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elin\Desktop\EXCEL PROJECTS\"/>
    </mc:Choice>
  </mc:AlternateContent>
  <xr:revisionPtr revIDLastSave="0" documentId="13_ncr:1_{C8CD3DA5-65CC-4AF7-A76A-308D337B288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 Employee Master Data" sheetId="8" r:id="rId1"/>
    <sheet name="CALCULATION SHEET" sheetId="10" r:id="rId2"/>
    <sheet name="DASHBOARD OVERVIEW" sheetId="11" r:id="rId3"/>
    <sheet name="HEADCOUNT ANALYSIS" sheetId="13" r:id="rId4"/>
    <sheet name="ATTRITION" sheetId="14" r:id="rId5"/>
    <sheet name="TRAINING" sheetId="15" r:id="rId6"/>
    <sheet name="TRAINING DATA " sheetId="16" r:id="rId7"/>
    <sheet name="RECRUITMENT TRACKER" sheetId="17" r:id="rId8"/>
  </sheets>
  <calcPr calcId="191029" iterateDelta="1E-4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7" i="10" l="1"/>
  <c r="L122" i="10"/>
  <c r="C134" i="10"/>
  <c r="M1007" i="16"/>
  <c r="N1007" i="16" s="1"/>
  <c r="M1008" i="16"/>
  <c r="N1008" i="16" s="1"/>
  <c r="M1009" i="16"/>
  <c r="N1009" i="16" s="1"/>
  <c r="M1010" i="16"/>
  <c r="N1010" i="16" s="1"/>
  <c r="M1011" i="16"/>
  <c r="N1011" i="16" s="1"/>
  <c r="M1012" i="16"/>
  <c r="N1012" i="16" s="1"/>
  <c r="M1013" i="16"/>
  <c r="N1013" i="16" s="1"/>
  <c r="M1014" i="16"/>
  <c r="N1014" i="16" s="1"/>
  <c r="M1015" i="16"/>
  <c r="N1015" i="16" s="1"/>
  <c r="M1016" i="16"/>
  <c r="N1016" i="16" s="1"/>
  <c r="M1017" i="16"/>
  <c r="N1017" i="16" s="1"/>
  <c r="M1018" i="16"/>
  <c r="N1018" i="16" s="1"/>
  <c r="M1019" i="16"/>
  <c r="N1019" i="16" s="1"/>
  <c r="M1020" i="16"/>
  <c r="N1020" i="16" s="1"/>
  <c r="M1021" i="16"/>
  <c r="N1021" i="16" s="1"/>
  <c r="M1022" i="16"/>
  <c r="N1022" i="16" s="1"/>
  <c r="M1023" i="16"/>
  <c r="N1023" i="16" s="1"/>
  <c r="M1024" i="16"/>
  <c r="N1024" i="16" s="1"/>
  <c r="M1025" i="16"/>
  <c r="N1025" i="16" s="1"/>
  <c r="M1026" i="16"/>
  <c r="N1026" i="16" s="1"/>
  <c r="M1027" i="16"/>
  <c r="N1027" i="16" s="1"/>
  <c r="M1028" i="16"/>
  <c r="N1028" i="16" s="1"/>
  <c r="M1029" i="16"/>
  <c r="N1029" i="16" s="1"/>
  <c r="M1030" i="16"/>
  <c r="N1030" i="16" s="1"/>
  <c r="M1031" i="16"/>
  <c r="N1031" i="16" s="1"/>
  <c r="M1032" i="16"/>
  <c r="N1032" i="16" s="1"/>
  <c r="M1033" i="16"/>
  <c r="N1033" i="16" s="1"/>
  <c r="M1034" i="16"/>
  <c r="N1034" i="16" s="1"/>
  <c r="M1035" i="16"/>
  <c r="N1035" i="16" s="1"/>
  <c r="M1036" i="16"/>
  <c r="N1036" i="16" s="1"/>
  <c r="M1037" i="16"/>
  <c r="N1037" i="16" s="1"/>
  <c r="M1038" i="16"/>
  <c r="N1038" i="16" s="1"/>
  <c r="M1039" i="16"/>
  <c r="N1039" i="16" s="1"/>
  <c r="M1040" i="16"/>
  <c r="N1040" i="16" s="1"/>
  <c r="M1041" i="16"/>
  <c r="N1041" i="16" s="1"/>
  <c r="M1042" i="16"/>
  <c r="N1042" i="16" s="1"/>
  <c r="M1043" i="16"/>
  <c r="N1043" i="16" s="1"/>
  <c r="M1044" i="16"/>
  <c r="N1044" i="16" s="1"/>
  <c r="M1045" i="16"/>
  <c r="N1045" i="16" s="1"/>
  <c r="M1046" i="16"/>
  <c r="N1046" i="16" s="1"/>
  <c r="M1047" i="16"/>
  <c r="N1047" i="16" s="1"/>
  <c r="M1048" i="16"/>
  <c r="N1048" i="16" s="1"/>
  <c r="M1049" i="16"/>
  <c r="N1049" i="16" s="1"/>
  <c r="M1050" i="16"/>
  <c r="N1050" i="16" s="1"/>
  <c r="M1051" i="16"/>
  <c r="N1051" i="16" s="1"/>
  <c r="M1052" i="16"/>
  <c r="N1052" i="16" s="1"/>
  <c r="M1053" i="16"/>
  <c r="N1053" i="16" s="1"/>
  <c r="M1054" i="16"/>
  <c r="N1054" i="16" s="1"/>
  <c r="M1055" i="16"/>
  <c r="N1055" i="16" s="1"/>
  <c r="M1056" i="16"/>
  <c r="N1056" i="16" s="1"/>
  <c r="M1057" i="16"/>
  <c r="N1057" i="16" s="1"/>
  <c r="M1058" i="16"/>
  <c r="N1058" i="16" s="1"/>
  <c r="M1059" i="16"/>
  <c r="N1059" i="16" s="1"/>
  <c r="M1060" i="16"/>
  <c r="N1060" i="16" s="1"/>
  <c r="M1061" i="16"/>
  <c r="N1061" i="16" s="1"/>
  <c r="M1062" i="16"/>
  <c r="N1062" i="16" s="1"/>
  <c r="M1063" i="16"/>
  <c r="N1063" i="16" s="1"/>
  <c r="M1064" i="16"/>
  <c r="N1064" i="16" s="1"/>
  <c r="M1065" i="16"/>
  <c r="N1065" i="16" s="1"/>
  <c r="M1066" i="16"/>
  <c r="N1066" i="16" s="1"/>
  <c r="M1067" i="16"/>
  <c r="N1067" i="16" s="1"/>
  <c r="M1068" i="16"/>
  <c r="N1068" i="16" s="1"/>
  <c r="M1069" i="16"/>
  <c r="N1069" i="16" s="1"/>
  <c r="M1070" i="16"/>
  <c r="N1070" i="16" s="1"/>
  <c r="M1071" i="16"/>
  <c r="N1071" i="16" s="1"/>
  <c r="M1072" i="16"/>
  <c r="N1072" i="16" s="1"/>
  <c r="M1073" i="16"/>
  <c r="N1073" i="16" s="1"/>
  <c r="M1074" i="16"/>
  <c r="N1074" i="16" s="1"/>
  <c r="M1075" i="16"/>
  <c r="N1075" i="16" s="1"/>
  <c r="M1076" i="16"/>
  <c r="N1076" i="16" s="1"/>
  <c r="M1077" i="16"/>
  <c r="N1077" i="16" s="1"/>
  <c r="M1078" i="16"/>
  <c r="N1078" i="16" s="1"/>
  <c r="M1079" i="16"/>
  <c r="N1079" i="16" s="1"/>
  <c r="M1080" i="16"/>
  <c r="N1080" i="16" s="1"/>
  <c r="M1081" i="16"/>
  <c r="N1081" i="16" s="1"/>
  <c r="M1082" i="16"/>
  <c r="N1082" i="16" s="1"/>
  <c r="M1083" i="16"/>
  <c r="N1083" i="16" s="1"/>
  <c r="M1084" i="16"/>
  <c r="N1084" i="16" s="1"/>
  <c r="M1085" i="16"/>
  <c r="N1085" i="16" s="1"/>
  <c r="M1086" i="16"/>
  <c r="N1086" i="16" s="1"/>
  <c r="M1087" i="16"/>
  <c r="N1087" i="16" s="1"/>
  <c r="M1088" i="16"/>
  <c r="N1088" i="16" s="1"/>
  <c r="M1089" i="16"/>
  <c r="N1089" i="16" s="1"/>
  <c r="M1090" i="16"/>
  <c r="N1090" i="16" s="1"/>
  <c r="M1091" i="16"/>
  <c r="N1091" i="16" s="1"/>
  <c r="M1092" i="16"/>
  <c r="N1092" i="16" s="1"/>
  <c r="M1093" i="16"/>
  <c r="N1093" i="16" s="1"/>
  <c r="M1094" i="16"/>
  <c r="N1094" i="16" s="1"/>
  <c r="M1095" i="16"/>
  <c r="N1095" i="16" s="1"/>
  <c r="M1096" i="16"/>
  <c r="N1096" i="16" s="1"/>
  <c r="M1097" i="16"/>
  <c r="N1097" i="16" s="1"/>
  <c r="M1098" i="16"/>
  <c r="N1098" i="16" s="1"/>
  <c r="M1099" i="16"/>
  <c r="N1099" i="16" s="1"/>
  <c r="M1100" i="16"/>
  <c r="N1100" i="16" s="1"/>
  <c r="M1101" i="16"/>
  <c r="N1101" i="16" s="1"/>
  <c r="M1102" i="16"/>
  <c r="N1102" i="16" s="1"/>
  <c r="M1103" i="16"/>
  <c r="N1103" i="16" s="1"/>
  <c r="M1104" i="16"/>
  <c r="N1104" i="16" s="1"/>
  <c r="M1105" i="16"/>
  <c r="N1105" i="16" s="1"/>
  <c r="M1106" i="16"/>
  <c r="N1106" i="16" s="1"/>
  <c r="M1107" i="16"/>
  <c r="N1107" i="16" s="1"/>
  <c r="M1108" i="16"/>
  <c r="N1108" i="16" s="1"/>
  <c r="M1109" i="16"/>
  <c r="N1109" i="16" s="1"/>
  <c r="M1110" i="16"/>
  <c r="N1110" i="16" s="1"/>
  <c r="M1111" i="16"/>
  <c r="N1111" i="16" s="1"/>
  <c r="M1112" i="16"/>
  <c r="N1112" i="16" s="1"/>
  <c r="M1113" i="16"/>
  <c r="N1113" i="16" s="1"/>
  <c r="M1114" i="16"/>
  <c r="N1114" i="16" s="1"/>
  <c r="M1115" i="16"/>
  <c r="N1115" i="16" s="1"/>
  <c r="M1116" i="16"/>
  <c r="N1116" i="16" s="1"/>
  <c r="M1117" i="16"/>
  <c r="N1117" i="16" s="1"/>
  <c r="M1118" i="16"/>
  <c r="N1118" i="16" s="1"/>
  <c r="M1119" i="16"/>
  <c r="N1119" i="16" s="1"/>
  <c r="M1120" i="16"/>
  <c r="N1120" i="16" s="1"/>
  <c r="M1121" i="16"/>
  <c r="N1121" i="16" s="1"/>
  <c r="M1122" i="16"/>
  <c r="N1122" i="16" s="1"/>
  <c r="M1123" i="16"/>
  <c r="N1123" i="16" s="1"/>
  <c r="M1124" i="16"/>
  <c r="N1124" i="16" s="1"/>
  <c r="M1125" i="16"/>
  <c r="N1125" i="16" s="1"/>
  <c r="M1126" i="16"/>
  <c r="N1126" i="16" s="1"/>
  <c r="M1127" i="16"/>
  <c r="N1127" i="16" s="1"/>
  <c r="M1128" i="16"/>
  <c r="N1128" i="16" s="1"/>
  <c r="M1129" i="16"/>
  <c r="N1129" i="16" s="1"/>
  <c r="M1130" i="16"/>
  <c r="N1130" i="16" s="1"/>
  <c r="M1131" i="16"/>
  <c r="N1131" i="16" s="1"/>
  <c r="M1132" i="16"/>
  <c r="N1132" i="16" s="1"/>
  <c r="M1133" i="16"/>
  <c r="N1133" i="16" s="1"/>
  <c r="M1134" i="16"/>
  <c r="N1134" i="16" s="1"/>
  <c r="M1135" i="16"/>
  <c r="N1135" i="16" s="1"/>
  <c r="M1136" i="16"/>
  <c r="N1136" i="16" s="1"/>
  <c r="M1137" i="16"/>
  <c r="N1137" i="16" s="1"/>
  <c r="M1138" i="16"/>
  <c r="N1138" i="16" s="1"/>
  <c r="M1139" i="16"/>
  <c r="N1139" i="16" s="1"/>
  <c r="M1140" i="16"/>
  <c r="N1140" i="16" s="1"/>
  <c r="M1141" i="16"/>
  <c r="N1141" i="16" s="1"/>
  <c r="M1142" i="16"/>
  <c r="N1142" i="16" s="1"/>
  <c r="M1143" i="16"/>
  <c r="N1143" i="16" s="1"/>
  <c r="M1144" i="16"/>
  <c r="N1144" i="16" s="1"/>
  <c r="M1145" i="16"/>
  <c r="N1145" i="16" s="1"/>
  <c r="M1146" i="16"/>
  <c r="N1146" i="16" s="1"/>
  <c r="M1147" i="16"/>
  <c r="N1147" i="16" s="1"/>
  <c r="M1148" i="16"/>
  <c r="N1148" i="16" s="1"/>
  <c r="M1149" i="16"/>
  <c r="N1149" i="16" s="1"/>
  <c r="M1150" i="16"/>
  <c r="N1150" i="16" s="1"/>
  <c r="M1151" i="16"/>
  <c r="N1151" i="16" s="1"/>
  <c r="M1152" i="16"/>
  <c r="N1152" i="16" s="1"/>
  <c r="M1153" i="16"/>
  <c r="N1153" i="16" s="1"/>
  <c r="M1154" i="16"/>
  <c r="N1154" i="16" s="1"/>
  <c r="M1155" i="16"/>
  <c r="N1155" i="16" s="1"/>
  <c r="M1156" i="16"/>
  <c r="N1156" i="16" s="1"/>
  <c r="M1157" i="16"/>
  <c r="N1157" i="16" s="1"/>
  <c r="M1158" i="16"/>
  <c r="N1158" i="16" s="1"/>
  <c r="M1159" i="16"/>
  <c r="N1159" i="16" s="1"/>
  <c r="M1160" i="16"/>
  <c r="N1160" i="16" s="1"/>
  <c r="M1161" i="16"/>
  <c r="N1161" i="16" s="1"/>
  <c r="M1162" i="16"/>
  <c r="N1162" i="16" s="1"/>
  <c r="M1163" i="16"/>
  <c r="N1163" i="16" s="1"/>
  <c r="M1164" i="16"/>
  <c r="N1164" i="16" s="1"/>
  <c r="M1165" i="16"/>
  <c r="N1165" i="16" s="1"/>
  <c r="M1166" i="16"/>
  <c r="N1166" i="16" s="1"/>
  <c r="M1167" i="16"/>
  <c r="N1167" i="16" s="1"/>
  <c r="M1168" i="16"/>
  <c r="N1168" i="16" s="1"/>
  <c r="M1169" i="16"/>
  <c r="N1169" i="16" s="1"/>
  <c r="M1170" i="16"/>
  <c r="N1170" i="16" s="1"/>
  <c r="M1171" i="16"/>
  <c r="N1171" i="16" s="1"/>
  <c r="M1172" i="16"/>
  <c r="N1172" i="16" s="1"/>
  <c r="M1173" i="16"/>
  <c r="N1173" i="16" s="1"/>
  <c r="M1174" i="16"/>
  <c r="N1174" i="16" s="1"/>
  <c r="M1175" i="16"/>
  <c r="N1175" i="16" s="1"/>
  <c r="M1176" i="16"/>
  <c r="N1176" i="16" s="1"/>
  <c r="M1177" i="16"/>
  <c r="N1177" i="16" s="1"/>
  <c r="M1178" i="16"/>
  <c r="N1178" i="16" s="1"/>
  <c r="M1179" i="16"/>
  <c r="N1179" i="16" s="1"/>
  <c r="M1180" i="16"/>
  <c r="N1180" i="16" s="1"/>
  <c r="M1181" i="16"/>
  <c r="N1181" i="16" s="1"/>
  <c r="M1182" i="16"/>
  <c r="N1182" i="16" s="1"/>
  <c r="M1183" i="16"/>
  <c r="N1183" i="16" s="1"/>
  <c r="M1184" i="16"/>
  <c r="N1184" i="16" s="1"/>
  <c r="M1185" i="16"/>
  <c r="N1185" i="16" s="1"/>
  <c r="M1186" i="16"/>
  <c r="N1186" i="16" s="1"/>
  <c r="M1187" i="16"/>
  <c r="N1187" i="16" s="1"/>
  <c r="M1188" i="16"/>
  <c r="N1188" i="16" s="1"/>
  <c r="M1189" i="16"/>
  <c r="N1189" i="16" s="1"/>
  <c r="M1190" i="16"/>
  <c r="N1190" i="16" s="1"/>
  <c r="M1191" i="16"/>
  <c r="N1191" i="16" s="1"/>
  <c r="M1192" i="16"/>
  <c r="N1192" i="16" s="1"/>
  <c r="M1193" i="16"/>
  <c r="N1193" i="16" s="1"/>
  <c r="M1194" i="16"/>
  <c r="N1194" i="16" s="1"/>
  <c r="M1195" i="16"/>
  <c r="N1195" i="16" s="1"/>
  <c r="M1196" i="16"/>
  <c r="N1196" i="16" s="1"/>
  <c r="M1197" i="16"/>
  <c r="N1197" i="16" s="1"/>
  <c r="M1198" i="16"/>
  <c r="N1198" i="16" s="1"/>
  <c r="M1199" i="16"/>
  <c r="N1199" i="16" s="1"/>
  <c r="M1200" i="16"/>
  <c r="N1200" i="16" s="1"/>
  <c r="M1201" i="16"/>
  <c r="N1201" i="16" s="1"/>
  <c r="M1202" i="16"/>
  <c r="N1202" i="16" s="1"/>
  <c r="M1203" i="16"/>
  <c r="N1203" i="16" s="1"/>
  <c r="M1204" i="16"/>
  <c r="N1204" i="16" s="1"/>
  <c r="M1205" i="16"/>
  <c r="N1205" i="16" s="1"/>
  <c r="M1206" i="16"/>
  <c r="N1206" i="16" s="1"/>
  <c r="M1207" i="16"/>
  <c r="N1207" i="16" s="1"/>
  <c r="M1208" i="16"/>
  <c r="N1208" i="16" s="1"/>
  <c r="M1209" i="16"/>
  <c r="N1209" i="16" s="1"/>
  <c r="M1210" i="16"/>
  <c r="N1210" i="16" s="1"/>
  <c r="M1211" i="16"/>
  <c r="N1211" i="16" s="1"/>
  <c r="M1212" i="16"/>
  <c r="N1212" i="16" s="1"/>
  <c r="M1213" i="16"/>
  <c r="N1213" i="16" s="1"/>
  <c r="M1214" i="16"/>
  <c r="N1214" i="16" s="1"/>
  <c r="M1215" i="16"/>
  <c r="N1215" i="16" s="1"/>
  <c r="M1216" i="16"/>
  <c r="N1216" i="16" s="1"/>
  <c r="M1217" i="16"/>
  <c r="N1217" i="16" s="1"/>
  <c r="M1218" i="16"/>
  <c r="N1218" i="16" s="1"/>
  <c r="M1219" i="16"/>
  <c r="N1219" i="16" s="1"/>
  <c r="M1220" i="16"/>
  <c r="N1220" i="16" s="1"/>
  <c r="M1221" i="16"/>
  <c r="N1221" i="16" s="1"/>
  <c r="M1222" i="16"/>
  <c r="N1222" i="16" s="1"/>
  <c r="M1223" i="16"/>
  <c r="N1223" i="16" s="1"/>
  <c r="M1224" i="16"/>
  <c r="N1224" i="16" s="1"/>
  <c r="M1225" i="16"/>
  <c r="N1225" i="16" s="1"/>
  <c r="M1226" i="16"/>
  <c r="N1226" i="16" s="1"/>
  <c r="M1227" i="16"/>
  <c r="N1227" i="16" s="1"/>
  <c r="M1228" i="16"/>
  <c r="N1228" i="16" s="1"/>
  <c r="M1229" i="16"/>
  <c r="N1229" i="16" s="1"/>
  <c r="M1230" i="16"/>
  <c r="N1230" i="16" s="1"/>
  <c r="M1231" i="16"/>
  <c r="N1231" i="16" s="1"/>
  <c r="M1232" i="16"/>
  <c r="N1232" i="16" s="1"/>
  <c r="M1233" i="16"/>
  <c r="N1233" i="16" s="1"/>
  <c r="M1234" i="16"/>
  <c r="N1234" i="16" s="1"/>
  <c r="M1235" i="16"/>
  <c r="N1235" i="16" s="1"/>
  <c r="M1236" i="16"/>
  <c r="N1236" i="16" s="1"/>
  <c r="M1237" i="16"/>
  <c r="N1237" i="16" s="1"/>
  <c r="M1238" i="16"/>
  <c r="N1238" i="16" s="1"/>
  <c r="M1239" i="16"/>
  <c r="N1239" i="16" s="1"/>
  <c r="M1240" i="16"/>
  <c r="N1240" i="16" s="1"/>
  <c r="M1241" i="16"/>
  <c r="N1241" i="16" s="1"/>
  <c r="M1242" i="16"/>
  <c r="N1242" i="16" s="1"/>
  <c r="M1243" i="16"/>
  <c r="N1243" i="16" s="1"/>
  <c r="M1244" i="16"/>
  <c r="N1244" i="16" s="1"/>
  <c r="M1245" i="16"/>
  <c r="N1245" i="16" s="1"/>
  <c r="M1246" i="16"/>
  <c r="N1246" i="16" s="1"/>
  <c r="M1247" i="16"/>
  <c r="N1247" i="16" s="1"/>
  <c r="M1248" i="16"/>
  <c r="N1248" i="16" s="1"/>
  <c r="M1249" i="16"/>
  <c r="N1249" i="16" s="1"/>
  <c r="M1250" i="16"/>
  <c r="N1250" i="16" s="1"/>
  <c r="M1251" i="16"/>
  <c r="N1251" i="16" s="1"/>
  <c r="M1252" i="16"/>
  <c r="N1252" i="16" s="1"/>
  <c r="M1253" i="16"/>
  <c r="N1253" i="16" s="1"/>
  <c r="M1254" i="16"/>
  <c r="N1254" i="16" s="1"/>
  <c r="M1255" i="16"/>
  <c r="N1255" i="16" s="1"/>
  <c r="M1256" i="16"/>
  <c r="N1256" i="16" s="1"/>
  <c r="M1257" i="16"/>
  <c r="N1257" i="16" s="1"/>
  <c r="M1258" i="16"/>
  <c r="N1258" i="16" s="1"/>
  <c r="M1259" i="16"/>
  <c r="N1259" i="16" s="1"/>
  <c r="M1260" i="16"/>
  <c r="N1260" i="16" s="1"/>
  <c r="M1261" i="16"/>
  <c r="N1261" i="16" s="1"/>
  <c r="M1262" i="16"/>
  <c r="N1262" i="16" s="1"/>
  <c r="M1263" i="16"/>
  <c r="N1263" i="16" s="1"/>
  <c r="M1264" i="16"/>
  <c r="N1264" i="16" s="1"/>
  <c r="M1265" i="16"/>
  <c r="N1265" i="16" s="1"/>
  <c r="M1266" i="16"/>
  <c r="N1266" i="16" s="1"/>
  <c r="M1267" i="16"/>
  <c r="N1267" i="16" s="1"/>
  <c r="M1268" i="16"/>
  <c r="N1268" i="16" s="1"/>
  <c r="M1269" i="16"/>
  <c r="N1269" i="16" s="1"/>
  <c r="M1270" i="16"/>
  <c r="N1270" i="16" s="1"/>
  <c r="M1271" i="16"/>
  <c r="N1271" i="16" s="1"/>
  <c r="M1272" i="16"/>
  <c r="N1272" i="16" s="1"/>
  <c r="M1273" i="16"/>
  <c r="N1273" i="16" s="1"/>
  <c r="M1274" i="16"/>
  <c r="N1274" i="16" s="1"/>
  <c r="M1275" i="16"/>
  <c r="N1275" i="16" s="1"/>
  <c r="M1276" i="16"/>
  <c r="N1276" i="16" s="1"/>
  <c r="M1277" i="16"/>
  <c r="N1277" i="16" s="1"/>
  <c r="M1278" i="16"/>
  <c r="N1278" i="16" s="1"/>
  <c r="M1279" i="16"/>
  <c r="N1279" i="16" s="1"/>
  <c r="M1280" i="16"/>
  <c r="N1280" i="16" s="1"/>
  <c r="M1281" i="16"/>
  <c r="N1281" i="16" s="1"/>
  <c r="M1282" i="16"/>
  <c r="N1282" i="16" s="1"/>
  <c r="M1283" i="16"/>
  <c r="N1283" i="16" s="1"/>
  <c r="M1284" i="16"/>
  <c r="N1284" i="16" s="1"/>
  <c r="M1285" i="16"/>
  <c r="N1285" i="16" s="1"/>
  <c r="M1286" i="16"/>
  <c r="N1286" i="16" s="1"/>
  <c r="M1287" i="16"/>
  <c r="N1287" i="16" s="1"/>
  <c r="M1288" i="16"/>
  <c r="N1288" i="16" s="1"/>
  <c r="M1289" i="16"/>
  <c r="N1289" i="16" s="1"/>
  <c r="M1290" i="16"/>
  <c r="N1290" i="16" s="1"/>
  <c r="M1291" i="16"/>
  <c r="N1291" i="16" s="1"/>
  <c r="M1292" i="16"/>
  <c r="N1292" i="16" s="1"/>
  <c r="M1293" i="16"/>
  <c r="N1293" i="16" s="1"/>
  <c r="M1294" i="16"/>
  <c r="N1294" i="16" s="1"/>
  <c r="M1295" i="16"/>
  <c r="N1295" i="16" s="1"/>
  <c r="M1296" i="16"/>
  <c r="N1296" i="16" s="1"/>
  <c r="M1297" i="16"/>
  <c r="N1297" i="16" s="1"/>
  <c r="M1298" i="16"/>
  <c r="N1298" i="16" s="1"/>
  <c r="M1299" i="16"/>
  <c r="N1299" i="16" s="1"/>
  <c r="M1300" i="16"/>
  <c r="N1300" i="16" s="1"/>
  <c r="M1301" i="16"/>
  <c r="N1301" i="16" s="1"/>
  <c r="M1302" i="16"/>
  <c r="N1302" i="16" s="1"/>
  <c r="M1303" i="16"/>
  <c r="N1303" i="16" s="1"/>
  <c r="M1304" i="16"/>
  <c r="N1304" i="16" s="1"/>
  <c r="M1305" i="16"/>
  <c r="N1305" i="16" s="1"/>
  <c r="M1306" i="16"/>
  <c r="N1306" i="16" s="1"/>
  <c r="M1307" i="16"/>
  <c r="N1307" i="16" s="1"/>
  <c r="M1308" i="16"/>
  <c r="N1308" i="16" s="1"/>
  <c r="M1309" i="16"/>
  <c r="N1309" i="16" s="1"/>
  <c r="M1310" i="16"/>
  <c r="N1310" i="16" s="1"/>
  <c r="M1311" i="16"/>
  <c r="N1311" i="16" s="1"/>
  <c r="M1312" i="16"/>
  <c r="N1312" i="16" s="1"/>
  <c r="M1313" i="16"/>
  <c r="N1313" i="16" s="1"/>
  <c r="M1314" i="16"/>
  <c r="N1314" i="16" s="1"/>
  <c r="M1315" i="16"/>
  <c r="N1315" i="16" s="1"/>
  <c r="M1316" i="16"/>
  <c r="N1316" i="16" s="1"/>
  <c r="M1317" i="16"/>
  <c r="N1317" i="16" s="1"/>
  <c r="M1318" i="16"/>
  <c r="N1318" i="16" s="1"/>
  <c r="M1319" i="16"/>
  <c r="N1319" i="16" s="1"/>
  <c r="M1320" i="16"/>
  <c r="N1320" i="16" s="1"/>
  <c r="M1321" i="16"/>
  <c r="N1321" i="16" s="1"/>
  <c r="M1322" i="16"/>
  <c r="N1322" i="16" s="1"/>
  <c r="M1323" i="16"/>
  <c r="N1323" i="16" s="1"/>
  <c r="M1324" i="16"/>
  <c r="N1324" i="16" s="1"/>
  <c r="M1325" i="16"/>
  <c r="N1325" i="16" s="1"/>
  <c r="M1326" i="16"/>
  <c r="N1326" i="16" s="1"/>
  <c r="M1327" i="16"/>
  <c r="N1327" i="16" s="1"/>
  <c r="M1328" i="16"/>
  <c r="N1328" i="16" s="1"/>
  <c r="M1329" i="16"/>
  <c r="N1329" i="16" s="1"/>
  <c r="M1330" i="16"/>
  <c r="N1330" i="16" s="1"/>
  <c r="M1331" i="16"/>
  <c r="N1331" i="16" s="1"/>
  <c r="M1332" i="16"/>
  <c r="N1332" i="16" s="1"/>
  <c r="M1333" i="16"/>
  <c r="N1333" i="16" s="1"/>
  <c r="M1334" i="16"/>
  <c r="N1334" i="16" s="1"/>
  <c r="M1335" i="16"/>
  <c r="N1335" i="16" s="1"/>
  <c r="M1336" i="16"/>
  <c r="N1336" i="16" s="1"/>
  <c r="M1337" i="16"/>
  <c r="N1337" i="16" s="1"/>
  <c r="M1338" i="16"/>
  <c r="N1338" i="16" s="1"/>
  <c r="M1339" i="16"/>
  <c r="N1339" i="16" s="1"/>
  <c r="M1340" i="16"/>
  <c r="N1340" i="16" s="1"/>
  <c r="M1341" i="16"/>
  <c r="N1341" i="16" s="1"/>
  <c r="M1342" i="16"/>
  <c r="N1342" i="16" s="1"/>
  <c r="M1343" i="16"/>
  <c r="N1343" i="16" s="1"/>
  <c r="M1344" i="16"/>
  <c r="N1344" i="16" s="1"/>
  <c r="M1345" i="16"/>
  <c r="N1345" i="16" s="1"/>
  <c r="M1346" i="16"/>
  <c r="N1346" i="16" s="1"/>
  <c r="M1347" i="16"/>
  <c r="N1347" i="16" s="1"/>
  <c r="M1348" i="16"/>
  <c r="N1348" i="16" s="1"/>
  <c r="M1349" i="16"/>
  <c r="N1349" i="16" s="1"/>
  <c r="M1350" i="16"/>
  <c r="N1350" i="16" s="1"/>
  <c r="M1351" i="16"/>
  <c r="N1351" i="16" s="1"/>
  <c r="M1352" i="16"/>
  <c r="N1352" i="16" s="1"/>
  <c r="M1353" i="16"/>
  <c r="N1353" i="16" s="1"/>
  <c r="M1354" i="16"/>
  <c r="N1354" i="16" s="1"/>
  <c r="M1355" i="16"/>
  <c r="N1355" i="16" s="1"/>
  <c r="M1356" i="16"/>
  <c r="N1356" i="16" s="1"/>
  <c r="M1357" i="16"/>
  <c r="N1357" i="16" s="1"/>
  <c r="M1358" i="16"/>
  <c r="N1358" i="16" s="1"/>
  <c r="M1359" i="16"/>
  <c r="N1359" i="16" s="1"/>
  <c r="M1360" i="16"/>
  <c r="N1360" i="16" s="1"/>
  <c r="M1361" i="16"/>
  <c r="N1361" i="16" s="1"/>
  <c r="M1362" i="16"/>
  <c r="N1362" i="16" s="1"/>
  <c r="M1363" i="16"/>
  <c r="N1363" i="16" s="1"/>
  <c r="M1364" i="16"/>
  <c r="N1364" i="16" s="1"/>
  <c r="M1365" i="16"/>
  <c r="N1365" i="16" s="1"/>
  <c r="M1366" i="16"/>
  <c r="N1366" i="16" s="1"/>
  <c r="M1367" i="16"/>
  <c r="N1367" i="16" s="1"/>
  <c r="M1368" i="16"/>
  <c r="N1368" i="16" s="1"/>
  <c r="M1369" i="16"/>
  <c r="N1369" i="16" s="1"/>
  <c r="M1370" i="16"/>
  <c r="N1370" i="16" s="1"/>
  <c r="M1371" i="16"/>
  <c r="N1371" i="16" s="1"/>
  <c r="M1372" i="16"/>
  <c r="N1372" i="16" s="1"/>
  <c r="M1373" i="16"/>
  <c r="N1373" i="16" s="1"/>
  <c r="M1374" i="16"/>
  <c r="N1374" i="16" s="1"/>
  <c r="M1375" i="16"/>
  <c r="N1375" i="16" s="1"/>
  <c r="M1376" i="16"/>
  <c r="N1376" i="16" s="1"/>
  <c r="M1377" i="16"/>
  <c r="N1377" i="16" s="1"/>
  <c r="M1378" i="16"/>
  <c r="N1378" i="16" s="1"/>
  <c r="M1379" i="16"/>
  <c r="N1379" i="16" s="1"/>
  <c r="M1380" i="16"/>
  <c r="N1380" i="16" s="1"/>
  <c r="M1381" i="16"/>
  <c r="N1381" i="16" s="1"/>
  <c r="M1382" i="16"/>
  <c r="N1382" i="16" s="1"/>
  <c r="M1383" i="16"/>
  <c r="N1383" i="16" s="1"/>
  <c r="M1384" i="16"/>
  <c r="N1384" i="16" s="1"/>
  <c r="M1385" i="16"/>
  <c r="N1385" i="16" s="1"/>
  <c r="M1386" i="16"/>
  <c r="N1386" i="16" s="1"/>
  <c r="M1387" i="16"/>
  <c r="N1387" i="16" s="1"/>
  <c r="M1388" i="16"/>
  <c r="N1388" i="16" s="1"/>
  <c r="M1389" i="16"/>
  <c r="N1389" i="16" s="1"/>
  <c r="M1390" i="16"/>
  <c r="N1390" i="16" s="1"/>
  <c r="M1391" i="16"/>
  <c r="N1391" i="16" s="1"/>
  <c r="M1392" i="16"/>
  <c r="N1392" i="16" s="1"/>
  <c r="M1393" i="16"/>
  <c r="N1393" i="16" s="1"/>
  <c r="M1394" i="16"/>
  <c r="N1394" i="16" s="1"/>
  <c r="M1395" i="16"/>
  <c r="N1395" i="16" s="1"/>
  <c r="M1396" i="16"/>
  <c r="N1396" i="16" s="1"/>
  <c r="M1397" i="16"/>
  <c r="N1397" i="16" s="1"/>
  <c r="M1398" i="16"/>
  <c r="N1398" i="16" s="1"/>
  <c r="M1399" i="16"/>
  <c r="N1399" i="16" s="1"/>
  <c r="M1400" i="16"/>
  <c r="N1400" i="16" s="1"/>
  <c r="M1401" i="16"/>
  <c r="N1401" i="16" s="1"/>
  <c r="M1402" i="16"/>
  <c r="N1402" i="16" s="1"/>
  <c r="M1403" i="16"/>
  <c r="N1403" i="16" s="1"/>
  <c r="M1404" i="16"/>
  <c r="N1404" i="16" s="1"/>
  <c r="M1405" i="16"/>
  <c r="N1405" i="16" s="1"/>
  <c r="M1406" i="16"/>
  <c r="N1406" i="16" s="1"/>
  <c r="M1407" i="16"/>
  <c r="N1407" i="16" s="1"/>
  <c r="M1408" i="16"/>
  <c r="N1408" i="16" s="1"/>
  <c r="M1409" i="16"/>
  <c r="N1409" i="16" s="1"/>
  <c r="M1410" i="16"/>
  <c r="N1410" i="16" s="1"/>
  <c r="M1411" i="16"/>
  <c r="N1411" i="16" s="1"/>
  <c r="M1412" i="16"/>
  <c r="N1412" i="16" s="1"/>
  <c r="M1413" i="16"/>
  <c r="N1413" i="16" s="1"/>
  <c r="M1414" i="16"/>
  <c r="N1414" i="16" s="1"/>
  <c r="M1415" i="16"/>
  <c r="N1415" i="16" s="1"/>
  <c r="M1416" i="16"/>
  <c r="N1416" i="16" s="1"/>
  <c r="M1417" i="16"/>
  <c r="N1417" i="16" s="1"/>
  <c r="M1418" i="16"/>
  <c r="N1418" i="16" s="1"/>
  <c r="M1419" i="16"/>
  <c r="N1419" i="16" s="1"/>
  <c r="M1420" i="16"/>
  <c r="N1420" i="16" s="1"/>
  <c r="M1421" i="16"/>
  <c r="N1421" i="16" s="1"/>
  <c r="M1422" i="16"/>
  <c r="N1422" i="16" s="1"/>
  <c r="M1423" i="16"/>
  <c r="N1423" i="16" s="1"/>
  <c r="M1424" i="16"/>
  <c r="N1424" i="16" s="1"/>
  <c r="M1425" i="16"/>
  <c r="N1425" i="16" s="1"/>
  <c r="M1426" i="16"/>
  <c r="N1426" i="16" s="1"/>
  <c r="M1427" i="16"/>
  <c r="N1427" i="16" s="1"/>
  <c r="M1428" i="16"/>
  <c r="N1428" i="16" s="1"/>
  <c r="M1429" i="16"/>
  <c r="N1429" i="16" s="1"/>
  <c r="M1430" i="16"/>
  <c r="N1430" i="16" s="1"/>
  <c r="M1431" i="16"/>
  <c r="N1431" i="16" s="1"/>
  <c r="M1432" i="16"/>
  <c r="N1432" i="16" s="1"/>
  <c r="M1433" i="16"/>
  <c r="N1433" i="16" s="1"/>
  <c r="M1434" i="16"/>
  <c r="N1434" i="16" s="1"/>
  <c r="M1435" i="16"/>
  <c r="N1435" i="16" s="1"/>
  <c r="M1436" i="16"/>
  <c r="N1436" i="16" s="1"/>
  <c r="M1437" i="16"/>
  <c r="N1437" i="16" s="1"/>
  <c r="M1438" i="16"/>
  <c r="N1438" i="16" s="1"/>
  <c r="M1439" i="16"/>
  <c r="N1439" i="16" s="1"/>
  <c r="M1440" i="16"/>
  <c r="N1440" i="16" s="1"/>
  <c r="M1441" i="16"/>
  <c r="N1441" i="16" s="1"/>
  <c r="M1442" i="16"/>
  <c r="N1442" i="16" s="1"/>
  <c r="M1443" i="16"/>
  <c r="N1443" i="16" s="1"/>
  <c r="M1444" i="16"/>
  <c r="N1444" i="16" s="1"/>
  <c r="M1445" i="16"/>
  <c r="N1445" i="16" s="1"/>
  <c r="M1446" i="16"/>
  <c r="N1446" i="16" s="1"/>
  <c r="M1447" i="16"/>
  <c r="N1447" i="16" s="1"/>
  <c r="M1448" i="16"/>
  <c r="N1448" i="16" s="1"/>
  <c r="M1449" i="16"/>
  <c r="N1449" i="16" s="1"/>
  <c r="M1450" i="16"/>
  <c r="N1450" i="16" s="1"/>
  <c r="M1451" i="16"/>
  <c r="N1451" i="16" s="1"/>
  <c r="M1452" i="16"/>
  <c r="N1452" i="16" s="1"/>
  <c r="M1453" i="16"/>
  <c r="N1453" i="16" s="1"/>
  <c r="M1454" i="16"/>
  <c r="N1454" i="16" s="1"/>
  <c r="M1455" i="16"/>
  <c r="N1455" i="16" s="1"/>
  <c r="M1456" i="16"/>
  <c r="N1456" i="16" s="1"/>
  <c r="M1457" i="16"/>
  <c r="N1457" i="16" s="1"/>
  <c r="M1458" i="16"/>
  <c r="N1458" i="16" s="1"/>
  <c r="M1459" i="16"/>
  <c r="N1459" i="16" s="1"/>
  <c r="M1460" i="16"/>
  <c r="N1460" i="16" s="1"/>
  <c r="M1461" i="16"/>
  <c r="N1461" i="16" s="1"/>
  <c r="M1462" i="16"/>
  <c r="N1462" i="16" s="1"/>
  <c r="M1463" i="16"/>
  <c r="N1463" i="16" s="1"/>
  <c r="M1464" i="16"/>
  <c r="N1464" i="16" s="1"/>
  <c r="M1465" i="16"/>
  <c r="N1465" i="16" s="1"/>
  <c r="M1466" i="16"/>
  <c r="N1466" i="16" s="1"/>
  <c r="M1467" i="16"/>
  <c r="N1467" i="16" s="1"/>
  <c r="M1468" i="16"/>
  <c r="N1468" i="16" s="1"/>
  <c r="M1469" i="16"/>
  <c r="N1469" i="16" s="1"/>
  <c r="M1470" i="16"/>
  <c r="N1470" i="16" s="1"/>
  <c r="M1471" i="16"/>
  <c r="N1471" i="16" s="1"/>
  <c r="M1472" i="16"/>
  <c r="N1472" i="16" s="1"/>
  <c r="M1473" i="16"/>
  <c r="N1473" i="16" s="1"/>
  <c r="M1474" i="16"/>
  <c r="N1474" i="16" s="1"/>
  <c r="M1475" i="16"/>
  <c r="N1475" i="16" s="1"/>
  <c r="M1476" i="16"/>
  <c r="N1476" i="16" s="1"/>
  <c r="M1477" i="16"/>
  <c r="N1477" i="16" s="1"/>
  <c r="M1478" i="16"/>
  <c r="N1478" i="16" s="1"/>
  <c r="M1479" i="16"/>
  <c r="N1479" i="16" s="1"/>
  <c r="M1480" i="16"/>
  <c r="N1480" i="16" s="1"/>
  <c r="M1481" i="16"/>
  <c r="N1481" i="16" s="1"/>
  <c r="M1482" i="16"/>
  <c r="N1482" i="16" s="1"/>
  <c r="M1483" i="16"/>
  <c r="N1483" i="16" s="1"/>
  <c r="M1484" i="16"/>
  <c r="N1484" i="16" s="1"/>
  <c r="M1485" i="16"/>
  <c r="N1485" i="16" s="1"/>
  <c r="M1486" i="16"/>
  <c r="N1486" i="16" s="1"/>
  <c r="M1487" i="16"/>
  <c r="N1487" i="16" s="1"/>
  <c r="M1488" i="16"/>
  <c r="N1488" i="16" s="1"/>
  <c r="M1489" i="16"/>
  <c r="N1489" i="16" s="1"/>
  <c r="M1490" i="16"/>
  <c r="N1490" i="16" s="1"/>
  <c r="M1491" i="16"/>
  <c r="N1491" i="16" s="1"/>
  <c r="M1492" i="16"/>
  <c r="N1492" i="16" s="1"/>
  <c r="M1493" i="16"/>
  <c r="N1493" i="16" s="1"/>
  <c r="M1494" i="16"/>
  <c r="N1494" i="16" s="1"/>
  <c r="M1495" i="16"/>
  <c r="N1495" i="16" s="1"/>
  <c r="M1496" i="16"/>
  <c r="N1496" i="16" s="1"/>
  <c r="M1497" i="16"/>
  <c r="N1497" i="16" s="1"/>
  <c r="M1498" i="16"/>
  <c r="N1498" i="16" s="1"/>
  <c r="M1499" i="16"/>
  <c r="N1499" i="16" s="1"/>
  <c r="M1500" i="16"/>
  <c r="N1500" i="16" s="1"/>
  <c r="M1501" i="16"/>
  <c r="N1501" i="16" s="1"/>
  <c r="M1502" i="16"/>
  <c r="N1502" i="16" s="1"/>
  <c r="M1503" i="16"/>
  <c r="N1503" i="16" s="1"/>
  <c r="M1504" i="16"/>
  <c r="N1504" i="16" s="1"/>
  <c r="M1505" i="16"/>
  <c r="N1505" i="16" s="1"/>
  <c r="M1506" i="16"/>
  <c r="N1506" i="16" s="1"/>
  <c r="M1507" i="16"/>
  <c r="N1507" i="16" s="1"/>
  <c r="M1508" i="16"/>
  <c r="N1508" i="16" s="1"/>
  <c r="M1509" i="16"/>
  <c r="N1509" i="16" s="1"/>
  <c r="M1510" i="16"/>
  <c r="N1510" i="16" s="1"/>
  <c r="M1511" i="16"/>
  <c r="N1511" i="16" s="1"/>
  <c r="M1512" i="16"/>
  <c r="N1512" i="16" s="1"/>
  <c r="M1513" i="16"/>
  <c r="N1513" i="16" s="1"/>
  <c r="M1514" i="16"/>
  <c r="N1514" i="16" s="1"/>
  <c r="M1515" i="16"/>
  <c r="N1515" i="16" s="1"/>
  <c r="M1516" i="16"/>
  <c r="N1516" i="16" s="1"/>
  <c r="M1517" i="16"/>
  <c r="N1517" i="16" s="1"/>
  <c r="M1518" i="16"/>
  <c r="N1518" i="16" s="1"/>
  <c r="M1519" i="16"/>
  <c r="N1519" i="16" s="1"/>
  <c r="M1520" i="16"/>
  <c r="N1520" i="16" s="1"/>
  <c r="M1521" i="16"/>
  <c r="N1521" i="16" s="1"/>
  <c r="M1522" i="16"/>
  <c r="N1522" i="16" s="1"/>
  <c r="M1523" i="16"/>
  <c r="N1523" i="16" s="1"/>
  <c r="M1524" i="16"/>
  <c r="N1524" i="16" s="1"/>
  <c r="M1525" i="16"/>
  <c r="N1525" i="16" s="1"/>
  <c r="M1526" i="16"/>
  <c r="N1526" i="16" s="1"/>
  <c r="M1527" i="16"/>
  <c r="N1527" i="16" s="1"/>
  <c r="M1528" i="16"/>
  <c r="N1528" i="16" s="1"/>
  <c r="M1529" i="16"/>
  <c r="N1529" i="16" s="1"/>
  <c r="M1530" i="16"/>
  <c r="N1530" i="16" s="1"/>
  <c r="M1531" i="16"/>
  <c r="N1531" i="16" s="1"/>
  <c r="M1532" i="16"/>
  <c r="N1532" i="16" s="1"/>
  <c r="M1533" i="16"/>
  <c r="N1533" i="16" s="1"/>
  <c r="M1534" i="16"/>
  <c r="N1534" i="16" s="1"/>
  <c r="M1535" i="16"/>
  <c r="N1535" i="16" s="1"/>
  <c r="M1536" i="16"/>
  <c r="N1536" i="16" s="1"/>
  <c r="M1537" i="16"/>
  <c r="N1537" i="16" s="1"/>
  <c r="M1538" i="16"/>
  <c r="N1538" i="16" s="1"/>
  <c r="M1539" i="16"/>
  <c r="N1539" i="16" s="1"/>
  <c r="M1540" i="16"/>
  <c r="N1540" i="16" s="1"/>
  <c r="M1541" i="16"/>
  <c r="N1541" i="16" s="1"/>
  <c r="M1542" i="16"/>
  <c r="N1542" i="16" s="1"/>
  <c r="M1543" i="16"/>
  <c r="N1543" i="16" s="1"/>
  <c r="M1544" i="16"/>
  <c r="N1544" i="16" s="1"/>
  <c r="M1545" i="16"/>
  <c r="N1545" i="16" s="1"/>
  <c r="M1546" i="16"/>
  <c r="N1546" i="16" s="1"/>
  <c r="M1547" i="16"/>
  <c r="N1547" i="16" s="1"/>
  <c r="M1548" i="16"/>
  <c r="N1548" i="16" s="1"/>
  <c r="M1549" i="16"/>
  <c r="N1549" i="16" s="1"/>
  <c r="M1550" i="16"/>
  <c r="N1550" i="16" s="1"/>
  <c r="M1551" i="16"/>
  <c r="N1551" i="16" s="1"/>
  <c r="M1552" i="16"/>
  <c r="N1552" i="16" s="1"/>
  <c r="M1553" i="16"/>
  <c r="N1553" i="16" s="1"/>
  <c r="M1554" i="16"/>
  <c r="N1554" i="16" s="1"/>
  <c r="M1555" i="16"/>
  <c r="N1555" i="16" s="1"/>
  <c r="M1556" i="16"/>
  <c r="N1556" i="16" s="1"/>
  <c r="M1557" i="16"/>
  <c r="N1557" i="16" s="1"/>
  <c r="M1558" i="16"/>
  <c r="N1558" i="16" s="1"/>
  <c r="M1559" i="16"/>
  <c r="N1559" i="16" s="1"/>
  <c r="M1560" i="16"/>
  <c r="N1560" i="16" s="1"/>
  <c r="M1561" i="16"/>
  <c r="N1561" i="16" s="1"/>
  <c r="M1562" i="16"/>
  <c r="N1562" i="16" s="1"/>
  <c r="M1563" i="16"/>
  <c r="N1563" i="16" s="1"/>
  <c r="M1564" i="16"/>
  <c r="N1564" i="16" s="1"/>
  <c r="M1565" i="16"/>
  <c r="N1565" i="16" s="1"/>
  <c r="M1566" i="16"/>
  <c r="N1566" i="16" s="1"/>
  <c r="M1567" i="16"/>
  <c r="N1567" i="16" s="1"/>
  <c r="M1568" i="16"/>
  <c r="N1568" i="16" s="1"/>
  <c r="M1569" i="16"/>
  <c r="N1569" i="16" s="1"/>
  <c r="M1570" i="16"/>
  <c r="N1570" i="16" s="1"/>
  <c r="M1571" i="16"/>
  <c r="N1571" i="16" s="1"/>
  <c r="M1572" i="16"/>
  <c r="N1572" i="16" s="1"/>
  <c r="M1573" i="16"/>
  <c r="N1573" i="16" s="1"/>
  <c r="M1574" i="16"/>
  <c r="N1574" i="16" s="1"/>
  <c r="M1575" i="16"/>
  <c r="N1575" i="16" s="1"/>
  <c r="M1576" i="16"/>
  <c r="N1576" i="16" s="1"/>
  <c r="M1577" i="16"/>
  <c r="N1577" i="16" s="1"/>
  <c r="M1578" i="16"/>
  <c r="N1578" i="16" s="1"/>
  <c r="M1579" i="16"/>
  <c r="N1579" i="16" s="1"/>
  <c r="M1580" i="16"/>
  <c r="N1580" i="16" s="1"/>
  <c r="M1581" i="16"/>
  <c r="N1581" i="16" s="1"/>
  <c r="M1582" i="16"/>
  <c r="N1582" i="16" s="1"/>
  <c r="M1583" i="16"/>
  <c r="N1583" i="16" s="1"/>
  <c r="M1584" i="16"/>
  <c r="N1584" i="16" s="1"/>
  <c r="M1585" i="16"/>
  <c r="N1585" i="16" s="1"/>
  <c r="M1586" i="16"/>
  <c r="N1586" i="16" s="1"/>
  <c r="M1587" i="16"/>
  <c r="N1587" i="16" s="1"/>
  <c r="M1588" i="16"/>
  <c r="N1588" i="16" s="1"/>
  <c r="M1589" i="16"/>
  <c r="N1589" i="16" s="1"/>
  <c r="M1590" i="16"/>
  <c r="N1590" i="16" s="1"/>
  <c r="M1591" i="16"/>
  <c r="N1591" i="16" s="1"/>
  <c r="M1592" i="16"/>
  <c r="N1592" i="16" s="1"/>
  <c r="M1593" i="16"/>
  <c r="N1593" i="16" s="1"/>
  <c r="M1594" i="16"/>
  <c r="N1594" i="16" s="1"/>
  <c r="M1595" i="16"/>
  <c r="N1595" i="16" s="1"/>
  <c r="M1596" i="16"/>
  <c r="N1596" i="16" s="1"/>
  <c r="M1597" i="16"/>
  <c r="N1597" i="16" s="1"/>
  <c r="M1598" i="16"/>
  <c r="N1598" i="16" s="1"/>
  <c r="M1599" i="16"/>
  <c r="N1599" i="16" s="1"/>
  <c r="M1600" i="16"/>
  <c r="N1600" i="16" s="1"/>
  <c r="M1601" i="16"/>
  <c r="N1601" i="16" s="1"/>
  <c r="M1602" i="16"/>
  <c r="N1602" i="16" s="1"/>
  <c r="M1603" i="16"/>
  <c r="N1603" i="16" s="1"/>
  <c r="M1604" i="16"/>
  <c r="N1604" i="16" s="1"/>
  <c r="M1605" i="16"/>
  <c r="N1605" i="16" s="1"/>
  <c r="M1606" i="16"/>
  <c r="N1606" i="16" s="1"/>
  <c r="M1607" i="16"/>
  <c r="N1607" i="16" s="1"/>
  <c r="M1608" i="16"/>
  <c r="N1608" i="16" s="1"/>
  <c r="M1609" i="16"/>
  <c r="N1609" i="16" s="1"/>
  <c r="M1610" i="16"/>
  <c r="N1610" i="16" s="1"/>
  <c r="M1611" i="16"/>
  <c r="N1611" i="16" s="1"/>
  <c r="M1612" i="16"/>
  <c r="N1612" i="16" s="1"/>
  <c r="M1613" i="16"/>
  <c r="N1613" i="16" s="1"/>
  <c r="M1614" i="16"/>
  <c r="N1614" i="16" s="1"/>
  <c r="M1615" i="16"/>
  <c r="N1615" i="16" s="1"/>
  <c r="M1616" i="16"/>
  <c r="N1616" i="16" s="1"/>
  <c r="M1617" i="16"/>
  <c r="N1617" i="16" s="1"/>
  <c r="M1618" i="16"/>
  <c r="N1618" i="16" s="1"/>
  <c r="M1619" i="16"/>
  <c r="N1619" i="16" s="1"/>
  <c r="M1620" i="16"/>
  <c r="N1620" i="16" s="1"/>
  <c r="M1621" i="16"/>
  <c r="N1621" i="16" s="1"/>
  <c r="M1622" i="16"/>
  <c r="N1622" i="16" s="1"/>
  <c r="M1623" i="16"/>
  <c r="N1623" i="16" s="1"/>
  <c r="M1624" i="16"/>
  <c r="N1624" i="16" s="1"/>
  <c r="M1625" i="16"/>
  <c r="N1625" i="16" s="1"/>
  <c r="M1626" i="16"/>
  <c r="N1626" i="16" s="1"/>
  <c r="M1627" i="16"/>
  <c r="N1627" i="16" s="1"/>
  <c r="M1628" i="16"/>
  <c r="N1628" i="16" s="1"/>
  <c r="M1629" i="16"/>
  <c r="N1629" i="16" s="1"/>
  <c r="M1630" i="16"/>
  <c r="N1630" i="16" s="1"/>
  <c r="M1631" i="16"/>
  <c r="N1631" i="16" s="1"/>
  <c r="M1632" i="16"/>
  <c r="N1632" i="16" s="1"/>
  <c r="M1633" i="16"/>
  <c r="N1633" i="16" s="1"/>
  <c r="M1634" i="16"/>
  <c r="N1634" i="16" s="1"/>
  <c r="M1635" i="16"/>
  <c r="N1635" i="16" s="1"/>
  <c r="M1636" i="16"/>
  <c r="N1636" i="16" s="1"/>
  <c r="M1637" i="16"/>
  <c r="N1637" i="16" s="1"/>
  <c r="M1638" i="16"/>
  <c r="N1638" i="16" s="1"/>
  <c r="M1639" i="16"/>
  <c r="N1639" i="16" s="1"/>
  <c r="M1640" i="16"/>
  <c r="N1640" i="16" s="1"/>
  <c r="M1641" i="16"/>
  <c r="N1641" i="16" s="1"/>
  <c r="M1642" i="16"/>
  <c r="N1642" i="16" s="1"/>
  <c r="M1643" i="16"/>
  <c r="N1643" i="16" s="1"/>
  <c r="M1644" i="16"/>
  <c r="N1644" i="16" s="1"/>
  <c r="M1645" i="16"/>
  <c r="N1645" i="16" s="1"/>
  <c r="M1646" i="16"/>
  <c r="N1646" i="16" s="1"/>
  <c r="M1647" i="16"/>
  <c r="N1647" i="16" s="1"/>
  <c r="M1648" i="16"/>
  <c r="N1648" i="16" s="1"/>
  <c r="M1649" i="16"/>
  <c r="N1649" i="16" s="1"/>
  <c r="M1650" i="16"/>
  <c r="N1650" i="16" s="1"/>
  <c r="M1651" i="16"/>
  <c r="N1651" i="16" s="1"/>
  <c r="M1652" i="16"/>
  <c r="N1652" i="16" s="1"/>
  <c r="M1653" i="16"/>
  <c r="N1653" i="16" s="1"/>
  <c r="M1654" i="16"/>
  <c r="N1654" i="16" s="1"/>
  <c r="M1655" i="16"/>
  <c r="N1655" i="16" s="1"/>
  <c r="M1656" i="16"/>
  <c r="N1656" i="16" s="1"/>
  <c r="M1657" i="16"/>
  <c r="N1657" i="16" s="1"/>
  <c r="M1658" i="16"/>
  <c r="N1658" i="16" s="1"/>
  <c r="M1659" i="16"/>
  <c r="N1659" i="16" s="1"/>
  <c r="M1660" i="16"/>
  <c r="N1660" i="16" s="1"/>
  <c r="M1661" i="16"/>
  <c r="N1661" i="16" s="1"/>
  <c r="M1662" i="16"/>
  <c r="N1662" i="16" s="1"/>
  <c r="M1663" i="16"/>
  <c r="N1663" i="16" s="1"/>
  <c r="M1664" i="16"/>
  <c r="N1664" i="16" s="1"/>
  <c r="M1665" i="16"/>
  <c r="N1665" i="16" s="1"/>
  <c r="M1666" i="16"/>
  <c r="N1666" i="16" s="1"/>
  <c r="M1667" i="16"/>
  <c r="N1667" i="16" s="1"/>
  <c r="M1668" i="16"/>
  <c r="N1668" i="16" s="1"/>
  <c r="M1669" i="16"/>
  <c r="N1669" i="16" s="1"/>
  <c r="M1670" i="16"/>
  <c r="N1670" i="16" s="1"/>
  <c r="M1671" i="16"/>
  <c r="N1671" i="16" s="1"/>
  <c r="M1672" i="16"/>
  <c r="N1672" i="16" s="1"/>
  <c r="M1673" i="16"/>
  <c r="N1673" i="16" s="1"/>
  <c r="M1674" i="16"/>
  <c r="N1674" i="16" s="1"/>
  <c r="M1675" i="16"/>
  <c r="N1675" i="16" s="1"/>
  <c r="M1676" i="16"/>
  <c r="N1676" i="16" s="1"/>
  <c r="M1677" i="16"/>
  <c r="N1677" i="16" s="1"/>
  <c r="M1678" i="16"/>
  <c r="N1678" i="16" s="1"/>
  <c r="M1679" i="16"/>
  <c r="N1679" i="16" s="1"/>
  <c r="M1680" i="16"/>
  <c r="N1680" i="16" s="1"/>
  <c r="M1681" i="16"/>
  <c r="N1681" i="16" s="1"/>
  <c r="M1682" i="16"/>
  <c r="N1682" i="16" s="1"/>
  <c r="M1683" i="16"/>
  <c r="N1683" i="16" s="1"/>
  <c r="M1684" i="16"/>
  <c r="N1684" i="16" s="1"/>
  <c r="M1685" i="16"/>
  <c r="N1685" i="16" s="1"/>
  <c r="M1686" i="16"/>
  <c r="N1686" i="16" s="1"/>
  <c r="M1687" i="16"/>
  <c r="N1687" i="16" s="1"/>
  <c r="M1688" i="16"/>
  <c r="N1688" i="16" s="1"/>
  <c r="M1689" i="16"/>
  <c r="N1689" i="16" s="1"/>
  <c r="M1690" i="16"/>
  <c r="N1690" i="16" s="1"/>
  <c r="M1691" i="16"/>
  <c r="N1691" i="16" s="1"/>
  <c r="M1692" i="16"/>
  <c r="N1692" i="16" s="1"/>
  <c r="M1693" i="16"/>
  <c r="N1693" i="16" s="1"/>
  <c r="M1694" i="16"/>
  <c r="N1694" i="16" s="1"/>
  <c r="M1695" i="16"/>
  <c r="N1695" i="16" s="1"/>
  <c r="M1696" i="16"/>
  <c r="N1696" i="16" s="1"/>
  <c r="M1697" i="16"/>
  <c r="N1697" i="16" s="1"/>
  <c r="M1698" i="16"/>
  <c r="N1698" i="16" s="1"/>
  <c r="M1699" i="16"/>
  <c r="N1699" i="16" s="1"/>
  <c r="M1700" i="16"/>
  <c r="N1700" i="16" s="1"/>
  <c r="M1701" i="16"/>
  <c r="N1701" i="16" s="1"/>
  <c r="M1702" i="16"/>
  <c r="N1702" i="16" s="1"/>
  <c r="M1703" i="16"/>
  <c r="N1703" i="16" s="1"/>
  <c r="M1704" i="16"/>
  <c r="N1704" i="16" s="1"/>
  <c r="M1705" i="16"/>
  <c r="N1705" i="16" s="1"/>
  <c r="M1706" i="16"/>
  <c r="N1706" i="16" s="1"/>
  <c r="M1707" i="16"/>
  <c r="N1707" i="16" s="1"/>
  <c r="M1708" i="16"/>
  <c r="N1708" i="16" s="1"/>
  <c r="M1709" i="16"/>
  <c r="N1709" i="16" s="1"/>
  <c r="M1710" i="16"/>
  <c r="N1710" i="16" s="1"/>
  <c r="M1711" i="16"/>
  <c r="N1711" i="16" s="1"/>
  <c r="M1712" i="16"/>
  <c r="N1712" i="16" s="1"/>
  <c r="M1713" i="16"/>
  <c r="N1713" i="16" s="1"/>
  <c r="M1714" i="16"/>
  <c r="N1714" i="16" s="1"/>
  <c r="M1715" i="16"/>
  <c r="N1715" i="16" s="1"/>
  <c r="M1716" i="16"/>
  <c r="N1716" i="16" s="1"/>
  <c r="M1717" i="16"/>
  <c r="N1717" i="16" s="1"/>
  <c r="M1718" i="16"/>
  <c r="N1718" i="16" s="1"/>
  <c r="M1719" i="16"/>
  <c r="N1719" i="16" s="1"/>
  <c r="M1720" i="16"/>
  <c r="N1720" i="16" s="1"/>
  <c r="M1721" i="16"/>
  <c r="N1721" i="16" s="1"/>
  <c r="M1722" i="16"/>
  <c r="N1722" i="16" s="1"/>
  <c r="M1723" i="16"/>
  <c r="N1723" i="16" s="1"/>
  <c r="M1724" i="16"/>
  <c r="N1724" i="16" s="1"/>
  <c r="M1725" i="16"/>
  <c r="N1725" i="16" s="1"/>
  <c r="M1726" i="16"/>
  <c r="N1726" i="16" s="1"/>
  <c r="M1727" i="16"/>
  <c r="N1727" i="16" s="1"/>
  <c r="M1728" i="16"/>
  <c r="N1728" i="16" s="1"/>
  <c r="M1729" i="16"/>
  <c r="N1729" i="16" s="1"/>
  <c r="M1730" i="16"/>
  <c r="N1730" i="16" s="1"/>
  <c r="M1731" i="16"/>
  <c r="N1731" i="16" s="1"/>
  <c r="M1732" i="16"/>
  <c r="N1732" i="16" s="1"/>
  <c r="M1733" i="16"/>
  <c r="N1733" i="16" s="1"/>
  <c r="M1734" i="16"/>
  <c r="N1734" i="16" s="1"/>
  <c r="M1735" i="16"/>
  <c r="N1735" i="16" s="1"/>
  <c r="M1736" i="16"/>
  <c r="N1736" i="16" s="1"/>
  <c r="M1737" i="16"/>
  <c r="N1737" i="16" s="1"/>
  <c r="M1738" i="16"/>
  <c r="N1738" i="16" s="1"/>
  <c r="M1739" i="16"/>
  <c r="N1739" i="16" s="1"/>
  <c r="M1740" i="16"/>
  <c r="N1740" i="16" s="1"/>
  <c r="M1741" i="16"/>
  <c r="N1741" i="16" s="1"/>
  <c r="M1742" i="16"/>
  <c r="N1742" i="16" s="1"/>
  <c r="M1743" i="16"/>
  <c r="N1743" i="16" s="1"/>
  <c r="M1744" i="16"/>
  <c r="N1744" i="16" s="1"/>
  <c r="M1745" i="16"/>
  <c r="N1745" i="16" s="1"/>
  <c r="M1746" i="16"/>
  <c r="N1746" i="16" s="1"/>
  <c r="M1747" i="16"/>
  <c r="N1747" i="16" s="1"/>
  <c r="M1748" i="16"/>
  <c r="N1748" i="16" s="1"/>
  <c r="M1749" i="16"/>
  <c r="N1749" i="16" s="1"/>
  <c r="M1750" i="16"/>
  <c r="N1750" i="16" s="1"/>
  <c r="M1751" i="16"/>
  <c r="N1751" i="16" s="1"/>
  <c r="M1752" i="16"/>
  <c r="N1752" i="16" s="1"/>
  <c r="M1753" i="16"/>
  <c r="N1753" i="16" s="1"/>
  <c r="M1754" i="16"/>
  <c r="N1754" i="16" s="1"/>
  <c r="M1755" i="16"/>
  <c r="N1755" i="16" s="1"/>
  <c r="M1756" i="16"/>
  <c r="N1756" i="16" s="1"/>
  <c r="M1757" i="16"/>
  <c r="N1757" i="16" s="1"/>
  <c r="M1758" i="16"/>
  <c r="N1758" i="16" s="1"/>
  <c r="M1759" i="16"/>
  <c r="N1759" i="16" s="1"/>
  <c r="M1760" i="16"/>
  <c r="N1760" i="16" s="1"/>
  <c r="M1761" i="16"/>
  <c r="N1761" i="16" s="1"/>
  <c r="M1762" i="16"/>
  <c r="N1762" i="16" s="1"/>
  <c r="M1763" i="16"/>
  <c r="N1763" i="16" s="1"/>
  <c r="M1764" i="16"/>
  <c r="N1764" i="16" s="1"/>
  <c r="M1765" i="16"/>
  <c r="N1765" i="16" s="1"/>
  <c r="M1766" i="16"/>
  <c r="N1766" i="16" s="1"/>
  <c r="M1767" i="16"/>
  <c r="N1767" i="16" s="1"/>
  <c r="M1768" i="16"/>
  <c r="N1768" i="16" s="1"/>
  <c r="M1769" i="16"/>
  <c r="N1769" i="16" s="1"/>
  <c r="M1770" i="16"/>
  <c r="N1770" i="16" s="1"/>
  <c r="M1771" i="16"/>
  <c r="N1771" i="16" s="1"/>
  <c r="M1772" i="16"/>
  <c r="N1772" i="16" s="1"/>
  <c r="M1773" i="16"/>
  <c r="N1773" i="16" s="1"/>
  <c r="M1774" i="16"/>
  <c r="N1774" i="16" s="1"/>
  <c r="M1775" i="16"/>
  <c r="N1775" i="16" s="1"/>
  <c r="M1776" i="16"/>
  <c r="N1776" i="16" s="1"/>
  <c r="M1777" i="16"/>
  <c r="N1777" i="16" s="1"/>
  <c r="M1778" i="16"/>
  <c r="N1778" i="16" s="1"/>
  <c r="M1779" i="16"/>
  <c r="N1779" i="16" s="1"/>
  <c r="M1780" i="16"/>
  <c r="N1780" i="16" s="1"/>
  <c r="M1781" i="16"/>
  <c r="N1781" i="16" s="1"/>
  <c r="M1782" i="16"/>
  <c r="N1782" i="16" s="1"/>
  <c r="M1783" i="16"/>
  <c r="N1783" i="16" s="1"/>
  <c r="M1784" i="16"/>
  <c r="N1784" i="16" s="1"/>
  <c r="M1785" i="16"/>
  <c r="N1785" i="16" s="1"/>
  <c r="M1786" i="16"/>
  <c r="N1786" i="16" s="1"/>
  <c r="M1787" i="16"/>
  <c r="N1787" i="16" s="1"/>
  <c r="M1788" i="16"/>
  <c r="N1788" i="16" s="1"/>
  <c r="M1789" i="16"/>
  <c r="N1789" i="16" s="1"/>
  <c r="M1790" i="16"/>
  <c r="N1790" i="16" s="1"/>
  <c r="M1791" i="16"/>
  <c r="N1791" i="16" s="1"/>
  <c r="M1792" i="16"/>
  <c r="N1792" i="16" s="1"/>
  <c r="M1793" i="16"/>
  <c r="N1793" i="16" s="1"/>
  <c r="M1794" i="16"/>
  <c r="N1794" i="16" s="1"/>
  <c r="M1795" i="16"/>
  <c r="N1795" i="16" s="1"/>
  <c r="M1796" i="16"/>
  <c r="N1796" i="16" s="1"/>
  <c r="M1797" i="16"/>
  <c r="N1797" i="16" s="1"/>
  <c r="M1798" i="16"/>
  <c r="N1798" i="16" s="1"/>
  <c r="M1799" i="16"/>
  <c r="N1799" i="16" s="1"/>
  <c r="M1800" i="16"/>
  <c r="N1800" i="16" s="1"/>
  <c r="M1801" i="16"/>
  <c r="N1801" i="16" s="1"/>
  <c r="M1802" i="16"/>
  <c r="N1802" i="16" s="1"/>
  <c r="M1803" i="16"/>
  <c r="N1803" i="16" s="1"/>
  <c r="M1804" i="16"/>
  <c r="N1804" i="16" s="1"/>
  <c r="M1805" i="16"/>
  <c r="N1805" i="16" s="1"/>
  <c r="M1806" i="16"/>
  <c r="N1806" i="16" s="1"/>
  <c r="M1807" i="16"/>
  <c r="N1807" i="16" s="1"/>
  <c r="M1808" i="16"/>
  <c r="N1808" i="16" s="1"/>
  <c r="M1809" i="16"/>
  <c r="N1809" i="16" s="1"/>
  <c r="M1810" i="16"/>
  <c r="N1810" i="16" s="1"/>
  <c r="M1811" i="16"/>
  <c r="N1811" i="16" s="1"/>
  <c r="M1812" i="16"/>
  <c r="N1812" i="16" s="1"/>
  <c r="M1813" i="16"/>
  <c r="N1813" i="16" s="1"/>
  <c r="M1814" i="16"/>
  <c r="N1814" i="16" s="1"/>
  <c r="M1815" i="16"/>
  <c r="N1815" i="16" s="1"/>
  <c r="M1816" i="16"/>
  <c r="N1816" i="16" s="1"/>
  <c r="M1817" i="16"/>
  <c r="N1817" i="16" s="1"/>
  <c r="M1818" i="16"/>
  <c r="N1818" i="16" s="1"/>
  <c r="M1819" i="16"/>
  <c r="N1819" i="16" s="1"/>
  <c r="M1820" i="16"/>
  <c r="N1820" i="16" s="1"/>
  <c r="M1821" i="16"/>
  <c r="N1821" i="16" s="1"/>
  <c r="M1822" i="16"/>
  <c r="N1822" i="16" s="1"/>
  <c r="M1823" i="16"/>
  <c r="N1823" i="16" s="1"/>
  <c r="M1824" i="16"/>
  <c r="N1824" i="16" s="1"/>
  <c r="M1825" i="16"/>
  <c r="N1825" i="16" s="1"/>
  <c r="M1826" i="16"/>
  <c r="N1826" i="16" s="1"/>
  <c r="M1827" i="16"/>
  <c r="N1827" i="16" s="1"/>
  <c r="M1828" i="16"/>
  <c r="N1828" i="16" s="1"/>
  <c r="M1829" i="16"/>
  <c r="N1829" i="16" s="1"/>
  <c r="M1830" i="16"/>
  <c r="N1830" i="16" s="1"/>
  <c r="M1831" i="16"/>
  <c r="N1831" i="16" s="1"/>
  <c r="M1832" i="16"/>
  <c r="N1832" i="16" s="1"/>
  <c r="M1833" i="16"/>
  <c r="N1833" i="16" s="1"/>
  <c r="M1834" i="16"/>
  <c r="N1834" i="16" s="1"/>
  <c r="M1835" i="16"/>
  <c r="N1835" i="16" s="1"/>
  <c r="M1836" i="16"/>
  <c r="N1836" i="16" s="1"/>
  <c r="M1837" i="16"/>
  <c r="N1837" i="16" s="1"/>
  <c r="M1838" i="16"/>
  <c r="N1838" i="16" s="1"/>
  <c r="M1839" i="16"/>
  <c r="N1839" i="16" s="1"/>
  <c r="M1840" i="16"/>
  <c r="N1840" i="16" s="1"/>
  <c r="M1841" i="16"/>
  <c r="N1841" i="16" s="1"/>
  <c r="M1842" i="16"/>
  <c r="N1842" i="16" s="1"/>
  <c r="M1843" i="16"/>
  <c r="N1843" i="16" s="1"/>
  <c r="M1844" i="16"/>
  <c r="N1844" i="16" s="1"/>
  <c r="M1845" i="16"/>
  <c r="N1845" i="16" s="1"/>
  <c r="M1846" i="16"/>
  <c r="N1846" i="16" s="1"/>
  <c r="M1847" i="16"/>
  <c r="N1847" i="16" s="1"/>
  <c r="M1848" i="16"/>
  <c r="N1848" i="16" s="1"/>
  <c r="M1849" i="16"/>
  <c r="N1849" i="16" s="1"/>
  <c r="M1850" i="16"/>
  <c r="N1850" i="16" s="1"/>
  <c r="M1851" i="16"/>
  <c r="N1851" i="16" s="1"/>
  <c r="M1852" i="16"/>
  <c r="N1852" i="16" s="1"/>
  <c r="M1853" i="16"/>
  <c r="N1853" i="16" s="1"/>
  <c r="M1854" i="16"/>
  <c r="N1854" i="16" s="1"/>
  <c r="M1855" i="16"/>
  <c r="N1855" i="16" s="1"/>
  <c r="M1856" i="16"/>
  <c r="N1856" i="16" s="1"/>
  <c r="M1857" i="16"/>
  <c r="N1857" i="16" s="1"/>
  <c r="M1858" i="16"/>
  <c r="N1858" i="16" s="1"/>
  <c r="M1859" i="16"/>
  <c r="N1859" i="16" s="1"/>
  <c r="M1860" i="16"/>
  <c r="N1860" i="16" s="1"/>
  <c r="M1861" i="16"/>
  <c r="N1861" i="16" s="1"/>
  <c r="M1862" i="16"/>
  <c r="N1862" i="16" s="1"/>
  <c r="M1863" i="16"/>
  <c r="N1863" i="16" s="1"/>
  <c r="M1864" i="16"/>
  <c r="N1864" i="16" s="1"/>
  <c r="M1865" i="16"/>
  <c r="N1865" i="16" s="1"/>
  <c r="M1866" i="16"/>
  <c r="N1866" i="16" s="1"/>
  <c r="M1867" i="16"/>
  <c r="N1867" i="16" s="1"/>
  <c r="M1868" i="16"/>
  <c r="N1868" i="16" s="1"/>
  <c r="M1869" i="16"/>
  <c r="N1869" i="16" s="1"/>
  <c r="M1870" i="16"/>
  <c r="N1870" i="16" s="1"/>
  <c r="M1871" i="16"/>
  <c r="N1871" i="16" s="1"/>
  <c r="M1872" i="16"/>
  <c r="N1872" i="16" s="1"/>
  <c r="M1873" i="16"/>
  <c r="N1873" i="16" s="1"/>
  <c r="M1874" i="16"/>
  <c r="N1874" i="16" s="1"/>
  <c r="M1875" i="16"/>
  <c r="N1875" i="16" s="1"/>
  <c r="M1876" i="16"/>
  <c r="N1876" i="16" s="1"/>
  <c r="M1877" i="16"/>
  <c r="N1877" i="16" s="1"/>
  <c r="M1878" i="16"/>
  <c r="N1878" i="16" s="1"/>
  <c r="M1879" i="16"/>
  <c r="N1879" i="16" s="1"/>
  <c r="M1880" i="16"/>
  <c r="N1880" i="16" s="1"/>
  <c r="M1881" i="16"/>
  <c r="N1881" i="16" s="1"/>
  <c r="M1882" i="16"/>
  <c r="N1882" i="16" s="1"/>
  <c r="M1883" i="16"/>
  <c r="N1883" i="16" s="1"/>
  <c r="M1884" i="16"/>
  <c r="N1884" i="16" s="1"/>
  <c r="M1885" i="16"/>
  <c r="N1885" i="16" s="1"/>
  <c r="M1886" i="16"/>
  <c r="N1886" i="16" s="1"/>
  <c r="M1887" i="16"/>
  <c r="N1887" i="16" s="1"/>
  <c r="M1888" i="16"/>
  <c r="N1888" i="16" s="1"/>
  <c r="M1889" i="16"/>
  <c r="N1889" i="16" s="1"/>
  <c r="M1890" i="16"/>
  <c r="N1890" i="16" s="1"/>
  <c r="M1891" i="16"/>
  <c r="N1891" i="16" s="1"/>
  <c r="M1892" i="16"/>
  <c r="N1892" i="16" s="1"/>
  <c r="M1893" i="16"/>
  <c r="N1893" i="16" s="1"/>
  <c r="M1894" i="16"/>
  <c r="N1894" i="16" s="1"/>
  <c r="M1895" i="16"/>
  <c r="N1895" i="16" s="1"/>
  <c r="M1896" i="16"/>
  <c r="N1896" i="16" s="1"/>
  <c r="M1897" i="16"/>
  <c r="N1897" i="16" s="1"/>
  <c r="M1898" i="16"/>
  <c r="N1898" i="16" s="1"/>
  <c r="M1899" i="16"/>
  <c r="N1899" i="16" s="1"/>
  <c r="M1900" i="16"/>
  <c r="N1900" i="16" s="1"/>
  <c r="M1901" i="16"/>
  <c r="N1901" i="16" s="1"/>
  <c r="M1902" i="16"/>
  <c r="N1902" i="16" s="1"/>
  <c r="M1903" i="16"/>
  <c r="N1903" i="16" s="1"/>
  <c r="M1904" i="16"/>
  <c r="N1904" i="16" s="1"/>
  <c r="M1905" i="16"/>
  <c r="N1905" i="16" s="1"/>
  <c r="M1906" i="16"/>
  <c r="N1906" i="16" s="1"/>
  <c r="M1907" i="16"/>
  <c r="N1907" i="16" s="1"/>
  <c r="M1908" i="16"/>
  <c r="N1908" i="16" s="1"/>
  <c r="M1909" i="16"/>
  <c r="N1909" i="16" s="1"/>
  <c r="M1910" i="16"/>
  <c r="N1910" i="16" s="1"/>
  <c r="M1911" i="16"/>
  <c r="N1911" i="16" s="1"/>
  <c r="M1912" i="16"/>
  <c r="N1912" i="16" s="1"/>
  <c r="M1913" i="16"/>
  <c r="N1913" i="16" s="1"/>
  <c r="M1914" i="16"/>
  <c r="N1914" i="16" s="1"/>
  <c r="M1915" i="16"/>
  <c r="N1915" i="16" s="1"/>
  <c r="M1916" i="16"/>
  <c r="N1916" i="16" s="1"/>
  <c r="M1917" i="16"/>
  <c r="N1917" i="16" s="1"/>
  <c r="M1918" i="16"/>
  <c r="N1918" i="16" s="1"/>
  <c r="M1919" i="16"/>
  <c r="N1919" i="16" s="1"/>
  <c r="M1920" i="16"/>
  <c r="N1920" i="16" s="1"/>
  <c r="M1921" i="16"/>
  <c r="N1921" i="16" s="1"/>
  <c r="M1922" i="16"/>
  <c r="N1922" i="16" s="1"/>
  <c r="M1923" i="16"/>
  <c r="N1923" i="16" s="1"/>
  <c r="M1924" i="16"/>
  <c r="N1924" i="16" s="1"/>
  <c r="M1925" i="16"/>
  <c r="N1925" i="16" s="1"/>
  <c r="M1926" i="16"/>
  <c r="N1926" i="16" s="1"/>
  <c r="M1927" i="16"/>
  <c r="N1927" i="16" s="1"/>
  <c r="M1928" i="16"/>
  <c r="N1928" i="16" s="1"/>
  <c r="M1929" i="16"/>
  <c r="N1929" i="16" s="1"/>
  <c r="M1930" i="16"/>
  <c r="N1930" i="16" s="1"/>
  <c r="M1931" i="16"/>
  <c r="N1931" i="16" s="1"/>
  <c r="M1932" i="16"/>
  <c r="N1932" i="16" s="1"/>
  <c r="M1933" i="16"/>
  <c r="N1933" i="16" s="1"/>
  <c r="M1934" i="16"/>
  <c r="N1934" i="16" s="1"/>
  <c r="M1935" i="16"/>
  <c r="N1935" i="16" s="1"/>
  <c r="M1936" i="16"/>
  <c r="N1936" i="16" s="1"/>
  <c r="M1937" i="16"/>
  <c r="N1937" i="16" s="1"/>
  <c r="M1938" i="16"/>
  <c r="N1938" i="16" s="1"/>
  <c r="M1939" i="16"/>
  <c r="N1939" i="16" s="1"/>
  <c r="M1940" i="16"/>
  <c r="N1940" i="16" s="1"/>
  <c r="M1941" i="16"/>
  <c r="N1941" i="16" s="1"/>
  <c r="M1942" i="16"/>
  <c r="N1942" i="16" s="1"/>
  <c r="M1943" i="16"/>
  <c r="N1943" i="16" s="1"/>
  <c r="M1944" i="16"/>
  <c r="N1944" i="16" s="1"/>
  <c r="M1945" i="16"/>
  <c r="N1945" i="16" s="1"/>
  <c r="M1946" i="16"/>
  <c r="N1946" i="16" s="1"/>
  <c r="M1947" i="16"/>
  <c r="N1947" i="16" s="1"/>
  <c r="M1948" i="16"/>
  <c r="N1948" i="16" s="1"/>
  <c r="M1949" i="16"/>
  <c r="N1949" i="16" s="1"/>
  <c r="M1950" i="16"/>
  <c r="N1950" i="16" s="1"/>
  <c r="M1951" i="16"/>
  <c r="N1951" i="16" s="1"/>
  <c r="M1952" i="16"/>
  <c r="N1952" i="16" s="1"/>
  <c r="M1953" i="16"/>
  <c r="N1953" i="16" s="1"/>
  <c r="M1954" i="16"/>
  <c r="N1954" i="16" s="1"/>
  <c r="M1955" i="16"/>
  <c r="N1955" i="16" s="1"/>
  <c r="M1956" i="16"/>
  <c r="N1956" i="16" s="1"/>
  <c r="M1957" i="16"/>
  <c r="N1957" i="16" s="1"/>
  <c r="M1958" i="16"/>
  <c r="N1958" i="16" s="1"/>
  <c r="M1959" i="16"/>
  <c r="N1959" i="16" s="1"/>
  <c r="M1960" i="16"/>
  <c r="N1960" i="16" s="1"/>
  <c r="M1961" i="16"/>
  <c r="N1961" i="16" s="1"/>
  <c r="M1962" i="16"/>
  <c r="N1962" i="16" s="1"/>
  <c r="M1963" i="16"/>
  <c r="N1963" i="16" s="1"/>
  <c r="M1964" i="16"/>
  <c r="N1964" i="16" s="1"/>
  <c r="M1965" i="16"/>
  <c r="N1965" i="16" s="1"/>
  <c r="M1966" i="16"/>
  <c r="N1966" i="16" s="1"/>
  <c r="M1967" i="16"/>
  <c r="N1967" i="16" s="1"/>
  <c r="M1968" i="16"/>
  <c r="N1968" i="16" s="1"/>
  <c r="M1969" i="16"/>
  <c r="N1969" i="16" s="1"/>
  <c r="M1970" i="16"/>
  <c r="N1970" i="16" s="1"/>
  <c r="M1971" i="16"/>
  <c r="N1971" i="16" s="1"/>
  <c r="M1972" i="16"/>
  <c r="N1972" i="16" s="1"/>
  <c r="M1973" i="16"/>
  <c r="N1973" i="16" s="1"/>
  <c r="M1974" i="16"/>
  <c r="N1974" i="16" s="1"/>
  <c r="M1975" i="16"/>
  <c r="N1975" i="16" s="1"/>
  <c r="M1976" i="16"/>
  <c r="N1976" i="16" s="1"/>
  <c r="M1977" i="16"/>
  <c r="N1977" i="16" s="1"/>
  <c r="M1978" i="16"/>
  <c r="N1978" i="16" s="1"/>
  <c r="M1979" i="16"/>
  <c r="N1979" i="16" s="1"/>
  <c r="M1980" i="16"/>
  <c r="N1980" i="16" s="1"/>
  <c r="M1981" i="16"/>
  <c r="N1981" i="16" s="1"/>
  <c r="M1982" i="16"/>
  <c r="N1982" i="16" s="1"/>
  <c r="M1983" i="16"/>
  <c r="N1983" i="16" s="1"/>
  <c r="M1984" i="16"/>
  <c r="N1984" i="16" s="1"/>
  <c r="M1985" i="16"/>
  <c r="N1985" i="16" s="1"/>
  <c r="M1986" i="16"/>
  <c r="N1986" i="16" s="1"/>
  <c r="M1987" i="16"/>
  <c r="N1987" i="16" s="1"/>
  <c r="M1988" i="16"/>
  <c r="N1988" i="16" s="1"/>
  <c r="M1989" i="16"/>
  <c r="N1989" i="16" s="1"/>
  <c r="M1990" i="16"/>
  <c r="N1990" i="16" s="1"/>
  <c r="M1991" i="16"/>
  <c r="N1991" i="16" s="1"/>
  <c r="M1992" i="16"/>
  <c r="N1992" i="16" s="1"/>
  <c r="M1993" i="16"/>
  <c r="N1993" i="16" s="1"/>
  <c r="M1994" i="16"/>
  <c r="N1994" i="16" s="1"/>
  <c r="M1995" i="16"/>
  <c r="N1995" i="16" s="1"/>
  <c r="M1996" i="16"/>
  <c r="N1996" i="16" s="1"/>
  <c r="M1997" i="16"/>
  <c r="N1997" i="16" s="1"/>
  <c r="M1998" i="16"/>
  <c r="N1998" i="16" s="1"/>
  <c r="M1999" i="16"/>
  <c r="N1999" i="16" s="1"/>
  <c r="M2000" i="16"/>
  <c r="N2000" i="16" s="1"/>
  <c r="M2001" i="16"/>
  <c r="N2001" i="16" s="1"/>
  <c r="M2002" i="16"/>
  <c r="N2002" i="16" s="1"/>
  <c r="M2003" i="16"/>
  <c r="N2003" i="16" s="1"/>
  <c r="M2004" i="16"/>
  <c r="N2004" i="16" s="1"/>
  <c r="M2005" i="16"/>
  <c r="N2005" i="16" s="1"/>
  <c r="M2006" i="16"/>
  <c r="N2006" i="16" s="1"/>
  <c r="M2007" i="16"/>
  <c r="N2007" i="16" s="1"/>
  <c r="M2008" i="16"/>
  <c r="N2008" i="16" s="1"/>
  <c r="M2009" i="16"/>
  <c r="N2009" i="16" s="1"/>
  <c r="M2010" i="16"/>
  <c r="N2010" i="16" s="1"/>
  <c r="M2011" i="16"/>
  <c r="N2011" i="16" s="1"/>
  <c r="M2012" i="16"/>
  <c r="N2012" i="16" s="1"/>
  <c r="M2013" i="16"/>
  <c r="N2013" i="16" s="1"/>
  <c r="M2014" i="16"/>
  <c r="N2014" i="16" s="1"/>
  <c r="M2015" i="16"/>
  <c r="N2015" i="16" s="1"/>
  <c r="M2016" i="16"/>
  <c r="N2016" i="16" s="1"/>
  <c r="M2017" i="16"/>
  <c r="N2017" i="16" s="1"/>
  <c r="M2018" i="16"/>
  <c r="N2018" i="16" s="1"/>
  <c r="M2019" i="16"/>
  <c r="N2019" i="16" s="1"/>
  <c r="M2020" i="16"/>
  <c r="N2020" i="16" s="1"/>
  <c r="M2021" i="16"/>
  <c r="N2021" i="16" s="1"/>
  <c r="M2022" i="16"/>
  <c r="N2022" i="16" s="1"/>
  <c r="M2023" i="16"/>
  <c r="N2023" i="16" s="1"/>
  <c r="M2024" i="16"/>
  <c r="N2024" i="16" s="1"/>
  <c r="M2025" i="16"/>
  <c r="N2025" i="16" s="1"/>
  <c r="M2026" i="16"/>
  <c r="N2026" i="16" s="1"/>
  <c r="M2027" i="16"/>
  <c r="N2027" i="16" s="1"/>
  <c r="M2028" i="16"/>
  <c r="N2028" i="16" s="1"/>
  <c r="M2029" i="16"/>
  <c r="N2029" i="16" s="1"/>
  <c r="M2030" i="16"/>
  <c r="N2030" i="16" s="1"/>
  <c r="M2031" i="16"/>
  <c r="N2031" i="16" s="1"/>
  <c r="M2032" i="16"/>
  <c r="N2032" i="16" s="1"/>
  <c r="M2033" i="16"/>
  <c r="N2033" i="16" s="1"/>
  <c r="M2034" i="16"/>
  <c r="N2034" i="16" s="1"/>
  <c r="M2035" i="16"/>
  <c r="N2035" i="16" s="1"/>
  <c r="M2036" i="16"/>
  <c r="N2036" i="16" s="1"/>
  <c r="M2037" i="16"/>
  <c r="N2037" i="16" s="1"/>
  <c r="M2038" i="16"/>
  <c r="N2038" i="16" s="1"/>
  <c r="M2039" i="16"/>
  <c r="N2039" i="16" s="1"/>
  <c r="M2040" i="16"/>
  <c r="N2040" i="16" s="1"/>
  <c r="M2041" i="16"/>
  <c r="N2041" i="16" s="1"/>
  <c r="M2042" i="16"/>
  <c r="N2042" i="16" s="1"/>
  <c r="M2043" i="16"/>
  <c r="N2043" i="16" s="1"/>
  <c r="M2044" i="16"/>
  <c r="N2044" i="16" s="1"/>
  <c r="M2045" i="16"/>
  <c r="N2045" i="16" s="1"/>
  <c r="M2046" i="16"/>
  <c r="N2046" i="16" s="1"/>
  <c r="M2047" i="16"/>
  <c r="N2047" i="16" s="1"/>
  <c r="M2048" i="16"/>
  <c r="N2048" i="16" s="1"/>
  <c r="M2049" i="16"/>
  <c r="N2049" i="16" s="1"/>
  <c r="M2050" i="16"/>
  <c r="N2050" i="16" s="1"/>
  <c r="M2051" i="16"/>
  <c r="N2051" i="16" s="1"/>
  <c r="M2052" i="16"/>
  <c r="N2052" i="16" s="1"/>
  <c r="M2053" i="16"/>
  <c r="N2053" i="16" s="1"/>
  <c r="M2054" i="16"/>
  <c r="N2054" i="16" s="1"/>
  <c r="M2055" i="16"/>
  <c r="N2055" i="16" s="1"/>
  <c r="M2056" i="16"/>
  <c r="N2056" i="16" s="1"/>
  <c r="M2057" i="16"/>
  <c r="N2057" i="16" s="1"/>
  <c r="M2058" i="16"/>
  <c r="N2058" i="16" s="1"/>
  <c r="M2059" i="16"/>
  <c r="N2059" i="16" s="1"/>
  <c r="M2060" i="16"/>
  <c r="N2060" i="16" s="1"/>
  <c r="M2061" i="16"/>
  <c r="N2061" i="16" s="1"/>
  <c r="M2062" i="16"/>
  <c r="N2062" i="16" s="1"/>
  <c r="M2063" i="16"/>
  <c r="N2063" i="16" s="1"/>
  <c r="M2064" i="16"/>
  <c r="N2064" i="16" s="1"/>
  <c r="M2065" i="16"/>
  <c r="N2065" i="16" s="1"/>
  <c r="M2066" i="16"/>
  <c r="N2066" i="16" s="1"/>
  <c r="M2067" i="16"/>
  <c r="N2067" i="16" s="1"/>
  <c r="M2068" i="16"/>
  <c r="N2068" i="16" s="1"/>
  <c r="M2069" i="16"/>
  <c r="N2069" i="16" s="1"/>
  <c r="M2070" i="16"/>
  <c r="N2070" i="16" s="1"/>
  <c r="M2071" i="16"/>
  <c r="N2071" i="16" s="1"/>
  <c r="M2072" i="16"/>
  <c r="N2072" i="16" s="1"/>
  <c r="M2073" i="16"/>
  <c r="N2073" i="16" s="1"/>
  <c r="M2074" i="16"/>
  <c r="N2074" i="16" s="1"/>
  <c r="M2075" i="16"/>
  <c r="N2075" i="16" s="1"/>
  <c r="M2076" i="16"/>
  <c r="N2076" i="16" s="1"/>
  <c r="M2077" i="16"/>
  <c r="N2077" i="16" s="1"/>
  <c r="M2078" i="16"/>
  <c r="N2078" i="16" s="1"/>
  <c r="M2079" i="16"/>
  <c r="N2079" i="16" s="1"/>
  <c r="M2080" i="16"/>
  <c r="N2080" i="16" s="1"/>
  <c r="M2081" i="16"/>
  <c r="N2081" i="16" s="1"/>
  <c r="M2082" i="16"/>
  <c r="N2082" i="16" s="1"/>
  <c r="M2083" i="16"/>
  <c r="N2083" i="16" s="1"/>
  <c r="M2084" i="16"/>
  <c r="N2084" i="16" s="1"/>
  <c r="M2085" i="16"/>
  <c r="N2085" i="16" s="1"/>
  <c r="M2086" i="16"/>
  <c r="N2086" i="16" s="1"/>
  <c r="M2087" i="16"/>
  <c r="N2087" i="16" s="1"/>
  <c r="M2088" i="16"/>
  <c r="N2088" i="16" s="1"/>
  <c r="M2089" i="16"/>
  <c r="N2089" i="16" s="1"/>
  <c r="M2090" i="16"/>
  <c r="N2090" i="16" s="1"/>
  <c r="M2091" i="16"/>
  <c r="N2091" i="16" s="1"/>
  <c r="M2092" i="16"/>
  <c r="N2092" i="16" s="1"/>
  <c r="M2093" i="16"/>
  <c r="N2093" i="16" s="1"/>
  <c r="M2094" i="16"/>
  <c r="N2094" i="16" s="1"/>
  <c r="M2095" i="16"/>
  <c r="N2095" i="16" s="1"/>
  <c r="M2096" i="16"/>
  <c r="N2096" i="16" s="1"/>
  <c r="M2097" i="16"/>
  <c r="N2097" i="16" s="1"/>
  <c r="M2098" i="16"/>
  <c r="N2098" i="16" s="1"/>
  <c r="M2099" i="16"/>
  <c r="N2099" i="16" s="1"/>
  <c r="M2100" i="16"/>
  <c r="N2100" i="16" s="1"/>
  <c r="M2101" i="16"/>
  <c r="N2101" i="16" s="1"/>
  <c r="M2102" i="16"/>
  <c r="N2102" i="16" s="1"/>
  <c r="M2103" i="16"/>
  <c r="N2103" i="16" s="1"/>
  <c r="M2104" i="16"/>
  <c r="N2104" i="16" s="1"/>
  <c r="M2105" i="16"/>
  <c r="N2105" i="16" s="1"/>
  <c r="M2106" i="16"/>
  <c r="N2106" i="16" s="1"/>
  <c r="M2107" i="16"/>
  <c r="N2107" i="16" s="1"/>
  <c r="M2108" i="16"/>
  <c r="N2108" i="16" s="1"/>
  <c r="M2109" i="16"/>
  <c r="N2109" i="16" s="1"/>
  <c r="M2110" i="16"/>
  <c r="N2110" i="16" s="1"/>
  <c r="M2111" i="16"/>
  <c r="N2111" i="16" s="1"/>
  <c r="M2112" i="16"/>
  <c r="N2112" i="16" s="1"/>
  <c r="M2113" i="16"/>
  <c r="N2113" i="16" s="1"/>
  <c r="M2114" i="16"/>
  <c r="N2114" i="16" s="1"/>
  <c r="M2115" i="16"/>
  <c r="N2115" i="16" s="1"/>
  <c r="M2116" i="16"/>
  <c r="N2116" i="16" s="1"/>
  <c r="M2117" i="16"/>
  <c r="N2117" i="16" s="1"/>
  <c r="M2118" i="16"/>
  <c r="N2118" i="16" s="1"/>
  <c r="M2119" i="16"/>
  <c r="N2119" i="16" s="1"/>
  <c r="M2120" i="16"/>
  <c r="N2120" i="16" s="1"/>
  <c r="M2121" i="16"/>
  <c r="N2121" i="16" s="1"/>
  <c r="M2122" i="16"/>
  <c r="N2122" i="16" s="1"/>
  <c r="M2123" i="16"/>
  <c r="N2123" i="16" s="1"/>
  <c r="M2124" i="16"/>
  <c r="N2124" i="16" s="1"/>
  <c r="M2125" i="16"/>
  <c r="N2125" i="16" s="1"/>
  <c r="M2126" i="16"/>
  <c r="N2126" i="16" s="1"/>
  <c r="M2127" i="16"/>
  <c r="N2127" i="16" s="1"/>
  <c r="M2128" i="16"/>
  <c r="N2128" i="16" s="1"/>
  <c r="M2129" i="16"/>
  <c r="N2129" i="16" s="1"/>
  <c r="M2130" i="16"/>
  <c r="N2130" i="16" s="1"/>
  <c r="M2131" i="16"/>
  <c r="N2131" i="16" s="1"/>
  <c r="M2132" i="16"/>
  <c r="N2132" i="16" s="1"/>
  <c r="M2133" i="16"/>
  <c r="N2133" i="16" s="1"/>
  <c r="M2134" i="16"/>
  <c r="N2134" i="16" s="1"/>
  <c r="M2135" i="16"/>
  <c r="N2135" i="16" s="1"/>
  <c r="M2136" i="16"/>
  <c r="N2136" i="16" s="1"/>
  <c r="M2137" i="16"/>
  <c r="N2137" i="16" s="1"/>
  <c r="M2138" i="16"/>
  <c r="N2138" i="16" s="1"/>
  <c r="M2139" i="16"/>
  <c r="N2139" i="16" s="1"/>
  <c r="M2140" i="16"/>
  <c r="N2140" i="16" s="1"/>
  <c r="M2141" i="16"/>
  <c r="N2141" i="16" s="1"/>
  <c r="M2142" i="16"/>
  <c r="N2142" i="16" s="1"/>
  <c r="M2143" i="16"/>
  <c r="N2143" i="16" s="1"/>
  <c r="M2144" i="16"/>
  <c r="N2144" i="16" s="1"/>
  <c r="M2145" i="16"/>
  <c r="N2145" i="16" s="1"/>
  <c r="M2146" i="16"/>
  <c r="N2146" i="16" s="1"/>
  <c r="M2147" i="16"/>
  <c r="N2147" i="16" s="1"/>
  <c r="M2148" i="16"/>
  <c r="N2148" i="16" s="1"/>
  <c r="M2149" i="16"/>
  <c r="N2149" i="16" s="1"/>
  <c r="M2150" i="16"/>
  <c r="N2150" i="16" s="1"/>
  <c r="M2151" i="16"/>
  <c r="N2151" i="16" s="1"/>
  <c r="M2152" i="16"/>
  <c r="N2152" i="16" s="1"/>
  <c r="M2153" i="16"/>
  <c r="N2153" i="16" s="1"/>
  <c r="M2154" i="16"/>
  <c r="N2154" i="16" s="1"/>
  <c r="M2155" i="16"/>
  <c r="N2155" i="16" s="1"/>
  <c r="M2156" i="16"/>
  <c r="N2156" i="16" s="1"/>
  <c r="M2157" i="16"/>
  <c r="N2157" i="16" s="1"/>
  <c r="M2158" i="16"/>
  <c r="N2158" i="16" s="1"/>
  <c r="M2159" i="16"/>
  <c r="N2159" i="16" s="1"/>
  <c r="M2160" i="16"/>
  <c r="N2160" i="16" s="1"/>
  <c r="M2161" i="16"/>
  <c r="N2161" i="16" s="1"/>
  <c r="M2162" i="16"/>
  <c r="N2162" i="16" s="1"/>
  <c r="M2163" i="16"/>
  <c r="N2163" i="16" s="1"/>
  <c r="M2164" i="16"/>
  <c r="N2164" i="16" s="1"/>
  <c r="M2165" i="16"/>
  <c r="N2165" i="16" s="1"/>
  <c r="M2166" i="16"/>
  <c r="N2166" i="16" s="1"/>
  <c r="M2167" i="16"/>
  <c r="N2167" i="16" s="1"/>
  <c r="M2168" i="16"/>
  <c r="N2168" i="16" s="1"/>
  <c r="M2169" i="16"/>
  <c r="N2169" i="16" s="1"/>
  <c r="M2170" i="16"/>
  <c r="N2170" i="16" s="1"/>
  <c r="M2171" i="16"/>
  <c r="N2171" i="16" s="1"/>
  <c r="M2172" i="16"/>
  <c r="N2172" i="16" s="1"/>
  <c r="M2173" i="16"/>
  <c r="N2173" i="16" s="1"/>
  <c r="M62" i="16"/>
  <c r="N62" i="16" s="1"/>
  <c r="M63" i="16"/>
  <c r="N63" i="16" s="1"/>
  <c r="M64" i="16"/>
  <c r="N64" i="16" s="1"/>
  <c r="M65" i="16"/>
  <c r="N65" i="16" s="1"/>
  <c r="M66" i="16"/>
  <c r="N66" i="16" s="1"/>
  <c r="M67" i="16"/>
  <c r="N67" i="16" s="1"/>
  <c r="M68" i="16"/>
  <c r="N68" i="16" s="1"/>
  <c r="M69" i="16"/>
  <c r="N69" i="16" s="1"/>
  <c r="M70" i="16"/>
  <c r="N70" i="16" s="1"/>
  <c r="M71" i="16"/>
  <c r="N71" i="16" s="1"/>
  <c r="M72" i="16"/>
  <c r="N72" i="16" s="1"/>
  <c r="M73" i="16"/>
  <c r="N73" i="16" s="1"/>
  <c r="M74" i="16"/>
  <c r="N74" i="16" s="1"/>
  <c r="M75" i="16"/>
  <c r="N75" i="16" s="1"/>
  <c r="M76" i="16"/>
  <c r="N76" i="16" s="1"/>
  <c r="M77" i="16"/>
  <c r="N77" i="16" s="1"/>
  <c r="M78" i="16"/>
  <c r="N78" i="16" s="1"/>
  <c r="M79" i="16"/>
  <c r="N79" i="16" s="1"/>
  <c r="M80" i="16"/>
  <c r="N80" i="16" s="1"/>
  <c r="M81" i="16"/>
  <c r="N81" i="16" s="1"/>
  <c r="M82" i="16"/>
  <c r="N82" i="16" s="1"/>
  <c r="M83" i="16"/>
  <c r="N83" i="16" s="1"/>
  <c r="M84" i="16"/>
  <c r="N84" i="16" s="1"/>
  <c r="M85" i="16"/>
  <c r="N85" i="16" s="1"/>
  <c r="M86" i="16"/>
  <c r="N86" i="16" s="1"/>
  <c r="M87" i="16"/>
  <c r="N87" i="16" s="1"/>
  <c r="M88" i="16"/>
  <c r="N88" i="16" s="1"/>
  <c r="M89" i="16"/>
  <c r="N89" i="16" s="1"/>
  <c r="M90" i="16"/>
  <c r="N90" i="16" s="1"/>
  <c r="M91" i="16"/>
  <c r="N91" i="16" s="1"/>
  <c r="M92" i="16"/>
  <c r="N92" i="16" s="1"/>
  <c r="M93" i="16"/>
  <c r="N93" i="16" s="1"/>
  <c r="M94" i="16"/>
  <c r="N94" i="16" s="1"/>
  <c r="M95" i="16"/>
  <c r="N95" i="16" s="1"/>
  <c r="M96" i="16"/>
  <c r="N96" i="16" s="1"/>
  <c r="M97" i="16"/>
  <c r="N97" i="16" s="1"/>
  <c r="M98" i="16"/>
  <c r="N98" i="16" s="1"/>
  <c r="M99" i="16"/>
  <c r="N99" i="16" s="1"/>
  <c r="M100" i="16"/>
  <c r="N100" i="16" s="1"/>
  <c r="M101" i="16"/>
  <c r="N101" i="16" s="1"/>
  <c r="M102" i="16"/>
  <c r="N102" i="16" s="1"/>
  <c r="M103" i="16"/>
  <c r="N103" i="16" s="1"/>
  <c r="M104" i="16"/>
  <c r="N104" i="16" s="1"/>
  <c r="M105" i="16"/>
  <c r="N105" i="16" s="1"/>
  <c r="M106" i="16"/>
  <c r="N106" i="16" s="1"/>
  <c r="M107" i="16"/>
  <c r="N107" i="16" s="1"/>
  <c r="M108" i="16"/>
  <c r="N108" i="16" s="1"/>
  <c r="M109" i="16"/>
  <c r="N109" i="16" s="1"/>
  <c r="M110" i="16"/>
  <c r="N110" i="16" s="1"/>
  <c r="M111" i="16"/>
  <c r="N111" i="16" s="1"/>
  <c r="M112" i="16"/>
  <c r="N112" i="16" s="1"/>
  <c r="M113" i="16"/>
  <c r="N113" i="16" s="1"/>
  <c r="M114" i="16"/>
  <c r="N114" i="16" s="1"/>
  <c r="M115" i="16"/>
  <c r="N115" i="16" s="1"/>
  <c r="M116" i="16"/>
  <c r="N116" i="16" s="1"/>
  <c r="M117" i="16"/>
  <c r="N117" i="16" s="1"/>
  <c r="M118" i="16"/>
  <c r="N118" i="16" s="1"/>
  <c r="M119" i="16"/>
  <c r="N119" i="16" s="1"/>
  <c r="M120" i="16"/>
  <c r="N120" i="16" s="1"/>
  <c r="M121" i="16"/>
  <c r="N121" i="16" s="1"/>
  <c r="M122" i="16"/>
  <c r="N122" i="16" s="1"/>
  <c r="M123" i="16"/>
  <c r="N123" i="16" s="1"/>
  <c r="M124" i="16"/>
  <c r="N124" i="16" s="1"/>
  <c r="M125" i="16"/>
  <c r="N125" i="16" s="1"/>
  <c r="M126" i="16"/>
  <c r="N126" i="16" s="1"/>
  <c r="M127" i="16"/>
  <c r="N127" i="16" s="1"/>
  <c r="M128" i="16"/>
  <c r="N128" i="16" s="1"/>
  <c r="M129" i="16"/>
  <c r="N129" i="16" s="1"/>
  <c r="M130" i="16"/>
  <c r="N130" i="16" s="1"/>
  <c r="M131" i="16"/>
  <c r="N131" i="16" s="1"/>
  <c r="M132" i="16"/>
  <c r="N132" i="16" s="1"/>
  <c r="M133" i="16"/>
  <c r="N133" i="16" s="1"/>
  <c r="M134" i="16"/>
  <c r="N134" i="16" s="1"/>
  <c r="M135" i="16"/>
  <c r="N135" i="16" s="1"/>
  <c r="M136" i="16"/>
  <c r="N136" i="16" s="1"/>
  <c r="M137" i="16"/>
  <c r="N137" i="16" s="1"/>
  <c r="M138" i="16"/>
  <c r="N138" i="16" s="1"/>
  <c r="M139" i="16"/>
  <c r="N139" i="16" s="1"/>
  <c r="M140" i="16"/>
  <c r="N140" i="16" s="1"/>
  <c r="M141" i="16"/>
  <c r="N141" i="16" s="1"/>
  <c r="M142" i="16"/>
  <c r="N142" i="16" s="1"/>
  <c r="M143" i="16"/>
  <c r="N143" i="16" s="1"/>
  <c r="M144" i="16"/>
  <c r="N144" i="16" s="1"/>
  <c r="M145" i="16"/>
  <c r="N145" i="16" s="1"/>
  <c r="M146" i="16"/>
  <c r="N146" i="16" s="1"/>
  <c r="M147" i="16"/>
  <c r="N147" i="16" s="1"/>
  <c r="M148" i="16"/>
  <c r="N148" i="16" s="1"/>
  <c r="M149" i="16"/>
  <c r="N149" i="16" s="1"/>
  <c r="M150" i="16"/>
  <c r="N150" i="16" s="1"/>
  <c r="M151" i="16"/>
  <c r="N151" i="16" s="1"/>
  <c r="M152" i="16"/>
  <c r="N152" i="16" s="1"/>
  <c r="M153" i="16"/>
  <c r="N153" i="16" s="1"/>
  <c r="M154" i="16"/>
  <c r="N154" i="16" s="1"/>
  <c r="M155" i="16"/>
  <c r="N155" i="16" s="1"/>
  <c r="M156" i="16"/>
  <c r="N156" i="16" s="1"/>
  <c r="M157" i="16"/>
  <c r="N157" i="16" s="1"/>
  <c r="M158" i="16"/>
  <c r="N158" i="16" s="1"/>
  <c r="M159" i="16"/>
  <c r="N159" i="16" s="1"/>
  <c r="M160" i="16"/>
  <c r="N160" i="16" s="1"/>
  <c r="M161" i="16"/>
  <c r="N161" i="16" s="1"/>
  <c r="M162" i="16"/>
  <c r="N162" i="16" s="1"/>
  <c r="M163" i="16"/>
  <c r="N163" i="16" s="1"/>
  <c r="M164" i="16"/>
  <c r="N164" i="16" s="1"/>
  <c r="M165" i="16"/>
  <c r="N165" i="16" s="1"/>
  <c r="M166" i="16"/>
  <c r="N166" i="16" s="1"/>
  <c r="M167" i="16"/>
  <c r="N167" i="16" s="1"/>
  <c r="M168" i="16"/>
  <c r="N168" i="16" s="1"/>
  <c r="M169" i="16"/>
  <c r="N169" i="16" s="1"/>
  <c r="M170" i="16"/>
  <c r="N170" i="16" s="1"/>
  <c r="M171" i="16"/>
  <c r="N171" i="16" s="1"/>
  <c r="M172" i="16"/>
  <c r="N172" i="16" s="1"/>
  <c r="M173" i="16"/>
  <c r="N173" i="16" s="1"/>
  <c r="M174" i="16"/>
  <c r="N174" i="16" s="1"/>
  <c r="M175" i="16"/>
  <c r="N175" i="16" s="1"/>
  <c r="M176" i="16"/>
  <c r="N176" i="16" s="1"/>
  <c r="M177" i="16"/>
  <c r="N177" i="16" s="1"/>
  <c r="M178" i="16"/>
  <c r="N178" i="16" s="1"/>
  <c r="M179" i="16"/>
  <c r="N179" i="16" s="1"/>
  <c r="M180" i="16"/>
  <c r="N180" i="16" s="1"/>
  <c r="M181" i="16"/>
  <c r="N181" i="16" s="1"/>
  <c r="M182" i="16"/>
  <c r="N182" i="16" s="1"/>
  <c r="M183" i="16"/>
  <c r="N183" i="16" s="1"/>
  <c r="M184" i="16"/>
  <c r="N184" i="16" s="1"/>
  <c r="M185" i="16"/>
  <c r="N185" i="16" s="1"/>
  <c r="M186" i="16"/>
  <c r="N186" i="16" s="1"/>
  <c r="M187" i="16"/>
  <c r="N187" i="16" s="1"/>
  <c r="M188" i="16"/>
  <c r="N188" i="16" s="1"/>
  <c r="M189" i="16"/>
  <c r="N189" i="16" s="1"/>
  <c r="M190" i="16"/>
  <c r="N190" i="16" s="1"/>
  <c r="M191" i="16"/>
  <c r="N191" i="16" s="1"/>
  <c r="M192" i="16"/>
  <c r="N192" i="16" s="1"/>
  <c r="M193" i="16"/>
  <c r="N193" i="16" s="1"/>
  <c r="M194" i="16"/>
  <c r="N194" i="16" s="1"/>
  <c r="M195" i="16"/>
  <c r="N195" i="16" s="1"/>
  <c r="M196" i="16"/>
  <c r="N196" i="16" s="1"/>
  <c r="M197" i="16"/>
  <c r="N197" i="16" s="1"/>
  <c r="M198" i="16"/>
  <c r="N198" i="16" s="1"/>
  <c r="M199" i="16"/>
  <c r="N199" i="16" s="1"/>
  <c r="M200" i="16"/>
  <c r="N200" i="16" s="1"/>
  <c r="M201" i="16"/>
  <c r="N201" i="16" s="1"/>
  <c r="M202" i="16"/>
  <c r="N202" i="16" s="1"/>
  <c r="M203" i="16"/>
  <c r="N203" i="16" s="1"/>
  <c r="M204" i="16"/>
  <c r="N204" i="16" s="1"/>
  <c r="M205" i="16"/>
  <c r="N205" i="16" s="1"/>
  <c r="M206" i="16"/>
  <c r="N206" i="16" s="1"/>
  <c r="M207" i="16"/>
  <c r="N207" i="16" s="1"/>
  <c r="M208" i="16"/>
  <c r="N208" i="16" s="1"/>
  <c r="M209" i="16"/>
  <c r="N209" i="16" s="1"/>
  <c r="M210" i="16"/>
  <c r="N210" i="16" s="1"/>
  <c r="M211" i="16"/>
  <c r="N211" i="16" s="1"/>
  <c r="M212" i="16"/>
  <c r="N212" i="16" s="1"/>
  <c r="M213" i="16"/>
  <c r="N213" i="16" s="1"/>
  <c r="M214" i="16"/>
  <c r="N214" i="16" s="1"/>
  <c r="M215" i="16"/>
  <c r="N215" i="16" s="1"/>
  <c r="M216" i="16"/>
  <c r="N216" i="16" s="1"/>
  <c r="M217" i="16"/>
  <c r="N217" i="16" s="1"/>
  <c r="M218" i="16"/>
  <c r="N218" i="16" s="1"/>
  <c r="M219" i="16"/>
  <c r="N219" i="16" s="1"/>
  <c r="M220" i="16"/>
  <c r="N220" i="16" s="1"/>
  <c r="M221" i="16"/>
  <c r="N221" i="16" s="1"/>
  <c r="M222" i="16"/>
  <c r="N222" i="16" s="1"/>
  <c r="M223" i="16"/>
  <c r="N223" i="16" s="1"/>
  <c r="M224" i="16"/>
  <c r="N224" i="16" s="1"/>
  <c r="M225" i="16"/>
  <c r="N225" i="16" s="1"/>
  <c r="M226" i="16"/>
  <c r="N226" i="16" s="1"/>
  <c r="M227" i="16"/>
  <c r="N227" i="16" s="1"/>
  <c r="M228" i="16"/>
  <c r="N228" i="16" s="1"/>
  <c r="M229" i="16"/>
  <c r="N229" i="16" s="1"/>
  <c r="M230" i="16"/>
  <c r="N230" i="16" s="1"/>
  <c r="M231" i="16"/>
  <c r="N231" i="16" s="1"/>
  <c r="M232" i="16"/>
  <c r="N232" i="16" s="1"/>
  <c r="M233" i="16"/>
  <c r="N233" i="16" s="1"/>
  <c r="M234" i="16"/>
  <c r="N234" i="16" s="1"/>
  <c r="M235" i="16"/>
  <c r="N235" i="16" s="1"/>
  <c r="M236" i="16"/>
  <c r="N236" i="16" s="1"/>
  <c r="M237" i="16"/>
  <c r="N237" i="16" s="1"/>
  <c r="M238" i="16"/>
  <c r="N238" i="16" s="1"/>
  <c r="M239" i="16"/>
  <c r="N239" i="16" s="1"/>
  <c r="M240" i="16"/>
  <c r="N240" i="16" s="1"/>
  <c r="M241" i="16"/>
  <c r="N241" i="16" s="1"/>
  <c r="M242" i="16"/>
  <c r="N242" i="16" s="1"/>
  <c r="M243" i="16"/>
  <c r="N243" i="16" s="1"/>
  <c r="M244" i="16"/>
  <c r="N244" i="16" s="1"/>
  <c r="M245" i="16"/>
  <c r="N245" i="16" s="1"/>
  <c r="M246" i="16"/>
  <c r="N246" i="16" s="1"/>
  <c r="M247" i="16"/>
  <c r="N247" i="16" s="1"/>
  <c r="M248" i="16"/>
  <c r="N248" i="16" s="1"/>
  <c r="M249" i="16"/>
  <c r="N249" i="16" s="1"/>
  <c r="M250" i="16"/>
  <c r="N250" i="16" s="1"/>
  <c r="M251" i="16"/>
  <c r="N251" i="16" s="1"/>
  <c r="M252" i="16"/>
  <c r="N252" i="16" s="1"/>
  <c r="M253" i="16"/>
  <c r="N253" i="16" s="1"/>
  <c r="M254" i="16"/>
  <c r="N254" i="16" s="1"/>
  <c r="M255" i="16"/>
  <c r="N255" i="16" s="1"/>
  <c r="M256" i="16"/>
  <c r="N256" i="16" s="1"/>
  <c r="M257" i="16"/>
  <c r="N257" i="16" s="1"/>
  <c r="M258" i="16"/>
  <c r="N258" i="16" s="1"/>
  <c r="M259" i="16"/>
  <c r="N259" i="16" s="1"/>
  <c r="M260" i="16"/>
  <c r="N260" i="16" s="1"/>
  <c r="M261" i="16"/>
  <c r="N261" i="16" s="1"/>
  <c r="M262" i="16"/>
  <c r="N262" i="16" s="1"/>
  <c r="M263" i="16"/>
  <c r="N263" i="16" s="1"/>
  <c r="M264" i="16"/>
  <c r="N264" i="16" s="1"/>
  <c r="M265" i="16"/>
  <c r="N265" i="16" s="1"/>
  <c r="M266" i="16"/>
  <c r="N266" i="16" s="1"/>
  <c r="M267" i="16"/>
  <c r="N267" i="16" s="1"/>
  <c r="M268" i="16"/>
  <c r="N268" i="16" s="1"/>
  <c r="M269" i="16"/>
  <c r="N269" i="16" s="1"/>
  <c r="M270" i="16"/>
  <c r="N270" i="16" s="1"/>
  <c r="M271" i="16"/>
  <c r="N271" i="16" s="1"/>
  <c r="M272" i="16"/>
  <c r="N272" i="16" s="1"/>
  <c r="M273" i="16"/>
  <c r="N273" i="16" s="1"/>
  <c r="M274" i="16"/>
  <c r="N274" i="16" s="1"/>
  <c r="M275" i="16"/>
  <c r="N275" i="16" s="1"/>
  <c r="M276" i="16"/>
  <c r="N276" i="16" s="1"/>
  <c r="M277" i="16"/>
  <c r="N277" i="16" s="1"/>
  <c r="M278" i="16"/>
  <c r="N278" i="16" s="1"/>
  <c r="M279" i="16"/>
  <c r="N279" i="16" s="1"/>
  <c r="M280" i="16"/>
  <c r="N280" i="16" s="1"/>
  <c r="M281" i="16"/>
  <c r="N281" i="16" s="1"/>
  <c r="M282" i="16"/>
  <c r="N282" i="16" s="1"/>
  <c r="M283" i="16"/>
  <c r="N283" i="16" s="1"/>
  <c r="M284" i="16"/>
  <c r="N284" i="16" s="1"/>
  <c r="M285" i="16"/>
  <c r="N285" i="16" s="1"/>
  <c r="M286" i="16"/>
  <c r="N286" i="16" s="1"/>
  <c r="M287" i="16"/>
  <c r="N287" i="16" s="1"/>
  <c r="M288" i="16"/>
  <c r="N288" i="16" s="1"/>
  <c r="M289" i="16"/>
  <c r="N289" i="16" s="1"/>
  <c r="M290" i="16"/>
  <c r="N290" i="16" s="1"/>
  <c r="M291" i="16"/>
  <c r="N291" i="16" s="1"/>
  <c r="M292" i="16"/>
  <c r="N292" i="16" s="1"/>
  <c r="M293" i="16"/>
  <c r="N293" i="16" s="1"/>
  <c r="M294" i="16"/>
  <c r="N294" i="16" s="1"/>
  <c r="M295" i="16"/>
  <c r="N295" i="16" s="1"/>
  <c r="M296" i="16"/>
  <c r="N296" i="16" s="1"/>
  <c r="M297" i="16"/>
  <c r="N297" i="16" s="1"/>
  <c r="M298" i="16"/>
  <c r="N298" i="16" s="1"/>
  <c r="M299" i="16"/>
  <c r="N299" i="16" s="1"/>
  <c r="M300" i="16"/>
  <c r="N300" i="16" s="1"/>
  <c r="M301" i="16"/>
  <c r="N301" i="16" s="1"/>
  <c r="M302" i="16"/>
  <c r="N302" i="16" s="1"/>
  <c r="M303" i="16"/>
  <c r="N303" i="16" s="1"/>
  <c r="M304" i="16"/>
  <c r="N304" i="16" s="1"/>
  <c r="M305" i="16"/>
  <c r="N305" i="16" s="1"/>
  <c r="M306" i="16"/>
  <c r="N306" i="16" s="1"/>
  <c r="M307" i="16"/>
  <c r="N307" i="16" s="1"/>
  <c r="M308" i="16"/>
  <c r="N308" i="16" s="1"/>
  <c r="M309" i="16"/>
  <c r="N309" i="16" s="1"/>
  <c r="M310" i="16"/>
  <c r="N310" i="16" s="1"/>
  <c r="M311" i="16"/>
  <c r="N311" i="16" s="1"/>
  <c r="M312" i="16"/>
  <c r="N312" i="16" s="1"/>
  <c r="M313" i="16"/>
  <c r="N313" i="16" s="1"/>
  <c r="M314" i="16"/>
  <c r="N314" i="16" s="1"/>
  <c r="M315" i="16"/>
  <c r="N315" i="16" s="1"/>
  <c r="M316" i="16"/>
  <c r="N316" i="16" s="1"/>
  <c r="M317" i="16"/>
  <c r="N317" i="16" s="1"/>
  <c r="M318" i="16"/>
  <c r="N318" i="16" s="1"/>
  <c r="M319" i="16"/>
  <c r="N319" i="16" s="1"/>
  <c r="M320" i="16"/>
  <c r="N320" i="16" s="1"/>
  <c r="M321" i="16"/>
  <c r="N321" i="16" s="1"/>
  <c r="M322" i="16"/>
  <c r="N322" i="16" s="1"/>
  <c r="M323" i="16"/>
  <c r="N323" i="16" s="1"/>
  <c r="M324" i="16"/>
  <c r="N324" i="16" s="1"/>
  <c r="M325" i="16"/>
  <c r="N325" i="16" s="1"/>
  <c r="M326" i="16"/>
  <c r="N326" i="16" s="1"/>
  <c r="M327" i="16"/>
  <c r="N327" i="16" s="1"/>
  <c r="M328" i="16"/>
  <c r="N328" i="16" s="1"/>
  <c r="M329" i="16"/>
  <c r="N329" i="16" s="1"/>
  <c r="M330" i="16"/>
  <c r="N330" i="16" s="1"/>
  <c r="M331" i="16"/>
  <c r="N331" i="16" s="1"/>
  <c r="M332" i="16"/>
  <c r="N332" i="16" s="1"/>
  <c r="M333" i="16"/>
  <c r="N333" i="16" s="1"/>
  <c r="M334" i="16"/>
  <c r="N334" i="16" s="1"/>
  <c r="M335" i="16"/>
  <c r="N335" i="16" s="1"/>
  <c r="M336" i="16"/>
  <c r="N336" i="16" s="1"/>
  <c r="M337" i="16"/>
  <c r="N337" i="16" s="1"/>
  <c r="M338" i="16"/>
  <c r="N338" i="16" s="1"/>
  <c r="M339" i="16"/>
  <c r="N339" i="16" s="1"/>
  <c r="M340" i="16"/>
  <c r="N340" i="16" s="1"/>
  <c r="M341" i="16"/>
  <c r="N341" i="16" s="1"/>
  <c r="M342" i="16"/>
  <c r="N342" i="16" s="1"/>
  <c r="M343" i="16"/>
  <c r="N343" i="16" s="1"/>
  <c r="M344" i="16"/>
  <c r="N344" i="16" s="1"/>
  <c r="M345" i="16"/>
  <c r="N345" i="16" s="1"/>
  <c r="M346" i="16"/>
  <c r="N346" i="16" s="1"/>
  <c r="M347" i="16"/>
  <c r="N347" i="16" s="1"/>
  <c r="M348" i="16"/>
  <c r="N348" i="16" s="1"/>
  <c r="M349" i="16"/>
  <c r="N349" i="16" s="1"/>
  <c r="M350" i="16"/>
  <c r="N350" i="16" s="1"/>
  <c r="M351" i="16"/>
  <c r="N351" i="16" s="1"/>
  <c r="M352" i="16"/>
  <c r="N352" i="16" s="1"/>
  <c r="M353" i="16"/>
  <c r="N353" i="16" s="1"/>
  <c r="M354" i="16"/>
  <c r="N354" i="16" s="1"/>
  <c r="M355" i="16"/>
  <c r="N355" i="16" s="1"/>
  <c r="M356" i="16"/>
  <c r="N356" i="16" s="1"/>
  <c r="M357" i="16"/>
  <c r="N357" i="16" s="1"/>
  <c r="M358" i="16"/>
  <c r="N358" i="16" s="1"/>
  <c r="M359" i="16"/>
  <c r="N359" i="16" s="1"/>
  <c r="M360" i="16"/>
  <c r="N360" i="16" s="1"/>
  <c r="M361" i="16"/>
  <c r="N361" i="16" s="1"/>
  <c r="M362" i="16"/>
  <c r="N362" i="16" s="1"/>
  <c r="M363" i="16"/>
  <c r="N363" i="16" s="1"/>
  <c r="M364" i="16"/>
  <c r="N364" i="16" s="1"/>
  <c r="M365" i="16"/>
  <c r="N365" i="16" s="1"/>
  <c r="M366" i="16"/>
  <c r="N366" i="16" s="1"/>
  <c r="M367" i="16"/>
  <c r="N367" i="16" s="1"/>
  <c r="M368" i="16"/>
  <c r="N368" i="16" s="1"/>
  <c r="M369" i="16"/>
  <c r="N369" i="16" s="1"/>
  <c r="M370" i="16"/>
  <c r="N370" i="16" s="1"/>
  <c r="M371" i="16"/>
  <c r="N371" i="16" s="1"/>
  <c r="M372" i="16"/>
  <c r="N372" i="16" s="1"/>
  <c r="M373" i="16"/>
  <c r="N373" i="16" s="1"/>
  <c r="M374" i="16"/>
  <c r="N374" i="16" s="1"/>
  <c r="M375" i="16"/>
  <c r="N375" i="16" s="1"/>
  <c r="M376" i="16"/>
  <c r="N376" i="16" s="1"/>
  <c r="M377" i="16"/>
  <c r="N377" i="16" s="1"/>
  <c r="M378" i="16"/>
  <c r="N378" i="16" s="1"/>
  <c r="M379" i="16"/>
  <c r="N379" i="16" s="1"/>
  <c r="M380" i="16"/>
  <c r="N380" i="16" s="1"/>
  <c r="M381" i="16"/>
  <c r="N381" i="16" s="1"/>
  <c r="M382" i="16"/>
  <c r="N382" i="16" s="1"/>
  <c r="M383" i="16"/>
  <c r="N383" i="16" s="1"/>
  <c r="M384" i="16"/>
  <c r="N384" i="16" s="1"/>
  <c r="M385" i="16"/>
  <c r="N385" i="16" s="1"/>
  <c r="M386" i="16"/>
  <c r="N386" i="16" s="1"/>
  <c r="M387" i="16"/>
  <c r="N387" i="16" s="1"/>
  <c r="M388" i="16"/>
  <c r="N388" i="16" s="1"/>
  <c r="M389" i="16"/>
  <c r="N389" i="16" s="1"/>
  <c r="M390" i="16"/>
  <c r="N390" i="16" s="1"/>
  <c r="M391" i="16"/>
  <c r="N391" i="16" s="1"/>
  <c r="M392" i="16"/>
  <c r="N392" i="16" s="1"/>
  <c r="M393" i="16"/>
  <c r="N393" i="16" s="1"/>
  <c r="M394" i="16"/>
  <c r="N394" i="16" s="1"/>
  <c r="M395" i="16"/>
  <c r="N395" i="16" s="1"/>
  <c r="M396" i="16"/>
  <c r="N396" i="16" s="1"/>
  <c r="M397" i="16"/>
  <c r="N397" i="16" s="1"/>
  <c r="M398" i="16"/>
  <c r="N398" i="16" s="1"/>
  <c r="M399" i="16"/>
  <c r="N399" i="16" s="1"/>
  <c r="M400" i="16"/>
  <c r="N400" i="16" s="1"/>
  <c r="M401" i="16"/>
  <c r="N401" i="16" s="1"/>
  <c r="M402" i="16"/>
  <c r="N402" i="16" s="1"/>
  <c r="M403" i="16"/>
  <c r="N403" i="16" s="1"/>
  <c r="M404" i="16"/>
  <c r="N404" i="16" s="1"/>
  <c r="M405" i="16"/>
  <c r="N405" i="16" s="1"/>
  <c r="M406" i="16"/>
  <c r="N406" i="16" s="1"/>
  <c r="M407" i="16"/>
  <c r="N407" i="16" s="1"/>
  <c r="M408" i="16"/>
  <c r="N408" i="16" s="1"/>
  <c r="M409" i="16"/>
  <c r="N409" i="16" s="1"/>
  <c r="M410" i="16"/>
  <c r="N410" i="16" s="1"/>
  <c r="M411" i="16"/>
  <c r="N411" i="16" s="1"/>
  <c r="M412" i="16"/>
  <c r="N412" i="16" s="1"/>
  <c r="M413" i="16"/>
  <c r="N413" i="16" s="1"/>
  <c r="M414" i="16"/>
  <c r="N414" i="16" s="1"/>
  <c r="M415" i="16"/>
  <c r="N415" i="16" s="1"/>
  <c r="M416" i="16"/>
  <c r="N416" i="16" s="1"/>
  <c r="M417" i="16"/>
  <c r="N417" i="16" s="1"/>
  <c r="M418" i="16"/>
  <c r="N418" i="16" s="1"/>
  <c r="M419" i="16"/>
  <c r="N419" i="16" s="1"/>
  <c r="M420" i="16"/>
  <c r="N420" i="16" s="1"/>
  <c r="M421" i="16"/>
  <c r="N421" i="16" s="1"/>
  <c r="M422" i="16"/>
  <c r="N422" i="16" s="1"/>
  <c r="M423" i="16"/>
  <c r="N423" i="16" s="1"/>
  <c r="M424" i="16"/>
  <c r="N424" i="16" s="1"/>
  <c r="M425" i="16"/>
  <c r="N425" i="16" s="1"/>
  <c r="M426" i="16"/>
  <c r="N426" i="16" s="1"/>
  <c r="M427" i="16"/>
  <c r="N427" i="16" s="1"/>
  <c r="M428" i="16"/>
  <c r="N428" i="16" s="1"/>
  <c r="M429" i="16"/>
  <c r="N429" i="16" s="1"/>
  <c r="M430" i="16"/>
  <c r="N430" i="16" s="1"/>
  <c r="M431" i="16"/>
  <c r="N431" i="16" s="1"/>
  <c r="M432" i="16"/>
  <c r="N432" i="16" s="1"/>
  <c r="M433" i="16"/>
  <c r="N433" i="16" s="1"/>
  <c r="M434" i="16"/>
  <c r="N434" i="16" s="1"/>
  <c r="M435" i="16"/>
  <c r="N435" i="16" s="1"/>
  <c r="M436" i="16"/>
  <c r="N436" i="16" s="1"/>
  <c r="M437" i="16"/>
  <c r="N437" i="16" s="1"/>
  <c r="M438" i="16"/>
  <c r="N438" i="16" s="1"/>
  <c r="M439" i="16"/>
  <c r="N439" i="16" s="1"/>
  <c r="M440" i="16"/>
  <c r="N440" i="16" s="1"/>
  <c r="M441" i="16"/>
  <c r="N441" i="16" s="1"/>
  <c r="M442" i="16"/>
  <c r="N442" i="16" s="1"/>
  <c r="M443" i="16"/>
  <c r="N443" i="16" s="1"/>
  <c r="M444" i="16"/>
  <c r="N444" i="16" s="1"/>
  <c r="M445" i="16"/>
  <c r="N445" i="16" s="1"/>
  <c r="M446" i="16"/>
  <c r="N446" i="16" s="1"/>
  <c r="M447" i="16"/>
  <c r="N447" i="16" s="1"/>
  <c r="M448" i="16"/>
  <c r="N448" i="16" s="1"/>
  <c r="M449" i="16"/>
  <c r="N449" i="16" s="1"/>
  <c r="M450" i="16"/>
  <c r="N450" i="16" s="1"/>
  <c r="M451" i="16"/>
  <c r="N451" i="16" s="1"/>
  <c r="M452" i="16"/>
  <c r="N452" i="16" s="1"/>
  <c r="M453" i="16"/>
  <c r="N453" i="16" s="1"/>
  <c r="M454" i="16"/>
  <c r="N454" i="16" s="1"/>
  <c r="M455" i="16"/>
  <c r="N455" i="16" s="1"/>
  <c r="M456" i="16"/>
  <c r="N456" i="16" s="1"/>
  <c r="M457" i="16"/>
  <c r="N457" i="16" s="1"/>
  <c r="M458" i="16"/>
  <c r="N458" i="16" s="1"/>
  <c r="M459" i="16"/>
  <c r="N459" i="16" s="1"/>
  <c r="M460" i="16"/>
  <c r="N460" i="16" s="1"/>
  <c r="M461" i="16"/>
  <c r="N461" i="16" s="1"/>
  <c r="M462" i="16"/>
  <c r="N462" i="16" s="1"/>
  <c r="M463" i="16"/>
  <c r="N463" i="16" s="1"/>
  <c r="M464" i="16"/>
  <c r="N464" i="16" s="1"/>
  <c r="M465" i="16"/>
  <c r="N465" i="16" s="1"/>
  <c r="M466" i="16"/>
  <c r="N466" i="16" s="1"/>
  <c r="M467" i="16"/>
  <c r="N467" i="16" s="1"/>
  <c r="M468" i="16"/>
  <c r="N468" i="16" s="1"/>
  <c r="M469" i="16"/>
  <c r="N469" i="16" s="1"/>
  <c r="M470" i="16"/>
  <c r="N470" i="16" s="1"/>
  <c r="M471" i="16"/>
  <c r="N471" i="16" s="1"/>
  <c r="M472" i="16"/>
  <c r="N472" i="16" s="1"/>
  <c r="M473" i="16"/>
  <c r="N473" i="16" s="1"/>
  <c r="M474" i="16"/>
  <c r="N474" i="16" s="1"/>
  <c r="M475" i="16"/>
  <c r="N475" i="16" s="1"/>
  <c r="M476" i="16"/>
  <c r="N476" i="16" s="1"/>
  <c r="M477" i="16"/>
  <c r="N477" i="16" s="1"/>
  <c r="M478" i="16"/>
  <c r="N478" i="16" s="1"/>
  <c r="M479" i="16"/>
  <c r="N479" i="16" s="1"/>
  <c r="M480" i="16"/>
  <c r="N480" i="16" s="1"/>
  <c r="M481" i="16"/>
  <c r="N481" i="16" s="1"/>
  <c r="M482" i="16"/>
  <c r="N482" i="16" s="1"/>
  <c r="M483" i="16"/>
  <c r="N483" i="16" s="1"/>
  <c r="M484" i="16"/>
  <c r="N484" i="16" s="1"/>
  <c r="M485" i="16"/>
  <c r="N485" i="16" s="1"/>
  <c r="M486" i="16"/>
  <c r="N486" i="16" s="1"/>
  <c r="M487" i="16"/>
  <c r="N487" i="16" s="1"/>
  <c r="M488" i="16"/>
  <c r="N488" i="16" s="1"/>
  <c r="M489" i="16"/>
  <c r="N489" i="16" s="1"/>
  <c r="M490" i="16"/>
  <c r="N490" i="16" s="1"/>
  <c r="M491" i="16"/>
  <c r="N491" i="16" s="1"/>
  <c r="M492" i="16"/>
  <c r="N492" i="16" s="1"/>
  <c r="M493" i="16"/>
  <c r="N493" i="16" s="1"/>
  <c r="M494" i="16"/>
  <c r="N494" i="16" s="1"/>
  <c r="M495" i="16"/>
  <c r="N495" i="16" s="1"/>
  <c r="M496" i="16"/>
  <c r="N496" i="16" s="1"/>
  <c r="M497" i="16"/>
  <c r="N497" i="16" s="1"/>
  <c r="M498" i="16"/>
  <c r="N498" i="16" s="1"/>
  <c r="M499" i="16"/>
  <c r="N499" i="16" s="1"/>
  <c r="M500" i="16"/>
  <c r="N500" i="16" s="1"/>
  <c r="M501" i="16"/>
  <c r="N501" i="16" s="1"/>
  <c r="M502" i="16"/>
  <c r="N502" i="16" s="1"/>
  <c r="M503" i="16"/>
  <c r="N503" i="16" s="1"/>
  <c r="M504" i="16"/>
  <c r="N504" i="16" s="1"/>
  <c r="M505" i="16"/>
  <c r="N505" i="16" s="1"/>
  <c r="M506" i="16"/>
  <c r="N506" i="16" s="1"/>
  <c r="M507" i="16"/>
  <c r="N507" i="16" s="1"/>
  <c r="M508" i="16"/>
  <c r="N508" i="16" s="1"/>
  <c r="M509" i="16"/>
  <c r="N509" i="16" s="1"/>
  <c r="M510" i="16"/>
  <c r="N510" i="16" s="1"/>
  <c r="M511" i="16"/>
  <c r="N511" i="16" s="1"/>
  <c r="M512" i="16"/>
  <c r="N512" i="16" s="1"/>
  <c r="M513" i="16"/>
  <c r="N513" i="16" s="1"/>
  <c r="M514" i="16"/>
  <c r="N514" i="16" s="1"/>
  <c r="M515" i="16"/>
  <c r="N515" i="16" s="1"/>
  <c r="M516" i="16"/>
  <c r="N516" i="16" s="1"/>
  <c r="M517" i="16"/>
  <c r="N517" i="16" s="1"/>
  <c r="M518" i="16"/>
  <c r="N518" i="16" s="1"/>
  <c r="M519" i="16"/>
  <c r="N519" i="16" s="1"/>
  <c r="M520" i="16"/>
  <c r="N520" i="16" s="1"/>
  <c r="M521" i="16"/>
  <c r="N521" i="16" s="1"/>
  <c r="M522" i="16"/>
  <c r="N522" i="16" s="1"/>
  <c r="M523" i="16"/>
  <c r="N523" i="16" s="1"/>
  <c r="M524" i="16"/>
  <c r="N524" i="16" s="1"/>
  <c r="M525" i="16"/>
  <c r="N525" i="16" s="1"/>
  <c r="M526" i="16"/>
  <c r="N526" i="16" s="1"/>
  <c r="M527" i="16"/>
  <c r="N527" i="16" s="1"/>
  <c r="M528" i="16"/>
  <c r="N528" i="16" s="1"/>
  <c r="M529" i="16"/>
  <c r="N529" i="16" s="1"/>
  <c r="M530" i="16"/>
  <c r="N530" i="16" s="1"/>
  <c r="M531" i="16"/>
  <c r="N531" i="16" s="1"/>
  <c r="M532" i="16"/>
  <c r="N532" i="16" s="1"/>
  <c r="M533" i="16"/>
  <c r="N533" i="16" s="1"/>
  <c r="M534" i="16"/>
  <c r="N534" i="16" s="1"/>
  <c r="M535" i="16"/>
  <c r="N535" i="16" s="1"/>
  <c r="M536" i="16"/>
  <c r="N536" i="16" s="1"/>
  <c r="M537" i="16"/>
  <c r="N537" i="16" s="1"/>
  <c r="M538" i="16"/>
  <c r="N538" i="16" s="1"/>
  <c r="M539" i="16"/>
  <c r="N539" i="16" s="1"/>
  <c r="M540" i="16"/>
  <c r="N540" i="16" s="1"/>
  <c r="M541" i="16"/>
  <c r="N541" i="16" s="1"/>
  <c r="M542" i="16"/>
  <c r="N542" i="16" s="1"/>
  <c r="M543" i="16"/>
  <c r="N543" i="16" s="1"/>
  <c r="M544" i="16"/>
  <c r="N544" i="16" s="1"/>
  <c r="M545" i="16"/>
  <c r="N545" i="16" s="1"/>
  <c r="M546" i="16"/>
  <c r="N546" i="16" s="1"/>
  <c r="M547" i="16"/>
  <c r="N547" i="16" s="1"/>
  <c r="M548" i="16"/>
  <c r="N548" i="16" s="1"/>
  <c r="M549" i="16"/>
  <c r="N549" i="16" s="1"/>
  <c r="M550" i="16"/>
  <c r="N550" i="16" s="1"/>
  <c r="M551" i="16"/>
  <c r="N551" i="16" s="1"/>
  <c r="M552" i="16"/>
  <c r="N552" i="16" s="1"/>
  <c r="M553" i="16"/>
  <c r="N553" i="16" s="1"/>
  <c r="M554" i="16"/>
  <c r="N554" i="16" s="1"/>
  <c r="M555" i="16"/>
  <c r="N555" i="16" s="1"/>
  <c r="M556" i="16"/>
  <c r="N556" i="16" s="1"/>
  <c r="M557" i="16"/>
  <c r="N557" i="16" s="1"/>
  <c r="M558" i="16"/>
  <c r="N558" i="16" s="1"/>
  <c r="M559" i="16"/>
  <c r="N559" i="16" s="1"/>
  <c r="M560" i="16"/>
  <c r="N560" i="16" s="1"/>
  <c r="M561" i="16"/>
  <c r="N561" i="16" s="1"/>
  <c r="M562" i="16"/>
  <c r="N562" i="16" s="1"/>
  <c r="M563" i="16"/>
  <c r="N563" i="16" s="1"/>
  <c r="M564" i="16"/>
  <c r="N564" i="16" s="1"/>
  <c r="M565" i="16"/>
  <c r="N565" i="16" s="1"/>
  <c r="M566" i="16"/>
  <c r="N566" i="16" s="1"/>
  <c r="M567" i="16"/>
  <c r="N567" i="16" s="1"/>
  <c r="M568" i="16"/>
  <c r="N568" i="16" s="1"/>
  <c r="M569" i="16"/>
  <c r="N569" i="16" s="1"/>
  <c r="M570" i="16"/>
  <c r="N570" i="16" s="1"/>
  <c r="M571" i="16"/>
  <c r="N571" i="16" s="1"/>
  <c r="M572" i="16"/>
  <c r="N572" i="16" s="1"/>
  <c r="M573" i="16"/>
  <c r="N573" i="16" s="1"/>
  <c r="M574" i="16"/>
  <c r="N574" i="16" s="1"/>
  <c r="M575" i="16"/>
  <c r="N575" i="16" s="1"/>
  <c r="M576" i="16"/>
  <c r="N576" i="16" s="1"/>
  <c r="M577" i="16"/>
  <c r="N577" i="16" s="1"/>
  <c r="M578" i="16"/>
  <c r="N578" i="16" s="1"/>
  <c r="M579" i="16"/>
  <c r="N579" i="16" s="1"/>
  <c r="M580" i="16"/>
  <c r="N580" i="16" s="1"/>
  <c r="M581" i="16"/>
  <c r="N581" i="16" s="1"/>
  <c r="M582" i="16"/>
  <c r="N582" i="16" s="1"/>
  <c r="M583" i="16"/>
  <c r="N583" i="16" s="1"/>
  <c r="M584" i="16"/>
  <c r="N584" i="16" s="1"/>
  <c r="M585" i="16"/>
  <c r="N585" i="16" s="1"/>
  <c r="M586" i="16"/>
  <c r="N586" i="16" s="1"/>
  <c r="M587" i="16"/>
  <c r="N587" i="16" s="1"/>
  <c r="M588" i="16"/>
  <c r="N588" i="16" s="1"/>
  <c r="M589" i="16"/>
  <c r="N589" i="16" s="1"/>
  <c r="M590" i="16"/>
  <c r="N590" i="16" s="1"/>
  <c r="M591" i="16"/>
  <c r="N591" i="16" s="1"/>
  <c r="M592" i="16"/>
  <c r="N592" i="16" s="1"/>
  <c r="M593" i="16"/>
  <c r="N593" i="16" s="1"/>
  <c r="M594" i="16"/>
  <c r="N594" i="16" s="1"/>
  <c r="M595" i="16"/>
  <c r="N595" i="16" s="1"/>
  <c r="M596" i="16"/>
  <c r="N596" i="16" s="1"/>
  <c r="M597" i="16"/>
  <c r="N597" i="16" s="1"/>
  <c r="M598" i="16"/>
  <c r="N598" i="16" s="1"/>
  <c r="M599" i="16"/>
  <c r="N599" i="16" s="1"/>
  <c r="M600" i="16"/>
  <c r="N600" i="16" s="1"/>
  <c r="M601" i="16"/>
  <c r="N601" i="16" s="1"/>
  <c r="M602" i="16"/>
  <c r="N602" i="16" s="1"/>
  <c r="M603" i="16"/>
  <c r="N603" i="16" s="1"/>
  <c r="M604" i="16"/>
  <c r="N604" i="16" s="1"/>
  <c r="M605" i="16"/>
  <c r="N605" i="16" s="1"/>
  <c r="M606" i="16"/>
  <c r="N606" i="16" s="1"/>
  <c r="M607" i="16"/>
  <c r="N607" i="16" s="1"/>
  <c r="M608" i="16"/>
  <c r="N608" i="16" s="1"/>
  <c r="M609" i="16"/>
  <c r="N609" i="16" s="1"/>
  <c r="M610" i="16"/>
  <c r="N610" i="16" s="1"/>
  <c r="M611" i="16"/>
  <c r="N611" i="16" s="1"/>
  <c r="M612" i="16"/>
  <c r="N612" i="16" s="1"/>
  <c r="M613" i="16"/>
  <c r="N613" i="16" s="1"/>
  <c r="M614" i="16"/>
  <c r="N614" i="16" s="1"/>
  <c r="M615" i="16"/>
  <c r="N615" i="16" s="1"/>
  <c r="M616" i="16"/>
  <c r="N616" i="16" s="1"/>
  <c r="M617" i="16"/>
  <c r="N617" i="16" s="1"/>
  <c r="M618" i="16"/>
  <c r="N618" i="16" s="1"/>
  <c r="M619" i="16"/>
  <c r="N619" i="16" s="1"/>
  <c r="M620" i="16"/>
  <c r="N620" i="16" s="1"/>
  <c r="M621" i="16"/>
  <c r="N621" i="16" s="1"/>
  <c r="M622" i="16"/>
  <c r="N622" i="16" s="1"/>
  <c r="M623" i="16"/>
  <c r="N623" i="16" s="1"/>
  <c r="M624" i="16"/>
  <c r="N624" i="16" s="1"/>
  <c r="M625" i="16"/>
  <c r="N625" i="16" s="1"/>
  <c r="M626" i="16"/>
  <c r="N626" i="16" s="1"/>
  <c r="M627" i="16"/>
  <c r="N627" i="16" s="1"/>
  <c r="M628" i="16"/>
  <c r="N628" i="16" s="1"/>
  <c r="M629" i="16"/>
  <c r="N629" i="16" s="1"/>
  <c r="M630" i="16"/>
  <c r="N630" i="16" s="1"/>
  <c r="M631" i="16"/>
  <c r="N631" i="16" s="1"/>
  <c r="M632" i="16"/>
  <c r="N632" i="16" s="1"/>
  <c r="M633" i="16"/>
  <c r="N633" i="16" s="1"/>
  <c r="M634" i="16"/>
  <c r="N634" i="16" s="1"/>
  <c r="M635" i="16"/>
  <c r="N635" i="16" s="1"/>
  <c r="M636" i="16"/>
  <c r="N636" i="16" s="1"/>
  <c r="M637" i="16"/>
  <c r="N637" i="16" s="1"/>
  <c r="M638" i="16"/>
  <c r="N638" i="16" s="1"/>
  <c r="M639" i="16"/>
  <c r="N639" i="16" s="1"/>
  <c r="M640" i="16"/>
  <c r="N640" i="16" s="1"/>
  <c r="M641" i="16"/>
  <c r="N641" i="16" s="1"/>
  <c r="M642" i="16"/>
  <c r="N642" i="16" s="1"/>
  <c r="M643" i="16"/>
  <c r="N643" i="16" s="1"/>
  <c r="M644" i="16"/>
  <c r="N644" i="16" s="1"/>
  <c r="M645" i="16"/>
  <c r="N645" i="16" s="1"/>
  <c r="M646" i="16"/>
  <c r="N646" i="16" s="1"/>
  <c r="M647" i="16"/>
  <c r="N647" i="16" s="1"/>
  <c r="M648" i="16"/>
  <c r="N648" i="16" s="1"/>
  <c r="M649" i="16"/>
  <c r="N649" i="16" s="1"/>
  <c r="M650" i="16"/>
  <c r="N650" i="16" s="1"/>
  <c r="M651" i="16"/>
  <c r="N651" i="16" s="1"/>
  <c r="M652" i="16"/>
  <c r="N652" i="16" s="1"/>
  <c r="M653" i="16"/>
  <c r="N653" i="16" s="1"/>
  <c r="M654" i="16"/>
  <c r="N654" i="16" s="1"/>
  <c r="M655" i="16"/>
  <c r="N655" i="16" s="1"/>
  <c r="M656" i="16"/>
  <c r="N656" i="16" s="1"/>
  <c r="M657" i="16"/>
  <c r="N657" i="16" s="1"/>
  <c r="M658" i="16"/>
  <c r="N658" i="16" s="1"/>
  <c r="M659" i="16"/>
  <c r="N659" i="16" s="1"/>
  <c r="M660" i="16"/>
  <c r="N660" i="16" s="1"/>
  <c r="M661" i="16"/>
  <c r="N661" i="16" s="1"/>
  <c r="M662" i="16"/>
  <c r="N662" i="16" s="1"/>
  <c r="M663" i="16"/>
  <c r="N663" i="16" s="1"/>
  <c r="M664" i="16"/>
  <c r="N664" i="16" s="1"/>
  <c r="M665" i="16"/>
  <c r="N665" i="16" s="1"/>
  <c r="M666" i="16"/>
  <c r="N666" i="16" s="1"/>
  <c r="M667" i="16"/>
  <c r="N667" i="16" s="1"/>
  <c r="M668" i="16"/>
  <c r="N668" i="16" s="1"/>
  <c r="M669" i="16"/>
  <c r="N669" i="16" s="1"/>
  <c r="M670" i="16"/>
  <c r="N670" i="16" s="1"/>
  <c r="M671" i="16"/>
  <c r="N671" i="16" s="1"/>
  <c r="M672" i="16"/>
  <c r="N672" i="16" s="1"/>
  <c r="M673" i="16"/>
  <c r="N673" i="16" s="1"/>
  <c r="M674" i="16"/>
  <c r="N674" i="16" s="1"/>
  <c r="M675" i="16"/>
  <c r="N675" i="16" s="1"/>
  <c r="M676" i="16"/>
  <c r="N676" i="16" s="1"/>
  <c r="M677" i="16"/>
  <c r="N677" i="16" s="1"/>
  <c r="M678" i="16"/>
  <c r="N678" i="16" s="1"/>
  <c r="M679" i="16"/>
  <c r="N679" i="16" s="1"/>
  <c r="M680" i="16"/>
  <c r="N680" i="16" s="1"/>
  <c r="M681" i="16"/>
  <c r="N681" i="16" s="1"/>
  <c r="M682" i="16"/>
  <c r="N682" i="16" s="1"/>
  <c r="M683" i="16"/>
  <c r="N683" i="16" s="1"/>
  <c r="M684" i="16"/>
  <c r="N684" i="16" s="1"/>
  <c r="M685" i="16"/>
  <c r="N685" i="16" s="1"/>
  <c r="M686" i="16"/>
  <c r="N686" i="16" s="1"/>
  <c r="M687" i="16"/>
  <c r="N687" i="16" s="1"/>
  <c r="M688" i="16"/>
  <c r="N688" i="16" s="1"/>
  <c r="M689" i="16"/>
  <c r="N689" i="16" s="1"/>
  <c r="M690" i="16"/>
  <c r="N690" i="16" s="1"/>
  <c r="M691" i="16"/>
  <c r="N691" i="16" s="1"/>
  <c r="M692" i="16"/>
  <c r="N692" i="16" s="1"/>
  <c r="M693" i="16"/>
  <c r="N693" i="16" s="1"/>
  <c r="M694" i="16"/>
  <c r="N694" i="16" s="1"/>
  <c r="M695" i="16"/>
  <c r="N695" i="16" s="1"/>
  <c r="M696" i="16"/>
  <c r="N696" i="16" s="1"/>
  <c r="M697" i="16"/>
  <c r="N697" i="16" s="1"/>
  <c r="M698" i="16"/>
  <c r="N698" i="16" s="1"/>
  <c r="M699" i="16"/>
  <c r="N699" i="16" s="1"/>
  <c r="M700" i="16"/>
  <c r="N700" i="16" s="1"/>
  <c r="M701" i="16"/>
  <c r="N701" i="16" s="1"/>
  <c r="M702" i="16"/>
  <c r="N702" i="16" s="1"/>
  <c r="M703" i="16"/>
  <c r="N703" i="16" s="1"/>
  <c r="M704" i="16"/>
  <c r="N704" i="16" s="1"/>
  <c r="M705" i="16"/>
  <c r="N705" i="16" s="1"/>
  <c r="M706" i="16"/>
  <c r="N706" i="16" s="1"/>
  <c r="M707" i="16"/>
  <c r="N707" i="16" s="1"/>
  <c r="M708" i="16"/>
  <c r="N708" i="16" s="1"/>
  <c r="M709" i="16"/>
  <c r="N709" i="16" s="1"/>
  <c r="M710" i="16"/>
  <c r="N710" i="16" s="1"/>
  <c r="M711" i="16"/>
  <c r="N711" i="16" s="1"/>
  <c r="M712" i="16"/>
  <c r="N712" i="16" s="1"/>
  <c r="M713" i="16"/>
  <c r="N713" i="16" s="1"/>
  <c r="M714" i="16"/>
  <c r="N714" i="16" s="1"/>
  <c r="M715" i="16"/>
  <c r="N715" i="16" s="1"/>
  <c r="M716" i="16"/>
  <c r="N716" i="16" s="1"/>
  <c r="M717" i="16"/>
  <c r="N717" i="16" s="1"/>
  <c r="M718" i="16"/>
  <c r="N718" i="16" s="1"/>
  <c r="M719" i="16"/>
  <c r="N719" i="16" s="1"/>
  <c r="M720" i="16"/>
  <c r="N720" i="16" s="1"/>
  <c r="M721" i="16"/>
  <c r="N721" i="16" s="1"/>
  <c r="M722" i="16"/>
  <c r="N722" i="16" s="1"/>
  <c r="M723" i="16"/>
  <c r="N723" i="16" s="1"/>
  <c r="M724" i="16"/>
  <c r="N724" i="16" s="1"/>
  <c r="M725" i="16"/>
  <c r="N725" i="16" s="1"/>
  <c r="M726" i="16"/>
  <c r="N726" i="16" s="1"/>
  <c r="M727" i="16"/>
  <c r="N727" i="16" s="1"/>
  <c r="M728" i="16"/>
  <c r="N728" i="16" s="1"/>
  <c r="M729" i="16"/>
  <c r="N729" i="16" s="1"/>
  <c r="M730" i="16"/>
  <c r="N730" i="16" s="1"/>
  <c r="M731" i="16"/>
  <c r="N731" i="16" s="1"/>
  <c r="M732" i="16"/>
  <c r="N732" i="16" s="1"/>
  <c r="M733" i="16"/>
  <c r="N733" i="16" s="1"/>
  <c r="M734" i="16"/>
  <c r="N734" i="16" s="1"/>
  <c r="M735" i="16"/>
  <c r="N735" i="16" s="1"/>
  <c r="M736" i="16"/>
  <c r="N736" i="16" s="1"/>
  <c r="M737" i="16"/>
  <c r="N737" i="16" s="1"/>
  <c r="M738" i="16"/>
  <c r="N738" i="16" s="1"/>
  <c r="M739" i="16"/>
  <c r="N739" i="16" s="1"/>
  <c r="M740" i="16"/>
  <c r="N740" i="16" s="1"/>
  <c r="M741" i="16"/>
  <c r="N741" i="16" s="1"/>
  <c r="M742" i="16"/>
  <c r="N742" i="16" s="1"/>
  <c r="M743" i="16"/>
  <c r="N743" i="16" s="1"/>
  <c r="M744" i="16"/>
  <c r="N744" i="16" s="1"/>
  <c r="M745" i="16"/>
  <c r="N745" i="16" s="1"/>
  <c r="M746" i="16"/>
  <c r="N746" i="16" s="1"/>
  <c r="M747" i="16"/>
  <c r="N747" i="16" s="1"/>
  <c r="M748" i="16"/>
  <c r="N748" i="16" s="1"/>
  <c r="M749" i="16"/>
  <c r="N749" i="16" s="1"/>
  <c r="M750" i="16"/>
  <c r="N750" i="16" s="1"/>
  <c r="M751" i="16"/>
  <c r="N751" i="16" s="1"/>
  <c r="M752" i="16"/>
  <c r="N752" i="16" s="1"/>
  <c r="M753" i="16"/>
  <c r="N753" i="16" s="1"/>
  <c r="M754" i="16"/>
  <c r="N754" i="16" s="1"/>
  <c r="M755" i="16"/>
  <c r="N755" i="16" s="1"/>
  <c r="M756" i="16"/>
  <c r="N756" i="16" s="1"/>
  <c r="M757" i="16"/>
  <c r="N757" i="16" s="1"/>
  <c r="M758" i="16"/>
  <c r="N758" i="16" s="1"/>
  <c r="M759" i="16"/>
  <c r="N759" i="16" s="1"/>
  <c r="M760" i="16"/>
  <c r="N760" i="16" s="1"/>
  <c r="M761" i="16"/>
  <c r="N761" i="16" s="1"/>
  <c r="M762" i="16"/>
  <c r="N762" i="16" s="1"/>
  <c r="M763" i="16"/>
  <c r="N763" i="16" s="1"/>
  <c r="M764" i="16"/>
  <c r="N764" i="16" s="1"/>
  <c r="M765" i="16"/>
  <c r="N765" i="16" s="1"/>
  <c r="M766" i="16"/>
  <c r="N766" i="16" s="1"/>
  <c r="M767" i="16"/>
  <c r="N767" i="16" s="1"/>
  <c r="M768" i="16"/>
  <c r="N768" i="16" s="1"/>
  <c r="M769" i="16"/>
  <c r="N769" i="16" s="1"/>
  <c r="M770" i="16"/>
  <c r="N770" i="16" s="1"/>
  <c r="M771" i="16"/>
  <c r="N771" i="16" s="1"/>
  <c r="M772" i="16"/>
  <c r="N772" i="16" s="1"/>
  <c r="M773" i="16"/>
  <c r="N773" i="16" s="1"/>
  <c r="M774" i="16"/>
  <c r="N774" i="16" s="1"/>
  <c r="M775" i="16"/>
  <c r="N775" i="16" s="1"/>
  <c r="M776" i="16"/>
  <c r="N776" i="16" s="1"/>
  <c r="M777" i="16"/>
  <c r="N777" i="16" s="1"/>
  <c r="M778" i="16"/>
  <c r="N778" i="16" s="1"/>
  <c r="M779" i="16"/>
  <c r="N779" i="16" s="1"/>
  <c r="M780" i="16"/>
  <c r="N780" i="16" s="1"/>
  <c r="M781" i="16"/>
  <c r="N781" i="16" s="1"/>
  <c r="M782" i="16"/>
  <c r="N782" i="16" s="1"/>
  <c r="M783" i="16"/>
  <c r="N783" i="16" s="1"/>
  <c r="M784" i="16"/>
  <c r="N784" i="16" s="1"/>
  <c r="M785" i="16"/>
  <c r="N785" i="16" s="1"/>
  <c r="M786" i="16"/>
  <c r="N786" i="16" s="1"/>
  <c r="M787" i="16"/>
  <c r="N787" i="16" s="1"/>
  <c r="M788" i="16"/>
  <c r="N788" i="16" s="1"/>
  <c r="M789" i="16"/>
  <c r="N789" i="16" s="1"/>
  <c r="M790" i="16"/>
  <c r="N790" i="16" s="1"/>
  <c r="M791" i="16"/>
  <c r="N791" i="16" s="1"/>
  <c r="M792" i="16"/>
  <c r="N792" i="16" s="1"/>
  <c r="M793" i="16"/>
  <c r="N793" i="16" s="1"/>
  <c r="M794" i="16"/>
  <c r="N794" i="16" s="1"/>
  <c r="M795" i="16"/>
  <c r="N795" i="16" s="1"/>
  <c r="M796" i="16"/>
  <c r="N796" i="16" s="1"/>
  <c r="M797" i="16"/>
  <c r="N797" i="16" s="1"/>
  <c r="M798" i="16"/>
  <c r="N798" i="16" s="1"/>
  <c r="M799" i="16"/>
  <c r="N799" i="16" s="1"/>
  <c r="M800" i="16"/>
  <c r="N800" i="16" s="1"/>
  <c r="M801" i="16"/>
  <c r="N801" i="16" s="1"/>
  <c r="M802" i="16"/>
  <c r="N802" i="16" s="1"/>
  <c r="M803" i="16"/>
  <c r="N803" i="16" s="1"/>
  <c r="M804" i="16"/>
  <c r="N804" i="16" s="1"/>
  <c r="M805" i="16"/>
  <c r="N805" i="16" s="1"/>
  <c r="M806" i="16"/>
  <c r="N806" i="16" s="1"/>
  <c r="M807" i="16"/>
  <c r="N807" i="16" s="1"/>
  <c r="M808" i="16"/>
  <c r="N808" i="16" s="1"/>
  <c r="M809" i="16"/>
  <c r="N809" i="16" s="1"/>
  <c r="M810" i="16"/>
  <c r="N810" i="16" s="1"/>
  <c r="M811" i="16"/>
  <c r="N811" i="16" s="1"/>
  <c r="M812" i="16"/>
  <c r="N812" i="16" s="1"/>
  <c r="M813" i="16"/>
  <c r="N813" i="16" s="1"/>
  <c r="M814" i="16"/>
  <c r="N814" i="16" s="1"/>
  <c r="M815" i="16"/>
  <c r="N815" i="16" s="1"/>
  <c r="M816" i="16"/>
  <c r="N816" i="16" s="1"/>
  <c r="M817" i="16"/>
  <c r="N817" i="16" s="1"/>
  <c r="M818" i="16"/>
  <c r="N818" i="16" s="1"/>
  <c r="M819" i="16"/>
  <c r="N819" i="16" s="1"/>
  <c r="M820" i="16"/>
  <c r="N820" i="16" s="1"/>
  <c r="M821" i="16"/>
  <c r="N821" i="16" s="1"/>
  <c r="M822" i="16"/>
  <c r="N822" i="16" s="1"/>
  <c r="M823" i="16"/>
  <c r="N823" i="16" s="1"/>
  <c r="M824" i="16"/>
  <c r="N824" i="16" s="1"/>
  <c r="M825" i="16"/>
  <c r="N825" i="16" s="1"/>
  <c r="M826" i="16"/>
  <c r="N826" i="16" s="1"/>
  <c r="M827" i="16"/>
  <c r="N827" i="16" s="1"/>
  <c r="M828" i="16"/>
  <c r="N828" i="16" s="1"/>
  <c r="M829" i="16"/>
  <c r="N829" i="16" s="1"/>
  <c r="M830" i="16"/>
  <c r="N830" i="16" s="1"/>
  <c r="M831" i="16"/>
  <c r="N831" i="16" s="1"/>
  <c r="M832" i="16"/>
  <c r="N832" i="16" s="1"/>
  <c r="M833" i="16"/>
  <c r="N833" i="16" s="1"/>
  <c r="M834" i="16"/>
  <c r="N834" i="16" s="1"/>
  <c r="M835" i="16"/>
  <c r="N835" i="16" s="1"/>
  <c r="M836" i="16"/>
  <c r="N836" i="16" s="1"/>
  <c r="M837" i="16"/>
  <c r="N837" i="16" s="1"/>
  <c r="M838" i="16"/>
  <c r="N838" i="16" s="1"/>
  <c r="M839" i="16"/>
  <c r="N839" i="16" s="1"/>
  <c r="M840" i="16"/>
  <c r="N840" i="16" s="1"/>
  <c r="M841" i="16"/>
  <c r="N841" i="16" s="1"/>
  <c r="M842" i="16"/>
  <c r="N842" i="16" s="1"/>
  <c r="M843" i="16"/>
  <c r="N843" i="16" s="1"/>
  <c r="M844" i="16"/>
  <c r="N844" i="16" s="1"/>
  <c r="M845" i="16"/>
  <c r="N845" i="16" s="1"/>
  <c r="M846" i="16"/>
  <c r="N846" i="16" s="1"/>
  <c r="M847" i="16"/>
  <c r="N847" i="16" s="1"/>
  <c r="M848" i="16"/>
  <c r="N848" i="16" s="1"/>
  <c r="M849" i="16"/>
  <c r="N849" i="16" s="1"/>
  <c r="M850" i="16"/>
  <c r="N850" i="16" s="1"/>
  <c r="M851" i="16"/>
  <c r="N851" i="16" s="1"/>
  <c r="M852" i="16"/>
  <c r="N852" i="16" s="1"/>
  <c r="M853" i="16"/>
  <c r="N853" i="16" s="1"/>
  <c r="M854" i="16"/>
  <c r="N854" i="16" s="1"/>
  <c r="M855" i="16"/>
  <c r="N855" i="16" s="1"/>
  <c r="M856" i="16"/>
  <c r="N856" i="16" s="1"/>
  <c r="M857" i="16"/>
  <c r="N857" i="16" s="1"/>
  <c r="M858" i="16"/>
  <c r="N858" i="16" s="1"/>
  <c r="M859" i="16"/>
  <c r="N859" i="16" s="1"/>
  <c r="M860" i="16"/>
  <c r="N860" i="16" s="1"/>
  <c r="M861" i="16"/>
  <c r="N861" i="16" s="1"/>
  <c r="M862" i="16"/>
  <c r="N862" i="16" s="1"/>
  <c r="M863" i="16"/>
  <c r="N863" i="16" s="1"/>
  <c r="M864" i="16"/>
  <c r="N864" i="16" s="1"/>
  <c r="M865" i="16"/>
  <c r="N865" i="16" s="1"/>
  <c r="M866" i="16"/>
  <c r="N866" i="16" s="1"/>
  <c r="M867" i="16"/>
  <c r="N867" i="16" s="1"/>
  <c r="M868" i="16"/>
  <c r="N868" i="16" s="1"/>
  <c r="M869" i="16"/>
  <c r="N869" i="16" s="1"/>
  <c r="M870" i="16"/>
  <c r="N870" i="16" s="1"/>
  <c r="M871" i="16"/>
  <c r="N871" i="16" s="1"/>
  <c r="M872" i="16"/>
  <c r="N872" i="16" s="1"/>
  <c r="M873" i="16"/>
  <c r="N873" i="16" s="1"/>
  <c r="M874" i="16"/>
  <c r="N874" i="16" s="1"/>
  <c r="M875" i="16"/>
  <c r="N875" i="16" s="1"/>
  <c r="M876" i="16"/>
  <c r="N876" i="16" s="1"/>
  <c r="M877" i="16"/>
  <c r="N877" i="16" s="1"/>
  <c r="M878" i="16"/>
  <c r="N878" i="16" s="1"/>
  <c r="M879" i="16"/>
  <c r="N879" i="16" s="1"/>
  <c r="M880" i="16"/>
  <c r="N880" i="16" s="1"/>
  <c r="M881" i="16"/>
  <c r="N881" i="16" s="1"/>
  <c r="M882" i="16"/>
  <c r="N882" i="16" s="1"/>
  <c r="M883" i="16"/>
  <c r="N883" i="16" s="1"/>
  <c r="M884" i="16"/>
  <c r="N884" i="16" s="1"/>
  <c r="M885" i="16"/>
  <c r="N885" i="16" s="1"/>
  <c r="M886" i="16"/>
  <c r="N886" i="16" s="1"/>
  <c r="M887" i="16"/>
  <c r="N887" i="16" s="1"/>
  <c r="M888" i="16"/>
  <c r="N888" i="16" s="1"/>
  <c r="M889" i="16"/>
  <c r="N889" i="16" s="1"/>
  <c r="M890" i="16"/>
  <c r="N890" i="16" s="1"/>
  <c r="M891" i="16"/>
  <c r="N891" i="16" s="1"/>
  <c r="M892" i="16"/>
  <c r="N892" i="16" s="1"/>
  <c r="M893" i="16"/>
  <c r="N893" i="16" s="1"/>
  <c r="M894" i="16"/>
  <c r="N894" i="16" s="1"/>
  <c r="M895" i="16"/>
  <c r="N895" i="16" s="1"/>
  <c r="M896" i="16"/>
  <c r="N896" i="16" s="1"/>
  <c r="M897" i="16"/>
  <c r="N897" i="16" s="1"/>
  <c r="M898" i="16"/>
  <c r="N898" i="16" s="1"/>
  <c r="M899" i="16"/>
  <c r="N899" i="16" s="1"/>
  <c r="M900" i="16"/>
  <c r="N900" i="16" s="1"/>
  <c r="M901" i="16"/>
  <c r="N901" i="16" s="1"/>
  <c r="M902" i="16"/>
  <c r="N902" i="16" s="1"/>
  <c r="M903" i="16"/>
  <c r="N903" i="16" s="1"/>
  <c r="M904" i="16"/>
  <c r="N904" i="16" s="1"/>
  <c r="M905" i="16"/>
  <c r="N905" i="16" s="1"/>
  <c r="M906" i="16"/>
  <c r="N906" i="16" s="1"/>
  <c r="M907" i="16"/>
  <c r="N907" i="16" s="1"/>
  <c r="M908" i="16"/>
  <c r="N908" i="16" s="1"/>
  <c r="M909" i="16"/>
  <c r="N909" i="16" s="1"/>
  <c r="M910" i="16"/>
  <c r="N910" i="16" s="1"/>
  <c r="M911" i="16"/>
  <c r="N911" i="16" s="1"/>
  <c r="M912" i="16"/>
  <c r="N912" i="16" s="1"/>
  <c r="M913" i="16"/>
  <c r="N913" i="16" s="1"/>
  <c r="M914" i="16"/>
  <c r="N914" i="16" s="1"/>
  <c r="M915" i="16"/>
  <c r="N915" i="16" s="1"/>
  <c r="M916" i="16"/>
  <c r="N916" i="16" s="1"/>
  <c r="M917" i="16"/>
  <c r="N917" i="16" s="1"/>
  <c r="M918" i="16"/>
  <c r="N918" i="16" s="1"/>
  <c r="M919" i="16"/>
  <c r="N919" i="16" s="1"/>
  <c r="M920" i="16"/>
  <c r="N920" i="16" s="1"/>
  <c r="M921" i="16"/>
  <c r="N921" i="16" s="1"/>
  <c r="M922" i="16"/>
  <c r="N922" i="16" s="1"/>
  <c r="M923" i="16"/>
  <c r="N923" i="16" s="1"/>
  <c r="M924" i="16"/>
  <c r="N924" i="16" s="1"/>
  <c r="M925" i="16"/>
  <c r="N925" i="16" s="1"/>
  <c r="M926" i="16"/>
  <c r="N926" i="16" s="1"/>
  <c r="M927" i="16"/>
  <c r="N927" i="16" s="1"/>
  <c r="M928" i="16"/>
  <c r="N928" i="16" s="1"/>
  <c r="M929" i="16"/>
  <c r="N929" i="16" s="1"/>
  <c r="M930" i="16"/>
  <c r="N930" i="16" s="1"/>
  <c r="M931" i="16"/>
  <c r="N931" i="16" s="1"/>
  <c r="M932" i="16"/>
  <c r="N932" i="16" s="1"/>
  <c r="M933" i="16"/>
  <c r="N933" i="16" s="1"/>
  <c r="M934" i="16"/>
  <c r="N934" i="16" s="1"/>
  <c r="M935" i="16"/>
  <c r="N935" i="16" s="1"/>
  <c r="M936" i="16"/>
  <c r="N936" i="16" s="1"/>
  <c r="M937" i="16"/>
  <c r="N937" i="16" s="1"/>
  <c r="M938" i="16"/>
  <c r="N938" i="16" s="1"/>
  <c r="M939" i="16"/>
  <c r="N939" i="16" s="1"/>
  <c r="M940" i="16"/>
  <c r="N940" i="16" s="1"/>
  <c r="M941" i="16"/>
  <c r="N941" i="16" s="1"/>
  <c r="M942" i="16"/>
  <c r="N942" i="16" s="1"/>
  <c r="M943" i="16"/>
  <c r="N943" i="16" s="1"/>
  <c r="M944" i="16"/>
  <c r="N944" i="16" s="1"/>
  <c r="M945" i="16"/>
  <c r="N945" i="16" s="1"/>
  <c r="M946" i="16"/>
  <c r="N946" i="16" s="1"/>
  <c r="M947" i="16"/>
  <c r="N947" i="16" s="1"/>
  <c r="M948" i="16"/>
  <c r="N948" i="16" s="1"/>
  <c r="M949" i="16"/>
  <c r="N949" i="16" s="1"/>
  <c r="M950" i="16"/>
  <c r="N950" i="16" s="1"/>
  <c r="M951" i="16"/>
  <c r="N951" i="16" s="1"/>
  <c r="M952" i="16"/>
  <c r="N952" i="16" s="1"/>
  <c r="M953" i="16"/>
  <c r="N953" i="16" s="1"/>
  <c r="M954" i="16"/>
  <c r="N954" i="16" s="1"/>
  <c r="M955" i="16"/>
  <c r="N955" i="16" s="1"/>
  <c r="M956" i="16"/>
  <c r="N956" i="16" s="1"/>
  <c r="M957" i="16"/>
  <c r="N957" i="16" s="1"/>
  <c r="M958" i="16"/>
  <c r="N958" i="16" s="1"/>
  <c r="M959" i="16"/>
  <c r="N959" i="16" s="1"/>
  <c r="M960" i="16"/>
  <c r="N960" i="16" s="1"/>
  <c r="M961" i="16"/>
  <c r="N961" i="16" s="1"/>
  <c r="M962" i="16"/>
  <c r="N962" i="16" s="1"/>
  <c r="M963" i="16"/>
  <c r="N963" i="16" s="1"/>
  <c r="M964" i="16"/>
  <c r="N964" i="16" s="1"/>
  <c r="M965" i="16"/>
  <c r="N965" i="16" s="1"/>
  <c r="M966" i="16"/>
  <c r="N966" i="16" s="1"/>
  <c r="M967" i="16"/>
  <c r="N967" i="16" s="1"/>
  <c r="M968" i="16"/>
  <c r="N968" i="16" s="1"/>
  <c r="M969" i="16"/>
  <c r="N969" i="16" s="1"/>
  <c r="M970" i="16"/>
  <c r="N970" i="16" s="1"/>
  <c r="M971" i="16"/>
  <c r="N971" i="16" s="1"/>
  <c r="M972" i="16"/>
  <c r="N972" i="16" s="1"/>
  <c r="M973" i="16"/>
  <c r="N973" i="16" s="1"/>
  <c r="M974" i="16"/>
  <c r="N974" i="16" s="1"/>
  <c r="M975" i="16"/>
  <c r="N975" i="16" s="1"/>
  <c r="M976" i="16"/>
  <c r="N976" i="16" s="1"/>
  <c r="M977" i="16"/>
  <c r="N977" i="16" s="1"/>
  <c r="M978" i="16"/>
  <c r="N978" i="16" s="1"/>
  <c r="M979" i="16"/>
  <c r="N979" i="16" s="1"/>
  <c r="M980" i="16"/>
  <c r="N980" i="16" s="1"/>
  <c r="M981" i="16"/>
  <c r="N981" i="16" s="1"/>
  <c r="M982" i="16"/>
  <c r="N982" i="16" s="1"/>
  <c r="M983" i="16"/>
  <c r="N983" i="16" s="1"/>
  <c r="M984" i="16"/>
  <c r="N984" i="16" s="1"/>
  <c r="M985" i="16"/>
  <c r="N985" i="16" s="1"/>
  <c r="M986" i="16"/>
  <c r="N986" i="16" s="1"/>
  <c r="M987" i="16"/>
  <c r="N987" i="16" s="1"/>
  <c r="M988" i="16"/>
  <c r="N988" i="16" s="1"/>
  <c r="M989" i="16"/>
  <c r="N989" i="16" s="1"/>
  <c r="M990" i="16"/>
  <c r="N990" i="16" s="1"/>
  <c r="M991" i="16"/>
  <c r="N991" i="16" s="1"/>
  <c r="M992" i="16"/>
  <c r="N992" i="16" s="1"/>
  <c r="M993" i="16"/>
  <c r="N993" i="16" s="1"/>
  <c r="M994" i="16"/>
  <c r="N994" i="16" s="1"/>
  <c r="M995" i="16"/>
  <c r="N995" i="16" s="1"/>
  <c r="M996" i="16"/>
  <c r="N996" i="16" s="1"/>
  <c r="M997" i="16"/>
  <c r="N997" i="16" s="1"/>
  <c r="M998" i="16"/>
  <c r="N998" i="16" s="1"/>
  <c r="M999" i="16"/>
  <c r="N999" i="16" s="1"/>
  <c r="M1000" i="16"/>
  <c r="N1000" i="16" s="1"/>
  <c r="M1001" i="16"/>
  <c r="N1001" i="16" s="1"/>
  <c r="M1002" i="16"/>
  <c r="N1002" i="16" s="1"/>
  <c r="M1003" i="16"/>
  <c r="N1003" i="16" s="1"/>
  <c r="M1004" i="16"/>
  <c r="N1004" i="16" s="1"/>
  <c r="M1005" i="16"/>
  <c r="N1005" i="16" s="1"/>
  <c r="M1006" i="16"/>
  <c r="N1006" i="16" s="1"/>
  <c r="M43" i="16"/>
  <c r="N43" i="16" s="1"/>
  <c r="M44" i="16"/>
  <c r="N44" i="16" s="1"/>
  <c r="M45" i="16"/>
  <c r="N45" i="16" s="1"/>
  <c r="M46" i="16"/>
  <c r="N46" i="16" s="1"/>
  <c r="M47" i="16"/>
  <c r="N47" i="16" s="1"/>
  <c r="M48" i="16"/>
  <c r="N48" i="16" s="1"/>
  <c r="M49" i="16"/>
  <c r="N49" i="16" s="1"/>
  <c r="M50" i="16"/>
  <c r="N50" i="16" s="1"/>
  <c r="M51" i="16"/>
  <c r="N51" i="16" s="1"/>
  <c r="M52" i="16"/>
  <c r="N52" i="16" s="1"/>
  <c r="M53" i="16"/>
  <c r="N53" i="16" s="1"/>
  <c r="M54" i="16"/>
  <c r="N54" i="16" s="1"/>
  <c r="M55" i="16"/>
  <c r="N55" i="16" s="1"/>
  <c r="M56" i="16"/>
  <c r="N56" i="16" s="1"/>
  <c r="M57" i="16"/>
  <c r="N57" i="16" s="1"/>
  <c r="M58" i="16"/>
  <c r="N58" i="16" s="1"/>
  <c r="M59" i="16"/>
  <c r="N59" i="16" s="1"/>
  <c r="M60" i="16"/>
  <c r="N60" i="16" s="1"/>
  <c r="M61" i="16"/>
  <c r="N61" i="16" s="1"/>
  <c r="M41" i="16"/>
  <c r="N41" i="16" s="1"/>
  <c r="M42" i="16"/>
  <c r="N42" i="16" s="1"/>
  <c r="M10" i="16"/>
  <c r="N10" i="16" s="1"/>
  <c r="M11" i="16"/>
  <c r="N11" i="16" s="1"/>
  <c r="M12" i="16"/>
  <c r="N12" i="16" s="1"/>
  <c r="M13" i="16"/>
  <c r="N13" i="16" s="1"/>
  <c r="M14" i="16"/>
  <c r="N14" i="16" s="1"/>
  <c r="M15" i="16"/>
  <c r="N15" i="16" s="1"/>
  <c r="M16" i="16"/>
  <c r="N16" i="16" s="1"/>
  <c r="M17" i="16"/>
  <c r="N17" i="16" s="1"/>
  <c r="M18" i="16"/>
  <c r="N18" i="16" s="1"/>
  <c r="M19" i="16"/>
  <c r="N19" i="16" s="1"/>
  <c r="M20" i="16"/>
  <c r="N20" i="16" s="1"/>
  <c r="M21" i="16"/>
  <c r="N21" i="16" s="1"/>
  <c r="M22" i="16"/>
  <c r="N22" i="16" s="1"/>
  <c r="M23" i="16"/>
  <c r="N23" i="16" s="1"/>
  <c r="M24" i="16"/>
  <c r="N24" i="16" s="1"/>
  <c r="M25" i="16"/>
  <c r="N25" i="16" s="1"/>
  <c r="M26" i="16"/>
  <c r="N26" i="16" s="1"/>
  <c r="M27" i="16"/>
  <c r="N27" i="16" s="1"/>
  <c r="M28" i="16"/>
  <c r="N28" i="16" s="1"/>
  <c r="M29" i="16"/>
  <c r="N29" i="16" s="1"/>
  <c r="M30" i="16"/>
  <c r="N30" i="16" s="1"/>
  <c r="M31" i="16"/>
  <c r="N31" i="16" s="1"/>
  <c r="M32" i="16"/>
  <c r="N32" i="16" s="1"/>
  <c r="M33" i="16"/>
  <c r="N33" i="16" s="1"/>
  <c r="M34" i="16"/>
  <c r="N34" i="16" s="1"/>
  <c r="M35" i="16"/>
  <c r="N35" i="16" s="1"/>
  <c r="M36" i="16"/>
  <c r="N36" i="16" s="1"/>
  <c r="M37" i="16"/>
  <c r="N37" i="16" s="1"/>
  <c r="M38" i="16"/>
  <c r="N38" i="16" s="1"/>
  <c r="M39" i="16"/>
  <c r="N39" i="16" s="1"/>
  <c r="M40" i="16"/>
  <c r="N40" i="16" s="1"/>
  <c r="M9" i="16"/>
  <c r="N9" i="16" s="1"/>
  <c r="M3" i="16"/>
  <c r="N3" i="16" s="1"/>
  <c r="M4" i="16"/>
  <c r="N4" i="16" s="1"/>
  <c r="M5" i="16"/>
  <c r="N5" i="16" s="1"/>
  <c r="M6" i="16"/>
  <c r="N6" i="16" s="1"/>
  <c r="M7" i="16"/>
  <c r="N7" i="16" s="1"/>
  <c r="M8" i="16"/>
  <c r="N8" i="16" s="1"/>
  <c r="M2" i="16"/>
  <c r="N2" i="16" s="1"/>
  <c r="I98" i="10"/>
  <c r="I97" i="10"/>
  <c r="I99" i="10"/>
  <c r="I100" i="10"/>
  <c r="I101" i="10"/>
  <c r="I102" i="10"/>
  <c r="I103" i="10"/>
  <c r="I104" i="10"/>
  <c r="I105" i="10"/>
  <c r="I106" i="10"/>
  <c r="I96" i="10"/>
  <c r="S2" i="8"/>
  <c r="S9" i="8"/>
  <c r="S11" i="8"/>
  <c r="S12" i="8"/>
  <c r="S19" i="8"/>
  <c r="S23" i="8"/>
  <c r="S28" i="8"/>
  <c r="S34" i="8"/>
  <c r="S35" i="8"/>
  <c r="S36" i="8"/>
  <c r="S37" i="8"/>
  <c r="S46" i="8"/>
  <c r="S60" i="8"/>
  <c r="S66" i="8"/>
  <c r="S72" i="8"/>
  <c r="S74" i="8"/>
  <c r="S76" i="8"/>
  <c r="S80" i="8"/>
  <c r="S85" i="8"/>
  <c r="S86" i="8"/>
  <c r="S93" i="8"/>
  <c r="S96" i="8"/>
  <c r="S98" i="8"/>
  <c r="S106" i="8"/>
  <c r="S107" i="8"/>
  <c r="S111" i="8"/>
  <c r="S113" i="8"/>
  <c r="S115" i="8"/>
  <c r="S125" i="8"/>
  <c r="S127" i="8"/>
  <c r="S131" i="8"/>
  <c r="S137" i="8"/>
  <c r="S138" i="8"/>
  <c r="S139" i="8"/>
  <c r="S140" i="8"/>
  <c r="S141" i="8"/>
  <c r="S145" i="8"/>
  <c r="S170" i="8"/>
  <c r="S173" i="8"/>
  <c r="S181" i="8"/>
  <c r="S195" i="8"/>
  <c r="S200" i="8"/>
  <c r="S201" i="8"/>
  <c r="S202" i="8"/>
  <c r="S209" i="8"/>
  <c r="S219" i="8"/>
  <c r="S232" i="8"/>
  <c r="S234" i="8"/>
  <c r="S236" i="8"/>
  <c r="S242" i="8"/>
  <c r="S244" i="8"/>
  <c r="S255" i="8"/>
  <c r="S267" i="8"/>
  <c r="S268" i="8"/>
  <c r="S271" i="8"/>
  <c r="S276" i="8"/>
  <c r="S277" i="8"/>
  <c r="S279" i="8"/>
  <c r="S280" i="8"/>
  <c r="S291" i="8"/>
  <c r="S300" i="8"/>
  <c r="S303" i="8"/>
  <c r="S305" i="8"/>
  <c r="S306" i="8"/>
  <c r="S307" i="8"/>
  <c r="S310" i="8"/>
  <c r="S316" i="8"/>
  <c r="S321" i="8"/>
  <c r="S323" i="8"/>
  <c r="S324" i="8"/>
  <c r="S325" i="8"/>
  <c r="S328" i="8"/>
  <c r="S331" i="8"/>
  <c r="S345" i="8"/>
  <c r="S351" i="8"/>
  <c r="S353" i="8"/>
  <c r="S360" i="8"/>
  <c r="S365" i="8"/>
  <c r="S370" i="8"/>
  <c r="S371" i="8"/>
  <c r="S372" i="8"/>
  <c r="S374" i="8"/>
  <c r="S377" i="8"/>
  <c r="S378" i="8"/>
  <c r="S391" i="8"/>
  <c r="S396" i="8"/>
  <c r="S400" i="8"/>
  <c r="S401" i="8"/>
  <c r="S402" i="8"/>
  <c r="S406" i="8"/>
  <c r="S411" i="8"/>
  <c r="S418" i="8"/>
  <c r="S420" i="8"/>
  <c r="S421" i="8"/>
  <c r="S439" i="8"/>
  <c r="S441" i="8"/>
  <c r="S444" i="8"/>
  <c r="S449" i="8"/>
  <c r="S455" i="8"/>
  <c r="S456" i="8"/>
  <c r="S460" i="8"/>
  <c r="S469" i="8"/>
  <c r="S473" i="8"/>
  <c r="S479" i="8"/>
  <c r="S482" i="8"/>
  <c r="S486" i="8"/>
  <c r="S494" i="8"/>
  <c r="S496" i="8"/>
  <c r="S497" i="8"/>
  <c r="S499" i="8"/>
  <c r="S505" i="8"/>
  <c r="S507" i="8"/>
  <c r="S508" i="8"/>
  <c r="S510" i="8"/>
  <c r="S512" i="8"/>
  <c r="S514" i="8"/>
  <c r="S518" i="8"/>
  <c r="S519" i="8"/>
  <c r="S520" i="8"/>
  <c r="S522" i="8"/>
  <c r="S525" i="8"/>
  <c r="S527" i="8"/>
  <c r="S537" i="8"/>
  <c r="S540" i="8"/>
  <c r="S541" i="8"/>
  <c r="S542" i="8"/>
  <c r="S545" i="8"/>
  <c r="S548" i="8"/>
  <c r="S560" i="8"/>
  <c r="S563" i="8"/>
  <c r="S565" i="8"/>
  <c r="S568" i="8"/>
  <c r="S572" i="8"/>
  <c r="S581" i="8"/>
  <c r="S582" i="8"/>
  <c r="S587" i="8"/>
  <c r="S589" i="8"/>
  <c r="S597" i="8"/>
  <c r="S600" i="8"/>
  <c r="S606" i="8"/>
  <c r="S613" i="8"/>
  <c r="S615" i="8"/>
  <c r="S617" i="8"/>
  <c r="S624" i="8"/>
  <c r="S633" i="8"/>
  <c r="S651" i="8"/>
  <c r="S653" i="8"/>
  <c r="S658" i="8"/>
  <c r="S659" i="8"/>
  <c r="S662" i="8"/>
  <c r="S663" i="8"/>
  <c r="S664" i="8"/>
  <c r="S683" i="8"/>
  <c r="S684" i="8"/>
  <c r="S689" i="8"/>
  <c r="S690" i="8"/>
  <c r="S692" i="8"/>
  <c r="S697" i="8"/>
  <c r="S699" i="8"/>
  <c r="S710" i="8"/>
  <c r="S719" i="8"/>
  <c r="S726" i="8"/>
  <c r="S730" i="8"/>
  <c r="S734" i="8"/>
  <c r="S740" i="8"/>
  <c r="S742" i="8"/>
  <c r="S749" i="8"/>
  <c r="S754" i="8"/>
  <c r="S762" i="8"/>
  <c r="S766" i="8"/>
  <c r="S772" i="8"/>
  <c r="S778" i="8"/>
  <c r="S779" i="8"/>
  <c r="S781" i="8"/>
  <c r="S783" i="8"/>
  <c r="S786" i="8"/>
  <c r="S790" i="8"/>
  <c r="S792" i="8"/>
  <c r="S797" i="8"/>
  <c r="S803" i="8"/>
  <c r="S806" i="8"/>
  <c r="S821" i="8"/>
  <c r="S827" i="8"/>
  <c r="S831" i="8"/>
  <c r="S833" i="8"/>
  <c r="S835" i="8"/>
  <c r="S839" i="8"/>
  <c r="S841" i="8"/>
  <c r="S843" i="8"/>
  <c r="S857" i="8"/>
  <c r="S858" i="8"/>
  <c r="S871" i="8"/>
  <c r="S872" i="8"/>
  <c r="S878" i="8"/>
  <c r="S881" i="8"/>
  <c r="S882" i="8"/>
  <c r="S889" i="8"/>
  <c r="S892" i="8"/>
  <c r="S908" i="8"/>
  <c r="S909" i="8"/>
  <c r="S912" i="8"/>
  <c r="S928" i="8"/>
  <c r="S929" i="8"/>
  <c r="S931" i="8"/>
  <c r="S932" i="8"/>
  <c r="S941" i="8"/>
  <c r="S946" i="8"/>
  <c r="S951" i="8"/>
  <c r="S954" i="8"/>
  <c r="S959" i="8"/>
  <c r="S961" i="8"/>
  <c r="S968" i="8"/>
  <c r="S975" i="8"/>
  <c r="S983" i="8"/>
  <c r="S987" i="8"/>
  <c r="S990" i="8"/>
  <c r="S992" i="8"/>
  <c r="S994" i="8"/>
  <c r="S997" i="8"/>
  <c r="S1001" i="8"/>
  <c r="S1006" i="8"/>
  <c r="S1007" i="8"/>
  <c r="S1011" i="8"/>
  <c r="S1015" i="8"/>
  <c r="S1018" i="8"/>
  <c r="S1031" i="8"/>
  <c r="S1037" i="8"/>
  <c r="S1038" i="8"/>
  <c r="S1039" i="8"/>
  <c r="S1041" i="8"/>
  <c r="S1050" i="8"/>
  <c r="S1053" i="8"/>
  <c r="S1063" i="8"/>
  <c r="S1064" i="8"/>
  <c r="S1066" i="8"/>
  <c r="S1070" i="8"/>
  <c r="S1071" i="8"/>
  <c r="S1073" i="8"/>
  <c r="S1081" i="8"/>
  <c r="S1088" i="8"/>
  <c r="S1089" i="8"/>
  <c r="S1090" i="8"/>
  <c r="S1091" i="8"/>
  <c r="S1097" i="8"/>
  <c r="S1098" i="8"/>
  <c r="S1106" i="8"/>
  <c r="S1114" i="8"/>
  <c r="S1116" i="8"/>
  <c r="S1120" i="8"/>
  <c r="S1121" i="8"/>
  <c r="S1142" i="8"/>
  <c r="S1144" i="8"/>
  <c r="S1145" i="8"/>
  <c r="S1147" i="8"/>
  <c r="S1152" i="8"/>
  <c r="S1155" i="8"/>
  <c r="S1158" i="8"/>
  <c r="S1177" i="8"/>
  <c r="S1181" i="8"/>
  <c r="S1183" i="8"/>
  <c r="S1185" i="8"/>
  <c r="S1187" i="8"/>
  <c r="S1189" i="8"/>
  <c r="S1196" i="8"/>
  <c r="S1220" i="8"/>
  <c r="S1222" i="8"/>
  <c r="S1233" i="8"/>
  <c r="S1248" i="8"/>
  <c r="S1252" i="8"/>
  <c r="S1255" i="8"/>
  <c r="S1257" i="8"/>
  <c r="S1260" i="8"/>
  <c r="S1283" i="8"/>
  <c r="S1285" i="8"/>
  <c r="S1292" i="8"/>
  <c r="S1293" i="8"/>
  <c r="S1315" i="8"/>
  <c r="S1332" i="8"/>
  <c r="S1334" i="8"/>
  <c r="S1344" i="8"/>
  <c r="S1348" i="8"/>
  <c r="S1349" i="8"/>
  <c r="S1365" i="8"/>
  <c r="S1366" i="8"/>
  <c r="S1378" i="8"/>
  <c r="S1391" i="8"/>
  <c r="S1400" i="8"/>
  <c r="S1403" i="8"/>
  <c r="S1420" i="8"/>
  <c r="S1428" i="8"/>
  <c r="S1430" i="8"/>
  <c r="S1433" i="8"/>
  <c r="S1437" i="8"/>
  <c r="S1451" i="8"/>
  <c r="S1454" i="8"/>
  <c r="S1476" i="8"/>
  <c r="S1481" i="8"/>
  <c r="S1505" i="8"/>
  <c r="S1510" i="8"/>
  <c r="S1516" i="8"/>
  <c r="S1520" i="8"/>
  <c r="S1521" i="8"/>
  <c r="S1524" i="8"/>
  <c r="S1527" i="8"/>
  <c r="S1533" i="8"/>
  <c r="S1536" i="8"/>
  <c r="S1541" i="8"/>
  <c r="S1546" i="8"/>
  <c r="S1550" i="8"/>
  <c r="S1552" i="8"/>
  <c r="S1557" i="8"/>
  <c r="S1561" i="8"/>
  <c r="S1563" i="8"/>
  <c r="S1564" i="8"/>
  <c r="S1568" i="8"/>
  <c r="S1573" i="8"/>
  <c r="S1588" i="8"/>
  <c r="S1589" i="8"/>
  <c r="S1594" i="8"/>
  <c r="S1595" i="8"/>
  <c r="S1601" i="8"/>
  <c r="S1606" i="8"/>
  <c r="S1614" i="8"/>
  <c r="S1615" i="8"/>
  <c r="S1617" i="8"/>
  <c r="S1618" i="8"/>
  <c r="S1624" i="8"/>
  <c r="S1626" i="8"/>
  <c r="S1632" i="8"/>
  <c r="S1646" i="8"/>
  <c r="S1647" i="8"/>
  <c r="S1650" i="8"/>
  <c r="S1654" i="8"/>
  <c r="S1656" i="8"/>
  <c r="S1658" i="8"/>
  <c r="S1660" i="8"/>
  <c r="S1663" i="8"/>
  <c r="S1664" i="8"/>
  <c r="S1670" i="8"/>
  <c r="S1674" i="8"/>
  <c r="S1681" i="8"/>
  <c r="S1688" i="8"/>
  <c r="S1691" i="8"/>
  <c r="S1692" i="8"/>
  <c r="S1695" i="8"/>
  <c r="S1704" i="8"/>
  <c r="S1708" i="8"/>
  <c r="S1709" i="8"/>
  <c r="S1710" i="8"/>
  <c r="S1721" i="8"/>
  <c r="S1722" i="8"/>
  <c r="S1725" i="8"/>
  <c r="S1733" i="8"/>
  <c r="S1735" i="8"/>
  <c r="S1736" i="8"/>
  <c r="S1740" i="8"/>
  <c r="S1745" i="8"/>
  <c r="S1747" i="8"/>
  <c r="S1758" i="8"/>
  <c r="S1777" i="8"/>
  <c r="S1781" i="8"/>
  <c r="S1782" i="8"/>
  <c r="S1792" i="8"/>
  <c r="S1795" i="8"/>
  <c r="S1799" i="8"/>
  <c r="S1805" i="8"/>
  <c r="S1811" i="8"/>
  <c r="S1813" i="8"/>
  <c r="S1816" i="8"/>
  <c r="S1819" i="8"/>
  <c r="S1825" i="8"/>
  <c r="S1835" i="8"/>
  <c r="S1838" i="8"/>
  <c r="S1839" i="8"/>
  <c r="S1840" i="8"/>
  <c r="S1844" i="8"/>
  <c r="S1846" i="8"/>
  <c r="S1863" i="8"/>
  <c r="S1865" i="8"/>
  <c r="S1887" i="8"/>
  <c r="S1893" i="8"/>
  <c r="S1894" i="8"/>
  <c r="S1896" i="8"/>
  <c r="S1898" i="8"/>
  <c r="S1909" i="8"/>
  <c r="S1913" i="8"/>
  <c r="S1914" i="8"/>
  <c r="S1925" i="8"/>
  <c r="S1927" i="8"/>
  <c r="S1928" i="8"/>
  <c r="S1934" i="8"/>
  <c r="S1940" i="8"/>
  <c r="S1943" i="8"/>
  <c r="S1945" i="8"/>
  <c r="S1949" i="8"/>
  <c r="S1951" i="8"/>
  <c r="S1952" i="8"/>
  <c r="S1961" i="8"/>
  <c r="S1962" i="8"/>
  <c r="S1963" i="8"/>
  <c r="S1970" i="8"/>
  <c r="S1977" i="8"/>
  <c r="S1980" i="8"/>
  <c r="S1986" i="8"/>
  <c r="S1987" i="8"/>
  <c r="S1992" i="8"/>
  <c r="S2004" i="8"/>
  <c r="S2005" i="8"/>
  <c r="S2008" i="8"/>
  <c r="S2012" i="8"/>
  <c r="S2023" i="8"/>
  <c r="S2025" i="8"/>
  <c r="S2026" i="8"/>
  <c r="S2032" i="8"/>
  <c r="S2049" i="8"/>
  <c r="S2054" i="8"/>
  <c r="S2057" i="8"/>
  <c r="S2060" i="8"/>
  <c r="S2062" i="8"/>
  <c r="S2064" i="8"/>
  <c r="S2065" i="8"/>
  <c r="S2067" i="8"/>
  <c r="S2069" i="8"/>
  <c r="S2070" i="8"/>
  <c r="S2096" i="8"/>
  <c r="S2099" i="8"/>
  <c r="S2100" i="8"/>
  <c r="S2101" i="8"/>
  <c r="S2102" i="8"/>
  <c r="S2109" i="8"/>
  <c r="S2113" i="8"/>
  <c r="S2116" i="8"/>
  <c r="S2117" i="8"/>
  <c r="S2118" i="8"/>
  <c r="S2120" i="8"/>
  <c r="S2121" i="8"/>
  <c r="S2125" i="8"/>
  <c r="S2127" i="8"/>
  <c r="S2140" i="8"/>
  <c r="S2141" i="8"/>
  <c r="S2146" i="8"/>
  <c r="S2149" i="8"/>
  <c r="S2150" i="8"/>
  <c r="S2152" i="8"/>
  <c r="S2161" i="8"/>
  <c r="S2162" i="8"/>
  <c r="S2169" i="8"/>
  <c r="S2172" i="8"/>
  <c r="S2175" i="8"/>
  <c r="S2186" i="8"/>
  <c r="S2202" i="8"/>
  <c r="S2213" i="8"/>
  <c r="S2214" i="8"/>
  <c r="S2215" i="8"/>
  <c r="S2220" i="8"/>
  <c r="S2223" i="8"/>
  <c r="S2224" i="8"/>
  <c r="S2226" i="8"/>
  <c r="S2227" i="8"/>
  <c r="S2228" i="8"/>
  <c r="S2229" i="8"/>
  <c r="S2234" i="8"/>
  <c r="S2246" i="8"/>
  <c r="S2251" i="8"/>
  <c r="S2254" i="8"/>
  <c r="S2260" i="8"/>
  <c r="S2262" i="8"/>
  <c r="S2269" i="8"/>
  <c r="S2270" i="8"/>
  <c r="S2274" i="8"/>
  <c r="S2277" i="8"/>
  <c r="S2289" i="8"/>
  <c r="S2290" i="8"/>
  <c r="S2296" i="8"/>
  <c r="S2299" i="8"/>
  <c r="S2302" i="8"/>
  <c r="S2313" i="8"/>
  <c r="S2314" i="8"/>
  <c r="S2324" i="8"/>
  <c r="S2329" i="8"/>
  <c r="S2331" i="8"/>
  <c r="S2332" i="8"/>
  <c r="S2336" i="8"/>
  <c r="S2337" i="8"/>
  <c r="S2349" i="8"/>
  <c r="S2350" i="8"/>
  <c r="S2351" i="8"/>
  <c r="S2352" i="8"/>
  <c r="S2356" i="8"/>
  <c r="S2364" i="8"/>
  <c r="S2365" i="8"/>
  <c r="S2370" i="8"/>
  <c r="S2380" i="8"/>
  <c r="S2387" i="8"/>
  <c r="S2389" i="8"/>
  <c r="S2392" i="8"/>
  <c r="S2397" i="8"/>
  <c r="S2398" i="8"/>
  <c r="S2402" i="8"/>
  <c r="S2406" i="8"/>
  <c r="S2408" i="8"/>
  <c r="S2421" i="8"/>
  <c r="S2423" i="8"/>
  <c r="S2426" i="8"/>
  <c r="S2428" i="8"/>
  <c r="S2429" i="8"/>
  <c r="S2431" i="8"/>
  <c r="S2457" i="8"/>
  <c r="S2467" i="8"/>
  <c r="S2469" i="8"/>
  <c r="S2474" i="8"/>
  <c r="S2484" i="8"/>
  <c r="S2497" i="8"/>
  <c r="S2503" i="8"/>
  <c r="S2506" i="8"/>
  <c r="S2507" i="8"/>
  <c r="S2509" i="8"/>
  <c r="S2511" i="8"/>
  <c r="S2522" i="8"/>
  <c r="S2533" i="8"/>
  <c r="S2534" i="8"/>
  <c r="S2536" i="8"/>
  <c r="S2539" i="8"/>
  <c r="S2544" i="8"/>
  <c r="S2550" i="8"/>
  <c r="S2552" i="8"/>
  <c r="S2553" i="8"/>
  <c r="S2554" i="8"/>
  <c r="S2569" i="8"/>
  <c r="S2575" i="8"/>
  <c r="S2584" i="8"/>
  <c r="S2587" i="8"/>
  <c r="S2588" i="8"/>
  <c r="S2594" i="8"/>
  <c r="S2595" i="8"/>
  <c r="S2600" i="8"/>
  <c r="S2604" i="8"/>
  <c r="S2617" i="8"/>
  <c r="S2628" i="8"/>
  <c r="S2633" i="8"/>
  <c r="S2634" i="8"/>
  <c r="S2642" i="8"/>
  <c r="S2649" i="8"/>
  <c r="S2650" i="8"/>
  <c r="S2652" i="8"/>
  <c r="S2653" i="8"/>
  <c r="S2661" i="8"/>
  <c r="S2679" i="8"/>
  <c r="S2686" i="8"/>
  <c r="S2699" i="8"/>
  <c r="S2700" i="8"/>
  <c r="S2704" i="8"/>
  <c r="S2708" i="8"/>
  <c r="S2713" i="8"/>
  <c r="S2719" i="8"/>
  <c r="S2722" i="8"/>
  <c r="S2728" i="8"/>
  <c r="S2730" i="8"/>
  <c r="S2731" i="8"/>
  <c r="S2749" i="8"/>
  <c r="S2757" i="8"/>
  <c r="S2758" i="8"/>
  <c r="S2763" i="8"/>
  <c r="S2768" i="8"/>
  <c r="S2770" i="8"/>
  <c r="S2773" i="8"/>
  <c r="S2780" i="8"/>
  <c r="S2782" i="8"/>
  <c r="S2785" i="8"/>
  <c r="S2791" i="8"/>
  <c r="S2796" i="8"/>
  <c r="S2799" i="8"/>
  <c r="S2803" i="8"/>
  <c r="S2805" i="8"/>
  <c r="S2817" i="8"/>
  <c r="S2818" i="8"/>
  <c r="S2820" i="8"/>
  <c r="S2823" i="8"/>
  <c r="S2826" i="8"/>
  <c r="S2830" i="8"/>
  <c r="S2831" i="8"/>
  <c r="S2835" i="8"/>
  <c r="S2836" i="8"/>
  <c r="S2840" i="8"/>
  <c r="S2843" i="8"/>
  <c r="S2846" i="8"/>
  <c r="S2849" i="8"/>
  <c r="S2855" i="8"/>
  <c r="S2856" i="8"/>
  <c r="S2858" i="8"/>
  <c r="S2861" i="8"/>
  <c r="S2864" i="8"/>
  <c r="S2869" i="8"/>
  <c r="S2878" i="8"/>
  <c r="S2888" i="8"/>
  <c r="S2896" i="8"/>
  <c r="S2900" i="8"/>
  <c r="S2907" i="8"/>
  <c r="S2908" i="8"/>
  <c r="S2913" i="8"/>
  <c r="S2926" i="8"/>
  <c r="S2937" i="8"/>
  <c r="S2940" i="8"/>
  <c r="S2941" i="8"/>
  <c r="S2943" i="8"/>
  <c r="S2947" i="8"/>
  <c r="S2951" i="8"/>
  <c r="S2954" i="8"/>
  <c r="S2957" i="8"/>
  <c r="S2965" i="8"/>
  <c r="S2973" i="8"/>
  <c r="S2986" i="8"/>
  <c r="S2987" i="8"/>
  <c r="S2998" i="8"/>
  <c r="S2999" i="8"/>
  <c r="S3001" i="8"/>
  <c r="S3004" i="8"/>
  <c r="S3006" i="8"/>
  <c r="S3012" i="8"/>
  <c r="S3015" i="8"/>
  <c r="S3018" i="8"/>
  <c r="S3023" i="8"/>
  <c r="S3040" i="8"/>
  <c r="S3055" i="8"/>
  <c r="S3060" i="8"/>
  <c r="S3085" i="8"/>
  <c r="S3086" i="8"/>
  <c r="S3087" i="8"/>
  <c r="S3095" i="8"/>
  <c r="S3096" i="8"/>
  <c r="S3097" i="8"/>
  <c r="S3098" i="8"/>
  <c r="S3100" i="8"/>
  <c r="S3103" i="8"/>
  <c r="S3111" i="8"/>
  <c r="S3112" i="8"/>
  <c r="S3113" i="8"/>
  <c r="S3118" i="8"/>
  <c r="S3121" i="8"/>
  <c r="S3125" i="8"/>
  <c r="S3132" i="8"/>
  <c r="S3134" i="8"/>
  <c r="S3142" i="8"/>
  <c r="S3147" i="8"/>
  <c r="S3152" i="8"/>
  <c r="S3163" i="8"/>
  <c r="S3167" i="8"/>
  <c r="S3173" i="8"/>
  <c r="S3183" i="8"/>
  <c r="S3197" i="8"/>
  <c r="S3200" i="8"/>
  <c r="S3204" i="8"/>
  <c r="S3205" i="8"/>
  <c r="S3207" i="8"/>
  <c r="S3216" i="8"/>
  <c r="S3218" i="8"/>
  <c r="S3223" i="8"/>
  <c r="S3224" i="8"/>
  <c r="S3225" i="8"/>
  <c r="S3239" i="8"/>
  <c r="S3240" i="8"/>
  <c r="S3244" i="8"/>
  <c r="S3245" i="8"/>
  <c r="S3248" i="8"/>
  <c r="S3251" i="8"/>
  <c r="S3258" i="8"/>
  <c r="S3260" i="8"/>
  <c r="S3263" i="8"/>
  <c r="S3264" i="8"/>
  <c r="S3268" i="8"/>
  <c r="S3292" i="8"/>
  <c r="S3308" i="8"/>
  <c r="S3312" i="8"/>
  <c r="S3315" i="8"/>
  <c r="S3316" i="8"/>
  <c r="S3319" i="8"/>
  <c r="S3338" i="8"/>
  <c r="S3344" i="8"/>
  <c r="S3347" i="8"/>
  <c r="S3353" i="8"/>
  <c r="S3360" i="8"/>
  <c r="S3361" i="8"/>
  <c r="S3366" i="8"/>
  <c r="S3368" i="8"/>
  <c r="S3369" i="8"/>
  <c r="S3377" i="8"/>
  <c r="S3379" i="8"/>
  <c r="S3390" i="8"/>
  <c r="S3403" i="8"/>
  <c r="S3407" i="8"/>
  <c r="S3413" i="8"/>
  <c r="S3414" i="8"/>
  <c r="S3416" i="8"/>
  <c r="S3430" i="8"/>
  <c r="S3442" i="8"/>
  <c r="S3446" i="8"/>
  <c r="S3449" i="8"/>
  <c r="S3452" i="8"/>
  <c r="S3453" i="8"/>
  <c r="S3455" i="8"/>
  <c r="S3457" i="8"/>
  <c r="S3459" i="8"/>
  <c r="S3462" i="8"/>
  <c r="S3471" i="8"/>
  <c r="S3482" i="8"/>
  <c r="S3489" i="8"/>
  <c r="S3492" i="8"/>
  <c r="S3498" i="8"/>
  <c r="S3504" i="8"/>
  <c r="S3508" i="8"/>
  <c r="S3519" i="8"/>
  <c r="S3521" i="8"/>
  <c r="S3525" i="8"/>
  <c r="S3538" i="8"/>
  <c r="S3549" i="8"/>
  <c r="S3554" i="8"/>
  <c r="S3570" i="8"/>
  <c r="S3572" i="8"/>
  <c r="S3577" i="8"/>
  <c r="S3581" i="8"/>
  <c r="S3587" i="8"/>
  <c r="S3595" i="8"/>
  <c r="S3598" i="8"/>
  <c r="S3610" i="8"/>
  <c r="S3611" i="8"/>
  <c r="S3617" i="8"/>
  <c r="S3621" i="8"/>
  <c r="S3624" i="8"/>
  <c r="S3625" i="8"/>
  <c r="S3629" i="8"/>
  <c r="S3633" i="8"/>
  <c r="S3634" i="8"/>
  <c r="S3636" i="8"/>
  <c r="S3640" i="8"/>
  <c r="S3661" i="8"/>
  <c r="S3662" i="8"/>
  <c r="S3679" i="8"/>
  <c r="S3690" i="8"/>
  <c r="S3691" i="8"/>
  <c r="S3693" i="8"/>
  <c r="S3697" i="8"/>
  <c r="S3698" i="8"/>
  <c r="S3706" i="8"/>
  <c r="S3708" i="8"/>
  <c r="S3709" i="8"/>
  <c r="S3711" i="8"/>
  <c r="S3714" i="8"/>
  <c r="S3717" i="8"/>
  <c r="S3721" i="8"/>
  <c r="S3724" i="8"/>
  <c r="S3728" i="8"/>
  <c r="S3729" i="8"/>
  <c r="S3733" i="8"/>
  <c r="S3740" i="8"/>
  <c r="S3751" i="8"/>
  <c r="S3753" i="8"/>
  <c r="S3756" i="8"/>
  <c r="S3761" i="8"/>
  <c r="S3781" i="8"/>
  <c r="S3787" i="8"/>
  <c r="S3795" i="8"/>
  <c r="S3800" i="8"/>
  <c r="S3802" i="8"/>
  <c r="S3813" i="8"/>
  <c r="S3824" i="8"/>
  <c r="S3828" i="8"/>
  <c r="S3830" i="8"/>
  <c r="S3831" i="8"/>
  <c r="S3834" i="8"/>
  <c r="S3836" i="8"/>
  <c r="S3837" i="8"/>
  <c r="S3841" i="8"/>
  <c r="S3844" i="8"/>
  <c r="S3849" i="8"/>
  <c r="S3853" i="8"/>
  <c r="S3856" i="8"/>
  <c r="S3859" i="8"/>
  <c r="S3860" i="8"/>
  <c r="S3863" i="8"/>
  <c r="S3864" i="8"/>
  <c r="S3867" i="8"/>
  <c r="S3868" i="8"/>
  <c r="S3871" i="8"/>
  <c r="S3874" i="8"/>
  <c r="S3889" i="8"/>
  <c r="S3891" i="8"/>
  <c r="S3906" i="8"/>
  <c r="S3908" i="8"/>
  <c r="S3919" i="8"/>
  <c r="S3922" i="8"/>
  <c r="S3925" i="8"/>
  <c r="S3927" i="8"/>
  <c r="S3931" i="8"/>
  <c r="S3932" i="8"/>
  <c r="S3934" i="8"/>
  <c r="S3950" i="8"/>
  <c r="S3960" i="8"/>
  <c r="S3962" i="8"/>
  <c r="S3966" i="8"/>
  <c r="S3967" i="8"/>
  <c r="S3984" i="8"/>
  <c r="S3986" i="8"/>
  <c r="S3992" i="8"/>
  <c r="S3993" i="8"/>
  <c r="S3994" i="8"/>
  <c r="S3998" i="8"/>
  <c r="S3999" i="8"/>
  <c r="S4000" i="8"/>
  <c r="S4006" i="8"/>
  <c r="S4011" i="8"/>
  <c r="S4015" i="8"/>
  <c r="S4018" i="8"/>
  <c r="S4020" i="8"/>
  <c r="S4022" i="8"/>
  <c r="S4027" i="8"/>
  <c r="S4028" i="8"/>
  <c r="S4031" i="8"/>
  <c r="S4035" i="8"/>
  <c r="S4044" i="8"/>
  <c r="S4051" i="8"/>
  <c r="S4052" i="8"/>
  <c r="S4053" i="8"/>
  <c r="S4055" i="8"/>
  <c r="S4062" i="8"/>
  <c r="S4064" i="8"/>
  <c r="S4065" i="8"/>
  <c r="S4068" i="8"/>
  <c r="S4072" i="8"/>
  <c r="S4074" i="8"/>
  <c r="S4077" i="8"/>
  <c r="S4080" i="8"/>
  <c r="S4085" i="8"/>
  <c r="S4089" i="8"/>
  <c r="S4094" i="8"/>
  <c r="S4095" i="8"/>
  <c r="S4101" i="8"/>
  <c r="S4107" i="8"/>
  <c r="S4108" i="8"/>
  <c r="S4114" i="8"/>
  <c r="S4140" i="8"/>
  <c r="S4154" i="8"/>
  <c r="S4162" i="8"/>
  <c r="S4183" i="8"/>
  <c r="S4188" i="8"/>
  <c r="S4191" i="8"/>
  <c r="S4194" i="8"/>
  <c r="S4198" i="8"/>
  <c r="S4203" i="8"/>
  <c r="S4221" i="8"/>
  <c r="S4225" i="8"/>
  <c r="S4226" i="8"/>
  <c r="S4227" i="8"/>
  <c r="S4244" i="8"/>
  <c r="S4246" i="8"/>
  <c r="S4250" i="8"/>
  <c r="S4257" i="8"/>
  <c r="S4268" i="8"/>
  <c r="S4270" i="8"/>
  <c r="S4281" i="8"/>
  <c r="S4290" i="8"/>
  <c r="S4298" i="8"/>
  <c r="S4302" i="8"/>
  <c r="S4304" i="8"/>
  <c r="S4305" i="8"/>
  <c r="S4307" i="8"/>
  <c r="S4308" i="8"/>
  <c r="S4310" i="8"/>
  <c r="S4313" i="8"/>
  <c r="S4329" i="8"/>
  <c r="S4343" i="8"/>
  <c r="S4344" i="8"/>
  <c r="S4358" i="8"/>
  <c r="S4361" i="8"/>
  <c r="S4365" i="8"/>
  <c r="S4369" i="8"/>
  <c r="S4372" i="8"/>
  <c r="S4379" i="8"/>
  <c r="S4383" i="8"/>
  <c r="S4394" i="8"/>
  <c r="S4404" i="8"/>
  <c r="S4407" i="8"/>
  <c r="S4410" i="8"/>
  <c r="S4420" i="8"/>
  <c r="S4423" i="8"/>
  <c r="S4427" i="8"/>
  <c r="S4429" i="8"/>
  <c r="S4431" i="8"/>
  <c r="S4435" i="8"/>
  <c r="S4436" i="8"/>
  <c r="S4439" i="8"/>
  <c r="S4441" i="8"/>
  <c r="S4443" i="8"/>
  <c r="S4449" i="8"/>
  <c r="S4460" i="8"/>
  <c r="S4465" i="8"/>
  <c r="S4471" i="8"/>
  <c r="S4478" i="8"/>
  <c r="S4481" i="8"/>
  <c r="S4486" i="8"/>
  <c r="S4490" i="8"/>
  <c r="S4495" i="8"/>
  <c r="S4501" i="8"/>
  <c r="S4504" i="8"/>
  <c r="S4505" i="8"/>
  <c r="S4511" i="8"/>
  <c r="S4518" i="8"/>
  <c r="S4525" i="8"/>
  <c r="S4530" i="8"/>
  <c r="S4531" i="8"/>
  <c r="S4543" i="8"/>
  <c r="S4548" i="8"/>
  <c r="S4550" i="8"/>
  <c r="S4564" i="8"/>
  <c r="S4565" i="8"/>
  <c r="S4574" i="8"/>
  <c r="S4581" i="8"/>
  <c r="S4594" i="8"/>
  <c r="S4595" i="8"/>
  <c r="S4600" i="8"/>
  <c r="S4603" i="8"/>
  <c r="S4604" i="8"/>
  <c r="S4609" i="8"/>
  <c r="S4613" i="8"/>
  <c r="S4615" i="8"/>
  <c r="S4620" i="8"/>
  <c r="S4621" i="8"/>
  <c r="S4623" i="8"/>
  <c r="S4624" i="8"/>
  <c r="S4627" i="8"/>
  <c r="S4631" i="8"/>
  <c r="S4637" i="8"/>
  <c r="S4639" i="8"/>
  <c r="S4644" i="8"/>
  <c r="S4645" i="8"/>
  <c r="S4647" i="8"/>
  <c r="S4662" i="8"/>
  <c r="S4669" i="8"/>
  <c r="S4672" i="8"/>
  <c r="S4677" i="8"/>
  <c r="S4680" i="8"/>
  <c r="S4681" i="8"/>
  <c r="S4686" i="8"/>
  <c r="S4694" i="8"/>
  <c r="S4696" i="8"/>
  <c r="S4700" i="8"/>
  <c r="S4701" i="8"/>
  <c r="S4705" i="8"/>
  <c r="S4710" i="8"/>
  <c r="S4718" i="8"/>
  <c r="S4724" i="8"/>
  <c r="S4726" i="8"/>
  <c r="S4737" i="8"/>
  <c r="S4738" i="8"/>
  <c r="S4745" i="8"/>
  <c r="S4747" i="8"/>
  <c r="S4748" i="8"/>
  <c r="S4753" i="8"/>
  <c r="S4757" i="8"/>
  <c r="S4758" i="8"/>
  <c r="S4761" i="8"/>
  <c r="S4766" i="8"/>
  <c r="S4767" i="8"/>
  <c r="S4769" i="8"/>
  <c r="S4778" i="8"/>
  <c r="S4783" i="8"/>
  <c r="S4784" i="8"/>
  <c r="S4796" i="8"/>
  <c r="S4807" i="8"/>
  <c r="S4809" i="8"/>
  <c r="S4811" i="8"/>
  <c r="S4812" i="8"/>
  <c r="S4813" i="8"/>
  <c r="S4816" i="8"/>
  <c r="S4822" i="8"/>
  <c r="S4823" i="8"/>
  <c r="S4829" i="8"/>
  <c r="S4833" i="8"/>
  <c r="S4840" i="8"/>
  <c r="S4845" i="8"/>
  <c r="S4847" i="8"/>
  <c r="S4848" i="8"/>
  <c r="S4852" i="8"/>
  <c r="S4854" i="8"/>
  <c r="S4855" i="8"/>
  <c r="S4876" i="8"/>
  <c r="S4886" i="8"/>
  <c r="S4896" i="8"/>
  <c r="S4897" i="8"/>
  <c r="S4899" i="8"/>
  <c r="S4906" i="8"/>
  <c r="S4913" i="8"/>
  <c r="S4930" i="8"/>
  <c r="S4942" i="8"/>
  <c r="S4947" i="8"/>
  <c r="S4949" i="8"/>
  <c r="S4951" i="8"/>
  <c r="S4957" i="8"/>
  <c r="S4964" i="8"/>
  <c r="S4974" i="8"/>
  <c r="S4989" i="8"/>
  <c r="S4994" i="8"/>
  <c r="S4999" i="8"/>
  <c r="S5002" i="8"/>
  <c r="S5003" i="8"/>
  <c r="S5007" i="8"/>
  <c r="S5009" i="8"/>
  <c r="S5013" i="8"/>
  <c r="S5015" i="8"/>
  <c r="S5016" i="8"/>
  <c r="S5017" i="8"/>
  <c r="S5019" i="8"/>
  <c r="S5021" i="8"/>
  <c r="S5022" i="8"/>
  <c r="S5028" i="8"/>
  <c r="S5029" i="8"/>
  <c r="S5031" i="8"/>
  <c r="S5032" i="8"/>
  <c r="S5034" i="8"/>
  <c r="S5044" i="8"/>
  <c r="S5051" i="8"/>
  <c r="S5054" i="8"/>
  <c r="S5062" i="8"/>
  <c r="S5063" i="8"/>
  <c r="S5064" i="8"/>
  <c r="S5065" i="8"/>
  <c r="S5067" i="8"/>
  <c r="S5079" i="8"/>
  <c r="S5083" i="8"/>
  <c r="S5086" i="8"/>
  <c r="S5087" i="8"/>
  <c r="S5091" i="8"/>
  <c r="S5096" i="8"/>
  <c r="S5102" i="8"/>
  <c r="S5103" i="8"/>
  <c r="S5109" i="8"/>
  <c r="S5112" i="8"/>
  <c r="S5116" i="8"/>
  <c r="S5119" i="8"/>
  <c r="S5122" i="8"/>
  <c r="S5126" i="8"/>
  <c r="S5129" i="8"/>
  <c r="S5130" i="8"/>
  <c r="S5142" i="8"/>
  <c r="S5144" i="8"/>
  <c r="S5159" i="8"/>
  <c r="S5168" i="8"/>
  <c r="S5170" i="8"/>
  <c r="S5174" i="8"/>
  <c r="S5175" i="8"/>
  <c r="S5181" i="8"/>
  <c r="S5183" i="8"/>
  <c r="S5186" i="8"/>
  <c r="S5188" i="8"/>
  <c r="S5191" i="8"/>
  <c r="S5209" i="8"/>
  <c r="S5211" i="8"/>
  <c r="S5212" i="8"/>
  <c r="S5228" i="8"/>
  <c r="S5232" i="8"/>
  <c r="S5233" i="8"/>
  <c r="S5236" i="8"/>
  <c r="S5241" i="8"/>
  <c r="S5245" i="8"/>
  <c r="S5248" i="8"/>
  <c r="S5250" i="8"/>
  <c r="S5252" i="8"/>
  <c r="S5255" i="8"/>
  <c r="S5260" i="8"/>
  <c r="S5262" i="8"/>
  <c r="S5267" i="8"/>
  <c r="S5280" i="8"/>
  <c r="S5296" i="8"/>
  <c r="S5312" i="8"/>
  <c r="S5314" i="8"/>
  <c r="S5317" i="8"/>
  <c r="S5320" i="8"/>
  <c r="S5322" i="8"/>
  <c r="S5323" i="8"/>
  <c r="S5324" i="8"/>
  <c r="S5327" i="8"/>
  <c r="S5335" i="8"/>
  <c r="S5344" i="8"/>
  <c r="S5363" i="8"/>
  <c r="S5366" i="8"/>
  <c r="S5370" i="8"/>
  <c r="S5371" i="8"/>
  <c r="S5376" i="8"/>
  <c r="S5383" i="8"/>
  <c r="S5384" i="8"/>
  <c r="S5387" i="8"/>
  <c r="S5393" i="8"/>
  <c r="S5395" i="8"/>
  <c r="S5399" i="8"/>
  <c r="S5401" i="8"/>
  <c r="S5403" i="8"/>
  <c r="S5405" i="8"/>
  <c r="S5418" i="8"/>
  <c r="S5419" i="8"/>
  <c r="S5421" i="8"/>
  <c r="S5425" i="8"/>
  <c r="S5431" i="8"/>
  <c r="S5440" i="8"/>
  <c r="S5441" i="8"/>
  <c r="S5445" i="8"/>
  <c r="S5446" i="8"/>
  <c r="S5451" i="8"/>
  <c r="S5465" i="8"/>
  <c r="S5469" i="8"/>
  <c r="S5470" i="8"/>
  <c r="S5472" i="8"/>
  <c r="S5474" i="8"/>
  <c r="S5477" i="8"/>
  <c r="S5479" i="8"/>
  <c r="S5480" i="8"/>
  <c r="S5483" i="8"/>
  <c r="S5493" i="8"/>
  <c r="S5497" i="8"/>
  <c r="S5499" i="8"/>
  <c r="R22" i="13"/>
  <c r="R23" i="13"/>
  <c r="R24" i="13"/>
  <c r="R25" i="13"/>
  <c r="R26" i="13"/>
  <c r="R27" i="13"/>
  <c r="R28" i="13"/>
  <c r="R29" i="13"/>
  <c r="R30" i="13"/>
  <c r="R31" i="13"/>
  <c r="R21" i="13"/>
  <c r="P22" i="13"/>
  <c r="P23" i="13"/>
  <c r="P24" i="13"/>
  <c r="P25" i="13"/>
  <c r="P26" i="13"/>
  <c r="P27" i="13"/>
  <c r="P28" i="13"/>
  <c r="P29" i="13"/>
  <c r="P30" i="13"/>
  <c r="P31" i="13"/>
  <c r="P21" i="13"/>
  <c r="N22" i="13"/>
  <c r="N23" i="13"/>
  <c r="N24" i="13"/>
  <c r="N25" i="13"/>
  <c r="N26" i="13"/>
  <c r="N27" i="13"/>
  <c r="N28" i="13"/>
  <c r="N29" i="13"/>
  <c r="N30" i="13"/>
  <c r="N31" i="13"/>
  <c r="N21" i="13"/>
  <c r="M22" i="13"/>
  <c r="M23" i="13"/>
  <c r="M24" i="13"/>
  <c r="M25" i="13"/>
  <c r="M26" i="13"/>
  <c r="M27" i="13"/>
  <c r="M28" i="13"/>
  <c r="M29" i="13"/>
  <c r="M30" i="13"/>
  <c r="M31" i="13"/>
  <c r="M21" i="13"/>
  <c r="L22" i="13"/>
  <c r="L23" i="13"/>
  <c r="L24" i="13"/>
  <c r="L25" i="13"/>
  <c r="L26" i="13"/>
  <c r="L27" i="13"/>
  <c r="L28" i="13"/>
  <c r="L29" i="13"/>
  <c r="L30" i="13"/>
  <c r="L31" i="13"/>
  <c r="L21" i="13"/>
  <c r="J22" i="13"/>
  <c r="J23" i="13"/>
  <c r="J24" i="13"/>
  <c r="J25" i="13"/>
  <c r="J26" i="13"/>
  <c r="J27" i="13"/>
  <c r="J28" i="13"/>
  <c r="J29" i="13"/>
  <c r="J30" i="13"/>
  <c r="J31" i="13"/>
  <c r="J21" i="13"/>
  <c r="H22" i="13"/>
  <c r="T22" i="13" s="1"/>
  <c r="H23" i="13"/>
  <c r="T23" i="13" s="1"/>
  <c r="H24" i="13"/>
  <c r="T24" i="13" s="1"/>
  <c r="H25" i="13"/>
  <c r="T25" i="13" s="1"/>
  <c r="H26" i="13"/>
  <c r="T26" i="13" s="1"/>
  <c r="H27" i="13"/>
  <c r="T27" i="13" s="1"/>
  <c r="H28" i="13"/>
  <c r="T28" i="13" s="1"/>
  <c r="H29" i="13"/>
  <c r="T29" i="13" s="1"/>
  <c r="H30" i="13"/>
  <c r="T30" i="13" s="1"/>
  <c r="H31" i="13"/>
  <c r="T31" i="13" s="1"/>
  <c r="H21" i="13"/>
  <c r="T21" i="13" s="1"/>
  <c r="T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T205" i="8"/>
  <c r="T206" i="8"/>
  <c r="T207" i="8"/>
  <c r="T208" i="8"/>
  <c r="T209" i="8"/>
  <c r="T210" i="8"/>
  <c r="T211" i="8"/>
  <c r="T212" i="8"/>
  <c r="T213" i="8"/>
  <c r="T214" i="8"/>
  <c r="T215" i="8"/>
  <c r="T216" i="8"/>
  <c r="T217" i="8"/>
  <c r="T218" i="8"/>
  <c r="T219" i="8"/>
  <c r="T220" i="8"/>
  <c r="T221" i="8"/>
  <c r="T222" i="8"/>
  <c r="T223" i="8"/>
  <c r="T224" i="8"/>
  <c r="T225" i="8"/>
  <c r="T226" i="8"/>
  <c r="T227" i="8"/>
  <c r="T228" i="8"/>
  <c r="T229" i="8"/>
  <c r="T230" i="8"/>
  <c r="T231" i="8"/>
  <c r="T232" i="8"/>
  <c r="T233" i="8"/>
  <c r="T234" i="8"/>
  <c r="T235" i="8"/>
  <c r="T236" i="8"/>
  <c r="T237" i="8"/>
  <c r="T238" i="8"/>
  <c r="T239" i="8"/>
  <c r="T240" i="8"/>
  <c r="T241" i="8"/>
  <c r="T242" i="8"/>
  <c r="T243" i="8"/>
  <c r="T244" i="8"/>
  <c r="T245" i="8"/>
  <c r="T246" i="8"/>
  <c r="T247" i="8"/>
  <c r="T248" i="8"/>
  <c r="T249" i="8"/>
  <c r="T250" i="8"/>
  <c r="T251" i="8"/>
  <c r="T252" i="8"/>
  <c r="T253" i="8"/>
  <c r="T254" i="8"/>
  <c r="T255" i="8"/>
  <c r="T256" i="8"/>
  <c r="T257" i="8"/>
  <c r="T258" i="8"/>
  <c r="T259" i="8"/>
  <c r="T260" i="8"/>
  <c r="T261" i="8"/>
  <c r="T262" i="8"/>
  <c r="T263" i="8"/>
  <c r="T264" i="8"/>
  <c r="T265" i="8"/>
  <c r="T266" i="8"/>
  <c r="T267" i="8"/>
  <c r="T268" i="8"/>
  <c r="T269" i="8"/>
  <c r="T270" i="8"/>
  <c r="T271" i="8"/>
  <c r="T272" i="8"/>
  <c r="T273" i="8"/>
  <c r="T274" i="8"/>
  <c r="T275" i="8"/>
  <c r="T276" i="8"/>
  <c r="T277" i="8"/>
  <c r="T278" i="8"/>
  <c r="T279" i="8"/>
  <c r="T280" i="8"/>
  <c r="T281" i="8"/>
  <c r="T282" i="8"/>
  <c r="T283" i="8"/>
  <c r="T284" i="8"/>
  <c r="T285" i="8"/>
  <c r="T286" i="8"/>
  <c r="T287" i="8"/>
  <c r="T288" i="8"/>
  <c r="T289" i="8"/>
  <c r="T290" i="8"/>
  <c r="T291" i="8"/>
  <c r="T292" i="8"/>
  <c r="T293" i="8"/>
  <c r="T294" i="8"/>
  <c r="T295" i="8"/>
  <c r="T296" i="8"/>
  <c r="T297" i="8"/>
  <c r="T298" i="8"/>
  <c r="T299" i="8"/>
  <c r="T300" i="8"/>
  <c r="T301" i="8"/>
  <c r="T302" i="8"/>
  <c r="T303" i="8"/>
  <c r="T304" i="8"/>
  <c r="T305" i="8"/>
  <c r="T306" i="8"/>
  <c r="T307" i="8"/>
  <c r="T308" i="8"/>
  <c r="T309" i="8"/>
  <c r="T310" i="8"/>
  <c r="T311" i="8"/>
  <c r="T312" i="8"/>
  <c r="T313" i="8"/>
  <c r="T314" i="8"/>
  <c r="T315" i="8"/>
  <c r="T316" i="8"/>
  <c r="T317" i="8"/>
  <c r="T318" i="8"/>
  <c r="T319" i="8"/>
  <c r="T320" i="8"/>
  <c r="T321" i="8"/>
  <c r="T322" i="8"/>
  <c r="T323" i="8"/>
  <c r="T324" i="8"/>
  <c r="T325" i="8"/>
  <c r="T326" i="8"/>
  <c r="T327" i="8"/>
  <c r="T328" i="8"/>
  <c r="T329" i="8"/>
  <c r="T330" i="8"/>
  <c r="T331" i="8"/>
  <c r="T332" i="8"/>
  <c r="T333" i="8"/>
  <c r="T334" i="8"/>
  <c r="T335" i="8"/>
  <c r="T336" i="8"/>
  <c r="T337" i="8"/>
  <c r="T338" i="8"/>
  <c r="T339" i="8"/>
  <c r="T340" i="8"/>
  <c r="T341" i="8"/>
  <c r="T342" i="8"/>
  <c r="T343" i="8"/>
  <c r="T344" i="8"/>
  <c r="T345" i="8"/>
  <c r="T346" i="8"/>
  <c r="T347" i="8"/>
  <c r="T348" i="8"/>
  <c r="T349" i="8"/>
  <c r="T350" i="8"/>
  <c r="T351" i="8"/>
  <c r="T352" i="8"/>
  <c r="T353" i="8"/>
  <c r="T354" i="8"/>
  <c r="T355" i="8"/>
  <c r="T356" i="8"/>
  <c r="T357" i="8"/>
  <c r="T358" i="8"/>
  <c r="T359" i="8"/>
  <c r="T360" i="8"/>
  <c r="T361" i="8"/>
  <c r="T362" i="8"/>
  <c r="T363" i="8"/>
  <c r="T364" i="8"/>
  <c r="T365" i="8"/>
  <c r="T366" i="8"/>
  <c r="T367" i="8"/>
  <c r="T368" i="8"/>
  <c r="T369" i="8"/>
  <c r="T370" i="8"/>
  <c r="T371" i="8"/>
  <c r="T372" i="8"/>
  <c r="T373" i="8"/>
  <c r="T374" i="8"/>
  <c r="T375" i="8"/>
  <c r="T376" i="8"/>
  <c r="T377" i="8"/>
  <c r="T378" i="8"/>
  <c r="T379" i="8"/>
  <c r="T380" i="8"/>
  <c r="T381" i="8"/>
  <c r="T382" i="8"/>
  <c r="T383" i="8"/>
  <c r="T384" i="8"/>
  <c r="T385" i="8"/>
  <c r="T386" i="8"/>
  <c r="T387" i="8"/>
  <c r="T388" i="8"/>
  <c r="T389" i="8"/>
  <c r="T390" i="8"/>
  <c r="T391" i="8"/>
  <c r="T392" i="8"/>
  <c r="T393" i="8"/>
  <c r="T394" i="8"/>
  <c r="T395" i="8"/>
  <c r="T396" i="8"/>
  <c r="T397" i="8"/>
  <c r="T398" i="8"/>
  <c r="T399" i="8"/>
  <c r="T400" i="8"/>
  <c r="T401" i="8"/>
  <c r="T402" i="8"/>
  <c r="T403" i="8"/>
  <c r="T404" i="8"/>
  <c r="T405" i="8"/>
  <c r="T406" i="8"/>
  <c r="T407" i="8"/>
  <c r="T408" i="8"/>
  <c r="T409" i="8"/>
  <c r="T410" i="8"/>
  <c r="T411" i="8"/>
  <c r="T412" i="8"/>
  <c r="T413" i="8"/>
  <c r="T414" i="8"/>
  <c r="T415" i="8"/>
  <c r="T416" i="8"/>
  <c r="T417" i="8"/>
  <c r="T418" i="8"/>
  <c r="T419" i="8"/>
  <c r="T420" i="8"/>
  <c r="T421" i="8"/>
  <c r="T422" i="8"/>
  <c r="T423" i="8"/>
  <c r="T424" i="8"/>
  <c r="T425" i="8"/>
  <c r="T426" i="8"/>
  <c r="T427" i="8"/>
  <c r="T428" i="8"/>
  <c r="T429" i="8"/>
  <c r="T430" i="8"/>
  <c r="T431" i="8"/>
  <c r="T432" i="8"/>
  <c r="T433" i="8"/>
  <c r="T434" i="8"/>
  <c r="T435" i="8"/>
  <c r="T436" i="8"/>
  <c r="T437" i="8"/>
  <c r="T438" i="8"/>
  <c r="T439" i="8"/>
  <c r="T440" i="8"/>
  <c r="T441" i="8"/>
  <c r="T442" i="8"/>
  <c r="T443" i="8"/>
  <c r="T444" i="8"/>
  <c r="T445" i="8"/>
  <c r="T446" i="8"/>
  <c r="T447" i="8"/>
  <c r="T448" i="8"/>
  <c r="T449" i="8"/>
  <c r="T450" i="8"/>
  <c r="T451" i="8"/>
  <c r="T452" i="8"/>
  <c r="T453" i="8"/>
  <c r="T454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6" i="8"/>
  <c r="T477" i="8"/>
  <c r="T478" i="8"/>
  <c r="T479" i="8"/>
  <c r="T480" i="8"/>
  <c r="T481" i="8"/>
  <c r="T482" i="8"/>
  <c r="T483" i="8"/>
  <c r="T484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T497" i="8"/>
  <c r="T498" i="8"/>
  <c r="T499" i="8"/>
  <c r="T500" i="8"/>
  <c r="T501" i="8"/>
  <c r="T502" i="8"/>
  <c r="T503" i="8"/>
  <c r="T504" i="8"/>
  <c r="T505" i="8"/>
  <c r="T506" i="8"/>
  <c r="T507" i="8"/>
  <c r="T508" i="8"/>
  <c r="T509" i="8"/>
  <c r="T510" i="8"/>
  <c r="T511" i="8"/>
  <c r="T512" i="8"/>
  <c r="T513" i="8"/>
  <c r="T514" i="8"/>
  <c r="T515" i="8"/>
  <c r="T516" i="8"/>
  <c r="T517" i="8"/>
  <c r="T518" i="8"/>
  <c r="T519" i="8"/>
  <c r="T520" i="8"/>
  <c r="T521" i="8"/>
  <c r="T522" i="8"/>
  <c r="T523" i="8"/>
  <c r="T524" i="8"/>
  <c r="T525" i="8"/>
  <c r="T526" i="8"/>
  <c r="T527" i="8"/>
  <c r="T528" i="8"/>
  <c r="T529" i="8"/>
  <c r="T530" i="8"/>
  <c r="T531" i="8"/>
  <c r="T532" i="8"/>
  <c r="T533" i="8"/>
  <c r="T534" i="8"/>
  <c r="T535" i="8"/>
  <c r="T536" i="8"/>
  <c r="T537" i="8"/>
  <c r="T538" i="8"/>
  <c r="T539" i="8"/>
  <c r="T540" i="8"/>
  <c r="T541" i="8"/>
  <c r="T542" i="8"/>
  <c r="T543" i="8"/>
  <c r="T544" i="8"/>
  <c r="T545" i="8"/>
  <c r="T546" i="8"/>
  <c r="T547" i="8"/>
  <c r="T548" i="8"/>
  <c r="T549" i="8"/>
  <c r="T550" i="8"/>
  <c r="T551" i="8"/>
  <c r="T552" i="8"/>
  <c r="T553" i="8"/>
  <c r="T554" i="8"/>
  <c r="T555" i="8"/>
  <c r="T556" i="8"/>
  <c r="T557" i="8"/>
  <c r="T558" i="8"/>
  <c r="T559" i="8"/>
  <c r="T560" i="8"/>
  <c r="T561" i="8"/>
  <c r="T562" i="8"/>
  <c r="T563" i="8"/>
  <c r="T564" i="8"/>
  <c r="T565" i="8"/>
  <c r="T566" i="8"/>
  <c r="T567" i="8"/>
  <c r="T568" i="8"/>
  <c r="T569" i="8"/>
  <c r="T570" i="8"/>
  <c r="T571" i="8"/>
  <c r="T572" i="8"/>
  <c r="T573" i="8"/>
  <c r="T574" i="8"/>
  <c r="T575" i="8"/>
  <c r="T576" i="8"/>
  <c r="T577" i="8"/>
  <c r="T578" i="8"/>
  <c r="T579" i="8"/>
  <c r="T580" i="8"/>
  <c r="T581" i="8"/>
  <c r="T582" i="8"/>
  <c r="T583" i="8"/>
  <c r="T584" i="8"/>
  <c r="T585" i="8"/>
  <c r="T586" i="8"/>
  <c r="T587" i="8"/>
  <c r="T588" i="8"/>
  <c r="T589" i="8"/>
  <c r="T590" i="8"/>
  <c r="T591" i="8"/>
  <c r="T592" i="8"/>
  <c r="T593" i="8"/>
  <c r="T594" i="8"/>
  <c r="T595" i="8"/>
  <c r="T596" i="8"/>
  <c r="T597" i="8"/>
  <c r="T598" i="8"/>
  <c r="T599" i="8"/>
  <c r="T600" i="8"/>
  <c r="T601" i="8"/>
  <c r="T602" i="8"/>
  <c r="T603" i="8"/>
  <c r="T604" i="8"/>
  <c r="T605" i="8"/>
  <c r="T606" i="8"/>
  <c r="T607" i="8"/>
  <c r="T608" i="8"/>
  <c r="T609" i="8"/>
  <c r="T610" i="8"/>
  <c r="T611" i="8"/>
  <c r="T612" i="8"/>
  <c r="T613" i="8"/>
  <c r="T614" i="8"/>
  <c r="T615" i="8"/>
  <c r="T616" i="8"/>
  <c r="T617" i="8"/>
  <c r="T618" i="8"/>
  <c r="T619" i="8"/>
  <c r="T620" i="8"/>
  <c r="T621" i="8"/>
  <c r="T622" i="8"/>
  <c r="T623" i="8"/>
  <c r="T624" i="8"/>
  <c r="T625" i="8"/>
  <c r="T626" i="8"/>
  <c r="T627" i="8"/>
  <c r="T628" i="8"/>
  <c r="T629" i="8"/>
  <c r="T630" i="8"/>
  <c r="T631" i="8"/>
  <c r="T632" i="8"/>
  <c r="T633" i="8"/>
  <c r="T634" i="8"/>
  <c r="T635" i="8"/>
  <c r="T636" i="8"/>
  <c r="T637" i="8"/>
  <c r="T638" i="8"/>
  <c r="T639" i="8"/>
  <c r="T640" i="8"/>
  <c r="T641" i="8"/>
  <c r="T642" i="8"/>
  <c r="T643" i="8"/>
  <c r="T644" i="8"/>
  <c r="T645" i="8"/>
  <c r="T646" i="8"/>
  <c r="T647" i="8"/>
  <c r="T648" i="8"/>
  <c r="T649" i="8"/>
  <c r="T650" i="8"/>
  <c r="T651" i="8"/>
  <c r="T652" i="8"/>
  <c r="T653" i="8"/>
  <c r="T654" i="8"/>
  <c r="T655" i="8"/>
  <c r="T656" i="8"/>
  <c r="T657" i="8"/>
  <c r="T658" i="8"/>
  <c r="T659" i="8"/>
  <c r="T660" i="8"/>
  <c r="T661" i="8"/>
  <c r="T662" i="8"/>
  <c r="T663" i="8"/>
  <c r="T664" i="8"/>
  <c r="T665" i="8"/>
  <c r="T666" i="8"/>
  <c r="T667" i="8"/>
  <c r="T668" i="8"/>
  <c r="T669" i="8"/>
  <c r="T670" i="8"/>
  <c r="T671" i="8"/>
  <c r="T672" i="8"/>
  <c r="T673" i="8"/>
  <c r="T674" i="8"/>
  <c r="T675" i="8"/>
  <c r="T676" i="8"/>
  <c r="T677" i="8"/>
  <c r="T678" i="8"/>
  <c r="T679" i="8"/>
  <c r="T680" i="8"/>
  <c r="T681" i="8"/>
  <c r="T682" i="8"/>
  <c r="T683" i="8"/>
  <c r="T684" i="8"/>
  <c r="T685" i="8"/>
  <c r="T686" i="8"/>
  <c r="T687" i="8"/>
  <c r="T688" i="8"/>
  <c r="T689" i="8"/>
  <c r="T690" i="8"/>
  <c r="T691" i="8"/>
  <c r="T692" i="8"/>
  <c r="T693" i="8"/>
  <c r="T694" i="8"/>
  <c r="T695" i="8"/>
  <c r="T696" i="8"/>
  <c r="T697" i="8"/>
  <c r="T698" i="8"/>
  <c r="T699" i="8"/>
  <c r="T700" i="8"/>
  <c r="T701" i="8"/>
  <c r="T702" i="8"/>
  <c r="T703" i="8"/>
  <c r="T704" i="8"/>
  <c r="T705" i="8"/>
  <c r="T706" i="8"/>
  <c r="T707" i="8"/>
  <c r="T708" i="8"/>
  <c r="T709" i="8"/>
  <c r="T710" i="8"/>
  <c r="T711" i="8"/>
  <c r="T712" i="8"/>
  <c r="T713" i="8"/>
  <c r="T714" i="8"/>
  <c r="T715" i="8"/>
  <c r="T716" i="8"/>
  <c r="T717" i="8"/>
  <c r="T718" i="8"/>
  <c r="T719" i="8"/>
  <c r="T720" i="8"/>
  <c r="T721" i="8"/>
  <c r="T722" i="8"/>
  <c r="T723" i="8"/>
  <c r="T724" i="8"/>
  <c r="T725" i="8"/>
  <c r="T726" i="8"/>
  <c r="T727" i="8"/>
  <c r="T728" i="8"/>
  <c r="T729" i="8"/>
  <c r="T730" i="8"/>
  <c r="T731" i="8"/>
  <c r="T732" i="8"/>
  <c r="T733" i="8"/>
  <c r="T734" i="8"/>
  <c r="T735" i="8"/>
  <c r="T736" i="8"/>
  <c r="T737" i="8"/>
  <c r="T738" i="8"/>
  <c r="T739" i="8"/>
  <c r="T740" i="8"/>
  <c r="T741" i="8"/>
  <c r="T742" i="8"/>
  <c r="T743" i="8"/>
  <c r="T744" i="8"/>
  <c r="T745" i="8"/>
  <c r="T746" i="8"/>
  <c r="T747" i="8"/>
  <c r="T748" i="8"/>
  <c r="T749" i="8"/>
  <c r="T750" i="8"/>
  <c r="T751" i="8"/>
  <c r="T752" i="8"/>
  <c r="T753" i="8"/>
  <c r="T754" i="8"/>
  <c r="T755" i="8"/>
  <c r="T756" i="8"/>
  <c r="T757" i="8"/>
  <c r="T758" i="8"/>
  <c r="T759" i="8"/>
  <c r="T760" i="8"/>
  <c r="T761" i="8"/>
  <c r="T762" i="8"/>
  <c r="T763" i="8"/>
  <c r="T764" i="8"/>
  <c r="T765" i="8"/>
  <c r="T766" i="8"/>
  <c r="T767" i="8"/>
  <c r="T768" i="8"/>
  <c r="T769" i="8"/>
  <c r="T770" i="8"/>
  <c r="T771" i="8"/>
  <c r="T772" i="8"/>
  <c r="T773" i="8"/>
  <c r="T774" i="8"/>
  <c r="T775" i="8"/>
  <c r="T776" i="8"/>
  <c r="T777" i="8"/>
  <c r="T778" i="8"/>
  <c r="T779" i="8"/>
  <c r="T780" i="8"/>
  <c r="T781" i="8"/>
  <c r="T782" i="8"/>
  <c r="T783" i="8"/>
  <c r="T784" i="8"/>
  <c r="T785" i="8"/>
  <c r="T786" i="8"/>
  <c r="T787" i="8"/>
  <c r="T788" i="8"/>
  <c r="T789" i="8"/>
  <c r="T790" i="8"/>
  <c r="T791" i="8"/>
  <c r="T792" i="8"/>
  <c r="T793" i="8"/>
  <c r="T794" i="8"/>
  <c r="T795" i="8"/>
  <c r="T796" i="8"/>
  <c r="T797" i="8"/>
  <c r="T798" i="8"/>
  <c r="T799" i="8"/>
  <c r="T800" i="8"/>
  <c r="T801" i="8"/>
  <c r="T802" i="8"/>
  <c r="T803" i="8"/>
  <c r="T804" i="8"/>
  <c r="T805" i="8"/>
  <c r="T806" i="8"/>
  <c r="T807" i="8"/>
  <c r="T808" i="8"/>
  <c r="T809" i="8"/>
  <c r="T810" i="8"/>
  <c r="T811" i="8"/>
  <c r="T812" i="8"/>
  <c r="T813" i="8"/>
  <c r="T814" i="8"/>
  <c r="T815" i="8"/>
  <c r="T816" i="8"/>
  <c r="T817" i="8"/>
  <c r="T818" i="8"/>
  <c r="T819" i="8"/>
  <c r="T820" i="8"/>
  <c r="T821" i="8"/>
  <c r="T822" i="8"/>
  <c r="T823" i="8"/>
  <c r="T824" i="8"/>
  <c r="T825" i="8"/>
  <c r="T826" i="8"/>
  <c r="T827" i="8"/>
  <c r="T828" i="8"/>
  <c r="T829" i="8"/>
  <c r="T830" i="8"/>
  <c r="T831" i="8"/>
  <c r="T832" i="8"/>
  <c r="T833" i="8"/>
  <c r="T834" i="8"/>
  <c r="T835" i="8"/>
  <c r="T836" i="8"/>
  <c r="T837" i="8"/>
  <c r="T838" i="8"/>
  <c r="T839" i="8"/>
  <c r="T840" i="8"/>
  <c r="T841" i="8"/>
  <c r="T842" i="8"/>
  <c r="T843" i="8"/>
  <c r="T844" i="8"/>
  <c r="T845" i="8"/>
  <c r="T846" i="8"/>
  <c r="T847" i="8"/>
  <c r="T848" i="8"/>
  <c r="T849" i="8"/>
  <c r="T850" i="8"/>
  <c r="T851" i="8"/>
  <c r="T852" i="8"/>
  <c r="T853" i="8"/>
  <c r="T854" i="8"/>
  <c r="T855" i="8"/>
  <c r="T856" i="8"/>
  <c r="T857" i="8"/>
  <c r="T858" i="8"/>
  <c r="T859" i="8"/>
  <c r="T860" i="8"/>
  <c r="T861" i="8"/>
  <c r="T862" i="8"/>
  <c r="T863" i="8"/>
  <c r="T864" i="8"/>
  <c r="T865" i="8"/>
  <c r="T866" i="8"/>
  <c r="T867" i="8"/>
  <c r="T868" i="8"/>
  <c r="T869" i="8"/>
  <c r="T870" i="8"/>
  <c r="T871" i="8"/>
  <c r="T872" i="8"/>
  <c r="T873" i="8"/>
  <c r="T874" i="8"/>
  <c r="T875" i="8"/>
  <c r="T876" i="8"/>
  <c r="T877" i="8"/>
  <c r="T878" i="8"/>
  <c r="T879" i="8"/>
  <c r="T880" i="8"/>
  <c r="T881" i="8"/>
  <c r="T882" i="8"/>
  <c r="T883" i="8"/>
  <c r="T884" i="8"/>
  <c r="T885" i="8"/>
  <c r="T886" i="8"/>
  <c r="T887" i="8"/>
  <c r="T888" i="8"/>
  <c r="T889" i="8"/>
  <c r="T890" i="8"/>
  <c r="T891" i="8"/>
  <c r="T892" i="8"/>
  <c r="T893" i="8"/>
  <c r="T894" i="8"/>
  <c r="T895" i="8"/>
  <c r="T896" i="8"/>
  <c r="T897" i="8"/>
  <c r="T898" i="8"/>
  <c r="T899" i="8"/>
  <c r="T900" i="8"/>
  <c r="T901" i="8"/>
  <c r="T902" i="8"/>
  <c r="T903" i="8"/>
  <c r="T904" i="8"/>
  <c r="T905" i="8"/>
  <c r="T906" i="8"/>
  <c r="T907" i="8"/>
  <c r="T908" i="8"/>
  <c r="T909" i="8"/>
  <c r="T910" i="8"/>
  <c r="T911" i="8"/>
  <c r="T912" i="8"/>
  <c r="T913" i="8"/>
  <c r="T914" i="8"/>
  <c r="T915" i="8"/>
  <c r="T916" i="8"/>
  <c r="T917" i="8"/>
  <c r="T918" i="8"/>
  <c r="T919" i="8"/>
  <c r="T920" i="8"/>
  <c r="T921" i="8"/>
  <c r="T922" i="8"/>
  <c r="T923" i="8"/>
  <c r="T924" i="8"/>
  <c r="T925" i="8"/>
  <c r="T926" i="8"/>
  <c r="T927" i="8"/>
  <c r="T928" i="8"/>
  <c r="T929" i="8"/>
  <c r="T930" i="8"/>
  <c r="T931" i="8"/>
  <c r="T932" i="8"/>
  <c r="T933" i="8"/>
  <c r="T934" i="8"/>
  <c r="T935" i="8"/>
  <c r="T936" i="8"/>
  <c r="T937" i="8"/>
  <c r="T938" i="8"/>
  <c r="T939" i="8"/>
  <c r="T940" i="8"/>
  <c r="T941" i="8"/>
  <c r="T942" i="8"/>
  <c r="T943" i="8"/>
  <c r="T944" i="8"/>
  <c r="T945" i="8"/>
  <c r="T946" i="8"/>
  <c r="T947" i="8"/>
  <c r="T948" i="8"/>
  <c r="T949" i="8"/>
  <c r="T950" i="8"/>
  <c r="T951" i="8"/>
  <c r="T952" i="8"/>
  <c r="T953" i="8"/>
  <c r="T954" i="8"/>
  <c r="T955" i="8"/>
  <c r="T956" i="8"/>
  <c r="T957" i="8"/>
  <c r="T958" i="8"/>
  <c r="T959" i="8"/>
  <c r="T960" i="8"/>
  <c r="T961" i="8"/>
  <c r="T962" i="8"/>
  <c r="T963" i="8"/>
  <c r="T964" i="8"/>
  <c r="T965" i="8"/>
  <c r="T966" i="8"/>
  <c r="T967" i="8"/>
  <c r="T968" i="8"/>
  <c r="T969" i="8"/>
  <c r="T970" i="8"/>
  <c r="T971" i="8"/>
  <c r="T972" i="8"/>
  <c r="T973" i="8"/>
  <c r="T974" i="8"/>
  <c r="T975" i="8"/>
  <c r="T976" i="8"/>
  <c r="T977" i="8"/>
  <c r="T978" i="8"/>
  <c r="T979" i="8"/>
  <c r="T980" i="8"/>
  <c r="T981" i="8"/>
  <c r="T982" i="8"/>
  <c r="T983" i="8"/>
  <c r="T984" i="8"/>
  <c r="T985" i="8"/>
  <c r="T986" i="8"/>
  <c r="T987" i="8"/>
  <c r="T988" i="8"/>
  <c r="T989" i="8"/>
  <c r="T990" i="8"/>
  <c r="T991" i="8"/>
  <c r="T992" i="8"/>
  <c r="T993" i="8"/>
  <c r="T994" i="8"/>
  <c r="T995" i="8"/>
  <c r="T996" i="8"/>
  <c r="T997" i="8"/>
  <c r="T998" i="8"/>
  <c r="T999" i="8"/>
  <c r="T1000" i="8"/>
  <c r="T1001" i="8"/>
  <c r="T1002" i="8"/>
  <c r="T1003" i="8"/>
  <c r="T1004" i="8"/>
  <c r="T1005" i="8"/>
  <c r="T1006" i="8"/>
  <c r="T1007" i="8"/>
  <c r="T1008" i="8"/>
  <c r="T1009" i="8"/>
  <c r="T1010" i="8"/>
  <c r="T1011" i="8"/>
  <c r="T1012" i="8"/>
  <c r="T1013" i="8"/>
  <c r="T1014" i="8"/>
  <c r="T1015" i="8"/>
  <c r="T1016" i="8"/>
  <c r="T1017" i="8"/>
  <c r="T1018" i="8"/>
  <c r="T1019" i="8"/>
  <c r="T1020" i="8"/>
  <c r="T1021" i="8"/>
  <c r="T1022" i="8"/>
  <c r="T1023" i="8"/>
  <c r="T1024" i="8"/>
  <c r="T1025" i="8"/>
  <c r="T1026" i="8"/>
  <c r="T1027" i="8"/>
  <c r="T1028" i="8"/>
  <c r="T1029" i="8"/>
  <c r="T1030" i="8"/>
  <c r="T1031" i="8"/>
  <c r="T1032" i="8"/>
  <c r="T1033" i="8"/>
  <c r="T1034" i="8"/>
  <c r="T1035" i="8"/>
  <c r="T1036" i="8"/>
  <c r="T1037" i="8"/>
  <c r="T1038" i="8"/>
  <c r="T1039" i="8"/>
  <c r="T1040" i="8"/>
  <c r="T1041" i="8"/>
  <c r="T1042" i="8"/>
  <c r="T1043" i="8"/>
  <c r="T1044" i="8"/>
  <c r="T1045" i="8"/>
  <c r="T1046" i="8"/>
  <c r="T1047" i="8"/>
  <c r="T1048" i="8"/>
  <c r="T1049" i="8"/>
  <c r="T1050" i="8"/>
  <c r="T1051" i="8"/>
  <c r="T1052" i="8"/>
  <c r="T1053" i="8"/>
  <c r="T1054" i="8"/>
  <c r="T1055" i="8"/>
  <c r="T1056" i="8"/>
  <c r="T1057" i="8"/>
  <c r="T1058" i="8"/>
  <c r="T1059" i="8"/>
  <c r="T1060" i="8"/>
  <c r="T1061" i="8"/>
  <c r="T1062" i="8"/>
  <c r="T1063" i="8"/>
  <c r="T1064" i="8"/>
  <c r="T1065" i="8"/>
  <c r="T1066" i="8"/>
  <c r="T1067" i="8"/>
  <c r="T1068" i="8"/>
  <c r="T1069" i="8"/>
  <c r="T1070" i="8"/>
  <c r="T1071" i="8"/>
  <c r="T1072" i="8"/>
  <c r="T1073" i="8"/>
  <c r="T1074" i="8"/>
  <c r="T1075" i="8"/>
  <c r="T1076" i="8"/>
  <c r="T1077" i="8"/>
  <c r="T1078" i="8"/>
  <c r="T1079" i="8"/>
  <c r="T1080" i="8"/>
  <c r="T1081" i="8"/>
  <c r="T1082" i="8"/>
  <c r="T1083" i="8"/>
  <c r="T1084" i="8"/>
  <c r="T1085" i="8"/>
  <c r="T1086" i="8"/>
  <c r="T1087" i="8"/>
  <c r="T1088" i="8"/>
  <c r="T1089" i="8"/>
  <c r="T1090" i="8"/>
  <c r="T1091" i="8"/>
  <c r="T1092" i="8"/>
  <c r="T1093" i="8"/>
  <c r="T1094" i="8"/>
  <c r="T1095" i="8"/>
  <c r="T1096" i="8"/>
  <c r="T1097" i="8"/>
  <c r="T1098" i="8"/>
  <c r="T1099" i="8"/>
  <c r="T1100" i="8"/>
  <c r="T1101" i="8"/>
  <c r="T1102" i="8"/>
  <c r="T1103" i="8"/>
  <c r="T1104" i="8"/>
  <c r="T1105" i="8"/>
  <c r="T1106" i="8"/>
  <c r="T1107" i="8"/>
  <c r="T1108" i="8"/>
  <c r="T1109" i="8"/>
  <c r="T1110" i="8"/>
  <c r="T1111" i="8"/>
  <c r="T1112" i="8"/>
  <c r="T1113" i="8"/>
  <c r="T1114" i="8"/>
  <c r="T1115" i="8"/>
  <c r="T1116" i="8"/>
  <c r="T1117" i="8"/>
  <c r="T1118" i="8"/>
  <c r="T1119" i="8"/>
  <c r="T1120" i="8"/>
  <c r="T1121" i="8"/>
  <c r="T1122" i="8"/>
  <c r="T1123" i="8"/>
  <c r="T1124" i="8"/>
  <c r="T1125" i="8"/>
  <c r="T1126" i="8"/>
  <c r="T1127" i="8"/>
  <c r="T1128" i="8"/>
  <c r="T1129" i="8"/>
  <c r="T1130" i="8"/>
  <c r="T1131" i="8"/>
  <c r="T1132" i="8"/>
  <c r="T1133" i="8"/>
  <c r="T1134" i="8"/>
  <c r="T1135" i="8"/>
  <c r="T1136" i="8"/>
  <c r="T1137" i="8"/>
  <c r="T1138" i="8"/>
  <c r="T1139" i="8"/>
  <c r="T1140" i="8"/>
  <c r="T1141" i="8"/>
  <c r="T1142" i="8"/>
  <c r="T1143" i="8"/>
  <c r="T1144" i="8"/>
  <c r="T1145" i="8"/>
  <c r="T1146" i="8"/>
  <c r="T1147" i="8"/>
  <c r="T1148" i="8"/>
  <c r="T1149" i="8"/>
  <c r="T1150" i="8"/>
  <c r="T1151" i="8"/>
  <c r="T1152" i="8"/>
  <c r="T1153" i="8"/>
  <c r="T1154" i="8"/>
  <c r="T1155" i="8"/>
  <c r="T1156" i="8"/>
  <c r="T1157" i="8"/>
  <c r="T1158" i="8"/>
  <c r="T1159" i="8"/>
  <c r="T1160" i="8"/>
  <c r="T1161" i="8"/>
  <c r="T1162" i="8"/>
  <c r="T1163" i="8"/>
  <c r="T1164" i="8"/>
  <c r="T1165" i="8"/>
  <c r="T1166" i="8"/>
  <c r="T1167" i="8"/>
  <c r="T1168" i="8"/>
  <c r="T1169" i="8"/>
  <c r="T1170" i="8"/>
  <c r="T1171" i="8"/>
  <c r="T1172" i="8"/>
  <c r="T1173" i="8"/>
  <c r="T1174" i="8"/>
  <c r="T1175" i="8"/>
  <c r="T1176" i="8"/>
  <c r="T1177" i="8"/>
  <c r="T1178" i="8"/>
  <c r="T1179" i="8"/>
  <c r="T1180" i="8"/>
  <c r="T1181" i="8"/>
  <c r="T1182" i="8"/>
  <c r="T1183" i="8"/>
  <c r="T1184" i="8"/>
  <c r="T1185" i="8"/>
  <c r="T1186" i="8"/>
  <c r="T1187" i="8"/>
  <c r="T1188" i="8"/>
  <c r="T1189" i="8"/>
  <c r="T1190" i="8"/>
  <c r="T1191" i="8"/>
  <c r="T1192" i="8"/>
  <c r="T1193" i="8"/>
  <c r="T1194" i="8"/>
  <c r="T1195" i="8"/>
  <c r="T1196" i="8"/>
  <c r="T1197" i="8"/>
  <c r="T1198" i="8"/>
  <c r="T1199" i="8"/>
  <c r="T1200" i="8"/>
  <c r="T1201" i="8"/>
  <c r="T1202" i="8"/>
  <c r="T1203" i="8"/>
  <c r="T1204" i="8"/>
  <c r="T1205" i="8"/>
  <c r="T1206" i="8"/>
  <c r="T1207" i="8"/>
  <c r="T1208" i="8"/>
  <c r="T1209" i="8"/>
  <c r="T1210" i="8"/>
  <c r="T1211" i="8"/>
  <c r="T1212" i="8"/>
  <c r="T1213" i="8"/>
  <c r="T1214" i="8"/>
  <c r="T1215" i="8"/>
  <c r="T1216" i="8"/>
  <c r="T1217" i="8"/>
  <c r="T1218" i="8"/>
  <c r="T1219" i="8"/>
  <c r="T1220" i="8"/>
  <c r="T1221" i="8"/>
  <c r="T1222" i="8"/>
  <c r="T1223" i="8"/>
  <c r="T1224" i="8"/>
  <c r="T1225" i="8"/>
  <c r="T1226" i="8"/>
  <c r="T1227" i="8"/>
  <c r="T1228" i="8"/>
  <c r="T1229" i="8"/>
  <c r="T1230" i="8"/>
  <c r="T1231" i="8"/>
  <c r="T1232" i="8"/>
  <c r="T1233" i="8"/>
  <c r="T1234" i="8"/>
  <c r="T1235" i="8"/>
  <c r="T1236" i="8"/>
  <c r="T1237" i="8"/>
  <c r="T1238" i="8"/>
  <c r="T1239" i="8"/>
  <c r="T1240" i="8"/>
  <c r="T1241" i="8"/>
  <c r="T1242" i="8"/>
  <c r="T1243" i="8"/>
  <c r="T1244" i="8"/>
  <c r="T1245" i="8"/>
  <c r="T1246" i="8"/>
  <c r="T1247" i="8"/>
  <c r="T1248" i="8"/>
  <c r="T1249" i="8"/>
  <c r="T1250" i="8"/>
  <c r="T1251" i="8"/>
  <c r="T1252" i="8"/>
  <c r="T1253" i="8"/>
  <c r="T1254" i="8"/>
  <c r="T1255" i="8"/>
  <c r="T1256" i="8"/>
  <c r="T1257" i="8"/>
  <c r="T1258" i="8"/>
  <c r="T1259" i="8"/>
  <c r="T1260" i="8"/>
  <c r="T1261" i="8"/>
  <c r="T1262" i="8"/>
  <c r="T1263" i="8"/>
  <c r="T1264" i="8"/>
  <c r="T1265" i="8"/>
  <c r="T1266" i="8"/>
  <c r="T1267" i="8"/>
  <c r="T1268" i="8"/>
  <c r="T1269" i="8"/>
  <c r="T1270" i="8"/>
  <c r="T1271" i="8"/>
  <c r="T1272" i="8"/>
  <c r="T1273" i="8"/>
  <c r="T1274" i="8"/>
  <c r="T1275" i="8"/>
  <c r="T1276" i="8"/>
  <c r="T1277" i="8"/>
  <c r="T1278" i="8"/>
  <c r="T1279" i="8"/>
  <c r="T1280" i="8"/>
  <c r="T1281" i="8"/>
  <c r="T1282" i="8"/>
  <c r="T1283" i="8"/>
  <c r="T1284" i="8"/>
  <c r="T1285" i="8"/>
  <c r="T1286" i="8"/>
  <c r="T1287" i="8"/>
  <c r="T1288" i="8"/>
  <c r="T1289" i="8"/>
  <c r="T1290" i="8"/>
  <c r="T1291" i="8"/>
  <c r="T1292" i="8"/>
  <c r="T1293" i="8"/>
  <c r="T1294" i="8"/>
  <c r="T1295" i="8"/>
  <c r="T1296" i="8"/>
  <c r="T1297" i="8"/>
  <c r="T1298" i="8"/>
  <c r="T1299" i="8"/>
  <c r="T1300" i="8"/>
  <c r="T1301" i="8"/>
  <c r="T1302" i="8"/>
  <c r="T1303" i="8"/>
  <c r="T1304" i="8"/>
  <c r="T1305" i="8"/>
  <c r="T1306" i="8"/>
  <c r="T1307" i="8"/>
  <c r="T1308" i="8"/>
  <c r="T1309" i="8"/>
  <c r="T1310" i="8"/>
  <c r="T1311" i="8"/>
  <c r="T1312" i="8"/>
  <c r="T1313" i="8"/>
  <c r="T1314" i="8"/>
  <c r="T1315" i="8"/>
  <c r="T1316" i="8"/>
  <c r="T1317" i="8"/>
  <c r="T1318" i="8"/>
  <c r="T1319" i="8"/>
  <c r="T1320" i="8"/>
  <c r="T1321" i="8"/>
  <c r="T1322" i="8"/>
  <c r="T1323" i="8"/>
  <c r="T1324" i="8"/>
  <c r="T1325" i="8"/>
  <c r="T1326" i="8"/>
  <c r="T1327" i="8"/>
  <c r="T1328" i="8"/>
  <c r="T1329" i="8"/>
  <c r="T1330" i="8"/>
  <c r="T1331" i="8"/>
  <c r="T1332" i="8"/>
  <c r="T1333" i="8"/>
  <c r="T1334" i="8"/>
  <c r="T1335" i="8"/>
  <c r="T1336" i="8"/>
  <c r="T1337" i="8"/>
  <c r="T1338" i="8"/>
  <c r="T1339" i="8"/>
  <c r="T1340" i="8"/>
  <c r="T1341" i="8"/>
  <c r="T1342" i="8"/>
  <c r="T1343" i="8"/>
  <c r="T1344" i="8"/>
  <c r="T1345" i="8"/>
  <c r="T1346" i="8"/>
  <c r="T1347" i="8"/>
  <c r="T1348" i="8"/>
  <c r="T1349" i="8"/>
  <c r="T1350" i="8"/>
  <c r="T1351" i="8"/>
  <c r="T1352" i="8"/>
  <c r="T1353" i="8"/>
  <c r="T1354" i="8"/>
  <c r="T1355" i="8"/>
  <c r="T1356" i="8"/>
  <c r="T1357" i="8"/>
  <c r="T1358" i="8"/>
  <c r="T1359" i="8"/>
  <c r="T1360" i="8"/>
  <c r="T1361" i="8"/>
  <c r="T1362" i="8"/>
  <c r="T1363" i="8"/>
  <c r="T1364" i="8"/>
  <c r="T1365" i="8"/>
  <c r="T1366" i="8"/>
  <c r="T1367" i="8"/>
  <c r="T1368" i="8"/>
  <c r="T1369" i="8"/>
  <c r="T1370" i="8"/>
  <c r="T1371" i="8"/>
  <c r="T1372" i="8"/>
  <c r="T1373" i="8"/>
  <c r="T1374" i="8"/>
  <c r="T1375" i="8"/>
  <c r="T1376" i="8"/>
  <c r="T1377" i="8"/>
  <c r="T1378" i="8"/>
  <c r="T1379" i="8"/>
  <c r="T1380" i="8"/>
  <c r="T1381" i="8"/>
  <c r="T1382" i="8"/>
  <c r="T1383" i="8"/>
  <c r="T1384" i="8"/>
  <c r="T1385" i="8"/>
  <c r="T1386" i="8"/>
  <c r="T1387" i="8"/>
  <c r="T1388" i="8"/>
  <c r="T1389" i="8"/>
  <c r="T1390" i="8"/>
  <c r="T1391" i="8"/>
  <c r="T1392" i="8"/>
  <c r="T1393" i="8"/>
  <c r="T1394" i="8"/>
  <c r="T1395" i="8"/>
  <c r="T1396" i="8"/>
  <c r="T1397" i="8"/>
  <c r="T1398" i="8"/>
  <c r="T1399" i="8"/>
  <c r="T1400" i="8"/>
  <c r="T1401" i="8"/>
  <c r="T1402" i="8"/>
  <c r="T1403" i="8"/>
  <c r="T1404" i="8"/>
  <c r="T1405" i="8"/>
  <c r="T1406" i="8"/>
  <c r="T1407" i="8"/>
  <c r="T1408" i="8"/>
  <c r="T1409" i="8"/>
  <c r="T1410" i="8"/>
  <c r="T1411" i="8"/>
  <c r="T1412" i="8"/>
  <c r="T1413" i="8"/>
  <c r="T1414" i="8"/>
  <c r="T1415" i="8"/>
  <c r="T1416" i="8"/>
  <c r="T1417" i="8"/>
  <c r="T1418" i="8"/>
  <c r="T1419" i="8"/>
  <c r="T1420" i="8"/>
  <c r="T1421" i="8"/>
  <c r="T1422" i="8"/>
  <c r="T1423" i="8"/>
  <c r="T1424" i="8"/>
  <c r="T1425" i="8"/>
  <c r="T1426" i="8"/>
  <c r="T1427" i="8"/>
  <c r="T1428" i="8"/>
  <c r="T1429" i="8"/>
  <c r="T1430" i="8"/>
  <c r="T1431" i="8"/>
  <c r="T1432" i="8"/>
  <c r="T1433" i="8"/>
  <c r="T1434" i="8"/>
  <c r="T1435" i="8"/>
  <c r="T1436" i="8"/>
  <c r="T1437" i="8"/>
  <c r="T1438" i="8"/>
  <c r="T1439" i="8"/>
  <c r="T1440" i="8"/>
  <c r="T1441" i="8"/>
  <c r="T1442" i="8"/>
  <c r="T1443" i="8"/>
  <c r="T1444" i="8"/>
  <c r="T1445" i="8"/>
  <c r="T1446" i="8"/>
  <c r="T1447" i="8"/>
  <c r="T1448" i="8"/>
  <c r="T1449" i="8"/>
  <c r="T1450" i="8"/>
  <c r="T1451" i="8"/>
  <c r="T1452" i="8"/>
  <c r="T1453" i="8"/>
  <c r="T1454" i="8"/>
  <c r="T1455" i="8"/>
  <c r="T1456" i="8"/>
  <c r="T1457" i="8"/>
  <c r="T1458" i="8"/>
  <c r="T1459" i="8"/>
  <c r="T1460" i="8"/>
  <c r="T1461" i="8"/>
  <c r="T1462" i="8"/>
  <c r="T1463" i="8"/>
  <c r="T1464" i="8"/>
  <c r="T1465" i="8"/>
  <c r="T1466" i="8"/>
  <c r="T1467" i="8"/>
  <c r="T1468" i="8"/>
  <c r="T1469" i="8"/>
  <c r="T1470" i="8"/>
  <c r="T1471" i="8"/>
  <c r="T1472" i="8"/>
  <c r="T1473" i="8"/>
  <c r="T1474" i="8"/>
  <c r="T1475" i="8"/>
  <c r="T1476" i="8"/>
  <c r="T1477" i="8"/>
  <c r="T1478" i="8"/>
  <c r="T1479" i="8"/>
  <c r="T1480" i="8"/>
  <c r="T1481" i="8"/>
  <c r="T1482" i="8"/>
  <c r="T1483" i="8"/>
  <c r="T1484" i="8"/>
  <c r="T1485" i="8"/>
  <c r="T1486" i="8"/>
  <c r="T1487" i="8"/>
  <c r="T1488" i="8"/>
  <c r="T1489" i="8"/>
  <c r="T1490" i="8"/>
  <c r="T1491" i="8"/>
  <c r="T1492" i="8"/>
  <c r="T1493" i="8"/>
  <c r="T1494" i="8"/>
  <c r="T1495" i="8"/>
  <c r="T1496" i="8"/>
  <c r="T1497" i="8"/>
  <c r="T1498" i="8"/>
  <c r="T1499" i="8"/>
  <c r="T1500" i="8"/>
  <c r="T1501" i="8"/>
  <c r="T1502" i="8"/>
  <c r="T1503" i="8"/>
  <c r="T1504" i="8"/>
  <c r="T1505" i="8"/>
  <c r="T1506" i="8"/>
  <c r="T1507" i="8"/>
  <c r="T1508" i="8"/>
  <c r="T1509" i="8"/>
  <c r="T1510" i="8"/>
  <c r="T1511" i="8"/>
  <c r="T1512" i="8"/>
  <c r="T1513" i="8"/>
  <c r="T1514" i="8"/>
  <c r="T1515" i="8"/>
  <c r="T1516" i="8"/>
  <c r="T1517" i="8"/>
  <c r="T1518" i="8"/>
  <c r="T1519" i="8"/>
  <c r="T1520" i="8"/>
  <c r="T1521" i="8"/>
  <c r="T1522" i="8"/>
  <c r="T1523" i="8"/>
  <c r="T1524" i="8"/>
  <c r="T1525" i="8"/>
  <c r="T1526" i="8"/>
  <c r="T1527" i="8"/>
  <c r="T1528" i="8"/>
  <c r="T1529" i="8"/>
  <c r="T1530" i="8"/>
  <c r="T1531" i="8"/>
  <c r="T1532" i="8"/>
  <c r="T1533" i="8"/>
  <c r="T1534" i="8"/>
  <c r="T1535" i="8"/>
  <c r="T1536" i="8"/>
  <c r="T1537" i="8"/>
  <c r="T1538" i="8"/>
  <c r="T1539" i="8"/>
  <c r="T1540" i="8"/>
  <c r="T1541" i="8"/>
  <c r="T1542" i="8"/>
  <c r="T1543" i="8"/>
  <c r="T1544" i="8"/>
  <c r="T1545" i="8"/>
  <c r="T1546" i="8"/>
  <c r="T1547" i="8"/>
  <c r="T1548" i="8"/>
  <c r="T1549" i="8"/>
  <c r="T1550" i="8"/>
  <c r="T1551" i="8"/>
  <c r="T1552" i="8"/>
  <c r="T1553" i="8"/>
  <c r="T1554" i="8"/>
  <c r="T1555" i="8"/>
  <c r="T1556" i="8"/>
  <c r="T1557" i="8"/>
  <c r="T1558" i="8"/>
  <c r="T1559" i="8"/>
  <c r="T1560" i="8"/>
  <c r="T1561" i="8"/>
  <c r="T1562" i="8"/>
  <c r="T1563" i="8"/>
  <c r="T1564" i="8"/>
  <c r="T1565" i="8"/>
  <c r="T1566" i="8"/>
  <c r="T1567" i="8"/>
  <c r="T1568" i="8"/>
  <c r="T1569" i="8"/>
  <c r="T1570" i="8"/>
  <c r="T1571" i="8"/>
  <c r="T1572" i="8"/>
  <c r="T1573" i="8"/>
  <c r="T1574" i="8"/>
  <c r="T1575" i="8"/>
  <c r="T1576" i="8"/>
  <c r="T1577" i="8"/>
  <c r="T1578" i="8"/>
  <c r="T1579" i="8"/>
  <c r="T1580" i="8"/>
  <c r="T1581" i="8"/>
  <c r="T1582" i="8"/>
  <c r="T1583" i="8"/>
  <c r="T1584" i="8"/>
  <c r="T1585" i="8"/>
  <c r="T1586" i="8"/>
  <c r="T1587" i="8"/>
  <c r="T1588" i="8"/>
  <c r="T1589" i="8"/>
  <c r="T1590" i="8"/>
  <c r="T1591" i="8"/>
  <c r="T1592" i="8"/>
  <c r="T1593" i="8"/>
  <c r="T1594" i="8"/>
  <c r="T1595" i="8"/>
  <c r="T1596" i="8"/>
  <c r="T1597" i="8"/>
  <c r="T1598" i="8"/>
  <c r="T1599" i="8"/>
  <c r="T1600" i="8"/>
  <c r="T1601" i="8"/>
  <c r="T1602" i="8"/>
  <c r="T1603" i="8"/>
  <c r="T1604" i="8"/>
  <c r="T1605" i="8"/>
  <c r="T1606" i="8"/>
  <c r="T1607" i="8"/>
  <c r="T1608" i="8"/>
  <c r="T1609" i="8"/>
  <c r="T1610" i="8"/>
  <c r="T1611" i="8"/>
  <c r="T1612" i="8"/>
  <c r="T1613" i="8"/>
  <c r="T1614" i="8"/>
  <c r="T1615" i="8"/>
  <c r="T1616" i="8"/>
  <c r="T1617" i="8"/>
  <c r="T1618" i="8"/>
  <c r="T1619" i="8"/>
  <c r="T1620" i="8"/>
  <c r="T1621" i="8"/>
  <c r="T1622" i="8"/>
  <c r="T1623" i="8"/>
  <c r="T1624" i="8"/>
  <c r="T1625" i="8"/>
  <c r="T1626" i="8"/>
  <c r="T1627" i="8"/>
  <c r="T1628" i="8"/>
  <c r="T1629" i="8"/>
  <c r="T1630" i="8"/>
  <c r="T1631" i="8"/>
  <c r="T1632" i="8"/>
  <c r="T1633" i="8"/>
  <c r="T1634" i="8"/>
  <c r="T1635" i="8"/>
  <c r="T1636" i="8"/>
  <c r="T1637" i="8"/>
  <c r="T1638" i="8"/>
  <c r="T1639" i="8"/>
  <c r="T1640" i="8"/>
  <c r="T1641" i="8"/>
  <c r="T1642" i="8"/>
  <c r="T1643" i="8"/>
  <c r="T1644" i="8"/>
  <c r="T1645" i="8"/>
  <c r="T1646" i="8"/>
  <c r="T1647" i="8"/>
  <c r="T1648" i="8"/>
  <c r="T1649" i="8"/>
  <c r="T1650" i="8"/>
  <c r="T1651" i="8"/>
  <c r="T1652" i="8"/>
  <c r="T1653" i="8"/>
  <c r="T1654" i="8"/>
  <c r="T1655" i="8"/>
  <c r="T1656" i="8"/>
  <c r="T1657" i="8"/>
  <c r="T1658" i="8"/>
  <c r="T1659" i="8"/>
  <c r="T1660" i="8"/>
  <c r="T1661" i="8"/>
  <c r="T1662" i="8"/>
  <c r="T1663" i="8"/>
  <c r="T1664" i="8"/>
  <c r="T1665" i="8"/>
  <c r="T1666" i="8"/>
  <c r="T1667" i="8"/>
  <c r="T1668" i="8"/>
  <c r="T1669" i="8"/>
  <c r="T1670" i="8"/>
  <c r="T1671" i="8"/>
  <c r="T1672" i="8"/>
  <c r="T1673" i="8"/>
  <c r="T1674" i="8"/>
  <c r="T1675" i="8"/>
  <c r="T1676" i="8"/>
  <c r="T1677" i="8"/>
  <c r="T1678" i="8"/>
  <c r="T1679" i="8"/>
  <c r="T1680" i="8"/>
  <c r="T1681" i="8"/>
  <c r="T1682" i="8"/>
  <c r="T1683" i="8"/>
  <c r="T1684" i="8"/>
  <c r="T1685" i="8"/>
  <c r="T1686" i="8"/>
  <c r="T1687" i="8"/>
  <c r="T1688" i="8"/>
  <c r="T1689" i="8"/>
  <c r="T1690" i="8"/>
  <c r="T1691" i="8"/>
  <c r="T1692" i="8"/>
  <c r="T1693" i="8"/>
  <c r="T1694" i="8"/>
  <c r="T1695" i="8"/>
  <c r="T1696" i="8"/>
  <c r="T1697" i="8"/>
  <c r="T1698" i="8"/>
  <c r="T1699" i="8"/>
  <c r="T1700" i="8"/>
  <c r="T1701" i="8"/>
  <c r="T1702" i="8"/>
  <c r="T1703" i="8"/>
  <c r="T1704" i="8"/>
  <c r="T1705" i="8"/>
  <c r="T1706" i="8"/>
  <c r="T1707" i="8"/>
  <c r="T1708" i="8"/>
  <c r="T1709" i="8"/>
  <c r="T1710" i="8"/>
  <c r="T1711" i="8"/>
  <c r="T1712" i="8"/>
  <c r="T1713" i="8"/>
  <c r="T1714" i="8"/>
  <c r="T1715" i="8"/>
  <c r="T1716" i="8"/>
  <c r="T1717" i="8"/>
  <c r="T1718" i="8"/>
  <c r="T1719" i="8"/>
  <c r="T1720" i="8"/>
  <c r="T1721" i="8"/>
  <c r="T1722" i="8"/>
  <c r="T1723" i="8"/>
  <c r="T1724" i="8"/>
  <c r="T1725" i="8"/>
  <c r="T1726" i="8"/>
  <c r="T1727" i="8"/>
  <c r="T1728" i="8"/>
  <c r="T1729" i="8"/>
  <c r="T1730" i="8"/>
  <c r="T1731" i="8"/>
  <c r="T1732" i="8"/>
  <c r="T1733" i="8"/>
  <c r="T1734" i="8"/>
  <c r="T1735" i="8"/>
  <c r="T1736" i="8"/>
  <c r="T1737" i="8"/>
  <c r="T1738" i="8"/>
  <c r="T1739" i="8"/>
  <c r="T1740" i="8"/>
  <c r="T1741" i="8"/>
  <c r="T1742" i="8"/>
  <c r="T1743" i="8"/>
  <c r="T1744" i="8"/>
  <c r="T1745" i="8"/>
  <c r="T1746" i="8"/>
  <c r="T1747" i="8"/>
  <c r="T1748" i="8"/>
  <c r="T1749" i="8"/>
  <c r="T1750" i="8"/>
  <c r="T1751" i="8"/>
  <c r="T1752" i="8"/>
  <c r="T1753" i="8"/>
  <c r="T1754" i="8"/>
  <c r="T1755" i="8"/>
  <c r="T1756" i="8"/>
  <c r="T1757" i="8"/>
  <c r="T1758" i="8"/>
  <c r="T1759" i="8"/>
  <c r="T1760" i="8"/>
  <c r="T1761" i="8"/>
  <c r="T1762" i="8"/>
  <c r="T1763" i="8"/>
  <c r="T1764" i="8"/>
  <c r="T1765" i="8"/>
  <c r="T1766" i="8"/>
  <c r="T1767" i="8"/>
  <c r="T1768" i="8"/>
  <c r="T1769" i="8"/>
  <c r="T1770" i="8"/>
  <c r="T1771" i="8"/>
  <c r="T1772" i="8"/>
  <c r="T1773" i="8"/>
  <c r="T1774" i="8"/>
  <c r="T1775" i="8"/>
  <c r="T1776" i="8"/>
  <c r="T1777" i="8"/>
  <c r="T1778" i="8"/>
  <c r="T1779" i="8"/>
  <c r="T1780" i="8"/>
  <c r="T1781" i="8"/>
  <c r="T1782" i="8"/>
  <c r="T1783" i="8"/>
  <c r="T1784" i="8"/>
  <c r="T1785" i="8"/>
  <c r="T1786" i="8"/>
  <c r="T1787" i="8"/>
  <c r="T1788" i="8"/>
  <c r="T1789" i="8"/>
  <c r="T1790" i="8"/>
  <c r="T1791" i="8"/>
  <c r="T1792" i="8"/>
  <c r="T1793" i="8"/>
  <c r="T1794" i="8"/>
  <c r="T1795" i="8"/>
  <c r="T1796" i="8"/>
  <c r="T1797" i="8"/>
  <c r="T1798" i="8"/>
  <c r="T1799" i="8"/>
  <c r="T1800" i="8"/>
  <c r="T1801" i="8"/>
  <c r="T1802" i="8"/>
  <c r="T1803" i="8"/>
  <c r="T1804" i="8"/>
  <c r="T1805" i="8"/>
  <c r="T1806" i="8"/>
  <c r="T1807" i="8"/>
  <c r="T1808" i="8"/>
  <c r="T1809" i="8"/>
  <c r="T1810" i="8"/>
  <c r="T1811" i="8"/>
  <c r="T1812" i="8"/>
  <c r="T1813" i="8"/>
  <c r="T1814" i="8"/>
  <c r="T1815" i="8"/>
  <c r="T1816" i="8"/>
  <c r="T1817" i="8"/>
  <c r="T1818" i="8"/>
  <c r="T1819" i="8"/>
  <c r="T1820" i="8"/>
  <c r="T1821" i="8"/>
  <c r="T1822" i="8"/>
  <c r="T1823" i="8"/>
  <c r="T1824" i="8"/>
  <c r="T1825" i="8"/>
  <c r="T1826" i="8"/>
  <c r="T1827" i="8"/>
  <c r="T1828" i="8"/>
  <c r="T1829" i="8"/>
  <c r="T1830" i="8"/>
  <c r="T1831" i="8"/>
  <c r="T1832" i="8"/>
  <c r="T1833" i="8"/>
  <c r="T1834" i="8"/>
  <c r="T1835" i="8"/>
  <c r="T1836" i="8"/>
  <c r="T1837" i="8"/>
  <c r="T1838" i="8"/>
  <c r="T1839" i="8"/>
  <c r="T1840" i="8"/>
  <c r="T1841" i="8"/>
  <c r="T1842" i="8"/>
  <c r="T1843" i="8"/>
  <c r="T1844" i="8"/>
  <c r="T1845" i="8"/>
  <c r="T1846" i="8"/>
  <c r="T1847" i="8"/>
  <c r="T1848" i="8"/>
  <c r="T1849" i="8"/>
  <c r="T1850" i="8"/>
  <c r="T1851" i="8"/>
  <c r="T1852" i="8"/>
  <c r="T1853" i="8"/>
  <c r="T1854" i="8"/>
  <c r="T1855" i="8"/>
  <c r="T1856" i="8"/>
  <c r="T1857" i="8"/>
  <c r="T1858" i="8"/>
  <c r="T1859" i="8"/>
  <c r="T1860" i="8"/>
  <c r="T1861" i="8"/>
  <c r="T1862" i="8"/>
  <c r="T1863" i="8"/>
  <c r="T1864" i="8"/>
  <c r="T1865" i="8"/>
  <c r="T1866" i="8"/>
  <c r="T1867" i="8"/>
  <c r="T1868" i="8"/>
  <c r="T1869" i="8"/>
  <c r="T1870" i="8"/>
  <c r="T1871" i="8"/>
  <c r="T1872" i="8"/>
  <c r="T1873" i="8"/>
  <c r="T1874" i="8"/>
  <c r="T1875" i="8"/>
  <c r="T1876" i="8"/>
  <c r="T1877" i="8"/>
  <c r="T1878" i="8"/>
  <c r="T1879" i="8"/>
  <c r="T1880" i="8"/>
  <c r="T1881" i="8"/>
  <c r="T1882" i="8"/>
  <c r="T1883" i="8"/>
  <c r="T1884" i="8"/>
  <c r="T1885" i="8"/>
  <c r="T1886" i="8"/>
  <c r="T1887" i="8"/>
  <c r="T1888" i="8"/>
  <c r="T1889" i="8"/>
  <c r="T1890" i="8"/>
  <c r="T1891" i="8"/>
  <c r="T1892" i="8"/>
  <c r="T1893" i="8"/>
  <c r="T1894" i="8"/>
  <c r="T1895" i="8"/>
  <c r="T1896" i="8"/>
  <c r="T1897" i="8"/>
  <c r="T1898" i="8"/>
  <c r="T1899" i="8"/>
  <c r="T1900" i="8"/>
  <c r="T1901" i="8"/>
  <c r="T1902" i="8"/>
  <c r="T1903" i="8"/>
  <c r="T1904" i="8"/>
  <c r="T1905" i="8"/>
  <c r="T1906" i="8"/>
  <c r="T1907" i="8"/>
  <c r="T1908" i="8"/>
  <c r="T1909" i="8"/>
  <c r="T1910" i="8"/>
  <c r="T1911" i="8"/>
  <c r="T1912" i="8"/>
  <c r="T1913" i="8"/>
  <c r="T1914" i="8"/>
  <c r="T1915" i="8"/>
  <c r="T1916" i="8"/>
  <c r="T1917" i="8"/>
  <c r="T1918" i="8"/>
  <c r="T1919" i="8"/>
  <c r="T1920" i="8"/>
  <c r="T1921" i="8"/>
  <c r="T1922" i="8"/>
  <c r="T1923" i="8"/>
  <c r="T1924" i="8"/>
  <c r="T1925" i="8"/>
  <c r="T1926" i="8"/>
  <c r="T1927" i="8"/>
  <c r="T1928" i="8"/>
  <c r="T1929" i="8"/>
  <c r="T1930" i="8"/>
  <c r="T1931" i="8"/>
  <c r="T1932" i="8"/>
  <c r="T1933" i="8"/>
  <c r="T1934" i="8"/>
  <c r="T1935" i="8"/>
  <c r="T1936" i="8"/>
  <c r="T1937" i="8"/>
  <c r="T1938" i="8"/>
  <c r="T1939" i="8"/>
  <c r="T1940" i="8"/>
  <c r="T1941" i="8"/>
  <c r="T1942" i="8"/>
  <c r="T1943" i="8"/>
  <c r="T1944" i="8"/>
  <c r="T1945" i="8"/>
  <c r="T1946" i="8"/>
  <c r="T1947" i="8"/>
  <c r="T1948" i="8"/>
  <c r="T1949" i="8"/>
  <c r="T1950" i="8"/>
  <c r="T1951" i="8"/>
  <c r="T1952" i="8"/>
  <c r="T1953" i="8"/>
  <c r="T1954" i="8"/>
  <c r="T1955" i="8"/>
  <c r="T1956" i="8"/>
  <c r="T1957" i="8"/>
  <c r="T1958" i="8"/>
  <c r="T1959" i="8"/>
  <c r="T1960" i="8"/>
  <c r="T1961" i="8"/>
  <c r="T1962" i="8"/>
  <c r="T1963" i="8"/>
  <c r="T1964" i="8"/>
  <c r="T1965" i="8"/>
  <c r="T1966" i="8"/>
  <c r="T1967" i="8"/>
  <c r="T1968" i="8"/>
  <c r="T1969" i="8"/>
  <c r="T1970" i="8"/>
  <c r="T1971" i="8"/>
  <c r="T1972" i="8"/>
  <c r="T1973" i="8"/>
  <c r="T1974" i="8"/>
  <c r="T1975" i="8"/>
  <c r="T1976" i="8"/>
  <c r="T1977" i="8"/>
  <c r="T1978" i="8"/>
  <c r="T1979" i="8"/>
  <c r="T1980" i="8"/>
  <c r="T1981" i="8"/>
  <c r="T1982" i="8"/>
  <c r="T1983" i="8"/>
  <c r="T1984" i="8"/>
  <c r="T1985" i="8"/>
  <c r="T1986" i="8"/>
  <c r="T1987" i="8"/>
  <c r="T1988" i="8"/>
  <c r="T1989" i="8"/>
  <c r="T1990" i="8"/>
  <c r="T1991" i="8"/>
  <c r="T1992" i="8"/>
  <c r="T1993" i="8"/>
  <c r="T1994" i="8"/>
  <c r="T1995" i="8"/>
  <c r="T1996" i="8"/>
  <c r="T1997" i="8"/>
  <c r="T1998" i="8"/>
  <c r="T1999" i="8"/>
  <c r="T2000" i="8"/>
  <c r="T2001" i="8"/>
  <c r="T2002" i="8"/>
  <c r="T2003" i="8"/>
  <c r="T2004" i="8"/>
  <c r="T2005" i="8"/>
  <c r="T2006" i="8"/>
  <c r="T2007" i="8"/>
  <c r="T2008" i="8"/>
  <c r="T2009" i="8"/>
  <c r="T2010" i="8"/>
  <c r="T2011" i="8"/>
  <c r="T2012" i="8"/>
  <c r="T2013" i="8"/>
  <c r="T2014" i="8"/>
  <c r="T2015" i="8"/>
  <c r="T2016" i="8"/>
  <c r="T2017" i="8"/>
  <c r="T2018" i="8"/>
  <c r="T2019" i="8"/>
  <c r="T2020" i="8"/>
  <c r="T2021" i="8"/>
  <c r="T2022" i="8"/>
  <c r="T2023" i="8"/>
  <c r="T2024" i="8"/>
  <c r="T2025" i="8"/>
  <c r="T2026" i="8"/>
  <c r="T2027" i="8"/>
  <c r="T2028" i="8"/>
  <c r="T2029" i="8"/>
  <c r="T2030" i="8"/>
  <c r="T2031" i="8"/>
  <c r="T2032" i="8"/>
  <c r="T2033" i="8"/>
  <c r="T2034" i="8"/>
  <c r="T2035" i="8"/>
  <c r="T2036" i="8"/>
  <c r="T2037" i="8"/>
  <c r="T2038" i="8"/>
  <c r="T2039" i="8"/>
  <c r="T2040" i="8"/>
  <c r="T2041" i="8"/>
  <c r="T2042" i="8"/>
  <c r="T2043" i="8"/>
  <c r="T2044" i="8"/>
  <c r="T2045" i="8"/>
  <c r="T2046" i="8"/>
  <c r="T2047" i="8"/>
  <c r="T2048" i="8"/>
  <c r="T2049" i="8"/>
  <c r="T2050" i="8"/>
  <c r="T2051" i="8"/>
  <c r="T2052" i="8"/>
  <c r="T2053" i="8"/>
  <c r="T2054" i="8"/>
  <c r="T2055" i="8"/>
  <c r="T2056" i="8"/>
  <c r="T2057" i="8"/>
  <c r="T2058" i="8"/>
  <c r="T2059" i="8"/>
  <c r="T2060" i="8"/>
  <c r="T2061" i="8"/>
  <c r="T2062" i="8"/>
  <c r="T2063" i="8"/>
  <c r="T2064" i="8"/>
  <c r="T2065" i="8"/>
  <c r="T2066" i="8"/>
  <c r="T2067" i="8"/>
  <c r="T2068" i="8"/>
  <c r="T2069" i="8"/>
  <c r="T2070" i="8"/>
  <c r="T2071" i="8"/>
  <c r="T2072" i="8"/>
  <c r="T2073" i="8"/>
  <c r="T2074" i="8"/>
  <c r="T2075" i="8"/>
  <c r="T2076" i="8"/>
  <c r="T2077" i="8"/>
  <c r="T2078" i="8"/>
  <c r="T2079" i="8"/>
  <c r="T2080" i="8"/>
  <c r="T2081" i="8"/>
  <c r="T2082" i="8"/>
  <c r="T2083" i="8"/>
  <c r="T2084" i="8"/>
  <c r="T2085" i="8"/>
  <c r="T2086" i="8"/>
  <c r="T2087" i="8"/>
  <c r="T2088" i="8"/>
  <c r="T2089" i="8"/>
  <c r="T2090" i="8"/>
  <c r="T2091" i="8"/>
  <c r="T2092" i="8"/>
  <c r="T2093" i="8"/>
  <c r="T2094" i="8"/>
  <c r="T2095" i="8"/>
  <c r="T2096" i="8"/>
  <c r="T2097" i="8"/>
  <c r="T2098" i="8"/>
  <c r="T2099" i="8"/>
  <c r="T2100" i="8"/>
  <c r="T2101" i="8"/>
  <c r="T2102" i="8"/>
  <c r="T2103" i="8"/>
  <c r="T2104" i="8"/>
  <c r="T2105" i="8"/>
  <c r="T2106" i="8"/>
  <c r="T2107" i="8"/>
  <c r="T2108" i="8"/>
  <c r="T2109" i="8"/>
  <c r="T2110" i="8"/>
  <c r="T2111" i="8"/>
  <c r="T2112" i="8"/>
  <c r="T2113" i="8"/>
  <c r="T2114" i="8"/>
  <c r="T2115" i="8"/>
  <c r="T2116" i="8"/>
  <c r="T2117" i="8"/>
  <c r="T2118" i="8"/>
  <c r="T2119" i="8"/>
  <c r="T2120" i="8"/>
  <c r="T2121" i="8"/>
  <c r="T2122" i="8"/>
  <c r="T2123" i="8"/>
  <c r="T2124" i="8"/>
  <c r="T2125" i="8"/>
  <c r="T2126" i="8"/>
  <c r="T2127" i="8"/>
  <c r="T2128" i="8"/>
  <c r="T2129" i="8"/>
  <c r="T2130" i="8"/>
  <c r="T2131" i="8"/>
  <c r="T2132" i="8"/>
  <c r="T2133" i="8"/>
  <c r="T2134" i="8"/>
  <c r="T2135" i="8"/>
  <c r="T2136" i="8"/>
  <c r="T2137" i="8"/>
  <c r="T2138" i="8"/>
  <c r="T2139" i="8"/>
  <c r="T2140" i="8"/>
  <c r="T2141" i="8"/>
  <c r="T2142" i="8"/>
  <c r="T2143" i="8"/>
  <c r="T2144" i="8"/>
  <c r="T2145" i="8"/>
  <c r="T2146" i="8"/>
  <c r="T2147" i="8"/>
  <c r="T2148" i="8"/>
  <c r="T2149" i="8"/>
  <c r="T2150" i="8"/>
  <c r="T2151" i="8"/>
  <c r="T2152" i="8"/>
  <c r="T2153" i="8"/>
  <c r="T2154" i="8"/>
  <c r="T2155" i="8"/>
  <c r="T2156" i="8"/>
  <c r="T2157" i="8"/>
  <c r="T2158" i="8"/>
  <c r="T2159" i="8"/>
  <c r="T2160" i="8"/>
  <c r="T2161" i="8"/>
  <c r="T2162" i="8"/>
  <c r="T2163" i="8"/>
  <c r="T2164" i="8"/>
  <c r="T2165" i="8"/>
  <c r="T2166" i="8"/>
  <c r="T2167" i="8"/>
  <c r="T2168" i="8"/>
  <c r="T2169" i="8"/>
  <c r="T2170" i="8"/>
  <c r="T2171" i="8"/>
  <c r="T2172" i="8"/>
  <c r="T2173" i="8"/>
  <c r="T2174" i="8"/>
  <c r="T2175" i="8"/>
  <c r="T2176" i="8"/>
  <c r="T2177" i="8"/>
  <c r="T2178" i="8"/>
  <c r="T2179" i="8"/>
  <c r="T2180" i="8"/>
  <c r="T2181" i="8"/>
  <c r="T2182" i="8"/>
  <c r="T2183" i="8"/>
  <c r="T2184" i="8"/>
  <c r="T2185" i="8"/>
  <c r="T2186" i="8"/>
  <c r="T2187" i="8"/>
  <c r="T2188" i="8"/>
  <c r="T2189" i="8"/>
  <c r="T2190" i="8"/>
  <c r="T2191" i="8"/>
  <c r="T2192" i="8"/>
  <c r="T2193" i="8"/>
  <c r="T2194" i="8"/>
  <c r="T2195" i="8"/>
  <c r="T2196" i="8"/>
  <c r="T2197" i="8"/>
  <c r="T2198" i="8"/>
  <c r="T2199" i="8"/>
  <c r="T2200" i="8"/>
  <c r="T2201" i="8"/>
  <c r="T2202" i="8"/>
  <c r="T2203" i="8"/>
  <c r="T2204" i="8"/>
  <c r="T2205" i="8"/>
  <c r="T2206" i="8"/>
  <c r="T2207" i="8"/>
  <c r="T2208" i="8"/>
  <c r="T2209" i="8"/>
  <c r="T2210" i="8"/>
  <c r="T2211" i="8"/>
  <c r="T2212" i="8"/>
  <c r="T2213" i="8"/>
  <c r="T2214" i="8"/>
  <c r="T2215" i="8"/>
  <c r="T2216" i="8"/>
  <c r="T2217" i="8"/>
  <c r="T2218" i="8"/>
  <c r="T2219" i="8"/>
  <c r="T2220" i="8"/>
  <c r="T2221" i="8"/>
  <c r="T2222" i="8"/>
  <c r="T2223" i="8"/>
  <c r="T2224" i="8"/>
  <c r="T2225" i="8"/>
  <c r="T2226" i="8"/>
  <c r="T2227" i="8"/>
  <c r="T2228" i="8"/>
  <c r="T2229" i="8"/>
  <c r="T2230" i="8"/>
  <c r="T2231" i="8"/>
  <c r="T2232" i="8"/>
  <c r="T2233" i="8"/>
  <c r="T2234" i="8"/>
  <c r="T2235" i="8"/>
  <c r="T2236" i="8"/>
  <c r="T2237" i="8"/>
  <c r="T2238" i="8"/>
  <c r="T2239" i="8"/>
  <c r="T2240" i="8"/>
  <c r="T2241" i="8"/>
  <c r="T2242" i="8"/>
  <c r="T2243" i="8"/>
  <c r="T2244" i="8"/>
  <c r="T2245" i="8"/>
  <c r="T2246" i="8"/>
  <c r="T2247" i="8"/>
  <c r="T2248" i="8"/>
  <c r="T2249" i="8"/>
  <c r="T2250" i="8"/>
  <c r="T2251" i="8"/>
  <c r="T2252" i="8"/>
  <c r="T2253" i="8"/>
  <c r="T2254" i="8"/>
  <c r="T2255" i="8"/>
  <c r="T2256" i="8"/>
  <c r="T2257" i="8"/>
  <c r="T2258" i="8"/>
  <c r="T2259" i="8"/>
  <c r="T2260" i="8"/>
  <c r="T2261" i="8"/>
  <c r="T2262" i="8"/>
  <c r="T2263" i="8"/>
  <c r="T2264" i="8"/>
  <c r="T2265" i="8"/>
  <c r="T2266" i="8"/>
  <c r="T2267" i="8"/>
  <c r="T2268" i="8"/>
  <c r="T2269" i="8"/>
  <c r="T2270" i="8"/>
  <c r="T2271" i="8"/>
  <c r="T2272" i="8"/>
  <c r="T2273" i="8"/>
  <c r="T2274" i="8"/>
  <c r="T2275" i="8"/>
  <c r="T2276" i="8"/>
  <c r="T2277" i="8"/>
  <c r="T2278" i="8"/>
  <c r="T2279" i="8"/>
  <c r="T2280" i="8"/>
  <c r="T2281" i="8"/>
  <c r="T2282" i="8"/>
  <c r="T2283" i="8"/>
  <c r="T2284" i="8"/>
  <c r="T2285" i="8"/>
  <c r="T2286" i="8"/>
  <c r="T2287" i="8"/>
  <c r="T2288" i="8"/>
  <c r="T2289" i="8"/>
  <c r="T2290" i="8"/>
  <c r="T2291" i="8"/>
  <c r="T2292" i="8"/>
  <c r="T2293" i="8"/>
  <c r="T2294" i="8"/>
  <c r="T2295" i="8"/>
  <c r="T2296" i="8"/>
  <c r="T2297" i="8"/>
  <c r="T2298" i="8"/>
  <c r="T2299" i="8"/>
  <c r="T2300" i="8"/>
  <c r="T2301" i="8"/>
  <c r="T2302" i="8"/>
  <c r="T2303" i="8"/>
  <c r="T2304" i="8"/>
  <c r="T2305" i="8"/>
  <c r="T2306" i="8"/>
  <c r="T2307" i="8"/>
  <c r="T2308" i="8"/>
  <c r="T2309" i="8"/>
  <c r="T2310" i="8"/>
  <c r="T2311" i="8"/>
  <c r="T2312" i="8"/>
  <c r="T2313" i="8"/>
  <c r="T2314" i="8"/>
  <c r="T2315" i="8"/>
  <c r="T2316" i="8"/>
  <c r="T2317" i="8"/>
  <c r="T2318" i="8"/>
  <c r="T2319" i="8"/>
  <c r="T2320" i="8"/>
  <c r="T2321" i="8"/>
  <c r="T2322" i="8"/>
  <c r="T2323" i="8"/>
  <c r="T2324" i="8"/>
  <c r="T2325" i="8"/>
  <c r="T2326" i="8"/>
  <c r="T2327" i="8"/>
  <c r="T2328" i="8"/>
  <c r="T2329" i="8"/>
  <c r="T2330" i="8"/>
  <c r="T2331" i="8"/>
  <c r="T2332" i="8"/>
  <c r="T2333" i="8"/>
  <c r="T2334" i="8"/>
  <c r="T2335" i="8"/>
  <c r="T2336" i="8"/>
  <c r="T2337" i="8"/>
  <c r="T2338" i="8"/>
  <c r="T2339" i="8"/>
  <c r="T2340" i="8"/>
  <c r="T2341" i="8"/>
  <c r="T2342" i="8"/>
  <c r="T2343" i="8"/>
  <c r="T2344" i="8"/>
  <c r="T2345" i="8"/>
  <c r="T2346" i="8"/>
  <c r="T2347" i="8"/>
  <c r="T2348" i="8"/>
  <c r="T2349" i="8"/>
  <c r="T2350" i="8"/>
  <c r="T2351" i="8"/>
  <c r="T2352" i="8"/>
  <c r="T2353" i="8"/>
  <c r="T2354" i="8"/>
  <c r="T2355" i="8"/>
  <c r="T2356" i="8"/>
  <c r="T2357" i="8"/>
  <c r="T2358" i="8"/>
  <c r="T2359" i="8"/>
  <c r="T2360" i="8"/>
  <c r="T2361" i="8"/>
  <c r="T2362" i="8"/>
  <c r="T2363" i="8"/>
  <c r="T2364" i="8"/>
  <c r="T2365" i="8"/>
  <c r="T2366" i="8"/>
  <c r="T2367" i="8"/>
  <c r="T2368" i="8"/>
  <c r="T2369" i="8"/>
  <c r="T2370" i="8"/>
  <c r="T2371" i="8"/>
  <c r="T2372" i="8"/>
  <c r="T2373" i="8"/>
  <c r="T2374" i="8"/>
  <c r="T2375" i="8"/>
  <c r="T2376" i="8"/>
  <c r="T2377" i="8"/>
  <c r="T2378" i="8"/>
  <c r="T2379" i="8"/>
  <c r="T2380" i="8"/>
  <c r="T2381" i="8"/>
  <c r="T2382" i="8"/>
  <c r="T2383" i="8"/>
  <c r="T2384" i="8"/>
  <c r="T2385" i="8"/>
  <c r="T2386" i="8"/>
  <c r="T2387" i="8"/>
  <c r="T2388" i="8"/>
  <c r="T2389" i="8"/>
  <c r="T2390" i="8"/>
  <c r="T2391" i="8"/>
  <c r="T2392" i="8"/>
  <c r="T2393" i="8"/>
  <c r="T2394" i="8"/>
  <c r="T2395" i="8"/>
  <c r="T2396" i="8"/>
  <c r="T2397" i="8"/>
  <c r="T2398" i="8"/>
  <c r="T2399" i="8"/>
  <c r="T2400" i="8"/>
  <c r="T2401" i="8"/>
  <c r="T2402" i="8"/>
  <c r="T2403" i="8"/>
  <c r="T2404" i="8"/>
  <c r="T2405" i="8"/>
  <c r="T2406" i="8"/>
  <c r="T2407" i="8"/>
  <c r="T2408" i="8"/>
  <c r="T2409" i="8"/>
  <c r="T2410" i="8"/>
  <c r="T2411" i="8"/>
  <c r="T2412" i="8"/>
  <c r="T2413" i="8"/>
  <c r="T2414" i="8"/>
  <c r="T2415" i="8"/>
  <c r="T2416" i="8"/>
  <c r="T2417" i="8"/>
  <c r="T2418" i="8"/>
  <c r="T2419" i="8"/>
  <c r="T2420" i="8"/>
  <c r="T2421" i="8"/>
  <c r="T2422" i="8"/>
  <c r="T2423" i="8"/>
  <c r="T2424" i="8"/>
  <c r="T2425" i="8"/>
  <c r="T2426" i="8"/>
  <c r="T2427" i="8"/>
  <c r="T2428" i="8"/>
  <c r="T2429" i="8"/>
  <c r="T2430" i="8"/>
  <c r="T2431" i="8"/>
  <c r="T2432" i="8"/>
  <c r="T2433" i="8"/>
  <c r="T2434" i="8"/>
  <c r="T2435" i="8"/>
  <c r="T2436" i="8"/>
  <c r="T2437" i="8"/>
  <c r="T2438" i="8"/>
  <c r="T2439" i="8"/>
  <c r="T2440" i="8"/>
  <c r="T2441" i="8"/>
  <c r="T2442" i="8"/>
  <c r="T2443" i="8"/>
  <c r="T2444" i="8"/>
  <c r="T2445" i="8"/>
  <c r="T2446" i="8"/>
  <c r="T2447" i="8"/>
  <c r="T2448" i="8"/>
  <c r="T2449" i="8"/>
  <c r="T2450" i="8"/>
  <c r="T2451" i="8"/>
  <c r="T2452" i="8"/>
  <c r="T2453" i="8"/>
  <c r="T2454" i="8"/>
  <c r="T2455" i="8"/>
  <c r="T2456" i="8"/>
  <c r="T2457" i="8"/>
  <c r="T2458" i="8"/>
  <c r="T2459" i="8"/>
  <c r="T2460" i="8"/>
  <c r="T2461" i="8"/>
  <c r="T2462" i="8"/>
  <c r="T2463" i="8"/>
  <c r="T2464" i="8"/>
  <c r="T2465" i="8"/>
  <c r="T2466" i="8"/>
  <c r="T2467" i="8"/>
  <c r="T2468" i="8"/>
  <c r="T2469" i="8"/>
  <c r="T2470" i="8"/>
  <c r="T2471" i="8"/>
  <c r="T2472" i="8"/>
  <c r="T2473" i="8"/>
  <c r="T2474" i="8"/>
  <c r="T2475" i="8"/>
  <c r="T2476" i="8"/>
  <c r="T2477" i="8"/>
  <c r="T2478" i="8"/>
  <c r="T2479" i="8"/>
  <c r="T2480" i="8"/>
  <c r="T2481" i="8"/>
  <c r="T2482" i="8"/>
  <c r="T2483" i="8"/>
  <c r="T2484" i="8"/>
  <c r="T2485" i="8"/>
  <c r="T2486" i="8"/>
  <c r="T2487" i="8"/>
  <c r="T2488" i="8"/>
  <c r="T2489" i="8"/>
  <c r="T2490" i="8"/>
  <c r="T2491" i="8"/>
  <c r="T2492" i="8"/>
  <c r="T2493" i="8"/>
  <c r="T2494" i="8"/>
  <c r="T2495" i="8"/>
  <c r="T2496" i="8"/>
  <c r="T2497" i="8"/>
  <c r="T2498" i="8"/>
  <c r="T2499" i="8"/>
  <c r="T2500" i="8"/>
  <c r="T2501" i="8"/>
  <c r="T2502" i="8"/>
  <c r="T2503" i="8"/>
  <c r="T2504" i="8"/>
  <c r="T2505" i="8"/>
  <c r="T2506" i="8"/>
  <c r="T2507" i="8"/>
  <c r="T2508" i="8"/>
  <c r="T2509" i="8"/>
  <c r="T2510" i="8"/>
  <c r="T2511" i="8"/>
  <c r="T2512" i="8"/>
  <c r="T2513" i="8"/>
  <c r="T2514" i="8"/>
  <c r="T2515" i="8"/>
  <c r="T2516" i="8"/>
  <c r="T2517" i="8"/>
  <c r="T2518" i="8"/>
  <c r="T2519" i="8"/>
  <c r="T2520" i="8"/>
  <c r="T2521" i="8"/>
  <c r="T2522" i="8"/>
  <c r="T2523" i="8"/>
  <c r="T2524" i="8"/>
  <c r="T2525" i="8"/>
  <c r="T2526" i="8"/>
  <c r="T2527" i="8"/>
  <c r="T2528" i="8"/>
  <c r="T2529" i="8"/>
  <c r="T2530" i="8"/>
  <c r="T2531" i="8"/>
  <c r="T2532" i="8"/>
  <c r="T2533" i="8"/>
  <c r="T2534" i="8"/>
  <c r="T2535" i="8"/>
  <c r="T2536" i="8"/>
  <c r="T2537" i="8"/>
  <c r="T2538" i="8"/>
  <c r="T2539" i="8"/>
  <c r="T2540" i="8"/>
  <c r="T2541" i="8"/>
  <c r="T2542" i="8"/>
  <c r="T2543" i="8"/>
  <c r="T2544" i="8"/>
  <c r="T2545" i="8"/>
  <c r="T2546" i="8"/>
  <c r="T2547" i="8"/>
  <c r="T2548" i="8"/>
  <c r="T2549" i="8"/>
  <c r="T2550" i="8"/>
  <c r="T2551" i="8"/>
  <c r="T2552" i="8"/>
  <c r="T2553" i="8"/>
  <c r="T2554" i="8"/>
  <c r="T2555" i="8"/>
  <c r="T2556" i="8"/>
  <c r="T2557" i="8"/>
  <c r="T2558" i="8"/>
  <c r="T2559" i="8"/>
  <c r="T2560" i="8"/>
  <c r="T2561" i="8"/>
  <c r="T2562" i="8"/>
  <c r="T2563" i="8"/>
  <c r="T2564" i="8"/>
  <c r="T2565" i="8"/>
  <c r="T2566" i="8"/>
  <c r="T2567" i="8"/>
  <c r="T2568" i="8"/>
  <c r="T2569" i="8"/>
  <c r="T2570" i="8"/>
  <c r="T2571" i="8"/>
  <c r="T2572" i="8"/>
  <c r="T2573" i="8"/>
  <c r="T2574" i="8"/>
  <c r="T2575" i="8"/>
  <c r="T2576" i="8"/>
  <c r="T2577" i="8"/>
  <c r="T2578" i="8"/>
  <c r="T2579" i="8"/>
  <c r="T2580" i="8"/>
  <c r="T2581" i="8"/>
  <c r="T2582" i="8"/>
  <c r="T2583" i="8"/>
  <c r="T2584" i="8"/>
  <c r="T2585" i="8"/>
  <c r="T2586" i="8"/>
  <c r="T2587" i="8"/>
  <c r="T2588" i="8"/>
  <c r="T2589" i="8"/>
  <c r="T2590" i="8"/>
  <c r="T2591" i="8"/>
  <c r="T2592" i="8"/>
  <c r="T2593" i="8"/>
  <c r="T2594" i="8"/>
  <c r="T2595" i="8"/>
  <c r="T2596" i="8"/>
  <c r="T2597" i="8"/>
  <c r="T2598" i="8"/>
  <c r="T2599" i="8"/>
  <c r="T2600" i="8"/>
  <c r="T2601" i="8"/>
  <c r="T2602" i="8"/>
  <c r="T2603" i="8"/>
  <c r="T2604" i="8"/>
  <c r="T2605" i="8"/>
  <c r="T2606" i="8"/>
  <c r="T2607" i="8"/>
  <c r="T2608" i="8"/>
  <c r="T2609" i="8"/>
  <c r="T2610" i="8"/>
  <c r="T2611" i="8"/>
  <c r="T2612" i="8"/>
  <c r="T2613" i="8"/>
  <c r="T2614" i="8"/>
  <c r="T2615" i="8"/>
  <c r="T2616" i="8"/>
  <c r="T2617" i="8"/>
  <c r="T2618" i="8"/>
  <c r="T2619" i="8"/>
  <c r="T2620" i="8"/>
  <c r="T2621" i="8"/>
  <c r="T2622" i="8"/>
  <c r="T2623" i="8"/>
  <c r="T2624" i="8"/>
  <c r="T2625" i="8"/>
  <c r="T2626" i="8"/>
  <c r="T2627" i="8"/>
  <c r="T2628" i="8"/>
  <c r="T2629" i="8"/>
  <c r="T2630" i="8"/>
  <c r="T2631" i="8"/>
  <c r="T2632" i="8"/>
  <c r="T2633" i="8"/>
  <c r="T2634" i="8"/>
  <c r="T2635" i="8"/>
  <c r="T2636" i="8"/>
  <c r="T2637" i="8"/>
  <c r="T2638" i="8"/>
  <c r="T2639" i="8"/>
  <c r="T2640" i="8"/>
  <c r="T2641" i="8"/>
  <c r="T2642" i="8"/>
  <c r="T2643" i="8"/>
  <c r="T2644" i="8"/>
  <c r="T2645" i="8"/>
  <c r="T2646" i="8"/>
  <c r="T2647" i="8"/>
  <c r="T2648" i="8"/>
  <c r="T2649" i="8"/>
  <c r="T2650" i="8"/>
  <c r="T2651" i="8"/>
  <c r="T2652" i="8"/>
  <c r="T2653" i="8"/>
  <c r="T2654" i="8"/>
  <c r="T2655" i="8"/>
  <c r="T2656" i="8"/>
  <c r="T2657" i="8"/>
  <c r="T2658" i="8"/>
  <c r="T2659" i="8"/>
  <c r="T2660" i="8"/>
  <c r="T2661" i="8"/>
  <c r="T2662" i="8"/>
  <c r="T2663" i="8"/>
  <c r="T2664" i="8"/>
  <c r="T2665" i="8"/>
  <c r="T2666" i="8"/>
  <c r="T2667" i="8"/>
  <c r="T2668" i="8"/>
  <c r="T2669" i="8"/>
  <c r="T2670" i="8"/>
  <c r="T2671" i="8"/>
  <c r="T2672" i="8"/>
  <c r="T2673" i="8"/>
  <c r="T2674" i="8"/>
  <c r="T2675" i="8"/>
  <c r="T2676" i="8"/>
  <c r="T2677" i="8"/>
  <c r="T2678" i="8"/>
  <c r="T2679" i="8"/>
  <c r="T2680" i="8"/>
  <c r="T2681" i="8"/>
  <c r="T2682" i="8"/>
  <c r="T2683" i="8"/>
  <c r="T2684" i="8"/>
  <c r="T2685" i="8"/>
  <c r="T2686" i="8"/>
  <c r="T2687" i="8"/>
  <c r="T2688" i="8"/>
  <c r="T2689" i="8"/>
  <c r="T2690" i="8"/>
  <c r="T2691" i="8"/>
  <c r="T2692" i="8"/>
  <c r="T2693" i="8"/>
  <c r="T2694" i="8"/>
  <c r="T2695" i="8"/>
  <c r="T2696" i="8"/>
  <c r="T2697" i="8"/>
  <c r="T2698" i="8"/>
  <c r="T2699" i="8"/>
  <c r="T2700" i="8"/>
  <c r="T2701" i="8"/>
  <c r="T2702" i="8"/>
  <c r="T2703" i="8"/>
  <c r="T2704" i="8"/>
  <c r="T2705" i="8"/>
  <c r="T2706" i="8"/>
  <c r="T2707" i="8"/>
  <c r="T2708" i="8"/>
  <c r="T2709" i="8"/>
  <c r="T2710" i="8"/>
  <c r="T2711" i="8"/>
  <c r="T2712" i="8"/>
  <c r="T2713" i="8"/>
  <c r="T2714" i="8"/>
  <c r="T2715" i="8"/>
  <c r="T2716" i="8"/>
  <c r="T2717" i="8"/>
  <c r="T2718" i="8"/>
  <c r="T2719" i="8"/>
  <c r="T2720" i="8"/>
  <c r="T2721" i="8"/>
  <c r="T2722" i="8"/>
  <c r="T2723" i="8"/>
  <c r="T2724" i="8"/>
  <c r="T2725" i="8"/>
  <c r="T2726" i="8"/>
  <c r="T2727" i="8"/>
  <c r="T2728" i="8"/>
  <c r="T2729" i="8"/>
  <c r="T2730" i="8"/>
  <c r="T2731" i="8"/>
  <c r="T2732" i="8"/>
  <c r="T2733" i="8"/>
  <c r="T2734" i="8"/>
  <c r="T2735" i="8"/>
  <c r="T2736" i="8"/>
  <c r="T2737" i="8"/>
  <c r="T2738" i="8"/>
  <c r="T2739" i="8"/>
  <c r="T2740" i="8"/>
  <c r="T2741" i="8"/>
  <c r="T2742" i="8"/>
  <c r="T2743" i="8"/>
  <c r="T2744" i="8"/>
  <c r="T2745" i="8"/>
  <c r="T2746" i="8"/>
  <c r="T2747" i="8"/>
  <c r="T2748" i="8"/>
  <c r="T2749" i="8"/>
  <c r="T2750" i="8"/>
  <c r="T2751" i="8"/>
  <c r="T2752" i="8"/>
  <c r="T2753" i="8"/>
  <c r="T2754" i="8"/>
  <c r="T2755" i="8"/>
  <c r="T2756" i="8"/>
  <c r="T2757" i="8"/>
  <c r="T2758" i="8"/>
  <c r="T2759" i="8"/>
  <c r="T2760" i="8"/>
  <c r="T2761" i="8"/>
  <c r="T2762" i="8"/>
  <c r="T2763" i="8"/>
  <c r="T2764" i="8"/>
  <c r="T2765" i="8"/>
  <c r="T2766" i="8"/>
  <c r="T2767" i="8"/>
  <c r="T2768" i="8"/>
  <c r="T2769" i="8"/>
  <c r="T2770" i="8"/>
  <c r="T2771" i="8"/>
  <c r="T2772" i="8"/>
  <c r="T2773" i="8"/>
  <c r="T2774" i="8"/>
  <c r="T2775" i="8"/>
  <c r="T2776" i="8"/>
  <c r="T2777" i="8"/>
  <c r="T2778" i="8"/>
  <c r="T2779" i="8"/>
  <c r="T2780" i="8"/>
  <c r="T2781" i="8"/>
  <c r="T2782" i="8"/>
  <c r="T2783" i="8"/>
  <c r="T2784" i="8"/>
  <c r="T2785" i="8"/>
  <c r="T2786" i="8"/>
  <c r="T2787" i="8"/>
  <c r="T2788" i="8"/>
  <c r="T2789" i="8"/>
  <c r="T2790" i="8"/>
  <c r="T2791" i="8"/>
  <c r="T2792" i="8"/>
  <c r="T2793" i="8"/>
  <c r="T2794" i="8"/>
  <c r="T2795" i="8"/>
  <c r="T2796" i="8"/>
  <c r="T2797" i="8"/>
  <c r="T2798" i="8"/>
  <c r="T2799" i="8"/>
  <c r="T2800" i="8"/>
  <c r="T2801" i="8"/>
  <c r="T2802" i="8"/>
  <c r="T2803" i="8"/>
  <c r="T2804" i="8"/>
  <c r="T2805" i="8"/>
  <c r="T2806" i="8"/>
  <c r="T2807" i="8"/>
  <c r="T2808" i="8"/>
  <c r="T2809" i="8"/>
  <c r="T2810" i="8"/>
  <c r="T2811" i="8"/>
  <c r="T2812" i="8"/>
  <c r="T2813" i="8"/>
  <c r="T2814" i="8"/>
  <c r="T2815" i="8"/>
  <c r="T2816" i="8"/>
  <c r="T2817" i="8"/>
  <c r="T2818" i="8"/>
  <c r="T2819" i="8"/>
  <c r="T2820" i="8"/>
  <c r="T2821" i="8"/>
  <c r="T2822" i="8"/>
  <c r="T2823" i="8"/>
  <c r="T2824" i="8"/>
  <c r="T2825" i="8"/>
  <c r="T2826" i="8"/>
  <c r="T2827" i="8"/>
  <c r="T2828" i="8"/>
  <c r="T2829" i="8"/>
  <c r="T2830" i="8"/>
  <c r="T2831" i="8"/>
  <c r="T2832" i="8"/>
  <c r="T2833" i="8"/>
  <c r="T2834" i="8"/>
  <c r="T2835" i="8"/>
  <c r="T2836" i="8"/>
  <c r="T2837" i="8"/>
  <c r="T2838" i="8"/>
  <c r="T2839" i="8"/>
  <c r="T2840" i="8"/>
  <c r="T2841" i="8"/>
  <c r="T2842" i="8"/>
  <c r="T2843" i="8"/>
  <c r="T2844" i="8"/>
  <c r="T2845" i="8"/>
  <c r="T2846" i="8"/>
  <c r="T2847" i="8"/>
  <c r="T2848" i="8"/>
  <c r="T2849" i="8"/>
  <c r="T2850" i="8"/>
  <c r="T2851" i="8"/>
  <c r="T2852" i="8"/>
  <c r="T2853" i="8"/>
  <c r="T2854" i="8"/>
  <c r="T2855" i="8"/>
  <c r="T2856" i="8"/>
  <c r="T2857" i="8"/>
  <c r="T2858" i="8"/>
  <c r="T2859" i="8"/>
  <c r="T2860" i="8"/>
  <c r="T2861" i="8"/>
  <c r="T2862" i="8"/>
  <c r="T2863" i="8"/>
  <c r="T2864" i="8"/>
  <c r="T2865" i="8"/>
  <c r="T2866" i="8"/>
  <c r="T2867" i="8"/>
  <c r="T2868" i="8"/>
  <c r="T2869" i="8"/>
  <c r="T2870" i="8"/>
  <c r="T2871" i="8"/>
  <c r="T2872" i="8"/>
  <c r="T2873" i="8"/>
  <c r="T2874" i="8"/>
  <c r="T2875" i="8"/>
  <c r="T2876" i="8"/>
  <c r="T2877" i="8"/>
  <c r="T2878" i="8"/>
  <c r="T2879" i="8"/>
  <c r="T2880" i="8"/>
  <c r="T2881" i="8"/>
  <c r="T2882" i="8"/>
  <c r="T2883" i="8"/>
  <c r="T2884" i="8"/>
  <c r="T2885" i="8"/>
  <c r="T2886" i="8"/>
  <c r="T2887" i="8"/>
  <c r="T2888" i="8"/>
  <c r="T2889" i="8"/>
  <c r="T2890" i="8"/>
  <c r="T2891" i="8"/>
  <c r="T2892" i="8"/>
  <c r="T2893" i="8"/>
  <c r="T2894" i="8"/>
  <c r="T2895" i="8"/>
  <c r="T2896" i="8"/>
  <c r="T2897" i="8"/>
  <c r="T2898" i="8"/>
  <c r="T2899" i="8"/>
  <c r="T2900" i="8"/>
  <c r="T2901" i="8"/>
  <c r="T2902" i="8"/>
  <c r="T2903" i="8"/>
  <c r="T2904" i="8"/>
  <c r="T2905" i="8"/>
  <c r="T2906" i="8"/>
  <c r="T2907" i="8"/>
  <c r="T2908" i="8"/>
  <c r="T2909" i="8"/>
  <c r="T2910" i="8"/>
  <c r="T2911" i="8"/>
  <c r="T2912" i="8"/>
  <c r="T2913" i="8"/>
  <c r="T2914" i="8"/>
  <c r="T2915" i="8"/>
  <c r="T2916" i="8"/>
  <c r="T2917" i="8"/>
  <c r="T2918" i="8"/>
  <c r="T2919" i="8"/>
  <c r="T2920" i="8"/>
  <c r="T2921" i="8"/>
  <c r="T2922" i="8"/>
  <c r="T2923" i="8"/>
  <c r="T2924" i="8"/>
  <c r="T2925" i="8"/>
  <c r="T2926" i="8"/>
  <c r="T2927" i="8"/>
  <c r="T2928" i="8"/>
  <c r="T2929" i="8"/>
  <c r="T2930" i="8"/>
  <c r="T2931" i="8"/>
  <c r="T2932" i="8"/>
  <c r="T2933" i="8"/>
  <c r="T2934" i="8"/>
  <c r="T2935" i="8"/>
  <c r="T2936" i="8"/>
  <c r="T2937" i="8"/>
  <c r="T2938" i="8"/>
  <c r="T2939" i="8"/>
  <c r="T2940" i="8"/>
  <c r="T2941" i="8"/>
  <c r="T2942" i="8"/>
  <c r="T2943" i="8"/>
  <c r="T2944" i="8"/>
  <c r="T2945" i="8"/>
  <c r="T2946" i="8"/>
  <c r="T2947" i="8"/>
  <c r="T2948" i="8"/>
  <c r="T2949" i="8"/>
  <c r="T2950" i="8"/>
  <c r="T2951" i="8"/>
  <c r="T2952" i="8"/>
  <c r="T2953" i="8"/>
  <c r="T2954" i="8"/>
  <c r="T2955" i="8"/>
  <c r="T2956" i="8"/>
  <c r="T2957" i="8"/>
  <c r="T2958" i="8"/>
  <c r="T2959" i="8"/>
  <c r="T2960" i="8"/>
  <c r="T2961" i="8"/>
  <c r="T2962" i="8"/>
  <c r="T2963" i="8"/>
  <c r="T2964" i="8"/>
  <c r="T2965" i="8"/>
  <c r="T2966" i="8"/>
  <c r="T2967" i="8"/>
  <c r="T2968" i="8"/>
  <c r="T2969" i="8"/>
  <c r="T2970" i="8"/>
  <c r="T2971" i="8"/>
  <c r="T2972" i="8"/>
  <c r="T2973" i="8"/>
  <c r="T2974" i="8"/>
  <c r="T2975" i="8"/>
  <c r="T2976" i="8"/>
  <c r="T2977" i="8"/>
  <c r="T2978" i="8"/>
  <c r="T2979" i="8"/>
  <c r="T2980" i="8"/>
  <c r="T2981" i="8"/>
  <c r="T2982" i="8"/>
  <c r="T2983" i="8"/>
  <c r="T2984" i="8"/>
  <c r="T2985" i="8"/>
  <c r="T2986" i="8"/>
  <c r="T2987" i="8"/>
  <c r="T2988" i="8"/>
  <c r="T2989" i="8"/>
  <c r="T2990" i="8"/>
  <c r="T2991" i="8"/>
  <c r="T2992" i="8"/>
  <c r="T2993" i="8"/>
  <c r="T2994" i="8"/>
  <c r="T2995" i="8"/>
  <c r="T2996" i="8"/>
  <c r="T2997" i="8"/>
  <c r="T2998" i="8"/>
  <c r="T2999" i="8"/>
  <c r="T3000" i="8"/>
  <c r="T3001" i="8"/>
  <c r="T3002" i="8"/>
  <c r="T3003" i="8"/>
  <c r="T3004" i="8"/>
  <c r="T3005" i="8"/>
  <c r="T3006" i="8"/>
  <c r="T3007" i="8"/>
  <c r="T3008" i="8"/>
  <c r="T3009" i="8"/>
  <c r="T3010" i="8"/>
  <c r="T3011" i="8"/>
  <c r="T3012" i="8"/>
  <c r="T3013" i="8"/>
  <c r="T3014" i="8"/>
  <c r="T3015" i="8"/>
  <c r="T3016" i="8"/>
  <c r="T3017" i="8"/>
  <c r="T3018" i="8"/>
  <c r="T3019" i="8"/>
  <c r="T3020" i="8"/>
  <c r="T3021" i="8"/>
  <c r="T3022" i="8"/>
  <c r="T3023" i="8"/>
  <c r="T3024" i="8"/>
  <c r="T3025" i="8"/>
  <c r="T3026" i="8"/>
  <c r="T3027" i="8"/>
  <c r="T3028" i="8"/>
  <c r="T3029" i="8"/>
  <c r="T3030" i="8"/>
  <c r="T3031" i="8"/>
  <c r="T3032" i="8"/>
  <c r="T3033" i="8"/>
  <c r="T3034" i="8"/>
  <c r="T3035" i="8"/>
  <c r="T3036" i="8"/>
  <c r="T3037" i="8"/>
  <c r="T3038" i="8"/>
  <c r="T3039" i="8"/>
  <c r="T3040" i="8"/>
  <c r="T3041" i="8"/>
  <c r="T3042" i="8"/>
  <c r="T3043" i="8"/>
  <c r="T3044" i="8"/>
  <c r="T3045" i="8"/>
  <c r="T3046" i="8"/>
  <c r="T3047" i="8"/>
  <c r="T3048" i="8"/>
  <c r="T3049" i="8"/>
  <c r="T3050" i="8"/>
  <c r="T3051" i="8"/>
  <c r="T3052" i="8"/>
  <c r="T3053" i="8"/>
  <c r="T3054" i="8"/>
  <c r="T3055" i="8"/>
  <c r="T3056" i="8"/>
  <c r="T3057" i="8"/>
  <c r="T3058" i="8"/>
  <c r="T3059" i="8"/>
  <c r="T3060" i="8"/>
  <c r="T3061" i="8"/>
  <c r="T3062" i="8"/>
  <c r="T3063" i="8"/>
  <c r="T3064" i="8"/>
  <c r="T3065" i="8"/>
  <c r="T3066" i="8"/>
  <c r="T3067" i="8"/>
  <c r="T3068" i="8"/>
  <c r="T3069" i="8"/>
  <c r="T3070" i="8"/>
  <c r="T3071" i="8"/>
  <c r="T3072" i="8"/>
  <c r="T3073" i="8"/>
  <c r="T3074" i="8"/>
  <c r="T3075" i="8"/>
  <c r="T3076" i="8"/>
  <c r="T3077" i="8"/>
  <c r="T3078" i="8"/>
  <c r="T3079" i="8"/>
  <c r="T3080" i="8"/>
  <c r="T3081" i="8"/>
  <c r="T3082" i="8"/>
  <c r="T3083" i="8"/>
  <c r="T3084" i="8"/>
  <c r="T3085" i="8"/>
  <c r="T3086" i="8"/>
  <c r="T3087" i="8"/>
  <c r="T3088" i="8"/>
  <c r="T3089" i="8"/>
  <c r="T3090" i="8"/>
  <c r="T3091" i="8"/>
  <c r="T3092" i="8"/>
  <c r="T3093" i="8"/>
  <c r="T3094" i="8"/>
  <c r="T3095" i="8"/>
  <c r="T3096" i="8"/>
  <c r="T3097" i="8"/>
  <c r="T3098" i="8"/>
  <c r="T3099" i="8"/>
  <c r="T3100" i="8"/>
  <c r="T3101" i="8"/>
  <c r="T3102" i="8"/>
  <c r="T3103" i="8"/>
  <c r="T3104" i="8"/>
  <c r="T3105" i="8"/>
  <c r="T3106" i="8"/>
  <c r="T3107" i="8"/>
  <c r="T3108" i="8"/>
  <c r="T3109" i="8"/>
  <c r="T3110" i="8"/>
  <c r="T3111" i="8"/>
  <c r="T3112" i="8"/>
  <c r="T3113" i="8"/>
  <c r="T3114" i="8"/>
  <c r="T3115" i="8"/>
  <c r="T3116" i="8"/>
  <c r="T3117" i="8"/>
  <c r="T3118" i="8"/>
  <c r="T3119" i="8"/>
  <c r="T3120" i="8"/>
  <c r="T3121" i="8"/>
  <c r="T3122" i="8"/>
  <c r="T3123" i="8"/>
  <c r="T3124" i="8"/>
  <c r="T3125" i="8"/>
  <c r="T3126" i="8"/>
  <c r="T3127" i="8"/>
  <c r="T3128" i="8"/>
  <c r="T3129" i="8"/>
  <c r="T3130" i="8"/>
  <c r="T3131" i="8"/>
  <c r="T3132" i="8"/>
  <c r="T3133" i="8"/>
  <c r="T3134" i="8"/>
  <c r="T3135" i="8"/>
  <c r="T3136" i="8"/>
  <c r="T3137" i="8"/>
  <c r="T3138" i="8"/>
  <c r="T3139" i="8"/>
  <c r="T3140" i="8"/>
  <c r="T3141" i="8"/>
  <c r="T3142" i="8"/>
  <c r="T3143" i="8"/>
  <c r="T3144" i="8"/>
  <c r="T3145" i="8"/>
  <c r="T3146" i="8"/>
  <c r="T3147" i="8"/>
  <c r="T3148" i="8"/>
  <c r="T3149" i="8"/>
  <c r="T3150" i="8"/>
  <c r="T3151" i="8"/>
  <c r="T3152" i="8"/>
  <c r="T3153" i="8"/>
  <c r="T3154" i="8"/>
  <c r="T3155" i="8"/>
  <c r="T3156" i="8"/>
  <c r="T3157" i="8"/>
  <c r="T3158" i="8"/>
  <c r="T3159" i="8"/>
  <c r="T3160" i="8"/>
  <c r="T3161" i="8"/>
  <c r="T3162" i="8"/>
  <c r="T3163" i="8"/>
  <c r="T3164" i="8"/>
  <c r="T3165" i="8"/>
  <c r="T3166" i="8"/>
  <c r="T3167" i="8"/>
  <c r="T3168" i="8"/>
  <c r="T3169" i="8"/>
  <c r="T3170" i="8"/>
  <c r="T3171" i="8"/>
  <c r="T3172" i="8"/>
  <c r="T3173" i="8"/>
  <c r="T3174" i="8"/>
  <c r="T3175" i="8"/>
  <c r="T3176" i="8"/>
  <c r="T3177" i="8"/>
  <c r="T3178" i="8"/>
  <c r="T3179" i="8"/>
  <c r="T3180" i="8"/>
  <c r="T3181" i="8"/>
  <c r="T3182" i="8"/>
  <c r="T3183" i="8"/>
  <c r="T3184" i="8"/>
  <c r="T3185" i="8"/>
  <c r="T3186" i="8"/>
  <c r="T3187" i="8"/>
  <c r="T3188" i="8"/>
  <c r="T3189" i="8"/>
  <c r="T3190" i="8"/>
  <c r="T3191" i="8"/>
  <c r="T3192" i="8"/>
  <c r="T3193" i="8"/>
  <c r="T3194" i="8"/>
  <c r="T3195" i="8"/>
  <c r="T3196" i="8"/>
  <c r="T3197" i="8"/>
  <c r="T3198" i="8"/>
  <c r="T3199" i="8"/>
  <c r="T3200" i="8"/>
  <c r="T3201" i="8"/>
  <c r="T3202" i="8"/>
  <c r="T3203" i="8"/>
  <c r="T3204" i="8"/>
  <c r="T3205" i="8"/>
  <c r="T3206" i="8"/>
  <c r="T3207" i="8"/>
  <c r="T3208" i="8"/>
  <c r="T3209" i="8"/>
  <c r="T3210" i="8"/>
  <c r="T3211" i="8"/>
  <c r="T3212" i="8"/>
  <c r="T3213" i="8"/>
  <c r="T3214" i="8"/>
  <c r="T3215" i="8"/>
  <c r="T3216" i="8"/>
  <c r="T3217" i="8"/>
  <c r="T3218" i="8"/>
  <c r="T3219" i="8"/>
  <c r="T3220" i="8"/>
  <c r="T3221" i="8"/>
  <c r="T3222" i="8"/>
  <c r="T3223" i="8"/>
  <c r="T3224" i="8"/>
  <c r="T3225" i="8"/>
  <c r="T3226" i="8"/>
  <c r="T3227" i="8"/>
  <c r="T3228" i="8"/>
  <c r="T3229" i="8"/>
  <c r="T3230" i="8"/>
  <c r="T3231" i="8"/>
  <c r="T3232" i="8"/>
  <c r="T3233" i="8"/>
  <c r="T3234" i="8"/>
  <c r="T3235" i="8"/>
  <c r="T3236" i="8"/>
  <c r="T3237" i="8"/>
  <c r="T3238" i="8"/>
  <c r="T3239" i="8"/>
  <c r="T3240" i="8"/>
  <c r="T3241" i="8"/>
  <c r="T3242" i="8"/>
  <c r="T3243" i="8"/>
  <c r="T3244" i="8"/>
  <c r="T3245" i="8"/>
  <c r="T3246" i="8"/>
  <c r="T3247" i="8"/>
  <c r="T3248" i="8"/>
  <c r="T3249" i="8"/>
  <c r="T3250" i="8"/>
  <c r="T3251" i="8"/>
  <c r="T3252" i="8"/>
  <c r="T3253" i="8"/>
  <c r="T3254" i="8"/>
  <c r="T3255" i="8"/>
  <c r="T3256" i="8"/>
  <c r="T3257" i="8"/>
  <c r="T3258" i="8"/>
  <c r="T3259" i="8"/>
  <c r="T3260" i="8"/>
  <c r="T3261" i="8"/>
  <c r="T3262" i="8"/>
  <c r="T3263" i="8"/>
  <c r="T3264" i="8"/>
  <c r="T3265" i="8"/>
  <c r="T3266" i="8"/>
  <c r="T3267" i="8"/>
  <c r="T3268" i="8"/>
  <c r="T3269" i="8"/>
  <c r="T3270" i="8"/>
  <c r="T3271" i="8"/>
  <c r="T3272" i="8"/>
  <c r="T3273" i="8"/>
  <c r="T3274" i="8"/>
  <c r="T3275" i="8"/>
  <c r="T3276" i="8"/>
  <c r="T3277" i="8"/>
  <c r="T3278" i="8"/>
  <c r="T3279" i="8"/>
  <c r="T3280" i="8"/>
  <c r="T3281" i="8"/>
  <c r="T3282" i="8"/>
  <c r="T3283" i="8"/>
  <c r="T3284" i="8"/>
  <c r="T3285" i="8"/>
  <c r="T3286" i="8"/>
  <c r="T3287" i="8"/>
  <c r="T3288" i="8"/>
  <c r="T3289" i="8"/>
  <c r="T3290" i="8"/>
  <c r="T3291" i="8"/>
  <c r="T3292" i="8"/>
  <c r="T3293" i="8"/>
  <c r="T3294" i="8"/>
  <c r="T3295" i="8"/>
  <c r="T3296" i="8"/>
  <c r="T3297" i="8"/>
  <c r="T3298" i="8"/>
  <c r="T3299" i="8"/>
  <c r="T3300" i="8"/>
  <c r="T3301" i="8"/>
  <c r="T3302" i="8"/>
  <c r="T3303" i="8"/>
  <c r="T3304" i="8"/>
  <c r="T3305" i="8"/>
  <c r="T3306" i="8"/>
  <c r="T3307" i="8"/>
  <c r="T3308" i="8"/>
  <c r="T3309" i="8"/>
  <c r="T3310" i="8"/>
  <c r="T3311" i="8"/>
  <c r="T3312" i="8"/>
  <c r="T3313" i="8"/>
  <c r="T3314" i="8"/>
  <c r="T3315" i="8"/>
  <c r="T3316" i="8"/>
  <c r="T3317" i="8"/>
  <c r="T3318" i="8"/>
  <c r="T3319" i="8"/>
  <c r="T3320" i="8"/>
  <c r="T3321" i="8"/>
  <c r="T3322" i="8"/>
  <c r="T3323" i="8"/>
  <c r="T3324" i="8"/>
  <c r="T3325" i="8"/>
  <c r="T3326" i="8"/>
  <c r="T3327" i="8"/>
  <c r="T3328" i="8"/>
  <c r="T3329" i="8"/>
  <c r="T3330" i="8"/>
  <c r="T3331" i="8"/>
  <c r="T3332" i="8"/>
  <c r="T3333" i="8"/>
  <c r="T3334" i="8"/>
  <c r="T3335" i="8"/>
  <c r="T3336" i="8"/>
  <c r="T3337" i="8"/>
  <c r="T3338" i="8"/>
  <c r="T3339" i="8"/>
  <c r="T3340" i="8"/>
  <c r="T3341" i="8"/>
  <c r="T3342" i="8"/>
  <c r="T3343" i="8"/>
  <c r="T3344" i="8"/>
  <c r="T3345" i="8"/>
  <c r="T3346" i="8"/>
  <c r="T3347" i="8"/>
  <c r="T3348" i="8"/>
  <c r="T3349" i="8"/>
  <c r="T3350" i="8"/>
  <c r="T3351" i="8"/>
  <c r="T3352" i="8"/>
  <c r="T3353" i="8"/>
  <c r="T3354" i="8"/>
  <c r="T3355" i="8"/>
  <c r="T3356" i="8"/>
  <c r="T3357" i="8"/>
  <c r="T3358" i="8"/>
  <c r="T3359" i="8"/>
  <c r="T3360" i="8"/>
  <c r="T3361" i="8"/>
  <c r="T3362" i="8"/>
  <c r="T3363" i="8"/>
  <c r="T3364" i="8"/>
  <c r="T3365" i="8"/>
  <c r="T3366" i="8"/>
  <c r="T3367" i="8"/>
  <c r="T3368" i="8"/>
  <c r="T3369" i="8"/>
  <c r="T3370" i="8"/>
  <c r="T3371" i="8"/>
  <c r="T3372" i="8"/>
  <c r="T3373" i="8"/>
  <c r="T3374" i="8"/>
  <c r="T3375" i="8"/>
  <c r="T3376" i="8"/>
  <c r="T3377" i="8"/>
  <c r="T3378" i="8"/>
  <c r="T3379" i="8"/>
  <c r="T3380" i="8"/>
  <c r="T3381" i="8"/>
  <c r="T3382" i="8"/>
  <c r="T3383" i="8"/>
  <c r="T3384" i="8"/>
  <c r="T3385" i="8"/>
  <c r="T3386" i="8"/>
  <c r="T3387" i="8"/>
  <c r="T3388" i="8"/>
  <c r="T3389" i="8"/>
  <c r="T3390" i="8"/>
  <c r="T3391" i="8"/>
  <c r="T3392" i="8"/>
  <c r="T3393" i="8"/>
  <c r="T3394" i="8"/>
  <c r="T3395" i="8"/>
  <c r="T3396" i="8"/>
  <c r="T3397" i="8"/>
  <c r="T3398" i="8"/>
  <c r="T3399" i="8"/>
  <c r="T3400" i="8"/>
  <c r="T3401" i="8"/>
  <c r="T3402" i="8"/>
  <c r="T3403" i="8"/>
  <c r="T3404" i="8"/>
  <c r="T3405" i="8"/>
  <c r="T3406" i="8"/>
  <c r="T3407" i="8"/>
  <c r="T3408" i="8"/>
  <c r="T3409" i="8"/>
  <c r="T3410" i="8"/>
  <c r="T3411" i="8"/>
  <c r="T3412" i="8"/>
  <c r="T3413" i="8"/>
  <c r="T3414" i="8"/>
  <c r="T3415" i="8"/>
  <c r="T3416" i="8"/>
  <c r="T3417" i="8"/>
  <c r="T3418" i="8"/>
  <c r="T3419" i="8"/>
  <c r="T3420" i="8"/>
  <c r="T3421" i="8"/>
  <c r="T3422" i="8"/>
  <c r="T3423" i="8"/>
  <c r="T3424" i="8"/>
  <c r="T3425" i="8"/>
  <c r="T3426" i="8"/>
  <c r="T3427" i="8"/>
  <c r="T3428" i="8"/>
  <c r="T3429" i="8"/>
  <c r="T3430" i="8"/>
  <c r="T3431" i="8"/>
  <c r="T3432" i="8"/>
  <c r="T3433" i="8"/>
  <c r="T3434" i="8"/>
  <c r="T3435" i="8"/>
  <c r="T3436" i="8"/>
  <c r="T3437" i="8"/>
  <c r="T3438" i="8"/>
  <c r="T3439" i="8"/>
  <c r="T3440" i="8"/>
  <c r="T3441" i="8"/>
  <c r="T3442" i="8"/>
  <c r="T3443" i="8"/>
  <c r="T3444" i="8"/>
  <c r="T3445" i="8"/>
  <c r="T3446" i="8"/>
  <c r="T3447" i="8"/>
  <c r="T3448" i="8"/>
  <c r="T3449" i="8"/>
  <c r="T3450" i="8"/>
  <c r="T3451" i="8"/>
  <c r="T3452" i="8"/>
  <c r="T3453" i="8"/>
  <c r="T3454" i="8"/>
  <c r="T3455" i="8"/>
  <c r="T3456" i="8"/>
  <c r="T3457" i="8"/>
  <c r="T3458" i="8"/>
  <c r="T3459" i="8"/>
  <c r="T3460" i="8"/>
  <c r="T3461" i="8"/>
  <c r="T3462" i="8"/>
  <c r="T3463" i="8"/>
  <c r="T3464" i="8"/>
  <c r="T3465" i="8"/>
  <c r="T3466" i="8"/>
  <c r="T3467" i="8"/>
  <c r="T3468" i="8"/>
  <c r="T3469" i="8"/>
  <c r="T3470" i="8"/>
  <c r="T3471" i="8"/>
  <c r="T3472" i="8"/>
  <c r="T3473" i="8"/>
  <c r="T3474" i="8"/>
  <c r="T3475" i="8"/>
  <c r="T3476" i="8"/>
  <c r="T3477" i="8"/>
  <c r="T3478" i="8"/>
  <c r="T3479" i="8"/>
  <c r="T3480" i="8"/>
  <c r="T3481" i="8"/>
  <c r="T3482" i="8"/>
  <c r="T3483" i="8"/>
  <c r="T3484" i="8"/>
  <c r="T3485" i="8"/>
  <c r="T3486" i="8"/>
  <c r="T3487" i="8"/>
  <c r="T3488" i="8"/>
  <c r="T3489" i="8"/>
  <c r="T3490" i="8"/>
  <c r="T3491" i="8"/>
  <c r="T3492" i="8"/>
  <c r="T3493" i="8"/>
  <c r="T3494" i="8"/>
  <c r="T3495" i="8"/>
  <c r="T3496" i="8"/>
  <c r="T3497" i="8"/>
  <c r="T3498" i="8"/>
  <c r="T3499" i="8"/>
  <c r="T3500" i="8"/>
  <c r="T3501" i="8"/>
  <c r="T3502" i="8"/>
  <c r="T3503" i="8"/>
  <c r="T3504" i="8"/>
  <c r="T3505" i="8"/>
  <c r="T3506" i="8"/>
  <c r="T3507" i="8"/>
  <c r="T3508" i="8"/>
  <c r="T3509" i="8"/>
  <c r="T3510" i="8"/>
  <c r="T3511" i="8"/>
  <c r="T3512" i="8"/>
  <c r="T3513" i="8"/>
  <c r="T3514" i="8"/>
  <c r="T3515" i="8"/>
  <c r="T3516" i="8"/>
  <c r="T3517" i="8"/>
  <c r="T3518" i="8"/>
  <c r="T3519" i="8"/>
  <c r="T3520" i="8"/>
  <c r="T3521" i="8"/>
  <c r="T3522" i="8"/>
  <c r="T3523" i="8"/>
  <c r="T3524" i="8"/>
  <c r="T3525" i="8"/>
  <c r="T3526" i="8"/>
  <c r="T3527" i="8"/>
  <c r="T3528" i="8"/>
  <c r="T3529" i="8"/>
  <c r="T3530" i="8"/>
  <c r="T3531" i="8"/>
  <c r="T3532" i="8"/>
  <c r="T3533" i="8"/>
  <c r="T3534" i="8"/>
  <c r="T3535" i="8"/>
  <c r="T3536" i="8"/>
  <c r="T3537" i="8"/>
  <c r="T3538" i="8"/>
  <c r="T3539" i="8"/>
  <c r="T3540" i="8"/>
  <c r="T3541" i="8"/>
  <c r="T3542" i="8"/>
  <c r="T3543" i="8"/>
  <c r="T3544" i="8"/>
  <c r="T3545" i="8"/>
  <c r="T3546" i="8"/>
  <c r="T3547" i="8"/>
  <c r="T3548" i="8"/>
  <c r="T3549" i="8"/>
  <c r="T3550" i="8"/>
  <c r="T3551" i="8"/>
  <c r="T3552" i="8"/>
  <c r="T3553" i="8"/>
  <c r="T3554" i="8"/>
  <c r="T3555" i="8"/>
  <c r="T3556" i="8"/>
  <c r="T3557" i="8"/>
  <c r="T3558" i="8"/>
  <c r="T3559" i="8"/>
  <c r="T3560" i="8"/>
  <c r="T3561" i="8"/>
  <c r="T3562" i="8"/>
  <c r="T3563" i="8"/>
  <c r="T3564" i="8"/>
  <c r="T3565" i="8"/>
  <c r="T3566" i="8"/>
  <c r="T3567" i="8"/>
  <c r="T3568" i="8"/>
  <c r="T3569" i="8"/>
  <c r="T3570" i="8"/>
  <c r="T3571" i="8"/>
  <c r="T3572" i="8"/>
  <c r="T3573" i="8"/>
  <c r="T3574" i="8"/>
  <c r="T3575" i="8"/>
  <c r="T3576" i="8"/>
  <c r="T3577" i="8"/>
  <c r="T3578" i="8"/>
  <c r="T3579" i="8"/>
  <c r="T3580" i="8"/>
  <c r="T3581" i="8"/>
  <c r="T3582" i="8"/>
  <c r="T3583" i="8"/>
  <c r="T3584" i="8"/>
  <c r="T3585" i="8"/>
  <c r="T3586" i="8"/>
  <c r="T3587" i="8"/>
  <c r="T3588" i="8"/>
  <c r="T3589" i="8"/>
  <c r="T3590" i="8"/>
  <c r="T3591" i="8"/>
  <c r="T3592" i="8"/>
  <c r="T3593" i="8"/>
  <c r="T3594" i="8"/>
  <c r="T3595" i="8"/>
  <c r="T3596" i="8"/>
  <c r="T3597" i="8"/>
  <c r="T3598" i="8"/>
  <c r="T3599" i="8"/>
  <c r="T3600" i="8"/>
  <c r="T3601" i="8"/>
  <c r="T3602" i="8"/>
  <c r="T3603" i="8"/>
  <c r="T3604" i="8"/>
  <c r="T3605" i="8"/>
  <c r="T3606" i="8"/>
  <c r="T3607" i="8"/>
  <c r="T3608" i="8"/>
  <c r="T3609" i="8"/>
  <c r="T3610" i="8"/>
  <c r="T3611" i="8"/>
  <c r="T3612" i="8"/>
  <c r="T3613" i="8"/>
  <c r="T3614" i="8"/>
  <c r="T3615" i="8"/>
  <c r="T3616" i="8"/>
  <c r="T3617" i="8"/>
  <c r="T3618" i="8"/>
  <c r="T3619" i="8"/>
  <c r="T3620" i="8"/>
  <c r="T3621" i="8"/>
  <c r="T3622" i="8"/>
  <c r="T3623" i="8"/>
  <c r="T3624" i="8"/>
  <c r="T3625" i="8"/>
  <c r="T3626" i="8"/>
  <c r="T3627" i="8"/>
  <c r="T3628" i="8"/>
  <c r="T3629" i="8"/>
  <c r="T3630" i="8"/>
  <c r="T3631" i="8"/>
  <c r="T3632" i="8"/>
  <c r="T3633" i="8"/>
  <c r="T3634" i="8"/>
  <c r="T3635" i="8"/>
  <c r="T3636" i="8"/>
  <c r="T3637" i="8"/>
  <c r="T3638" i="8"/>
  <c r="T3639" i="8"/>
  <c r="T3640" i="8"/>
  <c r="T3641" i="8"/>
  <c r="T3642" i="8"/>
  <c r="T3643" i="8"/>
  <c r="T3644" i="8"/>
  <c r="T3645" i="8"/>
  <c r="T3646" i="8"/>
  <c r="T3647" i="8"/>
  <c r="T3648" i="8"/>
  <c r="T3649" i="8"/>
  <c r="T3650" i="8"/>
  <c r="T3651" i="8"/>
  <c r="T3652" i="8"/>
  <c r="T3653" i="8"/>
  <c r="T3654" i="8"/>
  <c r="T3655" i="8"/>
  <c r="T3656" i="8"/>
  <c r="T3657" i="8"/>
  <c r="T3658" i="8"/>
  <c r="T3659" i="8"/>
  <c r="T3660" i="8"/>
  <c r="T3661" i="8"/>
  <c r="T3662" i="8"/>
  <c r="T3663" i="8"/>
  <c r="T3664" i="8"/>
  <c r="T3665" i="8"/>
  <c r="T3666" i="8"/>
  <c r="T3667" i="8"/>
  <c r="T3668" i="8"/>
  <c r="T3669" i="8"/>
  <c r="T3670" i="8"/>
  <c r="T3671" i="8"/>
  <c r="T3672" i="8"/>
  <c r="T3673" i="8"/>
  <c r="T3674" i="8"/>
  <c r="T3675" i="8"/>
  <c r="T3676" i="8"/>
  <c r="T3677" i="8"/>
  <c r="T3678" i="8"/>
  <c r="T3679" i="8"/>
  <c r="T3680" i="8"/>
  <c r="T3681" i="8"/>
  <c r="T3682" i="8"/>
  <c r="T3683" i="8"/>
  <c r="T3684" i="8"/>
  <c r="T3685" i="8"/>
  <c r="T3686" i="8"/>
  <c r="T3687" i="8"/>
  <c r="T3688" i="8"/>
  <c r="T3689" i="8"/>
  <c r="T3690" i="8"/>
  <c r="T3691" i="8"/>
  <c r="T3692" i="8"/>
  <c r="T3693" i="8"/>
  <c r="T3694" i="8"/>
  <c r="T3695" i="8"/>
  <c r="T3696" i="8"/>
  <c r="T3697" i="8"/>
  <c r="T3698" i="8"/>
  <c r="T3699" i="8"/>
  <c r="T3700" i="8"/>
  <c r="T3701" i="8"/>
  <c r="T3702" i="8"/>
  <c r="T3703" i="8"/>
  <c r="T3704" i="8"/>
  <c r="T3705" i="8"/>
  <c r="T3706" i="8"/>
  <c r="T3707" i="8"/>
  <c r="T3708" i="8"/>
  <c r="T3709" i="8"/>
  <c r="T3710" i="8"/>
  <c r="T3711" i="8"/>
  <c r="T3712" i="8"/>
  <c r="T3713" i="8"/>
  <c r="T3714" i="8"/>
  <c r="T3715" i="8"/>
  <c r="T3716" i="8"/>
  <c r="T3717" i="8"/>
  <c r="T3718" i="8"/>
  <c r="T3719" i="8"/>
  <c r="T3720" i="8"/>
  <c r="T3721" i="8"/>
  <c r="T3722" i="8"/>
  <c r="T3723" i="8"/>
  <c r="T3724" i="8"/>
  <c r="T3725" i="8"/>
  <c r="T3726" i="8"/>
  <c r="T3727" i="8"/>
  <c r="T3728" i="8"/>
  <c r="T3729" i="8"/>
  <c r="T3730" i="8"/>
  <c r="T3731" i="8"/>
  <c r="T3732" i="8"/>
  <c r="T3733" i="8"/>
  <c r="T3734" i="8"/>
  <c r="T3735" i="8"/>
  <c r="T3736" i="8"/>
  <c r="T3737" i="8"/>
  <c r="T3738" i="8"/>
  <c r="T3739" i="8"/>
  <c r="T3740" i="8"/>
  <c r="T3741" i="8"/>
  <c r="T3742" i="8"/>
  <c r="T3743" i="8"/>
  <c r="T3744" i="8"/>
  <c r="T3745" i="8"/>
  <c r="T3746" i="8"/>
  <c r="T3747" i="8"/>
  <c r="T3748" i="8"/>
  <c r="T3749" i="8"/>
  <c r="T3750" i="8"/>
  <c r="T3751" i="8"/>
  <c r="T3752" i="8"/>
  <c r="T3753" i="8"/>
  <c r="T3754" i="8"/>
  <c r="T3755" i="8"/>
  <c r="T3756" i="8"/>
  <c r="T3757" i="8"/>
  <c r="T3758" i="8"/>
  <c r="T3759" i="8"/>
  <c r="T3760" i="8"/>
  <c r="T3761" i="8"/>
  <c r="T3762" i="8"/>
  <c r="T3763" i="8"/>
  <c r="T3764" i="8"/>
  <c r="T3765" i="8"/>
  <c r="T3766" i="8"/>
  <c r="T3767" i="8"/>
  <c r="T3768" i="8"/>
  <c r="T3769" i="8"/>
  <c r="T3770" i="8"/>
  <c r="T3771" i="8"/>
  <c r="T3772" i="8"/>
  <c r="T3773" i="8"/>
  <c r="T3774" i="8"/>
  <c r="T3775" i="8"/>
  <c r="T3776" i="8"/>
  <c r="T3777" i="8"/>
  <c r="T3778" i="8"/>
  <c r="T3779" i="8"/>
  <c r="T3780" i="8"/>
  <c r="T3781" i="8"/>
  <c r="T3782" i="8"/>
  <c r="T3783" i="8"/>
  <c r="T3784" i="8"/>
  <c r="T3785" i="8"/>
  <c r="T3786" i="8"/>
  <c r="T3787" i="8"/>
  <c r="T3788" i="8"/>
  <c r="T3789" i="8"/>
  <c r="T3790" i="8"/>
  <c r="T3791" i="8"/>
  <c r="T3792" i="8"/>
  <c r="T3793" i="8"/>
  <c r="T3794" i="8"/>
  <c r="T3795" i="8"/>
  <c r="T3796" i="8"/>
  <c r="T3797" i="8"/>
  <c r="T3798" i="8"/>
  <c r="T3799" i="8"/>
  <c r="T3800" i="8"/>
  <c r="T3801" i="8"/>
  <c r="T3802" i="8"/>
  <c r="T3803" i="8"/>
  <c r="T3804" i="8"/>
  <c r="T3805" i="8"/>
  <c r="T3806" i="8"/>
  <c r="T3807" i="8"/>
  <c r="T3808" i="8"/>
  <c r="T3809" i="8"/>
  <c r="T3810" i="8"/>
  <c r="T3811" i="8"/>
  <c r="T3812" i="8"/>
  <c r="T3813" i="8"/>
  <c r="T3814" i="8"/>
  <c r="T3815" i="8"/>
  <c r="T3816" i="8"/>
  <c r="T3817" i="8"/>
  <c r="T3818" i="8"/>
  <c r="T3819" i="8"/>
  <c r="T3820" i="8"/>
  <c r="T3821" i="8"/>
  <c r="T3822" i="8"/>
  <c r="T3823" i="8"/>
  <c r="T3824" i="8"/>
  <c r="T3825" i="8"/>
  <c r="T3826" i="8"/>
  <c r="T3827" i="8"/>
  <c r="T3828" i="8"/>
  <c r="T3829" i="8"/>
  <c r="T3830" i="8"/>
  <c r="T3831" i="8"/>
  <c r="T3832" i="8"/>
  <c r="T3833" i="8"/>
  <c r="T3834" i="8"/>
  <c r="T3835" i="8"/>
  <c r="T3836" i="8"/>
  <c r="T3837" i="8"/>
  <c r="T3838" i="8"/>
  <c r="T3839" i="8"/>
  <c r="T3840" i="8"/>
  <c r="T3841" i="8"/>
  <c r="T3842" i="8"/>
  <c r="T3843" i="8"/>
  <c r="T3844" i="8"/>
  <c r="T3845" i="8"/>
  <c r="T3846" i="8"/>
  <c r="T3847" i="8"/>
  <c r="T3848" i="8"/>
  <c r="T3849" i="8"/>
  <c r="T3850" i="8"/>
  <c r="T3851" i="8"/>
  <c r="T3852" i="8"/>
  <c r="T3853" i="8"/>
  <c r="T3854" i="8"/>
  <c r="T3855" i="8"/>
  <c r="T3856" i="8"/>
  <c r="T3857" i="8"/>
  <c r="T3858" i="8"/>
  <c r="T3859" i="8"/>
  <c r="T3860" i="8"/>
  <c r="T3861" i="8"/>
  <c r="T3862" i="8"/>
  <c r="T3863" i="8"/>
  <c r="T3864" i="8"/>
  <c r="T3865" i="8"/>
  <c r="T3866" i="8"/>
  <c r="T3867" i="8"/>
  <c r="T3868" i="8"/>
  <c r="T3869" i="8"/>
  <c r="T3870" i="8"/>
  <c r="T3871" i="8"/>
  <c r="T3872" i="8"/>
  <c r="T3873" i="8"/>
  <c r="T3874" i="8"/>
  <c r="T3875" i="8"/>
  <c r="T3876" i="8"/>
  <c r="T3877" i="8"/>
  <c r="T3878" i="8"/>
  <c r="T3879" i="8"/>
  <c r="T3880" i="8"/>
  <c r="T3881" i="8"/>
  <c r="T3882" i="8"/>
  <c r="T3883" i="8"/>
  <c r="T3884" i="8"/>
  <c r="T3885" i="8"/>
  <c r="T3886" i="8"/>
  <c r="T3887" i="8"/>
  <c r="T3888" i="8"/>
  <c r="T3889" i="8"/>
  <c r="T3890" i="8"/>
  <c r="T3891" i="8"/>
  <c r="T3892" i="8"/>
  <c r="T3893" i="8"/>
  <c r="T3894" i="8"/>
  <c r="T3895" i="8"/>
  <c r="T3896" i="8"/>
  <c r="T3897" i="8"/>
  <c r="T3898" i="8"/>
  <c r="T3899" i="8"/>
  <c r="T3900" i="8"/>
  <c r="T3901" i="8"/>
  <c r="T3902" i="8"/>
  <c r="T3903" i="8"/>
  <c r="T3904" i="8"/>
  <c r="T3905" i="8"/>
  <c r="T3906" i="8"/>
  <c r="T3907" i="8"/>
  <c r="T3908" i="8"/>
  <c r="T3909" i="8"/>
  <c r="T3910" i="8"/>
  <c r="T3911" i="8"/>
  <c r="T3912" i="8"/>
  <c r="T3913" i="8"/>
  <c r="T3914" i="8"/>
  <c r="T3915" i="8"/>
  <c r="T3916" i="8"/>
  <c r="T3917" i="8"/>
  <c r="T3918" i="8"/>
  <c r="T3919" i="8"/>
  <c r="T3920" i="8"/>
  <c r="T3921" i="8"/>
  <c r="T3922" i="8"/>
  <c r="T3923" i="8"/>
  <c r="T3924" i="8"/>
  <c r="T3925" i="8"/>
  <c r="T3926" i="8"/>
  <c r="T3927" i="8"/>
  <c r="T3928" i="8"/>
  <c r="T3929" i="8"/>
  <c r="T3930" i="8"/>
  <c r="T3931" i="8"/>
  <c r="T3932" i="8"/>
  <c r="T3933" i="8"/>
  <c r="T3934" i="8"/>
  <c r="T3935" i="8"/>
  <c r="T3936" i="8"/>
  <c r="T3937" i="8"/>
  <c r="T3938" i="8"/>
  <c r="T3939" i="8"/>
  <c r="T3940" i="8"/>
  <c r="T3941" i="8"/>
  <c r="T3942" i="8"/>
  <c r="T3943" i="8"/>
  <c r="T3944" i="8"/>
  <c r="T3945" i="8"/>
  <c r="T3946" i="8"/>
  <c r="T3947" i="8"/>
  <c r="T3948" i="8"/>
  <c r="T3949" i="8"/>
  <c r="T3950" i="8"/>
  <c r="T3951" i="8"/>
  <c r="T3952" i="8"/>
  <c r="T3953" i="8"/>
  <c r="T3954" i="8"/>
  <c r="T3955" i="8"/>
  <c r="T3956" i="8"/>
  <c r="T3957" i="8"/>
  <c r="T3958" i="8"/>
  <c r="T3959" i="8"/>
  <c r="T3960" i="8"/>
  <c r="T3961" i="8"/>
  <c r="T3962" i="8"/>
  <c r="T3963" i="8"/>
  <c r="T3964" i="8"/>
  <c r="T3965" i="8"/>
  <c r="T3966" i="8"/>
  <c r="T3967" i="8"/>
  <c r="T3968" i="8"/>
  <c r="T3969" i="8"/>
  <c r="T3970" i="8"/>
  <c r="T3971" i="8"/>
  <c r="T3972" i="8"/>
  <c r="T3973" i="8"/>
  <c r="T3974" i="8"/>
  <c r="T3975" i="8"/>
  <c r="T3976" i="8"/>
  <c r="T3977" i="8"/>
  <c r="T3978" i="8"/>
  <c r="T3979" i="8"/>
  <c r="T3980" i="8"/>
  <c r="T3981" i="8"/>
  <c r="T3982" i="8"/>
  <c r="T3983" i="8"/>
  <c r="T3984" i="8"/>
  <c r="T3985" i="8"/>
  <c r="T3986" i="8"/>
  <c r="T3987" i="8"/>
  <c r="T3988" i="8"/>
  <c r="T3989" i="8"/>
  <c r="T3990" i="8"/>
  <c r="T3991" i="8"/>
  <c r="T3992" i="8"/>
  <c r="T3993" i="8"/>
  <c r="T3994" i="8"/>
  <c r="T3995" i="8"/>
  <c r="T3996" i="8"/>
  <c r="T3997" i="8"/>
  <c r="T3998" i="8"/>
  <c r="T3999" i="8"/>
  <c r="T4000" i="8"/>
  <c r="T4001" i="8"/>
  <c r="T4002" i="8"/>
  <c r="T4003" i="8"/>
  <c r="T4004" i="8"/>
  <c r="T4005" i="8"/>
  <c r="T4006" i="8"/>
  <c r="T4007" i="8"/>
  <c r="T4008" i="8"/>
  <c r="T4009" i="8"/>
  <c r="T4010" i="8"/>
  <c r="T4011" i="8"/>
  <c r="T4012" i="8"/>
  <c r="T4013" i="8"/>
  <c r="T4014" i="8"/>
  <c r="T4015" i="8"/>
  <c r="T4016" i="8"/>
  <c r="T4017" i="8"/>
  <c r="T4018" i="8"/>
  <c r="T4019" i="8"/>
  <c r="T4020" i="8"/>
  <c r="T4021" i="8"/>
  <c r="T4022" i="8"/>
  <c r="T4023" i="8"/>
  <c r="T4024" i="8"/>
  <c r="T4025" i="8"/>
  <c r="T4026" i="8"/>
  <c r="T4027" i="8"/>
  <c r="T4028" i="8"/>
  <c r="T4029" i="8"/>
  <c r="T4030" i="8"/>
  <c r="T4031" i="8"/>
  <c r="T4032" i="8"/>
  <c r="T4033" i="8"/>
  <c r="T4034" i="8"/>
  <c r="T4035" i="8"/>
  <c r="T4036" i="8"/>
  <c r="T4037" i="8"/>
  <c r="T4038" i="8"/>
  <c r="T4039" i="8"/>
  <c r="T4040" i="8"/>
  <c r="T4041" i="8"/>
  <c r="T4042" i="8"/>
  <c r="T4043" i="8"/>
  <c r="T4044" i="8"/>
  <c r="T4045" i="8"/>
  <c r="T4046" i="8"/>
  <c r="T4047" i="8"/>
  <c r="T4048" i="8"/>
  <c r="T4049" i="8"/>
  <c r="T4050" i="8"/>
  <c r="T4051" i="8"/>
  <c r="T4052" i="8"/>
  <c r="T4053" i="8"/>
  <c r="T4054" i="8"/>
  <c r="T4055" i="8"/>
  <c r="T4056" i="8"/>
  <c r="T4057" i="8"/>
  <c r="T4058" i="8"/>
  <c r="T4059" i="8"/>
  <c r="T4060" i="8"/>
  <c r="T4061" i="8"/>
  <c r="T4062" i="8"/>
  <c r="T4063" i="8"/>
  <c r="T4064" i="8"/>
  <c r="T4065" i="8"/>
  <c r="T4066" i="8"/>
  <c r="T4067" i="8"/>
  <c r="T4068" i="8"/>
  <c r="T4069" i="8"/>
  <c r="T4070" i="8"/>
  <c r="T4071" i="8"/>
  <c r="T4072" i="8"/>
  <c r="T4073" i="8"/>
  <c r="T4074" i="8"/>
  <c r="T4075" i="8"/>
  <c r="T4076" i="8"/>
  <c r="T4077" i="8"/>
  <c r="T4078" i="8"/>
  <c r="T4079" i="8"/>
  <c r="T4080" i="8"/>
  <c r="T4081" i="8"/>
  <c r="T4082" i="8"/>
  <c r="T4083" i="8"/>
  <c r="T4084" i="8"/>
  <c r="T4085" i="8"/>
  <c r="T4086" i="8"/>
  <c r="T4087" i="8"/>
  <c r="T4088" i="8"/>
  <c r="T4089" i="8"/>
  <c r="T4090" i="8"/>
  <c r="T4091" i="8"/>
  <c r="T4092" i="8"/>
  <c r="T4093" i="8"/>
  <c r="T4094" i="8"/>
  <c r="T4095" i="8"/>
  <c r="T4096" i="8"/>
  <c r="T4097" i="8"/>
  <c r="T4098" i="8"/>
  <c r="T4099" i="8"/>
  <c r="T4100" i="8"/>
  <c r="T4101" i="8"/>
  <c r="T4102" i="8"/>
  <c r="T4103" i="8"/>
  <c r="T4104" i="8"/>
  <c r="T4105" i="8"/>
  <c r="T4106" i="8"/>
  <c r="T4107" i="8"/>
  <c r="T4108" i="8"/>
  <c r="T4109" i="8"/>
  <c r="T4110" i="8"/>
  <c r="T4111" i="8"/>
  <c r="T4112" i="8"/>
  <c r="T4113" i="8"/>
  <c r="T4114" i="8"/>
  <c r="T4115" i="8"/>
  <c r="T4116" i="8"/>
  <c r="T4117" i="8"/>
  <c r="T4118" i="8"/>
  <c r="T4119" i="8"/>
  <c r="T4120" i="8"/>
  <c r="T4121" i="8"/>
  <c r="T4122" i="8"/>
  <c r="T4123" i="8"/>
  <c r="T4124" i="8"/>
  <c r="T4125" i="8"/>
  <c r="T4126" i="8"/>
  <c r="T4127" i="8"/>
  <c r="T4128" i="8"/>
  <c r="T4129" i="8"/>
  <c r="T4130" i="8"/>
  <c r="T4131" i="8"/>
  <c r="T4132" i="8"/>
  <c r="T4133" i="8"/>
  <c r="T4134" i="8"/>
  <c r="T4135" i="8"/>
  <c r="T4136" i="8"/>
  <c r="T4137" i="8"/>
  <c r="T4138" i="8"/>
  <c r="T4139" i="8"/>
  <c r="T4140" i="8"/>
  <c r="T4141" i="8"/>
  <c r="T4142" i="8"/>
  <c r="T4143" i="8"/>
  <c r="T4144" i="8"/>
  <c r="T4145" i="8"/>
  <c r="T4146" i="8"/>
  <c r="T4147" i="8"/>
  <c r="T4148" i="8"/>
  <c r="T4149" i="8"/>
  <c r="T4150" i="8"/>
  <c r="T4151" i="8"/>
  <c r="T4152" i="8"/>
  <c r="T4153" i="8"/>
  <c r="T4154" i="8"/>
  <c r="T4155" i="8"/>
  <c r="T4156" i="8"/>
  <c r="T4157" i="8"/>
  <c r="T4158" i="8"/>
  <c r="T4159" i="8"/>
  <c r="T4160" i="8"/>
  <c r="T4161" i="8"/>
  <c r="T4162" i="8"/>
  <c r="T4163" i="8"/>
  <c r="T4164" i="8"/>
  <c r="T4165" i="8"/>
  <c r="T4166" i="8"/>
  <c r="T4167" i="8"/>
  <c r="T4168" i="8"/>
  <c r="T4169" i="8"/>
  <c r="T4170" i="8"/>
  <c r="T4171" i="8"/>
  <c r="T4172" i="8"/>
  <c r="T4173" i="8"/>
  <c r="T4174" i="8"/>
  <c r="T4175" i="8"/>
  <c r="T4176" i="8"/>
  <c r="T4177" i="8"/>
  <c r="T4178" i="8"/>
  <c r="T4179" i="8"/>
  <c r="T4180" i="8"/>
  <c r="T4181" i="8"/>
  <c r="T4182" i="8"/>
  <c r="T4183" i="8"/>
  <c r="T4184" i="8"/>
  <c r="T4185" i="8"/>
  <c r="T4186" i="8"/>
  <c r="T4187" i="8"/>
  <c r="T4188" i="8"/>
  <c r="T4189" i="8"/>
  <c r="T4190" i="8"/>
  <c r="T4191" i="8"/>
  <c r="T4192" i="8"/>
  <c r="T4193" i="8"/>
  <c r="T4194" i="8"/>
  <c r="T4195" i="8"/>
  <c r="T4196" i="8"/>
  <c r="T4197" i="8"/>
  <c r="T4198" i="8"/>
  <c r="T4199" i="8"/>
  <c r="T4200" i="8"/>
  <c r="T4201" i="8"/>
  <c r="T4202" i="8"/>
  <c r="T4203" i="8"/>
  <c r="T4204" i="8"/>
  <c r="T4205" i="8"/>
  <c r="T4206" i="8"/>
  <c r="T4207" i="8"/>
  <c r="T4208" i="8"/>
  <c r="T4209" i="8"/>
  <c r="T4210" i="8"/>
  <c r="T4211" i="8"/>
  <c r="T4212" i="8"/>
  <c r="T4213" i="8"/>
  <c r="T4214" i="8"/>
  <c r="T4215" i="8"/>
  <c r="T4216" i="8"/>
  <c r="T4217" i="8"/>
  <c r="T4218" i="8"/>
  <c r="T4219" i="8"/>
  <c r="T4220" i="8"/>
  <c r="T4221" i="8"/>
  <c r="T4222" i="8"/>
  <c r="T4223" i="8"/>
  <c r="T4224" i="8"/>
  <c r="T4225" i="8"/>
  <c r="T4226" i="8"/>
  <c r="T4227" i="8"/>
  <c r="T4228" i="8"/>
  <c r="T4229" i="8"/>
  <c r="T4230" i="8"/>
  <c r="T4231" i="8"/>
  <c r="T4232" i="8"/>
  <c r="T4233" i="8"/>
  <c r="T4234" i="8"/>
  <c r="T4235" i="8"/>
  <c r="T4236" i="8"/>
  <c r="T4237" i="8"/>
  <c r="T4238" i="8"/>
  <c r="T4239" i="8"/>
  <c r="T4240" i="8"/>
  <c r="T4241" i="8"/>
  <c r="T4242" i="8"/>
  <c r="T4243" i="8"/>
  <c r="T4244" i="8"/>
  <c r="T4245" i="8"/>
  <c r="T4246" i="8"/>
  <c r="T4247" i="8"/>
  <c r="T4248" i="8"/>
  <c r="T4249" i="8"/>
  <c r="T4250" i="8"/>
  <c r="T4251" i="8"/>
  <c r="T4252" i="8"/>
  <c r="T4253" i="8"/>
  <c r="T4254" i="8"/>
  <c r="T4255" i="8"/>
  <c r="T4256" i="8"/>
  <c r="T4257" i="8"/>
  <c r="T4258" i="8"/>
  <c r="T4259" i="8"/>
  <c r="T4260" i="8"/>
  <c r="T4261" i="8"/>
  <c r="T4262" i="8"/>
  <c r="T4263" i="8"/>
  <c r="T4264" i="8"/>
  <c r="T4265" i="8"/>
  <c r="T4266" i="8"/>
  <c r="T4267" i="8"/>
  <c r="T4268" i="8"/>
  <c r="T4269" i="8"/>
  <c r="T4270" i="8"/>
  <c r="T4271" i="8"/>
  <c r="T4272" i="8"/>
  <c r="T4273" i="8"/>
  <c r="T4274" i="8"/>
  <c r="T4275" i="8"/>
  <c r="T4276" i="8"/>
  <c r="T4277" i="8"/>
  <c r="T4278" i="8"/>
  <c r="T4279" i="8"/>
  <c r="T4280" i="8"/>
  <c r="T4281" i="8"/>
  <c r="T4282" i="8"/>
  <c r="T4283" i="8"/>
  <c r="T4284" i="8"/>
  <c r="T4285" i="8"/>
  <c r="T4286" i="8"/>
  <c r="T4287" i="8"/>
  <c r="T4288" i="8"/>
  <c r="T4289" i="8"/>
  <c r="T4290" i="8"/>
  <c r="T4291" i="8"/>
  <c r="T4292" i="8"/>
  <c r="T4293" i="8"/>
  <c r="T4294" i="8"/>
  <c r="T4295" i="8"/>
  <c r="T4296" i="8"/>
  <c r="T4297" i="8"/>
  <c r="T4298" i="8"/>
  <c r="T4299" i="8"/>
  <c r="T4300" i="8"/>
  <c r="T4301" i="8"/>
  <c r="T4302" i="8"/>
  <c r="T4303" i="8"/>
  <c r="T4304" i="8"/>
  <c r="T4305" i="8"/>
  <c r="T4306" i="8"/>
  <c r="T4307" i="8"/>
  <c r="T4308" i="8"/>
  <c r="T4309" i="8"/>
  <c r="T4310" i="8"/>
  <c r="T4311" i="8"/>
  <c r="T4312" i="8"/>
  <c r="T4313" i="8"/>
  <c r="T4314" i="8"/>
  <c r="T4315" i="8"/>
  <c r="T4316" i="8"/>
  <c r="T4317" i="8"/>
  <c r="T4318" i="8"/>
  <c r="T4319" i="8"/>
  <c r="T4320" i="8"/>
  <c r="T4321" i="8"/>
  <c r="T4322" i="8"/>
  <c r="T4323" i="8"/>
  <c r="T4324" i="8"/>
  <c r="T4325" i="8"/>
  <c r="T4326" i="8"/>
  <c r="T4327" i="8"/>
  <c r="T4328" i="8"/>
  <c r="T4329" i="8"/>
  <c r="T4330" i="8"/>
  <c r="T4331" i="8"/>
  <c r="T4332" i="8"/>
  <c r="T4333" i="8"/>
  <c r="T4334" i="8"/>
  <c r="T4335" i="8"/>
  <c r="T4336" i="8"/>
  <c r="T4337" i="8"/>
  <c r="T4338" i="8"/>
  <c r="T4339" i="8"/>
  <c r="T4340" i="8"/>
  <c r="T4341" i="8"/>
  <c r="T4342" i="8"/>
  <c r="T4343" i="8"/>
  <c r="T4344" i="8"/>
  <c r="T4345" i="8"/>
  <c r="T4346" i="8"/>
  <c r="T4347" i="8"/>
  <c r="T4348" i="8"/>
  <c r="T4349" i="8"/>
  <c r="T4350" i="8"/>
  <c r="T4351" i="8"/>
  <c r="T4352" i="8"/>
  <c r="T4353" i="8"/>
  <c r="T4354" i="8"/>
  <c r="T4355" i="8"/>
  <c r="T4356" i="8"/>
  <c r="T4357" i="8"/>
  <c r="T4358" i="8"/>
  <c r="T4359" i="8"/>
  <c r="T4360" i="8"/>
  <c r="T4361" i="8"/>
  <c r="T4362" i="8"/>
  <c r="T4363" i="8"/>
  <c r="T4364" i="8"/>
  <c r="T4365" i="8"/>
  <c r="T4366" i="8"/>
  <c r="T4367" i="8"/>
  <c r="T4368" i="8"/>
  <c r="T4369" i="8"/>
  <c r="T4370" i="8"/>
  <c r="T4371" i="8"/>
  <c r="T4372" i="8"/>
  <c r="T4373" i="8"/>
  <c r="T4374" i="8"/>
  <c r="T4375" i="8"/>
  <c r="T4376" i="8"/>
  <c r="T4377" i="8"/>
  <c r="T4378" i="8"/>
  <c r="T4379" i="8"/>
  <c r="T4380" i="8"/>
  <c r="T4381" i="8"/>
  <c r="T4382" i="8"/>
  <c r="T4383" i="8"/>
  <c r="T4384" i="8"/>
  <c r="T4385" i="8"/>
  <c r="T4386" i="8"/>
  <c r="T4387" i="8"/>
  <c r="T4388" i="8"/>
  <c r="T4389" i="8"/>
  <c r="T4390" i="8"/>
  <c r="T4391" i="8"/>
  <c r="T4392" i="8"/>
  <c r="T4393" i="8"/>
  <c r="T4394" i="8"/>
  <c r="T4395" i="8"/>
  <c r="T4396" i="8"/>
  <c r="T4397" i="8"/>
  <c r="T4398" i="8"/>
  <c r="T4399" i="8"/>
  <c r="T4400" i="8"/>
  <c r="T4401" i="8"/>
  <c r="T4402" i="8"/>
  <c r="T4403" i="8"/>
  <c r="T4404" i="8"/>
  <c r="T4405" i="8"/>
  <c r="T4406" i="8"/>
  <c r="T4407" i="8"/>
  <c r="T4408" i="8"/>
  <c r="T4409" i="8"/>
  <c r="T4410" i="8"/>
  <c r="T4411" i="8"/>
  <c r="T4412" i="8"/>
  <c r="T4413" i="8"/>
  <c r="T4414" i="8"/>
  <c r="T4415" i="8"/>
  <c r="T4416" i="8"/>
  <c r="T4417" i="8"/>
  <c r="T4418" i="8"/>
  <c r="T4419" i="8"/>
  <c r="T4420" i="8"/>
  <c r="T4421" i="8"/>
  <c r="T4422" i="8"/>
  <c r="T4423" i="8"/>
  <c r="T4424" i="8"/>
  <c r="T4425" i="8"/>
  <c r="T4426" i="8"/>
  <c r="T4427" i="8"/>
  <c r="T4428" i="8"/>
  <c r="T4429" i="8"/>
  <c r="T4430" i="8"/>
  <c r="T4431" i="8"/>
  <c r="T4432" i="8"/>
  <c r="T4433" i="8"/>
  <c r="T4434" i="8"/>
  <c r="T4435" i="8"/>
  <c r="T4436" i="8"/>
  <c r="T4437" i="8"/>
  <c r="T4438" i="8"/>
  <c r="T4439" i="8"/>
  <c r="T4440" i="8"/>
  <c r="T4441" i="8"/>
  <c r="T4442" i="8"/>
  <c r="T4443" i="8"/>
  <c r="T4444" i="8"/>
  <c r="T4445" i="8"/>
  <c r="T4446" i="8"/>
  <c r="T4447" i="8"/>
  <c r="T4448" i="8"/>
  <c r="T4449" i="8"/>
  <c r="T4450" i="8"/>
  <c r="T4451" i="8"/>
  <c r="T4452" i="8"/>
  <c r="T4453" i="8"/>
  <c r="T4454" i="8"/>
  <c r="T4455" i="8"/>
  <c r="T4456" i="8"/>
  <c r="T4457" i="8"/>
  <c r="T4458" i="8"/>
  <c r="T4459" i="8"/>
  <c r="T4460" i="8"/>
  <c r="T4461" i="8"/>
  <c r="T4462" i="8"/>
  <c r="T4463" i="8"/>
  <c r="T4464" i="8"/>
  <c r="T4465" i="8"/>
  <c r="T4466" i="8"/>
  <c r="T4467" i="8"/>
  <c r="T4468" i="8"/>
  <c r="T4469" i="8"/>
  <c r="T4470" i="8"/>
  <c r="T4471" i="8"/>
  <c r="T4472" i="8"/>
  <c r="T4473" i="8"/>
  <c r="T4474" i="8"/>
  <c r="T4475" i="8"/>
  <c r="T4476" i="8"/>
  <c r="T4477" i="8"/>
  <c r="T4478" i="8"/>
  <c r="T4479" i="8"/>
  <c r="T4480" i="8"/>
  <c r="T4481" i="8"/>
  <c r="T4482" i="8"/>
  <c r="T4483" i="8"/>
  <c r="T4484" i="8"/>
  <c r="T4485" i="8"/>
  <c r="T4486" i="8"/>
  <c r="T4487" i="8"/>
  <c r="T4488" i="8"/>
  <c r="T4489" i="8"/>
  <c r="T4490" i="8"/>
  <c r="T4491" i="8"/>
  <c r="T4492" i="8"/>
  <c r="T4493" i="8"/>
  <c r="T4494" i="8"/>
  <c r="T4495" i="8"/>
  <c r="T4496" i="8"/>
  <c r="T4497" i="8"/>
  <c r="T4498" i="8"/>
  <c r="T4499" i="8"/>
  <c r="T4500" i="8"/>
  <c r="T4501" i="8"/>
  <c r="T4502" i="8"/>
  <c r="T4503" i="8"/>
  <c r="T4504" i="8"/>
  <c r="T4505" i="8"/>
  <c r="T4506" i="8"/>
  <c r="T4507" i="8"/>
  <c r="T4508" i="8"/>
  <c r="T4509" i="8"/>
  <c r="T4510" i="8"/>
  <c r="T4511" i="8"/>
  <c r="T4512" i="8"/>
  <c r="T4513" i="8"/>
  <c r="T4514" i="8"/>
  <c r="T4515" i="8"/>
  <c r="T4516" i="8"/>
  <c r="T4517" i="8"/>
  <c r="T4518" i="8"/>
  <c r="T4519" i="8"/>
  <c r="T4520" i="8"/>
  <c r="T4521" i="8"/>
  <c r="T4522" i="8"/>
  <c r="T4523" i="8"/>
  <c r="T4524" i="8"/>
  <c r="T4525" i="8"/>
  <c r="T4526" i="8"/>
  <c r="T4527" i="8"/>
  <c r="T4528" i="8"/>
  <c r="T4529" i="8"/>
  <c r="T4530" i="8"/>
  <c r="T4531" i="8"/>
  <c r="T4532" i="8"/>
  <c r="T4533" i="8"/>
  <c r="T4534" i="8"/>
  <c r="T4535" i="8"/>
  <c r="T4536" i="8"/>
  <c r="T4537" i="8"/>
  <c r="T4538" i="8"/>
  <c r="T4539" i="8"/>
  <c r="T4540" i="8"/>
  <c r="T4541" i="8"/>
  <c r="T4542" i="8"/>
  <c r="T4543" i="8"/>
  <c r="T4544" i="8"/>
  <c r="T4545" i="8"/>
  <c r="T4546" i="8"/>
  <c r="T4547" i="8"/>
  <c r="T4548" i="8"/>
  <c r="T4549" i="8"/>
  <c r="T4550" i="8"/>
  <c r="T4551" i="8"/>
  <c r="T4552" i="8"/>
  <c r="T4553" i="8"/>
  <c r="T4554" i="8"/>
  <c r="T4555" i="8"/>
  <c r="T4556" i="8"/>
  <c r="T4557" i="8"/>
  <c r="T4558" i="8"/>
  <c r="T4559" i="8"/>
  <c r="T4560" i="8"/>
  <c r="T4561" i="8"/>
  <c r="T4562" i="8"/>
  <c r="T4563" i="8"/>
  <c r="T4564" i="8"/>
  <c r="T4565" i="8"/>
  <c r="T4566" i="8"/>
  <c r="T4567" i="8"/>
  <c r="T4568" i="8"/>
  <c r="T4569" i="8"/>
  <c r="T4570" i="8"/>
  <c r="T4571" i="8"/>
  <c r="T4572" i="8"/>
  <c r="T4573" i="8"/>
  <c r="T4574" i="8"/>
  <c r="T4575" i="8"/>
  <c r="T4576" i="8"/>
  <c r="T4577" i="8"/>
  <c r="T4578" i="8"/>
  <c r="T4579" i="8"/>
  <c r="T4580" i="8"/>
  <c r="T4581" i="8"/>
  <c r="T4582" i="8"/>
  <c r="T4583" i="8"/>
  <c r="T4584" i="8"/>
  <c r="T4585" i="8"/>
  <c r="T4586" i="8"/>
  <c r="T4587" i="8"/>
  <c r="T4588" i="8"/>
  <c r="T4589" i="8"/>
  <c r="T4590" i="8"/>
  <c r="T4591" i="8"/>
  <c r="T4592" i="8"/>
  <c r="T4593" i="8"/>
  <c r="T4594" i="8"/>
  <c r="T4595" i="8"/>
  <c r="T4596" i="8"/>
  <c r="T4597" i="8"/>
  <c r="T4598" i="8"/>
  <c r="T4599" i="8"/>
  <c r="T4600" i="8"/>
  <c r="T4601" i="8"/>
  <c r="T4602" i="8"/>
  <c r="T4603" i="8"/>
  <c r="T4604" i="8"/>
  <c r="T4605" i="8"/>
  <c r="T4606" i="8"/>
  <c r="T4607" i="8"/>
  <c r="T4608" i="8"/>
  <c r="T4609" i="8"/>
  <c r="T4610" i="8"/>
  <c r="T4611" i="8"/>
  <c r="T4612" i="8"/>
  <c r="T4613" i="8"/>
  <c r="T4614" i="8"/>
  <c r="T4615" i="8"/>
  <c r="T4616" i="8"/>
  <c r="T4617" i="8"/>
  <c r="T4618" i="8"/>
  <c r="T4619" i="8"/>
  <c r="T4620" i="8"/>
  <c r="T4621" i="8"/>
  <c r="T4622" i="8"/>
  <c r="T4623" i="8"/>
  <c r="T4624" i="8"/>
  <c r="T4625" i="8"/>
  <c r="T4626" i="8"/>
  <c r="T4627" i="8"/>
  <c r="T4628" i="8"/>
  <c r="T4629" i="8"/>
  <c r="T4630" i="8"/>
  <c r="T4631" i="8"/>
  <c r="T4632" i="8"/>
  <c r="T4633" i="8"/>
  <c r="T4634" i="8"/>
  <c r="T4635" i="8"/>
  <c r="T4636" i="8"/>
  <c r="T4637" i="8"/>
  <c r="T4638" i="8"/>
  <c r="T4639" i="8"/>
  <c r="T4640" i="8"/>
  <c r="T4641" i="8"/>
  <c r="T4642" i="8"/>
  <c r="T4643" i="8"/>
  <c r="T4644" i="8"/>
  <c r="T4645" i="8"/>
  <c r="T4646" i="8"/>
  <c r="T4647" i="8"/>
  <c r="T4648" i="8"/>
  <c r="T4649" i="8"/>
  <c r="T4650" i="8"/>
  <c r="T4651" i="8"/>
  <c r="T4652" i="8"/>
  <c r="T4653" i="8"/>
  <c r="T4654" i="8"/>
  <c r="T4655" i="8"/>
  <c r="T4656" i="8"/>
  <c r="T4657" i="8"/>
  <c r="T4658" i="8"/>
  <c r="T4659" i="8"/>
  <c r="T4660" i="8"/>
  <c r="T4661" i="8"/>
  <c r="T4662" i="8"/>
  <c r="T4663" i="8"/>
  <c r="T4664" i="8"/>
  <c r="T4665" i="8"/>
  <c r="T4666" i="8"/>
  <c r="T4667" i="8"/>
  <c r="T4668" i="8"/>
  <c r="T4669" i="8"/>
  <c r="T4670" i="8"/>
  <c r="T4671" i="8"/>
  <c r="T4672" i="8"/>
  <c r="T4673" i="8"/>
  <c r="T4674" i="8"/>
  <c r="T4675" i="8"/>
  <c r="T4676" i="8"/>
  <c r="T4677" i="8"/>
  <c r="T4678" i="8"/>
  <c r="T4679" i="8"/>
  <c r="T4680" i="8"/>
  <c r="T4681" i="8"/>
  <c r="T4682" i="8"/>
  <c r="T4683" i="8"/>
  <c r="T4684" i="8"/>
  <c r="T4685" i="8"/>
  <c r="T4686" i="8"/>
  <c r="T4687" i="8"/>
  <c r="T4688" i="8"/>
  <c r="T4689" i="8"/>
  <c r="T4690" i="8"/>
  <c r="T4691" i="8"/>
  <c r="T4692" i="8"/>
  <c r="T4693" i="8"/>
  <c r="T4694" i="8"/>
  <c r="T4695" i="8"/>
  <c r="T4696" i="8"/>
  <c r="T4697" i="8"/>
  <c r="T4698" i="8"/>
  <c r="T4699" i="8"/>
  <c r="T4700" i="8"/>
  <c r="T4701" i="8"/>
  <c r="T4702" i="8"/>
  <c r="T4703" i="8"/>
  <c r="T4704" i="8"/>
  <c r="T4705" i="8"/>
  <c r="T4706" i="8"/>
  <c r="T4707" i="8"/>
  <c r="T4708" i="8"/>
  <c r="T4709" i="8"/>
  <c r="T4710" i="8"/>
  <c r="T4711" i="8"/>
  <c r="T4712" i="8"/>
  <c r="T4713" i="8"/>
  <c r="T4714" i="8"/>
  <c r="T4715" i="8"/>
  <c r="T4716" i="8"/>
  <c r="T4717" i="8"/>
  <c r="T4718" i="8"/>
  <c r="T4719" i="8"/>
  <c r="T4720" i="8"/>
  <c r="T4721" i="8"/>
  <c r="T4722" i="8"/>
  <c r="T4723" i="8"/>
  <c r="T4724" i="8"/>
  <c r="T4725" i="8"/>
  <c r="T4726" i="8"/>
  <c r="T4727" i="8"/>
  <c r="T4728" i="8"/>
  <c r="T4729" i="8"/>
  <c r="T4730" i="8"/>
  <c r="T4731" i="8"/>
  <c r="T4732" i="8"/>
  <c r="T4733" i="8"/>
  <c r="T4734" i="8"/>
  <c r="T4735" i="8"/>
  <c r="T4736" i="8"/>
  <c r="T4737" i="8"/>
  <c r="T4738" i="8"/>
  <c r="T4739" i="8"/>
  <c r="T4740" i="8"/>
  <c r="T4741" i="8"/>
  <c r="T4742" i="8"/>
  <c r="T4743" i="8"/>
  <c r="T4744" i="8"/>
  <c r="T4745" i="8"/>
  <c r="T4746" i="8"/>
  <c r="T4747" i="8"/>
  <c r="T4748" i="8"/>
  <c r="T4749" i="8"/>
  <c r="T4750" i="8"/>
  <c r="T4751" i="8"/>
  <c r="T4752" i="8"/>
  <c r="T4753" i="8"/>
  <c r="T4754" i="8"/>
  <c r="T4755" i="8"/>
  <c r="T4756" i="8"/>
  <c r="T4757" i="8"/>
  <c r="T4758" i="8"/>
  <c r="T4759" i="8"/>
  <c r="T4760" i="8"/>
  <c r="T4761" i="8"/>
  <c r="T4762" i="8"/>
  <c r="T4763" i="8"/>
  <c r="T4764" i="8"/>
  <c r="T4765" i="8"/>
  <c r="T4766" i="8"/>
  <c r="T4767" i="8"/>
  <c r="T4768" i="8"/>
  <c r="T4769" i="8"/>
  <c r="T4770" i="8"/>
  <c r="T4771" i="8"/>
  <c r="T4772" i="8"/>
  <c r="T4773" i="8"/>
  <c r="T4774" i="8"/>
  <c r="T4775" i="8"/>
  <c r="T4776" i="8"/>
  <c r="T4777" i="8"/>
  <c r="T4778" i="8"/>
  <c r="T4779" i="8"/>
  <c r="T4780" i="8"/>
  <c r="T4781" i="8"/>
  <c r="T4782" i="8"/>
  <c r="T4783" i="8"/>
  <c r="T4784" i="8"/>
  <c r="T4785" i="8"/>
  <c r="T4786" i="8"/>
  <c r="T4787" i="8"/>
  <c r="T4788" i="8"/>
  <c r="T4789" i="8"/>
  <c r="T4790" i="8"/>
  <c r="T4791" i="8"/>
  <c r="T4792" i="8"/>
  <c r="T4793" i="8"/>
  <c r="T4794" i="8"/>
  <c r="T4795" i="8"/>
  <c r="T4796" i="8"/>
  <c r="T4797" i="8"/>
  <c r="T4798" i="8"/>
  <c r="T4799" i="8"/>
  <c r="T4800" i="8"/>
  <c r="T4801" i="8"/>
  <c r="T4802" i="8"/>
  <c r="T4803" i="8"/>
  <c r="T4804" i="8"/>
  <c r="T4805" i="8"/>
  <c r="T4806" i="8"/>
  <c r="T4807" i="8"/>
  <c r="T4808" i="8"/>
  <c r="T4809" i="8"/>
  <c r="T4810" i="8"/>
  <c r="T4811" i="8"/>
  <c r="T4812" i="8"/>
  <c r="T4813" i="8"/>
  <c r="T4814" i="8"/>
  <c r="T4815" i="8"/>
  <c r="T4816" i="8"/>
  <c r="T4817" i="8"/>
  <c r="T4818" i="8"/>
  <c r="T4819" i="8"/>
  <c r="T4820" i="8"/>
  <c r="T4821" i="8"/>
  <c r="T4822" i="8"/>
  <c r="T4823" i="8"/>
  <c r="T4824" i="8"/>
  <c r="T4825" i="8"/>
  <c r="T4826" i="8"/>
  <c r="T4827" i="8"/>
  <c r="T4828" i="8"/>
  <c r="T4829" i="8"/>
  <c r="T4830" i="8"/>
  <c r="T4831" i="8"/>
  <c r="T4832" i="8"/>
  <c r="T4833" i="8"/>
  <c r="T4834" i="8"/>
  <c r="T4835" i="8"/>
  <c r="T4836" i="8"/>
  <c r="T4837" i="8"/>
  <c r="T4838" i="8"/>
  <c r="T4839" i="8"/>
  <c r="T4840" i="8"/>
  <c r="T4841" i="8"/>
  <c r="T4842" i="8"/>
  <c r="T4843" i="8"/>
  <c r="T4844" i="8"/>
  <c r="T4845" i="8"/>
  <c r="T4846" i="8"/>
  <c r="T4847" i="8"/>
  <c r="T4848" i="8"/>
  <c r="T4849" i="8"/>
  <c r="T4850" i="8"/>
  <c r="T4851" i="8"/>
  <c r="T4852" i="8"/>
  <c r="T4853" i="8"/>
  <c r="T4854" i="8"/>
  <c r="T4855" i="8"/>
  <c r="T4856" i="8"/>
  <c r="T4857" i="8"/>
  <c r="T4858" i="8"/>
  <c r="T4859" i="8"/>
  <c r="T4860" i="8"/>
  <c r="T4861" i="8"/>
  <c r="T4862" i="8"/>
  <c r="T4863" i="8"/>
  <c r="T4864" i="8"/>
  <c r="T4865" i="8"/>
  <c r="T4866" i="8"/>
  <c r="T4867" i="8"/>
  <c r="T4868" i="8"/>
  <c r="T4869" i="8"/>
  <c r="T4870" i="8"/>
  <c r="T4871" i="8"/>
  <c r="T4872" i="8"/>
  <c r="T4873" i="8"/>
  <c r="T4874" i="8"/>
  <c r="T4875" i="8"/>
  <c r="T4876" i="8"/>
  <c r="T4877" i="8"/>
  <c r="T4878" i="8"/>
  <c r="T4879" i="8"/>
  <c r="T4880" i="8"/>
  <c r="T4881" i="8"/>
  <c r="T4882" i="8"/>
  <c r="T4883" i="8"/>
  <c r="T4884" i="8"/>
  <c r="T4885" i="8"/>
  <c r="T4886" i="8"/>
  <c r="T4887" i="8"/>
  <c r="T4888" i="8"/>
  <c r="T4889" i="8"/>
  <c r="T4890" i="8"/>
  <c r="T4891" i="8"/>
  <c r="T4892" i="8"/>
  <c r="T4893" i="8"/>
  <c r="T4894" i="8"/>
  <c r="T4895" i="8"/>
  <c r="T4896" i="8"/>
  <c r="T4897" i="8"/>
  <c r="T4898" i="8"/>
  <c r="T4899" i="8"/>
  <c r="T4900" i="8"/>
  <c r="T4901" i="8"/>
  <c r="T4902" i="8"/>
  <c r="T4903" i="8"/>
  <c r="T4904" i="8"/>
  <c r="T4905" i="8"/>
  <c r="T4906" i="8"/>
  <c r="T4907" i="8"/>
  <c r="T4908" i="8"/>
  <c r="T4909" i="8"/>
  <c r="T4910" i="8"/>
  <c r="T4911" i="8"/>
  <c r="T4912" i="8"/>
  <c r="T4913" i="8"/>
  <c r="T4914" i="8"/>
  <c r="T4915" i="8"/>
  <c r="T4916" i="8"/>
  <c r="T4917" i="8"/>
  <c r="T4918" i="8"/>
  <c r="T4919" i="8"/>
  <c r="T4920" i="8"/>
  <c r="T4921" i="8"/>
  <c r="T4922" i="8"/>
  <c r="T4923" i="8"/>
  <c r="T4924" i="8"/>
  <c r="T4925" i="8"/>
  <c r="T4926" i="8"/>
  <c r="T4927" i="8"/>
  <c r="T4928" i="8"/>
  <c r="T4929" i="8"/>
  <c r="T4930" i="8"/>
  <c r="T4931" i="8"/>
  <c r="T4932" i="8"/>
  <c r="T4933" i="8"/>
  <c r="T4934" i="8"/>
  <c r="T4935" i="8"/>
  <c r="T4936" i="8"/>
  <c r="T4937" i="8"/>
  <c r="T4938" i="8"/>
  <c r="T4939" i="8"/>
  <c r="T4940" i="8"/>
  <c r="T4941" i="8"/>
  <c r="T4942" i="8"/>
  <c r="T4943" i="8"/>
  <c r="T4944" i="8"/>
  <c r="T4945" i="8"/>
  <c r="T4946" i="8"/>
  <c r="T4947" i="8"/>
  <c r="T4948" i="8"/>
  <c r="T4949" i="8"/>
  <c r="T4950" i="8"/>
  <c r="T4951" i="8"/>
  <c r="T4952" i="8"/>
  <c r="T4953" i="8"/>
  <c r="T4954" i="8"/>
  <c r="T4955" i="8"/>
  <c r="T4956" i="8"/>
  <c r="T4957" i="8"/>
  <c r="T4958" i="8"/>
  <c r="T4959" i="8"/>
  <c r="T4960" i="8"/>
  <c r="T4961" i="8"/>
  <c r="T4962" i="8"/>
  <c r="T4963" i="8"/>
  <c r="T4964" i="8"/>
  <c r="T4965" i="8"/>
  <c r="T4966" i="8"/>
  <c r="T4967" i="8"/>
  <c r="T4968" i="8"/>
  <c r="T4969" i="8"/>
  <c r="T4970" i="8"/>
  <c r="T4971" i="8"/>
  <c r="T4972" i="8"/>
  <c r="T4973" i="8"/>
  <c r="T4974" i="8"/>
  <c r="T4975" i="8"/>
  <c r="T4976" i="8"/>
  <c r="T4977" i="8"/>
  <c r="T4978" i="8"/>
  <c r="T4979" i="8"/>
  <c r="T4980" i="8"/>
  <c r="T4981" i="8"/>
  <c r="T4982" i="8"/>
  <c r="T4983" i="8"/>
  <c r="T4984" i="8"/>
  <c r="T4985" i="8"/>
  <c r="T4986" i="8"/>
  <c r="T4987" i="8"/>
  <c r="T4988" i="8"/>
  <c r="T4989" i="8"/>
  <c r="T4990" i="8"/>
  <c r="T4991" i="8"/>
  <c r="T4992" i="8"/>
  <c r="T4993" i="8"/>
  <c r="T4994" i="8"/>
  <c r="T4995" i="8"/>
  <c r="T4996" i="8"/>
  <c r="T4997" i="8"/>
  <c r="T4998" i="8"/>
  <c r="T4999" i="8"/>
  <c r="T5000" i="8"/>
  <c r="T5001" i="8"/>
  <c r="T5002" i="8"/>
  <c r="T5003" i="8"/>
  <c r="T5004" i="8"/>
  <c r="T5005" i="8"/>
  <c r="T5006" i="8"/>
  <c r="T5007" i="8"/>
  <c r="T5008" i="8"/>
  <c r="T5009" i="8"/>
  <c r="T5010" i="8"/>
  <c r="T5011" i="8"/>
  <c r="T5012" i="8"/>
  <c r="T5013" i="8"/>
  <c r="T5014" i="8"/>
  <c r="T5015" i="8"/>
  <c r="T5016" i="8"/>
  <c r="T5017" i="8"/>
  <c r="T5018" i="8"/>
  <c r="T5019" i="8"/>
  <c r="T5020" i="8"/>
  <c r="T5021" i="8"/>
  <c r="T5022" i="8"/>
  <c r="T5023" i="8"/>
  <c r="T5024" i="8"/>
  <c r="T5025" i="8"/>
  <c r="T5026" i="8"/>
  <c r="T5027" i="8"/>
  <c r="T5028" i="8"/>
  <c r="T5029" i="8"/>
  <c r="T5030" i="8"/>
  <c r="T5031" i="8"/>
  <c r="T5032" i="8"/>
  <c r="T5033" i="8"/>
  <c r="T5034" i="8"/>
  <c r="T5035" i="8"/>
  <c r="T5036" i="8"/>
  <c r="T5037" i="8"/>
  <c r="T5038" i="8"/>
  <c r="T5039" i="8"/>
  <c r="T5040" i="8"/>
  <c r="T5041" i="8"/>
  <c r="T5042" i="8"/>
  <c r="T5043" i="8"/>
  <c r="T5044" i="8"/>
  <c r="T5045" i="8"/>
  <c r="T5046" i="8"/>
  <c r="T5047" i="8"/>
  <c r="T5048" i="8"/>
  <c r="T5049" i="8"/>
  <c r="T5050" i="8"/>
  <c r="T5051" i="8"/>
  <c r="T5052" i="8"/>
  <c r="T5053" i="8"/>
  <c r="T5054" i="8"/>
  <c r="T5055" i="8"/>
  <c r="T5056" i="8"/>
  <c r="T5057" i="8"/>
  <c r="T5058" i="8"/>
  <c r="T5059" i="8"/>
  <c r="T5060" i="8"/>
  <c r="T5061" i="8"/>
  <c r="T5062" i="8"/>
  <c r="T5063" i="8"/>
  <c r="T5064" i="8"/>
  <c r="T5065" i="8"/>
  <c r="T5066" i="8"/>
  <c r="T5067" i="8"/>
  <c r="T5068" i="8"/>
  <c r="T5069" i="8"/>
  <c r="T5070" i="8"/>
  <c r="T5071" i="8"/>
  <c r="T5072" i="8"/>
  <c r="T5073" i="8"/>
  <c r="T5074" i="8"/>
  <c r="T5075" i="8"/>
  <c r="T5076" i="8"/>
  <c r="T5077" i="8"/>
  <c r="T5078" i="8"/>
  <c r="T5079" i="8"/>
  <c r="T5080" i="8"/>
  <c r="T5081" i="8"/>
  <c r="T5082" i="8"/>
  <c r="T5083" i="8"/>
  <c r="T5084" i="8"/>
  <c r="T5085" i="8"/>
  <c r="T5086" i="8"/>
  <c r="T5087" i="8"/>
  <c r="T5088" i="8"/>
  <c r="T5089" i="8"/>
  <c r="T5090" i="8"/>
  <c r="T5091" i="8"/>
  <c r="T5092" i="8"/>
  <c r="T5093" i="8"/>
  <c r="T5094" i="8"/>
  <c r="T5095" i="8"/>
  <c r="T5096" i="8"/>
  <c r="T5097" i="8"/>
  <c r="T5098" i="8"/>
  <c r="T5099" i="8"/>
  <c r="T5100" i="8"/>
  <c r="T5101" i="8"/>
  <c r="T5102" i="8"/>
  <c r="T5103" i="8"/>
  <c r="T5104" i="8"/>
  <c r="T5105" i="8"/>
  <c r="T5106" i="8"/>
  <c r="T5107" i="8"/>
  <c r="T5108" i="8"/>
  <c r="T5109" i="8"/>
  <c r="T5110" i="8"/>
  <c r="T5111" i="8"/>
  <c r="T5112" i="8"/>
  <c r="T5113" i="8"/>
  <c r="T5114" i="8"/>
  <c r="T5115" i="8"/>
  <c r="T5116" i="8"/>
  <c r="T5117" i="8"/>
  <c r="T5118" i="8"/>
  <c r="T5119" i="8"/>
  <c r="T5120" i="8"/>
  <c r="T5121" i="8"/>
  <c r="T5122" i="8"/>
  <c r="T5123" i="8"/>
  <c r="T5124" i="8"/>
  <c r="T5125" i="8"/>
  <c r="T5126" i="8"/>
  <c r="T5127" i="8"/>
  <c r="T5128" i="8"/>
  <c r="T5129" i="8"/>
  <c r="T5130" i="8"/>
  <c r="T5131" i="8"/>
  <c r="T5132" i="8"/>
  <c r="T5133" i="8"/>
  <c r="T5134" i="8"/>
  <c r="T5135" i="8"/>
  <c r="T5136" i="8"/>
  <c r="T5137" i="8"/>
  <c r="T5138" i="8"/>
  <c r="T5139" i="8"/>
  <c r="T5140" i="8"/>
  <c r="T5141" i="8"/>
  <c r="T5142" i="8"/>
  <c r="T5143" i="8"/>
  <c r="T5144" i="8"/>
  <c r="T5145" i="8"/>
  <c r="T5146" i="8"/>
  <c r="T5147" i="8"/>
  <c r="T5148" i="8"/>
  <c r="T5149" i="8"/>
  <c r="T5150" i="8"/>
  <c r="T5151" i="8"/>
  <c r="T5152" i="8"/>
  <c r="T5153" i="8"/>
  <c r="T5154" i="8"/>
  <c r="T5155" i="8"/>
  <c r="T5156" i="8"/>
  <c r="T5157" i="8"/>
  <c r="T5158" i="8"/>
  <c r="T5159" i="8"/>
  <c r="T5160" i="8"/>
  <c r="T5161" i="8"/>
  <c r="T5162" i="8"/>
  <c r="T5163" i="8"/>
  <c r="T5164" i="8"/>
  <c r="T5165" i="8"/>
  <c r="T5166" i="8"/>
  <c r="T5167" i="8"/>
  <c r="T5168" i="8"/>
  <c r="T5169" i="8"/>
  <c r="T5170" i="8"/>
  <c r="T5171" i="8"/>
  <c r="T5172" i="8"/>
  <c r="T5173" i="8"/>
  <c r="T5174" i="8"/>
  <c r="T5175" i="8"/>
  <c r="T5176" i="8"/>
  <c r="T5177" i="8"/>
  <c r="T5178" i="8"/>
  <c r="T5179" i="8"/>
  <c r="T5180" i="8"/>
  <c r="T5181" i="8"/>
  <c r="T5182" i="8"/>
  <c r="T5183" i="8"/>
  <c r="T5184" i="8"/>
  <c r="T5185" i="8"/>
  <c r="T5186" i="8"/>
  <c r="T5187" i="8"/>
  <c r="T5188" i="8"/>
  <c r="T5189" i="8"/>
  <c r="T5190" i="8"/>
  <c r="T5191" i="8"/>
  <c r="T5192" i="8"/>
  <c r="T5193" i="8"/>
  <c r="T5194" i="8"/>
  <c r="T5195" i="8"/>
  <c r="T5196" i="8"/>
  <c r="T5197" i="8"/>
  <c r="T5198" i="8"/>
  <c r="T5199" i="8"/>
  <c r="T5200" i="8"/>
  <c r="T5201" i="8"/>
  <c r="T5202" i="8"/>
  <c r="T5203" i="8"/>
  <c r="T5204" i="8"/>
  <c r="T5205" i="8"/>
  <c r="T5206" i="8"/>
  <c r="T5207" i="8"/>
  <c r="T5208" i="8"/>
  <c r="T5209" i="8"/>
  <c r="T5210" i="8"/>
  <c r="T5211" i="8"/>
  <c r="T5212" i="8"/>
  <c r="T5213" i="8"/>
  <c r="T5214" i="8"/>
  <c r="T5215" i="8"/>
  <c r="T5216" i="8"/>
  <c r="T5217" i="8"/>
  <c r="T5218" i="8"/>
  <c r="T5219" i="8"/>
  <c r="T5220" i="8"/>
  <c r="T5221" i="8"/>
  <c r="T5222" i="8"/>
  <c r="T5223" i="8"/>
  <c r="T5224" i="8"/>
  <c r="T5225" i="8"/>
  <c r="T5226" i="8"/>
  <c r="T5227" i="8"/>
  <c r="T5228" i="8"/>
  <c r="T5229" i="8"/>
  <c r="T5230" i="8"/>
  <c r="T5231" i="8"/>
  <c r="T5232" i="8"/>
  <c r="T5233" i="8"/>
  <c r="T5234" i="8"/>
  <c r="T5235" i="8"/>
  <c r="T5236" i="8"/>
  <c r="T5237" i="8"/>
  <c r="T5238" i="8"/>
  <c r="T5239" i="8"/>
  <c r="T5240" i="8"/>
  <c r="T5241" i="8"/>
  <c r="T5242" i="8"/>
  <c r="T5243" i="8"/>
  <c r="T5244" i="8"/>
  <c r="T5245" i="8"/>
  <c r="T5246" i="8"/>
  <c r="T5247" i="8"/>
  <c r="T5248" i="8"/>
  <c r="T5249" i="8"/>
  <c r="T5250" i="8"/>
  <c r="T5251" i="8"/>
  <c r="T5252" i="8"/>
  <c r="T5253" i="8"/>
  <c r="T5254" i="8"/>
  <c r="T5255" i="8"/>
  <c r="T5256" i="8"/>
  <c r="T5257" i="8"/>
  <c r="T5258" i="8"/>
  <c r="T5259" i="8"/>
  <c r="T5260" i="8"/>
  <c r="T5261" i="8"/>
  <c r="T5262" i="8"/>
  <c r="T5263" i="8"/>
  <c r="T5264" i="8"/>
  <c r="T5265" i="8"/>
  <c r="T5266" i="8"/>
  <c r="T5267" i="8"/>
  <c r="T5268" i="8"/>
  <c r="T5269" i="8"/>
  <c r="T5270" i="8"/>
  <c r="T5271" i="8"/>
  <c r="T5272" i="8"/>
  <c r="T5273" i="8"/>
  <c r="T5274" i="8"/>
  <c r="T5275" i="8"/>
  <c r="T5276" i="8"/>
  <c r="T5277" i="8"/>
  <c r="T5278" i="8"/>
  <c r="T5279" i="8"/>
  <c r="T5280" i="8"/>
  <c r="T5281" i="8"/>
  <c r="T5282" i="8"/>
  <c r="T5283" i="8"/>
  <c r="T5284" i="8"/>
  <c r="T5285" i="8"/>
  <c r="T5286" i="8"/>
  <c r="T5287" i="8"/>
  <c r="T5288" i="8"/>
  <c r="T5289" i="8"/>
  <c r="T5290" i="8"/>
  <c r="T5291" i="8"/>
  <c r="T5292" i="8"/>
  <c r="T5293" i="8"/>
  <c r="T5294" i="8"/>
  <c r="T5295" i="8"/>
  <c r="T5296" i="8"/>
  <c r="T5297" i="8"/>
  <c r="T5298" i="8"/>
  <c r="T5299" i="8"/>
  <c r="T5300" i="8"/>
  <c r="T5301" i="8"/>
  <c r="T5302" i="8"/>
  <c r="T5303" i="8"/>
  <c r="T5304" i="8"/>
  <c r="T5305" i="8"/>
  <c r="T5306" i="8"/>
  <c r="T5307" i="8"/>
  <c r="T5308" i="8"/>
  <c r="T5309" i="8"/>
  <c r="T5310" i="8"/>
  <c r="T5311" i="8"/>
  <c r="T5312" i="8"/>
  <c r="T5313" i="8"/>
  <c r="T5314" i="8"/>
  <c r="T5315" i="8"/>
  <c r="T5316" i="8"/>
  <c r="T5317" i="8"/>
  <c r="T5318" i="8"/>
  <c r="T5319" i="8"/>
  <c r="T5320" i="8"/>
  <c r="T5321" i="8"/>
  <c r="T5322" i="8"/>
  <c r="T5323" i="8"/>
  <c r="T5324" i="8"/>
  <c r="T5325" i="8"/>
  <c r="T5326" i="8"/>
  <c r="T5327" i="8"/>
  <c r="T5328" i="8"/>
  <c r="T5329" i="8"/>
  <c r="T5330" i="8"/>
  <c r="T5331" i="8"/>
  <c r="T5332" i="8"/>
  <c r="T5333" i="8"/>
  <c r="T5334" i="8"/>
  <c r="T5335" i="8"/>
  <c r="T5336" i="8"/>
  <c r="T5337" i="8"/>
  <c r="T5338" i="8"/>
  <c r="T5339" i="8"/>
  <c r="T5340" i="8"/>
  <c r="T5341" i="8"/>
  <c r="T5342" i="8"/>
  <c r="T5343" i="8"/>
  <c r="T5344" i="8"/>
  <c r="T5345" i="8"/>
  <c r="T5346" i="8"/>
  <c r="T5347" i="8"/>
  <c r="T5348" i="8"/>
  <c r="T5349" i="8"/>
  <c r="T5350" i="8"/>
  <c r="T5351" i="8"/>
  <c r="T5352" i="8"/>
  <c r="T5353" i="8"/>
  <c r="T5354" i="8"/>
  <c r="T5355" i="8"/>
  <c r="T5356" i="8"/>
  <c r="T5357" i="8"/>
  <c r="T5358" i="8"/>
  <c r="T5359" i="8"/>
  <c r="T5360" i="8"/>
  <c r="T5361" i="8"/>
  <c r="T5362" i="8"/>
  <c r="T5363" i="8"/>
  <c r="T5364" i="8"/>
  <c r="T5365" i="8"/>
  <c r="T5366" i="8"/>
  <c r="T5367" i="8"/>
  <c r="T5368" i="8"/>
  <c r="T5369" i="8"/>
  <c r="T5370" i="8"/>
  <c r="T5371" i="8"/>
  <c r="T5372" i="8"/>
  <c r="T5373" i="8"/>
  <c r="T5374" i="8"/>
  <c r="T5375" i="8"/>
  <c r="T5376" i="8"/>
  <c r="T5377" i="8"/>
  <c r="T5378" i="8"/>
  <c r="T5379" i="8"/>
  <c r="T5380" i="8"/>
  <c r="T5381" i="8"/>
  <c r="T5382" i="8"/>
  <c r="T5383" i="8"/>
  <c r="T5384" i="8"/>
  <c r="T5385" i="8"/>
  <c r="T5386" i="8"/>
  <c r="T5387" i="8"/>
  <c r="T5388" i="8"/>
  <c r="T5389" i="8"/>
  <c r="T5390" i="8"/>
  <c r="T5391" i="8"/>
  <c r="T5392" i="8"/>
  <c r="T5393" i="8"/>
  <c r="T5394" i="8"/>
  <c r="T5395" i="8"/>
  <c r="T5396" i="8"/>
  <c r="T5397" i="8"/>
  <c r="T5398" i="8"/>
  <c r="T5399" i="8"/>
  <c r="T5400" i="8"/>
  <c r="T5401" i="8"/>
  <c r="T5402" i="8"/>
  <c r="T5403" i="8"/>
  <c r="T5404" i="8"/>
  <c r="T5405" i="8"/>
  <c r="T5406" i="8"/>
  <c r="T5407" i="8"/>
  <c r="T5408" i="8"/>
  <c r="T5409" i="8"/>
  <c r="T5410" i="8"/>
  <c r="T5411" i="8"/>
  <c r="T5412" i="8"/>
  <c r="T5413" i="8"/>
  <c r="T5414" i="8"/>
  <c r="T5415" i="8"/>
  <c r="T5416" i="8"/>
  <c r="T5417" i="8"/>
  <c r="T5418" i="8"/>
  <c r="T5419" i="8"/>
  <c r="T5420" i="8"/>
  <c r="T5421" i="8"/>
  <c r="T5422" i="8"/>
  <c r="T5423" i="8"/>
  <c r="T5424" i="8"/>
  <c r="T5425" i="8"/>
  <c r="T5426" i="8"/>
  <c r="T5427" i="8"/>
  <c r="T5428" i="8"/>
  <c r="T5429" i="8"/>
  <c r="T5430" i="8"/>
  <c r="T5431" i="8"/>
  <c r="T5432" i="8"/>
  <c r="T5433" i="8"/>
  <c r="T5434" i="8"/>
  <c r="T5435" i="8"/>
  <c r="T5436" i="8"/>
  <c r="T5437" i="8"/>
  <c r="T5438" i="8"/>
  <c r="T5439" i="8"/>
  <c r="T5440" i="8"/>
  <c r="T5441" i="8"/>
  <c r="T5442" i="8"/>
  <c r="T5443" i="8"/>
  <c r="T5444" i="8"/>
  <c r="T5445" i="8"/>
  <c r="T5446" i="8"/>
  <c r="T5447" i="8"/>
  <c r="T5448" i="8"/>
  <c r="T5449" i="8"/>
  <c r="T5450" i="8"/>
  <c r="T5451" i="8"/>
  <c r="T5452" i="8"/>
  <c r="T5453" i="8"/>
  <c r="T5454" i="8"/>
  <c r="T5455" i="8"/>
  <c r="T5456" i="8"/>
  <c r="T5457" i="8"/>
  <c r="T5458" i="8"/>
  <c r="T5459" i="8"/>
  <c r="T5460" i="8"/>
  <c r="T5461" i="8"/>
  <c r="T5462" i="8"/>
  <c r="T5463" i="8"/>
  <c r="T5464" i="8"/>
  <c r="T5465" i="8"/>
  <c r="T5466" i="8"/>
  <c r="T5467" i="8"/>
  <c r="T5468" i="8"/>
  <c r="T5469" i="8"/>
  <c r="T5470" i="8"/>
  <c r="T5471" i="8"/>
  <c r="T5472" i="8"/>
  <c r="T5473" i="8"/>
  <c r="T5474" i="8"/>
  <c r="T5475" i="8"/>
  <c r="T5476" i="8"/>
  <c r="T5477" i="8"/>
  <c r="T5478" i="8"/>
  <c r="T5479" i="8"/>
  <c r="T5480" i="8"/>
  <c r="T5481" i="8"/>
  <c r="T5482" i="8"/>
  <c r="T5483" i="8"/>
  <c r="T5484" i="8"/>
  <c r="T5485" i="8"/>
  <c r="T5486" i="8"/>
  <c r="T5487" i="8"/>
  <c r="T5488" i="8"/>
  <c r="T5489" i="8"/>
  <c r="T5490" i="8"/>
  <c r="T5491" i="8"/>
  <c r="T5492" i="8"/>
  <c r="T5493" i="8"/>
  <c r="T5494" i="8"/>
  <c r="T5495" i="8"/>
  <c r="T5496" i="8"/>
  <c r="T5497" i="8"/>
  <c r="T5498" i="8"/>
  <c r="T5499" i="8"/>
  <c r="T5500" i="8"/>
  <c r="T5501" i="8"/>
  <c r="R2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245" i="8"/>
  <c r="R246" i="8"/>
  <c r="R247" i="8"/>
  <c r="R248" i="8"/>
  <c r="R249" i="8"/>
  <c r="R250" i="8"/>
  <c r="R251" i="8"/>
  <c r="R252" i="8"/>
  <c r="R253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89" i="8"/>
  <c r="R290" i="8"/>
  <c r="R291" i="8"/>
  <c r="R292" i="8"/>
  <c r="R293" i="8"/>
  <c r="R294" i="8"/>
  <c r="R295" i="8"/>
  <c r="R296" i="8"/>
  <c r="R297" i="8"/>
  <c r="R298" i="8"/>
  <c r="R299" i="8"/>
  <c r="R300" i="8"/>
  <c r="R301" i="8"/>
  <c r="R302" i="8"/>
  <c r="R303" i="8"/>
  <c r="R304" i="8"/>
  <c r="R305" i="8"/>
  <c r="R306" i="8"/>
  <c r="R307" i="8"/>
  <c r="R308" i="8"/>
  <c r="R309" i="8"/>
  <c r="R310" i="8"/>
  <c r="R311" i="8"/>
  <c r="R312" i="8"/>
  <c r="R313" i="8"/>
  <c r="R314" i="8"/>
  <c r="R315" i="8"/>
  <c r="R316" i="8"/>
  <c r="R317" i="8"/>
  <c r="R318" i="8"/>
  <c r="R319" i="8"/>
  <c r="R320" i="8"/>
  <c r="R321" i="8"/>
  <c r="R322" i="8"/>
  <c r="R323" i="8"/>
  <c r="R324" i="8"/>
  <c r="R325" i="8"/>
  <c r="R326" i="8"/>
  <c r="R327" i="8"/>
  <c r="R328" i="8"/>
  <c r="R329" i="8"/>
  <c r="R330" i="8"/>
  <c r="R331" i="8"/>
  <c r="R332" i="8"/>
  <c r="R333" i="8"/>
  <c r="R334" i="8"/>
  <c r="R335" i="8"/>
  <c r="R336" i="8"/>
  <c r="R337" i="8"/>
  <c r="R338" i="8"/>
  <c r="R339" i="8"/>
  <c r="R340" i="8"/>
  <c r="R341" i="8"/>
  <c r="R342" i="8"/>
  <c r="R343" i="8"/>
  <c r="R344" i="8"/>
  <c r="R345" i="8"/>
  <c r="R346" i="8"/>
  <c r="R347" i="8"/>
  <c r="R348" i="8"/>
  <c r="R349" i="8"/>
  <c r="R350" i="8"/>
  <c r="R351" i="8"/>
  <c r="R352" i="8"/>
  <c r="R353" i="8"/>
  <c r="R354" i="8"/>
  <c r="R355" i="8"/>
  <c r="R356" i="8"/>
  <c r="R357" i="8"/>
  <c r="R358" i="8"/>
  <c r="R359" i="8"/>
  <c r="R360" i="8"/>
  <c r="R361" i="8"/>
  <c r="R362" i="8"/>
  <c r="R363" i="8"/>
  <c r="R364" i="8"/>
  <c r="R365" i="8"/>
  <c r="R366" i="8"/>
  <c r="R367" i="8"/>
  <c r="R368" i="8"/>
  <c r="R369" i="8"/>
  <c r="R370" i="8"/>
  <c r="R371" i="8"/>
  <c r="R372" i="8"/>
  <c r="R373" i="8"/>
  <c r="R374" i="8"/>
  <c r="R375" i="8"/>
  <c r="R376" i="8"/>
  <c r="R377" i="8"/>
  <c r="R378" i="8"/>
  <c r="R379" i="8"/>
  <c r="R380" i="8"/>
  <c r="R381" i="8"/>
  <c r="R382" i="8"/>
  <c r="R383" i="8"/>
  <c r="R384" i="8"/>
  <c r="R385" i="8"/>
  <c r="R386" i="8"/>
  <c r="R387" i="8"/>
  <c r="R388" i="8"/>
  <c r="R389" i="8"/>
  <c r="R390" i="8"/>
  <c r="R391" i="8"/>
  <c r="R392" i="8"/>
  <c r="R393" i="8"/>
  <c r="R394" i="8"/>
  <c r="R395" i="8"/>
  <c r="R396" i="8"/>
  <c r="R397" i="8"/>
  <c r="R398" i="8"/>
  <c r="R399" i="8"/>
  <c r="R400" i="8"/>
  <c r="R401" i="8"/>
  <c r="R402" i="8"/>
  <c r="R403" i="8"/>
  <c r="R404" i="8"/>
  <c r="R405" i="8"/>
  <c r="R406" i="8"/>
  <c r="R407" i="8"/>
  <c r="R408" i="8"/>
  <c r="R409" i="8"/>
  <c r="R410" i="8"/>
  <c r="R411" i="8"/>
  <c r="R412" i="8"/>
  <c r="R413" i="8"/>
  <c r="R414" i="8"/>
  <c r="R415" i="8"/>
  <c r="R416" i="8"/>
  <c r="R417" i="8"/>
  <c r="R418" i="8"/>
  <c r="R419" i="8"/>
  <c r="R420" i="8"/>
  <c r="R421" i="8"/>
  <c r="R422" i="8"/>
  <c r="R423" i="8"/>
  <c r="R424" i="8"/>
  <c r="R425" i="8"/>
  <c r="R426" i="8"/>
  <c r="R427" i="8"/>
  <c r="R428" i="8"/>
  <c r="R429" i="8"/>
  <c r="R430" i="8"/>
  <c r="R431" i="8"/>
  <c r="R432" i="8"/>
  <c r="R433" i="8"/>
  <c r="R434" i="8"/>
  <c r="R435" i="8"/>
  <c r="R436" i="8"/>
  <c r="R437" i="8"/>
  <c r="R438" i="8"/>
  <c r="R439" i="8"/>
  <c r="R440" i="8"/>
  <c r="R441" i="8"/>
  <c r="R442" i="8"/>
  <c r="R443" i="8"/>
  <c r="R444" i="8"/>
  <c r="R445" i="8"/>
  <c r="R446" i="8"/>
  <c r="R447" i="8"/>
  <c r="R448" i="8"/>
  <c r="R449" i="8"/>
  <c r="R450" i="8"/>
  <c r="R451" i="8"/>
  <c r="R452" i="8"/>
  <c r="R453" i="8"/>
  <c r="R454" i="8"/>
  <c r="R455" i="8"/>
  <c r="R456" i="8"/>
  <c r="R457" i="8"/>
  <c r="R458" i="8"/>
  <c r="R459" i="8"/>
  <c r="R460" i="8"/>
  <c r="R461" i="8"/>
  <c r="R462" i="8"/>
  <c r="R463" i="8"/>
  <c r="R464" i="8"/>
  <c r="R465" i="8"/>
  <c r="R466" i="8"/>
  <c r="R467" i="8"/>
  <c r="R468" i="8"/>
  <c r="R469" i="8"/>
  <c r="R470" i="8"/>
  <c r="R471" i="8"/>
  <c r="R472" i="8"/>
  <c r="R473" i="8"/>
  <c r="R474" i="8"/>
  <c r="R475" i="8"/>
  <c r="R476" i="8"/>
  <c r="R477" i="8"/>
  <c r="R478" i="8"/>
  <c r="R479" i="8"/>
  <c r="R480" i="8"/>
  <c r="R481" i="8"/>
  <c r="R482" i="8"/>
  <c r="R483" i="8"/>
  <c r="R484" i="8"/>
  <c r="R485" i="8"/>
  <c r="R486" i="8"/>
  <c r="R487" i="8"/>
  <c r="R488" i="8"/>
  <c r="R489" i="8"/>
  <c r="R490" i="8"/>
  <c r="R491" i="8"/>
  <c r="R492" i="8"/>
  <c r="R493" i="8"/>
  <c r="R494" i="8"/>
  <c r="R495" i="8"/>
  <c r="R496" i="8"/>
  <c r="R497" i="8"/>
  <c r="R498" i="8"/>
  <c r="R499" i="8"/>
  <c r="R500" i="8"/>
  <c r="R501" i="8"/>
  <c r="R502" i="8"/>
  <c r="R503" i="8"/>
  <c r="R504" i="8"/>
  <c r="R505" i="8"/>
  <c r="R506" i="8"/>
  <c r="R507" i="8"/>
  <c r="R508" i="8"/>
  <c r="R509" i="8"/>
  <c r="R510" i="8"/>
  <c r="R511" i="8"/>
  <c r="R512" i="8"/>
  <c r="R513" i="8"/>
  <c r="R514" i="8"/>
  <c r="R515" i="8"/>
  <c r="R516" i="8"/>
  <c r="R517" i="8"/>
  <c r="R518" i="8"/>
  <c r="R519" i="8"/>
  <c r="R520" i="8"/>
  <c r="R521" i="8"/>
  <c r="R522" i="8"/>
  <c r="R523" i="8"/>
  <c r="R524" i="8"/>
  <c r="R525" i="8"/>
  <c r="R526" i="8"/>
  <c r="R527" i="8"/>
  <c r="R528" i="8"/>
  <c r="R529" i="8"/>
  <c r="R530" i="8"/>
  <c r="R531" i="8"/>
  <c r="R532" i="8"/>
  <c r="R533" i="8"/>
  <c r="R534" i="8"/>
  <c r="R535" i="8"/>
  <c r="R536" i="8"/>
  <c r="R537" i="8"/>
  <c r="R538" i="8"/>
  <c r="R539" i="8"/>
  <c r="R540" i="8"/>
  <c r="R541" i="8"/>
  <c r="R542" i="8"/>
  <c r="R543" i="8"/>
  <c r="R544" i="8"/>
  <c r="R545" i="8"/>
  <c r="R546" i="8"/>
  <c r="R547" i="8"/>
  <c r="R548" i="8"/>
  <c r="R549" i="8"/>
  <c r="R550" i="8"/>
  <c r="R551" i="8"/>
  <c r="R552" i="8"/>
  <c r="R553" i="8"/>
  <c r="R554" i="8"/>
  <c r="R555" i="8"/>
  <c r="R556" i="8"/>
  <c r="R557" i="8"/>
  <c r="R558" i="8"/>
  <c r="R559" i="8"/>
  <c r="R560" i="8"/>
  <c r="R561" i="8"/>
  <c r="R562" i="8"/>
  <c r="R563" i="8"/>
  <c r="R564" i="8"/>
  <c r="R565" i="8"/>
  <c r="R566" i="8"/>
  <c r="R567" i="8"/>
  <c r="R568" i="8"/>
  <c r="R569" i="8"/>
  <c r="R570" i="8"/>
  <c r="R571" i="8"/>
  <c r="R572" i="8"/>
  <c r="R573" i="8"/>
  <c r="R574" i="8"/>
  <c r="R575" i="8"/>
  <c r="R576" i="8"/>
  <c r="R577" i="8"/>
  <c r="R578" i="8"/>
  <c r="R579" i="8"/>
  <c r="R580" i="8"/>
  <c r="R581" i="8"/>
  <c r="R582" i="8"/>
  <c r="R583" i="8"/>
  <c r="R584" i="8"/>
  <c r="R585" i="8"/>
  <c r="R586" i="8"/>
  <c r="R587" i="8"/>
  <c r="R588" i="8"/>
  <c r="R589" i="8"/>
  <c r="R590" i="8"/>
  <c r="R591" i="8"/>
  <c r="R592" i="8"/>
  <c r="R593" i="8"/>
  <c r="R594" i="8"/>
  <c r="R595" i="8"/>
  <c r="R596" i="8"/>
  <c r="R597" i="8"/>
  <c r="R598" i="8"/>
  <c r="R599" i="8"/>
  <c r="R600" i="8"/>
  <c r="R601" i="8"/>
  <c r="R602" i="8"/>
  <c r="R603" i="8"/>
  <c r="R604" i="8"/>
  <c r="R605" i="8"/>
  <c r="R606" i="8"/>
  <c r="R607" i="8"/>
  <c r="R608" i="8"/>
  <c r="R609" i="8"/>
  <c r="R610" i="8"/>
  <c r="R611" i="8"/>
  <c r="R612" i="8"/>
  <c r="R613" i="8"/>
  <c r="R614" i="8"/>
  <c r="R615" i="8"/>
  <c r="R616" i="8"/>
  <c r="R617" i="8"/>
  <c r="R618" i="8"/>
  <c r="R619" i="8"/>
  <c r="R620" i="8"/>
  <c r="R621" i="8"/>
  <c r="R622" i="8"/>
  <c r="R623" i="8"/>
  <c r="R624" i="8"/>
  <c r="R625" i="8"/>
  <c r="R626" i="8"/>
  <c r="R627" i="8"/>
  <c r="R628" i="8"/>
  <c r="R629" i="8"/>
  <c r="R630" i="8"/>
  <c r="R631" i="8"/>
  <c r="R632" i="8"/>
  <c r="R633" i="8"/>
  <c r="R634" i="8"/>
  <c r="R635" i="8"/>
  <c r="R636" i="8"/>
  <c r="R637" i="8"/>
  <c r="R638" i="8"/>
  <c r="R639" i="8"/>
  <c r="R640" i="8"/>
  <c r="R641" i="8"/>
  <c r="R642" i="8"/>
  <c r="R643" i="8"/>
  <c r="R644" i="8"/>
  <c r="R645" i="8"/>
  <c r="R646" i="8"/>
  <c r="R647" i="8"/>
  <c r="R648" i="8"/>
  <c r="R649" i="8"/>
  <c r="R650" i="8"/>
  <c r="R651" i="8"/>
  <c r="R652" i="8"/>
  <c r="R653" i="8"/>
  <c r="R654" i="8"/>
  <c r="R655" i="8"/>
  <c r="R656" i="8"/>
  <c r="R657" i="8"/>
  <c r="R658" i="8"/>
  <c r="R659" i="8"/>
  <c r="R660" i="8"/>
  <c r="R661" i="8"/>
  <c r="R662" i="8"/>
  <c r="R663" i="8"/>
  <c r="R664" i="8"/>
  <c r="R665" i="8"/>
  <c r="R666" i="8"/>
  <c r="R667" i="8"/>
  <c r="R668" i="8"/>
  <c r="R669" i="8"/>
  <c r="R670" i="8"/>
  <c r="R671" i="8"/>
  <c r="R672" i="8"/>
  <c r="R673" i="8"/>
  <c r="R674" i="8"/>
  <c r="R675" i="8"/>
  <c r="R676" i="8"/>
  <c r="R677" i="8"/>
  <c r="R678" i="8"/>
  <c r="R679" i="8"/>
  <c r="R680" i="8"/>
  <c r="R681" i="8"/>
  <c r="R682" i="8"/>
  <c r="R683" i="8"/>
  <c r="R684" i="8"/>
  <c r="R685" i="8"/>
  <c r="R686" i="8"/>
  <c r="R687" i="8"/>
  <c r="R688" i="8"/>
  <c r="R689" i="8"/>
  <c r="R690" i="8"/>
  <c r="R691" i="8"/>
  <c r="R692" i="8"/>
  <c r="R693" i="8"/>
  <c r="R694" i="8"/>
  <c r="R695" i="8"/>
  <c r="R696" i="8"/>
  <c r="R697" i="8"/>
  <c r="R698" i="8"/>
  <c r="R699" i="8"/>
  <c r="R700" i="8"/>
  <c r="R701" i="8"/>
  <c r="R702" i="8"/>
  <c r="R703" i="8"/>
  <c r="R704" i="8"/>
  <c r="R705" i="8"/>
  <c r="R706" i="8"/>
  <c r="R707" i="8"/>
  <c r="R708" i="8"/>
  <c r="R709" i="8"/>
  <c r="R710" i="8"/>
  <c r="R711" i="8"/>
  <c r="R712" i="8"/>
  <c r="R713" i="8"/>
  <c r="R714" i="8"/>
  <c r="R715" i="8"/>
  <c r="R716" i="8"/>
  <c r="R717" i="8"/>
  <c r="R718" i="8"/>
  <c r="R719" i="8"/>
  <c r="R720" i="8"/>
  <c r="R721" i="8"/>
  <c r="R722" i="8"/>
  <c r="R723" i="8"/>
  <c r="R724" i="8"/>
  <c r="R725" i="8"/>
  <c r="R726" i="8"/>
  <c r="R727" i="8"/>
  <c r="R728" i="8"/>
  <c r="R729" i="8"/>
  <c r="R730" i="8"/>
  <c r="R731" i="8"/>
  <c r="R732" i="8"/>
  <c r="R733" i="8"/>
  <c r="R734" i="8"/>
  <c r="R735" i="8"/>
  <c r="R736" i="8"/>
  <c r="R737" i="8"/>
  <c r="R738" i="8"/>
  <c r="R739" i="8"/>
  <c r="R740" i="8"/>
  <c r="R741" i="8"/>
  <c r="R742" i="8"/>
  <c r="R743" i="8"/>
  <c r="R744" i="8"/>
  <c r="R745" i="8"/>
  <c r="R746" i="8"/>
  <c r="R747" i="8"/>
  <c r="R748" i="8"/>
  <c r="R749" i="8"/>
  <c r="R750" i="8"/>
  <c r="R751" i="8"/>
  <c r="R752" i="8"/>
  <c r="R753" i="8"/>
  <c r="R754" i="8"/>
  <c r="R755" i="8"/>
  <c r="R756" i="8"/>
  <c r="R757" i="8"/>
  <c r="R758" i="8"/>
  <c r="R759" i="8"/>
  <c r="R760" i="8"/>
  <c r="R761" i="8"/>
  <c r="R762" i="8"/>
  <c r="R763" i="8"/>
  <c r="R764" i="8"/>
  <c r="R765" i="8"/>
  <c r="R766" i="8"/>
  <c r="R767" i="8"/>
  <c r="R768" i="8"/>
  <c r="R769" i="8"/>
  <c r="R770" i="8"/>
  <c r="R771" i="8"/>
  <c r="R772" i="8"/>
  <c r="R773" i="8"/>
  <c r="R774" i="8"/>
  <c r="R775" i="8"/>
  <c r="R776" i="8"/>
  <c r="R777" i="8"/>
  <c r="R778" i="8"/>
  <c r="R779" i="8"/>
  <c r="R780" i="8"/>
  <c r="R781" i="8"/>
  <c r="R782" i="8"/>
  <c r="R783" i="8"/>
  <c r="R784" i="8"/>
  <c r="R785" i="8"/>
  <c r="R786" i="8"/>
  <c r="R787" i="8"/>
  <c r="R788" i="8"/>
  <c r="R789" i="8"/>
  <c r="R790" i="8"/>
  <c r="R791" i="8"/>
  <c r="R792" i="8"/>
  <c r="R793" i="8"/>
  <c r="R794" i="8"/>
  <c r="R795" i="8"/>
  <c r="R796" i="8"/>
  <c r="R797" i="8"/>
  <c r="R798" i="8"/>
  <c r="R799" i="8"/>
  <c r="R800" i="8"/>
  <c r="R801" i="8"/>
  <c r="R802" i="8"/>
  <c r="R803" i="8"/>
  <c r="R804" i="8"/>
  <c r="R805" i="8"/>
  <c r="R806" i="8"/>
  <c r="R807" i="8"/>
  <c r="R808" i="8"/>
  <c r="R809" i="8"/>
  <c r="R810" i="8"/>
  <c r="R811" i="8"/>
  <c r="R812" i="8"/>
  <c r="R813" i="8"/>
  <c r="R814" i="8"/>
  <c r="R815" i="8"/>
  <c r="R816" i="8"/>
  <c r="R817" i="8"/>
  <c r="R818" i="8"/>
  <c r="R819" i="8"/>
  <c r="R820" i="8"/>
  <c r="R821" i="8"/>
  <c r="R822" i="8"/>
  <c r="R823" i="8"/>
  <c r="R824" i="8"/>
  <c r="R825" i="8"/>
  <c r="R826" i="8"/>
  <c r="R827" i="8"/>
  <c r="R828" i="8"/>
  <c r="R829" i="8"/>
  <c r="R830" i="8"/>
  <c r="R831" i="8"/>
  <c r="R832" i="8"/>
  <c r="R833" i="8"/>
  <c r="R834" i="8"/>
  <c r="R835" i="8"/>
  <c r="R836" i="8"/>
  <c r="R837" i="8"/>
  <c r="R838" i="8"/>
  <c r="R839" i="8"/>
  <c r="R840" i="8"/>
  <c r="R841" i="8"/>
  <c r="R842" i="8"/>
  <c r="R843" i="8"/>
  <c r="R844" i="8"/>
  <c r="R845" i="8"/>
  <c r="R846" i="8"/>
  <c r="R847" i="8"/>
  <c r="R848" i="8"/>
  <c r="R849" i="8"/>
  <c r="R850" i="8"/>
  <c r="R851" i="8"/>
  <c r="R852" i="8"/>
  <c r="R853" i="8"/>
  <c r="R854" i="8"/>
  <c r="R855" i="8"/>
  <c r="R856" i="8"/>
  <c r="R857" i="8"/>
  <c r="R858" i="8"/>
  <c r="R859" i="8"/>
  <c r="R860" i="8"/>
  <c r="R861" i="8"/>
  <c r="R862" i="8"/>
  <c r="R863" i="8"/>
  <c r="R864" i="8"/>
  <c r="R865" i="8"/>
  <c r="R866" i="8"/>
  <c r="R867" i="8"/>
  <c r="R868" i="8"/>
  <c r="R869" i="8"/>
  <c r="R870" i="8"/>
  <c r="R871" i="8"/>
  <c r="R872" i="8"/>
  <c r="R873" i="8"/>
  <c r="R874" i="8"/>
  <c r="R875" i="8"/>
  <c r="R876" i="8"/>
  <c r="R877" i="8"/>
  <c r="R878" i="8"/>
  <c r="R879" i="8"/>
  <c r="R880" i="8"/>
  <c r="R881" i="8"/>
  <c r="R882" i="8"/>
  <c r="R883" i="8"/>
  <c r="R884" i="8"/>
  <c r="R885" i="8"/>
  <c r="R886" i="8"/>
  <c r="R887" i="8"/>
  <c r="R888" i="8"/>
  <c r="R889" i="8"/>
  <c r="R890" i="8"/>
  <c r="R891" i="8"/>
  <c r="R892" i="8"/>
  <c r="R893" i="8"/>
  <c r="R894" i="8"/>
  <c r="R895" i="8"/>
  <c r="R896" i="8"/>
  <c r="R897" i="8"/>
  <c r="R898" i="8"/>
  <c r="R899" i="8"/>
  <c r="R900" i="8"/>
  <c r="R901" i="8"/>
  <c r="R902" i="8"/>
  <c r="R903" i="8"/>
  <c r="R904" i="8"/>
  <c r="R905" i="8"/>
  <c r="R906" i="8"/>
  <c r="R907" i="8"/>
  <c r="R908" i="8"/>
  <c r="R909" i="8"/>
  <c r="R910" i="8"/>
  <c r="R911" i="8"/>
  <c r="R912" i="8"/>
  <c r="R913" i="8"/>
  <c r="R914" i="8"/>
  <c r="R915" i="8"/>
  <c r="R916" i="8"/>
  <c r="R917" i="8"/>
  <c r="R918" i="8"/>
  <c r="R919" i="8"/>
  <c r="R920" i="8"/>
  <c r="R921" i="8"/>
  <c r="R922" i="8"/>
  <c r="R923" i="8"/>
  <c r="R924" i="8"/>
  <c r="R925" i="8"/>
  <c r="R926" i="8"/>
  <c r="R927" i="8"/>
  <c r="R928" i="8"/>
  <c r="R929" i="8"/>
  <c r="R930" i="8"/>
  <c r="R931" i="8"/>
  <c r="R932" i="8"/>
  <c r="R933" i="8"/>
  <c r="R934" i="8"/>
  <c r="R935" i="8"/>
  <c r="R936" i="8"/>
  <c r="R937" i="8"/>
  <c r="R938" i="8"/>
  <c r="R939" i="8"/>
  <c r="R940" i="8"/>
  <c r="R941" i="8"/>
  <c r="R942" i="8"/>
  <c r="R943" i="8"/>
  <c r="R944" i="8"/>
  <c r="R945" i="8"/>
  <c r="R946" i="8"/>
  <c r="R947" i="8"/>
  <c r="R948" i="8"/>
  <c r="R949" i="8"/>
  <c r="R950" i="8"/>
  <c r="R951" i="8"/>
  <c r="R952" i="8"/>
  <c r="R953" i="8"/>
  <c r="R954" i="8"/>
  <c r="R955" i="8"/>
  <c r="R956" i="8"/>
  <c r="R957" i="8"/>
  <c r="R958" i="8"/>
  <c r="R959" i="8"/>
  <c r="R960" i="8"/>
  <c r="R961" i="8"/>
  <c r="R962" i="8"/>
  <c r="R963" i="8"/>
  <c r="R964" i="8"/>
  <c r="R965" i="8"/>
  <c r="R966" i="8"/>
  <c r="R967" i="8"/>
  <c r="R968" i="8"/>
  <c r="R969" i="8"/>
  <c r="R970" i="8"/>
  <c r="R971" i="8"/>
  <c r="R972" i="8"/>
  <c r="R973" i="8"/>
  <c r="R974" i="8"/>
  <c r="R975" i="8"/>
  <c r="R976" i="8"/>
  <c r="R977" i="8"/>
  <c r="R978" i="8"/>
  <c r="R979" i="8"/>
  <c r="R980" i="8"/>
  <c r="R981" i="8"/>
  <c r="R982" i="8"/>
  <c r="R983" i="8"/>
  <c r="R984" i="8"/>
  <c r="R985" i="8"/>
  <c r="R986" i="8"/>
  <c r="R987" i="8"/>
  <c r="R988" i="8"/>
  <c r="R989" i="8"/>
  <c r="R990" i="8"/>
  <c r="R991" i="8"/>
  <c r="R992" i="8"/>
  <c r="R993" i="8"/>
  <c r="R994" i="8"/>
  <c r="R995" i="8"/>
  <c r="R996" i="8"/>
  <c r="R997" i="8"/>
  <c r="R998" i="8"/>
  <c r="R999" i="8"/>
  <c r="R1000" i="8"/>
  <c r="R1001" i="8"/>
  <c r="R1002" i="8"/>
  <c r="R1003" i="8"/>
  <c r="R1004" i="8"/>
  <c r="R1005" i="8"/>
  <c r="R1006" i="8"/>
  <c r="R1007" i="8"/>
  <c r="R1008" i="8"/>
  <c r="R1009" i="8"/>
  <c r="R1010" i="8"/>
  <c r="R1011" i="8"/>
  <c r="R1012" i="8"/>
  <c r="R1013" i="8"/>
  <c r="R1014" i="8"/>
  <c r="R1015" i="8"/>
  <c r="R1016" i="8"/>
  <c r="R1017" i="8"/>
  <c r="R1018" i="8"/>
  <c r="R1019" i="8"/>
  <c r="R1020" i="8"/>
  <c r="R1021" i="8"/>
  <c r="R1022" i="8"/>
  <c r="R1023" i="8"/>
  <c r="R1024" i="8"/>
  <c r="R1025" i="8"/>
  <c r="R1026" i="8"/>
  <c r="R1027" i="8"/>
  <c r="R1028" i="8"/>
  <c r="R1029" i="8"/>
  <c r="R1030" i="8"/>
  <c r="R1031" i="8"/>
  <c r="R1032" i="8"/>
  <c r="R1033" i="8"/>
  <c r="R1034" i="8"/>
  <c r="R1035" i="8"/>
  <c r="R1036" i="8"/>
  <c r="R1037" i="8"/>
  <c r="R1038" i="8"/>
  <c r="R1039" i="8"/>
  <c r="R1040" i="8"/>
  <c r="R1041" i="8"/>
  <c r="R1042" i="8"/>
  <c r="R1043" i="8"/>
  <c r="R1044" i="8"/>
  <c r="R1045" i="8"/>
  <c r="R1046" i="8"/>
  <c r="R1047" i="8"/>
  <c r="R1048" i="8"/>
  <c r="R1049" i="8"/>
  <c r="R1050" i="8"/>
  <c r="R1051" i="8"/>
  <c r="R1052" i="8"/>
  <c r="R1053" i="8"/>
  <c r="R1054" i="8"/>
  <c r="R1055" i="8"/>
  <c r="R1056" i="8"/>
  <c r="R1057" i="8"/>
  <c r="R1058" i="8"/>
  <c r="R1059" i="8"/>
  <c r="R1060" i="8"/>
  <c r="R1061" i="8"/>
  <c r="R1062" i="8"/>
  <c r="R1063" i="8"/>
  <c r="R1064" i="8"/>
  <c r="R1065" i="8"/>
  <c r="R1066" i="8"/>
  <c r="R1067" i="8"/>
  <c r="R1068" i="8"/>
  <c r="R1069" i="8"/>
  <c r="R1070" i="8"/>
  <c r="R1071" i="8"/>
  <c r="R1072" i="8"/>
  <c r="R1073" i="8"/>
  <c r="R1074" i="8"/>
  <c r="R1075" i="8"/>
  <c r="R1076" i="8"/>
  <c r="R1077" i="8"/>
  <c r="R1078" i="8"/>
  <c r="R1079" i="8"/>
  <c r="R1080" i="8"/>
  <c r="R1081" i="8"/>
  <c r="R1082" i="8"/>
  <c r="R1083" i="8"/>
  <c r="R1084" i="8"/>
  <c r="R1085" i="8"/>
  <c r="R1086" i="8"/>
  <c r="R1087" i="8"/>
  <c r="R1088" i="8"/>
  <c r="R1089" i="8"/>
  <c r="R1090" i="8"/>
  <c r="R1091" i="8"/>
  <c r="R1092" i="8"/>
  <c r="R1093" i="8"/>
  <c r="R1094" i="8"/>
  <c r="R1095" i="8"/>
  <c r="R1096" i="8"/>
  <c r="R1097" i="8"/>
  <c r="R1098" i="8"/>
  <c r="R1099" i="8"/>
  <c r="R1100" i="8"/>
  <c r="R1101" i="8"/>
  <c r="R1102" i="8"/>
  <c r="R1103" i="8"/>
  <c r="R1104" i="8"/>
  <c r="R1105" i="8"/>
  <c r="R1106" i="8"/>
  <c r="R1107" i="8"/>
  <c r="R1108" i="8"/>
  <c r="R1109" i="8"/>
  <c r="R1110" i="8"/>
  <c r="R1111" i="8"/>
  <c r="R1112" i="8"/>
  <c r="R1113" i="8"/>
  <c r="R1114" i="8"/>
  <c r="R1115" i="8"/>
  <c r="R1116" i="8"/>
  <c r="R1117" i="8"/>
  <c r="R1118" i="8"/>
  <c r="R1119" i="8"/>
  <c r="R1120" i="8"/>
  <c r="R1121" i="8"/>
  <c r="R1122" i="8"/>
  <c r="R1123" i="8"/>
  <c r="R1124" i="8"/>
  <c r="R1125" i="8"/>
  <c r="R1126" i="8"/>
  <c r="R1127" i="8"/>
  <c r="R1128" i="8"/>
  <c r="R1129" i="8"/>
  <c r="R1130" i="8"/>
  <c r="R1131" i="8"/>
  <c r="R1132" i="8"/>
  <c r="R1133" i="8"/>
  <c r="R1134" i="8"/>
  <c r="R1135" i="8"/>
  <c r="R1136" i="8"/>
  <c r="R1137" i="8"/>
  <c r="R1138" i="8"/>
  <c r="R1139" i="8"/>
  <c r="R1140" i="8"/>
  <c r="R1141" i="8"/>
  <c r="R1142" i="8"/>
  <c r="R1143" i="8"/>
  <c r="R1144" i="8"/>
  <c r="R1145" i="8"/>
  <c r="R1146" i="8"/>
  <c r="R1147" i="8"/>
  <c r="R1148" i="8"/>
  <c r="R1149" i="8"/>
  <c r="R1150" i="8"/>
  <c r="R1151" i="8"/>
  <c r="R1152" i="8"/>
  <c r="R1153" i="8"/>
  <c r="R1154" i="8"/>
  <c r="R1155" i="8"/>
  <c r="R1156" i="8"/>
  <c r="R1157" i="8"/>
  <c r="R1158" i="8"/>
  <c r="R1159" i="8"/>
  <c r="R1160" i="8"/>
  <c r="R1161" i="8"/>
  <c r="R1162" i="8"/>
  <c r="R1163" i="8"/>
  <c r="R1164" i="8"/>
  <c r="R1165" i="8"/>
  <c r="R1166" i="8"/>
  <c r="R1167" i="8"/>
  <c r="R1168" i="8"/>
  <c r="R1169" i="8"/>
  <c r="R1170" i="8"/>
  <c r="R1171" i="8"/>
  <c r="R1172" i="8"/>
  <c r="R1173" i="8"/>
  <c r="R1174" i="8"/>
  <c r="R1175" i="8"/>
  <c r="R1176" i="8"/>
  <c r="R1177" i="8"/>
  <c r="R1178" i="8"/>
  <c r="R1179" i="8"/>
  <c r="R1180" i="8"/>
  <c r="R1181" i="8"/>
  <c r="R1182" i="8"/>
  <c r="R1183" i="8"/>
  <c r="R1184" i="8"/>
  <c r="R1185" i="8"/>
  <c r="R1186" i="8"/>
  <c r="R1187" i="8"/>
  <c r="R1188" i="8"/>
  <c r="R1189" i="8"/>
  <c r="R1190" i="8"/>
  <c r="R1191" i="8"/>
  <c r="R1192" i="8"/>
  <c r="R1193" i="8"/>
  <c r="R1194" i="8"/>
  <c r="R1195" i="8"/>
  <c r="R1196" i="8"/>
  <c r="R1197" i="8"/>
  <c r="R1198" i="8"/>
  <c r="R1199" i="8"/>
  <c r="R1200" i="8"/>
  <c r="R1201" i="8"/>
  <c r="R1202" i="8"/>
  <c r="R1203" i="8"/>
  <c r="R1204" i="8"/>
  <c r="R1205" i="8"/>
  <c r="R1206" i="8"/>
  <c r="R1207" i="8"/>
  <c r="R1208" i="8"/>
  <c r="R1209" i="8"/>
  <c r="R1210" i="8"/>
  <c r="R1211" i="8"/>
  <c r="R1212" i="8"/>
  <c r="R1213" i="8"/>
  <c r="R1214" i="8"/>
  <c r="R1215" i="8"/>
  <c r="R1216" i="8"/>
  <c r="R1217" i="8"/>
  <c r="R1218" i="8"/>
  <c r="R1219" i="8"/>
  <c r="R1220" i="8"/>
  <c r="R1221" i="8"/>
  <c r="R1222" i="8"/>
  <c r="R1223" i="8"/>
  <c r="R1224" i="8"/>
  <c r="R1225" i="8"/>
  <c r="R1226" i="8"/>
  <c r="R1227" i="8"/>
  <c r="R1228" i="8"/>
  <c r="R1229" i="8"/>
  <c r="R1230" i="8"/>
  <c r="R1231" i="8"/>
  <c r="R1232" i="8"/>
  <c r="R1233" i="8"/>
  <c r="R1234" i="8"/>
  <c r="R1235" i="8"/>
  <c r="R1236" i="8"/>
  <c r="R1237" i="8"/>
  <c r="R1238" i="8"/>
  <c r="R1239" i="8"/>
  <c r="R1240" i="8"/>
  <c r="R1241" i="8"/>
  <c r="R1242" i="8"/>
  <c r="R1243" i="8"/>
  <c r="R1244" i="8"/>
  <c r="R1245" i="8"/>
  <c r="R1246" i="8"/>
  <c r="R1247" i="8"/>
  <c r="R1248" i="8"/>
  <c r="R1249" i="8"/>
  <c r="R1250" i="8"/>
  <c r="R1251" i="8"/>
  <c r="R1252" i="8"/>
  <c r="R1253" i="8"/>
  <c r="R1254" i="8"/>
  <c r="R1255" i="8"/>
  <c r="R1256" i="8"/>
  <c r="R1257" i="8"/>
  <c r="R1258" i="8"/>
  <c r="R1259" i="8"/>
  <c r="R1260" i="8"/>
  <c r="R1261" i="8"/>
  <c r="R1262" i="8"/>
  <c r="R1263" i="8"/>
  <c r="R1264" i="8"/>
  <c r="R1265" i="8"/>
  <c r="R1266" i="8"/>
  <c r="R1267" i="8"/>
  <c r="R1268" i="8"/>
  <c r="R1269" i="8"/>
  <c r="R1270" i="8"/>
  <c r="R1271" i="8"/>
  <c r="R1272" i="8"/>
  <c r="R1273" i="8"/>
  <c r="R1274" i="8"/>
  <c r="R1275" i="8"/>
  <c r="R1276" i="8"/>
  <c r="R1277" i="8"/>
  <c r="R1278" i="8"/>
  <c r="R1279" i="8"/>
  <c r="R1280" i="8"/>
  <c r="R1281" i="8"/>
  <c r="R1282" i="8"/>
  <c r="R1283" i="8"/>
  <c r="R1284" i="8"/>
  <c r="R1285" i="8"/>
  <c r="R1286" i="8"/>
  <c r="R1287" i="8"/>
  <c r="R1288" i="8"/>
  <c r="R1289" i="8"/>
  <c r="R1290" i="8"/>
  <c r="R1291" i="8"/>
  <c r="R1292" i="8"/>
  <c r="R1293" i="8"/>
  <c r="R1294" i="8"/>
  <c r="R1295" i="8"/>
  <c r="R1296" i="8"/>
  <c r="R1297" i="8"/>
  <c r="R1298" i="8"/>
  <c r="R1299" i="8"/>
  <c r="R1300" i="8"/>
  <c r="R1301" i="8"/>
  <c r="R1302" i="8"/>
  <c r="R1303" i="8"/>
  <c r="R1304" i="8"/>
  <c r="R1305" i="8"/>
  <c r="R1306" i="8"/>
  <c r="R1307" i="8"/>
  <c r="R1308" i="8"/>
  <c r="R1309" i="8"/>
  <c r="R1310" i="8"/>
  <c r="R1311" i="8"/>
  <c r="R1312" i="8"/>
  <c r="R1313" i="8"/>
  <c r="R1314" i="8"/>
  <c r="R1315" i="8"/>
  <c r="R1316" i="8"/>
  <c r="R1317" i="8"/>
  <c r="R1318" i="8"/>
  <c r="R1319" i="8"/>
  <c r="R1320" i="8"/>
  <c r="R1321" i="8"/>
  <c r="R1322" i="8"/>
  <c r="R1323" i="8"/>
  <c r="R1324" i="8"/>
  <c r="R1325" i="8"/>
  <c r="R1326" i="8"/>
  <c r="R1327" i="8"/>
  <c r="R1328" i="8"/>
  <c r="R1329" i="8"/>
  <c r="R1330" i="8"/>
  <c r="R1331" i="8"/>
  <c r="R1332" i="8"/>
  <c r="R1333" i="8"/>
  <c r="R1334" i="8"/>
  <c r="R1335" i="8"/>
  <c r="R1336" i="8"/>
  <c r="R1337" i="8"/>
  <c r="R1338" i="8"/>
  <c r="R1339" i="8"/>
  <c r="R1340" i="8"/>
  <c r="R1341" i="8"/>
  <c r="R1342" i="8"/>
  <c r="R1343" i="8"/>
  <c r="R1344" i="8"/>
  <c r="R1345" i="8"/>
  <c r="R1346" i="8"/>
  <c r="R1347" i="8"/>
  <c r="R1348" i="8"/>
  <c r="R1349" i="8"/>
  <c r="R1350" i="8"/>
  <c r="R1351" i="8"/>
  <c r="R1352" i="8"/>
  <c r="R1353" i="8"/>
  <c r="R1354" i="8"/>
  <c r="R1355" i="8"/>
  <c r="R1356" i="8"/>
  <c r="R1357" i="8"/>
  <c r="R1358" i="8"/>
  <c r="R1359" i="8"/>
  <c r="R1360" i="8"/>
  <c r="R1361" i="8"/>
  <c r="R1362" i="8"/>
  <c r="R1363" i="8"/>
  <c r="R1364" i="8"/>
  <c r="R1365" i="8"/>
  <c r="R1366" i="8"/>
  <c r="R1367" i="8"/>
  <c r="R1368" i="8"/>
  <c r="R1369" i="8"/>
  <c r="R1370" i="8"/>
  <c r="R1371" i="8"/>
  <c r="R1372" i="8"/>
  <c r="R1373" i="8"/>
  <c r="R1374" i="8"/>
  <c r="R1375" i="8"/>
  <c r="R1376" i="8"/>
  <c r="R1377" i="8"/>
  <c r="R1378" i="8"/>
  <c r="R1379" i="8"/>
  <c r="R1380" i="8"/>
  <c r="R1381" i="8"/>
  <c r="R1382" i="8"/>
  <c r="R1383" i="8"/>
  <c r="R1384" i="8"/>
  <c r="R1385" i="8"/>
  <c r="R1386" i="8"/>
  <c r="R1387" i="8"/>
  <c r="R1388" i="8"/>
  <c r="R1389" i="8"/>
  <c r="R1390" i="8"/>
  <c r="R1391" i="8"/>
  <c r="R1392" i="8"/>
  <c r="R1393" i="8"/>
  <c r="R1394" i="8"/>
  <c r="R1395" i="8"/>
  <c r="R1396" i="8"/>
  <c r="R1397" i="8"/>
  <c r="R1398" i="8"/>
  <c r="R1399" i="8"/>
  <c r="R1400" i="8"/>
  <c r="R1401" i="8"/>
  <c r="R1402" i="8"/>
  <c r="R1403" i="8"/>
  <c r="R1404" i="8"/>
  <c r="R1405" i="8"/>
  <c r="R1406" i="8"/>
  <c r="R1407" i="8"/>
  <c r="R1408" i="8"/>
  <c r="R1409" i="8"/>
  <c r="R1410" i="8"/>
  <c r="R1411" i="8"/>
  <c r="R1412" i="8"/>
  <c r="R1413" i="8"/>
  <c r="R1414" i="8"/>
  <c r="R1415" i="8"/>
  <c r="R1416" i="8"/>
  <c r="R1417" i="8"/>
  <c r="R1418" i="8"/>
  <c r="R1419" i="8"/>
  <c r="R1420" i="8"/>
  <c r="R1421" i="8"/>
  <c r="R1422" i="8"/>
  <c r="R1423" i="8"/>
  <c r="R1424" i="8"/>
  <c r="R1425" i="8"/>
  <c r="R1426" i="8"/>
  <c r="R1427" i="8"/>
  <c r="R1428" i="8"/>
  <c r="R1429" i="8"/>
  <c r="R1430" i="8"/>
  <c r="R1431" i="8"/>
  <c r="R1432" i="8"/>
  <c r="R1433" i="8"/>
  <c r="R1434" i="8"/>
  <c r="R1435" i="8"/>
  <c r="R1436" i="8"/>
  <c r="R1437" i="8"/>
  <c r="R1438" i="8"/>
  <c r="R1439" i="8"/>
  <c r="R1440" i="8"/>
  <c r="R1441" i="8"/>
  <c r="R1442" i="8"/>
  <c r="R1443" i="8"/>
  <c r="R1444" i="8"/>
  <c r="R1445" i="8"/>
  <c r="R1446" i="8"/>
  <c r="R1447" i="8"/>
  <c r="R1448" i="8"/>
  <c r="R1449" i="8"/>
  <c r="R1450" i="8"/>
  <c r="R1451" i="8"/>
  <c r="R1452" i="8"/>
  <c r="R1453" i="8"/>
  <c r="R1454" i="8"/>
  <c r="R1455" i="8"/>
  <c r="R1456" i="8"/>
  <c r="R1457" i="8"/>
  <c r="R1458" i="8"/>
  <c r="R1459" i="8"/>
  <c r="R1460" i="8"/>
  <c r="R1461" i="8"/>
  <c r="R1462" i="8"/>
  <c r="R1463" i="8"/>
  <c r="R1464" i="8"/>
  <c r="R1465" i="8"/>
  <c r="R1466" i="8"/>
  <c r="R1467" i="8"/>
  <c r="R1468" i="8"/>
  <c r="R1469" i="8"/>
  <c r="R1470" i="8"/>
  <c r="R1471" i="8"/>
  <c r="R1472" i="8"/>
  <c r="R1473" i="8"/>
  <c r="R1474" i="8"/>
  <c r="R1475" i="8"/>
  <c r="R1476" i="8"/>
  <c r="R1477" i="8"/>
  <c r="R1478" i="8"/>
  <c r="R1479" i="8"/>
  <c r="R1480" i="8"/>
  <c r="R1481" i="8"/>
  <c r="R1482" i="8"/>
  <c r="R1483" i="8"/>
  <c r="R1484" i="8"/>
  <c r="R1485" i="8"/>
  <c r="R1486" i="8"/>
  <c r="R1487" i="8"/>
  <c r="R1488" i="8"/>
  <c r="R1489" i="8"/>
  <c r="R1490" i="8"/>
  <c r="R1491" i="8"/>
  <c r="R1492" i="8"/>
  <c r="R1493" i="8"/>
  <c r="R1494" i="8"/>
  <c r="R1495" i="8"/>
  <c r="R1496" i="8"/>
  <c r="R1497" i="8"/>
  <c r="R1498" i="8"/>
  <c r="R1499" i="8"/>
  <c r="R1500" i="8"/>
  <c r="R1501" i="8"/>
  <c r="R1502" i="8"/>
  <c r="R1503" i="8"/>
  <c r="R1504" i="8"/>
  <c r="R1505" i="8"/>
  <c r="R1506" i="8"/>
  <c r="R1507" i="8"/>
  <c r="R1508" i="8"/>
  <c r="R1509" i="8"/>
  <c r="R1510" i="8"/>
  <c r="R1511" i="8"/>
  <c r="R1512" i="8"/>
  <c r="R1513" i="8"/>
  <c r="R1514" i="8"/>
  <c r="R1515" i="8"/>
  <c r="R1516" i="8"/>
  <c r="R1517" i="8"/>
  <c r="R1518" i="8"/>
  <c r="R1519" i="8"/>
  <c r="R1520" i="8"/>
  <c r="R1521" i="8"/>
  <c r="R1522" i="8"/>
  <c r="R1523" i="8"/>
  <c r="R1524" i="8"/>
  <c r="R1525" i="8"/>
  <c r="R1526" i="8"/>
  <c r="R1527" i="8"/>
  <c r="R1528" i="8"/>
  <c r="R1529" i="8"/>
  <c r="R1530" i="8"/>
  <c r="R1531" i="8"/>
  <c r="R1532" i="8"/>
  <c r="R1533" i="8"/>
  <c r="R1534" i="8"/>
  <c r="R1535" i="8"/>
  <c r="R1536" i="8"/>
  <c r="R1537" i="8"/>
  <c r="R1538" i="8"/>
  <c r="R1539" i="8"/>
  <c r="R1540" i="8"/>
  <c r="R1541" i="8"/>
  <c r="R1542" i="8"/>
  <c r="R1543" i="8"/>
  <c r="R1544" i="8"/>
  <c r="R1545" i="8"/>
  <c r="R1546" i="8"/>
  <c r="R1547" i="8"/>
  <c r="R1548" i="8"/>
  <c r="R1549" i="8"/>
  <c r="R1550" i="8"/>
  <c r="R1551" i="8"/>
  <c r="R1552" i="8"/>
  <c r="R1553" i="8"/>
  <c r="R1554" i="8"/>
  <c r="R1555" i="8"/>
  <c r="R1556" i="8"/>
  <c r="R1557" i="8"/>
  <c r="R1558" i="8"/>
  <c r="R1559" i="8"/>
  <c r="R1560" i="8"/>
  <c r="R1561" i="8"/>
  <c r="R1562" i="8"/>
  <c r="R1563" i="8"/>
  <c r="R1564" i="8"/>
  <c r="R1565" i="8"/>
  <c r="R1566" i="8"/>
  <c r="R1567" i="8"/>
  <c r="R1568" i="8"/>
  <c r="R1569" i="8"/>
  <c r="R1570" i="8"/>
  <c r="R1571" i="8"/>
  <c r="R1572" i="8"/>
  <c r="R1573" i="8"/>
  <c r="R1574" i="8"/>
  <c r="R1575" i="8"/>
  <c r="R1576" i="8"/>
  <c r="R1577" i="8"/>
  <c r="R1578" i="8"/>
  <c r="R1579" i="8"/>
  <c r="R1580" i="8"/>
  <c r="R1581" i="8"/>
  <c r="R1582" i="8"/>
  <c r="R1583" i="8"/>
  <c r="R1584" i="8"/>
  <c r="R1585" i="8"/>
  <c r="R1586" i="8"/>
  <c r="R1587" i="8"/>
  <c r="R1588" i="8"/>
  <c r="R1589" i="8"/>
  <c r="R1590" i="8"/>
  <c r="R1591" i="8"/>
  <c r="R1592" i="8"/>
  <c r="R1593" i="8"/>
  <c r="R1594" i="8"/>
  <c r="R1595" i="8"/>
  <c r="R1596" i="8"/>
  <c r="R1597" i="8"/>
  <c r="R1598" i="8"/>
  <c r="R1599" i="8"/>
  <c r="R1600" i="8"/>
  <c r="R1601" i="8"/>
  <c r="R1602" i="8"/>
  <c r="R1603" i="8"/>
  <c r="R1604" i="8"/>
  <c r="R1605" i="8"/>
  <c r="R1606" i="8"/>
  <c r="R1607" i="8"/>
  <c r="R1608" i="8"/>
  <c r="R1609" i="8"/>
  <c r="R1610" i="8"/>
  <c r="R1611" i="8"/>
  <c r="R1612" i="8"/>
  <c r="R1613" i="8"/>
  <c r="R1614" i="8"/>
  <c r="R1615" i="8"/>
  <c r="R1616" i="8"/>
  <c r="R1617" i="8"/>
  <c r="R1618" i="8"/>
  <c r="R1619" i="8"/>
  <c r="R1620" i="8"/>
  <c r="R1621" i="8"/>
  <c r="R1622" i="8"/>
  <c r="R1623" i="8"/>
  <c r="R1624" i="8"/>
  <c r="R1625" i="8"/>
  <c r="R1626" i="8"/>
  <c r="R1627" i="8"/>
  <c r="R1628" i="8"/>
  <c r="R1629" i="8"/>
  <c r="R1630" i="8"/>
  <c r="R1631" i="8"/>
  <c r="R1632" i="8"/>
  <c r="R1633" i="8"/>
  <c r="R1634" i="8"/>
  <c r="R1635" i="8"/>
  <c r="R1636" i="8"/>
  <c r="R1637" i="8"/>
  <c r="R1638" i="8"/>
  <c r="R1639" i="8"/>
  <c r="R1640" i="8"/>
  <c r="R1641" i="8"/>
  <c r="R1642" i="8"/>
  <c r="R1643" i="8"/>
  <c r="R1644" i="8"/>
  <c r="R1645" i="8"/>
  <c r="R1646" i="8"/>
  <c r="R1647" i="8"/>
  <c r="R1648" i="8"/>
  <c r="R1649" i="8"/>
  <c r="R1650" i="8"/>
  <c r="R1651" i="8"/>
  <c r="R1652" i="8"/>
  <c r="R1653" i="8"/>
  <c r="R1654" i="8"/>
  <c r="R1655" i="8"/>
  <c r="R1656" i="8"/>
  <c r="R1657" i="8"/>
  <c r="R1658" i="8"/>
  <c r="R1659" i="8"/>
  <c r="R1660" i="8"/>
  <c r="R1661" i="8"/>
  <c r="R1662" i="8"/>
  <c r="R1663" i="8"/>
  <c r="R1664" i="8"/>
  <c r="R1665" i="8"/>
  <c r="R1666" i="8"/>
  <c r="R1667" i="8"/>
  <c r="R1668" i="8"/>
  <c r="R1669" i="8"/>
  <c r="R1670" i="8"/>
  <c r="R1671" i="8"/>
  <c r="R1672" i="8"/>
  <c r="R1673" i="8"/>
  <c r="R1674" i="8"/>
  <c r="R1675" i="8"/>
  <c r="R1676" i="8"/>
  <c r="R1677" i="8"/>
  <c r="R1678" i="8"/>
  <c r="R1679" i="8"/>
  <c r="R1680" i="8"/>
  <c r="R1681" i="8"/>
  <c r="R1682" i="8"/>
  <c r="R1683" i="8"/>
  <c r="R1684" i="8"/>
  <c r="R1685" i="8"/>
  <c r="R1686" i="8"/>
  <c r="R1687" i="8"/>
  <c r="R1688" i="8"/>
  <c r="R1689" i="8"/>
  <c r="R1690" i="8"/>
  <c r="R1691" i="8"/>
  <c r="R1692" i="8"/>
  <c r="R1693" i="8"/>
  <c r="R1694" i="8"/>
  <c r="R1695" i="8"/>
  <c r="R1696" i="8"/>
  <c r="R1697" i="8"/>
  <c r="R1698" i="8"/>
  <c r="R1699" i="8"/>
  <c r="R1700" i="8"/>
  <c r="R1701" i="8"/>
  <c r="R1702" i="8"/>
  <c r="R1703" i="8"/>
  <c r="R1704" i="8"/>
  <c r="R1705" i="8"/>
  <c r="R1706" i="8"/>
  <c r="R1707" i="8"/>
  <c r="R1708" i="8"/>
  <c r="R1709" i="8"/>
  <c r="R1710" i="8"/>
  <c r="R1711" i="8"/>
  <c r="R1712" i="8"/>
  <c r="R1713" i="8"/>
  <c r="R1714" i="8"/>
  <c r="R1715" i="8"/>
  <c r="R1716" i="8"/>
  <c r="R1717" i="8"/>
  <c r="R1718" i="8"/>
  <c r="R1719" i="8"/>
  <c r="R1720" i="8"/>
  <c r="R1721" i="8"/>
  <c r="R1722" i="8"/>
  <c r="R1723" i="8"/>
  <c r="R1724" i="8"/>
  <c r="R1725" i="8"/>
  <c r="R1726" i="8"/>
  <c r="R1727" i="8"/>
  <c r="R1728" i="8"/>
  <c r="R1729" i="8"/>
  <c r="R1730" i="8"/>
  <c r="R1731" i="8"/>
  <c r="R1732" i="8"/>
  <c r="R1733" i="8"/>
  <c r="R1734" i="8"/>
  <c r="R1735" i="8"/>
  <c r="R1736" i="8"/>
  <c r="R1737" i="8"/>
  <c r="R1738" i="8"/>
  <c r="R1739" i="8"/>
  <c r="R1740" i="8"/>
  <c r="R1741" i="8"/>
  <c r="R1742" i="8"/>
  <c r="R1743" i="8"/>
  <c r="R1744" i="8"/>
  <c r="R1745" i="8"/>
  <c r="R1746" i="8"/>
  <c r="R1747" i="8"/>
  <c r="R1748" i="8"/>
  <c r="R1749" i="8"/>
  <c r="R1750" i="8"/>
  <c r="R1751" i="8"/>
  <c r="R1752" i="8"/>
  <c r="R1753" i="8"/>
  <c r="R1754" i="8"/>
  <c r="R1755" i="8"/>
  <c r="R1756" i="8"/>
  <c r="R1757" i="8"/>
  <c r="R1758" i="8"/>
  <c r="R1759" i="8"/>
  <c r="R1760" i="8"/>
  <c r="R1761" i="8"/>
  <c r="R1762" i="8"/>
  <c r="R1763" i="8"/>
  <c r="R1764" i="8"/>
  <c r="R1765" i="8"/>
  <c r="R1766" i="8"/>
  <c r="R1767" i="8"/>
  <c r="R1768" i="8"/>
  <c r="R1769" i="8"/>
  <c r="R1770" i="8"/>
  <c r="R1771" i="8"/>
  <c r="R1772" i="8"/>
  <c r="R1773" i="8"/>
  <c r="R1774" i="8"/>
  <c r="R1775" i="8"/>
  <c r="R1776" i="8"/>
  <c r="R1777" i="8"/>
  <c r="R1778" i="8"/>
  <c r="R1779" i="8"/>
  <c r="R1780" i="8"/>
  <c r="R1781" i="8"/>
  <c r="R1782" i="8"/>
  <c r="R1783" i="8"/>
  <c r="R1784" i="8"/>
  <c r="R1785" i="8"/>
  <c r="R1786" i="8"/>
  <c r="R1787" i="8"/>
  <c r="R1788" i="8"/>
  <c r="R1789" i="8"/>
  <c r="R1790" i="8"/>
  <c r="R1791" i="8"/>
  <c r="R1792" i="8"/>
  <c r="R1793" i="8"/>
  <c r="R1794" i="8"/>
  <c r="R1795" i="8"/>
  <c r="R1796" i="8"/>
  <c r="R1797" i="8"/>
  <c r="R1798" i="8"/>
  <c r="R1799" i="8"/>
  <c r="R1800" i="8"/>
  <c r="R1801" i="8"/>
  <c r="R1802" i="8"/>
  <c r="R1803" i="8"/>
  <c r="R1804" i="8"/>
  <c r="R1805" i="8"/>
  <c r="R1806" i="8"/>
  <c r="R1807" i="8"/>
  <c r="R1808" i="8"/>
  <c r="R1809" i="8"/>
  <c r="R1810" i="8"/>
  <c r="R1811" i="8"/>
  <c r="R1812" i="8"/>
  <c r="R1813" i="8"/>
  <c r="R1814" i="8"/>
  <c r="R1815" i="8"/>
  <c r="R1816" i="8"/>
  <c r="R1817" i="8"/>
  <c r="R1818" i="8"/>
  <c r="R1819" i="8"/>
  <c r="R1820" i="8"/>
  <c r="R1821" i="8"/>
  <c r="R1822" i="8"/>
  <c r="R1823" i="8"/>
  <c r="R1824" i="8"/>
  <c r="R1825" i="8"/>
  <c r="R1826" i="8"/>
  <c r="R1827" i="8"/>
  <c r="R1828" i="8"/>
  <c r="R1829" i="8"/>
  <c r="R1830" i="8"/>
  <c r="R1831" i="8"/>
  <c r="R1832" i="8"/>
  <c r="R1833" i="8"/>
  <c r="R1834" i="8"/>
  <c r="R1835" i="8"/>
  <c r="R1836" i="8"/>
  <c r="R1837" i="8"/>
  <c r="R1838" i="8"/>
  <c r="R1839" i="8"/>
  <c r="R1840" i="8"/>
  <c r="R1841" i="8"/>
  <c r="R1842" i="8"/>
  <c r="R1843" i="8"/>
  <c r="R1844" i="8"/>
  <c r="R1845" i="8"/>
  <c r="R1846" i="8"/>
  <c r="R1847" i="8"/>
  <c r="R1848" i="8"/>
  <c r="R1849" i="8"/>
  <c r="R1850" i="8"/>
  <c r="R1851" i="8"/>
  <c r="R1852" i="8"/>
  <c r="R1853" i="8"/>
  <c r="R1854" i="8"/>
  <c r="R1855" i="8"/>
  <c r="R1856" i="8"/>
  <c r="R1857" i="8"/>
  <c r="R1858" i="8"/>
  <c r="R1859" i="8"/>
  <c r="R1860" i="8"/>
  <c r="R1861" i="8"/>
  <c r="R1862" i="8"/>
  <c r="R1863" i="8"/>
  <c r="R1864" i="8"/>
  <c r="R1865" i="8"/>
  <c r="R1866" i="8"/>
  <c r="R1867" i="8"/>
  <c r="R1868" i="8"/>
  <c r="R1869" i="8"/>
  <c r="R1870" i="8"/>
  <c r="R1871" i="8"/>
  <c r="R1872" i="8"/>
  <c r="R1873" i="8"/>
  <c r="R1874" i="8"/>
  <c r="R1875" i="8"/>
  <c r="R1876" i="8"/>
  <c r="R1877" i="8"/>
  <c r="R1878" i="8"/>
  <c r="R1879" i="8"/>
  <c r="R1880" i="8"/>
  <c r="R1881" i="8"/>
  <c r="R1882" i="8"/>
  <c r="R1883" i="8"/>
  <c r="R1884" i="8"/>
  <c r="R1885" i="8"/>
  <c r="R1886" i="8"/>
  <c r="R1887" i="8"/>
  <c r="R1888" i="8"/>
  <c r="R1889" i="8"/>
  <c r="R1890" i="8"/>
  <c r="R1891" i="8"/>
  <c r="R1892" i="8"/>
  <c r="R1893" i="8"/>
  <c r="R1894" i="8"/>
  <c r="R1895" i="8"/>
  <c r="R1896" i="8"/>
  <c r="R1897" i="8"/>
  <c r="R1898" i="8"/>
  <c r="R1899" i="8"/>
  <c r="R1900" i="8"/>
  <c r="R1901" i="8"/>
  <c r="R1902" i="8"/>
  <c r="R1903" i="8"/>
  <c r="R1904" i="8"/>
  <c r="R1905" i="8"/>
  <c r="R1906" i="8"/>
  <c r="R1907" i="8"/>
  <c r="R1908" i="8"/>
  <c r="R1909" i="8"/>
  <c r="R1910" i="8"/>
  <c r="R1911" i="8"/>
  <c r="R1912" i="8"/>
  <c r="R1913" i="8"/>
  <c r="R1914" i="8"/>
  <c r="R1915" i="8"/>
  <c r="R1916" i="8"/>
  <c r="R1917" i="8"/>
  <c r="R1918" i="8"/>
  <c r="R1919" i="8"/>
  <c r="R1920" i="8"/>
  <c r="R1921" i="8"/>
  <c r="R1922" i="8"/>
  <c r="R1923" i="8"/>
  <c r="R1924" i="8"/>
  <c r="R1925" i="8"/>
  <c r="R1926" i="8"/>
  <c r="R1927" i="8"/>
  <c r="R1928" i="8"/>
  <c r="R1929" i="8"/>
  <c r="R1930" i="8"/>
  <c r="R1931" i="8"/>
  <c r="R1932" i="8"/>
  <c r="R1933" i="8"/>
  <c r="R1934" i="8"/>
  <c r="R1935" i="8"/>
  <c r="R1936" i="8"/>
  <c r="R1937" i="8"/>
  <c r="R1938" i="8"/>
  <c r="R1939" i="8"/>
  <c r="R1940" i="8"/>
  <c r="R1941" i="8"/>
  <c r="R1942" i="8"/>
  <c r="R1943" i="8"/>
  <c r="R1944" i="8"/>
  <c r="R1945" i="8"/>
  <c r="R1946" i="8"/>
  <c r="R1947" i="8"/>
  <c r="R1948" i="8"/>
  <c r="R1949" i="8"/>
  <c r="R1950" i="8"/>
  <c r="R1951" i="8"/>
  <c r="R1952" i="8"/>
  <c r="R1953" i="8"/>
  <c r="R1954" i="8"/>
  <c r="R1955" i="8"/>
  <c r="R1956" i="8"/>
  <c r="R1957" i="8"/>
  <c r="R1958" i="8"/>
  <c r="R1959" i="8"/>
  <c r="R1960" i="8"/>
  <c r="R1961" i="8"/>
  <c r="R1962" i="8"/>
  <c r="R1963" i="8"/>
  <c r="R1964" i="8"/>
  <c r="R1965" i="8"/>
  <c r="R1966" i="8"/>
  <c r="R1967" i="8"/>
  <c r="R1968" i="8"/>
  <c r="R1969" i="8"/>
  <c r="R1970" i="8"/>
  <c r="R1971" i="8"/>
  <c r="R1972" i="8"/>
  <c r="R1973" i="8"/>
  <c r="R1974" i="8"/>
  <c r="R1975" i="8"/>
  <c r="R1976" i="8"/>
  <c r="R1977" i="8"/>
  <c r="R1978" i="8"/>
  <c r="R1979" i="8"/>
  <c r="R1980" i="8"/>
  <c r="R1981" i="8"/>
  <c r="R1982" i="8"/>
  <c r="R1983" i="8"/>
  <c r="R1984" i="8"/>
  <c r="R1985" i="8"/>
  <c r="R1986" i="8"/>
  <c r="R1987" i="8"/>
  <c r="R1988" i="8"/>
  <c r="R1989" i="8"/>
  <c r="R1990" i="8"/>
  <c r="R1991" i="8"/>
  <c r="R1992" i="8"/>
  <c r="R1993" i="8"/>
  <c r="R1994" i="8"/>
  <c r="R1995" i="8"/>
  <c r="R1996" i="8"/>
  <c r="R1997" i="8"/>
  <c r="R1998" i="8"/>
  <c r="R1999" i="8"/>
  <c r="R2000" i="8"/>
  <c r="R2001" i="8"/>
  <c r="R2002" i="8"/>
  <c r="R2003" i="8"/>
  <c r="R2004" i="8"/>
  <c r="R2005" i="8"/>
  <c r="R2006" i="8"/>
  <c r="R2007" i="8"/>
  <c r="R2008" i="8"/>
  <c r="R2009" i="8"/>
  <c r="R2010" i="8"/>
  <c r="R2011" i="8"/>
  <c r="R2012" i="8"/>
  <c r="R2013" i="8"/>
  <c r="R2014" i="8"/>
  <c r="R2015" i="8"/>
  <c r="R2016" i="8"/>
  <c r="R2017" i="8"/>
  <c r="R2018" i="8"/>
  <c r="R2019" i="8"/>
  <c r="R2020" i="8"/>
  <c r="R2021" i="8"/>
  <c r="R2022" i="8"/>
  <c r="R2023" i="8"/>
  <c r="R2024" i="8"/>
  <c r="R2025" i="8"/>
  <c r="R2026" i="8"/>
  <c r="R2027" i="8"/>
  <c r="R2028" i="8"/>
  <c r="R2029" i="8"/>
  <c r="R2030" i="8"/>
  <c r="R2031" i="8"/>
  <c r="R2032" i="8"/>
  <c r="R2033" i="8"/>
  <c r="R2034" i="8"/>
  <c r="R2035" i="8"/>
  <c r="R2036" i="8"/>
  <c r="R2037" i="8"/>
  <c r="R2038" i="8"/>
  <c r="R2039" i="8"/>
  <c r="R2040" i="8"/>
  <c r="R2041" i="8"/>
  <c r="R2042" i="8"/>
  <c r="R2043" i="8"/>
  <c r="R2044" i="8"/>
  <c r="R2045" i="8"/>
  <c r="R2046" i="8"/>
  <c r="R2047" i="8"/>
  <c r="R2048" i="8"/>
  <c r="R2049" i="8"/>
  <c r="R2050" i="8"/>
  <c r="R2051" i="8"/>
  <c r="R2052" i="8"/>
  <c r="R2053" i="8"/>
  <c r="R2054" i="8"/>
  <c r="R2055" i="8"/>
  <c r="R2056" i="8"/>
  <c r="R2057" i="8"/>
  <c r="R2058" i="8"/>
  <c r="R2059" i="8"/>
  <c r="R2060" i="8"/>
  <c r="R2061" i="8"/>
  <c r="R2062" i="8"/>
  <c r="R2063" i="8"/>
  <c r="R2064" i="8"/>
  <c r="R2065" i="8"/>
  <c r="R2066" i="8"/>
  <c r="R2067" i="8"/>
  <c r="R2068" i="8"/>
  <c r="R2069" i="8"/>
  <c r="R2070" i="8"/>
  <c r="R2071" i="8"/>
  <c r="R2072" i="8"/>
  <c r="R2073" i="8"/>
  <c r="R2074" i="8"/>
  <c r="R2075" i="8"/>
  <c r="R2076" i="8"/>
  <c r="R2077" i="8"/>
  <c r="R2078" i="8"/>
  <c r="R2079" i="8"/>
  <c r="R2080" i="8"/>
  <c r="R2081" i="8"/>
  <c r="R2082" i="8"/>
  <c r="R2083" i="8"/>
  <c r="R2084" i="8"/>
  <c r="R2085" i="8"/>
  <c r="R2086" i="8"/>
  <c r="R2087" i="8"/>
  <c r="R2088" i="8"/>
  <c r="R2089" i="8"/>
  <c r="R2090" i="8"/>
  <c r="R2091" i="8"/>
  <c r="R2092" i="8"/>
  <c r="R2093" i="8"/>
  <c r="R2094" i="8"/>
  <c r="R2095" i="8"/>
  <c r="R2096" i="8"/>
  <c r="R2097" i="8"/>
  <c r="R2098" i="8"/>
  <c r="R2099" i="8"/>
  <c r="R2100" i="8"/>
  <c r="R2101" i="8"/>
  <c r="R2102" i="8"/>
  <c r="R2103" i="8"/>
  <c r="R2104" i="8"/>
  <c r="R2105" i="8"/>
  <c r="R2106" i="8"/>
  <c r="R2107" i="8"/>
  <c r="R2108" i="8"/>
  <c r="R2109" i="8"/>
  <c r="R2110" i="8"/>
  <c r="R2111" i="8"/>
  <c r="R2112" i="8"/>
  <c r="R2113" i="8"/>
  <c r="R2114" i="8"/>
  <c r="R2115" i="8"/>
  <c r="R2116" i="8"/>
  <c r="R2117" i="8"/>
  <c r="R2118" i="8"/>
  <c r="R2119" i="8"/>
  <c r="R2120" i="8"/>
  <c r="R2121" i="8"/>
  <c r="R2122" i="8"/>
  <c r="R2123" i="8"/>
  <c r="R2124" i="8"/>
  <c r="R2125" i="8"/>
  <c r="R2126" i="8"/>
  <c r="R2127" i="8"/>
  <c r="R2128" i="8"/>
  <c r="R2129" i="8"/>
  <c r="R2130" i="8"/>
  <c r="R2131" i="8"/>
  <c r="R2132" i="8"/>
  <c r="R2133" i="8"/>
  <c r="R2134" i="8"/>
  <c r="R2135" i="8"/>
  <c r="R2136" i="8"/>
  <c r="R2137" i="8"/>
  <c r="R2138" i="8"/>
  <c r="R2139" i="8"/>
  <c r="R2140" i="8"/>
  <c r="R2141" i="8"/>
  <c r="R2142" i="8"/>
  <c r="R2143" i="8"/>
  <c r="R2144" i="8"/>
  <c r="R2145" i="8"/>
  <c r="R2146" i="8"/>
  <c r="R2147" i="8"/>
  <c r="R2148" i="8"/>
  <c r="R2149" i="8"/>
  <c r="R2150" i="8"/>
  <c r="R2151" i="8"/>
  <c r="R2152" i="8"/>
  <c r="R2153" i="8"/>
  <c r="R2154" i="8"/>
  <c r="R2155" i="8"/>
  <c r="R2156" i="8"/>
  <c r="R2157" i="8"/>
  <c r="R2158" i="8"/>
  <c r="R2159" i="8"/>
  <c r="R2160" i="8"/>
  <c r="R2161" i="8"/>
  <c r="R2162" i="8"/>
  <c r="R2163" i="8"/>
  <c r="R2164" i="8"/>
  <c r="R2165" i="8"/>
  <c r="R2166" i="8"/>
  <c r="R2167" i="8"/>
  <c r="R2168" i="8"/>
  <c r="R2169" i="8"/>
  <c r="R2170" i="8"/>
  <c r="R2171" i="8"/>
  <c r="R2172" i="8"/>
  <c r="R2173" i="8"/>
  <c r="R2174" i="8"/>
  <c r="R2175" i="8"/>
  <c r="R2176" i="8"/>
  <c r="R2177" i="8"/>
  <c r="R2178" i="8"/>
  <c r="R2179" i="8"/>
  <c r="R2180" i="8"/>
  <c r="R2181" i="8"/>
  <c r="R2182" i="8"/>
  <c r="R2183" i="8"/>
  <c r="R2184" i="8"/>
  <c r="R2185" i="8"/>
  <c r="R2186" i="8"/>
  <c r="R2187" i="8"/>
  <c r="R2188" i="8"/>
  <c r="R2189" i="8"/>
  <c r="R2190" i="8"/>
  <c r="R2191" i="8"/>
  <c r="R2192" i="8"/>
  <c r="R2193" i="8"/>
  <c r="R2194" i="8"/>
  <c r="R2195" i="8"/>
  <c r="R2196" i="8"/>
  <c r="R2197" i="8"/>
  <c r="R2198" i="8"/>
  <c r="R2199" i="8"/>
  <c r="R2200" i="8"/>
  <c r="R2201" i="8"/>
  <c r="R2202" i="8"/>
  <c r="R2203" i="8"/>
  <c r="R2204" i="8"/>
  <c r="R2205" i="8"/>
  <c r="R2206" i="8"/>
  <c r="R2207" i="8"/>
  <c r="R2208" i="8"/>
  <c r="R2209" i="8"/>
  <c r="R2210" i="8"/>
  <c r="R2211" i="8"/>
  <c r="R2212" i="8"/>
  <c r="R2213" i="8"/>
  <c r="R2214" i="8"/>
  <c r="R2215" i="8"/>
  <c r="R2216" i="8"/>
  <c r="R2217" i="8"/>
  <c r="R2218" i="8"/>
  <c r="R2219" i="8"/>
  <c r="R2220" i="8"/>
  <c r="R2221" i="8"/>
  <c r="R2222" i="8"/>
  <c r="R2223" i="8"/>
  <c r="R2224" i="8"/>
  <c r="R2225" i="8"/>
  <c r="R2226" i="8"/>
  <c r="R2227" i="8"/>
  <c r="R2228" i="8"/>
  <c r="R2229" i="8"/>
  <c r="R2230" i="8"/>
  <c r="R2231" i="8"/>
  <c r="R2232" i="8"/>
  <c r="R2233" i="8"/>
  <c r="R2234" i="8"/>
  <c r="R2235" i="8"/>
  <c r="R2236" i="8"/>
  <c r="R2237" i="8"/>
  <c r="R2238" i="8"/>
  <c r="R2239" i="8"/>
  <c r="R2240" i="8"/>
  <c r="R2241" i="8"/>
  <c r="R2242" i="8"/>
  <c r="R2243" i="8"/>
  <c r="R2244" i="8"/>
  <c r="R2245" i="8"/>
  <c r="R2246" i="8"/>
  <c r="R2247" i="8"/>
  <c r="R2248" i="8"/>
  <c r="R2249" i="8"/>
  <c r="R2250" i="8"/>
  <c r="R2251" i="8"/>
  <c r="R2252" i="8"/>
  <c r="R2253" i="8"/>
  <c r="R2254" i="8"/>
  <c r="R2255" i="8"/>
  <c r="R2256" i="8"/>
  <c r="R2257" i="8"/>
  <c r="R2258" i="8"/>
  <c r="R2259" i="8"/>
  <c r="R2260" i="8"/>
  <c r="R2261" i="8"/>
  <c r="R2262" i="8"/>
  <c r="R2263" i="8"/>
  <c r="R2264" i="8"/>
  <c r="R2265" i="8"/>
  <c r="R2266" i="8"/>
  <c r="R2267" i="8"/>
  <c r="R2268" i="8"/>
  <c r="R2269" i="8"/>
  <c r="R2270" i="8"/>
  <c r="R2271" i="8"/>
  <c r="R2272" i="8"/>
  <c r="R2273" i="8"/>
  <c r="R2274" i="8"/>
  <c r="R2275" i="8"/>
  <c r="R2276" i="8"/>
  <c r="R2277" i="8"/>
  <c r="R2278" i="8"/>
  <c r="R2279" i="8"/>
  <c r="R2280" i="8"/>
  <c r="R2281" i="8"/>
  <c r="R2282" i="8"/>
  <c r="R2283" i="8"/>
  <c r="R2284" i="8"/>
  <c r="R2285" i="8"/>
  <c r="R2286" i="8"/>
  <c r="R2287" i="8"/>
  <c r="R2288" i="8"/>
  <c r="R2289" i="8"/>
  <c r="R2290" i="8"/>
  <c r="R2291" i="8"/>
  <c r="R2292" i="8"/>
  <c r="R2293" i="8"/>
  <c r="R2294" i="8"/>
  <c r="R2295" i="8"/>
  <c r="R2296" i="8"/>
  <c r="R2297" i="8"/>
  <c r="R2298" i="8"/>
  <c r="R2299" i="8"/>
  <c r="R2300" i="8"/>
  <c r="R2301" i="8"/>
  <c r="R2302" i="8"/>
  <c r="R2303" i="8"/>
  <c r="R2304" i="8"/>
  <c r="R2305" i="8"/>
  <c r="R2306" i="8"/>
  <c r="R2307" i="8"/>
  <c r="R2308" i="8"/>
  <c r="R2309" i="8"/>
  <c r="R2310" i="8"/>
  <c r="R2311" i="8"/>
  <c r="R2312" i="8"/>
  <c r="R2313" i="8"/>
  <c r="R2314" i="8"/>
  <c r="R2315" i="8"/>
  <c r="R2316" i="8"/>
  <c r="R2317" i="8"/>
  <c r="R2318" i="8"/>
  <c r="R2319" i="8"/>
  <c r="R2320" i="8"/>
  <c r="R2321" i="8"/>
  <c r="R2322" i="8"/>
  <c r="R2323" i="8"/>
  <c r="R2324" i="8"/>
  <c r="R2325" i="8"/>
  <c r="R2326" i="8"/>
  <c r="R2327" i="8"/>
  <c r="R2328" i="8"/>
  <c r="R2329" i="8"/>
  <c r="R2330" i="8"/>
  <c r="R2331" i="8"/>
  <c r="R2332" i="8"/>
  <c r="R2333" i="8"/>
  <c r="R2334" i="8"/>
  <c r="R2335" i="8"/>
  <c r="R2336" i="8"/>
  <c r="R2337" i="8"/>
  <c r="R2338" i="8"/>
  <c r="R2339" i="8"/>
  <c r="R2340" i="8"/>
  <c r="R2341" i="8"/>
  <c r="R2342" i="8"/>
  <c r="R2343" i="8"/>
  <c r="R2344" i="8"/>
  <c r="R2345" i="8"/>
  <c r="R2346" i="8"/>
  <c r="R2347" i="8"/>
  <c r="R2348" i="8"/>
  <c r="R2349" i="8"/>
  <c r="R2350" i="8"/>
  <c r="R2351" i="8"/>
  <c r="R2352" i="8"/>
  <c r="R2353" i="8"/>
  <c r="R2354" i="8"/>
  <c r="R2355" i="8"/>
  <c r="R2356" i="8"/>
  <c r="R2357" i="8"/>
  <c r="R2358" i="8"/>
  <c r="R2359" i="8"/>
  <c r="R2360" i="8"/>
  <c r="R2361" i="8"/>
  <c r="R2362" i="8"/>
  <c r="R2363" i="8"/>
  <c r="R2364" i="8"/>
  <c r="R2365" i="8"/>
  <c r="R2366" i="8"/>
  <c r="R2367" i="8"/>
  <c r="R2368" i="8"/>
  <c r="R2369" i="8"/>
  <c r="R2370" i="8"/>
  <c r="R2371" i="8"/>
  <c r="R2372" i="8"/>
  <c r="R2373" i="8"/>
  <c r="R2374" i="8"/>
  <c r="R2375" i="8"/>
  <c r="R2376" i="8"/>
  <c r="R2377" i="8"/>
  <c r="R2378" i="8"/>
  <c r="R2379" i="8"/>
  <c r="R2380" i="8"/>
  <c r="R2381" i="8"/>
  <c r="R2382" i="8"/>
  <c r="R2383" i="8"/>
  <c r="R2384" i="8"/>
  <c r="R2385" i="8"/>
  <c r="R2386" i="8"/>
  <c r="R2387" i="8"/>
  <c r="R2388" i="8"/>
  <c r="R2389" i="8"/>
  <c r="R2390" i="8"/>
  <c r="R2391" i="8"/>
  <c r="R2392" i="8"/>
  <c r="R2393" i="8"/>
  <c r="R2394" i="8"/>
  <c r="R2395" i="8"/>
  <c r="R2396" i="8"/>
  <c r="R2397" i="8"/>
  <c r="R2398" i="8"/>
  <c r="R2399" i="8"/>
  <c r="R2400" i="8"/>
  <c r="R2401" i="8"/>
  <c r="R2402" i="8"/>
  <c r="R2403" i="8"/>
  <c r="R2404" i="8"/>
  <c r="R2405" i="8"/>
  <c r="R2406" i="8"/>
  <c r="R2407" i="8"/>
  <c r="R2408" i="8"/>
  <c r="R2409" i="8"/>
  <c r="R2410" i="8"/>
  <c r="R2411" i="8"/>
  <c r="R2412" i="8"/>
  <c r="R2413" i="8"/>
  <c r="R2414" i="8"/>
  <c r="R2415" i="8"/>
  <c r="R2416" i="8"/>
  <c r="R2417" i="8"/>
  <c r="R2418" i="8"/>
  <c r="R2419" i="8"/>
  <c r="R2420" i="8"/>
  <c r="R2421" i="8"/>
  <c r="R2422" i="8"/>
  <c r="R2423" i="8"/>
  <c r="R2424" i="8"/>
  <c r="R2425" i="8"/>
  <c r="R2426" i="8"/>
  <c r="R2427" i="8"/>
  <c r="R2428" i="8"/>
  <c r="R2429" i="8"/>
  <c r="R2430" i="8"/>
  <c r="R2431" i="8"/>
  <c r="R2432" i="8"/>
  <c r="R2433" i="8"/>
  <c r="R2434" i="8"/>
  <c r="R2435" i="8"/>
  <c r="R2436" i="8"/>
  <c r="R2437" i="8"/>
  <c r="R2438" i="8"/>
  <c r="R2439" i="8"/>
  <c r="R2440" i="8"/>
  <c r="R2441" i="8"/>
  <c r="R2442" i="8"/>
  <c r="R2443" i="8"/>
  <c r="R2444" i="8"/>
  <c r="R2445" i="8"/>
  <c r="R2446" i="8"/>
  <c r="R2447" i="8"/>
  <c r="R2448" i="8"/>
  <c r="R2449" i="8"/>
  <c r="R2450" i="8"/>
  <c r="R2451" i="8"/>
  <c r="R2452" i="8"/>
  <c r="R2453" i="8"/>
  <c r="R2454" i="8"/>
  <c r="R2455" i="8"/>
  <c r="R2456" i="8"/>
  <c r="R2457" i="8"/>
  <c r="R2458" i="8"/>
  <c r="R2459" i="8"/>
  <c r="R2460" i="8"/>
  <c r="R2461" i="8"/>
  <c r="R2462" i="8"/>
  <c r="R2463" i="8"/>
  <c r="R2464" i="8"/>
  <c r="R2465" i="8"/>
  <c r="R2466" i="8"/>
  <c r="R2467" i="8"/>
  <c r="R2468" i="8"/>
  <c r="R2469" i="8"/>
  <c r="R2470" i="8"/>
  <c r="R2471" i="8"/>
  <c r="R2472" i="8"/>
  <c r="R2473" i="8"/>
  <c r="R2474" i="8"/>
  <c r="R2475" i="8"/>
  <c r="R2476" i="8"/>
  <c r="R2477" i="8"/>
  <c r="R2478" i="8"/>
  <c r="R2479" i="8"/>
  <c r="R2480" i="8"/>
  <c r="R2481" i="8"/>
  <c r="R2482" i="8"/>
  <c r="R2483" i="8"/>
  <c r="R2484" i="8"/>
  <c r="R2485" i="8"/>
  <c r="R2486" i="8"/>
  <c r="R2487" i="8"/>
  <c r="R2488" i="8"/>
  <c r="R2489" i="8"/>
  <c r="R2490" i="8"/>
  <c r="R2491" i="8"/>
  <c r="R2492" i="8"/>
  <c r="R2493" i="8"/>
  <c r="R2494" i="8"/>
  <c r="R2495" i="8"/>
  <c r="R2496" i="8"/>
  <c r="R2497" i="8"/>
  <c r="R2498" i="8"/>
  <c r="R2499" i="8"/>
  <c r="R2500" i="8"/>
  <c r="R2501" i="8"/>
  <c r="R2502" i="8"/>
  <c r="R2503" i="8"/>
  <c r="R2504" i="8"/>
  <c r="R2505" i="8"/>
  <c r="R2506" i="8"/>
  <c r="R2507" i="8"/>
  <c r="R2508" i="8"/>
  <c r="R2509" i="8"/>
  <c r="R2510" i="8"/>
  <c r="R2511" i="8"/>
  <c r="R2512" i="8"/>
  <c r="R2513" i="8"/>
  <c r="R2514" i="8"/>
  <c r="R2515" i="8"/>
  <c r="R2516" i="8"/>
  <c r="R2517" i="8"/>
  <c r="R2518" i="8"/>
  <c r="R2519" i="8"/>
  <c r="R2520" i="8"/>
  <c r="R2521" i="8"/>
  <c r="R2522" i="8"/>
  <c r="R2523" i="8"/>
  <c r="R2524" i="8"/>
  <c r="R2525" i="8"/>
  <c r="R2526" i="8"/>
  <c r="R2527" i="8"/>
  <c r="R2528" i="8"/>
  <c r="R2529" i="8"/>
  <c r="R2530" i="8"/>
  <c r="R2531" i="8"/>
  <c r="R2532" i="8"/>
  <c r="R2533" i="8"/>
  <c r="R2534" i="8"/>
  <c r="R2535" i="8"/>
  <c r="R2536" i="8"/>
  <c r="R2537" i="8"/>
  <c r="R2538" i="8"/>
  <c r="R2539" i="8"/>
  <c r="R2540" i="8"/>
  <c r="R2541" i="8"/>
  <c r="R2542" i="8"/>
  <c r="R2543" i="8"/>
  <c r="R2544" i="8"/>
  <c r="R2545" i="8"/>
  <c r="R2546" i="8"/>
  <c r="R2547" i="8"/>
  <c r="R2548" i="8"/>
  <c r="R2549" i="8"/>
  <c r="R2550" i="8"/>
  <c r="R2551" i="8"/>
  <c r="R2552" i="8"/>
  <c r="R2553" i="8"/>
  <c r="R2554" i="8"/>
  <c r="R2555" i="8"/>
  <c r="R2556" i="8"/>
  <c r="R2557" i="8"/>
  <c r="R2558" i="8"/>
  <c r="R2559" i="8"/>
  <c r="R2560" i="8"/>
  <c r="R2561" i="8"/>
  <c r="R2562" i="8"/>
  <c r="R2563" i="8"/>
  <c r="R2564" i="8"/>
  <c r="R2565" i="8"/>
  <c r="R2566" i="8"/>
  <c r="R2567" i="8"/>
  <c r="R2568" i="8"/>
  <c r="R2569" i="8"/>
  <c r="R2570" i="8"/>
  <c r="R2571" i="8"/>
  <c r="R2572" i="8"/>
  <c r="R2573" i="8"/>
  <c r="R2574" i="8"/>
  <c r="R2575" i="8"/>
  <c r="R2576" i="8"/>
  <c r="R2577" i="8"/>
  <c r="R2578" i="8"/>
  <c r="R2579" i="8"/>
  <c r="R2580" i="8"/>
  <c r="R2581" i="8"/>
  <c r="R2582" i="8"/>
  <c r="R2583" i="8"/>
  <c r="R2584" i="8"/>
  <c r="R2585" i="8"/>
  <c r="R2586" i="8"/>
  <c r="R2587" i="8"/>
  <c r="R2588" i="8"/>
  <c r="R2589" i="8"/>
  <c r="R2590" i="8"/>
  <c r="R2591" i="8"/>
  <c r="R2592" i="8"/>
  <c r="R2593" i="8"/>
  <c r="R2594" i="8"/>
  <c r="R2595" i="8"/>
  <c r="R2596" i="8"/>
  <c r="R2597" i="8"/>
  <c r="R2598" i="8"/>
  <c r="R2599" i="8"/>
  <c r="R2600" i="8"/>
  <c r="R2601" i="8"/>
  <c r="R2602" i="8"/>
  <c r="R2603" i="8"/>
  <c r="R2604" i="8"/>
  <c r="R2605" i="8"/>
  <c r="R2606" i="8"/>
  <c r="R2607" i="8"/>
  <c r="R2608" i="8"/>
  <c r="R2609" i="8"/>
  <c r="R2610" i="8"/>
  <c r="R2611" i="8"/>
  <c r="R2612" i="8"/>
  <c r="R2613" i="8"/>
  <c r="R2614" i="8"/>
  <c r="R2615" i="8"/>
  <c r="R2616" i="8"/>
  <c r="R2617" i="8"/>
  <c r="R2618" i="8"/>
  <c r="R2619" i="8"/>
  <c r="R2620" i="8"/>
  <c r="R2621" i="8"/>
  <c r="R2622" i="8"/>
  <c r="R2623" i="8"/>
  <c r="R2624" i="8"/>
  <c r="R2625" i="8"/>
  <c r="R2626" i="8"/>
  <c r="R2627" i="8"/>
  <c r="R2628" i="8"/>
  <c r="R2629" i="8"/>
  <c r="R2630" i="8"/>
  <c r="R2631" i="8"/>
  <c r="R2632" i="8"/>
  <c r="R2633" i="8"/>
  <c r="R2634" i="8"/>
  <c r="R2635" i="8"/>
  <c r="R2636" i="8"/>
  <c r="R2637" i="8"/>
  <c r="R2638" i="8"/>
  <c r="R2639" i="8"/>
  <c r="R2640" i="8"/>
  <c r="R2641" i="8"/>
  <c r="R2642" i="8"/>
  <c r="R2643" i="8"/>
  <c r="R2644" i="8"/>
  <c r="R2645" i="8"/>
  <c r="R2646" i="8"/>
  <c r="R2647" i="8"/>
  <c r="R2648" i="8"/>
  <c r="R2649" i="8"/>
  <c r="R2650" i="8"/>
  <c r="R2651" i="8"/>
  <c r="R2652" i="8"/>
  <c r="R2653" i="8"/>
  <c r="R2654" i="8"/>
  <c r="R2655" i="8"/>
  <c r="R2656" i="8"/>
  <c r="R2657" i="8"/>
  <c r="R2658" i="8"/>
  <c r="R2659" i="8"/>
  <c r="R2660" i="8"/>
  <c r="R2661" i="8"/>
  <c r="R2662" i="8"/>
  <c r="R2663" i="8"/>
  <c r="R2664" i="8"/>
  <c r="R2665" i="8"/>
  <c r="R2666" i="8"/>
  <c r="R2667" i="8"/>
  <c r="R2668" i="8"/>
  <c r="R2669" i="8"/>
  <c r="R2670" i="8"/>
  <c r="R2671" i="8"/>
  <c r="R2672" i="8"/>
  <c r="R2673" i="8"/>
  <c r="R2674" i="8"/>
  <c r="R2675" i="8"/>
  <c r="R2676" i="8"/>
  <c r="R2677" i="8"/>
  <c r="R2678" i="8"/>
  <c r="R2679" i="8"/>
  <c r="R2680" i="8"/>
  <c r="R2681" i="8"/>
  <c r="R2682" i="8"/>
  <c r="R2683" i="8"/>
  <c r="R2684" i="8"/>
  <c r="R2685" i="8"/>
  <c r="R2686" i="8"/>
  <c r="R2687" i="8"/>
  <c r="R2688" i="8"/>
  <c r="R2689" i="8"/>
  <c r="R2690" i="8"/>
  <c r="R2691" i="8"/>
  <c r="R2692" i="8"/>
  <c r="R2693" i="8"/>
  <c r="R2694" i="8"/>
  <c r="R2695" i="8"/>
  <c r="R2696" i="8"/>
  <c r="R2697" i="8"/>
  <c r="R2698" i="8"/>
  <c r="R2699" i="8"/>
  <c r="R2700" i="8"/>
  <c r="R2701" i="8"/>
  <c r="R2702" i="8"/>
  <c r="R2703" i="8"/>
  <c r="R2704" i="8"/>
  <c r="R2705" i="8"/>
  <c r="R2706" i="8"/>
  <c r="R2707" i="8"/>
  <c r="R2708" i="8"/>
  <c r="R2709" i="8"/>
  <c r="R2710" i="8"/>
  <c r="R2711" i="8"/>
  <c r="R2712" i="8"/>
  <c r="R2713" i="8"/>
  <c r="R2714" i="8"/>
  <c r="R2715" i="8"/>
  <c r="R2716" i="8"/>
  <c r="R2717" i="8"/>
  <c r="R2718" i="8"/>
  <c r="R2719" i="8"/>
  <c r="R2720" i="8"/>
  <c r="R2721" i="8"/>
  <c r="R2722" i="8"/>
  <c r="R2723" i="8"/>
  <c r="R2724" i="8"/>
  <c r="R2725" i="8"/>
  <c r="R2726" i="8"/>
  <c r="R2727" i="8"/>
  <c r="R2728" i="8"/>
  <c r="R2729" i="8"/>
  <c r="R2730" i="8"/>
  <c r="R2731" i="8"/>
  <c r="R2732" i="8"/>
  <c r="R2733" i="8"/>
  <c r="R2734" i="8"/>
  <c r="R2735" i="8"/>
  <c r="R2736" i="8"/>
  <c r="R2737" i="8"/>
  <c r="R2738" i="8"/>
  <c r="R2739" i="8"/>
  <c r="R2740" i="8"/>
  <c r="R2741" i="8"/>
  <c r="R2742" i="8"/>
  <c r="R2743" i="8"/>
  <c r="R2744" i="8"/>
  <c r="R2745" i="8"/>
  <c r="R2746" i="8"/>
  <c r="R2747" i="8"/>
  <c r="R2748" i="8"/>
  <c r="R2749" i="8"/>
  <c r="R2750" i="8"/>
  <c r="R2751" i="8"/>
  <c r="R2752" i="8"/>
  <c r="R2753" i="8"/>
  <c r="R2754" i="8"/>
  <c r="R2755" i="8"/>
  <c r="R2756" i="8"/>
  <c r="R2757" i="8"/>
  <c r="R2758" i="8"/>
  <c r="R2759" i="8"/>
  <c r="R2760" i="8"/>
  <c r="R2761" i="8"/>
  <c r="R2762" i="8"/>
  <c r="R2763" i="8"/>
  <c r="R2764" i="8"/>
  <c r="R2765" i="8"/>
  <c r="R2766" i="8"/>
  <c r="R2767" i="8"/>
  <c r="R2768" i="8"/>
  <c r="R2769" i="8"/>
  <c r="R2770" i="8"/>
  <c r="R2771" i="8"/>
  <c r="R2772" i="8"/>
  <c r="R2773" i="8"/>
  <c r="R2774" i="8"/>
  <c r="R2775" i="8"/>
  <c r="R2776" i="8"/>
  <c r="R2777" i="8"/>
  <c r="R2778" i="8"/>
  <c r="R2779" i="8"/>
  <c r="R2780" i="8"/>
  <c r="R2781" i="8"/>
  <c r="R2782" i="8"/>
  <c r="R2783" i="8"/>
  <c r="R2784" i="8"/>
  <c r="R2785" i="8"/>
  <c r="R2786" i="8"/>
  <c r="R2787" i="8"/>
  <c r="R2788" i="8"/>
  <c r="R2789" i="8"/>
  <c r="R2790" i="8"/>
  <c r="R2791" i="8"/>
  <c r="R2792" i="8"/>
  <c r="R2793" i="8"/>
  <c r="R2794" i="8"/>
  <c r="R2795" i="8"/>
  <c r="R2796" i="8"/>
  <c r="R2797" i="8"/>
  <c r="R2798" i="8"/>
  <c r="R2799" i="8"/>
  <c r="R2800" i="8"/>
  <c r="R2801" i="8"/>
  <c r="R2802" i="8"/>
  <c r="R2803" i="8"/>
  <c r="R2804" i="8"/>
  <c r="R2805" i="8"/>
  <c r="R2806" i="8"/>
  <c r="R2807" i="8"/>
  <c r="R2808" i="8"/>
  <c r="R2809" i="8"/>
  <c r="R2810" i="8"/>
  <c r="R2811" i="8"/>
  <c r="R2812" i="8"/>
  <c r="R2813" i="8"/>
  <c r="R2814" i="8"/>
  <c r="R2815" i="8"/>
  <c r="R2816" i="8"/>
  <c r="R2817" i="8"/>
  <c r="R2818" i="8"/>
  <c r="R2819" i="8"/>
  <c r="R2820" i="8"/>
  <c r="R2821" i="8"/>
  <c r="R2822" i="8"/>
  <c r="R2823" i="8"/>
  <c r="R2824" i="8"/>
  <c r="R2825" i="8"/>
  <c r="R2826" i="8"/>
  <c r="R2827" i="8"/>
  <c r="R2828" i="8"/>
  <c r="R2829" i="8"/>
  <c r="R2830" i="8"/>
  <c r="R2831" i="8"/>
  <c r="R2832" i="8"/>
  <c r="R2833" i="8"/>
  <c r="R2834" i="8"/>
  <c r="R2835" i="8"/>
  <c r="R2836" i="8"/>
  <c r="R2837" i="8"/>
  <c r="R2838" i="8"/>
  <c r="R2839" i="8"/>
  <c r="R2840" i="8"/>
  <c r="R2841" i="8"/>
  <c r="R2842" i="8"/>
  <c r="R2843" i="8"/>
  <c r="R2844" i="8"/>
  <c r="R2845" i="8"/>
  <c r="R2846" i="8"/>
  <c r="R2847" i="8"/>
  <c r="R2848" i="8"/>
  <c r="R2849" i="8"/>
  <c r="R2850" i="8"/>
  <c r="R2851" i="8"/>
  <c r="R2852" i="8"/>
  <c r="R2853" i="8"/>
  <c r="R2854" i="8"/>
  <c r="R2855" i="8"/>
  <c r="R2856" i="8"/>
  <c r="R2857" i="8"/>
  <c r="R2858" i="8"/>
  <c r="R2859" i="8"/>
  <c r="R2860" i="8"/>
  <c r="R2861" i="8"/>
  <c r="R2862" i="8"/>
  <c r="R2863" i="8"/>
  <c r="R2864" i="8"/>
  <c r="R2865" i="8"/>
  <c r="R2866" i="8"/>
  <c r="R2867" i="8"/>
  <c r="R2868" i="8"/>
  <c r="R2869" i="8"/>
  <c r="R2870" i="8"/>
  <c r="R2871" i="8"/>
  <c r="R2872" i="8"/>
  <c r="R2873" i="8"/>
  <c r="R2874" i="8"/>
  <c r="R2875" i="8"/>
  <c r="R2876" i="8"/>
  <c r="R2877" i="8"/>
  <c r="R2878" i="8"/>
  <c r="R2879" i="8"/>
  <c r="R2880" i="8"/>
  <c r="R2881" i="8"/>
  <c r="R2882" i="8"/>
  <c r="R2883" i="8"/>
  <c r="R2884" i="8"/>
  <c r="R2885" i="8"/>
  <c r="R2886" i="8"/>
  <c r="R2887" i="8"/>
  <c r="R2888" i="8"/>
  <c r="R2889" i="8"/>
  <c r="R2890" i="8"/>
  <c r="R2891" i="8"/>
  <c r="R2892" i="8"/>
  <c r="R2893" i="8"/>
  <c r="R2894" i="8"/>
  <c r="R2895" i="8"/>
  <c r="R2896" i="8"/>
  <c r="R2897" i="8"/>
  <c r="R2898" i="8"/>
  <c r="R2899" i="8"/>
  <c r="R2900" i="8"/>
  <c r="R2901" i="8"/>
  <c r="R2902" i="8"/>
  <c r="R2903" i="8"/>
  <c r="R2904" i="8"/>
  <c r="R2905" i="8"/>
  <c r="R2906" i="8"/>
  <c r="R2907" i="8"/>
  <c r="R2908" i="8"/>
  <c r="R2909" i="8"/>
  <c r="R2910" i="8"/>
  <c r="R2911" i="8"/>
  <c r="R2912" i="8"/>
  <c r="R2913" i="8"/>
  <c r="R2914" i="8"/>
  <c r="R2915" i="8"/>
  <c r="R2916" i="8"/>
  <c r="R2917" i="8"/>
  <c r="R2918" i="8"/>
  <c r="R2919" i="8"/>
  <c r="R2920" i="8"/>
  <c r="R2921" i="8"/>
  <c r="R2922" i="8"/>
  <c r="R2923" i="8"/>
  <c r="R2924" i="8"/>
  <c r="R2925" i="8"/>
  <c r="R2926" i="8"/>
  <c r="R2927" i="8"/>
  <c r="R2928" i="8"/>
  <c r="R2929" i="8"/>
  <c r="R2930" i="8"/>
  <c r="R2931" i="8"/>
  <c r="R2932" i="8"/>
  <c r="R2933" i="8"/>
  <c r="R2934" i="8"/>
  <c r="R2935" i="8"/>
  <c r="R2936" i="8"/>
  <c r="R2937" i="8"/>
  <c r="R2938" i="8"/>
  <c r="R2939" i="8"/>
  <c r="R2940" i="8"/>
  <c r="R2941" i="8"/>
  <c r="R2942" i="8"/>
  <c r="R2943" i="8"/>
  <c r="R2944" i="8"/>
  <c r="R2945" i="8"/>
  <c r="R2946" i="8"/>
  <c r="R2947" i="8"/>
  <c r="R2948" i="8"/>
  <c r="R2949" i="8"/>
  <c r="R2950" i="8"/>
  <c r="R2951" i="8"/>
  <c r="R2952" i="8"/>
  <c r="R2953" i="8"/>
  <c r="R2954" i="8"/>
  <c r="R2955" i="8"/>
  <c r="R2956" i="8"/>
  <c r="R2957" i="8"/>
  <c r="R2958" i="8"/>
  <c r="R2959" i="8"/>
  <c r="R2960" i="8"/>
  <c r="R2961" i="8"/>
  <c r="R2962" i="8"/>
  <c r="R2963" i="8"/>
  <c r="R2964" i="8"/>
  <c r="R2965" i="8"/>
  <c r="R2966" i="8"/>
  <c r="R2967" i="8"/>
  <c r="R2968" i="8"/>
  <c r="R2969" i="8"/>
  <c r="R2970" i="8"/>
  <c r="R2971" i="8"/>
  <c r="R2972" i="8"/>
  <c r="R2973" i="8"/>
  <c r="R2974" i="8"/>
  <c r="R2975" i="8"/>
  <c r="R2976" i="8"/>
  <c r="R2977" i="8"/>
  <c r="R2978" i="8"/>
  <c r="R2979" i="8"/>
  <c r="R2980" i="8"/>
  <c r="R2981" i="8"/>
  <c r="R2982" i="8"/>
  <c r="R2983" i="8"/>
  <c r="R2984" i="8"/>
  <c r="R2985" i="8"/>
  <c r="R2986" i="8"/>
  <c r="R2987" i="8"/>
  <c r="R2988" i="8"/>
  <c r="R2989" i="8"/>
  <c r="R2990" i="8"/>
  <c r="R2991" i="8"/>
  <c r="R2992" i="8"/>
  <c r="R2993" i="8"/>
  <c r="R2994" i="8"/>
  <c r="R2995" i="8"/>
  <c r="R2996" i="8"/>
  <c r="R2997" i="8"/>
  <c r="R2998" i="8"/>
  <c r="R2999" i="8"/>
  <c r="R3000" i="8"/>
  <c r="R3001" i="8"/>
  <c r="R3002" i="8"/>
  <c r="R3003" i="8"/>
  <c r="R3004" i="8"/>
  <c r="R3005" i="8"/>
  <c r="R3006" i="8"/>
  <c r="R3007" i="8"/>
  <c r="R3008" i="8"/>
  <c r="R3009" i="8"/>
  <c r="R3010" i="8"/>
  <c r="R3011" i="8"/>
  <c r="R3012" i="8"/>
  <c r="R3013" i="8"/>
  <c r="R3014" i="8"/>
  <c r="R3015" i="8"/>
  <c r="R3016" i="8"/>
  <c r="R3017" i="8"/>
  <c r="R3018" i="8"/>
  <c r="R3019" i="8"/>
  <c r="R3020" i="8"/>
  <c r="R3021" i="8"/>
  <c r="R3022" i="8"/>
  <c r="R3023" i="8"/>
  <c r="R3024" i="8"/>
  <c r="R3025" i="8"/>
  <c r="R3026" i="8"/>
  <c r="R3027" i="8"/>
  <c r="R3028" i="8"/>
  <c r="R3029" i="8"/>
  <c r="R3030" i="8"/>
  <c r="R3031" i="8"/>
  <c r="R3032" i="8"/>
  <c r="R3033" i="8"/>
  <c r="R3034" i="8"/>
  <c r="R3035" i="8"/>
  <c r="R3036" i="8"/>
  <c r="R3037" i="8"/>
  <c r="R3038" i="8"/>
  <c r="R3039" i="8"/>
  <c r="R3040" i="8"/>
  <c r="R3041" i="8"/>
  <c r="R3042" i="8"/>
  <c r="R3043" i="8"/>
  <c r="R3044" i="8"/>
  <c r="R3045" i="8"/>
  <c r="R3046" i="8"/>
  <c r="R3047" i="8"/>
  <c r="R3048" i="8"/>
  <c r="R3049" i="8"/>
  <c r="R3050" i="8"/>
  <c r="R3051" i="8"/>
  <c r="R3052" i="8"/>
  <c r="R3053" i="8"/>
  <c r="R3054" i="8"/>
  <c r="R3055" i="8"/>
  <c r="R3056" i="8"/>
  <c r="R3057" i="8"/>
  <c r="R3058" i="8"/>
  <c r="R3059" i="8"/>
  <c r="R3060" i="8"/>
  <c r="R3061" i="8"/>
  <c r="R3062" i="8"/>
  <c r="R3063" i="8"/>
  <c r="R3064" i="8"/>
  <c r="R3065" i="8"/>
  <c r="R3066" i="8"/>
  <c r="R3067" i="8"/>
  <c r="R3068" i="8"/>
  <c r="R3069" i="8"/>
  <c r="R3070" i="8"/>
  <c r="R3071" i="8"/>
  <c r="R3072" i="8"/>
  <c r="R3073" i="8"/>
  <c r="R3074" i="8"/>
  <c r="R3075" i="8"/>
  <c r="R3076" i="8"/>
  <c r="R3077" i="8"/>
  <c r="R3078" i="8"/>
  <c r="R3079" i="8"/>
  <c r="R3080" i="8"/>
  <c r="R3081" i="8"/>
  <c r="R3082" i="8"/>
  <c r="R3083" i="8"/>
  <c r="R3084" i="8"/>
  <c r="R3085" i="8"/>
  <c r="R3086" i="8"/>
  <c r="R3087" i="8"/>
  <c r="R3088" i="8"/>
  <c r="R3089" i="8"/>
  <c r="R3090" i="8"/>
  <c r="R3091" i="8"/>
  <c r="R3092" i="8"/>
  <c r="R3093" i="8"/>
  <c r="R3094" i="8"/>
  <c r="R3095" i="8"/>
  <c r="R3096" i="8"/>
  <c r="R3097" i="8"/>
  <c r="R3098" i="8"/>
  <c r="R3099" i="8"/>
  <c r="R3100" i="8"/>
  <c r="R3101" i="8"/>
  <c r="R3102" i="8"/>
  <c r="R3103" i="8"/>
  <c r="R3104" i="8"/>
  <c r="R3105" i="8"/>
  <c r="R3106" i="8"/>
  <c r="R3107" i="8"/>
  <c r="R3108" i="8"/>
  <c r="R3109" i="8"/>
  <c r="R3110" i="8"/>
  <c r="R3111" i="8"/>
  <c r="R3112" i="8"/>
  <c r="R3113" i="8"/>
  <c r="R3114" i="8"/>
  <c r="R3115" i="8"/>
  <c r="R3116" i="8"/>
  <c r="R3117" i="8"/>
  <c r="R3118" i="8"/>
  <c r="R3119" i="8"/>
  <c r="R3120" i="8"/>
  <c r="R3121" i="8"/>
  <c r="R3122" i="8"/>
  <c r="R3123" i="8"/>
  <c r="R3124" i="8"/>
  <c r="R3125" i="8"/>
  <c r="R3126" i="8"/>
  <c r="R3127" i="8"/>
  <c r="R3128" i="8"/>
  <c r="R3129" i="8"/>
  <c r="R3130" i="8"/>
  <c r="R3131" i="8"/>
  <c r="R3132" i="8"/>
  <c r="R3133" i="8"/>
  <c r="R3134" i="8"/>
  <c r="R3135" i="8"/>
  <c r="R3136" i="8"/>
  <c r="R3137" i="8"/>
  <c r="R3138" i="8"/>
  <c r="R3139" i="8"/>
  <c r="R3140" i="8"/>
  <c r="R3141" i="8"/>
  <c r="R3142" i="8"/>
  <c r="R3143" i="8"/>
  <c r="R3144" i="8"/>
  <c r="R3145" i="8"/>
  <c r="R3146" i="8"/>
  <c r="R3147" i="8"/>
  <c r="R3148" i="8"/>
  <c r="R3149" i="8"/>
  <c r="R3150" i="8"/>
  <c r="R3151" i="8"/>
  <c r="R3152" i="8"/>
  <c r="R3153" i="8"/>
  <c r="R3154" i="8"/>
  <c r="R3155" i="8"/>
  <c r="R3156" i="8"/>
  <c r="R3157" i="8"/>
  <c r="R3158" i="8"/>
  <c r="R3159" i="8"/>
  <c r="R3160" i="8"/>
  <c r="R3161" i="8"/>
  <c r="R3162" i="8"/>
  <c r="R3163" i="8"/>
  <c r="R3164" i="8"/>
  <c r="R3165" i="8"/>
  <c r="R3166" i="8"/>
  <c r="R3167" i="8"/>
  <c r="R3168" i="8"/>
  <c r="R3169" i="8"/>
  <c r="R3170" i="8"/>
  <c r="R3171" i="8"/>
  <c r="R3172" i="8"/>
  <c r="R3173" i="8"/>
  <c r="R3174" i="8"/>
  <c r="R3175" i="8"/>
  <c r="R3176" i="8"/>
  <c r="R3177" i="8"/>
  <c r="R3178" i="8"/>
  <c r="R3179" i="8"/>
  <c r="R3180" i="8"/>
  <c r="R3181" i="8"/>
  <c r="R3182" i="8"/>
  <c r="R3183" i="8"/>
  <c r="R3184" i="8"/>
  <c r="R3185" i="8"/>
  <c r="R3186" i="8"/>
  <c r="R3187" i="8"/>
  <c r="R3188" i="8"/>
  <c r="R3189" i="8"/>
  <c r="R3190" i="8"/>
  <c r="R3191" i="8"/>
  <c r="R3192" i="8"/>
  <c r="R3193" i="8"/>
  <c r="R3194" i="8"/>
  <c r="R3195" i="8"/>
  <c r="R3196" i="8"/>
  <c r="R3197" i="8"/>
  <c r="R3198" i="8"/>
  <c r="R3199" i="8"/>
  <c r="R3200" i="8"/>
  <c r="R3201" i="8"/>
  <c r="R3202" i="8"/>
  <c r="R3203" i="8"/>
  <c r="R3204" i="8"/>
  <c r="R3205" i="8"/>
  <c r="R3206" i="8"/>
  <c r="R3207" i="8"/>
  <c r="R3208" i="8"/>
  <c r="R3209" i="8"/>
  <c r="R3210" i="8"/>
  <c r="R3211" i="8"/>
  <c r="R3212" i="8"/>
  <c r="R3213" i="8"/>
  <c r="R3214" i="8"/>
  <c r="R3215" i="8"/>
  <c r="R3216" i="8"/>
  <c r="R3217" i="8"/>
  <c r="R3218" i="8"/>
  <c r="R3219" i="8"/>
  <c r="R3220" i="8"/>
  <c r="R3221" i="8"/>
  <c r="R3222" i="8"/>
  <c r="R3223" i="8"/>
  <c r="R3224" i="8"/>
  <c r="R3225" i="8"/>
  <c r="R3226" i="8"/>
  <c r="R3227" i="8"/>
  <c r="R3228" i="8"/>
  <c r="R3229" i="8"/>
  <c r="R3230" i="8"/>
  <c r="R3231" i="8"/>
  <c r="R3232" i="8"/>
  <c r="R3233" i="8"/>
  <c r="R3234" i="8"/>
  <c r="R3235" i="8"/>
  <c r="R3236" i="8"/>
  <c r="R3237" i="8"/>
  <c r="R3238" i="8"/>
  <c r="R3239" i="8"/>
  <c r="R3240" i="8"/>
  <c r="R3241" i="8"/>
  <c r="R3242" i="8"/>
  <c r="R3243" i="8"/>
  <c r="R3244" i="8"/>
  <c r="R3245" i="8"/>
  <c r="R3246" i="8"/>
  <c r="R3247" i="8"/>
  <c r="R3248" i="8"/>
  <c r="R3249" i="8"/>
  <c r="R3250" i="8"/>
  <c r="R3251" i="8"/>
  <c r="R3252" i="8"/>
  <c r="R3253" i="8"/>
  <c r="R3254" i="8"/>
  <c r="R3255" i="8"/>
  <c r="R3256" i="8"/>
  <c r="R3257" i="8"/>
  <c r="R3258" i="8"/>
  <c r="R3259" i="8"/>
  <c r="R3260" i="8"/>
  <c r="R3261" i="8"/>
  <c r="R3262" i="8"/>
  <c r="R3263" i="8"/>
  <c r="R3264" i="8"/>
  <c r="R3265" i="8"/>
  <c r="R3266" i="8"/>
  <c r="R3267" i="8"/>
  <c r="R3268" i="8"/>
  <c r="R3269" i="8"/>
  <c r="R3270" i="8"/>
  <c r="R3271" i="8"/>
  <c r="R3272" i="8"/>
  <c r="R3273" i="8"/>
  <c r="R3274" i="8"/>
  <c r="R3275" i="8"/>
  <c r="R3276" i="8"/>
  <c r="R3277" i="8"/>
  <c r="R3278" i="8"/>
  <c r="R3279" i="8"/>
  <c r="R3280" i="8"/>
  <c r="R3281" i="8"/>
  <c r="R3282" i="8"/>
  <c r="R3283" i="8"/>
  <c r="R3284" i="8"/>
  <c r="R3285" i="8"/>
  <c r="R3286" i="8"/>
  <c r="R3287" i="8"/>
  <c r="R3288" i="8"/>
  <c r="R3289" i="8"/>
  <c r="R3290" i="8"/>
  <c r="R3291" i="8"/>
  <c r="R3292" i="8"/>
  <c r="R3293" i="8"/>
  <c r="R3294" i="8"/>
  <c r="R3295" i="8"/>
  <c r="R3296" i="8"/>
  <c r="R3297" i="8"/>
  <c r="R3298" i="8"/>
  <c r="R3299" i="8"/>
  <c r="R3300" i="8"/>
  <c r="R3301" i="8"/>
  <c r="R3302" i="8"/>
  <c r="R3303" i="8"/>
  <c r="R3304" i="8"/>
  <c r="R3305" i="8"/>
  <c r="R3306" i="8"/>
  <c r="R3307" i="8"/>
  <c r="R3308" i="8"/>
  <c r="R3309" i="8"/>
  <c r="R3310" i="8"/>
  <c r="R3311" i="8"/>
  <c r="R3312" i="8"/>
  <c r="R3313" i="8"/>
  <c r="R3314" i="8"/>
  <c r="R3315" i="8"/>
  <c r="R3316" i="8"/>
  <c r="R3317" i="8"/>
  <c r="R3318" i="8"/>
  <c r="R3319" i="8"/>
  <c r="R3320" i="8"/>
  <c r="R3321" i="8"/>
  <c r="R3322" i="8"/>
  <c r="R3323" i="8"/>
  <c r="R3324" i="8"/>
  <c r="R3325" i="8"/>
  <c r="R3326" i="8"/>
  <c r="R3327" i="8"/>
  <c r="R3328" i="8"/>
  <c r="R3329" i="8"/>
  <c r="R3330" i="8"/>
  <c r="R3331" i="8"/>
  <c r="R3332" i="8"/>
  <c r="R3333" i="8"/>
  <c r="R3334" i="8"/>
  <c r="R3335" i="8"/>
  <c r="R3336" i="8"/>
  <c r="R3337" i="8"/>
  <c r="R3338" i="8"/>
  <c r="R3339" i="8"/>
  <c r="R3340" i="8"/>
  <c r="R3341" i="8"/>
  <c r="R3342" i="8"/>
  <c r="R3343" i="8"/>
  <c r="R3344" i="8"/>
  <c r="R3345" i="8"/>
  <c r="R3346" i="8"/>
  <c r="R3347" i="8"/>
  <c r="R3348" i="8"/>
  <c r="R3349" i="8"/>
  <c r="R3350" i="8"/>
  <c r="R3351" i="8"/>
  <c r="R3352" i="8"/>
  <c r="R3353" i="8"/>
  <c r="R3354" i="8"/>
  <c r="R3355" i="8"/>
  <c r="R3356" i="8"/>
  <c r="R3357" i="8"/>
  <c r="R3358" i="8"/>
  <c r="R3359" i="8"/>
  <c r="R3360" i="8"/>
  <c r="R3361" i="8"/>
  <c r="R3362" i="8"/>
  <c r="R3363" i="8"/>
  <c r="R3364" i="8"/>
  <c r="R3365" i="8"/>
  <c r="R3366" i="8"/>
  <c r="R3367" i="8"/>
  <c r="R3368" i="8"/>
  <c r="R3369" i="8"/>
  <c r="R3370" i="8"/>
  <c r="R3371" i="8"/>
  <c r="R3372" i="8"/>
  <c r="R3373" i="8"/>
  <c r="R3374" i="8"/>
  <c r="R3375" i="8"/>
  <c r="R3376" i="8"/>
  <c r="R3377" i="8"/>
  <c r="R3378" i="8"/>
  <c r="R3379" i="8"/>
  <c r="R3380" i="8"/>
  <c r="R3381" i="8"/>
  <c r="R3382" i="8"/>
  <c r="R3383" i="8"/>
  <c r="R3384" i="8"/>
  <c r="R3385" i="8"/>
  <c r="R3386" i="8"/>
  <c r="R3387" i="8"/>
  <c r="R3388" i="8"/>
  <c r="R3389" i="8"/>
  <c r="R3390" i="8"/>
  <c r="R3391" i="8"/>
  <c r="R3392" i="8"/>
  <c r="R3393" i="8"/>
  <c r="R3394" i="8"/>
  <c r="R3395" i="8"/>
  <c r="R3396" i="8"/>
  <c r="R3397" i="8"/>
  <c r="R3398" i="8"/>
  <c r="R3399" i="8"/>
  <c r="R3400" i="8"/>
  <c r="R3401" i="8"/>
  <c r="R3402" i="8"/>
  <c r="R3403" i="8"/>
  <c r="R3404" i="8"/>
  <c r="R3405" i="8"/>
  <c r="R3406" i="8"/>
  <c r="R3407" i="8"/>
  <c r="R3408" i="8"/>
  <c r="R3409" i="8"/>
  <c r="R3410" i="8"/>
  <c r="R3411" i="8"/>
  <c r="R3412" i="8"/>
  <c r="R3413" i="8"/>
  <c r="R3414" i="8"/>
  <c r="R3415" i="8"/>
  <c r="R3416" i="8"/>
  <c r="R3417" i="8"/>
  <c r="R3418" i="8"/>
  <c r="R3419" i="8"/>
  <c r="R3420" i="8"/>
  <c r="R3421" i="8"/>
  <c r="R3422" i="8"/>
  <c r="R3423" i="8"/>
  <c r="R3424" i="8"/>
  <c r="R3425" i="8"/>
  <c r="R3426" i="8"/>
  <c r="R3427" i="8"/>
  <c r="R3428" i="8"/>
  <c r="R3429" i="8"/>
  <c r="R3430" i="8"/>
  <c r="R3431" i="8"/>
  <c r="R3432" i="8"/>
  <c r="R3433" i="8"/>
  <c r="R3434" i="8"/>
  <c r="R3435" i="8"/>
  <c r="R3436" i="8"/>
  <c r="R3437" i="8"/>
  <c r="R3438" i="8"/>
  <c r="R3439" i="8"/>
  <c r="R3440" i="8"/>
  <c r="R3441" i="8"/>
  <c r="R3442" i="8"/>
  <c r="R3443" i="8"/>
  <c r="R3444" i="8"/>
  <c r="R3445" i="8"/>
  <c r="R3446" i="8"/>
  <c r="R3447" i="8"/>
  <c r="R3448" i="8"/>
  <c r="R3449" i="8"/>
  <c r="R3450" i="8"/>
  <c r="R3451" i="8"/>
  <c r="R3452" i="8"/>
  <c r="R3453" i="8"/>
  <c r="R3454" i="8"/>
  <c r="R3455" i="8"/>
  <c r="R3456" i="8"/>
  <c r="R3457" i="8"/>
  <c r="R3458" i="8"/>
  <c r="R3459" i="8"/>
  <c r="R3460" i="8"/>
  <c r="R3461" i="8"/>
  <c r="R3462" i="8"/>
  <c r="R3463" i="8"/>
  <c r="R3464" i="8"/>
  <c r="R3465" i="8"/>
  <c r="R3466" i="8"/>
  <c r="R3467" i="8"/>
  <c r="R3468" i="8"/>
  <c r="R3469" i="8"/>
  <c r="R3470" i="8"/>
  <c r="R3471" i="8"/>
  <c r="R3472" i="8"/>
  <c r="R3473" i="8"/>
  <c r="R3474" i="8"/>
  <c r="R3475" i="8"/>
  <c r="R3476" i="8"/>
  <c r="R3477" i="8"/>
  <c r="R3478" i="8"/>
  <c r="R3479" i="8"/>
  <c r="R3480" i="8"/>
  <c r="R3481" i="8"/>
  <c r="R3482" i="8"/>
  <c r="R3483" i="8"/>
  <c r="R3484" i="8"/>
  <c r="R3485" i="8"/>
  <c r="R3486" i="8"/>
  <c r="R3487" i="8"/>
  <c r="R3488" i="8"/>
  <c r="R3489" i="8"/>
  <c r="R3490" i="8"/>
  <c r="R3491" i="8"/>
  <c r="R3492" i="8"/>
  <c r="R3493" i="8"/>
  <c r="R3494" i="8"/>
  <c r="R3495" i="8"/>
  <c r="R3496" i="8"/>
  <c r="R3497" i="8"/>
  <c r="R3498" i="8"/>
  <c r="R3499" i="8"/>
  <c r="R3500" i="8"/>
  <c r="R3501" i="8"/>
  <c r="R3502" i="8"/>
  <c r="R3503" i="8"/>
  <c r="R3504" i="8"/>
  <c r="R3505" i="8"/>
  <c r="R3506" i="8"/>
  <c r="R3507" i="8"/>
  <c r="R3508" i="8"/>
  <c r="R3509" i="8"/>
  <c r="R3510" i="8"/>
  <c r="R3511" i="8"/>
  <c r="R3512" i="8"/>
  <c r="R3513" i="8"/>
  <c r="R3514" i="8"/>
  <c r="R3515" i="8"/>
  <c r="R3516" i="8"/>
  <c r="R3517" i="8"/>
  <c r="R3518" i="8"/>
  <c r="R3519" i="8"/>
  <c r="R3520" i="8"/>
  <c r="R3521" i="8"/>
  <c r="R3522" i="8"/>
  <c r="R3523" i="8"/>
  <c r="R3524" i="8"/>
  <c r="R3525" i="8"/>
  <c r="R3526" i="8"/>
  <c r="R3527" i="8"/>
  <c r="R3528" i="8"/>
  <c r="R3529" i="8"/>
  <c r="R3530" i="8"/>
  <c r="R3531" i="8"/>
  <c r="R3532" i="8"/>
  <c r="R3533" i="8"/>
  <c r="R3534" i="8"/>
  <c r="R3535" i="8"/>
  <c r="R3536" i="8"/>
  <c r="R3537" i="8"/>
  <c r="R3538" i="8"/>
  <c r="R3539" i="8"/>
  <c r="R3540" i="8"/>
  <c r="R3541" i="8"/>
  <c r="R3542" i="8"/>
  <c r="R3543" i="8"/>
  <c r="R3544" i="8"/>
  <c r="R3545" i="8"/>
  <c r="R3546" i="8"/>
  <c r="R3547" i="8"/>
  <c r="R3548" i="8"/>
  <c r="R3549" i="8"/>
  <c r="R3550" i="8"/>
  <c r="R3551" i="8"/>
  <c r="R3552" i="8"/>
  <c r="R3553" i="8"/>
  <c r="R3554" i="8"/>
  <c r="R3555" i="8"/>
  <c r="R3556" i="8"/>
  <c r="R3557" i="8"/>
  <c r="R3558" i="8"/>
  <c r="R3559" i="8"/>
  <c r="R3560" i="8"/>
  <c r="R3561" i="8"/>
  <c r="R3562" i="8"/>
  <c r="R3563" i="8"/>
  <c r="R3564" i="8"/>
  <c r="R3565" i="8"/>
  <c r="R3566" i="8"/>
  <c r="R3567" i="8"/>
  <c r="R3568" i="8"/>
  <c r="R3569" i="8"/>
  <c r="R3570" i="8"/>
  <c r="R3571" i="8"/>
  <c r="R3572" i="8"/>
  <c r="R3573" i="8"/>
  <c r="R3574" i="8"/>
  <c r="R3575" i="8"/>
  <c r="R3576" i="8"/>
  <c r="R3577" i="8"/>
  <c r="R3578" i="8"/>
  <c r="R3579" i="8"/>
  <c r="R3580" i="8"/>
  <c r="R3581" i="8"/>
  <c r="R3582" i="8"/>
  <c r="R3583" i="8"/>
  <c r="R3584" i="8"/>
  <c r="R3585" i="8"/>
  <c r="R3586" i="8"/>
  <c r="R3587" i="8"/>
  <c r="R3588" i="8"/>
  <c r="R3589" i="8"/>
  <c r="R3590" i="8"/>
  <c r="R3591" i="8"/>
  <c r="R3592" i="8"/>
  <c r="R3593" i="8"/>
  <c r="R3594" i="8"/>
  <c r="R3595" i="8"/>
  <c r="R3596" i="8"/>
  <c r="R3597" i="8"/>
  <c r="R3598" i="8"/>
  <c r="R3599" i="8"/>
  <c r="R3600" i="8"/>
  <c r="R3601" i="8"/>
  <c r="R3602" i="8"/>
  <c r="R3603" i="8"/>
  <c r="R3604" i="8"/>
  <c r="R3605" i="8"/>
  <c r="R3606" i="8"/>
  <c r="R3607" i="8"/>
  <c r="R3608" i="8"/>
  <c r="R3609" i="8"/>
  <c r="R3610" i="8"/>
  <c r="R3611" i="8"/>
  <c r="R3612" i="8"/>
  <c r="R3613" i="8"/>
  <c r="R3614" i="8"/>
  <c r="R3615" i="8"/>
  <c r="R3616" i="8"/>
  <c r="R3617" i="8"/>
  <c r="R3618" i="8"/>
  <c r="R3619" i="8"/>
  <c r="R3620" i="8"/>
  <c r="R3621" i="8"/>
  <c r="R3622" i="8"/>
  <c r="R3623" i="8"/>
  <c r="R3624" i="8"/>
  <c r="R3625" i="8"/>
  <c r="R3626" i="8"/>
  <c r="R3627" i="8"/>
  <c r="R3628" i="8"/>
  <c r="R3629" i="8"/>
  <c r="R3630" i="8"/>
  <c r="R3631" i="8"/>
  <c r="R3632" i="8"/>
  <c r="R3633" i="8"/>
  <c r="R3634" i="8"/>
  <c r="R3635" i="8"/>
  <c r="R3636" i="8"/>
  <c r="R3637" i="8"/>
  <c r="R3638" i="8"/>
  <c r="R3639" i="8"/>
  <c r="R3640" i="8"/>
  <c r="R3641" i="8"/>
  <c r="R3642" i="8"/>
  <c r="R3643" i="8"/>
  <c r="R3644" i="8"/>
  <c r="R3645" i="8"/>
  <c r="R3646" i="8"/>
  <c r="R3647" i="8"/>
  <c r="R3648" i="8"/>
  <c r="R3649" i="8"/>
  <c r="R3650" i="8"/>
  <c r="R3651" i="8"/>
  <c r="R3652" i="8"/>
  <c r="R3653" i="8"/>
  <c r="R3654" i="8"/>
  <c r="R3655" i="8"/>
  <c r="R3656" i="8"/>
  <c r="R3657" i="8"/>
  <c r="R3658" i="8"/>
  <c r="R3659" i="8"/>
  <c r="R3660" i="8"/>
  <c r="R3661" i="8"/>
  <c r="R3662" i="8"/>
  <c r="R3663" i="8"/>
  <c r="R3664" i="8"/>
  <c r="R3665" i="8"/>
  <c r="R3666" i="8"/>
  <c r="R3667" i="8"/>
  <c r="R3668" i="8"/>
  <c r="R3669" i="8"/>
  <c r="R3670" i="8"/>
  <c r="R3671" i="8"/>
  <c r="R3672" i="8"/>
  <c r="R3673" i="8"/>
  <c r="R3674" i="8"/>
  <c r="R3675" i="8"/>
  <c r="R3676" i="8"/>
  <c r="R3677" i="8"/>
  <c r="R3678" i="8"/>
  <c r="R3679" i="8"/>
  <c r="R3680" i="8"/>
  <c r="R3681" i="8"/>
  <c r="R3682" i="8"/>
  <c r="R3683" i="8"/>
  <c r="R3684" i="8"/>
  <c r="R3685" i="8"/>
  <c r="R3686" i="8"/>
  <c r="R3687" i="8"/>
  <c r="R3688" i="8"/>
  <c r="R3689" i="8"/>
  <c r="R3690" i="8"/>
  <c r="R3691" i="8"/>
  <c r="R3692" i="8"/>
  <c r="R3693" i="8"/>
  <c r="R3694" i="8"/>
  <c r="R3695" i="8"/>
  <c r="R3696" i="8"/>
  <c r="R3697" i="8"/>
  <c r="R3698" i="8"/>
  <c r="R3699" i="8"/>
  <c r="R3700" i="8"/>
  <c r="R3701" i="8"/>
  <c r="R3702" i="8"/>
  <c r="R3703" i="8"/>
  <c r="R3704" i="8"/>
  <c r="R3705" i="8"/>
  <c r="R3706" i="8"/>
  <c r="R3707" i="8"/>
  <c r="R3708" i="8"/>
  <c r="R3709" i="8"/>
  <c r="R3710" i="8"/>
  <c r="R3711" i="8"/>
  <c r="R3712" i="8"/>
  <c r="R3713" i="8"/>
  <c r="R3714" i="8"/>
  <c r="R3715" i="8"/>
  <c r="R3716" i="8"/>
  <c r="R3717" i="8"/>
  <c r="R3718" i="8"/>
  <c r="R3719" i="8"/>
  <c r="R3720" i="8"/>
  <c r="R3721" i="8"/>
  <c r="R3722" i="8"/>
  <c r="R3723" i="8"/>
  <c r="R3724" i="8"/>
  <c r="R3725" i="8"/>
  <c r="R3726" i="8"/>
  <c r="R3727" i="8"/>
  <c r="R3728" i="8"/>
  <c r="R3729" i="8"/>
  <c r="R3730" i="8"/>
  <c r="R3731" i="8"/>
  <c r="R3732" i="8"/>
  <c r="R3733" i="8"/>
  <c r="R3734" i="8"/>
  <c r="R3735" i="8"/>
  <c r="R3736" i="8"/>
  <c r="R3737" i="8"/>
  <c r="R3738" i="8"/>
  <c r="R3739" i="8"/>
  <c r="R3740" i="8"/>
  <c r="R3741" i="8"/>
  <c r="R3742" i="8"/>
  <c r="R3743" i="8"/>
  <c r="R3744" i="8"/>
  <c r="R3745" i="8"/>
  <c r="R3746" i="8"/>
  <c r="R3747" i="8"/>
  <c r="R3748" i="8"/>
  <c r="R3749" i="8"/>
  <c r="R3750" i="8"/>
  <c r="R3751" i="8"/>
  <c r="R3752" i="8"/>
  <c r="R3753" i="8"/>
  <c r="R3754" i="8"/>
  <c r="R3755" i="8"/>
  <c r="R3756" i="8"/>
  <c r="R3757" i="8"/>
  <c r="R3758" i="8"/>
  <c r="R3759" i="8"/>
  <c r="R3760" i="8"/>
  <c r="R3761" i="8"/>
  <c r="R3762" i="8"/>
  <c r="R3763" i="8"/>
  <c r="R3764" i="8"/>
  <c r="R3765" i="8"/>
  <c r="R3766" i="8"/>
  <c r="R3767" i="8"/>
  <c r="R3768" i="8"/>
  <c r="R3769" i="8"/>
  <c r="R3770" i="8"/>
  <c r="R3771" i="8"/>
  <c r="R3772" i="8"/>
  <c r="R3773" i="8"/>
  <c r="R3774" i="8"/>
  <c r="R3775" i="8"/>
  <c r="R3776" i="8"/>
  <c r="R3777" i="8"/>
  <c r="R3778" i="8"/>
  <c r="R3779" i="8"/>
  <c r="R3780" i="8"/>
  <c r="R3781" i="8"/>
  <c r="R3782" i="8"/>
  <c r="R3783" i="8"/>
  <c r="R3784" i="8"/>
  <c r="R3785" i="8"/>
  <c r="R3786" i="8"/>
  <c r="R3787" i="8"/>
  <c r="R3788" i="8"/>
  <c r="R3789" i="8"/>
  <c r="R3790" i="8"/>
  <c r="R3791" i="8"/>
  <c r="R3792" i="8"/>
  <c r="R3793" i="8"/>
  <c r="R3794" i="8"/>
  <c r="R3795" i="8"/>
  <c r="R3796" i="8"/>
  <c r="R3797" i="8"/>
  <c r="R3798" i="8"/>
  <c r="R3799" i="8"/>
  <c r="R3800" i="8"/>
  <c r="R3801" i="8"/>
  <c r="R3802" i="8"/>
  <c r="R3803" i="8"/>
  <c r="R3804" i="8"/>
  <c r="R3805" i="8"/>
  <c r="R3806" i="8"/>
  <c r="R3807" i="8"/>
  <c r="R3808" i="8"/>
  <c r="R3809" i="8"/>
  <c r="R3810" i="8"/>
  <c r="R3811" i="8"/>
  <c r="R3812" i="8"/>
  <c r="R3813" i="8"/>
  <c r="R3814" i="8"/>
  <c r="R3815" i="8"/>
  <c r="R3816" i="8"/>
  <c r="R3817" i="8"/>
  <c r="R3818" i="8"/>
  <c r="R3819" i="8"/>
  <c r="R3820" i="8"/>
  <c r="R3821" i="8"/>
  <c r="R3822" i="8"/>
  <c r="R3823" i="8"/>
  <c r="R3824" i="8"/>
  <c r="R3825" i="8"/>
  <c r="R3826" i="8"/>
  <c r="R3827" i="8"/>
  <c r="R3828" i="8"/>
  <c r="R3829" i="8"/>
  <c r="R3830" i="8"/>
  <c r="R3831" i="8"/>
  <c r="R3832" i="8"/>
  <c r="R3833" i="8"/>
  <c r="R3834" i="8"/>
  <c r="R3835" i="8"/>
  <c r="R3836" i="8"/>
  <c r="R3837" i="8"/>
  <c r="R3838" i="8"/>
  <c r="R3839" i="8"/>
  <c r="R3840" i="8"/>
  <c r="R3841" i="8"/>
  <c r="R3842" i="8"/>
  <c r="R3843" i="8"/>
  <c r="R3844" i="8"/>
  <c r="R3845" i="8"/>
  <c r="R3846" i="8"/>
  <c r="R3847" i="8"/>
  <c r="R3848" i="8"/>
  <c r="R3849" i="8"/>
  <c r="R3850" i="8"/>
  <c r="R3851" i="8"/>
  <c r="R3852" i="8"/>
  <c r="R3853" i="8"/>
  <c r="R3854" i="8"/>
  <c r="R3855" i="8"/>
  <c r="R3856" i="8"/>
  <c r="R3857" i="8"/>
  <c r="R3858" i="8"/>
  <c r="R3859" i="8"/>
  <c r="R3860" i="8"/>
  <c r="R3861" i="8"/>
  <c r="R3862" i="8"/>
  <c r="R3863" i="8"/>
  <c r="R3864" i="8"/>
  <c r="R3865" i="8"/>
  <c r="R3866" i="8"/>
  <c r="R3867" i="8"/>
  <c r="R3868" i="8"/>
  <c r="R3869" i="8"/>
  <c r="R3870" i="8"/>
  <c r="R3871" i="8"/>
  <c r="R3872" i="8"/>
  <c r="R3873" i="8"/>
  <c r="R3874" i="8"/>
  <c r="R3875" i="8"/>
  <c r="R3876" i="8"/>
  <c r="R3877" i="8"/>
  <c r="R3878" i="8"/>
  <c r="R3879" i="8"/>
  <c r="R3880" i="8"/>
  <c r="R3881" i="8"/>
  <c r="R3882" i="8"/>
  <c r="R3883" i="8"/>
  <c r="R3884" i="8"/>
  <c r="R3885" i="8"/>
  <c r="R3886" i="8"/>
  <c r="R3887" i="8"/>
  <c r="R3888" i="8"/>
  <c r="R3889" i="8"/>
  <c r="R3890" i="8"/>
  <c r="R3891" i="8"/>
  <c r="R3892" i="8"/>
  <c r="R3893" i="8"/>
  <c r="R3894" i="8"/>
  <c r="R3895" i="8"/>
  <c r="R3896" i="8"/>
  <c r="R3897" i="8"/>
  <c r="R3898" i="8"/>
  <c r="R3899" i="8"/>
  <c r="R3900" i="8"/>
  <c r="R3901" i="8"/>
  <c r="R3902" i="8"/>
  <c r="R3903" i="8"/>
  <c r="R3904" i="8"/>
  <c r="R3905" i="8"/>
  <c r="R3906" i="8"/>
  <c r="R3907" i="8"/>
  <c r="R3908" i="8"/>
  <c r="R3909" i="8"/>
  <c r="R3910" i="8"/>
  <c r="R3911" i="8"/>
  <c r="R3912" i="8"/>
  <c r="R3913" i="8"/>
  <c r="R3914" i="8"/>
  <c r="R3915" i="8"/>
  <c r="R3916" i="8"/>
  <c r="R3917" i="8"/>
  <c r="R3918" i="8"/>
  <c r="R3919" i="8"/>
  <c r="R3920" i="8"/>
  <c r="R3921" i="8"/>
  <c r="R3922" i="8"/>
  <c r="R3923" i="8"/>
  <c r="R3924" i="8"/>
  <c r="R3925" i="8"/>
  <c r="R3926" i="8"/>
  <c r="R3927" i="8"/>
  <c r="R3928" i="8"/>
  <c r="R3929" i="8"/>
  <c r="R3930" i="8"/>
  <c r="R3931" i="8"/>
  <c r="R3932" i="8"/>
  <c r="R3933" i="8"/>
  <c r="R3934" i="8"/>
  <c r="R3935" i="8"/>
  <c r="R3936" i="8"/>
  <c r="R3937" i="8"/>
  <c r="R3938" i="8"/>
  <c r="R3939" i="8"/>
  <c r="R3940" i="8"/>
  <c r="R3941" i="8"/>
  <c r="R3942" i="8"/>
  <c r="R3943" i="8"/>
  <c r="R3944" i="8"/>
  <c r="R3945" i="8"/>
  <c r="R3946" i="8"/>
  <c r="R3947" i="8"/>
  <c r="R3948" i="8"/>
  <c r="R3949" i="8"/>
  <c r="R3950" i="8"/>
  <c r="R3951" i="8"/>
  <c r="R3952" i="8"/>
  <c r="R3953" i="8"/>
  <c r="R3954" i="8"/>
  <c r="R3955" i="8"/>
  <c r="R3956" i="8"/>
  <c r="R3957" i="8"/>
  <c r="R3958" i="8"/>
  <c r="R3959" i="8"/>
  <c r="R3960" i="8"/>
  <c r="R3961" i="8"/>
  <c r="R3962" i="8"/>
  <c r="R3963" i="8"/>
  <c r="R3964" i="8"/>
  <c r="R3965" i="8"/>
  <c r="R3966" i="8"/>
  <c r="R3967" i="8"/>
  <c r="R3968" i="8"/>
  <c r="R3969" i="8"/>
  <c r="R3970" i="8"/>
  <c r="R3971" i="8"/>
  <c r="R3972" i="8"/>
  <c r="R3973" i="8"/>
  <c r="R3974" i="8"/>
  <c r="R3975" i="8"/>
  <c r="R3976" i="8"/>
  <c r="R3977" i="8"/>
  <c r="R3978" i="8"/>
  <c r="R3979" i="8"/>
  <c r="R3980" i="8"/>
  <c r="R3981" i="8"/>
  <c r="R3982" i="8"/>
  <c r="R3983" i="8"/>
  <c r="R3984" i="8"/>
  <c r="R3985" i="8"/>
  <c r="R3986" i="8"/>
  <c r="R3987" i="8"/>
  <c r="R3988" i="8"/>
  <c r="R3989" i="8"/>
  <c r="R3990" i="8"/>
  <c r="R3991" i="8"/>
  <c r="R3992" i="8"/>
  <c r="R3993" i="8"/>
  <c r="R3994" i="8"/>
  <c r="R3995" i="8"/>
  <c r="R3996" i="8"/>
  <c r="R3997" i="8"/>
  <c r="R3998" i="8"/>
  <c r="R3999" i="8"/>
  <c r="R4000" i="8"/>
  <c r="R4001" i="8"/>
  <c r="R4002" i="8"/>
  <c r="R4003" i="8"/>
  <c r="R4004" i="8"/>
  <c r="R4005" i="8"/>
  <c r="R4006" i="8"/>
  <c r="R4007" i="8"/>
  <c r="R4008" i="8"/>
  <c r="R4009" i="8"/>
  <c r="R4010" i="8"/>
  <c r="R4011" i="8"/>
  <c r="R4012" i="8"/>
  <c r="R4013" i="8"/>
  <c r="R4014" i="8"/>
  <c r="R4015" i="8"/>
  <c r="R4016" i="8"/>
  <c r="R4017" i="8"/>
  <c r="R4018" i="8"/>
  <c r="R4019" i="8"/>
  <c r="R4020" i="8"/>
  <c r="R4021" i="8"/>
  <c r="R4022" i="8"/>
  <c r="R4023" i="8"/>
  <c r="R4024" i="8"/>
  <c r="R4025" i="8"/>
  <c r="R4026" i="8"/>
  <c r="R4027" i="8"/>
  <c r="R4028" i="8"/>
  <c r="R4029" i="8"/>
  <c r="R4030" i="8"/>
  <c r="R4031" i="8"/>
  <c r="R4032" i="8"/>
  <c r="R4033" i="8"/>
  <c r="R4034" i="8"/>
  <c r="R4035" i="8"/>
  <c r="R4036" i="8"/>
  <c r="R4037" i="8"/>
  <c r="R4038" i="8"/>
  <c r="R4039" i="8"/>
  <c r="R4040" i="8"/>
  <c r="R4041" i="8"/>
  <c r="R4042" i="8"/>
  <c r="R4043" i="8"/>
  <c r="R4044" i="8"/>
  <c r="R4045" i="8"/>
  <c r="R4046" i="8"/>
  <c r="R4047" i="8"/>
  <c r="R4048" i="8"/>
  <c r="R4049" i="8"/>
  <c r="R4050" i="8"/>
  <c r="R4051" i="8"/>
  <c r="R4052" i="8"/>
  <c r="R4053" i="8"/>
  <c r="R4054" i="8"/>
  <c r="R4055" i="8"/>
  <c r="R4056" i="8"/>
  <c r="R4057" i="8"/>
  <c r="R4058" i="8"/>
  <c r="R4059" i="8"/>
  <c r="R4060" i="8"/>
  <c r="R4061" i="8"/>
  <c r="R4062" i="8"/>
  <c r="R4063" i="8"/>
  <c r="R4064" i="8"/>
  <c r="R4065" i="8"/>
  <c r="R4066" i="8"/>
  <c r="R4067" i="8"/>
  <c r="R4068" i="8"/>
  <c r="R4069" i="8"/>
  <c r="R4070" i="8"/>
  <c r="R4071" i="8"/>
  <c r="R4072" i="8"/>
  <c r="R4073" i="8"/>
  <c r="R4074" i="8"/>
  <c r="R4075" i="8"/>
  <c r="R4076" i="8"/>
  <c r="R4077" i="8"/>
  <c r="R4078" i="8"/>
  <c r="R4079" i="8"/>
  <c r="R4080" i="8"/>
  <c r="R4081" i="8"/>
  <c r="R4082" i="8"/>
  <c r="R4083" i="8"/>
  <c r="R4084" i="8"/>
  <c r="R4085" i="8"/>
  <c r="R4086" i="8"/>
  <c r="R4087" i="8"/>
  <c r="R4088" i="8"/>
  <c r="R4089" i="8"/>
  <c r="R4090" i="8"/>
  <c r="R4091" i="8"/>
  <c r="R4092" i="8"/>
  <c r="R4093" i="8"/>
  <c r="R4094" i="8"/>
  <c r="R4095" i="8"/>
  <c r="R4096" i="8"/>
  <c r="R4097" i="8"/>
  <c r="R4098" i="8"/>
  <c r="R4099" i="8"/>
  <c r="R4100" i="8"/>
  <c r="R4101" i="8"/>
  <c r="R4102" i="8"/>
  <c r="R4103" i="8"/>
  <c r="R4104" i="8"/>
  <c r="R4105" i="8"/>
  <c r="R4106" i="8"/>
  <c r="R4107" i="8"/>
  <c r="R4108" i="8"/>
  <c r="R4109" i="8"/>
  <c r="R4110" i="8"/>
  <c r="R4111" i="8"/>
  <c r="R4112" i="8"/>
  <c r="R4113" i="8"/>
  <c r="R4114" i="8"/>
  <c r="R4115" i="8"/>
  <c r="R4116" i="8"/>
  <c r="R4117" i="8"/>
  <c r="R4118" i="8"/>
  <c r="R4119" i="8"/>
  <c r="R4120" i="8"/>
  <c r="R4121" i="8"/>
  <c r="R4122" i="8"/>
  <c r="R4123" i="8"/>
  <c r="R4124" i="8"/>
  <c r="R4125" i="8"/>
  <c r="R4126" i="8"/>
  <c r="R4127" i="8"/>
  <c r="R4128" i="8"/>
  <c r="R4129" i="8"/>
  <c r="R4130" i="8"/>
  <c r="R4131" i="8"/>
  <c r="R4132" i="8"/>
  <c r="R4133" i="8"/>
  <c r="R4134" i="8"/>
  <c r="R4135" i="8"/>
  <c r="R4136" i="8"/>
  <c r="R4137" i="8"/>
  <c r="R4138" i="8"/>
  <c r="R4139" i="8"/>
  <c r="R4140" i="8"/>
  <c r="R4141" i="8"/>
  <c r="R4142" i="8"/>
  <c r="R4143" i="8"/>
  <c r="R4144" i="8"/>
  <c r="R4145" i="8"/>
  <c r="R4146" i="8"/>
  <c r="R4147" i="8"/>
  <c r="R4148" i="8"/>
  <c r="R4149" i="8"/>
  <c r="R4150" i="8"/>
  <c r="R4151" i="8"/>
  <c r="R4152" i="8"/>
  <c r="R4153" i="8"/>
  <c r="R4154" i="8"/>
  <c r="R4155" i="8"/>
  <c r="R4156" i="8"/>
  <c r="R4157" i="8"/>
  <c r="R4158" i="8"/>
  <c r="R4159" i="8"/>
  <c r="R4160" i="8"/>
  <c r="R4161" i="8"/>
  <c r="R4162" i="8"/>
  <c r="R4163" i="8"/>
  <c r="R4164" i="8"/>
  <c r="R4165" i="8"/>
  <c r="R4166" i="8"/>
  <c r="R4167" i="8"/>
  <c r="R4168" i="8"/>
  <c r="R4169" i="8"/>
  <c r="R4170" i="8"/>
  <c r="R4171" i="8"/>
  <c r="R4172" i="8"/>
  <c r="R4173" i="8"/>
  <c r="R4174" i="8"/>
  <c r="R4175" i="8"/>
  <c r="R4176" i="8"/>
  <c r="R4177" i="8"/>
  <c r="R4178" i="8"/>
  <c r="R4179" i="8"/>
  <c r="R4180" i="8"/>
  <c r="R4181" i="8"/>
  <c r="R4182" i="8"/>
  <c r="R4183" i="8"/>
  <c r="R4184" i="8"/>
  <c r="R4185" i="8"/>
  <c r="R4186" i="8"/>
  <c r="R4187" i="8"/>
  <c r="R4188" i="8"/>
  <c r="R4189" i="8"/>
  <c r="R4190" i="8"/>
  <c r="R4191" i="8"/>
  <c r="R4192" i="8"/>
  <c r="R4193" i="8"/>
  <c r="R4194" i="8"/>
  <c r="R4195" i="8"/>
  <c r="R4196" i="8"/>
  <c r="R4197" i="8"/>
  <c r="R4198" i="8"/>
  <c r="R4199" i="8"/>
  <c r="R4200" i="8"/>
  <c r="R4201" i="8"/>
  <c r="R4202" i="8"/>
  <c r="R4203" i="8"/>
  <c r="R4204" i="8"/>
  <c r="R4205" i="8"/>
  <c r="R4206" i="8"/>
  <c r="R4207" i="8"/>
  <c r="R4208" i="8"/>
  <c r="R4209" i="8"/>
  <c r="R4210" i="8"/>
  <c r="R4211" i="8"/>
  <c r="R4212" i="8"/>
  <c r="R4213" i="8"/>
  <c r="R4214" i="8"/>
  <c r="R4215" i="8"/>
  <c r="R4216" i="8"/>
  <c r="R4217" i="8"/>
  <c r="R4218" i="8"/>
  <c r="R4219" i="8"/>
  <c r="R4220" i="8"/>
  <c r="R4221" i="8"/>
  <c r="R4222" i="8"/>
  <c r="R4223" i="8"/>
  <c r="R4224" i="8"/>
  <c r="R4225" i="8"/>
  <c r="R4226" i="8"/>
  <c r="R4227" i="8"/>
  <c r="R4228" i="8"/>
  <c r="R4229" i="8"/>
  <c r="R4230" i="8"/>
  <c r="R4231" i="8"/>
  <c r="R4232" i="8"/>
  <c r="R4233" i="8"/>
  <c r="R4234" i="8"/>
  <c r="R4235" i="8"/>
  <c r="R4236" i="8"/>
  <c r="R4237" i="8"/>
  <c r="R4238" i="8"/>
  <c r="R4239" i="8"/>
  <c r="R4240" i="8"/>
  <c r="R4241" i="8"/>
  <c r="R4242" i="8"/>
  <c r="R4243" i="8"/>
  <c r="R4244" i="8"/>
  <c r="R4245" i="8"/>
  <c r="R4246" i="8"/>
  <c r="R4247" i="8"/>
  <c r="R4248" i="8"/>
  <c r="R4249" i="8"/>
  <c r="R4250" i="8"/>
  <c r="R4251" i="8"/>
  <c r="R4252" i="8"/>
  <c r="R4253" i="8"/>
  <c r="R4254" i="8"/>
  <c r="R4255" i="8"/>
  <c r="R4256" i="8"/>
  <c r="R4257" i="8"/>
  <c r="R4258" i="8"/>
  <c r="R4259" i="8"/>
  <c r="R4260" i="8"/>
  <c r="R4261" i="8"/>
  <c r="R4262" i="8"/>
  <c r="R4263" i="8"/>
  <c r="R4264" i="8"/>
  <c r="R4265" i="8"/>
  <c r="R4266" i="8"/>
  <c r="R4267" i="8"/>
  <c r="R4268" i="8"/>
  <c r="R4269" i="8"/>
  <c r="R4270" i="8"/>
  <c r="R4271" i="8"/>
  <c r="R4272" i="8"/>
  <c r="R4273" i="8"/>
  <c r="R4274" i="8"/>
  <c r="R4275" i="8"/>
  <c r="R4276" i="8"/>
  <c r="R4277" i="8"/>
  <c r="R4278" i="8"/>
  <c r="R4279" i="8"/>
  <c r="R4280" i="8"/>
  <c r="R4281" i="8"/>
  <c r="R4282" i="8"/>
  <c r="R4283" i="8"/>
  <c r="R4284" i="8"/>
  <c r="R4285" i="8"/>
  <c r="R4286" i="8"/>
  <c r="R4287" i="8"/>
  <c r="R4288" i="8"/>
  <c r="R4289" i="8"/>
  <c r="R4290" i="8"/>
  <c r="R4291" i="8"/>
  <c r="R4292" i="8"/>
  <c r="R4293" i="8"/>
  <c r="R4294" i="8"/>
  <c r="R4295" i="8"/>
  <c r="R4296" i="8"/>
  <c r="R4297" i="8"/>
  <c r="R4298" i="8"/>
  <c r="R4299" i="8"/>
  <c r="R4300" i="8"/>
  <c r="R4301" i="8"/>
  <c r="R4302" i="8"/>
  <c r="R4303" i="8"/>
  <c r="R4304" i="8"/>
  <c r="R4305" i="8"/>
  <c r="R4306" i="8"/>
  <c r="R4307" i="8"/>
  <c r="R4308" i="8"/>
  <c r="R4309" i="8"/>
  <c r="R4310" i="8"/>
  <c r="R4311" i="8"/>
  <c r="R4312" i="8"/>
  <c r="R4313" i="8"/>
  <c r="R4314" i="8"/>
  <c r="R4315" i="8"/>
  <c r="R4316" i="8"/>
  <c r="R4317" i="8"/>
  <c r="R4318" i="8"/>
  <c r="R4319" i="8"/>
  <c r="R4320" i="8"/>
  <c r="R4321" i="8"/>
  <c r="R4322" i="8"/>
  <c r="R4323" i="8"/>
  <c r="R4324" i="8"/>
  <c r="R4325" i="8"/>
  <c r="R4326" i="8"/>
  <c r="R4327" i="8"/>
  <c r="R4328" i="8"/>
  <c r="R4329" i="8"/>
  <c r="R4330" i="8"/>
  <c r="R4331" i="8"/>
  <c r="R4332" i="8"/>
  <c r="R4333" i="8"/>
  <c r="R4334" i="8"/>
  <c r="R4335" i="8"/>
  <c r="R4336" i="8"/>
  <c r="R4337" i="8"/>
  <c r="R4338" i="8"/>
  <c r="R4339" i="8"/>
  <c r="R4340" i="8"/>
  <c r="R4341" i="8"/>
  <c r="R4342" i="8"/>
  <c r="R4343" i="8"/>
  <c r="R4344" i="8"/>
  <c r="R4345" i="8"/>
  <c r="R4346" i="8"/>
  <c r="R4347" i="8"/>
  <c r="R4348" i="8"/>
  <c r="R4349" i="8"/>
  <c r="R4350" i="8"/>
  <c r="R4351" i="8"/>
  <c r="R4352" i="8"/>
  <c r="R4353" i="8"/>
  <c r="R4354" i="8"/>
  <c r="R4355" i="8"/>
  <c r="R4356" i="8"/>
  <c r="R4357" i="8"/>
  <c r="R4358" i="8"/>
  <c r="R4359" i="8"/>
  <c r="R4360" i="8"/>
  <c r="R4361" i="8"/>
  <c r="R4362" i="8"/>
  <c r="R4363" i="8"/>
  <c r="R4364" i="8"/>
  <c r="R4365" i="8"/>
  <c r="R4366" i="8"/>
  <c r="R4367" i="8"/>
  <c r="R4368" i="8"/>
  <c r="R4369" i="8"/>
  <c r="R4370" i="8"/>
  <c r="R4371" i="8"/>
  <c r="R4372" i="8"/>
  <c r="R4373" i="8"/>
  <c r="R4374" i="8"/>
  <c r="R4375" i="8"/>
  <c r="R4376" i="8"/>
  <c r="R4377" i="8"/>
  <c r="R4378" i="8"/>
  <c r="R4379" i="8"/>
  <c r="R4380" i="8"/>
  <c r="R4381" i="8"/>
  <c r="R4382" i="8"/>
  <c r="R4383" i="8"/>
  <c r="R4384" i="8"/>
  <c r="R4385" i="8"/>
  <c r="R4386" i="8"/>
  <c r="R4387" i="8"/>
  <c r="R4388" i="8"/>
  <c r="R4389" i="8"/>
  <c r="R4390" i="8"/>
  <c r="R4391" i="8"/>
  <c r="R4392" i="8"/>
  <c r="R4393" i="8"/>
  <c r="R4394" i="8"/>
  <c r="R4395" i="8"/>
  <c r="R4396" i="8"/>
  <c r="R4397" i="8"/>
  <c r="R4398" i="8"/>
  <c r="R4399" i="8"/>
  <c r="R4400" i="8"/>
  <c r="R4401" i="8"/>
  <c r="R4402" i="8"/>
  <c r="R4403" i="8"/>
  <c r="R4404" i="8"/>
  <c r="R4405" i="8"/>
  <c r="R4406" i="8"/>
  <c r="R4407" i="8"/>
  <c r="R4408" i="8"/>
  <c r="R4409" i="8"/>
  <c r="R4410" i="8"/>
  <c r="R4411" i="8"/>
  <c r="R4412" i="8"/>
  <c r="R4413" i="8"/>
  <c r="R4414" i="8"/>
  <c r="R4415" i="8"/>
  <c r="R4416" i="8"/>
  <c r="R4417" i="8"/>
  <c r="R4418" i="8"/>
  <c r="R4419" i="8"/>
  <c r="R4420" i="8"/>
  <c r="R4421" i="8"/>
  <c r="R4422" i="8"/>
  <c r="R4423" i="8"/>
  <c r="R4424" i="8"/>
  <c r="R4425" i="8"/>
  <c r="R4426" i="8"/>
  <c r="R4427" i="8"/>
  <c r="R4428" i="8"/>
  <c r="R4429" i="8"/>
  <c r="R4430" i="8"/>
  <c r="R4431" i="8"/>
  <c r="R4432" i="8"/>
  <c r="R4433" i="8"/>
  <c r="R4434" i="8"/>
  <c r="R4435" i="8"/>
  <c r="R4436" i="8"/>
  <c r="R4437" i="8"/>
  <c r="R4438" i="8"/>
  <c r="R4439" i="8"/>
  <c r="R4440" i="8"/>
  <c r="R4441" i="8"/>
  <c r="R4442" i="8"/>
  <c r="R4443" i="8"/>
  <c r="R4444" i="8"/>
  <c r="R4445" i="8"/>
  <c r="R4446" i="8"/>
  <c r="R4447" i="8"/>
  <c r="R4448" i="8"/>
  <c r="R4449" i="8"/>
  <c r="R4450" i="8"/>
  <c r="R4451" i="8"/>
  <c r="R4452" i="8"/>
  <c r="R4453" i="8"/>
  <c r="R4454" i="8"/>
  <c r="R4455" i="8"/>
  <c r="R4456" i="8"/>
  <c r="R4457" i="8"/>
  <c r="R4458" i="8"/>
  <c r="R4459" i="8"/>
  <c r="R4460" i="8"/>
  <c r="R4461" i="8"/>
  <c r="R4462" i="8"/>
  <c r="R4463" i="8"/>
  <c r="R4464" i="8"/>
  <c r="R4465" i="8"/>
  <c r="R4466" i="8"/>
  <c r="R4467" i="8"/>
  <c r="R4468" i="8"/>
  <c r="R4469" i="8"/>
  <c r="R4470" i="8"/>
  <c r="R4471" i="8"/>
  <c r="R4472" i="8"/>
  <c r="R4473" i="8"/>
  <c r="R4474" i="8"/>
  <c r="R4475" i="8"/>
  <c r="R4476" i="8"/>
  <c r="R4477" i="8"/>
  <c r="R4478" i="8"/>
  <c r="R4479" i="8"/>
  <c r="R4480" i="8"/>
  <c r="R4481" i="8"/>
  <c r="R4482" i="8"/>
  <c r="R4483" i="8"/>
  <c r="R4484" i="8"/>
  <c r="R4485" i="8"/>
  <c r="R4486" i="8"/>
  <c r="R4487" i="8"/>
  <c r="R4488" i="8"/>
  <c r="R4489" i="8"/>
  <c r="R4490" i="8"/>
  <c r="R4491" i="8"/>
  <c r="R4492" i="8"/>
  <c r="R4493" i="8"/>
  <c r="R4494" i="8"/>
  <c r="R4495" i="8"/>
  <c r="R4496" i="8"/>
  <c r="R4497" i="8"/>
  <c r="R4498" i="8"/>
  <c r="R4499" i="8"/>
  <c r="R4500" i="8"/>
  <c r="R4501" i="8"/>
  <c r="R4502" i="8"/>
  <c r="R4503" i="8"/>
  <c r="R4504" i="8"/>
  <c r="R4505" i="8"/>
  <c r="R4506" i="8"/>
  <c r="R4507" i="8"/>
  <c r="R4508" i="8"/>
  <c r="R4509" i="8"/>
  <c r="R4510" i="8"/>
  <c r="R4511" i="8"/>
  <c r="R4512" i="8"/>
  <c r="R4513" i="8"/>
  <c r="R4514" i="8"/>
  <c r="R4515" i="8"/>
  <c r="R4516" i="8"/>
  <c r="R4517" i="8"/>
  <c r="R4518" i="8"/>
  <c r="R4519" i="8"/>
  <c r="R4520" i="8"/>
  <c r="R4521" i="8"/>
  <c r="R4522" i="8"/>
  <c r="R4523" i="8"/>
  <c r="R4524" i="8"/>
  <c r="R4525" i="8"/>
  <c r="R4526" i="8"/>
  <c r="R4527" i="8"/>
  <c r="R4528" i="8"/>
  <c r="R4529" i="8"/>
  <c r="R4530" i="8"/>
  <c r="R4531" i="8"/>
  <c r="R4532" i="8"/>
  <c r="R4533" i="8"/>
  <c r="R4534" i="8"/>
  <c r="R4535" i="8"/>
  <c r="R4536" i="8"/>
  <c r="R4537" i="8"/>
  <c r="R4538" i="8"/>
  <c r="R4539" i="8"/>
  <c r="R4540" i="8"/>
  <c r="R4541" i="8"/>
  <c r="R4542" i="8"/>
  <c r="R4543" i="8"/>
  <c r="R4544" i="8"/>
  <c r="R4545" i="8"/>
  <c r="R4546" i="8"/>
  <c r="R4547" i="8"/>
  <c r="R4548" i="8"/>
  <c r="R4549" i="8"/>
  <c r="R4550" i="8"/>
  <c r="R4551" i="8"/>
  <c r="R4552" i="8"/>
  <c r="R4553" i="8"/>
  <c r="R4554" i="8"/>
  <c r="R4555" i="8"/>
  <c r="R4556" i="8"/>
  <c r="R4557" i="8"/>
  <c r="R4558" i="8"/>
  <c r="R4559" i="8"/>
  <c r="R4560" i="8"/>
  <c r="R4561" i="8"/>
  <c r="R4562" i="8"/>
  <c r="R4563" i="8"/>
  <c r="R4564" i="8"/>
  <c r="R4565" i="8"/>
  <c r="R4566" i="8"/>
  <c r="R4567" i="8"/>
  <c r="R4568" i="8"/>
  <c r="R4569" i="8"/>
  <c r="R4570" i="8"/>
  <c r="R4571" i="8"/>
  <c r="R4572" i="8"/>
  <c r="R4573" i="8"/>
  <c r="R4574" i="8"/>
  <c r="R4575" i="8"/>
  <c r="R4576" i="8"/>
  <c r="R4577" i="8"/>
  <c r="R4578" i="8"/>
  <c r="R4579" i="8"/>
  <c r="R4580" i="8"/>
  <c r="R4581" i="8"/>
  <c r="R4582" i="8"/>
  <c r="R4583" i="8"/>
  <c r="R4584" i="8"/>
  <c r="R4585" i="8"/>
  <c r="R4586" i="8"/>
  <c r="R4587" i="8"/>
  <c r="R4588" i="8"/>
  <c r="R4589" i="8"/>
  <c r="R4590" i="8"/>
  <c r="R4591" i="8"/>
  <c r="R4592" i="8"/>
  <c r="R4593" i="8"/>
  <c r="R4594" i="8"/>
  <c r="R4595" i="8"/>
  <c r="R4596" i="8"/>
  <c r="R4597" i="8"/>
  <c r="R4598" i="8"/>
  <c r="R4599" i="8"/>
  <c r="R4600" i="8"/>
  <c r="R4601" i="8"/>
  <c r="R4602" i="8"/>
  <c r="R4603" i="8"/>
  <c r="R4604" i="8"/>
  <c r="R4605" i="8"/>
  <c r="R4606" i="8"/>
  <c r="R4607" i="8"/>
  <c r="R4608" i="8"/>
  <c r="R4609" i="8"/>
  <c r="R4610" i="8"/>
  <c r="R4611" i="8"/>
  <c r="R4612" i="8"/>
  <c r="R4613" i="8"/>
  <c r="R4614" i="8"/>
  <c r="R4615" i="8"/>
  <c r="R4616" i="8"/>
  <c r="R4617" i="8"/>
  <c r="R4618" i="8"/>
  <c r="R4619" i="8"/>
  <c r="R4620" i="8"/>
  <c r="R4621" i="8"/>
  <c r="R4622" i="8"/>
  <c r="R4623" i="8"/>
  <c r="R4624" i="8"/>
  <c r="R4625" i="8"/>
  <c r="R4626" i="8"/>
  <c r="R4627" i="8"/>
  <c r="R4628" i="8"/>
  <c r="R4629" i="8"/>
  <c r="R4630" i="8"/>
  <c r="R4631" i="8"/>
  <c r="R4632" i="8"/>
  <c r="R4633" i="8"/>
  <c r="R4634" i="8"/>
  <c r="R4635" i="8"/>
  <c r="R4636" i="8"/>
  <c r="R4637" i="8"/>
  <c r="R4638" i="8"/>
  <c r="R4639" i="8"/>
  <c r="R4640" i="8"/>
  <c r="R4641" i="8"/>
  <c r="R4642" i="8"/>
  <c r="R4643" i="8"/>
  <c r="R4644" i="8"/>
  <c r="R4645" i="8"/>
  <c r="R4646" i="8"/>
  <c r="R4647" i="8"/>
  <c r="R4648" i="8"/>
  <c r="R4649" i="8"/>
  <c r="R4650" i="8"/>
  <c r="R4651" i="8"/>
  <c r="R4652" i="8"/>
  <c r="R4653" i="8"/>
  <c r="R4654" i="8"/>
  <c r="R4655" i="8"/>
  <c r="R4656" i="8"/>
  <c r="R4657" i="8"/>
  <c r="R4658" i="8"/>
  <c r="R4659" i="8"/>
  <c r="R4660" i="8"/>
  <c r="R4661" i="8"/>
  <c r="R4662" i="8"/>
  <c r="R4663" i="8"/>
  <c r="R4664" i="8"/>
  <c r="R4665" i="8"/>
  <c r="R4666" i="8"/>
  <c r="R4667" i="8"/>
  <c r="R4668" i="8"/>
  <c r="R4669" i="8"/>
  <c r="R4670" i="8"/>
  <c r="R4671" i="8"/>
  <c r="R4672" i="8"/>
  <c r="R4673" i="8"/>
  <c r="R4674" i="8"/>
  <c r="R4675" i="8"/>
  <c r="R4676" i="8"/>
  <c r="R4677" i="8"/>
  <c r="R4678" i="8"/>
  <c r="R4679" i="8"/>
  <c r="R4680" i="8"/>
  <c r="R4681" i="8"/>
  <c r="R4682" i="8"/>
  <c r="R4683" i="8"/>
  <c r="R4684" i="8"/>
  <c r="R4685" i="8"/>
  <c r="R4686" i="8"/>
  <c r="R4687" i="8"/>
  <c r="R4688" i="8"/>
  <c r="R4689" i="8"/>
  <c r="R4690" i="8"/>
  <c r="R4691" i="8"/>
  <c r="R4692" i="8"/>
  <c r="R4693" i="8"/>
  <c r="R4694" i="8"/>
  <c r="R4695" i="8"/>
  <c r="R4696" i="8"/>
  <c r="R4697" i="8"/>
  <c r="R4698" i="8"/>
  <c r="R4699" i="8"/>
  <c r="R4700" i="8"/>
  <c r="R4701" i="8"/>
  <c r="R4702" i="8"/>
  <c r="R4703" i="8"/>
  <c r="R4704" i="8"/>
  <c r="R4705" i="8"/>
  <c r="R4706" i="8"/>
  <c r="R4707" i="8"/>
  <c r="R4708" i="8"/>
  <c r="R4709" i="8"/>
  <c r="R4710" i="8"/>
  <c r="R4711" i="8"/>
  <c r="R4712" i="8"/>
  <c r="R4713" i="8"/>
  <c r="R4714" i="8"/>
  <c r="R4715" i="8"/>
  <c r="R4716" i="8"/>
  <c r="R4717" i="8"/>
  <c r="R4718" i="8"/>
  <c r="R4719" i="8"/>
  <c r="R4720" i="8"/>
  <c r="R4721" i="8"/>
  <c r="R4722" i="8"/>
  <c r="R4723" i="8"/>
  <c r="R4724" i="8"/>
  <c r="R4725" i="8"/>
  <c r="R4726" i="8"/>
  <c r="R4727" i="8"/>
  <c r="R4728" i="8"/>
  <c r="R4729" i="8"/>
  <c r="R4730" i="8"/>
  <c r="R4731" i="8"/>
  <c r="R4732" i="8"/>
  <c r="R4733" i="8"/>
  <c r="R4734" i="8"/>
  <c r="R4735" i="8"/>
  <c r="R4736" i="8"/>
  <c r="R4737" i="8"/>
  <c r="R4738" i="8"/>
  <c r="R4739" i="8"/>
  <c r="R4740" i="8"/>
  <c r="R4741" i="8"/>
  <c r="R4742" i="8"/>
  <c r="R4743" i="8"/>
  <c r="R4744" i="8"/>
  <c r="R4745" i="8"/>
  <c r="R4746" i="8"/>
  <c r="R4747" i="8"/>
  <c r="R4748" i="8"/>
  <c r="R4749" i="8"/>
  <c r="R4750" i="8"/>
  <c r="R4751" i="8"/>
  <c r="R4752" i="8"/>
  <c r="R4753" i="8"/>
  <c r="R4754" i="8"/>
  <c r="R4755" i="8"/>
  <c r="R4756" i="8"/>
  <c r="R4757" i="8"/>
  <c r="R4758" i="8"/>
  <c r="R4759" i="8"/>
  <c r="R4760" i="8"/>
  <c r="R4761" i="8"/>
  <c r="R4762" i="8"/>
  <c r="R4763" i="8"/>
  <c r="R4764" i="8"/>
  <c r="R4765" i="8"/>
  <c r="R4766" i="8"/>
  <c r="R4767" i="8"/>
  <c r="R4768" i="8"/>
  <c r="R4769" i="8"/>
  <c r="R4770" i="8"/>
  <c r="R4771" i="8"/>
  <c r="R4772" i="8"/>
  <c r="R4773" i="8"/>
  <c r="R4774" i="8"/>
  <c r="R4775" i="8"/>
  <c r="R4776" i="8"/>
  <c r="R4777" i="8"/>
  <c r="R4778" i="8"/>
  <c r="R4779" i="8"/>
  <c r="R4780" i="8"/>
  <c r="R4781" i="8"/>
  <c r="R4782" i="8"/>
  <c r="R4783" i="8"/>
  <c r="R4784" i="8"/>
  <c r="R4785" i="8"/>
  <c r="R4786" i="8"/>
  <c r="R4787" i="8"/>
  <c r="R4788" i="8"/>
  <c r="R4789" i="8"/>
  <c r="R4790" i="8"/>
  <c r="R4791" i="8"/>
  <c r="R4792" i="8"/>
  <c r="R4793" i="8"/>
  <c r="R4794" i="8"/>
  <c r="R4795" i="8"/>
  <c r="R4796" i="8"/>
  <c r="R4797" i="8"/>
  <c r="R4798" i="8"/>
  <c r="R4799" i="8"/>
  <c r="R4800" i="8"/>
  <c r="R4801" i="8"/>
  <c r="R4802" i="8"/>
  <c r="R4803" i="8"/>
  <c r="R4804" i="8"/>
  <c r="R4805" i="8"/>
  <c r="R4806" i="8"/>
  <c r="R4807" i="8"/>
  <c r="R4808" i="8"/>
  <c r="R4809" i="8"/>
  <c r="R4810" i="8"/>
  <c r="R4811" i="8"/>
  <c r="R4812" i="8"/>
  <c r="R4813" i="8"/>
  <c r="R4814" i="8"/>
  <c r="R4815" i="8"/>
  <c r="R4816" i="8"/>
  <c r="R4817" i="8"/>
  <c r="R4818" i="8"/>
  <c r="R4819" i="8"/>
  <c r="R4820" i="8"/>
  <c r="R4821" i="8"/>
  <c r="R4822" i="8"/>
  <c r="R4823" i="8"/>
  <c r="R4824" i="8"/>
  <c r="R4825" i="8"/>
  <c r="R4826" i="8"/>
  <c r="R4827" i="8"/>
  <c r="R4828" i="8"/>
  <c r="R4829" i="8"/>
  <c r="R4830" i="8"/>
  <c r="R4831" i="8"/>
  <c r="R4832" i="8"/>
  <c r="R4833" i="8"/>
  <c r="R4834" i="8"/>
  <c r="R4835" i="8"/>
  <c r="R4836" i="8"/>
  <c r="R4837" i="8"/>
  <c r="R4838" i="8"/>
  <c r="R4839" i="8"/>
  <c r="R4840" i="8"/>
  <c r="R4841" i="8"/>
  <c r="R4842" i="8"/>
  <c r="R4843" i="8"/>
  <c r="R4844" i="8"/>
  <c r="R4845" i="8"/>
  <c r="R4846" i="8"/>
  <c r="R4847" i="8"/>
  <c r="R4848" i="8"/>
  <c r="R4849" i="8"/>
  <c r="R4850" i="8"/>
  <c r="R4851" i="8"/>
  <c r="R4852" i="8"/>
  <c r="R4853" i="8"/>
  <c r="R4854" i="8"/>
  <c r="R4855" i="8"/>
  <c r="R4856" i="8"/>
  <c r="R4857" i="8"/>
  <c r="R4858" i="8"/>
  <c r="R4859" i="8"/>
  <c r="R4860" i="8"/>
  <c r="R4861" i="8"/>
  <c r="R4862" i="8"/>
  <c r="R4863" i="8"/>
  <c r="R4864" i="8"/>
  <c r="R4865" i="8"/>
  <c r="R4866" i="8"/>
  <c r="R4867" i="8"/>
  <c r="R4868" i="8"/>
  <c r="R4869" i="8"/>
  <c r="R4870" i="8"/>
  <c r="R4871" i="8"/>
  <c r="R4872" i="8"/>
  <c r="R4873" i="8"/>
  <c r="R4874" i="8"/>
  <c r="R4875" i="8"/>
  <c r="R4876" i="8"/>
  <c r="R4877" i="8"/>
  <c r="R4878" i="8"/>
  <c r="R4879" i="8"/>
  <c r="R4880" i="8"/>
  <c r="R4881" i="8"/>
  <c r="R4882" i="8"/>
  <c r="R4883" i="8"/>
  <c r="R4884" i="8"/>
  <c r="R4885" i="8"/>
  <c r="R4886" i="8"/>
  <c r="R4887" i="8"/>
  <c r="R4888" i="8"/>
  <c r="R4889" i="8"/>
  <c r="R4890" i="8"/>
  <c r="R4891" i="8"/>
  <c r="R4892" i="8"/>
  <c r="R4893" i="8"/>
  <c r="R4894" i="8"/>
  <c r="R4895" i="8"/>
  <c r="R4896" i="8"/>
  <c r="R4897" i="8"/>
  <c r="R4898" i="8"/>
  <c r="R4899" i="8"/>
  <c r="R4900" i="8"/>
  <c r="R4901" i="8"/>
  <c r="R4902" i="8"/>
  <c r="R4903" i="8"/>
  <c r="R4904" i="8"/>
  <c r="R4905" i="8"/>
  <c r="R4906" i="8"/>
  <c r="R4907" i="8"/>
  <c r="R4908" i="8"/>
  <c r="R4909" i="8"/>
  <c r="R4910" i="8"/>
  <c r="R4911" i="8"/>
  <c r="R4912" i="8"/>
  <c r="R4913" i="8"/>
  <c r="R4914" i="8"/>
  <c r="R4915" i="8"/>
  <c r="R4916" i="8"/>
  <c r="R4917" i="8"/>
  <c r="R4918" i="8"/>
  <c r="R4919" i="8"/>
  <c r="R4920" i="8"/>
  <c r="R4921" i="8"/>
  <c r="R4922" i="8"/>
  <c r="R4923" i="8"/>
  <c r="R4924" i="8"/>
  <c r="R4925" i="8"/>
  <c r="R4926" i="8"/>
  <c r="R4927" i="8"/>
  <c r="R4928" i="8"/>
  <c r="R4929" i="8"/>
  <c r="R4930" i="8"/>
  <c r="R4931" i="8"/>
  <c r="R4932" i="8"/>
  <c r="R4933" i="8"/>
  <c r="R4934" i="8"/>
  <c r="R4935" i="8"/>
  <c r="R4936" i="8"/>
  <c r="R4937" i="8"/>
  <c r="R4938" i="8"/>
  <c r="R4939" i="8"/>
  <c r="R4940" i="8"/>
  <c r="R4941" i="8"/>
  <c r="R4942" i="8"/>
  <c r="R4943" i="8"/>
  <c r="R4944" i="8"/>
  <c r="R4945" i="8"/>
  <c r="R4946" i="8"/>
  <c r="R4947" i="8"/>
  <c r="R4948" i="8"/>
  <c r="R4949" i="8"/>
  <c r="R4950" i="8"/>
  <c r="R4951" i="8"/>
  <c r="R4952" i="8"/>
  <c r="R4953" i="8"/>
  <c r="R4954" i="8"/>
  <c r="R4955" i="8"/>
  <c r="R4956" i="8"/>
  <c r="R4957" i="8"/>
  <c r="R4958" i="8"/>
  <c r="R4959" i="8"/>
  <c r="R4960" i="8"/>
  <c r="R4961" i="8"/>
  <c r="R4962" i="8"/>
  <c r="R4963" i="8"/>
  <c r="R4964" i="8"/>
  <c r="R4965" i="8"/>
  <c r="R4966" i="8"/>
  <c r="R4967" i="8"/>
  <c r="R4968" i="8"/>
  <c r="R4969" i="8"/>
  <c r="R4970" i="8"/>
  <c r="R4971" i="8"/>
  <c r="R4972" i="8"/>
  <c r="R4973" i="8"/>
  <c r="R4974" i="8"/>
  <c r="R4975" i="8"/>
  <c r="R4976" i="8"/>
  <c r="R4977" i="8"/>
  <c r="R4978" i="8"/>
  <c r="R4979" i="8"/>
  <c r="R4980" i="8"/>
  <c r="R4981" i="8"/>
  <c r="R4982" i="8"/>
  <c r="R4983" i="8"/>
  <c r="R4984" i="8"/>
  <c r="R4985" i="8"/>
  <c r="R4986" i="8"/>
  <c r="R4987" i="8"/>
  <c r="R4988" i="8"/>
  <c r="R4989" i="8"/>
  <c r="R4990" i="8"/>
  <c r="R4991" i="8"/>
  <c r="R4992" i="8"/>
  <c r="R4993" i="8"/>
  <c r="R4994" i="8"/>
  <c r="R4995" i="8"/>
  <c r="R4996" i="8"/>
  <c r="R4997" i="8"/>
  <c r="R4998" i="8"/>
  <c r="R4999" i="8"/>
  <c r="R5000" i="8"/>
  <c r="R5001" i="8"/>
  <c r="R5002" i="8"/>
  <c r="R5003" i="8"/>
  <c r="R5004" i="8"/>
  <c r="R5005" i="8"/>
  <c r="R5006" i="8"/>
  <c r="R5007" i="8"/>
  <c r="R5008" i="8"/>
  <c r="R5009" i="8"/>
  <c r="R5010" i="8"/>
  <c r="R5011" i="8"/>
  <c r="R5012" i="8"/>
  <c r="R5013" i="8"/>
  <c r="R5014" i="8"/>
  <c r="R5015" i="8"/>
  <c r="R5016" i="8"/>
  <c r="R5017" i="8"/>
  <c r="R5018" i="8"/>
  <c r="R5019" i="8"/>
  <c r="R5020" i="8"/>
  <c r="R5021" i="8"/>
  <c r="R5022" i="8"/>
  <c r="R5023" i="8"/>
  <c r="R5024" i="8"/>
  <c r="R5025" i="8"/>
  <c r="R5026" i="8"/>
  <c r="R5027" i="8"/>
  <c r="R5028" i="8"/>
  <c r="R5029" i="8"/>
  <c r="R5030" i="8"/>
  <c r="R5031" i="8"/>
  <c r="R5032" i="8"/>
  <c r="R5033" i="8"/>
  <c r="R5034" i="8"/>
  <c r="R5035" i="8"/>
  <c r="R5036" i="8"/>
  <c r="R5037" i="8"/>
  <c r="R5038" i="8"/>
  <c r="R5039" i="8"/>
  <c r="R5040" i="8"/>
  <c r="R5041" i="8"/>
  <c r="R5042" i="8"/>
  <c r="R5043" i="8"/>
  <c r="R5044" i="8"/>
  <c r="R5045" i="8"/>
  <c r="R5046" i="8"/>
  <c r="R5047" i="8"/>
  <c r="R5048" i="8"/>
  <c r="R5049" i="8"/>
  <c r="R5050" i="8"/>
  <c r="R5051" i="8"/>
  <c r="R5052" i="8"/>
  <c r="R5053" i="8"/>
  <c r="R5054" i="8"/>
  <c r="R5055" i="8"/>
  <c r="R5056" i="8"/>
  <c r="R5057" i="8"/>
  <c r="R5058" i="8"/>
  <c r="R5059" i="8"/>
  <c r="R5060" i="8"/>
  <c r="R5061" i="8"/>
  <c r="R5062" i="8"/>
  <c r="R5063" i="8"/>
  <c r="R5064" i="8"/>
  <c r="R5065" i="8"/>
  <c r="R5066" i="8"/>
  <c r="R5067" i="8"/>
  <c r="R5068" i="8"/>
  <c r="R5069" i="8"/>
  <c r="R5070" i="8"/>
  <c r="R5071" i="8"/>
  <c r="R5072" i="8"/>
  <c r="R5073" i="8"/>
  <c r="R5074" i="8"/>
  <c r="R5075" i="8"/>
  <c r="R5076" i="8"/>
  <c r="R5077" i="8"/>
  <c r="R5078" i="8"/>
  <c r="R5079" i="8"/>
  <c r="R5080" i="8"/>
  <c r="R5081" i="8"/>
  <c r="R5082" i="8"/>
  <c r="R5083" i="8"/>
  <c r="R5084" i="8"/>
  <c r="R5085" i="8"/>
  <c r="R5086" i="8"/>
  <c r="R5087" i="8"/>
  <c r="R5088" i="8"/>
  <c r="R5089" i="8"/>
  <c r="R5090" i="8"/>
  <c r="R5091" i="8"/>
  <c r="R5092" i="8"/>
  <c r="R5093" i="8"/>
  <c r="R5094" i="8"/>
  <c r="R5095" i="8"/>
  <c r="R5096" i="8"/>
  <c r="R5097" i="8"/>
  <c r="R5098" i="8"/>
  <c r="R5099" i="8"/>
  <c r="R5100" i="8"/>
  <c r="R5101" i="8"/>
  <c r="R5102" i="8"/>
  <c r="R5103" i="8"/>
  <c r="R5104" i="8"/>
  <c r="R5105" i="8"/>
  <c r="R5106" i="8"/>
  <c r="R5107" i="8"/>
  <c r="R5108" i="8"/>
  <c r="R5109" i="8"/>
  <c r="R5110" i="8"/>
  <c r="R5111" i="8"/>
  <c r="R5112" i="8"/>
  <c r="R5113" i="8"/>
  <c r="R5114" i="8"/>
  <c r="R5115" i="8"/>
  <c r="R5116" i="8"/>
  <c r="R5117" i="8"/>
  <c r="R5118" i="8"/>
  <c r="R5119" i="8"/>
  <c r="R5120" i="8"/>
  <c r="R5121" i="8"/>
  <c r="R5122" i="8"/>
  <c r="R5123" i="8"/>
  <c r="R5124" i="8"/>
  <c r="R5125" i="8"/>
  <c r="R5126" i="8"/>
  <c r="R5127" i="8"/>
  <c r="R5128" i="8"/>
  <c r="R5129" i="8"/>
  <c r="R5130" i="8"/>
  <c r="R5131" i="8"/>
  <c r="R5132" i="8"/>
  <c r="R5133" i="8"/>
  <c r="R5134" i="8"/>
  <c r="R5135" i="8"/>
  <c r="R5136" i="8"/>
  <c r="R5137" i="8"/>
  <c r="R5138" i="8"/>
  <c r="R5139" i="8"/>
  <c r="R5140" i="8"/>
  <c r="R5141" i="8"/>
  <c r="R5142" i="8"/>
  <c r="R5143" i="8"/>
  <c r="R5144" i="8"/>
  <c r="R5145" i="8"/>
  <c r="R5146" i="8"/>
  <c r="R5147" i="8"/>
  <c r="R5148" i="8"/>
  <c r="R5149" i="8"/>
  <c r="R5150" i="8"/>
  <c r="R5151" i="8"/>
  <c r="R5152" i="8"/>
  <c r="R5153" i="8"/>
  <c r="R5154" i="8"/>
  <c r="R5155" i="8"/>
  <c r="R5156" i="8"/>
  <c r="R5157" i="8"/>
  <c r="R5158" i="8"/>
  <c r="R5159" i="8"/>
  <c r="R5160" i="8"/>
  <c r="R5161" i="8"/>
  <c r="R5162" i="8"/>
  <c r="R5163" i="8"/>
  <c r="R5164" i="8"/>
  <c r="R5165" i="8"/>
  <c r="R5166" i="8"/>
  <c r="R5167" i="8"/>
  <c r="R5168" i="8"/>
  <c r="R5169" i="8"/>
  <c r="R5170" i="8"/>
  <c r="R5171" i="8"/>
  <c r="R5172" i="8"/>
  <c r="R5173" i="8"/>
  <c r="R5174" i="8"/>
  <c r="R5175" i="8"/>
  <c r="R5176" i="8"/>
  <c r="R5177" i="8"/>
  <c r="R5178" i="8"/>
  <c r="R5179" i="8"/>
  <c r="R5180" i="8"/>
  <c r="R5181" i="8"/>
  <c r="R5182" i="8"/>
  <c r="R5183" i="8"/>
  <c r="R5184" i="8"/>
  <c r="R5185" i="8"/>
  <c r="R5186" i="8"/>
  <c r="R5187" i="8"/>
  <c r="R5188" i="8"/>
  <c r="R5189" i="8"/>
  <c r="R5190" i="8"/>
  <c r="R5191" i="8"/>
  <c r="R5192" i="8"/>
  <c r="R5193" i="8"/>
  <c r="R5194" i="8"/>
  <c r="R5195" i="8"/>
  <c r="R5196" i="8"/>
  <c r="R5197" i="8"/>
  <c r="R5198" i="8"/>
  <c r="R5199" i="8"/>
  <c r="R5200" i="8"/>
  <c r="R5201" i="8"/>
  <c r="R5202" i="8"/>
  <c r="R5203" i="8"/>
  <c r="R5204" i="8"/>
  <c r="R5205" i="8"/>
  <c r="R5206" i="8"/>
  <c r="R5207" i="8"/>
  <c r="R5208" i="8"/>
  <c r="R5209" i="8"/>
  <c r="R5210" i="8"/>
  <c r="R5211" i="8"/>
  <c r="R5212" i="8"/>
  <c r="R5213" i="8"/>
  <c r="R5214" i="8"/>
  <c r="R5215" i="8"/>
  <c r="R5216" i="8"/>
  <c r="R5217" i="8"/>
  <c r="R5218" i="8"/>
  <c r="R5219" i="8"/>
  <c r="R5220" i="8"/>
  <c r="R5221" i="8"/>
  <c r="R5222" i="8"/>
  <c r="R5223" i="8"/>
  <c r="R5224" i="8"/>
  <c r="R5225" i="8"/>
  <c r="R5226" i="8"/>
  <c r="R5227" i="8"/>
  <c r="R5228" i="8"/>
  <c r="R5229" i="8"/>
  <c r="R5230" i="8"/>
  <c r="R5231" i="8"/>
  <c r="R5232" i="8"/>
  <c r="R5233" i="8"/>
  <c r="R5234" i="8"/>
  <c r="R5235" i="8"/>
  <c r="R5236" i="8"/>
  <c r="R5237" i="8"/>
  <c r="R5238" i="8"/>
  <c r="R5239" i="8"/>
  <c r="R5240" i="8"/>
  <c r="R5241" i="8"/>
  <c r="R5242" i="8"/>
  <c r="R5243" i="8"/>
  <c r="R5244" i="8"/>
  <c r="R5245" i="8"/>
  <c r="R5246" i="8"/>
  <c r="R5247" i="8"/>
  <c r="R5248" i="8"/>
  <c r="R5249" i="8"/>
  <c r="R5250" i="8"/>
  <c r="R5251" i="8"/>
  <c r="R5252" i="8"/>
  <c r="R5253" i="8"/>
  <c r="R5254" i="8"/>
  <c r="R5255" i="8"/>
  <c r="R5256" i="8"/>
  <c r="R5257" i="8"/>
  <c r="R5258" i="8"/>
  <c r="R5259" i="8"/>
  <c r="R5260" i="8"/>
  <c r="R5261" i="8"/>
  <c r="R5262" i="8"/>
  <c r="R5263" i="8"/>
  <c r="R5264" i="8"/>
  <c r="R5265" i="8"/>
  <c r="R5266" i="8"/>
  <c r="R5267" i="8"/>
  <c r="R5268" i="8"/>
  <c r="R5269" i="8"/>
  <c r="R5270" i="8"/>
  <c r="R5271" i="8"/>
  <c r="R5272" i="8"/>
  <c r="R5273" i="8"/>
  <c r="R5274" i="8"/>
  <c r="R5275" i="8"/>
  <c r="R5276" i="8"/>
  <c r="R5277" i="8"/>
  <c r="R5278" i="8"/>
  <c r="R5279" i="8"/>
  <c r="R5280" i="8"/>
  <c r="R5281" i="8"/>
  <c r="R5282" i="8"/>
  <c r="R5283" i="8"/>
  <c r="R5284" i="8"/>
  <c r="R5285" i="8"/>
  <c r="R5286" i="8"/>
  <c r="R5287" i="8"/>
  <c r="R5288" i="8"/>
  <c r="R5289" i="8"/>
  <c r="R5290" i="8"/>
  <c r="R5291" i="8"/>
  <c r="R5292" i="8"/>
  <c r="R5293" i="8"/>
  <c r="R5294" i="8"/>
  <c r="R5295" i="8"/>
  <c r="R5296" i="8"/>
  <c r="R5297" i="8"/>
  <c r="R5298" i="8"/>
  <c r="R5299" i="8"/>
  <c r="R5300" i="8"/>
  <c r="R5301" i="8"/>
  <c r="R5302" i="8"/>
  <c r="R5303" i="8"/>
  <c r="R5304" i="8"/>
  <c r="R5305" i="8"/>
  <c r="R5306" i="8"/>
  <c r="R5307" i="8"/>
  <c r="R5308" i="8"/>
  <c r="R5309" i="8"/>
  <c r="R5310" i="8"/>
  <c r="R5311" i="8"/>
  <c r="R5312" i="8"/>
  <c r="R5313" i="8"/>
  <c r="R5314" i="8"/>
  <c r="R5315" i="8"/>
  <c r="R5316" i="8"/>
  <c r="R5317" i="8"/>
  <c r="R5318" i="8"/>
  <c r="R5319" i="8"/>
  <c r="R5320" i="8"/>
  <c r="R5321" i="8"/>
  <c r="R5322" i="8"/>
  <c r="R5323" i="8"/>
  <c r="R5324" i="8"/>
  <c r="R5325" i="8"/>
  <c r="R5326" i="8"/>
  <c r="R5327" i="8"/>
  <c r="R5328" i="8"/>
  <c r="R5329" i="8"/>
  <c r="R5330" i="8"/>
  <c r="R5331" i="8"/>
  <c r="R5332" i="8"/>
  <c r="R5333" i="8"/>
  <c r="R5334" i="8"/>
  <c r="R5335" i="8"/>
  <c r="R5336" i="8"/>
  <c r="R5337" i="8"/>
  <c r="R5338" i="8"/>
  <c r="R5339" i="8"/>
  <c r="R5340" i="8"/>
  <c r="R5341" i="8"/>
  <c r="R5342" i="8"/>
  <c r="R5343" i="8"/>
  <c r="R5344" i="8"/>
  <c r="R5345" i="8"/>
  <c r="R5346" i="8"/>
  <c r="R5347" i="8"/>
  <c r="R5348" i="8"/>
  <c r="R5349" i="8"/>
  <c r="R5350" i="8"/>
  <c r="R5351" i="8"/>
  <c r="R5352" i="8"/>
  <c r="R5353" i="8"/>
  <c r="R5354" i="8"/>
  <c r="R5355" i="8"/>
  <c r="R5356" i="8"/>
  <c r="R5357" i="8"/>
  <c r="R5358" i="8"/>
  <c r="R5359" i="8"/>
  <c r="R5360" i="8"/>
  <c r="R5361" i="8"/>
  <c r="R5362" i="8"/>
  <c r="R5363" i="8"/>
  <c r="R5364" i="8"/>
  <c r="R5365" i="8"/>
  <c r="R5366" i="8"/>
  <c r="R5367" i="8"/>
  <c r="R5368" i="8"/>
  <c r="R5369" i="8"/>
  <c r="R5370" i="8"/>
  <c r="R5371" i="8"/>
  <c r="R5372" i="8"/>
  <c r="R5373" i="8"/>
  <c r="R5374" i="8"/>
  <c r="R5375" i="8"/>
  <c r="R5376" i="8"/>
  <c r="R5377" i="8"/>
  <c r="R5378" i="8"/>
  <c r="R5379" i="8"/>
  <c r="R5380" i="8"/>
  <c r="R5381" i="8"/>
  <c r="R5382" i="8"/>
  <c r="R5383" i="8"/>
  <c r="R5384" i="8"/>
  <c r="R5385" i="8"/>
  <c r="R5386" i="8"/>
  <c r="R5387" i="8"/>
  <c r="R5388" i="8"/>
  <c r="R5389" i="8"/>
  <c r="R5390" i="8"/>
  <c r="R5391" i="8"/>
  <c r="R5392" i="8"/>
  <c r="R5393" i="8"/>
  <c r="R5394" i="8"/>
  <c r="R5395" i="8"/>
  <c r="R5396" i="8"/>
  <c r="R5397" i="8"/>
  <c r="R5398" i="8"/>
  <c r="R5399" i="8"/>
  <c r="R5400" i="8"/>
  <c r="R5401" i="8"/>
  <c r="R5402" i="8"/>
  <c r="R5403" i="8"/>
  <c r="R5404" i="8"/>
  <c r="R5405" i="8"/>
  <c r="R5406" i="8"/>
  <c r="R5407" i="8"/>
  <c r="R5408" i="8"/>
  <c r="R5409" i="8"/>
  <c r="R5410" i="8"/>
  <c r="R5411" i="8"/>
  <c r="R5412" i="8"/>
  <c r="R5413" i="8"/>
  <c r="R5414" i="8"/>
  <c r="R5415" i="8"/>
  <c r="R5416" i="8"/>
  <c r="R5417" i="8"/>
  <c r="R5418" i="8"/>
  <c r="R5419" i="8"/>
  <c r="R5420" i="8"/>
  <c r="R5421" i="8"/>
  <c r="R5422" i="8"/>
  <c r="R5423" i="8"/>
  <c r="R5424" i="8"/>
  <c r="R5425" i="8"/>
  <c r="R5426" i="8"/>
  <c r="R5427" i="8"/>
  <c r="R5428" i="8"/>
  <c r="R5429" i="8"/>
  <c r="R5430" i="8"/>
  <c r="R5431" i="8"/>
  <c r="R5432" i="8"/>
  <c r="R5433" i="8"/>
  <c r="R5434" i="8"/>
  <c r="R5435" i="8"/>
  <c r="R5436" i="8"/>
  <c r="R5437" i="8"/>
  <c r="R5438" i="8"/>
  <c r="R5439" i="8"/>
  <c r="R5440" i="8"/>
  <c r="R5441" i="8"/>
  <c r="R5442" i="8"/>
  <c r="R5443" i="8"/>
  <c r="R5444" i="8"/>
  <c r="R5445" i="8"/>
  <c r="R5446" i="8"/>
  <c r="R5447" i="8"/>
  <c r="R5448" i="8"/>
  <c r="R5449" i="8"/>
  <c r="R5450" i="8"/>
  <c r="R5451" i="8"/>
  <c r="R5452" i="8"/>
  <c r="R5453" i="8"/>
  <c r="R5454" i="8"/>
  <c r="R5455" i="8"/>
  <c r="R5456" i="8"/>
  <c r="R5457" i="8"/>
  <c r="R5458" i="8"/>
  <c r="R5459" i="8"/>
  <c r="R5460" i="8"/>
  <c r="R5461" i="8"/>
  <c r="R5462" i="8"/>
  <c r="R5463" i="8"/>
  <c r="R5464" i="8"/>
  <c r="R5465" i="8"/>
  <c r="R5466" i="8"/>
  <c r="R5467" i="8"/>
  <c r="R5468" i="8"/>
  <c r="R5469" i="8"/>
  <c r="R5470" i="8"/>
  <c r="R5471" i="8"/>
  <c r="R5472" i="8"/>
  <c r="R5473" i="8"/>
  <c r="R5474" i="8"/>
  <c r="R5475" i="8"/>
  <c r="R5476" i="8"/>
  <c r="R5477" i="8"/>
  <c r="R5478" i="8"/>
  <c r="R5479" i="8"/>
  <c r="R5480" i="8"/>
  <c r="R5481" i="8"/>
  <c r="R5482" i="8"/>
  <c r="R5483" i="8"/>
  <c r="R5484" i="8"/>
  <c r="R5485" i="8"/>
  <c r="R5486" i="8"/>
  <c r="R5487" i="8"/>
  <c r="R5488" i="8"/>
  <c r="R5489" i="8"/>
  <c r="R5490" i="8"/>
  <c r="R5491" i="8"/>
  <c r="R5492" i="8"/>
  <c r="R5493" i="8"/>
  <c r="R5494" i="8"/>
  <c r="R5495" i="8"/>
  <c r="R5496" i="8"/>
  <c r="R5497" i="8"/>
  <c r="R5498" i="8"/>
  <c r="R5499" i="8"/>
  <c r="R5500" i="8"/>
  <c r="R5501" i="8"/>
  <c r="Q2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2" i="8"/>
  <c r="Q883" i="8"/>
  <c r="Q884" i="8"/>
  <c r="Q885" i="8"/>
  <c r="Q886" i="8"/>
  <c r="Q887" i="8"/>
  <c r="Q888" i="8"/>
  <c r="Q889" i="8"/>
  <c r="Q890" i="8"/>
  <c r="Q891" i="8"/>
  <c r="Q892" i="8"/>
  <c r="Q893" i="8"/>
  <c r="Q894" i="8"/>
  <c r="Q895" i="8"/>
  <c r="Q896" i="8"/>
  <c r="Q897" i="8"/>
  <c r="Q898" i="8"/>
  <c r="Q899" i="8"/>
  <c r="Q900" i="8"/>
  <c r="Q901" i="8"/>
  <c r="Q902" i="8"/>
  <c r="Q903" i="8"/>
  <c r="Q904" i="8"/>
  <c r="Q905" i="8"/>
  <c r="Q906" i="8"/>
  <c r="Q907" i="8"/>
  <c r="Q908" i="8"/>
  <c r="Q909" i="8"/>
  <c r="Q910" i="8"/>
  <c r="Q911" i="8"/>
  <c r="Q912" i="8"/>
  <c r="Q913" i="8"/>
  <c r="Q914" i="8"/>
  <c r="Q915" i="8"/>
  <c r="Q916" i="8"/>
  <c r="Q917" i="8"/>
  <c r="Q918" i="8"/>
  <c r="Q919" i="8"/>
  <c r="Q920" i="8"/>
  <c r="Q921" i="8"/>
  <c r="Q922" i="8"/>
  <c r="Q923" i="8"/>
  <c r="Q924" i="8"/>
  <c r="Q925" i="8"/>
  <c r="Q926" i="8"/>
  <c r="Q927" i="8"/>
  <c r="Q928" i="8"/>
  <c r="Q929" i="8"/>
  <c r="Q930" i="8"/>
  <c r="Q931" i="8"/>
  <c r="Q932" i="8"/>
  <c r="Q933" i="8"/>
  <c r="Q934" i="8"/>
  <c r="Q935" i="8"/>
  <c r="Q936" i="8"/>
  <c r="Q937" i="8"/>
  <c r="Q938" i="8"/>
  <c r="Q939" i="8"/>
  <c r="Q940" i="8"/>
  <c r="Q941" i="8"/>
  <c r="Q942" i="8"/>
  <c r="Q943" i="8"/>
  <c r="Q944" i="8"/>
  <c r="Q945" i="8"/>
  <c r="Q946" i="8"/>
  <c r="Q947" i="8"/>
  <c r="Q948" i="8"/>
  <c r="Q949" i="8"/>
  <c r="Q950" i="8"/>
  <c r="Q951" i="8"/>
  <c r="Q952" i="8"/>
  <c r="Q953" i="8"/>
  <c r="Q954" i="8"/>
  <c r="Q955" i="8"/>
  <c r="Q956" i="8"/>
  <c r="Q957" i="8"/>
  <c r="Q958" i="8"/>
  <c r="Q959" i="8"/>
  <c r="Q960" i="8"/>
  <c r="Q961" i="8"/>
  <c r="Q962" i="8"/>
  <c r="Q963" i="8"/>
  <c r="Q964" i="8"/>
  <c r="Q965" i="8"/>
  <c r="Q966" i="8"/>
  <c r="Q967" i="8"/>
  <c r="Q968" i="8"/>
  <c r="Q969" i="8"/>
  <c r="Q970" i="8"/>
  <c r="Q971" i="8"/>
  <c r="Q972" i="8"/>
  <c r="Q973" i="8"/>
  <c r="Q974" i="8"/>
  <c r="Q975" i="8"/>
  <c r="Q976" i="8"/>
  <c r="Q977" i="8"/>
  <c r="Q978" i="8"/>
  <c r="Q979" i="8"/>
  <c r="Q980" i="8"/>
  <c r="Q981" i="8"/>
  <c r="Q982" i="8"/>
  <c r="Q983" i="8"/>
  <c r="Q984" i="8"/>
  <c r="Q985" i="8"/>
  <c r="Q986" i="8"/>
  <c r="Q987" i="8"/>
  <c r="Q988" i="8"/>
  <c r="Q989" i="8"/>
  <c r="Q990" i="8"/>
  <c r="Q991" i="8"/>
  <c r="Q992" i="8"/>
  <c r="Q993" i="8"/>
  <c r="Q994" i="8"/>
  <c r="Q995" i="8"/>
  <c r="Q996" i="8"/>
  <c r="Q997" i="8"/>
  <c r="Q998" i="8"/>
  <c r="Q999" i="8"/>
  <c r="Q1000" i="8"/>
  <c r="Q1001" i="8"/>
  <c r="Q1002" i="8"/>
  <c r="Q1003" i="8"/>
  <c r="Q1004" i="8"/>
  <c r="Q1005" i="8"/>
  <c r="Q1006" i="8"/>
  <c r="Q1007" i="8"/>
  <c r="Q1008" i="8"/>
  <c r="Q1009" i="8"/>
  <c r="Q1010" i="8"/>
  <c r="Q1011" i="8"/>
  <c r="Q1012" i="8"/>
  <c r="Q1013" i="8"/>
  <c r="Q1014" i="8"/>
  <c r="Q1015" i="8"/>
  <c r="Q1016" i="8"/>
  <c r="Q1017" i="8"/>
  <c r="Q1018" i="8"/>
  <c r="Q1019" i="8"/>
  <c r="Q1020" i="8"/>
  <c r="Q1021" i="8"/>
  <c r="Q1022" i="8"/>
  <c r="Q1023" i="8"/>
  <c r="Q1024" i="8"/>
  <c r="Q1025" i="8"/>
  <c r="Q1026" i="8"/>
  <c r="Q1027" i="8"/>
  <c r="Q1028" i="8"/>
  <c r="Q1029" i="8"/>
  <c r="Q1030" i="8"/>
  <c r="Q1031" i="8"/>
  <c r="Q1032" i="8"/>
  <c r="Q1033" i="8"/>
  <c r="Q1034" i="8"/>
  <c r="Q1035" i="8"/>
  <c r="Q1036" i="8"/>
  <c r="Q1037" i="8"/>
  <c r="Q1038" i="8"/>
  <c r="Q1039" i="8"/>
  <c r="Q1040" i="8"/>
  <c r="Q1041" i="8"/>
  <c r="Q1042" i="8"/>
  <c r="Q1043" i="8"/>
  <c r="Q1044" i="8"/>
  <c r="Q1045" i="8"/>
  <c r="Q1046" i="8"/>
  <c r="Q1047" i="8"/>
  <c r="Q1048" i="8"/>
  <c r="Q1049" i="8"/>
  <c r="Q1050" i="8"/>
  <c r="Q1051" i="8"/>
  <c r="Q1052" i="8"/>
  <c r="Q1053" i="8"/>
  <c r="Q1054" i="8"/>
  <c r="Q1055" i="8"/>
  <c r="Q1056" i="8"/>
  <c r="Q1057" i="8"/>
  <c r="Q1058" i="8"/>
  <c r="Q1059" i="8"/>
  <c r="Q1060" i="8"/>
  <c r="Q1061" i="8"/>
  <c r="Q1062" i="8"/>
  <c r="Q1063" i="8"/>
  <c r="Q1064" i="8"/>
  <c r="Q1065" i="8"/>
  <c r="Q1066" i="8"/>
  <c r="Q1067" i="8"/>
  <c r="Q1068" i="8"/>
  <c r="Q1069" i="8"/>
  <c r="Q1070" i="8"/>
  <c r="Q1071" i="8"/>
  <c r="Q1072" i="8"/>
  <c r="Q1073" i="8"/>
  <c r="Q1074" i="8"/>
  <c r="Q1075" i="8"/>
  <c r="Q1076" i="8"/>
  <c r="Q1077" i="8"/>
  <c r="Q1078" i="8"/>
  <c r="Q1079" i="8"/>
  <c r="Q1080" i="8"/>
  <c r="Q1081" i="8"/>
  <c r="Q1082" i="8"/>
  <c r="Q1083" i="8"/>
  <c r="Q1084" i="8"/>
  <c r="Q1085" i="8"/>
  <c r="Q1086" i="8"/>
  <c r="Q1087" i="8"/>
  <c r="Q1088" i="8"/>
  <c r="Q1089" i="8"/>
  <c r="Q1090" i="8"/>
  <c r="Q1091" i="8"/>
  <c r="Q1092" i="8"/>
  <c r="Q1093" i="8"/>
  <c r="Q1094" i="8"/>
  <c r="Q1095" i="8"/>
  <c r="Q1096" i="8"/>
  <c r="Q1097" i="8"/>
  <c r="Q1098" i="8"/>
  <c r="Q1099" i="8"/>
  <c r="Q1100" i="8"/>
  <c r="Q1101" i="8"/>
  <c r="Q1102" i="8"/>
  <c r="Q1103" i="8"/>
  <c r="Q1104" i="8"/>
  <c r="Q1105" i="8"/>
  <c r="Q1106" i="8"/>
  <c r="Q1107" i="8"/>
  <c r="Q1108" i="8"/>
  <c r="Q1109" i="8"/>
  <c r="Q1110" i="8"/>
  <c r="Q1111" i="8"/>
  <c r="Q1112" i="8"/>
  <c r="Q1113" i="8"/>
  <c r="Q1114" i="8"/>
  <c r="Q1115" i="8"/>
  <c r="Q1116" i="8"/>
  <c r="Q1117" i="8"/>
  <c r="Q1118" i="8"/>
  <c r="Q1119" i="8"/>
  <c r="Q1120" i="8"/>
  <c r="Q1121" i="8"/>
  <c r="Q1122" i="8"/>
  <c r="Q1123" i="8"/>
  <c r="Q1124" i="8"/>
  <c r="Q1125" i="8"/>
  <c r="Q1126" i="8"/>
  <c r="Q1127" i="8"/>
  <c r="Q1128" i="8"/>
  <c r="Q1129" i="8"/>
  <c r="Q1130" i="8"/>
  <c r="Q1131" i="8"/>
  <c r="Q1132" i="8"/>
  <c r="Q1133" i="8"/>
  <c r="Q1134" i="8"/>
  <c r="Q1135" i="8"/>
  <c r="Q1136" i="8"/>
  <c r="Q1137" i="8"/>
  <c r="Q1138" i="8"/>
  <c r="Q1139" i="8"/>
  <c r="Q1140" i="8"/>
  <c r="Q1141" i="8"/>
  <c r="Q1142" i="8"/>
  <c r="Q1143" i="8"/>
  <c r="Q1144" i="8"/>
  <c r="Q1145" i="8"/>
  <c r="Q1146" i="8"/>
  <c r="Q1147" i="8"/>
  <c r="Q1148" i="8"/>
  <c r="Q1149" i="8"/>
  <c r="Q1150" i="8"/>
  <c r="Q1151" i="8"/>
  <c r="Q1152" i="8"/>
  <c r="Q1153" i="8"/>
  <c r="Q1154" i="8"/>
  <c r="Q1155" i="8"/>
  <c r="Q1156" i="8"/>
  <c r="Q1157" i="8"/>
  <c r="Q1158" i="8"/>
  <c r="Q1159" i="8"/>
  <c r="Q1160" i="8"/>
  <c r="Q1161" i="8"/>
  <c r="Q1162" i="8"/>
  <c r="Q1163" i="8"/>
  <c r="Q1164" i="8"/>
  <c r="Q1165" i="8"/>
  <c r="Q1166" i="8"/>
  <c r="Q1167" i="8"/>
  <c r="Q1168" i="8"/>
  <c r="Q1169" i="8"/>
  <c r="Q1170" i="8"/>
  <c r="Q1171" i="8"/>
  <c r="Q1172" i="8"/>
  <c r="Q1173" i="8"/>
  <c r="Q1174" i="8"/>
  <c r="Q1175" i="8"/>
  <c r="Q1176" i="8"/>
  <c r="Q1177" i="8"/>
  <c r="Q1178" i="8"/>
  <c r="Q1179" i="8"/>
  <c r="Q1180" i="8"/>
  <c r="Q1181" i="8"/>
  <c r="Q1182" i="8"/>
  <c r="Q1183" i="8"/>
  <c r="Q1184" i="8"/>
  <c r="Q1185" i="8"/>
  <c r="Q1186" i="8"/>
  <c r="Q1187" i="8"/>
  <c r="Q1188" i="8"/>
  <c r="Q1189" i="8"/>
  <c r="Q1190" i="8"/>
  <c r="Q1191" i="8"/>
  <c r="Q1192" i="8"/>
  <c r="Q1193" i="8"/>
  <c r="Q1194" i="8"/>
  <c r="Q1195" i="8"/>
  <c r="Q1196" i="8"/>
  <c r="Q1197" i="8"/>
  <c r="Q1198" i="8"/>
  <c r="Q1199" i="8"/>
  <c r="Q1200" i="8"/>
  <c r="Q1201" i="8"/>
  <c r="Q1202" i="8"/>
  <c r="Q1203" i="8"/>
  <c r="Q1204" i="8"/>
  <c r="Q1205" i="8"/>
  <c r="Q1206" i="8"/>
  <c r="Q1207" i="8"/>
  <c r="Q1208" i="8"/>
  <c r="Q1209" i="8"/>
  <c r="Q1210" i="8"/>
  <c r="Q1211" i="8"/>
  <c r="Q1212" i="8"/>
  <c r="Q1213" i="8"/>
  <c r="Q1214" i="8"/>
  <c r="Q1215" i="8"/>
  <c r="Q1216" i="8"/>
  <c r="Q1217" i="8"/>
  <c r="Q1218" i="8"/>
  <c r="Q1219" i="8"/>
  <c r="Q1220" i="8"/>
  <c r="Q1221" i="8"/>
  <c r="Q1222" i="8"/>
  <c r="Q1223" i="8"/>
  <c r="Q1224" i="8"/>
  <c r="Q1225" i="8"/>
  <c r="Q1226" i="8"/>
  <c r="Q1227" i="8"/>
  <c r="Q1228" i="8"/>
  <c r="Q1229" i="8"/>
  <c r="Q1230" i="8"/>
  <c r="Q1231" i="8"/>
  <c r="Q1232" i="8"/>
  <c r="Q1233" i="8"/>
  <c r="Q1234" i="8"/>
  <c r="Q1235" i="8"/>
  <c r="Q1236" i="8"/>
  <c r="Q1237" i="8"/>
  <c r="Q1238" i="8"/>
  <c r="Q1239" i="8"/>
  <c r="Q1240" i="8"/>
  <c r="Q1241" i="8"/>
  <c r="Q1242" i="8"/>
  <c r="Q1243" i="8"/>
  <c r="Q1244" i="8"/>
  <c r="Q1245" i="8"/>
  <c r="Q1246" i="8"/>
  <c r="Q1247" i="8"/>
  <c r="Q1248" i="8"/>
  <c r="Q1249" i="8"/>
  <c r="Q1250" i="8"/>
  <c r="Q1251" i="8"/>
  <c r="Q1252" i="8"/>
  <c r="Q1253" i="8"/>
  <c r="Q1254" i="8"/>
  <c r="Q1255" i="8"/>
  <c r="Q1256" i="8"/>
  <c r="Q1257" i="8"/>
  <c r="Q1258" i="8"/>
  <c r="Q1259" i="8"/>
  <c r="Q1260" i="8"/>
  <c r="Q1261" i="8"/>
  <c r="Q1262" i="8"/>
  <c r="Q1263" i="8"/>
  <c r="Q1264" i="8"/>
  <c r="Q1265" i="8"/>
  <c r="Q1266" i="8"/>
  <c r="Q1267" i="8"/>
  <c r="Q1268" i="8"/>
  <c r="Q1269" i="8"/>
  <c r="Q1270" i="8"/>
  <c r="Q1271" i="8"/>
  <c r="Q1272" i="8"/>
  <c r="Q1273" i="8"/>
  <c r="Q1274" i="8"/>
  <c r="Q1275" i="8"/>
  <c r="Q1276" i="8"/>
  <c r="Q1277" i="8"/>
  <c r="Q1278" i="8"/>
  <c r="Q1279" i="8"/>
  <c r="Q1280" i="8"/>
  <c r="Q1281" i="8"/>
  <c r="Q1282" i="8"/>
  <c r="Q1283" i="8"/>
  <c r="Q1284" i="8"/>
  <c r="Q1285" i="8"/>
  <c r="Q1286" i="8"/>
  <c r="Q1287" i="8"/>
  <c r="Q1288" i="8"/>
  <c r="Q1289" i="8"/>
  <c r="Q1290" i="8"/>
  <c r="Q1291" i="8"/>
  <c r="Q1292" i="8"/>
  <c r="Q1293" i="8"/>
  <c r="Q1294" i="8"/>
  <c r="Q1295" i="8"/>
  <c r="Q1296" i="8"/>
  <c r="Q1297" i="8"/>
  <c r="Q1298" i="8"/>
  <c r="Q1299" i="8"/>
  <c r="Q1300" i="8"/>
  <c r="Q1301" i="8"/>
  <c r="Q1302" i="8"/>
  <c r="Q1303" i="8"/>
  <c r="Q1304" i="8"/>
  <c r="Q1305" i="8"/>
  <c r="Q1306" i="8"/>
  <c r="Q1307" i="8"/>
  <c r="Q1308" i="8"/>
  <c r="Q1309" i="8"/>
  <c r="Q1310" i="8"/>
  <c r="Q1311" i="8"/>
  <c r="Q1312" i="8"/>
  <c r="Q1313" i="8"/>
  <c r="Q1314" i="8"/>
  <c r="Q1315" i="8"/>
  <c r="Q1316" i="8"/>
  <c r="Q1317" i="8"/>
  <c r="Q1318" i="8"/>
  <c r="Q1319" i="8"/>
  <c r="Q1320" i="8"/>
  <c r="Q1321" i="8"/>
  <c r="Q1322" i="8"/>
  <c r="Q1323" i="8"/>
  <c r="Q1324" i="8"/>
  <c r="Q1325" i="8"/>
  <c r="Q1326" i="8"/>
  <c r="Q1327" i="8"/>
  <c r="Q1328" i="8"/>
  <c r="Q1329" i="8"/>
  <c r="Q1330" i="8"/>
  <c r="Q1331" i="8"/>
  <c r="Q1332" i="8"/>
  <c r="Q1333" i="8"/>
  <c r="Q1334" i="8"/>
  <c r="Q1335" i="8"/>
  <c r="Q1336" i="8"/>
  <c r="Q1337" i="8"/>
  <c r="Q1338" i="8"/>
  <c r="Q1339" i="8"/>
  <c r="Q1340" i="8"/>
  <c r="Q1341" i="8"/>
  <c r="Q1342" i="8"/>
  <c r="Q1343" i="8"/>
  <c r="Q1344" i="8"/>
  <c r="Q1345" i="8"/>
  <c r="Q1346" i="8"/>
  <c r="Q1347" i="8"/>
  <c r="Q1348" i="8"/>
  <c r="Q1349" i="8"/>
  <c r="Q1350" i="8"/>
  <c r="Q1351" i="8"/>
  <c r="Q1352" i="8"/>
  <c r="Q1353" i="8"/>
  <c r="Q1354" i="8"/>
  <c r="Q1355" i="8"/>
  <c r="Q1356" i="8"/>
  <c r="Q1357" i="8"/>
  <c r="Q1358" i="8"/>
  <c r="Q1359" i="8"/>
  <c r="Q1360" i="8"/>
  <c r="Q1361" i="8"/>
  <c r="Q1362" i="8"/>
  <c r="Q1363" i="8"/>
  <c r="Q1364" i="8"/>
  <c r="Q1365" i="8"/>
  <c r="Q1366" i="8"/>
  <c r="Q1367" i="8"/>
  <c r="Q1368" i="8"/>
  <c r="Q1369" i="8"/>
  <c r="Q1370" i="8"/>
  <c r="Q1371" i="8"/>
  <c r="Q1372" i="8"/>
  <c r="Q1373" i="8"/>
  <c r="Q1374" i="8"/>
  <c r="Q1375" i="8"/>
  <c r="Q1376" i="8"/>
  <c r="Q1377" i="8"/>
  <c r="Q1378" i="8"/>
  <c r="Q1379" i="8"/>
  <c r="Q1380" i="8"/>
  <c r="Q1381" i="8"/>
  <c r="Q1382" i="8"/>
  <c r="Q1383" i="8"/>
  <c r="Q1384" i="8"/>
  <c r="Q1385" i="8"/>
  <c r="Q1386" i="8"/>
  <c r="Q1387" i="8"/>
  <c r="Q1388" i="8"/>
  <c r="Q1389" i="8"/>
  <c r="Q1390" i="8"/>
  <c r="Q1391" i="8"/>
  <c r="Q1392" i="8"/>
  <c r="Q1393" i="8"/>
  <c r="Q1394" i="8"/>
  <c r="Q1395" i="8"/>
  <c r="Q1396" i="8"/>
  <c r="Q1397" i="8"/>
  <c r="Q1398" i="8"/>
  <c r="Q1399" i="8"/>
  <c r="Q1400" i="8"/>
  <c r="Q1401" i="8"/>
  <c r="Q1402" i="8"/>
  <c r="Q1403" i="8"/>
  <c r="Q1404" i="8"/>
  <c r="Q1405" i="8"/>
  <c r="Q1406" i="8"/>
  <c r="Q1407" i="8"/>
  <c r="Q1408" i="8"/>
  <c r="Q1409" i="8"/>
  <c r="Q1410" i="8"/>
  <c r="Q1411" i="8"/>
  <c r="Q1412" i="8"/>
  <c r="Q1413" i="8"/>
  <c r="Q1414" i="8"/>
  <c r="Q1415" i="8"/>
  <c r="Q1416" i="8"/>
  <c r="Q1417" i="8"/>
  <c r="Q1418" i="8"/>
  <c r="Q1419" i="8"/>
  <c r="Q1420" i="8"/>
  <c r="Q1421" i="8"/>
  <c r="Q1422" i="8"/>
  <c r="Q1423" i="8"/>
  <c r="Q1424" i="8"/>
  <c r="Q1425" i="8"/>
  <c r="Q1426" i="8"/>
  <c r="Q1427" i="8"/>
  <c r="Q1428" i="8"/>
  <c r="Q1429" i="8"/>
  <c r="Q1430" i="8"/>
  <c r="Q1431" i="8"/>
  <c r="Q1432" i="8"/>
  <c r="Q1433" i="8"/>
  <c r="Q1434" i="8"/>
  <c r="Q1435" i="8"/>
  <c r="Q1436" i="8"/>
  <c r="Q1437" i="8"/>
  <c r="Q1438" i="8"/>
  <c r="Q1439" i="8"/>
  <c r="Q1440" i="8"/>
  <c r="Q1441" i="8"/>
  <c r="Q1442" i="8"/>
  <c r="Q1443" i="8"/>
  <c r="Q1444" i="8"/>
  <c r="Q1445" i="8"/>
  <c r="Q1446" i="8"/>
  <c r="Q1447" i="8"/>
  <c r="Q1448" i="8"/>
  <c r="Q1449" i="8"/>
  <c r="Q1450" i="8"/>
  <c r="Q1451" i="8"/>
  <c r="Q1452" i="8"/>
  <c r="Q1453" i="8"/>
  <c r="Q1454" i="8"/>
  <c r="Q1455" i="8"/>
  <c r="Q1456" i="8"/>
  <c r="Q1457" i="8"/>
  <c r="Q1458" i="8"/>
  <c r="Q1459" i="8"/>
  <c r="Q1460" i="8"/>
  <c r="Q1461" i="8"/>
  <c r="Q1462" i="8"/>
  <c r="Q1463" i="8"/>
  <c r="Q1464" i="8"/>
  <c r="Q1465" i="8"/>
  <c r="Q1466" i="8"/>
  <c r="Q1467" i="8"/>
  <c r="Q1468" i="8"/>
  <c r="Q1469" i="8"/>
  <c r="Q1470" i="8"/>
  <c r="Q1471" i="8"/>
  <c r="Q1472" i="8"/>
  <c r="Q1473" i="8"/>
  <c r="Q1474" i="8"/>
  <c r="Q1475" i="8"/>
  <c r="Q1476" i="8"/>
  <c r="Q1477" i="8"/>
  <c r="Q1478" i="8"/>
  <c r="Q1479" i="8"/>
  <c r="Q1480" i="8"/>
  <c r="Q1481" i="8"/>
  <c r="Q1482" i="8"/>
  <c r="Q1483" i="8"/>
  <c r="Q1484" i="8"/>
  <c r="Q1485" i="8"/>
  <c r="Q1486" i="8"/>
  <c r="Q1487" i="8"/>
  <c r="Q1488" i="8"/>
  <c r="Q1489" i="8"/>
  <c r="Q1490" i="8"/>
  <c r="Q1491" i="8"/>
  <c r="Q1492" i="8"/>
  <c r="Q1493" i="8"/>
  <c r="Q1494" i="8"/>
  <c r="Q1495" i="8"/>
  <c r="Q1496" i="8"/>
  <c r="Q1497" i="8"/>
  <c r="Q1498" i="8"/>
  <c r="Q1499" i="8"/>
  <c r="Q1500" i="8"/>
  <c r="Q1501" i="8"/>
  <c r="Q1502" i="8"/>
  <c r="Q1503" i="8"/>
  <c r="Q1504" i="8"/>
  <c r="Q1505" i="8"/>
  <c r="Q1506" i="8"/>
  <c r="Q1507" i="8"/>
  <c r="Q1508" i="8"/>
  <c r="Q1509" i="8"/>
  <c r="Q1510" i="8"/>
  <c r="Q1511" i="8"/>
  <c r="Q1512" i="8"/>
  <c r="Q1513" i="8"/>
  <c r="Q1514" i="8"/>
  <c r="Q1515" i="8"/>
  <c r="Q1516" i="8"/>
  <c r="Q1517" i="8"/>
  <c r="Q1518" i="8"/>
  <c r="Q1519" i="8"/>
  <c r="Q1520" i="8"/>
  <c r="Q1521" i="8"/>
  <c r="Q1522" i="8"/>
  <c r="Q1523" i="8"/>
  <c r="Q1524" i="8"/>
  <c r="Q1525" i="8"/>
  <c r="Q1526" i="8"/>
  <c r="Q1527" i="8"/>
  <c r="Q1528" i="8"/>
  <c r="Q1529" i="8"/>
  <c r="Q1530" i="8"/>
  <c r="Q1531" i="8"/>
  <c r="Q1532" i="8"/>
  <c r="Q1533" i="8"/>
  <c r="Q1534" i="8"/>
  <c r="Q1535" i="8"/>
  <c r="Q1536" i="8"/>
  <c r="Q1537" i="8"/>
  <c r="Q1538" i="8"/>
  <c r="Q1539" i="8"/>
  <c r="Q1540" i="8"/>
  <c r="Q1541" i="8"/>
  <c r="Q1542" i="8"/>
  <c r="Q1543" i="8"/>
  <c r="Q1544" i="8"/>
  <c r="Q1545" i="8"/>
  <c r="Q1546" i="8"/>
  <c r="Q1547" i="8"/>
  <c r="Q1548" i="8"/>
  <c r="Q1549" i="8"/>
  <c r="Q1550" i="8"/>
  <c r="Q1551" i="8"/>
  <c r="Q1552" i="8"/>
  <c r="Q1553" i="8"/>
  <c r="Q1554" i="8"/>
  <c r="Q1555" i="8"/>
  <c r="Q1556" i="8"/>
  <c r="Q1557" i="8"/>
  <c r="Q1558" i="8"/>
  <c r="Q1559" i="8"/>
  <c r="Q1560" i="8"/>
  <c r="Q1561" i="8"/>
  <c r="Q1562" i="8"/>
  <c r="Q1563" i="8"/>
  <c r="Q1564" i="8"/>
  <c r="Q1565" i="8"/>
  <c r="Q1566" i="8"/>
  <c r="Q1567" i="8"/>
  <c r="Q1568" i="8"/>
  <c r="Q1569" i="8"/>
  <c r="Q1570" i="8"/>
  <c r="Q1571" i="8"/>
  <c r="Q1572" i="8"/>
  <c r="Q1573" i="8"/>
  <c r="Q1574" i="8"/>
  <c r="Q1575" i="8"/>
  <c r="Q1576" i="8"/>
  <c r="Q1577" i="8"/>
  <c r="Q1578" i="8"/>
  <c r="Q1579" i="8"/>
  <c r="Q1580" i="8"/>
  <c r="Q1581" i="8"/>
  <c r="Q1582" i="8"/>
  <c r="Q1583" i="8"/>
  <c r="Q1584" i="8"/>
  <c r="Q1585" i="8"/>
  <c r="Q1586" i="8"/>
  <c r="Q1587" i="8"/>
  <c r="Q1588" i="8"/>
  <c r="Q1589" i="8"/>
  <c r="Q1590" i="8"/>
  <c r="Q1591" i="8"/>
  <c r="Q1592" i="8"/>
  <c r="Q1593" i="8"/>
  <c r="Q1594" i="8"/>
  <c r="Q1595" i="8"/>
  <c r="Q1596" i="8"/>
  <c r="Q1597" i="8"/>
  <c r="Q1598" i="8"/>
  <c r="Q1599" i="8"/>
  <c r="Q1600" i="8"/>
  <c r="Q1601" i="8"/>
  <c r="Q1602" i="8"/>
  <c r="Q1603" i="8"/>
  <c r="Q1604" i="8"/>
  <c r="Q1605" i="8"/>
  <c r="Q1606" i="8"/>
  <c r="Q1607" i="8"/>
  <c r="Q1608" i="8"/>
  <c r="Q1609" i="8"/>
  <c r="Q1610" i="8"/>
  <c r="Q1611" i="8"/>
  <c r="Q1612" i="8"/>
  <c r="Q1613" i="8"/>
  <c r="Q1614" i="8"/>
  <c r="Q1615" i="8"/>
  <c r="Q1616" i="8"/>
  <c r="Q1617" i="8"/>
  <c r="Q1618" i="8"/>
  <c r="Q1619" i="8"/>
  <c r="Q1620" i="8"/>
  <c r="Q1621" i="8"/>
  <c r="Q1622" i="8"/>
  <c r="Q1623" i="8"/>
  <c r="Q1624" i="8"/>
  <c r="Q1625" i="8"/>
  <c r="Q1626" i="8"/>
  <c r="Q1627" i="8"/>
  <c r="Q1628" i="8"/>
  <c r="Q1629" i="8"/>
  <c r="Q1630" i="8"/>
  <c r="Q1631" i="8"/>
  <c r="Q1632" i="8"/>
  <c r="Q1633" i="8"/>
  <c r="Q1634" i="8"/>
  <c r="Q1635" i="8"/>
  <c r="Q1636" i="8"/>
  <c r="Q1637" i="8"/>
  <c r="Q1638" i="8"/>
  <c r="Q1639" i="8"/>
  <c r="Q1640" i="8"/>
  <c r="Q1641" i="8"/>
  <c r="Q1642" i="8"/>
  <c r="Q1643" i="8"/>
  <c r="Q1644" i="8"/>
  <c r="Q1645" i="8"/>
  <c r="Q1646" i="8"/>
  <c r="Q1647" i="8"/>
  <c r="Q1648" i="8"/>
  <c r="Q1649" i="8"/>
  <c r="Q1650" i="8"/>
  <c r="Q1651" i="8"/>
  <c r="Q1652" i="8"/>
  <c r="Q1653" i="8"/>
  <c r="Q1654" i="8"/>
  <c r="Q1655" i="8"/>
  <c r="Q1656" i="8"/>
  <c r="Q1657" i="8"/>
  <c r="Q1658" i="8"/>
  <c r="Q1659" i="8"/>
  <c r="Q1660" i="8"/>
  <c r="Q1661" i="8"/>
  <c r="Q1662" i="8"/>
  <c r="Q1663" i="8"/>
  <c r="Q1664" i="8"/>
  <c r="Q1665" i="8"/>
  <c r="Q1666" i="8"/>
  <c r="Q1667" i="8"/>
  <c r="Q1668" i="8"/>
  <c r="Q1669" i="8"/>
  <c r="Q1670" i="8"/>
  <c r="Q1671" i="8"/>
  <c r="Q1672" i="8"/>
  <c r="Q1673" i="8"/>
  <c r="Q1674" i="8"/>
  <c r="Q1675" i="8"/>
  <c r="Q1676" i="8"/>
  <c r="Q1677" i="8"/>
  <c r="Q1678" i="8"/>
  <c r="Q1679" i="8"/>
  <c r="Q1680" i="8"/>
  <c r="Q1681" i="8"/>
  <c r="Q1682" i="8"/>
  <c r="Q1683" i="8"/>
  <c r="Q1684" i="8"/>
  <c r="Q1685" i="8"/>
  <c r="Q1686" i="8"/>
  <c r="Q1687" i="8"/>
  <c r="Q1688" i="8"/>
  <c r="Q1689" i="8"/>
  <c r="Q1690" i="8"/>
  <c r="Q1691" i="8"/>
  <c r="Q1692" i="8"/>
  <c r="Q1693" i="8"/>
  <c r="Q1694" i="8"/>
  <c r="Q1695" i="8"/>
  <c r="Q1696" i="8"/>
  <c r="Q1697" i="8"/>
  <c r="Q1698" i="8"/>
  <c r="Q1699" i="8"/>
  <c r="Q1700" i="8"/>
  <c r="Q1701" i="8"/>
  <c r="Q1702" i="8"/>
  <c r="Q1703" i="8"/>
  <c r="Q1704" i="8"/>
  <c r="Q1705" i="8"/>
  <c r="Q1706" i="8"/>
  <c r="Q1707" i="8"/>
  <c r="Q1708" i="8"/>
  <c r="Q1709" i="8"/>
  <c r="Q1710" i="8"/>
  <c r="Q1711" i="8"/>
  <c r="Q1712" i="8"/>
  <c r="Q1713" i="8"/>
  <c r="Q1714" i="8"/>
  <c r="Q1715" i="8"/>
  <c r="Q1716" i="8"/>
  <c r="Q1717" i="8"/>
  <c r="Q1718" i="8"/>
  <c r="Q1719" i="8"/>
  <c r="Q1720" i="8"/>
  <c r="Q1721" i="8"/>
  <c r="Q1722" i="8"/>
  <c r="Q1723" i="8"/>
  <c r="Q1724" i="8"/>
  <c r="Q1725" i="8"/>
  <c r="Q1726" i="8"/>
  <c r="Q1727" i="8"/>
  <c r="Q1728" i="8"/>
  <c r="Q1729" i="8"/>
  <c r="Q1730" i="8"/>
  <c r="Q1731" i="8"/>
  <c r="Q1732" i="8"/>
  <c r="Q1733" i="8"/>
  <c r="Q1734" i="8"/>
  <c r="Q1735" i="8"/>
  <c r="Q1736" i="8"/>
  <c r="Q1737" i="8"/>
  <c r="Q1738" i="8"/>
  <c r="Q1739" i="8"/>
  <c r="Q1740" i="8"/>
  <c r="Q1741" i="8"/>
  <c r="Q1742" i="8"/>
  <c r="Q1743" i="8"/>
  <c r="Q1744" i="8"/>
  <c r="Q1745" i="8"/>
  <c r="Q1746" i="8"/>
  <c r="Q1747" i="8"/>
  <c r="Q1748" i="8"/>
  <c r="Q1749" i="8"/>
  <c r="Q1750" i="8"/>
  <c r="Q1751" i="8"/>
  <c r="Q1752" i="8"/>
  <c r="Q1753" i="8"/>
  <c r="Q1754" i="8"/>
  <c r="Q1755" i="8"/>
  <c r="Q1756" i="8"/>
  <c r="Q1757" i="8"/>
  <c r="Q1758" i="8"/>
  <c r="Q1759" i="8"/>
  <c r="Q1760" i="8"/>
  <c r="Q1761" i="8"/>
  <c r="Q1762" i="8"/>
  <c r="Q1763" i="8"/>
  <c r="Q1764" i="8"/>
  <c r="Q1765" i="8"/>
  <c r="Q1766" i="8"/>
  <c r="Q1767" i="8"/>
  <c r="Q1768" i="8"/>
  <c r="Q1769" i="8"/>
  <c r="Q1770" i="8"/>
  <c r="Q1771" i="8"/>
  <c r="Q1772" i="8"/>
  <c r="Q1773" i="8"/>
  <c r="Q1774" i="8"/>
  <c r="Q1775" i="8"/>
  <c r="Q1776" i="8"/>
  <c r="Q1777" i="8"/>
  <c r="Q1778" i="8"/>
  <c r="Q1779" i="8"/>
  <c r="Q1780" i="8"/>
  <c r="Q1781" i="8"/>
  <c r="Q1782" i="8"/>
  <c r="Q1783" i="8"/>
  <c r="Q1784" i="8"/>
  <c r="Q1785" i="8"/>
  <c r="Q1786" i="8"/>
  <c r="Q1787" i="8"/>
  <c r="Q1788" i="8"/>
  <c r="Q1789" i="8"/>
  <c r="Q1790" i="8"/>
  <c r="Q1791" i="8"/>
  <c r="Q1792" i="8"/>
  <c r="Q1793" i="8"/>
  <c r="Q1794" i="8"/>
  <c r="Q1795" i="8"/>
  <c r="Q1796" i="8"/>
  <c r="Q1797" i="8"/>
  <c r="Q1798" i="8"/>
  <c r="Q1799" i="8"/>
  <c r="Q1800" i="8"/>
  <c r="Q1801" i="8"/>
  <c r="Q1802" i="8"/>
  <c r="Q1803" i="8"/>
  <c r="Q1804" i="8"/>
  <c r="Q1805" i="8"/>
  <c r="Q1806" i="8"/>
  <c r="Q1807" i="8"/>
  <c r="Q1808" i="8"/>
  <c r="Q1809" i="8"/>
  <c r="Q1810" i="8"/>
  <c r="Q1811" i="8"/>
  <c r="Q1812" i="8"/>
  <c r="Q1813" i="8"/>
  <c r="Q1814" i="8"/>
  <c r="Q1815" i="8"/>
  <c r="Q1816" i="8"/>
  <c r="Q1817" i="8"/>
  <c r="Q1818" i="8"/>
  <c r="Q1819" i="8"/>
  <c r="Q1820" i="8"/>
  <c r="Q1821" i="8"/>
  <c r="Q1822" i="8"/>
  <c r="Q1823" i="8"/>
  <c r="Q1824" i="8"/>
  <c r="Q1825" i="8"/>
  <c r="Q1826" i="8"/>
  <c r="Q1827" i="8"/>
  <c r="Q1828" i="8"/>
  <c r="Q1829" i="8"/>
  <c r="Q1830" i="8"/>
  <c r="Q1831" i="8"/>
  <c r="Q1832" i="8"/>
  <c r="Q1833" i="8"/>
  <c r="Q1834" i="8"/>
  <c r="Q1835" i="8"/>
  <c r="Q1836" i="8"/>
  <c r="Q1837" i="8"/>
  <c r="Q1838" i="8"/>
  <c r="Q1839" i="8"/>
  <c r="Q1840" i="8"/>
  <c r="Q1841" i="8"/>
  <c r="Q1842" i="8"/>
  <c r="Q1843" i="8"/>
  <c r="Q1844" i="8"/>
  <c r="Q1845" i="8"/>
  <c r="Q1846" i="8"/>
  <c r="Q1847" i="8"/>
  <c r="Q1848" i="8"/>
  <c r="Q1849" i="8"/>
  <c r="Q1850" i="8"/>
  <c r="Q1851" i="8"/>
  <c r="Q1852" i="8"/>
  <c r="Q1853" i="8"/>
  <c r="Q1854" i="8"/>
  <c r="Q1855" i="8"/>
  <c r="Q1856" i="8"/>
  <c r="Q1857" i="8"/>
  <c r="Q1858" i="8"/>
  <c r="Q1859" i="8"/>
  <c r="Q1860" i="8"/>
  <c r="Q1861" i="8"/>
  <c r="Q1862" i="8"/>
  <c r="Q1863" i="8"/>
  <c r="Q1864" i="8"/>
  <c r="Q1865" i="8"/>
  <c r="Q1866" i="8"/>
  <c r="Q1867" i="8"/>
  <c r="Q1868" i="8"/>
  <c r="Q1869" i="8"/>
  <c r="Q1870" i="8"/>
  <c r="Q1871" i="8"/>
  <c r="Q1872" i="8"/>
  <c r="Q1873" i="8"/>
  <c r="Q1874" i="8"/>
  <c r="Q1875" i="8"/>
  <c r="Q1876" i="8"/>
  <c r="Q1877" i="8"/>
  <c r="Q1878" i="8"/>
  <c r="Q1879" i="8"/>
  <c r="Q1880" i="8"/>
  <c r="Q1881" i="8"/>
  <c r="Q1882" i="8"/>
  <c r="Q1883" i="8"/>
  <c r="Q1884" i="8"/>
  <c r="Q1885" i="8"/>
  <c r="Q1886" i="8"/>
  <c r="Q1887" i="8"/>
  <c r="Q1888" i="8"/>
  <c r="Q1889" i="8"/>
  <c r="Q1890" i="8"/>
  <c r="Q1891" i="8"/>
  <c r="Q1892" i="8"/>
  <c r="Q1893" i="8"/>
  <c r="Q1894" i="8"/>
  <c r="Q1895" i="8"/>
  <c r="Q1896" i="8"/>
  <c r="Q1897" i="8"/>
  <c r="Q1898" i="8"/>
  <c r="Q1899" i="8"/>
  <c r="Q1900" i="8"/>
  <c r="Q1901" i="8"/>
  <c r="Q1902" i="8"/>
  <c r="Q1903" i="8"/>
  <c r="Q1904" i="8"/>
  <c r="Q1905" i="8"/>
  <c r="Q1906" i="8"/>
  <c r="Q1907" i="8"/>
  <c r="Q1908" i="8"/>
  <c r="Q1909" i="8"/>
  <c r="Q1910" i="8"/>
  <c r="Q1911" i="8"/>
  <c r="Q1912" i="8"/>
  <c r="Q1913" i="8"/>
  <c r="Q1914" i="8"/>
  <c r="Q1915" i="8"/>
  <c r="Q1916" i="8"/>
  <c r="Q1917" i="8"/>
  <c r="Q1918" i="8"/>
  <c r="Q1919" i="8"/>
  <c r="Q1920" i="8"/>
  <c r="Q1921" i="8"/>
  <c r="Q1922" i="8"/>
  <c r="Q1923" i="8"/>
  <c r="Q1924" i="8"/>
  <c r="Q1925" i="8"/>
  <c r="Q1926" i="8"/>
  <c r="Q1927" i="8"/>
  <c r="Q1928" i="8"/>
  <c r="Q1929" i="8"/>
  <c r="Q1930" i="8"/>
  <c r="Q1931" i="8"/>
  <c r="Q1932" i="8"/>
  <c r="Q1933" i="8"/>
  <c r="Q1934" i="8"/>
  <c r="Q1935" i="8"/>
  <c r="Q1936" i="8"/>
  <c r="Q1937" i="8"/>
  <c r="Q1938" i="8"/>
  <c r="Q1939" i="8"/>
  <c r="Q1940" i="8"/>
  <c r="Q1941" i="8"/>
  <c r="Q1942" i="8"/>
  <c r="Q1943" i="8"/>
  <c r="Q1944" i="8"/>
  <c r="Q1945" i="8"/>
  <c r="Q1946" i="8"/>
  <c r="Q1947" i="8"/>
  <c r="Q1948" i="8"/>
  <c r="Q1949" i="8"/>
  <c r="Q1950" i="8"/>
  <c r="Q1951" i="8"/>
  <c r="Q1952" i="8"/>
  <c r="Q1953" i="8"/>
  <c r="Q1954" i="8"/>
  <c r="Q1955" i="8"/>
  <c r="Q1956" i="8"/>
  <c r="Q1957" i="8"/>
  <c r="Q1958" i="8"/>
  <c r="Q1959" i="8"/>
  <c r="Q1960" i="8"/>
  <c r="Q1961" i="8"/>
  <c r="Q1962" i="8"/>
  <c r="Q1963" i="8"/>
  <c r="Q1964" i="8"/>
  <c r="Q1965" i="8"/>
  <c r="Q1966" i="8"/>
  <c r="Q1967" i="8"/>
  <c r="Q1968" i="8"/>
  <c r="Q1969" i="8"/>
  <c r="Q1970" i="8"/>
  <c r="Q1971" i="8"/>
  <c r="Q1972" i="8"/>
  <c r="Q1973" i="8"/>
  <c r="Q1974" i="8"/>
  <c r="Q1975" i="8"/>
  <c r="Q1976" i="8"/>
  <c r="Q1977" i="8"/>
  <c r="Q1978" i="8"/>
  <c r="Q1979" i="8"/>
  <c r="Q1980" i="8"/>
  <c r="Q1981" i="8"/>
  <c r="Q1982" i="8"/>
  <c r="Q1983" i="8"/>
  <c r="Q1984" i="8"/>
  <c r="Q1985" i="8"/>
  <c r="Q1986" i="8"/>
  <c r="Q1987" i="8"/>
  <c r="Q1988" i="8"/>
  <c r="Q1989" i="8"/>
  <c r="Q1990" i="8"/>
  <c r="Q1991" i="8"/>
  <c r="Q1992" i="8"/>
  <c r="Q1993" i="8"/>
  <c r="Q1994" i="8"/>
  <c r="Q1995" i="8"/>
  <c r="Q1996" i="8"/>
  <c r="Q1997" i="8"/>
  <c r="Q1998" i="8"/>
  <c r="Q1999" i="8"/>
  <c r="Q2000" i="8"/>
  <c r="Q2001" i="8"/>
  <c r="Q2002" i="8"/>
  <c r="Q2003" i="8"/>
  <c r="Q2004" i="8"/>
  <c r="Q2005" i="8"/>
  <c r="Q2006" i="8"/>
  <c r="Q2007" i="8"/>
  <c r="Q2008" i="8"/>
  <c r="Q2009" i="8"/>
  <c r="Q2010" i="8"/>
  <c r="Q2011" i="8"/>
  <c r="Q2012" i="8"/>
  <c r="Q2013" i="8"/>
  <c r="Q2014" i="8"/>
  <c r="Q2015" i="8"/>
  <c r="Q2016" i="8"/>
  <c r="Q2017" i="8"/>
  <c r="Q2018" i="8"/>
  <c r="Q2019" i="8"/>
  <c r="Q2020" i="8"/>
  <c r="Q2021" i="8"/>
  <c r="Q2022" i="8"/>
  <c r="Q2023" i="8"/>
  <c r="Q2024" i="8"/>
  <c r="Q2025" i="8"/>
  <c r="Q2026" i="8"/>
  <c r="Q2027" i="8"/>
  <c r="Q2028" i="8"/>
  <c r="Q2029" i="8"/>
  <c r="Q2030" i="8"/>
  <c r="Q2031" i="8"/>
  <c r="Q2032" i="8"/>
  <c r="Q2033" i="8"/>
  <c r="Q2034" i="8"/>
  <c r="Q2035" i="8"/>
  <c r="Q2036" i="8"/>
  <c r="Q2037" i="8"/>
  <c r="Q2038" i="8"/>
  <c r="Q2039" i="8"/>
  <c r="Q2040" i="8"/>
  <c r="Q2041" i="8"/>
  <c r="Q2042" i="8"/>
  <c r="Q2043" i="8"/>
  <c r="Q2044" i="8"/>
  <c r="Q2045" i="8"/>
  <c r="Q2046" i="8"/>
  <c r="Q2047" i="8"/>
  <c r="Q2048" i="8"/>
  <c r="Q2049" i="8"/>
  <c r="Q2050" i="8"/>
  <c r="Q2051" i="8"/>
  <c r="Q2052" i="8"/>
  <c r="Q2053" i="8"/>
  <c r="Q2054" i="8"/>
  <c r="Q2055" i="8"/>
  <c r="Q2056" i="8"/>
  <c r="Q2057" i="8"/>
  <c r="Q2058" i="8"/>
  <c r="Q2059" i="8"/>
  <c r="Q2060" i="8"/>
  <c r="Q2061" i="8"/>
  <c r="Q2062" i="8"/>
  <c r="Q2063" i="8"/>
  <c r="Q2064" i="8"/>
  <c r="Q2065" i="8"/>
  <c r="Q2066" i="8"/>
  <c r="Q2067" i="8"/>
  <c r="Q2068" i="8"/>
  <c r="Q2069" i="8"/>
  <c r="Q2070" i="8"/>
  <c r="Q2071" i="8"/>
  <c r="Q2072" i="8"/>
  <c r="Q2073" i="8"/>
  <c r="Q2074" i="8"/>
  <c r="Q2075" i="8"/>
  <c r="Q2076" i="8"/>
  <c r="Q2077" i="8"/>
  <c r="Q2078" i="8"/>
  <c r="Q2079" i="8"/>
  <c r="Q2080" i="8"/>
  <c r="Q2081" i="8"/>
  <c r="Q2082" i="8"/>
  <c r="Q2083" i="8"/>
  <c r="Q2084" i="8"/>
  <c r="Q2085" i="8"/>
  <c r="Q2086" i="8"/>
  <c r="Q2087" i="8"/>
  <c r="Q2088" i="8"/>
  <c r="Q2089" i="8"/>
  <c r="Q2090" i="8"/>
  <c r="Q2091" i="8"/>
  <c r="Q2092" i="8"/>
  <c r="Q2093" i="8"/>
  <c r="Q2094" i="8"/>
  <c r="Q2095" i="8"/>
  <c r="Q2096" i="8"/>
  <c r="Q2097" i="8"/>
  <c r="Q2098" i="8"/>
  <c r="Q2099" i="8"/>
  <c r="Q2100" i="8"/>
  <c r="Q2101" i="8"/>
  <c r="Q2102" i="8"/>
  <c r="Q2103" i="8"/>
  <c r="Q2104" i="8"/>
  <c r="Q2105" i="8"/>
  <c r="Q2106" i="8"/>
  <c r="Q2107" i="8"/>
  <c r="Q2108" i="8"/>
  <c r="Q2109" i="8"/>
  <c r="Q2110" i="8"/>
  <c r="Q2111" i="8"/>
  <c r="Q2112" i="8"/>
  <c r="Q2113" i="8"/>
  <c r="Q2114" i="8"/>
  <c r="Q2115" i="8"/>
  <c r="Q2116" i="8"/>
  <c r="Q2117" i="8"/>
  <c r="Q2118" i="8"/>
  <c r="Q2119" i="8"/>
  <c r="Q2120" i="8"/>
  <c r="Q2121" i="8"/>
  <c r="Q2122" i="8"/>
  <c r="Q2123" i="8"/>
  <c r="Q2124" i="8"/>
  <c r="Q2125" i="8"/>
  <c r="Q2126" i="8"/>
  <c r="Q2127" i="8"/>
  <c r="Q2128" i="8"/>
  <c r="Q2129" i="8"/>
  <c r="Q2130" i="8"/>
  <c r="Q2131" i="8"/>
  <c r="Q2132" i="8"/>
  <c r="Q2133" i="8"/>
  <c r="Q2134" i="8"/>
  <c r="Q2135" i="8"/>
  <c r="Q2136" i="8"/>
  <c r="Q2137" i="8"/>
  <c r="Q2138" i="8"/>
  <c r="Q2139" i="8"/>
  <c r="Q2140" i="8"/>
  <c r="Q2141" i="8"/>
  <c r="Q2142" i="8"/>
  <c r="Q2143" i="8"/>
  <c r="Q2144" i="8"/>
  <c r="Q2145" i="8"/>
  <c r="Q2146" i="8"/>
  <c r="Q2147" i="8"/>
  <c r="Q2148" i="8"/>
  <c r="Q2149" i="8"/>
  <c r="Q2150" i="8"/>
  <c r="Q2151" i="8"/>
  <c r="Q2152" i="8"/>
  <c r="Q2153" i="8"/>
  <c r="Q2154" i="8"/>
  <c r="Q2155" i="8"/>
  <c r="Q2156" i="8"/>
  <c r="Q2157" i="8"/>
  <c r="Q2158" i="8"/>
  <c r="Q2159" i="8"/>
  <c r="Q2160" i="8"/>
  <c r="Q2161" i="8"/>
  <c r="Q2162" i="8"/>
  <c r="Q2163" i="8"/>
  <c r="Q2164" i="8"/>
  <c r="Q2165" i="8"/>
  <c r="Q2166" i="8"/>
  <c r="Q2167" i="8"/>
  <c r="Q2168" i="8"/>
  <c r="Q2169" i="8"/>
  <c r="Q2170" i="8"/>
  <c r="Q2171" i="8"/>
  <c r="Q2172" i="8"/>
  <c r="Q2173" i="8"/>
  <c r="Q2174" i="8"/>
  <c r="Q2175" i="8"/>
  <c r="Q2176" i="8"/>
  <c r="Q2177" i="8"/>
  <c r="Q2178" i="8"/>
  <c r="Q2179" i="8"/>
  <c r="Q2180" i="8"/>
  <c r="Q2181" i="8"/>
  <c r="Q2182" i="8"/>
  <c r="Q2183" i="8"/>
  <c r="Q2184" i="8"/>
  <c r="Q2185" i="8"/>
  <c r="Q2186" i="8"/>
  <c r="Q2187" i="8"/>
  <c r="Q2188" i="8"/>
  <c r="Q2189" i="8"/>
  <c r="Q2190" i="8"/>
  <c r="Q2191" i="8"/>
  <c r="Q2192" i="8"/>
  <c r="Q2193" i="8"/>
  <c r="Q2194" i="8"/>
  <c r="Q2195" i="8"/>
  <c r="Q2196" i="8"/>
  <c r="Q2197" i="8"/>
  <c r="Q2198" i="8"/>
  <c r="Q2199" i="8"/>
  <c r="Q2200" i="8"/>
  <c r="Q2201" i="8"/>
  <c r="Q2202" i="8"/>
  <c r="Q2203" i="8"/>
  <c r="Q2204" i="8"/>
  <c r="Q2205" i="8"/>
  <c r="Q2206" i="8"/>
  <c r="Q2207" i="8"/>
  <c r="Q2208" i="8"/>
  <c r="Q2209" i="8"/>
  <c r="Q2210" i="8"/>
  <c r="Q2211" i="8"/>
  <c r="Q2212" i="8"/>
  <c r="Q2213" i="8"/>
  <c r="Q2214" i="8"/>
  <c r="Q2215" i="8"/>
  <c r="Q2216" i="8"/>
  <c r="Q2217" i="8"/>
  <c r="Q2218" i="8"/>
  <c r="Q2219" i="8"/>
  <c r="Q2220" i="8"/>
  <c r="Q2221" i="8"/>
  <c r="Q2222" i="8"/>
  <c r="Q2223" i="8"/>
  <c r="Q2224" i="8"/>
  <c r="Q2225" i="8"/>
  <c r="Q2226" i="8"/>
  <c r="Q2227" i="8"/>
  <c r="Q2228" i="8"/>
  <c r="Q2229" i="8"/>
  <c r="Q2230" i="8"/>
  <c r="Q2231" i="8"/>
  <c r="Q2232" i="8"/>
  <c r="Q2233" i="8"/>
  <c r="Q2234" i="8"/>
  <c r="Q2235" i="8"/>
  <c r="Q2236" i="8"/>
  <c r="Q2237" i="8"/>
  <c r="Q2238" i="8"/>
  <c r="Q2239" i="8"/>
  <c r="Q2240" i="8"/>
  <c r="Q2241" i="8"/>
  <c r="Q2242" i="8"/>
  <c r="Q2243" i="8"/>
  <c r="Q2244" i="8"/>
  <c r="Q2245" i="8"/>
  <c r="Q2246" i="8"/>
  <c r="Q2247" i="8"/>
  <c r="Q2248" i="8"/>
  <c r="Q2249" i="8"/>
  <c r="Q2250" i="8"/>
  <c r="Q2251" i="8"/>
  <c r="Q2252" i="8"/>
  <c r="Q2253" i="8"/>
  <c r="Q2254" i="8"/>
  <c r="Q2255" i="8"/>
  <c r="Q2256" i="8"/>
  <c r="Q2257" i="8"/>
  <c r="Q2258" i="8"/>
  <c r="Q2259" i="8"/>
  <c r="Q2260" i="8"/>
  <c r="Q2261" i="8"/>
  <c r="Q2262" i="8"/>
  <c r="Q2263" i="8"/>
  <c r="Q2264" i="8"/>
  <c r="Q2265" i="8"/>
  <c r="Q2266" i="8"/>
  <c r="Q2267" i="8"/>
  <c r="Q2268" i="8"/>
  <c r="Q2269" i="8"/>
  <c r="Q2270" i="8"/>
  <c r="Q2271" i="8"/>
  <c r="Q2272" i="8"/>
  <c r="Q2273" i="8"/>
  <c r="Q2274" i="8"/>
  <c r="Q2275" i="8"/>
  <c r="Q2276" i="8"/>
  <c r="Q2277" i="8"/>
  <c r="Q2278" i="8"/>
  <c r="Q2279" i="8"/>
  <c r="Q2280" i="8"/>
  <c r="Q2281" i="8"/>
  <c r="Q2282" i="8"/>
  <c r="Q2283" i="8"/>
  <c r="Q2284" i="8"/>
  <c r="Q2285" i="8"/>
  <c r="Q2286" i="8"/>
  <c r="Q2287" i="8"/>
  <c r="Q2288" i="8"/>
  <c r="Q2289" i="8"/>
  <c r="Q2290" i="8"/>
  <c r="Q2291" i="8"/>
  <c r="Q2292" i="8"/>
  <c r="Q2293" i="8"/>
  <c r="Q2294" i="8"/>
  <c r="Q2295" i="8"/>
  <c r="Q2296" i="8"/>
  <c r="Q2297" i="8"/>
  <c r="Q2298" i="8"/>
  <c r="Q2299" i="8"/>
  <c r="Q2300" i="8"/>
  <c r="Q2301" i="8"/>
  <c r="Q2302" i="8"/>
  <c r="Q2303" i="8"/>
  <c r="Q2304" i="8"/>
  <c r="Q2305" i="8"/>
  <c r="Q2306" i="8"/>
  <c r="Q2307" i="8"/>
  <c r="Q2308" i="8"/>
  <c r="Q2309" i="8"/>
  <c r="Q2310" i="8"/>
  <c r="Q2311" i="8"/>
  <c r="Q2312" i="8"/>
  <c r="Q2313" i="8"/>
  <c r="Q2314" i="8"/>
  <c r="Q2315" i="8"/>
  <c r="Q2316" i="8"/>
  <c r="Q2317" i="8"/>
  <c r="Q2318" i="8"/>
  <c r="Q2319" i="8"/>
  <c r="Q2320" i="8"/>
  <c r="Q2321" i="8"/>
  <c r="Q2322" i="8"/>
  <c r="Q2323" i="8"/>
  <c r="Q2324" i="8"/>
  <c r="Q2325" i="8"/>
  <c r="Q2326" i="8"/>
  <c r="Q2327" i="8"/>
  <c r="Q2328" i="8"/>
  <c r="Q2329" i="8"/>
  <c r="Q2330" i="8"/>
  <c r="Q2331" i="8"/>
  <c r="Q2332" i="8"/>
  <c r="Q2333" i="8"/>
  <c r="Q2334" i="8"/>
  <c r="Q2335" i="8"/>
  <c r="Q2336" i="8"/>
  <c r="Q2337" i="8"/>
  <c r="Q2338" i="8"/>
  <c r="Q2339" i="8"/>
  <c r="Q2340" i="8"/>
  <c r="Q2341" i="8"/>
  <c r="Q2342" i="8"/>
  <c r="Q2343" i="8"/>
  <c r="Q2344" i="8"/>
  <c r="Q2345" i="8"/>
  <c r="Q2346" i="8"/>
  <c r="Q2347" i="8"/>
  <c r="Q2348" i="8"/>
  <c r="Q2349" i="8"/>
  <c r="Q2350" i="8"/>
  <c r="Q2351" i="8"/>
  <c r="Q2352" i="8"/>
  <c r="Q2353" i="8"/>
  <c r="Q2354" i="8"/>
  <c r="Q2355" i="8"/>
  <c r="Q2356" i="8"/>
  <c r="Q2357" i="8"/>
  <c r="Q2358" i="8"/>
  <c r="Q2359" i="8"/>
  <c r="Q2360" i="8"/>
  <c r="Q2361" i="8"/>
  <c r="Q2362" i="8"/>
  <c r="Q2363" i="8"/>
  <c r="Q2364" i="8"/>
  <c r="Q2365" i="8"/>
  <c r="Q2366" i="8"/>
  <c r="Q2367" i="8"/>
  <c r="Q2368" i="8"/>
  <c r="Q2369" i="8"/>
  <c r="Q2370" i="8"/>
  <c r="Q2371" i="8"/>
  <c r="Q2372" i="8"/>
  <c r="Q2373" i="8"/>
  <c r="Q2374" i="8"/>
  <c r="Q2375" i="8"/>
  <c r="Q2376" i="8"/>
  <c r="Q2377" i="8"/>
  <c r="Q2378" i="8"/>
  <c r="Q2379" i="8"/>
  <c r="Q2380" i="8"/>
  <c r="Q2381" i="8"/>
  <c r="Q2382" i="8"/>
  <c r="Q2383" i="8"/>
  <c r="Q2384" i="8"/>
  <c r="Q2385" i="8"/>
  <c r="Q2386" i="8"/>
  <c r="Q2387" i="8"/>
  <c r="Q2388" i="8"/>
  <c r="Q2389" i="8"/>
  <c r="Q2390" i="8"/>
  <c r="Q2391" i="8"/>
  <c r="Q2392" i="8"/>
  <c r="Q2393" i="8"/>
  <c r="Q2394" i="8"/>
  <c r="Q2395" i="8"/>
  <c r="Q2396" i="8"/>
  <c r="Q2397" i="8"/>
  <c r="Q2398" i="8"/>
  <c r="Q2399" i="8"/>
  <c r="Q2400" i="8"/>
  <c r="Q2401" i="8"/>
  <c r="Q2402" i="8"/>
  <c r="Q2403" i="8"/>
  <c r="Q2404" i="8"/>
  <c r="Q2405" i="8"/>
  <c r="Q2406" i="8"/>
  <c r="Q2407" i="8"/>
  <c r="Q2408" i="8"/>
  <c r="Q2409" i="8"/>
  <c r="Q2410" i="8"/>
  <c r="Q2411" i="8"/>
  <c r="Q2412" i="8"/>
  <c r="Q2413" i="8"/>
  <c r="Q2414" i="8"/>
  <c r="Q2415" i="8"/>
  <c r="Q2416" i="8"/>
  <c r="Q2417" i="8"/>
  <c r="Q2418" i="8"/>
  <c r="Q2419" i="8"/>
  <c r="Q2420" i="8"/>
  <c r="Q2421" i="8"/>
  <c r="Q2422" i="8"/>
  <c r="Q2423" i="8"/>
  <c r="Q2424" i="8"/>
  <c r="Q2425" i="8"/>
  <c r="Q2426" i="8"/>
  <c r="Q2427" i="8"/>
  <c r="Q2428" i="8"/>
  <c r="Q2429" i="8"/>
  <c r="Q2430" i="8"/>
  <c r="Q2431" i="8"/>
  <c r="Q2432" i="8"/>
  <c r="Q2433" i="8"/>
  <c r="Q2434" i="8"/>
  <c r="Q2435" i="8"/>
  <c r="Q2436" i="8"/>
  <c r="Q2437" i="8"/>
  <c r="Q2438" i="8"/>
  <c r="Q2439" i="8"/>
  <c r="Q2440" i="8"/>
  <c r="Q2441" i="8"/>
  <c r="Q2442" i="8"/>
  <c r="Q2443" i="8"/>
  <c r="Q2444" i="8"/>
  <c r="Q2445" i="8"/>
  <c r="Q2446" i="8"/>
  <c r="Q2447" i="8"/>
  <c r="Q2448" i="8"/>
  <c r="Q2449" i="8"/>
  <c r="Q2450" i="8"/>
  <c r="Q2451" i="8"/>
  <c r="Q2452" i="8"/>
  <c r="Q2453" i="8"/>
  <c r="Q2454" i="8"/>
  <c r="Q2455" i="8"/>
  <c r="Q2456" i="8"/>
  <c r="Q2457" i="8"/>
  <c r="Q2458" i="8"/>
  <c r="Q2459" i="8"/>
  <c r="Q2460" i="8"/>
  <c r="Q2461" i="8"/>
  <c r="Q2462" i="8"/>
  <c r="Q2463" i="8"/>
  <c r="Q2464" i="8"/>
  <c r="Q2465" i="8"/>
  <c r="Q2466" i="8"/>
  <c r="Q2467" i="8"/>
  <c r="Q2468" i="8"/>
  <c r="Q2469" i="8"/>
  <c r="Q2470" i="8"/>
  <c r="Q2471" i="8"/>
  <c r="Q2472" i="8"/>
  <c r="Q2473" i="8"/>
  <c r="Q2474" i="8"/>
  <c r="Q2475" i="8"/>
  <c r="Q2476" i="8"/>
  <c r="Q2477" i="8"/>
  <c r="Q2478" i="8"/>
  <c r="Q2479" i="8"/>
  <c r="Q2480" i="8"/>
  <c r="Q2481" i="8"/>
  <c r="Q2482" i="8"/>
  <c r="Q2483" i="8"/>
  <c r="Q2484" i="8"/>
  <c r="Q2485" i="8"/>
  <c r="Q2486" i="8"/>
  <c r="Q2487" i="8"/>
  <c r="Q2488" i="8"/>
  <c r="Q2489" i="8"/>
  <c r="Q2490" i="8"/>
  <c r="Q2491" i="8"/>
  <c r="Q2492" i="8"/>
  <c r="Q2493" i="8"/>
  <c r="Q2494" i="8"/>
  <c r="Q2495" i="8"/>
  <c r="Q2496" i="8"/>
  <c r="Q2497" i="8"/>
  <c r="Q2498" i="8"/>
  <c r="Q2499" i="8"/>
  <c r="Q2500" i="8"/>
  <c r="Q2501" i="8"/>
  <c r="Q2502" i="8"/>
  <c r="Q2503" i="8"/>
  <c r="Q2504" i="8"/>
  <c r="Q2505" i="8"/>
  <c r="Q2506" i="8"/>
  <c r="Q2507" i="8"/>
  <c r="Q2508" i="8"/>
  <c r="Q2509" i="8"/>
  <c r="Q2510" i="8"/>
  <c r="Q2511" i="8"/>
  <c r="Q2512" i="8"/>
  <c r="Q2513" i="8"/>
  <c r="Q2514" i="8"/>
  <c r="Q2515" i="8"/>
  <c r="Q2516" i="8"/>
  <c r="Q2517" i="8"/>
  <c r="Q2518" i="8"/>
  <c r="Q2519" i="8"/>
  <c r="Q2520" i="8"/>
  <c r="Q2521" i="8"/>
  <c r="Q2522" i="8"/>
  <c r="Q2523" i="8"/>
  <c r="Q2524" i="8"/>
  <c r="Q2525" i="8"/>
  <c r="Q2526" i="8"/>
  <c r="Q2527" i="8"/>
  <c r="Q2528" i="8"/>
  <c r="Q2529" i="8"/>
  <c r="Q2530" i="8"/>
  <c r="Q2531" i="8"/>
  <c r="Q2532" i="8"/>
  <c r="Q2533" i="8"/>
  <c r="Q2534" i="8"/>
  <c r="Q2535" i="8"/>
  <c r="Q2536" i="8"/>
  <c r="Q2537" i="8"/>
  <c r="Q2538" i="8"/>
  <c r="Q2539" i="8"/>
  <c r="Q2540" i="8"/>
  <c r="Q2541" i="8"/>
  <c r="Q2542" i="8"/>
  <c r="Q2543" i="8"/>
  <c r="Q2544" i="8"/>
  <c r="Q2545" i="8"/>
  <c r="Q2546" i="8"/>
  <c r="Q2547" i="8"/>
  <c r="Q2548" i="8"/>
  <c r="Q2549" i="8"/>
  <c r="Q2550" i="8"/>
  <c r="Q2551" i="8"/>
  <c r="Q2552" i="8"/>
  <c r="Q2553" i="8"/>
  <c r="Q2554" i="8"/>
  <c r="Q2555" i="8"/>
  <c r="Q2556" i="8"/>
  <c r="Q2557" i="8"/>
  <c r="Q2558" i="8"/>
  <c r="Q2559" i="8"/>
  <c r="Q2560" i="8"/>
  <c r="Q2561" i="8"/>
  <c r="Q2562" i="8"/>
  <c r="Q2563" i="8"/>
  <c r="Q2564" i="8"/>
  <c r="Q2565" i="8"/>
  <c r="Q2566" i="8"/>
  <c r="Q2567" i="8"/>
  <c r="Q2568" i="8"/>
  <c r="Q2569" i="8"/>
  <c r="Q2570" i="8"/>
  <c r="Q2571" i="8"/>
  <c r="Q2572" i="8"/>
  <c r="Q2573" i="8"/>
  <c r="Q2574" i="8"/>
  <c r="Q2575" i="8"/>
  <c r="Q2576" i="8"/>
  <c r="Q2577" i="8"/>
  <c r="Q2578" i="8"/>
  <c r="Q2579" i="8"/>
  <c r="Q2580" i="8"/>
  <c r="Q2581" i="8"/>
  <c r="Q2582" i="8"/>
  <c r="Q2583" i="8"/>
  <c r="Q2584" i="8"/>
  <c r="Q2585" i="8"/>
  <c r="Q2586" i="8"/>
  <c r="Q2587" i="8"/>
  <c r="Q2588" i="8"/>
  <c r="Q2589" i="8"/>
  <c r="Q2590" i="8"/>
  <c r="Q2591" i="8"/>
  <c r="Q2592" i="8"/>
  <c r="Q2593" i="8"/>
  <c r="Q2594" i="8"/>
  <c r="Q2595" i="8"/>
  <c r="Q2596" i="8"/>
  <c r="Q2597" i="8"/>
  <c r="Q2598" i="8"/>
  <c r="Q2599" i="8"/>
  <c r="Q2600" i="8"/>
  <c r="Q2601" i="8"/>
  <c r="Q2602" i="8"/>
  <c r="Q2603" i="8"/>
  <c r="Q2604" i="8"/>
  <c r="Q2605" i="8"/>
  <c r="Q2606" i="8"/>
  <c r="Q2607" i="8"/>
  <c r="Q2608" i="8"/>
  <c r="Q2609" i="8"/>
  <c r="Q2610" i="8"/>
  <c r="Q2611" i="8"/>
  <c r="Q2612" i="8"/>
  <c r="Q2613" i="8"/>
  <c r="Q2614" i="8"/>
  <c r="Q2615" i="8"/>
  <c r="Q2616" i="8"/>
  <c r="Q2617" i="8"/>
  <c r="Q2618" i="8"/>
  <c r="Q2619" i="8"/>
  <c r="Q2620" i="8"/>
  <c r="Q2621" i="8"/>
  <c r="Q2622" i="8"/>
  <c r="Q2623" i="8"/>
  <c r="Q2624" i="8"/>
  <c r="Q2625" i="8"/>
  <c r="Q2626" i="8"/>
  <c r="Q2627" i="8"/>
  <c r="Q2628" i="8"/>
  <c r="Q2629" i="8"/>
  <c r="Q2630" i="8"/>
  <c r="Q2631" i="8"/>
  <c r="Q2632" i="8"/>
  <c r="Q2633" i="8"/>
  <c r="Q2634" i="8"/>
  <c r="Q2635" i="8"/>
  <c r="Q2636" i="8"/>
  <c r="Q2637" i="8"/>
  <c r="Q2638" i="8"/>
  <c r="Q2639" i="8"/>
  <c r="Q2640" i="8"/>
  <c r="Q2641" i="8"/>
  <c r="Q2642" i="8"/>
  <c r="Q2643" i="8"/>
  <c r="Q2644" i="8"/>
  <c r="Q2645" i="8"/>
  <c r="Q2646" i="8"/>
  <c r="Q2647" i="8"/>
  <c r="Q2648" i="8"/>
  <c r="Q2649" i="8"/>
  <c r="Q2650" i="8"/>
  <c r="Q2651" i="8"/>
  <c r="Q2652" i="8"/>
  <c r="Q2653" i="8"/>
  <c r="Q2654" i="8"/>
  <c r="Q2655" i="8"/>
  <c r="Q2656" i="8"/>
  <c r="Q2657" i="8"/>
  <c r="Q2658" i="8"/>
  <c r="Q2659" i="8"/>
  <c r="Q2660" i="8"/>
  <c r="Q2661" i="8"/>
  <c r="Q2662" i="8"/>
  <c r="Q2663" i="8"/>
  <c r="Q2664" i="8"/>
  <c r="Q2665" i="8"/>
  <c r="Q2666" i="8"/>
  <c r="Q2667" i="8"/>
  <c r="Q2668" i="8"/>
  <c r="Q2669" i="8"/>
  <c r="Q2670" i="8"/>
  <c r="Q2671" i="8"/>
  <c r="Q2672" i="8"/>
  <c r="Q2673" i="8"/>
  <c r="Q2674" i="8"/>
  <c r="Q2675" i="8"/>
  <c r="Q2676" i="8"/>
  <c r="Q2677" i="8"/>
  <c r="Q2678" i="8"/>
  <c r="Q2679" i="8"/>
  <c r="Q2680" i="8"/>
  <c r="Q2681" i="8"/>
  <c r="Q2682" i="8"/>
  <c r="Q2683" i="8"/>
  <c r="Q2684" i="8"/>
  <c r="Q2685" i="8"/>
  <c r="Q2686" i="8"/>
  <c r="Q2687" i="8"/>
  <c r="Q2688" i="8"/>
  <c r="Q2689" i="8"/>
  <c r="Q2690" i="8"/>
  <c r="Q2691" i="8"/>
  <c r="Q2692" i="8"/>
  <c r="Q2693" i="8"/>
  <c r="Q2694" i="8"/>
  <c r="Q2695" i="8"/>
  <c r="Q2696" i="8"/>
  <c r="Q2697" i="8"/>
  <c r="Q2698" i="8"/>
  <c r="Q2699" i="8"/>
  <c r="Q2700" i="8"/>
  <c r="Q2701" i="8"/>
  <c r="Q2702" i="8"/>
  <c r="Q2703" i="8"/>
  <c r="Q2704" i="8"/>
  <c r="Q2705" i="8"/>
  <c r="Q2706" i="8"/>
  <c r="Q2707" i="8"/>
  <c r="Q2708" i="8"/>
  <c r="Q2709" i="8"/>
  <c r="Q2710" i="8"/>
  <c r="Q2711" i="8"/>
  <c r="Q2712" i="8"/>
  <c r="Q2713" i="8"/>
  <c r="Q2714" i="8"/>
  <c r="Q2715" i="8"/>
  <c r="Q2716" i="8"/>
  <c r="Q2717" i="8"/>
  <c r="Q2718" i="8"/>
  <c r="Q2719" i="8"/>
  <c r="Q2720" i="8"/>
  <c r="Q2721" i="8"/>
  <c r="Q2722" i="8"/>
  <c r="Q2723" i="8"/>
  <c r="Q2724" i="8"/>
  <c r="Q2725" i="8"/>
  <c r="Q2726" i="8"/>
  <c r="Q2727" i="8"/>
  <c r="Q2728" i="8"/>
  <c r="Q2729" i="8"/>
  <c r="Q2730" i="8"/>
  <c r="Q2731" i="8"/>
  <c r="Q2732" i="8"/>
  <c r="Q2733" i="8"/>
  <c r="Q2734" i="8"/>
  <c r="Q2735" i="8"/>
  <c r="Q2736" i="8"/>
  <c r="Q2737" i="8"/>
  <c r="Q2738" i="8"/>
  <c r="Q2739" i="8"/>
  <c r="Q2740" i="8"/>
  <c r="Q2741" i="8"/>
  <c r="Q2742" i="8"/>
  <c r="Q2743" i="8"/>
  <c r="Q2744" i="8"/>
  <c r="Q2745" i="8"/>
  <c r="Q2746" i="8"/>
  <c r="Q2747" i="8"/>
  <c r="Q2748" i="8"/>
  <c r="Q2749" i="8"/>
  <c r="Q2750" i="8"/>
  <c r="Q2751" i="8"/>
  <c r="Q2752" i="8"/>
  <c r="Q2753" i="8"/>
  <c r="Q2754" i="8"/>
  <c r="Q2755" i="8"/>
  <c r="Q2756" i="8"/>
  <c r="Q2757" i="8"/>
  <c r="Q2758" i="8"/>
  <c r="Q2759" i="8"/>
  <c r="Q2760" i="8"/>
  <c r="Q2761" i="8"/>
  <c r="Q2762" i="8"/>
  <c r="Q2763" i="8"/>
  <c r="Q2764" i="8"/>
  <c r="Q2765" i="8"/>
  <c r="Q2766" i="8"/>
  <c r="Q2767" i="8"/>
  <c r="Q2768" i="8"/>
  <c r="Q2769" i="8"/>
  <c r="Q2770" i="8"/>
  <c r="Q2771" i="8"/>
  <c r="Q2772" i="8"/>
  <c r="Q2773" i="8"/>
  <c r="Q2774" i="8"/>
  <c r="Q2775" i="8"/>
  <c r="Q2776" i="8"/>
  <c r="Q2777" i="8"/>
  <c r="Q2778" i="8"/>
  <c r="Q2779" i="8"/>
  <c r="Q2780" i="8"/>
  <c r="Q2781" i="8"/>
  <c r="Q2782" i="8"/>
  <c r="Q2783" i="8"/>
  <c r="Q2784" i="8"/>
  <c r="Q2785" i="8"/>
  <c r="Q2786" i="8"/>
  <c r="Q2787" i="8"/>
  <c r="Q2788" i="8"/>
  <c r="Q2789" i="8"/>
  <c r="Q2790" i="8"/>
  <c r="Q2791" i="8"/>
  <c r="Q2792" i="8"/>
  <c r="Q2793" i="8"/>
  <c r="Q2794" i="8"/>
  <c r="Q2795" i="8"/>
  <c r="Q2796" i="8"/>
  <c r="Q2797" i="8"/>
  <c r="Q2798" i="8"/>
  <c r="Q2799" i="8"/>
  <c r="Q2800" i="8"/>
  <c r="Q2801" i="8"/>
  <c r="Q2802" i="8"/>
  <c r="Q2803" i="8"/>
  <c r="Q2804" i="8"/>
  <c r="Q2805" i="8"/>
  <c r="Q2806" i="8"/>
  <c r="Q2807" i="8"/>
  <c r="Q2808" i="8"/>
  <c r="Q2809" i="8"/>
  <c r="Q2810" i="8"/>
  <c r="Q2811" i="8"/>
  <c r="Q2812" i="8"/>
  <c r="Q2813" i="8"/>
  <c r="Q2814" i="8"/>
  <c r="Q2815" i="8"/>
  <c r="Q2816" i="8"/>
  <c r="Q2817" i="8"/>
  <c r="Q2818" i="8"/>
  <c r="Q2819" i="8"/>
  <c r="Q2820" i="8"/>
  <c r="Q2821" i="8"/>
  <c r="Q2822" i="8"/>
  <c r="Q2823" i="8"/>
  <c r="Q2824" i="8"/>
  <c r="Q2825" i="8"/>
  <c r="Q2826" i="8"/>
  <c r="Q2827" i="8"/>
  <c r="Q2828" i="8"/>
  <c r="Q2829" i="8"/>
  <c r="Q2830" i="8"/>
  <c r="Q2831" i="8"/>
  <c r="Q2832" i="8"/>
  <c r="Q2833" i="8"/>
  <c r="Q2834" i="8"/>
  <c r="Q2835" i="8"/>
  <c r="Q2836" i="8"/>
  <c r="Q2837" i="8"/>
  <c r="Q2838" i="8"/>
  <c r="Q2839" i="8"/>
  <c r="Q2840" i="8"/>
  <c r="Q2841" i="8"/>
  <c r="Q2842" i="8"/>
  <c r="Q2843" i="8"/>
  <c r="Q2844" i="8"/>
  <c r="Q2845" i="8"/>
  <c r="Q2846" i="8"/>
  <c r="Q2847" i="8"/>
  <c r="Q2848" i="8"/>
  <c r="Q2849" i="8"/>
  <c r="Q2850" i="8"/>
  <c r="Q2851" i="8"/>
  <c r="Q2852" i="8"/>
  <c r="Q2853" i="8"/>
  <c r="Q2854" i="8"/>
  <c r="Q2855" i="8"/>
  <c r="Q2856" i="8"/>
  <c r="Q2857" i="8"/>
  <c r="Q2858" i="8"/>
  <c r="Q2859" i="8"/>
  <c r="Q2860" i="8"/>
  <c r="Q2861" i="8"/>
  <c r="Q2862" i="8"/>
  <c r="Q2863" i="8"/>
  <c r="Q2864" i="8"/>
  <c r="Q2865" i="8"/>
  <c r="Q2866" i="8"/>
  <c r="Q2867" i="8"/>
  <c r="Q2868" i="8"/>
  <c r="Q2869" i="8"/>
  <c r="Q2870" i="8"/>
  <c r="Q2871" i="8"/>
  <c r="Q2872" i="8"/>
  <c r="Q2873" i="8"/>
  <c r="Q2874" i="8"/>
  <c r="Q2875" i="8"/>
  <c r="Q2876" i="8"/>
  <c r="Q2877" i="8"/>
  <c r="Q2878" i="8"/>
  <c r="Q2879" i="8"/>
  <c r="Q2880" i="8"/>
  <c r="Q2881" i="8"/>
  <c r="Q2882" i="8"/>
  <c r="Q2883" i="8"/>
  <c r="Q2884" i="8"/>
  <c r="Q2885" i="8"/>
  <c r="Q2886" i="8"/>
  <c r="Q2887" i="8"/>
  <c r="Q2888" i="8"/>
  <c r="Q2889" i="8"/>
  <c r="Q2890" i="8"/>
  <c r="Q2891" i="8"/>
  <c r="Q2892" i="8"/>
  <c r="Q2893" i="8"/>
  <c r="Q2894" i="8"/>
  <c r="Q2895" i="8"/>
  <c r="Q2896" i="8"/>
  <c r="Q2897" i="8"/>
  <c r="Q2898" i="8"/>
  <c r="Q2899" i="8"/>
  <c r="Q2900" i="8"/>
  <c r="Q2901" i="8"/>
  <c r="Q2902" i="8"/>
  <c r="Q2903" i="8"/>
  <c r="Q2904" i="8"/>
  <c r="Q2905" i="8"/>
  <c r="Q2906" i="8"/>
  <c r="Q2907" i="8"/>
  <c r="Q2908" i="8"/>
  <c r="Q2909" i="8"/>
  <c r="Q2910" i="8"/>
  <c r="Q2911" i="8"/>
  <c r="Q2912" i="8"/>
  <c r="Q2913" i="8"/>
  <c r="Q2914" i="8"/>
  <c r="Q2915" i="8"/>
  <c r="Q2916" i="8"/>
  <c r="Q2917" i="8"/>
  <c r="Q2918" i="8"/>
  <c r="Q2919" i="8"/>
  <c r="Q2920" i="8"/>
  <c r="Q2921" i="8"/>
  <c r="Q2922" i="8"/>
  <c r="Q2923" i="8"/>
  <c r="Q2924" i="8"/>
  <c r="Q2925" i="8"/>
  <c r="Q2926" i="8"/>
  <c r="Q2927" i="8"/>
  <c r="Q2928" i="8"/>
  <c r="Q2929" i="8"/>
  <c r="Q2930" i="8"/>
  <c r="Q2931" i="8"/>
  <c r="Q2932" i="8"/>
  <c r="Q2933" i="8"/>
  <c r="Q2934" i="8"/>
  <c r="Q2935" i="8"/>
  <c r="Q2936" i="8"/>
  <c r="Q2937" i="8"/>
  <c r="Q2938" i="8"/>
  <c r="Q2939" i="8"/>
  <c r="Q2940" i="8"/>
  <c r="Q2941" i="8"/>
  <c r="Q2942" i="8"/>
  <c r="Q2943" i="8"/>
  <c r="Q2944" i="8"/>
  <c r="Q2945" i="8"/>
  <c r="Q2946" i="8"/>
  <c r="Q2947" i="8"/>
  <c r="Q2948" i="8"/>
  <c r="Q2949" i="8"/>
  <c r="Q2950" i="8"/>
  <c r="Q2951" i="8"/>
  <c r="Q2952" i="8"/>
  <c r="Q2953" i="8"/>
  <c r="Q2954" i="8"/>
  <c r="Q2955" i="8"/>
  <c r="Q2956" i="8"/>
  <c r="Q2957" i="8"/>
  <c r="Q2958" i="8"/>
  <c r="Q2959" i="8"/>
  <c r="Q2960" i="8"/>
  <c r="Q2961" i="8"/>
  <c r="Q2962" i="8"/>
  <c r="Q2963" i="8"/>
  <c r="Q2964" i="8"/>
  <c r="Q2965" i="8"/>
  <c r="Q2966" i="8"/>
  <c r="Q2967" i="8"/>
  <c r="Q2968" i="8"/>
  <c r="Q2969" i="8"/>
  <c r="Q2970" i="8"/>
  <c r="Q2971" i="8"/>
  <c r="Q2972" i="8"/>
  <c r="Q2973" i="8"/>
  <c r="Q2974" i="8"/>
  <c r="Q2975" i="8"/>
  <c r="Q2976" i="8"/>
  <c r="Q2977" i="8"/>
  <c r="Q2978" i="8"/>
  <c r="Q2979" i="8"/>
  <c r="Q2980" i="8"/>
  <c r="Q2981" i="8"/>
  <c r="Q2982" i="8"/>
  <c r="Q2983" i="8"/>
  <c r="Q2984" i="8"/>
  <c r="Q2985" i="8"/>
  <c r="Q2986" i="8"/>
  <c r="Q2987" i="8"/>
  <c r="Q2988" i="8"/>
  <c r="Q2989" i="8"/>
  <c r="Q2990" i="8"/>
  <c r="Q2991" i="8"/>
  <c r="Q2992" i="8"/>
  <c r="Q2993" i="8"/>
  <c r="Q2994" i="8"/>
  <c r="Q2995" i="8"/>
  <c r="Q2996" i="8"/>
  <c r="Q2997" i="8"/>
  <c r="Q2998" i="8"/>
  <c r="Q2999" i="8"/>
  <c r="Q3000" i="8"/>
  <c r="Q3001" i="8"/>
  <c r="Q3002" i="8"/>
  <c r="Q3003" i="8"/>
  <c r="Q3004" i="8"/>
  <c r="Q3005" i="8"/>
  <c r="Q3006" i="8"/>
  <c r="Q3007" i="8"/>
  <c r="Q3008" i="8"/>
  <c r="Q3009" i="8"/>
  <c r="Q3010" i="8"/>
  <c r="Q3011" i="8"/>
  <c r="Q3012" i="8"/>
  <c r="Q3013" i="8"/>
  <c r="Q3014" i="8"/>
  <c r="Q3015" i="8"/>
  <c r="Q3016" i="8"/>
  <c r="Q3017" i="8"/>
  <c r="Q3018" i="8"/>
  <c r="Q3019" i="8"/>
  <c r="Q3020" i="8"/>
  <c r="Q3021" i="8"/>
  <c r="Q3022" i="8"/>
  <c r="Q3023" i="8"/>
  <c r="Q3024" i="8"/>
  <c r="Q3025" i="8"/>
  <c r="Q3026" i="8"/>
  <c r="Q3027" i="8"/>
  <c r="Q3028" i="8"/>
  <c r="Q3029" i="8"/>
  <c r="Q3030" i="8"/>
  <c r="Q3031" i="8"/>
  <c r="Q3032" i="8"/>
  <c r="Q3033" i="8"/>
  <c r="Q3034" i="8"/>
  <c r="Q3035" i="8"/>
  <c r="Q3036" i="8"/>
  <c r="Q3037" i="8"/>
  <c r="Q3038" i="8"/>
  <c r="Q3039" i="8"/>
  <c r="Q3040" i="8"/>
  <c r="Q3041" i="8"/>
  <c r="Q3042" i="8"/>
  <c r="Q3043" i="8"/>
  <c r="Q3044" i="8"/>
  <c r="Q3045" i="8"/>
  <c r="Q3046" i="8"/>
  <c r="Q3047" i="8"/>
  <c r="Q3048" i="8"/>
  <c r="Q3049" i="8"/>
  <c r="Q3050" i="8"/>
  <c r="Q3051" i="8"/>
  <c r="Q3052" i="8"/>
  <c r="Q3053" i="8"/>
  <c r="Q3054" i="8"/>
  <c r="Q3055" i="8"/>
  <c r="Q3056" i="8"/>
  <c r="Q3057" i="8"/>
  <c r="Q3058" i="8"/>
  <c r="Q3059" i="8"/>
  <c r="Q3060" i="8"/>
  <c r="Q3061" i="8"/>
  <c r="Q3062" i="8"/>
  <c r="Q3063" i="8"/>
  <c r="Q3064" i="8"/>
  <c r="Q3065" i="8"/>
  <c r="Q3066" i="8"/>
  <c r="Q3067" i="8"/>
  <c r="Q3068" i="8"/>
  <c r="Q3069" i="8"/>
  <c r="Q3070" i="8"/>
  <c r="Q3071" i="8"/>
  <c r="Q3072" i="8"/>
  <c r="Q3073" i="8"/>
  <c r="Q3074" i="8"/>
  <c r="Q3075" i="8"/>
  <c r="Q3076" i="8"/>
  <c r="Q3077" i="8"/>
  <c r="Q3078" i="8"/>
  <c r="Q3079" i="8"/>
  <c r="Q3080" i="8"/>
  <c r="Q3081" i="8"/>
  <c r="Q3082" i="8"/>
  <c r="Q3083" i="8"/>
  <c r="Q3084" i="8"/>
  <c r="Q3085" i="8"/>
  <c r="Q3086" i="8"/>
  <c r="Q3087" i="8"/>
  <c r="Q3088" i="8"/>
  <c r="Q3089" i="8"/>
  <c r="Q3090" i="8"/>
  <c r="Q3091" i="8"/>
  <c r="Q3092" i="8"/>
  <c r="Q3093" i="8"/>
  <c r="Q3094" i="8"/>
  <c r="Q3095" i="8"/>
  <c r="Q3096" i="8"/>
  <c r="Q3097" i="8"/>
  <c r="Q3098" i="8"/>
  <c r="Q3099" i="8"/>
  <c r="Q3100" i="8"/>
  <c r="Q3101" i="8"/>
  <c r="Q3102" i="8"/>
  <c r="Q3103" i="8"/>
  <c r="Q3104" i="8"/>
  <c r="Q3105" i="8"/>
  <c r="Q3106" i="8"/>
  <c r="Q3107" i="8"/>
  <c r="Q3108" i="8"/>
  <c r="Q3109" i="8"/>
  <c r="Q3110" i="8"/>
  <c r="Q3111" i="8"/>
  <c r="Q3112" i="8"/>
  <c r="Q3113" i="8"/>
  <c r="Q3114" i="8"/>
  <c r="Q3115" i="8"/>
  <c r="Q3116" i="8"/>
  <c r="Q3117" i="8"/>
  <c r="Q3118" i="8"/>
  <c r="Q3119" i="8"/>
  <c r="Q3120" i="8"/>
  <c r="Q3121" i="8"/>
  <c r="Q3122" i="8"/>
  <c r="Q3123" i="8"/>
  <c r="Q3124" i="8"/>
  <c r="Q3125" i="8"/>
  <c r="Q3126" i="8"/>
  <c r="Q3127" i="8"/>
  <c r="Q3128" i="8"/>
  <c r="Q3129" i="8"/>
  <c r="Q3130" i="8"/>
  <c r="Q3131" i="8"/>
  <c r="Q3132" i="8"/>
  <c r="Q3133" i="8"/>
  <c r="Q3134" i="8"/>
  <c r="Q3135" i="8"/>
  <c r="Q3136" i="8"/>
  <c r="Q3137" i="8"/>
  <c r="Q3138" i="8"/>
  <c r="Q3139" i="8"/>
  <c r="Q3140" i="8"/>
  <c r="Q3141" i="8"/>
  <c r="Q3142" i="8"/>
  <c r="Q3143" i="8"/>
  <c r="Q3144" i="8"/>
  <c r="Q3145" i="8"/>
  <c r="Q3146" i="8"/>
  <c r="Q3147" i="8"/>
  <c r="Q3148" i="8"/>
  <c r="Q3149" i="8"/>
  <c r="Q3150" i="8"/>
  <c r="Q3151" i="8"/>
  <c r="Q3152" i="8"/>
  <c r="Q3153" i="8"/>
  <c r="Q3154" i="8"/>
  <c r="Q3155" i="8"/>
  <c r="Q3156" i="8"/>
  <c r="Q3157" i="8"/>
  <c r="Q3158" i="8"/>
  <c r="Q3159" i="8"/>
  <c r="Q3160" i="8"/>
  <c r="Q3161" i="8"/>
  <c r="Q3162" i="8"/>
  <c r="Q3163" i="8"/>
  <c r="Q3164" i="8"/>
  <c r="Q3165" i="8"/>
  <c r="Q3166" i="8"/>
  <c r="Q3167" i="8"/>
  <c r="Q3168" i="8"/>
  <c r="Q3169" i="8"/>
  <c r="Q3170" i="8"/>
  <c r="Q3171" i="8"/>
  <c r="Q3172" i="8"/>
  <c r="Q3173" i="8"/>
  <c r="Q3174" i="8"/>
  <c r="Q3175" i="8"/>
  <c r="Q3176" i="8"/>
  <c r="Q3177" i="8"/>
  <c r="Q3178" i="8"/>
  <c r="Q3179" i="8"/>
  <c r="Q3180" i="8"/>
  <c r="Q3181" i="8"/>
  <c r="Q3182" i="8"/>
  <c r="Q3183" i="8"/>
  <c r="Q3184" i="8"/>
  <c r="Q3185" i="8"/>
  <c r="Q3186" i="8"/>
  <c r="Q3187" i="8"/>
  <c r="Q3188" i="8"/>
  <c r="Q3189" i="8"/>
  <c r="Q3190" i="8"/>
  <c r="Q3191" i="8"/>
  <c r="Q3192" i="8"/>
  <c r="Q3193" i="8"/>
  <c r="Q3194" i="8"/>
  <c r="Q3195" i="8"/>
  <c r="Q3196" i="8"/>
  <c r="Q3197" i="8"/>
  <c r="Q3198" i="8"/>
  <c r="Q3199" i="8"/>
  <c r="Q3200" i="8"/>
  <c r="Q3201" i="8"/>
  <c r="Q3202" i="8"/>
  <c r="Q3203" i="8"/>
  <c r="Q3204" i="8"/>
  <c r="Q3205" i="8"/>
  <c r="Q3206" i="8"/>
  <c r="Q3207" i="8"/>
  <c r="Q3208" i="8"/>
  <c r="Q3209" i="8"/>
  <c r="Q3210" i="8"/>
  <c r="Q3211" i="8"/>
  <c r="Q3212" i="8"/>
  <c r="Q3213" i="8"/>
  <c r="Q3214" i="8"/>
  <c r="Q3215" i="8"/>
  <c r="Q3216" i="8"/>
  <c r="Q3217" i="8"/>
  <c r="Q3218" i="8"/>
  <c r="Q3219" i="8"/>
  <c r="Q3220" i="8"/>
  <c r="Q3221" i="8"/>
  <c r="Q3222" i="8"/>
  <c r="Q3223" i="8"/>
  <c r="Q3224" i="8"/>
  <c r="Q3225" i="8"/>
  <c r="Q3226" i="8"/>
  <c r="Q3227" i="8"/>
  <c r="Q3228" i="8"/>
  <c r="Q3229" i="8"/>
  <c r="Q3230" i="8"/>
  <c r="Q3231" i="8"/>
  <c r="Q3232" i="8"/>
  <c r="Q3233" i="8"/>
  <c r="Q3234" i="8"/>
  <c r="Q3235" i="8"/>
  <c r="Q3236" i="8"/>
  <c r="Q3237" i="8"/>
  <c r="Q3238" i="8"/>
  <c r="Q3239" i="8"/>
  <c r="Q3240" i="8"/>
  <c r="Q3241" i="8"/>
  <c r="Q3242" i="8"/>
  <c r="Q3243" i="8"/>
  <c r="Q3244" i="8"/>
  <c r="Q3245" i="8"/>
  <c r="Q3246" i="8"/>
  <c r="Q3247" i="8"/>
  <c r="Q3248" i="8"/>
  <c r="Q3249" i="8"/>
  <c r="Q3250" i="8"/>
  <c r="Q3251" i="8"/>
  <c r="Q3252" i="8"/>
  <c r="Q3253" i="8"/>
  <c r="Q3254" i="8"/>
  <c r="Q3255" i="8"/>
  <c r="Q3256" i="8"/>
  <c r="Q3257" i="8"/>
  <c r="Q3258" i="8"/>
  <c r="Q3259" i="8"/>
  <c r="Q3260" i="8"/>
  <c r="Q3261" i="8"/>
  <c r="Q3262" i="8"/>
  <c r="Q3263" i="8"/>
  <c r="Q3264" i="8"/>
  <c r="Q3265" i="8"/>
  <c r="Q3266" i="8"/>
  <c r="Q3267" i="8"/>
  <c r="Q3268" i="8"/>
  <c r="Q3269" i="8"/>
  <c r="Q3270" i="8"/>
  <c r="Q3271" i="8"/>
  <c r="Q3272" i="8"/>
  <c r="Q3273" i="8"/>
  <c r="Q3274" i="8"/>
  <c r="Q3275" i="8"/>
  <c r="Q3276" i="8"/>
  <c r="Q3277" i="8"/>
  <c r="Q3278" i="8"/>
  <c r="Q3279" i="8"/>
  <c r="Q3280" i="8"/>
  <c r="Q3281" i="8"/>
  <c r="Q3282" i="8"/>
  <c r="Q3283" i="8"/>
  <c r="Q3284" i="8"/>
  <c r="Q3285" i="8"/>
  <c r="Q3286" i="8"/>
  <c r="Q3287" i="8"/>
  <c r="Q3288" i="8"/>
  <c r="Q3289" i="8"/>
  <c r="Q3290" i="8"/>
  <c r="Q3291" i="8"/>
  <c r="Q3292" i="8"/>
  <c r="Q3293" i="8"/>
  <c r="Q3294" i="8"/>
  <c r="Q3295" i="8"/>
  <c r="Q3296" i="8"/>
  <c r="Q3297" i="8"/>
  <c r="Q3298" i="8"/>
  <c r="Q3299" i="8"/>
  <c r="Q3300" i="8"/>
  <c r="Q3301" i="8"/>
  <c r="Q3302" i="8"/>
  <c r="Q3303" i="8"/>
  <c r="Q3304" i="8"/>
  <c r="Q3305" i="8"/>
  <c r="Q3306" i="8"/>
  <c r="Q3307" i="8"/>
  <c r="Q3308" i="8"/>
  <c r="Q3309" i="8"/>
  <c r="Q3310" i="8"/>
  <c r="Q3311" i="8"/>
  <c r="Q3312" i="8"/>
  <c r="Q3313" i="8"/>
  <c r="Q3314" i="8"/>
  <c r="Q3315" i="8"/>
  <c r="Q3316" i="8"/>
  <c r="Q3317" i="8"/>
  <c r="Q3318" i="8"/>
  <c r="Q3319" i="8"/>
  <c r="Q3320" i="8"/>
  <c r="Q3321" i="8"/>
  <c r="Q3322" i="8"/>
  <c r="Q3323" i="8"/>
  <c r="Q3324" i="8"/>
  <c r="Q3325" i="8"/>
  <c r="Q3326" i="8"/>
  <c r="Q3327" i="8"/>
  <c r="Q3328" i="8"/>
  <c r="Q3329" i="8"/>
  <c r="Q3330" i="8"/>
  <c r="Q3331" i="8"/>
  <c r="Q3332" i="8"/>
  <c r="Q3333" i="8"/>
  <c r="Q3334" i="8"/>
  <c r="Q3335" i="8"/>
  <c r="Q3336" i="8"/>
  <c r="Q3337" i="8"/>
  <c r="Q3338" i="8"/>
  <c r="Q3339" i="8"/>
  <c r="Q3340" i="8"/>
  <c r="Q3341" i="8"/>
  <c r="Q3342" i="8"/>
  <c r="Q3343" i="8"/>
  <c r="Q3344" i="8"/>
  <c r="Q3345" i="8"/>
  <c r="Q3346" i="8"/>
  <c r="Q3347" i="8"/>
  <c r="Q3348" i="8"/>
  <c r="Q3349" i="8"/>
  <c r="Q3350" i="8"/>
  <c r="Q3351" i="8"/>
  <c r="Q3352" i="8"/>
  <c r="Q3353" i="8"/>
  <c r="Q3354" i="8"/>
  <c r="Q3355" i="8"/>
  <c r="Q3356" i="8"/>
  <c r="Q3357" i="8"/>
  <c r="Q3358" i="8"/>
  <c r="Q3359" i="8"/>
  <c r="Q3360" i="8"/>
  <c r="Q3361" i="8"/>
  <c r="Q3362" i="8"/>
  <c r="Q3363" i="8"/>
  <c r="Q3364" i="8"/>
  <c r="Q3365" i="8"/>
  <c r="Q3366" i="8"/>
  <c r="Q3367" i="8"/>
  <c r="Q3368" i="8"/>
  <c r="Q3369" i="8"/>
  <c r="Q3370" i="8"/>
  <c r="Q3371" i="8"/>
  <c r="Q3372" i="8"/>
  <c r="Q3373" i="8"/>
  <c r="Q3374" i="8"/>
  <c r="Q3375" i="8"/>
  <c r="Q3376" i="8"/>
  <c r="Q3377" i="8"/>
  <c r="Q3378" i="8"/>
  <c r="Q3379" i="8"/>
  <c r="Q3380" i="8"/>
  <c r="Q3381" i="8"/>
  <c r="Q3382" i="8"/>
  <c r="Q3383" i="8"/>
  <c r="Q3384" i="8"/>
  <c r="Q3385" i="8"/>
  <c r="Q3386" i="8"/>
  <c r="Q3387" i="8"/>
  <c r="Q3388" i="8"/>
  <c r="Q3389" i="8"/>
  <c r="Q3390" i="8"/>
  <c r="Q3391" i="8"/>
  <c r="Q3392" i="8"/>
  <c r="Q3393" i="8"/>
  <c r="Q3394" i="8"/>
  <c r="Q3395" i="8"/>
  <c r="Q3396" i="8"/>
  <c r="Q3397" i="8"/>
  <c r="Q3398" i="8"/>
  <c r="Q3399" i="8"/>
  <c r="Q3400" i="8"/>
  <c r="Q3401" i="8"/>
  <c r="Q3402" i="8"/>
  <c r="Q3403" i="8"/>
  <c r="Q3404" i="8"/>
  <c r="Q3405" i="8"/>
  <c r="Q3406" i="8"/>
  <c r="Q3407" i="8"/>
  <c r="Q3408" i="8"/>
  <c r="Q3409" i="8"/>
  <c r="Q3410" i="8"/>
  <c r="Q3411" i="8"/>
  <c r="Q3412" i="8"/>
  <c r="Q3413" i="8"/>
  <c r="Q3414" i="8"/>
  <c r="Q3415" i="8"/>
  <c r="Q3416" i="8"/>
  <c r="Q3417" i="8"/>
  <c r="Q3418" i="8"/>
  <c r="Q3419" i="8"/>
  <c r="Q3420" i="8"/>
  <c r="Q3421" i="8"/>
  <c r="Q3422" i="8"/>
  <c r="Q3423" i="8"/>
  <c r="Q3424" i="8"/>
  <c r="Q3425" i="8"/>
  <c r="Q3426" i="8"/>
  <c r="Q3427" i="8"/>
  <c r="Q3428" i="8"/>
  <c r="Q3429" i="8"/>
  <c r="Q3430" i="8"/>
  <c r="Q3431" i="8"/>
  <c r="Q3432" i="8"/>
  <c r="Q3433" i="8"/>
  <c r="Q3434" i="8"/>
  <c r="Q3435" i="8"/>
  <c r="Q3436" i="8"/>
  <c r="Q3437" i="8"/>
  <c r="Q3438" i="8"/>
  <c r="Q3439" i="8"/>
  <c r="Q3440" i="8"/>
  <c r="Q3441" i="8"/>
  <c r="Q3442" i="8"/>
  <c r="Q3443" i="8"/>
  <c r="Q3444" i="8"/>
  <c r="Q3445" i="8"/>
  <c r="Q3446" i="8"/>
  <c r="Q3447" i="8"/>
  <c r="Q3448" i="8"/>
  <c r="Q3449" i="8"/>
  <c r="Q3450" i="8"/>
  <c r="Q3451" i="8"/>
  <c r="Q3452" i="8"/>
  <c r="Q3453" i="8"/>
  <c r="Q3454" i="8"/>
  <c r="Q3455" i="8"/>
  <c r="Q3456" i="8"/>
  <c r="Q3457" i="8"/>
  <c r="Q3458" i="8"/>
  <c r="Q3459" i="8"/>
  <c r="Q3460" i="8"/>
  <c r="Q3461" i="8"/>
  <c r="Q3462" i="8"/>
  <c r="Q3463" i="8"/>
  <c r="Q3464" i="8"/>
  <c r="Q3465" i="8"/>
  <c r="Q3466" i="8"/>
  <c r="Q3467" i="8"/>
  <c r="Q3468" i="8"/>
  <c r="Q3469" i="8"/>
  <c r="Q3470" i="8"/>
  <c r="Q3471" i="8"/>
  <c r="Q3472" i="8"/>
  <c r="Q3473" i="8"/>
  <c r="Q3474" i="8"/>
  <c r="Q3475" i="8"/>
  <c r="Q3476" i="8"/>
  <c r="Q3477" i="8"/>
  <c r="Q3478" i="8"/>
  <c r="Q3479" i="8"/>
  <c r="Q3480" i="8"/>
  <c r="Q3481" i="8"/>
  <c r="Q3482" i="8"/>
  <c r="Q3483" i="8"/>
  <c r="Q3484" i="8"/>
  <c r="Q3485" i="8"/>
  <c r="Q3486" i="8"/>
  <c r="Q3487" i="8"/>
  <c r="Q3488" i="8"/>
  <c r="Q3489" i="8"/>
  <c r="Q3490" i="8"/>
  <c r="Q3491" i="8"/>
  <c r="Q3492" i="8"/>
  <c r="Q3493" i="8"/>
  <c r="Q3494" i="8"/>
  <c r="Q3495" i="8"/>
  <c r="Q3496" i="8"/>
  <c r="Q3497" i="8"/>
  <c r="Q3498" i="8"/>
  <c r="Q3499" i="8"/>
  <c r="Q3500" i="8"/>
  <c r="Q3501" i="8"/>
  <c r="Q3502" i="8"/>
  <c r="Q3503" i="8"/>
  <c r="Q3504" i="8"/>
  <c r="Q3505" i="8"/>
  <c r="Q3506" i="8"/>
  <c r="Q3507" i="8"/>
  <c r="Q3508" i="8"/>
  <c r="Q3509" i="8"/>
  <c r="Q3510" i="8"/>
  <c r="Q3511" i="8"/>
  <c r="Q3512" i="8"/>
  <c r="Q3513" i="8"/>
  <c r="Q3514" i="8"/>
  <c r="Q3515" i="8"/>
  <c r="Q3516" i="8"/>
  <c r="Q3517" i="8"/>
  <c r="Q3518" i="8"/>
  <c r="Q3519" i="8"/>
  <c r="Q3520" i="8"/>
  <c r="Q3521" i="8"/>
  <c r="Q3522" i="8"/>
  <c r="Q3523" i="8"/>
  <c r="Q3524" i="8"/>
  <c r="Q3525" i="8"/>
  <c r="Q3526" i="8"/>
  <c r="Q3527" i="8"/>
  <c r="Q3528" i="8"/>
  <c r="Q3529" i="8"/>
  <c r="Q3530" i="8"/>
  <c r="Q3531" i="8"/>
  <c r="Q3532" i="8"/>
  <c r="Q3533" i="8"/>
  <c r="Q3534" i="8"/>
  <c r="Q3535" i="8"/>
  <c r="Q3536" i="8"/>
  <c r="Q3537" i="8"/>
  <c r="Q3538" i="8"/>
  <c r="Q3539" i="8"/>
  <c r="Q3540" i="8"/>
  <c r="Q3541" i="8"/>
  <c r="Q3542" i="8"/>
  <c r="Q3543" i="8"/>
  <c r="Q3544" i="8"/>
  <c r="Q3545" i="8"/>
  <c r="Q3546" i="8"/>
  <c r="Q3547" i="8"/>
  <c r="Q3548" i="8"/>
  <c r="Q3549" i="8"/>
  <c r="Q3550" i="8"/>
  <c r="Q3551" i="8"/>
  <c r="Q3552" i="8"/>
  <c r="Q3553" i="8"/>
  <c r="Q3554" i="8"/>
  <c r="Q3555" i="8"/>
  <c r="Q3556" i="8"/>
  <c r="Q3557" i="8"/>
  <c r="Q3558" i="8"/>
  <c r="Q3559" i="8"/>
  <c r="Q3560" i="8"/>
  <c r="Q3561" i="8"/>
  <c r="Q3562" i="8"/>
  <c r="Q3563" i="8"/>
  <c r="Q3564" i="8"/>
  <c r="Q3565" i="8"/>
  <c r="Q3566" i="8"/>
  <c r="Q3567" i="8"/>
  <c r="Q3568" i="8"/>
  <c r="Q3569" i="8"/>
  <c r="Q3570" i="8"/>
  <c r="Q3571" i="8"/>
  <c r="Q3572" i="8"/>
  <c r="Q3573" i="8"/>
  <c r="Q3574" i="8"/>
  <c r="Q3575" i="8"/>
  <c r="Q3576" i="8"/>
  <c r="Q3577" i="8"/>
  <c r="Q3578" i="8"/>
  <c r="Q3579" i="8"/>
  <c r="Q3580" i="8"/>
  <c r="Q3581" i="8"/>
  <c r="Q3582" i="8"/>
  <c r="Q3583" i="8"/>
  <c r="Q3584" i="8"/>
  <c r="Q3585" i="8"/>
  <c r="Q3586" i="8"/>
  <c r="Q3587" i="8"/>
  <c r="Q3588" i="8"/>
  <c r="Q3589" i="8"/>
  <c r="Q3590" i="8"/>
  <c r="Q3591" i="8"/>
  <c r="Q3592" i="8"/>
  <c r="Q3593" i="8"/>
  <c r="Q3594" i="8"/>
  <c r="Q3595" i="8"/>
  <c r="Q3596" i="8"/>
  <c r="Q3597" i="8"/>
  <c r="Q3598" i="8"/>
  <c r="Q3599" i="8"/>
  <c r="Q3600" i="8"/>
  <c r="Q3601" i="8"/>
  <c r="Q3602" i="8"/>
  <c r="Q3603" i="8"/>
  <c r="Q3604" i="8"/>
  <c r="Q3605" i="8"/>
  <c r="Q3606" i="8"/>
  <c r="Q3607" i="8"/>
  <c r="Q3608" i="8"/>
  <c r="Q3609" i="8"/>
  <c r="Q3610" i="8"/>
  <c r="Q3611" i="8"/>
  <c r="Q3612" i="8"/>
  <c r="Q3613" i="8"/>
  <c r="Q3614" i="8"/>
  <c r="Q3615" i="8"/>
  <c r="Q3616" i="8"/>
  <c r="Q3617" i="8"/>
  <c r="Q3618" i="8"/>
  <c r="Q3619" i="8"/>
  <c r="Q3620" i="8"/>
  <c r="Q3621" i="8"/>
  <c r="Q3622" i="8"/>
  <c r="Q3623" i="8"/>
  <c r="Q3624" i="8"/>
  <c r="Q3625" i="8"/>
  <c r="Q3626" i="8"/>
  <c r="Q3627" i="8"/>
  <c r="Q3628" i="8"/>
  <c r="Q3629" i="8"/>
  <c r="Q3630" i="8"/>
  <c r="Q3631" i="8"/>
  <c r="Q3632" i="8"/>
  <c r="Q3633" i="8"/>
  <c r="Q3634" i="8"/>
  <c r="Q3635" i="8"/>
  <c r="Q3636" i="8"/>
  <c r="Q3637" i="8"/>
  <c r="Q3638" i="8"/>
  <c r="Q3639" i="8"/>
  <c r="Q3640" i="8"/>
  <c r="Q3641" i="8"/>
  <c r="Q3642" i="8"/>
  <c r="Q3643" i="8"/>
  <c r="Q3644" i="8"/>
  <c r="Q3645" i="8"/>
  <c r="Q3646" i="8"/>
  <c r="Q3647" i="8"/>
  <c r="Q3648" i="8"/>
  <c r="Q3649" i="8"/>
  <c r="Q3650" i="8"/>
  <c r="Q3651" i="8"/>
  <c r="Q3652" i="8"/>
  <c r="Q3653" i="8"/>
  <c r="Q3654" i="8"/>
  <c r="Q3655" i="8"/>
  <c r="Q3656" i="8"/>
  <c r="Q3657" i="8"/>
  <c r="Q3658" i="8"/>
  <c r="Q3659" i="8"/>
  <c r="Q3660" i="8"/>
  <c r="Q3661" i="8"/>
  <c r="Q3662" i="8"/>
  <c r="Q3663" i="8"/>
  <c r="Q3664" i="8"/>
  <c r="Q3665" i="8"/>
  <c r="Q3666" i="8"/>
  <c r="Q3667" i="8"/>
  <c r="Q3668" i="8"/>
  <c r="Q3669" i="8"/>
  <c r="Q3670" i="8"/>
  <c r="Q3671" i="8"/>
  <c r="Q3672" i="8"/>
  <c r="Q3673" i="8"/>
  <c r="Q3674" i="8"/>
  <c r="Q3675" i="8"/>
  <c r="Q3676" i="8"/>
  <c r="Q3677" i="8"/>
  <c r="Q3678" i="8"/>
  <c r="Q3679" i="8"/>
  <c r="Q3680" i="8"/>
  <c r="Q3681" i="8"/>
  <c r="Q3682" i="8"/>
  <c r="Q3683" i="8"/>
  <c r="Q3684" i="8"/>
  <c r="Q3685" i="8"/>
  <c r="Q3686" i="8"/>
  <c r="Q3687" i="8"/>
  <c r="Q3688" i="8"/>
  <c r="Q3689" i="8"/>
  <c r="Q3690" i="8"/>
  <c r="Q3691" i="8"/>
  <c r="Q3692" i="8"/>
  <c r="Q3693" i="8"/>
  <c r="Q3694" i="8"/>
  <c r="Q3695" i="8"/>
  <c r="Q3696" i="8"/>
  <c r="Q3697" i="8"/>
  <c r="Q3698" i="8"/>
  <c r="Q3699" i="8"/>
  <c r="Q3700" i="8"/>
  <c r="Q3701" i="8"/>
  <c r="Q3702" i="8"/>
  <c r="Q3703" i="8"/>
  <c r="Q3704" i="8"/>
  <c r="Q3705" i="8"/>
  <c r="Q3706" i="8"/>
  <c r="Q3707" i="8"/>
  <c r="Q3708" i="8"/>
  <c r="Q3709" i="8"/>
  <c r="Q3710" i="8"/>
  <c r="Q3711" i="8"/>
  <c r="Q3712" i="8"/>
  <c r="Q3713" i="8"/>
  <c r="Q3714" i="8"/>
  <c r="Q3715" i="8"/>
  <c r="Q3716" i="8"/>
  <c r="Q3717" i="8"/>
  <c r="Q3718" i="8"/>
  <c r="Q3719" i="8"/>
  <c r="Q3720" i="8"/>
  <c r="Q3721" i="8"/>
  <c r="Q3722" i="8"/>
  <c r="Q3723" i="8"/>
  <c r="Q3724" i="8"/>
  <c r="Q3725" i="8"/>
  <c r="Q3726" i="8"/>
  <c r="Q3727" i="8"/>
  <c r="Q3728" i="8"/>
  <c r="Q3729" i="8"/>
  <c r="Q3730" i="8"/>
  <c r="Q3731" i="8"/>
  <c r="Q3732" i="8"/>
  <c r="Q3733" i="8"/>
  <c r="Q3734" i="8"/>
  <c r="Q3735" i="8"/>
  <c r="Q3736" i="8"/>
  <c r="Q3737" i="8"/>
  <c r="Q3738" i="8"/>
  <c r="Q3739" i="8"/>
  <c r="Q3740" i="8"/>
  <c r="Q3741" i="8"/>
  <c r="Q3742" i="8"/>
  <c r="Q3743" i="8"/>
  <c r="Q3744" i="8"/>
  <c r="Q3745" i="8"/>
  <c r="Q3746" i="8"/>
  <c r="Q3747" i="8"/>
  <c r="Q3748" i="8"/>
  <c r="Q3749" i="8"/>
  <c r="Q3750" i="8"/>
  <c r="Q3751" i="8"/>
  <c r="Q3752" i="8"/>
  <c r="Q3753" i="8"/>
  <c r="Q3754" i="8"/>
  <c r="Q3755" i="8"/>
  <c r="Q3756" i="8"/>
  <c r="Q3757" i="8"/>
  <c r="Q3758" i="8"/>
  <c r="Q3759" i="8"/>
  <c r="Q3760" i="8"/>
  <c r="Q3761" i="8"/>
  <c r="Q3762" i="8"/>
  <c r="Q3763" i="8"/>
  <c r="Q3764" i="8"/>
  <c r="Q3765" i="8"/>
  <c r="Q3766" i="8"/>
  <c r="Q3767" i="8"/>
  <c r="Q3768" i="8"/>
  <c r="Q3769" i="8"/>
  <c r="Q3770" i="8"/>
  <c r="Q3771" i="8"/>
  <c r="Q3772" i="8"/>
  <c r="Q3773" i="8"/>
  <c r="Q3774" i="8"/>
  <c r="Q3775" i="8"/>
  <c r="Q3776" i="8"/>
  <c r="Q3777" i="8"/>
  <c r="Q3778" i="8"/>
  <c r="Q3779" i="8"/>
  <c r="Q3780" i="8"/>
  <c r="Q3781" i="8"/>
  <c r="Q3782" i="8"/>
  <c r="Q3783" i="8"/>
  <c r="Q3784" i="8"/>
  <c r="Q3785" i="8"/>
  <c r="Q3786" i="8"/>
  <c r="Q3787" i="8"/>
  <c r="Q3788" i="8"/>
  <c r="Q3789" i="8"/>
  <c r="Q3790" i="8"/>
  <c r="Q3791" i="8"/>
  <c r="Q3792" i="8"/>
  <c r="Q3793" i="8"/>
  <c r="Q3794" i="8"/>
  <c r="Q3795" i="8"/>
  <c r="Q3796" i="8"/>
  <c r="Q3797" i="8"/>
  <c r="Q3798" i="8"/>
  <c r="Q3799" i="8"/>
  <c r="Q3800" i="8"/>
  <c r="Q3801" i="8"/>
  <c r="Q3802" i="8"/>
  <c r="Q3803" i="8"/>
  <c r="Q3804" i="8"/>
  <c r="Q3805" i="8"/>
  <c r="Q3806" i="8"/>
  <c r="Q3807" i="8"/>
  <c r="Q3808" i="8"/>
  <c r="Q3809" i="8"/>
  <c r="Q3810" i="8"/>
  <c r="Q3811" i="8"/>
  <c r="Q3812" i="8"/>
  <c r="Q3813" i="8"/>
  <c r="Q3814" i="8"/>
  <c r="Q3815" i="8"/>
  <c r="Q3816" i="8"/>
  <c r="Q3817" i="8"/>
  <c r="Q3818" i="8"/>
  <c r="Q3819" i="8"/>
  <c r="Q3820" i="8"/>
  <c r="Q3821" i="8"/>
  <c r="Q3822" i="8"/>
  <c r="Q3823" i="8"/>
  <c r="Q3824" i="8"/>
  <c r="Q3825" i="8"/>
  <c r="Q3826" i="8"/>
  <c r="Q3827" i="8"/>
  <c r="Q3828" i="8"/>
  <c r="Q3829" i="8"/>
  <c r="Q3830" i="8"/>
  <c r="Q3831" i="8"/>
  <c r="Q3832" i="8"/>
  <c r="Q3833" i="8"/>
  <c r="Q3834" i="8"/>
  <c r="Q3835" i="8"/>
  <c r="Q3836" i="8"/>
  <c r="Q3837" i="8"/>
  <c r="Q3838" i="8"/>
  <c r="Q3839" i="8"/>
  <c r="Q3840" i="8"/>
  <c r="Q3841" i="8"/>
  <c r="Q3842" i="8"/>
  <c r="Q3843" i="8"/>
  <c r="Q3844" i="8"/>
  <c r="Q3845" i="8"/>
  <c r="Q3846" i="8"/>
  <c r="Q3847" i="8"/>
  <c r="Q3848" i="8"/>
  <c r="Q3849" i="8"/>
  <c r="Q3850" i="8"/>
  <c r="Q3851" i="8"/>
  <c r="Q3852" i="8"/>
  <c r="Q3853" i="8"/>
  <c r="Q3854" i="8"/>
  <c r="Q3855" i="8"/>
  <c r="Q3856" i="8"/>
  <c r="Q3857" i="8"/>
  <c r="Q3858" i="8"/>
  <c r="Q3859" i="8"/>
  <c r="Q3860" i="8"/>
  <c r="Q3861" i="8"/>
  <c r="Q3862" i="8"/>
  <c r="Q3863" i="8"/>
  <c r="Q3864" i="8"/>
  <c r="Q3865" i="8"/>
  <c r="Q3866" i="8"/>
  <c r="Q3867" i="8"/>
  <c r="Q3868" i="8"/>
  <c r="Q3869" i="8"/>
  <c r="Q3870" i="8"/>
  <c r="Q3871" i="8"/>
  <c r="Q3872" i="8"/>
  <c r="Q3873" i="8"/>
  <c r="Q3874" i="8"/>
  <c r="Q3875" i="8"/>
  <c r="Q3876" i="8"/>
  <c r="Q3877" i="8"/>
  <c r="Q3878" i="8"/>
  <c r="Q3879" i="8"/>
  <c r="Q3880" i="8"/>
  <c r="Q3881" i="8"/>
  <c r="Q3882" i="8"/>
  <c r="Q3883" i="8"/>
  <c r="Q3884" i="8"/>
  <c r="Q3885" i="8"/>
  <c r="Q3886" i="8"/>
  <c r="Q3887" i="8"/>
  <c r="Q3888" i="8"/>
  <c r="Q3889" i="8"/>
  <c r="Q3890" i="8"/>
  <c r="Q3891" i="8"/>
  <c r="Q3892" i="8"/>
  <c r="Q3893" i="8"/>
  <c r="Q3894" i="8"/>
  <c r="Q3895" i="8"/>
  <c r="Q3896" i="8"/>
  <c r="Q3897" i="8"/>
  <c r="Q3898" i="8"/>
  <c r="Q3899" i="8"/>
  <c r="Q3900" i="8"/>
  <c r="Q3901" i="8"/>
  <c r="Q3902" i="8"/>
  <c r="Q3903" i="8"/>
  <c r="Q3904" i="8"/>
  <c r="Q3905" i="8"/>
  <c r="Q3906" i="8"/>
  <c r="Q3907" i="8"/>
  <c r="Q3908" i="8"/>
  <c r="Q3909" i="8"/>
  <c r="Q3910" i="8"/>
  <c r="Q3911" i="8"/>
  <c r="Q3912" i="8"/>
  <c r="Q3913" i="8"/>
  <c r="Q3914" i="8"/>
  <c r="Q3915" i="8"/>
  <c r="Q3916" i="8"/>
  <c r="Q3917" i="8"/>
  <c r="Q3918" i="8"/>
  <c r="Q3919" i="8"/>
  <c r="Q3920" i="8"/>
  <c r="Q3921" i="8"/>
  <c r="Q3922" i="8"/>
  <c r="Q3923" i="8"/>
  <c r="Q3924" i="8"/>
  <c r="Q3925" i="8"/>
  <c r="Q3926" i="8"/>
  <c r="Q3927" i="8"/>
  <c r="Q3928" i="8"/>
  <c r="Q3929" i="8"/>
  <c r="Q3930" i="8"/>
  <c r="Q3931" i="8"/>
  <c r="Q3932" i="8"/>
  <c r="Q3933" i="8"/>
  <c r="Q3934" i="8"/>
  <c r="Q3935" i="8"/>
  <c r="Q3936" i="8"/>
  <c r="Q3937" i="8"/>
  <c r="Q3938" i="8"/>
  <c r="Q3939" i="8"/>
  <c r="Q3940" i="8"/>
  <c r="Q3941" i="8"/>
  <c r="Q3942" i="8"/>
  <c r="Q3943" i="8"/>
  <c r="Q3944" i="8"/>
  <c r="Q3945" i="8"/>
  <c r="Q3946" i="8"/>
  <c r="Q3947" i="8"/>
  <c r="Q3948" i="8"/>
  <c r="Q3949" i="8"/>
  <c r="Q3950" i="8"/>
  <c r="Q3951" i="8"/>
  <c r="Q3952" i="8"/>
  <c r="Q3953" i="8"/>
  <c r="Q3954" i="8"/>
  <c r="Q3955" i="8"/>
  <c r="Q3956" i="8"/>
  <c r="Q3957" i="8"/>
  <c r="Q3958" i="8"/>
  <c r="Q3959" i="8"/>
  <c r="Q3960" i="8"/>
  <c r="Q3961" i="8"/>
  <c r="Q3962" i="8"/>
  <c r="Q3963" i="8"/>
  <c r="Q3964" i="8"/>
  <c r="Q3965" i="8"/>
  <c r="Q3966" i="8"/>
  <c r="Q3967" i="8"/>
  <c r="Q3968" i="8"/>
  <c r="Q3969" i="8"/>
  <c r="Q3970" i="8"/>
  <c r="Q3971" i="8"/>
  <c r="Q3972" i="8"/>
  <c r="Q3973" i="8"/>
  <c r="Q3974" i="8"/>
  <c r="Q3975" i="8"/>
  <c r="Q3976" i="8"/>
  <c r="Q3977" i="8"/>
  <c r="Q3978" i="8"/>
  <c r="Q3979" i="8"/>
  <c r="Q3980" i="8"/>
  <c r="Q3981" i="8"/>
  <c r="Q3982" i="8"/>
  <c r="Q3983" i="8"/>
  <c r="Q3984" i="8"/>
  <c r="Q3985" i="8"/>
  <c r="Q3986" i="8"/>
  <c r="Q3987" i="8"/>
  <c r="Q3988" i="8"/>
  <c r="Q3989" i="8"/>
  <c r="Q3990" i="8"/>
  <c r="Q3991" i="8"/>
  <c r="Q3992" i="8"/>
  <c r="Q3993" i="8"/>
  <c r="Q3994" i="8"/>
  <c r="Q3995" i="8"/>
  <c r="Q3996" i="8"/>
  <c r="Q3997" i="8"/>
  <c r="Q3998" i="8"/>
  <c r="Q3999" i="8"/>
  <c r="Q4000" i="8"/>
  <c r="Q4001" i="8"/>
  <c r="Q4002" i="8"/>
  <c r="Q4003" i="8"/>
  <c r="Q4004" i="8"/>
  <c r="Q4005" i="8"/>
  <c r="Q4006" i="8"/>
  <c r="Q4007" i="8"/>
  <c r="Q4008" i="8"/>
  <c r="Q4009" i="8"/>
  <c r="Q4010" i="8"/>
  <c r="Q4011" i="8"/>
  <c r="Q4012" i="8"/>
  <c r="Q4013" i="8"/>
  <c r="Q4014" i="8"/>
  <c r="Q4015" i="8"/>
  <c r="Q4016" i="8"/>
  <c r="Q4017" i="8"/>
  <c r="Q4018" i="8"/>
  <c r="Q4019" i="8"/>
  <c r="Q4020" i="8"/>
  <c r="Q4021" i="8"/>
  <c r="Q4022" i="8"/>
  <c r="Q4023" i="8"/>
  <c r="Q4024" i="8"/>
  <c r="Q4025" i="8"/>
  <c r="Q4026" i="8"/>
  <c r="Q4027" i="8"/>
  <c r="Q4028" i="8"/>
  <c r="Q4029" i="8"/>
  <c r="Q4030" i="8"/>
  <c r="Q4031" i="8"/>
  <c r="Q4032" i="8"/>
  <c r="Q4033" i="8"/>
  <c r="Q4034" i="8"/>
  <c r="Q4035" i="8"/>
  <c r="Q4036" i="8"/>
  <c r="Q4037" i="8"/>
  <c r="Q4038" i="8"/>
  <c r="Q4039" i="8"/>
  <c r="Q4040" i="8"/>
  <c r="Q4041" i="8"/>
  <c r="Q4042" i="8"/>
  <c r="Q4043" i="8"/>
  <c r="Q4044" i="8"/>
  <c r="Q4045" i="8"/>
  <c r="Q4046" i="8"/>
  <c r="Q4047" i="8"/>
  <c r="Q4048" i="8"/>
  <c r="Q4049" i="8"/>
  <c r="Q4050" i="8"/>
  <c r="Q4051" i="8"/>
  <c r="Q4052" i="8"/>
  <c r="Q4053" i="8"/>
  <c r="Q4054" i="8"/>
  <c r="Q4055" i="8"/>
  <c r="Q4056" i="8"/>
  <c r="Q4057" i="8"/>
  <c r="Q4058" i="8"/>
  <c r="Q4059" i="8"/>
  <c r="Q4060" i="8"/>
  <c r="Q4061" i="8"/>
  <c r="Q4062" i="8"/>
  <c r="Q4063" i="8"/>
  <c r="Q4064" i="8"/>
  <c r="Q4065" i="8"/>
  <c r="Q4066" i="8"/>
  <c r="Q4067" i="8"/>
  <c r="Q4068" i="8"/>
  <c r="Q4069" i="8"/>
  <c r="Q4070" i="8"/>
  <c r="Q4071" i="8"/>
  <c r="Q4072" i="8"/>
  <c r="Q4073" i="8"/>
  <c r="Q4074" i="8"/>
  <c r="Q4075" i="8"/>
  <c r="Q4076" i="8"/>
  <c r="Q4077" i="8"/>
  <c r="Q4078" i="8"/>
  <c r="Q4079" i="8"/>
  <c r="Q4080" i="8"/>
  <c r="Q4081" i="8"/>
  <c r="Q4082" i="8"/>
  <c r="Q4083" i="8"/>
  <c r="Q4084" i="8"/>
  <c r="Q4085" i="8"/>
  <c r="Q4086" i="8"/>
  <c r="Q4087" i="8"/>
  <c r="Q4088" i="8"/>
  <c r="Q4089" i="8"/>
  <c r="Q4090" i="8"/>
  <c r="Q4091" i="8"/>
  <c r="Q4092" i="8"/>
  <c r="Q4093" i="8"/>
  <c r="Q4094" i="8"/>
  <c r="Q4095" i="8"/>
  <c r="Q4096" i="8"/>
  <c r="Q4097" i="8"/>
  <c r="Q4098" i="8"/>
  <c r="Q4099" i="8"/>
  <c r="Q4100" i="8"/>
  <c r="Q4101" i="8"/>
  <c r="Q4102" i="8"/>
  <c r="Q4103" i="8"/>
  <c r="Q4104" i="8"/>
  <c r="Q4105" i="8"/>
  <c r="Q4106" i="8"/>
  <c r="Q4107" i="8"/>
  <c r="Q4108" i="8"/>
  <c r="Q4109" i="8"/>
  <c r="Q4110" i="8"/>
  <c r="Q4111" i="8"/>
  <c r="Q4112" i="8"/>
  <c r="Q4113" i="8"/>
  <c r="Q4114" i="8"/>
  <c r="Q4115" i="8"/>
  <c r="Q4116" i="8"/>
  <c r="Q4117" i="8"/>
  <c r="Q4118" i="8"/>
  <c r="Q4119" i="8"/>
  <c r="Q4120" i="8"/>
  <c r="Q4121" i="8"/>
  <c r="Q4122" i="8"/>
  <c r="Q4123" i="8"/>
  <c r="Q4124" i="8"/>
  <c r="Q4125" i="8"/>
  <c r="Q4126" i="8"/>
  <c r="Q4127" i="8"/>
  <c r="Q4128" i="8"/>
  <c r="Q4129" i="8"/>
  <c r="Q4130" i="8"/>
  <c r="Q4131" i="8"/>
  <c r="Q4132" i="8"/>
  <c r="Q4133" i="8"/>
  <c r="Q4134" i="8"/>
  <c r="Q4135" i="8"/>
  <c r="Q4136" i="8"/>
  <c r="Q4137" i="8"/>
  <c r="Q4138" i="8"/>
  <c r="Q4139" i="8"/>
  <c r="Q4140" i="8"/>
  <c r="Q4141" i="8"/>
  <c r="Q4142" i="8"/>
  <c r="Q4143" i="8"/>
  <c r="Q4144" i="8"/>
  <c r="Q4145" i="8"/>
  <c r="Q4146" i="8"/>
  <c r="Q4147" i="8"/>
  <c r="Q4148" i="8"/>
  <c r="Q4149" i="8"/>
  <c r="Q4150" i="8"/>
  <c r="Q4151" i="8"/>
  <c r="Q4152" i="8"/>
  <c r="Q4153" i="8"/>
  <c r="Q4154" i="8"/>
  <c r="Q4155" i="8"/>
  <c r="Q4156" i="8"/>
  <c r="Q4157" i="8"/>
  <c r="Q4158" i="8"/>
  <c r="Q4159" i="8"/>
  <c r="Q4160" i="8"/>
  <c r="Q4161" i="8"/>
  <c r="Q4162" i="8"/>
  <c r="Q4163" i="8"/>
  <c r="Q4164" i="8"/>
  <c r="Q4165" i="8"/>
  <c r="Q4166" i="8"/>
  <c r="Q4167" i="8"/>
  <c r="Q4168" i="8"/>
  <c r="Q4169" i="8"/>
  <c r="Q4170" i="8"/>
  <c r="Q4171" i="8"/>
  <c r="Q4172" i="8"/>
  <c r="Q4173" i="8"/>
  <c r="Q4174" i="8"/>
  <c r="Q4175" i="8"/>
  <c r="Q4176" i="8"/>
  <c r="Q4177" i="8"/>
  <c r="Q4178" i="8"/>
  <c r="Q4179" i="8"/>
  <c r="Q4180" i="8"/>
  <c r="Q4181" i="8"/>
  <c r="Q4182" i="8"/>
  <c r="Q4183" i="8"/>
  <c r="Q4184" i="8"/>
  <c r="Q4185" i="8"/>
  <c r="Q4186" i="8"/>
  <c r="Q4187" i="8"/>
  <c r="Q4188" i="8"/>
  <c r="Q4189" i="8"/>
  <c r="Q4190" i="8"/>
  <c r="Q4191" i="8"/>
  <c r="Q4192" i="8"/>
  <c r="Q4193" i="8"/>
  <c r="Q4194" i="8"/>
  <c r="Q4195" i="8"/>
  <c r="Q4196" i="8"/>
  <c r="Q4197" i="8"/>
  <c r="Q4198" i="8"/>
  <c r="Q4199" i="8"/>
  <c r="Q4200" i="8"/>
  <c r="Q4201" i="8"/>
  <c r="Q4202" i="8"/>
  <c r="Q4203" i="8"/>
  <c r="Q4204" i="8"/>
  <c r="Q4205" i="8"/>
  <c r="Q4206" i="8"/>
  <c r="Q4207" i="8"/>
  <c r="Q4208" i="8"/>
  <c r="Q4209" i="8"/>
  <c r="Q4210" i="8"/>
  <c r="Q4211" i="8"/>
  <c r="Q4212" i="8"/>
  <c r="Q4213" i="8"/>
  <c r="Q4214" i="8"/>
  <c r="Q4215" i="8"/>
  <c r="Q4216" i="8"/>
  <c r="Q4217" i="8"/>
  <c r="Q4218" i="8"/>
  <c r="Q4219" i="8"/>
  <c r="Q4220" i="8"/>
  <c r="Q4221" i="8"/>
  <c r="Q4222" i="8"/>
  <c r="Q4223" i="8"/>
  <c r="Q4224" i="8"/>
  <c r="Q4225" i="8"/>
  <c r="Q4226" i="8"/>
  <c r="Q4227" i="8"/>
  <c r="Q4228" i="8"/>
  <c r="Q4229" i="8"/>
  <c r="Q4230" i="8"/>
  <c r="Q4231" i="8"/>
  <c r="Q4232" i="8"/>
  <c r="Q4233" i="8"/>
  <c r="Q4234" i="8"/>
  <c r="Q4235" i="8"/>
  <c r="Q4236" i="8"/>
  <c r="Q4237" i="8"/>
  <c r="Q4238" i="8"/>
  <c r="Q4239" i="8"/>
  <c r="Q4240" i="8"/>
  <c r="Q4241" i="8"/>
  <c r="Q4242" i="8"/>
  <c r="Q4243" i="8"/>
  <c r="Q4244" i="8"/>
  <c r="Q4245" i="8"/>
  <c r="Q4246" i="8"/>
  <c r="Q4247" i="8"/>
  <c r="Q4248" i="8"/>
  <c r="Q4249" i="8"/>
  <c r="Q4250" i="8"/>
  <c r="Q4251" i="8"/>
  <c r="Q4252" i="8"/>
  <c r="Q4253" i="8"/>
  <c r="Q4254" i="8"/>
  <c r="Q4255" i="8"/>
  <c r="Q4256" i="8"/>
  <c r="Q4257" i="8"/>
  <c r="Q4258" i="8"/>
  <c r="Q4259" i="8"/>
  <c r="Q4260" i="8"/>
  <c r="Q4261" i="8"/>
  <c r="Q4262" i="8"/>
  <c r="Q4263" i="8"/>
  <c r="Q4264" i="8"/>
  <c r="Q4265" i="8"/>
  <c r="Q4266" i="8"/>
  <c r="Q4267" i="8"/>
  <c r="Q4268" i="8"/>
  <c r="Q4269" i="8"/>
  <c r="Q4270" i="8"/>
  <c r="Q4271" i="8"/>
  <c r="Q4272" i="8"/>
  <c r="Q4273" i="8"/>
  <c r="Q4274" i="8"/>
  <c r="Q4275" i="8"/>
  <c r="Q4276" i="8"/>
  <c r="Q4277" i="8"/>
  <c r="Q4278" i="8"/>
  <c r="Q4279" i="8"/>
  <c r="Q4280" i="8"/>
  <c r="Q4281" i="8"/>
  <c r="Q4282" i="8"/>
  <c r="Q4283" i="8"/>
  <c r="Q4284" i="8"/>
  <c r="Q4285" i="8"/>
  <c r="Q4286" i="8"/>
  <c r="Q4287" i="8"/>
  <c r="Q4288" i="8"/>
  <c r="Q4289" i="8"/>
  <c r="Q4290" i="8"/>
  <c r="Q4291" i="8"/>
  <c r="Q4292" i="8"/>
  <c r="Q4293" i="8"/>
  <c r="Q4294" i="8"/>
  <c r="Q4295" i="8"/>
  <c r="Q4296" i="8"/>
  <c r="Q4297" i="8"/>
  <c r="Q4298" i="8"/>
  <c r="Q4299" i="8"/>
  <c r="Q4300" i="8"/>
  <c r="Q4301" i="8"/>
  <c r="Q4302" i="8"/>
  <c r="Q4303" i="8"/>
  <c r="Q4304" i="8"/>
  <c r="Q4305" i="8"/>
  <c r="Q4306" i="8"/>
  <c r="Q4307" i="8"/>
  <c r="Q4308" i="8"/>
  <c r="Q4309" i="8"/>
  <c r="Q4310" i="8"/>
  <c r="Q4311" i="8"/>
  <c r="Q4312" i="8"/>
  <c r="Q4313" i="8"/>
  <c r="Q4314" i="8"/>
  <c r="Q4315" i="8"/>
  <c r="Q4316" i="8"/>
  <c r="Q4317" i="8"/>
  <c r="Q4318" i="8"/>
  <c r="Q4319" i="8"/>
  <c r="Q4320" i="8"/>
  <c r="Q4321" i="8"/>
  <c r="Q4322" i="8"/>
  <c r="Q4323" i="8"/>
  <c r="Q4324" i="8"/>
  <c r="Q4325" i="8"/>
  <c r="Q4326" i="8"/>
  <c r="Q4327" i="8"/>
  <c r="Q4328" i="8"/>
  <c r="Q4329" i="8"/>
  <c r="Q4330" i="8"/>
  <c r="Q4331" i="8"/>
  <c r="Q4332" i="8"/>
  <c r="Q4333" i="8"/>
  <c r="Q4334" i="8"/>
  <c r="Q4335" i="8"/>
  <c r="Q4336" i="8"/>
  <c r="Q4337" i="8"/>
  <c r="Q4338" i="8"/>
  <c r="Q4339" i="8"/>
  <c r="Q4340" i="8"/>
  <c r="Q4341" i="8"/>
  <c r="Q4342" i="8"/>
  <c r="Q4343" i="8"/>
  <c r="Q4344" i="8"/>
  <c r="Q4345" i="8"/>
  <c r="Q4346" i="8"/>
  <c r="Q4347" i="8"/>
  <c r="Q4348" i="8"/>
  <c r="Q4349" i="8"/>
  <c r="Q4350" i="8"/>
  <c r="Q4351" i="8"/>
  <c r="Q4352" i="8"/>
  <c r="Q4353" i="8"/>
  <c r="Q4354" i="8"/>
  <c r="Q4355" i="8"/>
  <c r="Q4356" i="8"/>
  <c r="Q4357" i="8"/>
  <c r="Q4358" i="8"/>
  <c r="Q4359" i="8"/>
  <c r="Q4360" i="8"/>
  <c r="Q4361" i="8"/>
  <c r="Q4362" i="8"/>
  <c r="Q4363" i="8"/>
  <c r="Q4364" i="8"/>
  <c r="Q4365" i="8"/>
  <c r="Q4366" i="8"/>
  <c r="Q4367" i="8"/>
  <c r="Q4368" i="8"/>
  <c r="Q4369" i="8"/>
  <c r="Q4370" i="8"/>
  <c r="Q4371" i="8"/>
  <c r="Q4372" i="8"/>
  <c r="Q4373" i="8"/>
  <c r="Q4374" i="8"/>
  <c r="Q4375" i="8"/>
  <c r="Q4376" i="8"/>
  <c r="Q4377" i="8"/>
  <c r="Q4378" i="8"/>
  <c r="Q4379" i="8"/>
  <c r="Q4380" i="8"/>
  <c r="Q4381" i="8"/>
  <c r="Q4382" i="8"/>
  <c r="Q4383" i="8"/>
  <c r="Q4384" i="8"/>
  <c r="Q4385" i="8"/>
  <c r="Q4386" i="8"/>
  <c r="Q4387" i="8"/>
  <c r="Q4388" i="8"/>
  <c r="Q4389" i="8"/>
  <c r="Q4390" i="8"/>
  <c r="Q4391" i="8"/>
  <c r="Q4392" i="8"/>
  <c r="Q4393" i="8"/>
  <c r="Q4394" i="8"/>
  <c r="Q4395" i="8"/>
  <c r="Q4396" i="8"/>
  <c r="Q4397" i="8"/>
  <c r="Q4398" i="8"/>
  <c r="Q4399" i="8"/>
  <c r="Q4400" i="8"/>
  <c r="Q4401" i="8"/>
  <c r="Q4402" i="8"/>
  <c r="Q4403" i="8"/>
  <c r="Q4404" i="8"/>
  <c r="Q4405" i="8"/>
  <c r="Q4406" i="8"/>
  <c r="Q4407" i="8"/>
  <c r="Q4408" i="8"/>
  <c r="Q4409" i="8"/>
  <c r="Q4410" i="8"/>
  <c r="Q4411" i="8"/>
  <c r="Q4412" i="8"/>
  <c r="Q4413" i="8"/>
  <c r="Q4414" i="8"/>
  <c r="Q4415" i="8"/>
  <c r="Q4416" i="8"/>
  <c r="Q4417" i="8"/>
  <c r="Q4418" i="8"/>
  <c r="Q4419" i="8"/>
  <c r="Q4420" i="8"/>
  <c r="Q4421" i="8"/>
  <c r="Q4422" i="8"/>
  <c r="Q4423" i="8"/>
  <c r="Q4424" i="8"/>
  <c r="Q4425" i="8"/>
  <c r="Q4426" i="8"/>
  <c r="Q4427" i="8"/>
  <c r="Q4428" i="8"/>
  <c r="Q4429" i="8"/>
  <c r="Q4430" i="8"/>
  <c r="Q4431" i="8"/>
  <c r="Q4432" i="8"/>
  <c r="Q4433" i="8"/>
  <c r="Q4434" i="8"/>
  <c r="Q4435" i="8"/>
  <c r="Q4436" i="8"/>
  <c r="Q4437" i="8"/>
  <c r="Q4438" i="8"/>
  <c r="Q4439" i="8"/>
  <c r="Q4440" i="8"/>
  <c r="Q4441" i="8"/>
  <c r="Q4442" i="8"/>
  <c r="Q4443" i="8"/>
  <c r="Q4444" i="8"/>
  <c r="Q4445" i="8"/>
  <c r="Q4446" i="8"/>
  <c r="Q4447" i="8"/>
  <c r="Q4448" i="8"/>
  <c r="Q4449" i="8"/>
  <c r="Q4450" i="8"/>
  <c r="Q4451" i="8"/>
  <c r="Q4452" i="8"/>
  <c r="Q4453" i="8"/>
  <c r="Q4454" i="8"/>
  <c r="Q4455" i="8"/>
  <c r="Q4456" i="8"/>
  <c r="Q4457" i="8"/>
  <c r="Q4458" i="8"/>
  <c r="Q4459" i="8"/>
  <c r="Q4460" i="8"/>
  <c r="Q4461" i="8"/>
  <c r="Q4462" i="8"/>
  <c r="Q4463" i="8"/>
  <c r="Q4464" i="8"/>
  <c r="Q4465" i="8"/>
  <c r="Q4466" i="8"/>
  <c r="Q4467" i="8"/>
  <c r="Q4468" i="8"/>
  <c r="Q4469" i="8"/>
  <c r="Q4470" i="8"/>
  <c r="Q4471" i="8"/>
  <c r="Q4472" i="8"/>
  <c r="Q4473" i="8"/>
  <c r="Q4474" i="8"/>
  <c r="Q4475" i="8"/>
  <c r="Q4476" i="8"/>
  <c r="Q4477" i="8"/>
  <c r="Q4478" i="8"/>
  <c r="Q4479" i="8"/>
  <c r="Q4480" i="8"/>
  <c r="Q4481" i="8"/>
  <c r="Q4482" i="8"/>
  <c r="Q4483" i="8"/>
  <c r="Q4484" i="8"/>
  <c r="Q4485" i="8"/>
  <c r="Q4486" i="8"/>
  <c r="Q4487" i="8"/>
  <c r="Q4488" i="8"/>
  <c r="Q4489" i="8"/>
  <c r="Q4490" i="8"/>
  <c r="Q4491" i="8"/>
  <c r="Q4492" i="8"/>
  <c r="Q4493" i="8"/>
  <c r="Q4494" i="8"/>
  <c r="Q4495" i="8"/>
  <c r="Q4496" i="8"/>
  <c r="Q4497" i="8"/>
  <c r="Q4498" i="8"/>
  <c r="Q4499" i="8"/>
  <c r="Q4500" i="8"/>
  <c r="Q4501" i="8"/>
  <c r="Q4502" i="8"/>
  <c r="Q4503" i="8"/>
  <c r="Q4504" i="8"/>
  <c r="Q4505" i="8"/>
  <c r="Q4506" i="8"/>
  <c r="Q4507" i="8"/>
  <c r="Q4508" i="8"/>
  <c r="Q4509" i="8"/>
  <c r="Q4510" i="8"/>
  <c r="Q4511" i="8"/>
  <c r="Q4512" i="8"/>
  <c r="Q4513" i="8"/>
  <c r="Q4514" i="8"/>
  <c r="Q4515" i="8"/>
  <c r="Q4516" i="8"/>
  <c r="Q4517" i="8"/>
  <c r="Q4518" i="8"/>
  <c r="Q4519" i="8"/>
  <c r="Q4520" i="8"/>
  <c r="Q4521" i="8"/>
  <c r="Q4522" i="8"/>
  <c r="Q4523" i="8"/>
  <c r="Q4524" i="8"/>
  <c r="Q4525" i="8"/>
  <c r="Q4526" i="8"/>
  <c r="Q4527" i="8"/>
  <c r="Q4528" i="8"/>
  <c r="Q4529" i="8"/>
  <c r="Q4530" i="8"/>
  <c r="Q4531" i="8"/>
  <c r="Q4532" i="8"/>
  <c r="Q4533" i="8"/>
  <c r="Q4534" i="8"/>
  <c r="Q4535" i="8"/>
  <c r="Q4536" i="8"/>
  <c r="Q4537" i="8"/>
  <c r="Q4538" i="8"/>
  <c r="Q4539" i="8"/>
  <c r="Q4540" i="8"/>
  <c r="Q4541" i="8"/>
  <c r="Q4542" i="8"/>
  <c r="Q4543" i="8"/>
  <c r="Q4544" i="8"/>
  <c r="Q4545" i="8"/>
  <c r="Q4546" i="8"/>
  <c r="Q4547" i="8"/>
  <c r="Q4548" i="8"/>
  <c r="Q4549" i="8"/>
  <c r="Q4550" i="8"/>
  <c r="Q4551" i="8"/>
  <c r="Q4552" i="8"/>
  <c r="Q4553" i="8"/>
  <c r="Q4554" i="8"/>
  <c r="Q4555" i="8"/>
  <c r="Q4556" i="8"/>
  <c r="Q4557" i="8"/>
  <c r="Q4558" i="8"/>
  <c r="Q4559" i="8"/>
  <c r="Q4560" i="8"/>
  <c r="Q4561" i="8"/>
  <c r="Q4562" i="8"/>
  <c r="Q4563" i="8"/>
  <c r="Q4564" i="8"/>
  <c r="Q4565" i="8"/>
  <c r="Q4566" i="8"/>
  <c r="Q4567" i="8"/>
  <c r="Q4568" i="8"/>
  <c r="Q4569" i="8"/>
  <c r="Q4570" i="8"/>
  <c r="Q4571" i="8"/>
  <c r="Q4572" i="8"/>
  <c r="Q4573" i="8"/>
  <c r="Q4574" i="8"/>
  <c r="Q4575" i="8"/>
  <c r="Q4576" i="8"/>
  <c r="Q4577" i="8"/>
  <c r="Q4578" i="8"/>
  <c r="Q4579" i="8"/>
  <c r="Q4580" i="8"/>
  <c r="Q4581" i="8"/>
  <c r="Q4582" i="8"/>
  <c r="Q4583" i="8"/>
  <c r="Q4584" i="8"/>
  <c r="Q4585" i="8"/>
  <c r="Q4586" i="8"/>
  <c r="Q4587" i="8"/>
  <c r="Q4588" i="8"/>
  <c r="Q4589" i="8"/>
  <c r="Q4590" i="8"/>
  <c r="Q4591" i="8"/>
  <c r="Q4592" i="8"/>
  <c r="Q4593" i="8"/>
  <c r="Q4594" i="8"/>
  <c r="Q4595" i="8"/>
  <c r="Q4596" i="8"/>
  <c r="Q4597" i="8"/>
  <c r="Q4598" i="8"/>
  <c r="Q4599" i="8"/>
  <c r="Q4600" i="8"/>
  <c r="Q4601" i="8"/>
  <c r="Q4602" i="8"/>
  <c r="Q4603" i="8"/>
  <c r="Q4604" i="8"/>
  <c r="Q4605" i="8"/>
  <c r="Q4606" i="8"/>
  <c r="Q4607" i="8"/>
  <c r="Q4608" i="8"/>
  <c r="Q4609" i="8"/>
  <c r="Q4610" i="8"/>
  <c r="Q4611" i="8"/>
  <c r="Q4612" i="8"/>
  <c r="Q4613" i="8"/>
  <c r="Q4614" i="8"/>
  <c r="Q4615" i="8"/>
  <c r="Q4616" i="8"/>
  <c r="Q4617" i="8"/>
  <c r="Q4618" i="8"/>
  <c r="Q4619" i="8"/>
  <c r="Q4620" i="8"/>
  <c r="Q4621" i="8"/>
  <c r="Q4622" i="8"/>
  <c r="Q4623" i="8"/>
  <c r="Q4624" i="8"/>
  <c r="Q4625" i="8"/>
  <c r="Q4626" i="8"/>
  <c r="Q4627" i="8"/>
  <c r="Q4628" i="8"/>
  <c r="Q4629" i="8"/>
  <c r="Q4630" i="8"/>
  <c r="Q4631" i="8"/>
  <c r="Q4632" i="8"/>
  <c r="Q4633" i="8"/>
  <c r="Q4634" i="8"/>
  <c r="Q4635" i="8"/>
  <c r="Q4636" i="8"/>
  <c r="Q4637" i="8"/>
  <c r="Q4638" i="8"/>
  <c r="Q4639" i="8"/>
  <c r="Q4640" i="8"/>
  <c r="Q4641" i="8"/>
  <c r="Q4642" i="8"/>
  <c r="Q4643" i="8"/>
  <c r="Q4644" i="8"/>
  <c r="Q4645" i="8"/>
  <c r="Q4646" i="8"/>
  <c r="Q4647" i="8"/>
  <c r="Q4648" i="8"/>
  <c r="Q4649" i="8"/>
  <c r="Q4650" i="8"/>
  <c r="Q4651" i="8"/>
  <c r="Q4652" i="8"/>
  <c r="Q4653" i="8"/>
  <c r="Q4654" i="8"/>
  <c r="Q4655" i="8"/>
  <c r="Q4656" i="8"/>
  <c r="Q4657" i="8"/>
  <c r="Q4658" i="8"/>
  <c r="Q4659" i="8"/>
  <c r="Q4660" i="8"/>
  <c r="Q4661" i="8"/>
  <c r="Q4662" i="8"/>
  <c r="Q4663" i="8"/>
  <c r="Q4664" i="8"/>
  <c r="Q4665" i="8"/>
  <c r="Q4666" i="8"/>
  <c r="Q4667" i="8"/>
  <c r="Q4668" i="8"/>
  <c r="Q4669" i="8"/>
  <c r="Q4670" i="8"/>
  <c r="Q4671" i="8"/>
  <c r="Q4672" i="8"/>
  <c r="Q4673" i="8"/>
  <c r="Q4674" i="8"/>
  <c r="Q4675" i="8"/>
  <c r="Q4676" i="8"/>
  <c r="Q4677" i="8"/>
  <c r="Q4678" i="8"/>
  <c r="Q4679" i="8"/>
  <c r="Q4680" i="8"/>
  <c r="Q4681" i="8"/>
  <c r="Q4682" i="8"/>
  <c r="Q4683" i="8"/>
  <c r="Q4684" i="8"/>
  <c r="Q4685" i="8"/>
  <c r="Q4686" i="8"/>
  <c r="Q4687" i="8"/>
  <c r="Q4688" i="8"/>
  <c r="Q4689" i="8"/>
  <c r="Q4690" i="8"/>
  <c r="Q4691" i="8"/>
  <c r="Q4692" i="8"/>
  <c r="Q4693" i="8"/>
  <c r="Q4694" i="8"/>
  <c r="Q4695" i="8"/>
  <c r="Q4696" i="8"/>
  <c r="Q4697" i="8"/>
  <c r="Q4698" i="8"/>
  <c r="Q4699" i="8"/>
  <c r="Q4700" i="8"/>
  <c r="Q4701" i="8"/>
  <c r="Q4702" i="8"/>
  <c r="Q4703" i="8"/>
  <c r="Q4704" i="8"/>
  <c r="Q4705" i="8"/>
  <c r="Q4706" i="8"/>
  <c r="Q4707" i="8"/>
  <c r="Q4708" i="8"/>
  <c r="Q4709" i="8"/>
  <c r="Q4710" i="8"/>
  <c r="Q4711" i="8"/>
  <c r="Q4712" i="8"/>
  <c r="Q4713" i="8"/>
  <c r="Q4714" i="8"/>
  <c r="Q4715" i="8"/>
  <c r="Q4716" i="8"/>
  <c r="Q4717" i="8"/>
  <c r="Q4718" i="8"/>
  <c r="Q4719" i="8"/>
  <c r="Q4720" i="8"/>
  <c r="Q4721" i="8"/>
  <c r="Q4722" i="8"/>
  <c r="Q4723" i="8"/>
  <c r="Q4724" i="8"/>
  <c r="Q4725" i="8"/>
  <c r="Q4726" i="8"/>
  <c r="Q4727" i="8"/>
  <c r="Q4728" i="8"/>
  <c r="Q4729" i="8"/>
  <c r="Q4730" i="8"/>
  <c r="Q4731" i="8"/>
  <c r="Q4732" i="8"/>
  <c r="Q4733" i="8"/>
  <c r="Q4734" i="8"/>
  <c r="Q4735" i="8"/>
  <c r="Q4736" i="8"/>
  <c r="Q4737" i="8"/>
  <c r="Q4738" i="8"/>
  <c r="Q4739" i="8"/>
  <c r="Q4740" i="8"/>
  <c r="Q4741" i="8"/>
  <c r="Q4742" i="8"/>
  <c r="Q4743" i="8"/>
  <c r="Q4744" i="8"/>
  <c r="Q4745" i="8"/>
  <c r="Q4746" i="8"/>
  <c r="Q4747" i="8"/>
  <c r="Q4748" i="8"/>
  <c r="Q4749" i="8"/>
  <c r="Q4750" i="8"/>
  <c r="Q4751" i="8"/>
  <c r="Q4752" i="8"/>
  <c r="Q4753" i="8"/>
  <c r="Q4754" i="8"/>
  <c r="Q4755" i="8"/>
  <c r="Q4756" i="8"/>
  <c r="Q4757" i="8"/>
  <c r="Q4758" i="8"/>
  <c r="Q4759" i="8"/>
  <c r="Q4760" i="8"/>
  <c r="Q4761" i="8"/>
  <c r="Q4762" i="8"/>
  <c r="Q4763" i="8"/>
  <c r="Q4764" i="8"/>
  <c r="Q4765" i="8"/>
  <c r="Q4766" i="8"/>
  <c r="Q4767" i="8"/>
  <c r="Q4768" i="8"/>
  <c r="Q4769" i="8"/>
  <c r="Q4770" i="8"/>
  <c r="Q4771" i="8"/>
  <c r="Q4772" i="8"/>
  <c r="Q4773" i="8"/>
  <c r="Q4774" i="8"/>
  <c r="Q4775" i="8"/>
  <c r="Q4776" i="8"/>
  <c r="Q4777" i="8"/>
  <c r="Q4778" i="8"/>
  <c r="Q4779" i="8"/>
  <c r="Q4780" i="8"/>
  <c r="Q4781" i="8"/>
  <c r="Q4782" i="8"/>
  <c r="Q4783" i="8"/>
  <c r="Q4784" i="8"/>
  <c r="Q4785" i="8"/>
  <c r="Q4786" i="8"/>
  <c r="Q4787" i="8"/>
  <c r="Q4788" i="8"/>
  <c r="Q4789" i="8"/>
  <c r="Q4790" i="8"/>
  <c r="Q4791" i="8"/>
  <c r="Q4792" i="8"/>
  <c r="Q4793" i="8"/>
  <c r="Q4794" i="8"/>
  <c r="Q4795" i="8"/>
  <c r="Q4796" i="8"/>
  <c r="Q4797" i="8"/>
  <c r="Q4798" i="8"/>
  <c r="Q4799" i="8"/>
  <c r="Q4800" i="8"/>
  <c r="Q4801" i="8"/>
  <c r="Q4802" i="8"/>
  <c r="Q4803" i="8"/>
  <c r="Q4804" i="8"/>
  <c r="Q4805" i="8"/>
  <c r="Q4806" i="8"/>
  <c r="Q4807" i="8"/>
  <c r="Q4808" i="8"/>
  <c r="Q4809" i="8"/>
  <c r="Q4810" i="8"/>
  <c r="Q4811" i="8"/>
  <c r="Q4812" i="8"/>
  <c r="Q4813" i="8"/>
  <c r="Q4814" i="8"/>
  <c r="Q4815" i="8"/>
  <c r="Q4816" i="8"/>
  <c r="Q4817" i="8"/>
  <c r="Q4818" i="8"/>
  <c r="Q4819" i="8"/>
  <c r="Q4820" i="8"/>
  <c r="Q4821" i="8"/>
  <c r="Q4822" i="8"/>
  <c r="Q4823" i="8"/>
  <c r="Q4824" i="8"/>
  <c r="Q4825" i="8"/>
  <c r="Q4826" i="8"/>
  <c r="Q4827" i="8"/>
  <c r="Q4828" i="8"/>
  <c r="Q4829" i="8"/>
  <c r="Q4830" i="8"/>
  <c r="Q4831" i="8"/>
  <c r="Q4832" i="8"/>
  <c r="Q4833" i="8"/>
  <c r="Q4834" i="8"/>
  <c r="Q4835" i="8"/>
  <c r="Q4836" i="8"/>
  <c r="Q4837" i="8"/>
  <c r="Q4838" i="8"/>
  <c r="Q4839" i="8"/>
  <c r="Q4840" i="8"/>
  <c r="Q4841" i="8"/>
  <c r="Q4842" i="8"/>
  <c r="Q4843" i="8"/>
  <c r="Q4844" i="8"/>
  <c r="Q4845" i="8"/>
  <c r="Q4846" i="8"/>
  <c r="Q4847" i="8"/>
  <c r="Q4848" i="8"/>
  <c r="Q4849" i="8"/>
  <c r="Q4850" i="8"/>
  <c r="Q4851" i="8"/>
  <c r="Q4852" i="8"/>
  <c r="Q4853" i="8"/>
  <c r="Q4854" i="8"/>
  <c r="Q4855" i="8"/>
  <c r="Q4856" i="8"/>
  <c r="Q4857" i="8"/>
  <c r="Q4858" i="8"/>
  <c r="Q4859" i="8"/>
  <c r="Q4860" i="8"/>
  <c r="Q4861" i="8"/>
  <c r="Q4862" i="8"/>
  <c r="Q4863" i="8"/>
  <c r="Q4864" i="8"/>
  <c r="Q4865" i="8"/>
  <c r="Q4866" i="8"/>
  <c r="Q4867" i="8"/>
  <c r="Q4868" i="8"/>
  <c r="Q4869" i="8"/>
  <c r="Q4870" i="8"/>
  <c r="Q4871" i="8"/>
  <c r="Q4872" i="8"/>
  <c r="Q4873" i="8"/>
  <c r="Q4874" i="8"/>
  <c r="Q4875" i="8"/>
  <c r="Q4876" i="8"/>
  <c r="Q4877" i="8"/>
  <c r="Q4878" i="8"/>
  <c r="Q4879" i="8"/>
  <c r="Q4880" i="8"/>
  <c r="Q4881" i="8"/>
  <c r="Q4882" i="8"/>
  <c r="Q4883" i="8"/>
  <c r="Q4884" i="8"/>
  <c r="Q4885" i="8"/>
  <c r="Q4886" i="8"/>
  <c r="Q4887" i="8"/>
  <c r="Q4888" i="8"/>
  <c r="Q4889" i="8"/>
  <c r="Q4890" i="8"/>
  <c r="Q4891" i="8"/>
  <c r="Q4892" i="8"/>
  <c r="Q4893" i="8"/>
  <c r="Q4894" i="8"/>
  <c r="Q4895" i="8"/>
  <c r="Q4896" i="8"/>
  <c r="Q4897" i="8"/>
  <c r="Q4898" i="8"/>
  <c r="Q4899" i="8"/>
  <c r="Q4900" i="8"/>
  <c r="Q4901" i="8"/>
  <c r="Q4902" i="8"/>
  <c r="Q4903" i="8"/>
  <c r="Q4904" i="8"/>
  <c r="Q4905" i="8"/>
  <c r="Q4906" i="8"/>
  <c r="Q4907" i="8"/>
  <c r="Q4908" i="8"/>
  <c r="Q4909" i="8"/>
  <c r="Q4910" i="8"/>
  <c r="Q4911" i="8"/>
  <c r="Q4912" i="8"/>
  <c r="Q4913" i="8"/>
  <c r="Q4914" i="8"/>
  <c r="Q4915" i="8"/>
  <c r="Q4916" i="8"/>
  <c r="Q4917" i="8"/>
  <c r="Q4918" i="8"/>
  <c r="Q4919" i="8"/>
  <c r="Q4920" i="8"/>
  <c r="Q4921" i="8"/>
  <c r="Q4922" i="8"/>
  <c r="Q4923" i="8"/>
  <c r="Q4924" i="8"/>
  <c r="Q4925" i="8"/>
  <c r="Q4926" i="8"/>
  <c r="Q4927" i="8"/>
  <c r="Q4928" i="8"/>
  <c r="Q4929" i="8"/>
  <c r="Q4930" i="8"/>
  <c r="Q4931" i="8"/>
  <c r="Q4932" i="8"/>
  <c r="Q4933" i="8"/>
  <c r="Q4934" i="8"/>
  <c r="Q4935" i="8"/>
  <c r="Q4936" i="8"/>
  <c r="Q4937" i="8"/>
  <c r="Q4938" i="8"/>
  <c r="Q4939" i="8"/>
  <c r="Q4940" i="8"/>
  <c r="Q4941" i="8"/>
  <c r="Q4942" i="8"/>
  <c r="Q4943" i="8"/>
  <c r="Q4944" i="8"/>
  <c r="Q4945" i="8"/>
  <c r="Q4946" i="8"/>
  <c r="Q4947" i="8"/>
  <c r="Q4948" i="8"/>
  <c r="Q4949" i="8"/>
  <c r="Q4950" i="8"/>
  <c r="Q4951" i="8"/>
  <c r="Q4952" i="8"/>
  <c r="Q4953" i="8"/>
  <c r="Q4954" i="8"/>
  <c r="Q4955" i="8"/>
  <c r="Q4956" i="8"/>
  <c r="Q4957" i="8"/>
  <c r="Q4958" i="8"/>
  <c r="Q4959" i="8"/>
  <c r="Q4960" i="8"/>
  <c r="Q4961" i="8"/>
  <c r="Q4962" i="8"/>
  <c r="Q4963" i="8"/>
  <c r="Q4964" i="8"/>
  <c r="Q4965" i="8"/>
  <c r="Q4966" i="8"/>
  <c r="Q4967" i="8"/>
  <c r="Q4968" i="8"/>
  <c r="Q4969" i="8"/>
  <c r="Q4970" i="8"/>
  <c r="Q4971" i="8"/>
  <c r="Q4972" i="8"/>
  <c r="Q4973" i="8"/>
  <c r="Q4974" i="8"/>
  <c r="Q4975" i="8"/>
  <c r="Q4976" i="8"/>
  <c r="Q4977" i="8"/>
  <c r="Q4978" i="8"/>
  <c r="Q4979" i="8"/>
  <c r="Q4980" i="8"/>
  <c r="Q4981" i="8"/>
  <c r="Q4982" i="8"/>
  <c r="Q4983" i="8"/>
  <c r="Q4984" i="8"/>
  <c r="Q4985" i="8"/>
  <c r="Q4986" i="8"/>
  <c r="Q4987" i="8"/>
  <c r="Q4988" i="8"/>
  <c r="Q4989" i="8"/>
  <c r="Q4990" i="8"/>
  <c r="Q4991" i="8"/>
  <c r="Q4992" i="8"/>
  <c r="Q4993" i="8"/>
  <c r="Q4994" i="8"/>
  <c r="Q4995" i="8"/>
  <c r="Q4996" i="8"/>
  <c r="Q4997" i="8"/>
  <c r="Q4998" i="8"/>
  <c r="Q4999" i="8"/>
  <c r="Q5000" i="8"/>
  <c r="Q5001" i="8"/>
  <c r="Q5002" i="8"/>
  <c r="Q5003" i="8"/>
  <c r="Q5004" i="8"/>
  <c r="Q5005" i="8"/>
  <c r="Q5006" i="8"/>
  <c r="Q5007" i="8"/>
  <c r="Q5008" i="8"/>
  <c r="Q5009" i="8"/>
  <c r="Q5010" i="8"/>
  <c r="Q5011" i="8"/>
  <c r="Q5012" i="8"/>
  <c r="Q5013" i="8"/>
  <c r="Q5014" i="8"/>
  <c r="Q5015" i="8"/>
  <c r="Q5016" i="8"/>
  <c r="Q5017" i="8"/>
  <c r="Q5018" i="8"/>
  <c r="Q5019" i="8"/>
  <c r="Q5020" i="8"/>
  <c r="Q5021" i="8"/>
  <c r="Q5022" i="8"/>
  <c r="Q5023" i="8"/>
  <c r="Q5024" i="8"/>
  <c r="Q5025" i="8"/>
  <c r="Q5026" i="8"/>
  <c r="Q5027" i="8"/>
  <c r="Q5028" i="8"/>
  <c r="Q5029" i="8"/>
  <c r="Q5030" i="8"/>
  <c r="Q5031" i="8"/>
  <c r="Q5032" i="8"/>
  <c r="Q5033" i="8"/>
  <c r="Q5034" i="8"/>
  <c r="Q5035" i="8"/>
  <c r="Q5036" i="8"/>
  <c r="Q5037" i="8"/>
  <c r="Q5038" i="8"/>
  <c r="Q5039" i="8"/>
  <c r="Q5040" i="8"/>
  <c r="Q5041" i="8"/>
  <c r="Q5042" i="8"/>
  <c r="Q5043" i="8"/>
  <c r="Q5044" i="8"/>
  <c r="Q5045" i="8"/>
  <c r="Q5046" i="8"/>
  <c r="Q5047" i="8"/>
  <c r="Q5048" i="8"/>
  <c r="Q5049" i="8"/>
  <c r="Q5050" i="8"/>
  <c r="Q5051" i="8"/>
  <c r="Q5052" i="8"/>
  <c r="Q5053" i="8"/>
  <c r="Q5054" i="8"/>
  <c r="Q5055" i="8"/>
  <c r="Q5056" i="8"/>
  <c r="Q5057" i="8"/>
  <c r="Q5058" i="8"/>
  <c r="Q5059" i="8"/>
  <c r="Q5060" i="8"/>
  <c r="Q5061" i="8"/>
  <c r="Q5062" i="8"/>
  <c r="Q5063" i="8"/>
  <c r="Q5064" i="8"/>
  <c r="Q5065" i="8"/>
  <c r="Q5066" i="8"/>
  <c r="Q5067" i="8"/>
  <c r="Q5068" i="8"/>
  <c r="Q5069" i="8"/>
  <c r="Q5070" i="8"/>
  <c r="Q5071" i="8"/>
  <c r="Q5072" i="8"/>
  <c r="Q5073" i="8"/>
  <c r="Q5074" i="8"/>
  <c r="Q5075" i="8"/>
  <c r="Q5076" i="8"/>
  <c r="Q5077" i="8"/>
  <c r="Q5078" i="8"/>
  <c r="Q5079" i="8"/>
  <c r="Q5080" i="8"/>
  <c r="Q5081" i="8"/>
  <c r="Q5082" i="8"/>
  <c r="Q5083" i="8"/>
  <c r="Q5084" i="8"/>
  <c r="Q5085" i="8"/>
  <c r="Q5086" i="8"/>
  <c r="Q5087" i="8"/>
  <c r="Q5088" i="8"/>
  <c r="Q5089" i="8"/>
  <c r="Q5090" i="8"/>
  <c r="Q5091" i="8"/>
  <c r="Q5092" i="8"/>
  <c r="Q5093" i="8"/>
  <c r="Q5094" i="8"/>
  <c r="Q5095" i="8"/>
  <c r="Q5096" i="8"/>
  <c r="Q5097" i="8"/>
  <c r="Q5098" i="8"/>
  <c r="Q5099" i="8"/>
  <c r="Q5100" i="8"/>
  <c r="Q5101" i="8"/>
  <c r="Q5102" i="8"/>
  <c r="Q5103" i="8"/>
  <c r="Q5104" i="8"/>
  <c r="Q5105" i="8"/>
  <c r="Q5106" i="8"/>
  <c r="Q5107" i="8"/>
  <c r="Q5108" i="8"/>
  <c r="Q5109" i="8"/>
  <c r="Q5110" i="8"/>
  <c r="Q5111" i="8"/>
  <c r="Q5112" i="8"/>
  <c r="Q5113" i="8"/>
  <c r="Q5114" i="8"/>
  <c r="Q5115" i="8"/>
  <c r="Q5116" i="8"/>
  <c r="Q5117" i="8"/>
  <c r="Q5118" i="8"/>
  <c r="Q5119" i="8"/>
  <c r="Q5120" i="8"/>
  <c r="Q5121" i="8"/>
  <c r="Q5122" i="8"/>
  <c r="Q5123" i="8"/>
  <c r="Q5124" i="8"/>
  <c r="Q5125" i="8"/>
  <c r="Q5126" i="8"/>
  <c r="Q5127" i="8"/>
  <c r="Q5128" i="8"/>
  <c r="Q5129" i="8"/>
  <c r="Q5130" i="8"/>
  <c r="Q5131" i="8"/>
  <c r="Q5132" i="8"/>
  <c r="Q5133" i="8"/>
  <c r="Q5134" i="8"/>
  <c r="Q5135" i="8"/>
  <c r="Q5136" i="8"/>
  <c r="Q5137" i="8"/>
  <c r="Q5138" i="8"/>
  <c r="Q5139" i="8"/>
  <c r="Q5140" i="8"/>
  <c r="Q5141" i="8"/>
  <c r="Q5142" i="8"/>
  <c r="Q5143" i="8"/>
  <c r="Q5144" i="8"/>
  <c r="Q5145" i="8"/>
  <c r="Q5146" i="8"/>
  <c r="Q5147" i="8"/>
  <c r="Q5148" i="8"/>
  <c r="Q5149" i="8"/>
  <c r="Q5150" i="8"/>
  <c r="Q5151" i="8"/>
  <c r="Q5152" i="8"/>
  <c r="Q5153" i="8"/>
  <c r="Q5154" i="8"/>
  <c r="Q5155" i="8"/>
  <c r="Q5156" i="8"/>
  <c r="Q5157" i="8"/>
  <c r="Q5158" i="8"/>
  <c r="Q5159" i="8"/>
  <c r="Q5160" i="8"/>
  <c r="Q5161" i="8"/>
  <c r="Q5162" i="8"/>
  <c r="Q5163" i="8"/>
  <c r="Q5164" i="8"/>
  <c r="Q5165" i="8"/>
  <c r="Q5166" i="8"/>
  <c r="Q5167" i="8"/>
  <c r="Q5168" i="8"/>
  <c r="Q5169" i="8"/>
  <c r="Q5170" i="8"/>
  <c r="Q5171" i="8"/>
  <c r="Q5172" i="8"/>
  <c r="Q5173" i="8"/>
  <c r="Q5174" i="8"/>
  <c r="Q5175" i="8"/>
  <c r="Q5176" i="8"/>
  <c r="Q5177" i="8"/>
  <c r="Q5178" i="8"/>
  <c r="Q5179" i="8"/>
  <c r="Q5180" i="8"/>
  <c r="Q5181" i="8"/>
  <c r="Q5182" i="8"/>
  <c r="Q5183" i="8"/>
  <c r="Q5184" i="8"/>
  <c r="Q5185" i="8"/>
  <c r="Q5186" i="8"/>
  <c r="Q5187" i="8"/>
  <c r="Q5188" i="8"/>
  <c r="Q5189" i="8"/>
  <c r="Q5190" i="8"/>
  <c r="Q5191" i="8"/>
  <c r="Q5192" i="8"/>
  <c r="Q5193" i="8"/>
  <c r="Q5194" i="8"/>
  <c r="Q5195" i="8"/>
  <c r="Q5196" i="8"/>
  <c r="Q5197" i="8"/>
  <c r="Q5198" i="8"/>
  <c r="Q5199" i="8"/>
  <c r="Q5200" i="8"/>
  <c r="Q5201" i="8"/>
  <c r="Q5202" i="8"/>
  <c r="Q5203" i="8"/>
  <c r="Q5204" i="8"/>
  <c r="Q5205" i="8"/>
  <c r="Q5206" i="8"/>
  <c r="Q5207" i="8"/>
  <c r="Q5208" i="8"/>
  <c r="Q5209" i="8"/>
  <c r="Q5210" i="8"/>
  <c r="Q5211" i="8"/>
  <c r="Q5212" i="8"/>
  <c r="Q5213" i="8"/>
  <c r="Q5214" i="8"/>
  <c r="Q5215" i="8"/>
  <c r="Q5216" i="8"/>
  <c r="Q5217" i="8"/>
  <c r="Q5218" i="8"/>
  <c r="Q5219" i="8"/>
  <c r="Q5220" i="8"/>
  <c r="Q5221" i="8"/>
  <c r="Q5222" i="8"/>
  <c r="Q5223" i="8"/>
  <c r="Q5224" i="8"/>
  <c r="Q5225" i="8"/>
  <c r="Q5226" i="8"/>
  <c r="Q5227" i="8"/>
  <c r="Q5228" i="8"/>
  <c r="Q5229" i="8"/>
  <c r="Q5230" i="8"/>
  <c r="Q5231" i="8"/>
  <c r="Q5232" i="8"/>
  <c r="Q5233" i="8"/>
  <c r="Q5234" i="8"/>
  <c r="Q5235" i="8"/>
  <c r="Q5236" i="8"/>
  <c r="Q5237" i="8"/>
  <c r="Q5238" i="8"/>
  <c r="Q5239" i="8"/>
  <c r="Q5240" i="8"/>
  <c r="Q5241" i="8"/>
  <c r="Q5242" i="8"/>
  <c r="Q5243" i="8"/>
  <c r="Q5244" i="8"/>
  <c r="Q5245" i="8"/>
  <c r="Q5246" i="8"/>
  <c r="Q5247" i="8"/>
  <c r="Q5248" i="8"/>
  <c r="Q5249" i="8"/>
  <c r="Q5250" i="8"/>
  <c r="Q5251" i="8"/>
  <c r="Q5252" i="8"/>
  <c r="Q5253" i="8"/>
  <c r="Q5254" i="8"/>
  <c r="Q5255" i="8"/>
  <c r="Q5256" i="8"/>
  <c r="Q5257" i="8"/>
  <c r="Q5258" i="8"/>
  <c r="Q5259" i="8"/>
  <c r="Q5260" i="8"/>
  <c r="Q5261" i="8"/>
  <c r="Q5262" i="8"/>
  <c r="Q5263" i="8"/>
  <c r="Q5264" i="8"/>
  <c r="Q5265" i="8"/>
  <c r="Q5266" i="8"/>
  <c r="Q5267" i="8"/>
  <c r="Q5268" i="8"/>
  <c r="Q5269" i="8"/>
  <c r="Q5270" i="8"/>
  <c r="Q5271" i="8"/>
  <c r="Q5272" i="8"/>
  <c r="Q5273" i="8"/>
  <c r="Q5274" i="8"/>
  <c r="Q5275" i="8"/>
  <c r="Q5276" i="8"/>
  <c r="Q5277" i="8"/>
  <c r="Q5278" i="8"/>
  <c r="Q5279" i="8"/>
  <c r="Q5280" i="8"/>
  <c r="Q5281" i="8"/>
  <c r="Q5282" i="8"/>
  <c r="Q5283" i="8"/>
  <c r="Q5284" i="8"/>
  <c r="Q5285" i="8"/>
  <c r="Q5286" i="8"/>
  <c r="Q5287" i="8"/>
  <c r="Q5288" i="8"/>
  <c r="Q5289" i="8"/>
  <c r="Q5290" i="8"/>
  <c r="Q5291" i="8"/>
  <c r="Q5292" i="8"/>
  <c r="Q5293" i="8"/>
  <c r="Q5294" i="8"/>
  <c r="Q5295" i="8"/>
  <c r="Q5296" i="8"/>
  <c r="Q5297" i="8"/>
  <c r="Q5298" i="8"/>
  <c r="Q5299" i="8"/>
  <c r="Q5300" i="8"/>
  <c r="Q5301" i="8"/>
  <c r="Q5302" i="8"/>
  <c r="Q5303" i="8"/>
  <c r="Q5304" i="8"/>
  <c r="Q5305" i="8"/>
  <c r="Q5306" i="8"/>
  <c r="Q5307" i="8"/>
  <c r="Q5308" i="8"/>
  <c r="Q5309" i="8"/>
  <c r="Q5310" i="8"/>
  <c r="Q5311" i="8"/>
  <c r="Q5312" i="8"/>
  <c r="Q5313" i="8"/>
  <c r="Q5314" i="8"/>
  <c r="Q5315" i="8"/>
  <c r="Q5316" i="8"/>
  <c r="Q5317" i="8"/>
  <c r="Q5318" i="8"/>
  <c r="Q5319" i="8"/>
  <c r="Q5320" i="8"/>
  <c r="Q5321" i="8"/>
  <c r="Q5322" i="8"/>
  <c r="Q5323" i="8"/>
  <c r="Q5324" i="8"/>
  <c r="Q5325" i="8"/>
  <c r="Q5326" i="8"/>
  <c r="Q5327" i="8"/>
  <c r="Q5328" i="8"/>
  <c r="Q5329" i="8"/>
  <c r="Q5330" i="8"/>
  <c r="Q5331" i="8"/>
  <c r="Q5332" i="8"/>
  <c r="Q5333" i="8"/>
  <c r="Q5334" i="8"/>
  <c r="Q5335" i="8"/>
  <c r="Q5336" i="8"/>
  <c r="Q5337" i="8"/>
  <c r="Q5338" i="8"/>
  <c r="Q5339" i="8"/>
  <c r="Q5340" i="8"/>
  <c r="Q5341" i="8"/>
  <c r="Q5342" i="8"/>
  <c r="Q5343" i="8"/>
  <c r="Q5344" i="8"/>
  <c r="Q5345" i="8"/>
  <c r="Q5346" i="8"/>
  <c r="Q5347" i="8"/>
  <c r="Q5348" i="8"/>
  <c r="Q5349" i="8"/>
  <c r="Q5350" i="8"/>
  <c r="Q5351" i="8"/>
  <c r="Q5352" i="8"/>
  <c r="Q5353" i="8"/>
  <c r="Q5354" i="8"/>
  <c r="Q5355" i="8"/>
  <c r="Q5356" i="8"/>
  <c r="Q5357" i="8"/>
  <c r="Q5358" i="8"/>
  <c r="Q5359" i="8"/>
  <c r="Q5360" i="8"/>
  <c r="Q5361" i="8"/>
  <c r="Q5362" i="8"/>
  <c r="Q5363" i="8"/>
  <c r="Q5364" i="8"/>
  <c r="Q5365" i="8"/>
  <c r="Q5366" i="8"/>
  <c r="Q5367" i="8"/>
  <c r="Q5368" i="8"/>
  <c r="Q5369" i="8"/>
  <c r="Q5370" i="8"/>
  <c r="Q5371" i="8"/>
  <c r="Q5372" i="8"/>
  <c r="Q5373" i="8"/>
  <c r="Q5374" i="8"/>
  <c r="Q5375" i="8"/>
  <c r="Q5376" i="8"/>
  <c r="Q5377" i="8"/>
  <c r="Q5378" i="8"/>
  <c r="Q5379" i="8"/>
  <c r="Q5380" i="8"/>
  <c r="Q5381" i="8"/>
  <c r="Q5382" i="8"/>
  <c r="Q5383" i="8"/>
  <c r="Q5384" i="8"/>
  <c r="Q5385" i="8"/>
  <c r="Q5386" i="8"/>
  <c r="Q5387" i="8"/>
  <c r="Q5388" i="8"/>
  <c r="Q5389" i="8"/>
  <c r="Q5390" i="8"/>
  <c r="Q5391" i="8"/>
  <c r="Q5392" i="8"/>
  <c r="Q5393" i="8"/>
  <c r="Q5394" i="8"/>
  <c r="Q5395" i="8"/>
  <c r="Q5396" i="8"/>
  <c r="Q5397" i="8"/>
  <c r="Q5398" i="8"/>
  <c r="Q5399" i="8"/>
  <c r="Q5400" i="8"/>
  <c r="Q5401" i="8"/>
  <c r="Q5402" i="8"/>
  <c r="Q5403" i="8"/>
  <c r="Q5404" i="8"/>
  <c r="Q5405" i="8"/>
  <c r="Q5406" i="8"/>
  <c r="Q5407" i="8"/>
  <c r="Q5408" i="8"/>
  <c r="Q5409" i="8"/>
  <c r="Q5410" i="8"/>
  <c r="Q5411" i="8"/>
  <c r="Q5412" i="8"/>
  <c r="Q5413" i="8"/>
  <c r="Q5414" i="8"/>
  <c r="Q5415" i="8"/>
  <c r="Q5416" i="8"/>
  <c r="Q5417" i="8"/>
  <c r="Q5418" i="8"/>
  <c r="Q5419" i="8"/>
  <c r="Q5420" i="8"/>
  <c r="Q5421" i="8"/>
  <c r="Q5422" i="8"/>
  <c r="Q5423" i="8"/>
  <c r="Q5424" i="8"/>
  <c r="Q5425" i="8"/>
  <c r="Q5426" i="8"/>
  <c r="Q5427" i="8"/>
  <c r="Q5428" i="8"/>
  <c r="Q5429" i="8"/>
  <c r="Q5430" i="8"/>
  <c r="Q5431" i="8"/>
  <c r="Q5432" i="8"/>
  <c r="Q5433" i="8"/>
  <c r="Q5434" i="8"/>
  <c r="Q5435" i="8"/>
  <c r="Q5436" i="8"/>
  <c r="Q5437" i="8"/>
  <c r="Q5438" i="8"/>
  <c r="Q5439" i="8"/>
  <c r="Q5440" i="8"/>
  <c r="Q5441" i="8"/>
  <c r="Q5442" i="8"/>
  <c r="Q5443" i="8"/>
  <c r="Q5444" i="8"/>
  <c r="Q5445" i="8"/>
  <c r="Q5446" i="8"/>
  <c r="Q5447" i="8"/>
  <c r="Q5448" i="8"/>
  <c r="Q5449" i="8"/>
  <c r="Q5450" i="8"/>
  <c r="Q5451" i="8"/>
  <c r="Q5452" i="8"/>
  <c r="Q5453" i="8"/>
  <c r="Q5454" i="8"/>
  <c r="Q5455" i="8"/>
  <c r="Q5456" i="8"/>
  <c r="Q5457" i="8"/>
  <c r="Q5458" i="8"/>
  <c r="Q5459" i="8"/>
  <c r="Q5460" i="8"/>
  <c r="Q5461" i="8"/>
  <c r="Q5462" i="8"/>
  <c r="Q5463" i="8"/>
  <c r="Q5464" i="8"/>
  <c r="Q5465" i="8"/>
  <c r="Q5466" i="8"/>
  <c r="Q5467" i="8"/>
  <c r="Q5468" i="8"/>
  <c r="Q5469" i="8"/>
  <c r="Q5470" i="8"/>
  <c r="Q5471" i="8"/>
  <c r="Q5472" i="8"/>
  <c r="Q5473" i="8"/>
  <c r="Q5474" i="8"/>
  <c r="Q5475" i="8"/>
  <c r="Q5476" i="8"/>
  <c r="Q5477" i="8"/>
  <c r="Q5478" i="8"/>
  <c r="Q5479" i="8"/>
  <c r="Q5480" i="8"/>
  <c r="Q5481" i="8"/>
  <c r="Q5482" i="8"/>
  <c r="Q5483" i="8"/>
  <c r="Q5484" i="8"/>
  <c r="Q5485" i="8"/>
  <c r="Q5486" i="8"/>
  <c r="Q5487" i="8"/>
  <c r="Q5488" i="8"/>
  <c r="Q5489" i="8"/>
  <c r="Q5490" i="8"/>
  <c r="Q5491" i="8"/>
  <c r="Q5492" i="8"/>
  <c r="Q5493" i="8"/>
  <c r="Q5494" i="8"/>
  <c r="Q5495" i="8"/>
  <c r="Q5496" i="8"/>
  <c r="Q5497" i="8"/>
  <c r="Q5498" i="8"/>
  <c r="Q5499" i="8"/>
  <c r="Q5500" i="8"/>
  <c r="Q5501" i="8"/>
</calcChain>
</file>

<file path=xl/sharedStrings.xml><?xml version="1.0" encoding="utf-8"?>
<sst xmlns="http://schemas.openxmlformats.org/spreadsheetml/2006/main" count="82516" uniqueCount="13024">
  <si>
    <t>Employee ID</t>
  </si>
  <si>
    <t>Full Name</t>
  </si>
  <si>
    <t>Gender</t>
  </si>
  <si>
    <t>Age</t>
  </si>
  <si>
    <t>Department</t>
  </si>
  <si>
    <t>Branch</t>
  </si>
  <si>
    <t>Job Grade</t>
  </si>
  <si>
    <t>Employment Type</t>
  </si>
  <si>
    <t>Education Level</t>
  </si>
  <si>
    <t>Hire Date</t>
  </si>
  <si>
    <t>Exit Date</t>
  </si>
  <si>
    <t>Exit Reason</t>
  </si>
  <si>
    <t>Status</t>
  </si>
  <si>
    <t>Monthly Salary ($)</t>
  </si>
  <si>
    <t>Manager ID</t>
  </si>
  <si>
    <t>Tenure (Years)</t>
  </si>
  <si>
    <t>EMP-10001</t>
  </si>
  <si>
    <t>Jeffery Smith</t>
  </si>
  <si>
    <t>Male</t>
  </si>
  <si>
    <t>Executive Management</t>
  </si>
  <si>
    <t>Central Hub</t>
  </si>
  <si>
    <t>Grade 5 – Lead</t>
  </si>
  <si>
    <t>Contract</t>
  </si>
  <si>
    <t>Master's Degree</t>
  </si>
  <si>
    <t>Resignation</t>
  </si>
  <si>
    <t>Inactive</t>
  </si>
  <si>
    <t>MGR-10048</t>
  </si>
  <si>
    <t>EMP-10002</t>
  </si>
  <si>
    <t>Laura Powell</t>
  </si>
  <si>
    <t>Female</t>
  </si>
  <si>
    <t>Sales</t>
  </si>
  <si>
    <t>Head Office</t>
  </si>
  <si>
    <t>Grade 2 – Junior</t>
  </si>
  <si>
    <t>Permanent</t>
  </si>
  <si>
    <t>Bachelor's Degree</t>
  </si>
  <si>
    <t>Active</t>
  </si>
  <si>
    <t>MGR-10302</t>
  </si>
  <si>
    <t>EMP-10003</t>
  </si>
  <si>
    <t>Michelle Rodriguez</t>
  </si>
  <si>
    <t>Information Technology</t>
  </si>
  <si>
    <t>MGR-10053</t>
  </si>
  <si>
    <t>EMP-10004</t>
  </si>
  <si>
    <t>Curtis Friedman</t>
  </si>
  <si>
    <t>Human Resources</t>
  </si>
  <si>
    <t>South Region</t>
  </si>
  <si>
    <t>Grade 3 – Mid-Level</t>
  </si>
  <si>
    <t>MGR-10283</t>
  </si>
  <si>
    <t>EMP-10005</t>
  </si>
  <si>
    <t>Sheena Campbell</t>
  </si>
  <si>
    <t>East Region</t>
  </si>
  <si>
    <t>Diploma</t>
  </si>
  <si>
    <t>MGR-10041</t>
  </si>
  <si>
    <t>EMP-10006</t>
  </si>
  <si>
    <t>John Rice</t>
  </si>
  <si>
    <t>MGR-10350</t>
  </si>
  <si>
    <t>EMP-10007</t>
  </si>
  <si>
    <t>James Vang</t>
  </si>
  <si>
    <t>MGR-10286</t>
  </si>
  <si>
    <t>EMP-10008</t>
  </si>
  <si>
    <t>Jade Elliott</t>
  </si>
  <si>
    <t>North Region</t>
  </si>
  <si>
    <t>Grade 4 – Senior</t>
  </si>
  <si>
    <t>Dismissal</t>
  </si>
  <si>
    <t>MGR-10162</t>
  </si>
  <si>
    <t>EMP-10009</t>
  </si>
  <si>
    <t>Nicole White</t>
  </si>
  <si>
    <t>MGR-10383</t>
  </si>
  <si>
    <t>EMP-10010</t>
  </si>
  <si>
    <t>Brett Bowen</t>
  </si>
  <si>
    <t>Procurement</t>
  </si>
  <si>
    <t>MGR-10349</t>
  </si>
  <si>
    <t>EMP-10011</t>
  </si>
  <si>
    <t>Emily Ross</t>
  </si>
  <si>
    <t>Marketing</t>
  </si>
  <si>
    <t>West Region</t>
  </si>
  <si>
    <t>Professional Certification</t>
  </si>
  <si>
    <t>MGR-10454</t>
  </si>
  <si>
    <t>EMP-10012</t>
  </si>
  <si>
    <t>Kevin Rodriguez</t>
  </si>
  <si>
    <t>Customer Service</t>
  </si>
  <si>
    <t>MGR-10135</t>
  </si>
  <si>
    <t>EMP-10013</t>
  </si>
  <si>
    <t>Patrick Williams</t>
  </si>
  <si>
    <t>MGR-10391</t>
  </si>
  <si>
    <t>EMP-10014</t>
  </si>
  <si>
    <t>Michael Griffith</t>
  </si>
  <si>
    <t>Operations</t>
  </si>
  <si>
    <t>MGR-10426</t>
  </si>
  <si>
    <t>EMP-10015</t>
  </si>
  <si>
    <t>Carol Thornton</t>
  </si>
  <si>
    <t>MGR-10393</t>
  </si>
  <si>
    <t>EMP-10016</t>
  </si>
  <si>
    <t>Nicholas Alexander</t>
  </si>
  <si>
    <t>Grade 1 – Entry</t>
  </si>
  <si>
    <t>MGR-10387</t>
  </si>
  <si>
    <t>EMP-10017</t>
  </si>
  <si>
    <t>Caitlin Morgan</t>
  </si>
  <si>
    <t>MGR-10174</t>
  </si>
  <si>
    <t>EMP-10018</t>
  </si>
  <si>
    <t>Jeffrey Sanchez</t>
  </si>
  <si>
    <t>Finance</t>
  </si>
  <si>
    <t>MGR-10122</t>
  </si>
  <si>
    <t>EMP-10019</t>
  </si>
  <si>
    <t>Andrew Mcconnell</t>
  </si>
  <si>
    <t>MGR-10049</t>
  </si>
  <si>
    <t>EMP-10020</t>
  </si>
  <si>
    <t>Terry Armstrong</t>
  </si>
  <si>
    <t>MGR-10032</t>
  </si>
  <si>
    <t>EMP-10021</t>
  </si>
  <si>
    <t>Eric Anderson</t>
  </si>
  <si>
    <t>MGR-10128</t>
  </si>
  <si>
    <t>EMP-10022</t>
  </si>
  <si>
    <t>Jenna Butler</t>
  </si>
  <si>
    <t>Redundancy</t>
  </si>
  <si>
    <t>MGR-10086</t>
  </si>
  <si>
    <t>EMP-10023</t>
  </si>
  <si>
    <t>Adam Ross</t>
  </si>
  <si>
    <t>High School</t>
  </si>
  <si>
    <t>MGR-10402</t>
  </si>
  <si>
    <t>EMP-10024</t>
  </si>
  <si>
    <t>Andrea Hall</t>
  </si>
  <si>
    <t>Risk &amp; Compliance</t>
  </si>
  <si>
    <t>MGR-10030</t>
  </si>
  <si>
    <t>EMP-10025</t>
  </si>
  <si>
    <t>David Savage</t>
  </si>
  <si>
    <t>MGR-10492</t>
  </si>
  <si>
    <t>EMP-10026</t>
  </si>
  <si>
    <t>Elizabeth Matthews</t>
  </si>
  <si>
    <t>MGR-10021</t>
  </si>
  <si>
    <t>EMP-10027</t>
  </si>
  <si>
    <t>Paula Cunningham</t>
  </si>
  <si>
    <t>Internship</t>
  </si>
  <si>
    <t>End of Contract</t>
  </si>
  <si>
    <t>MGR-10235</t>
  </si>
  <si>
    <t>EMP-10028</t>
  </si>
  <si>
    <t>Robert Campbell</t>
  </si>
  <si>
    <t>Legal</t>
  </si>
  <si>
    <t>Grade 6 – Manager</t>
  </si>
  <si>
    <t>Part-Time</t>
  </si>
  <si>
    <t>MGR-10136</t>
  </si>
  <si>
    <t>EMP-10029</t>
  </si>
  <si>
    <t>Elizabeth Armstrong</t>
  </si>
  <si>
    <t>MGR-10414</t>
  </si>
  <si>
    <t>EMP-10030</t>
  </si>
  <si>
    <t>Julie Thompson</t>
  </si>
  <si>
    <t>Grade 7 – Director</t>
  </si>
  <si>
    <t>N/A</t>
  </si>
  <si>
    <t>EMP-10031</t>
  </si>
  <si>
    <t>Stephen Hodges</t>
  </si>
  <si>
    <t>MGR-10464</t>
  </si>
  <si>
    <t>EMP-10032</t>
  </si>
  <si>
    <t>Guy Blevins</t>
  </si>
  <si>
    <t>MGR-10227</t>
  </si>
  <si>
    <t>EMP-10033</t>
  </si>
  <si>
    <t>Kevin Miranda</t>
  </si>
  <si>
    <t>MGR-10022</t>
  </si>
  <si>
    <t>EMP-10034</t>
  </si>
  <si>
    <t>Virginia Smith</t>
  </si>
  <si>
    <t>MGR-10448</t>
  </si>
  <si>
    <t>EMP-10035</t>
  </si>
  <si>
    <t>Katrina Nguyen</t>
  </si>
  <si>
    <t>EMP-10036</t>
  </si>
  <si>
    <t>Mary Clarke</t>
  </si>
  <si>
    <t>MGR-10419</t>
  </si>
  <si>
    <t>EMP-10037</t>
  </si>
  <si>
    <t>Ashley Clark</t>
  </si>
  <si>
    <t>MGR-10496</t>
  </si>
  <si>
    <t>EMP-10038</t>
  </si>
  <si>
    <t>Cynthia White</t>
  </si>
  <si>
    <t>MGR-10298</t>
  </si>
  <si>
    <t>EMP-10039</t>
  </si>
  <si>
    <t>Trevor Williams</t>
  </si>
  <si>
    <t>MGR-10098</t>
  </si>
  <si>
    <t>EMP-10040</t>
  </si>
  <si>
    <t>Kyle Velez</t>
  </si>
  <si>
    <t>PhD</t>
  </si>
  <si>
    <t>MGR-10221</t>
  </si>
  <si>
    <t>EMP-10041</t>
  </si>
  <si>
    <t>Jaime Lewis</t>
  </si>
  <si>
    <t>MGR-10207</t>
  </si>
  <si>
    <t>EMP-10042</t>
  </si>
  <si>
    <t>Melinda Richardson</t>
  </si>
  <si>
    <t>MGR-10281</t>
  </si>
  <si>
    <t>EMP-10043</t>
  </si>
  <si>
    <t>Heather Hernandez</t>
  </si>
  <si>
    <t>MGR-10243</t>
  </si>
  <si>
    <t>EMP-10044</t>
  </si>
  <si>
    <t>Kimberly Munoz</t>
  </si>
  <si>
    <t>MGR-10116</t>
  </si>
  <si>
    <t>EMP-10045</t>
  </si>
  <si>
    <t>Kara Wolf</t>
  </si>
  <si>
    <t>MGR-10254</t>
  </si>
  <si>
    <t>EMP-10046</t>
  </si>
  <si>
    <t>Mark Melton</t>
  </si>
  <si>
    <t>EMP-10047</t>
  </si>
  <si>
    <t>Marvin Benson</t>
  </si>
  <si>
    <t>MGR-10457</t>
  </si>
  <si>
    <t>EMP-10048</t>
  </si>
  <si>
    <t>Ronald Mason</t>
  </si>
  <si>
    <t>MGR-10385</t>
  </si>
  <si>
    <t>EMP-10049</t>
  </si>
  <si>
    <t>Lindsey Morrow</t>
  </si>
  <si>
    <t>MGR-10140</t>
  </si>
  <si>
    <t>EMP-10050</t>
  </si>
  <si>
    <t>Anthony Alexander</t>
  </si>
  <si>
    <t>MGR-10170</t>
  </si>
  <si>
    <t>EMP-10051</t>
  </si>
  <si>
    <t>Mindy Anderson</t>
  </si>
  <si>
    <t>MGR-10195</t>
  </si>
  <si>
    <t>EMP-10052</t>
  </si>
  <si>
    <t>Diane Johnson</t>
  </si>
  <si>
    <t>MGR-10250</t>
  </si>
  <si>
    <t>EMP-10053</t>
  </si>
  <si>
    <t>Larry Reese</t>
  </si>
  <si>
    <t>MGR-10066</t>
  </si>
  <si>
    <t>EMP-10054</t>
  </si>
  <si>
    <t>Tina Woodard</t>
  </si>
  <si>
    <t>MGR-10026</t>
  </si>
  <si>
    <t>EMP-10055</t>
  </si>
  <si>
    <t>Gary Johnston</t>
  </si>
  <si>
    <t>MGR-10241</t>
  </si>
  <si>
    <t>EMP-10056</t>
  </si>
  <si>
    <t>Tammy Wise</t>
  </si>
  <si>
    <t>MGR-10487</t>
  </si>
  <si>
    <t>EMP-10057</t>
  </si>
  <si>
    <t>Troy Taylor</t>
  </si>
  <si>
    <t>MGR-10132</t>
  </si>
  <si>
    <t>EMP-10058</t>
  </si>
  <si>
    <t>Jessica Wright</t>
  </si>
  <si>
    <t>MGR-10295</t>
  </si>
  <si>
    <t>EMP-10059</t>
  </si>
  <si>
    <t>Shannon Hall</t>
  </si>
  <si>
    <t>Grade 8 – Executive</t>
  </si>
  <si>
    <t>EMP-10060</t>
  </si>
  <si>
    <t>Priscilla Garcia</t>
  </si>
  <si>
    <t>EMP-10061</t>
  </si>
  <si>
    <t>Daniel Peterson</t>
  </si>
  <si>
    <t>MGR-10223</t>
  </si>
  <si>
    <t>EMP-10062</t>
  </si>
  <si>
    <t>Evan Mcconnell</t>
  </si>
  <si>
    <t>MGR-10126</t>
  </si>
  <si>
    <t>EMP-10063</t>
  </si>
  <si>
    <t>Elizabeth Mcclure</t>
  </si>
  <si>
    <t>MGR-10094</t>
  </si>
  <si>
    <t>EMP-10064</t>
  </si>
  <si>
    <t>Johnny Swanson</t>
  </si>
  <si>
    <t>MGR-10044</t>
  </si>
  <si>
    <t>EMP-10065</t>
  </si>
  <si>
    <t>Michele Ferguson</t>
  </si>
  <si>
    <t>MGR-10355</t>
  </si>
  <si>
    <t>EMP-10066</t>
  </si>
  <si>
    <t>Michael Branch</t>
  </si>
  <si>
    <t>MGR-10233</t>
  </si>
  <si>
    <t>EMP-10067</t>
  </si>
  <si>
    <t>Ashley Cabrera</t>
  </si>
  <si>
    <t>MGR-10111</t>
  </si>
  <si>
    <t>EMP-10068</t>
  </si>
  <si>
    <t>Kristen Griffin</t>
  </si>
  <si>
    <t>MGR-10092</t>
  </si>
  <si>
    <t>EMP-10069</t>
  </si>
  <si>
    <t>Troy Patterson</t>
  </si>
  <si>
    <t>MGR-10252</t>
  </si>
  <si>
    <t>EMP-10070</t>
  </si>
  <si>
    <t>Mark Hopkins</t>
  </si>
  <si>
    <t>MGR-10059</t>
  </si>
  <si>
    <t>EMP-10071</t>
  </si>
  <si>
    <t>Cynthia Ferguson</t>
  </si>
  <si>
    <t>MGR-10392</t>
  </si>
  <si>
    <t>EMP-10072</t>
  </si>
  <si>
    <t>Ryan Molina</t>
  </si>
  <si>
    <t>MGR-10220</t>
  </si>
  <si>
    <t>EMP-10073</t>
  </si>
  <si>
    <t>Elizabeth Hale</t>
  </si>
  <si>
    <t>EMP-10074</t>
  </si>
  <si>
    <t>Laura Bennett</t>
  </si>
  <si>
    <t>EMP-10075</t>
  </si>
  <si>
    <t>Hailey Mccarthy</t>
  </si>
  <si>
    <t>MGR-10466</t>
  </si>
  <si>
    <t>EMP-10076</t>
  </si>
  <si>
    <t>Andrew Young</t>
  </si>
  <si>
    <t>MGR-10240</t>
  </si>
  <si>
    <t>EMP-10077</t>
  </si>
  <si>
    <t>Lawrence Chapman</t>
  </si>
  <si>
    <t>MGR-10310</t>
  </si>
  <si>
    <t>EMP-10078</t>
  </si>
  <si>
    <t>Rebecca Simpson</t>
  </si>
  <si>
    <t>MGR-10296</t>
  </si>
  <si>
    <t>EMP-10079</t>
  </si>
  <si>
    <t>Lawrence Huber</t>
  </si>
  <si>
    <t>EMP-10080</t>
  </si>
  <si>
    <t>Carlos Diaz</t>
  </si>
  <si>
    <t>MGR-10417</t>
  </si>
  <si>
    <t>EMP-10081</t>
  </si>
  <si>
    <t>Patrick Watson</t>
  </si>
  <si>
    <t>MGR-10337</t>
  </si>
  <si>
    <t>EMP-10082</t>
  </si>
  <si>
    <t>Russell Clark</t>
  </si>
  <si>
    <t>MGR-10475</t>
  </si>
  <si>
    <t>EMP-10083</t>
  </si>
  <si>
    <t>Peter Fuller</t>
  </si>
  <si>
    <t>EMP-10084</t>
  </si>
  <si>
    <t>Amanda Potter</t>
  </si>
  <si>
    <t>MGR-10213</t>
  </si>
  <si>
    <t>EMP-10085</t>
  </si>
  <si>
    <t>Valerie Thompson</t>
  </si>
  <si>
    <t>EMP-10086</t>
  </si>
  <si>
    <t>Peter Butler</t>
  </si>
  <si>
    <t>MGR-10251</t>
  </si>
  <si>
    <t>EMP-10087</t>
  </si>
  <si>
    <t>Bryan Dixon</t>
  </si>
  <si>
    <t>MGR-10123</t>
  </si>
  <si>
    <t>EMP-10088</t>
  </si>
  <si>
    <t>Matthew Gallagher</t>
  </si>
  <si>
    <t>MGR-10421</t>
  </si>
  <si>
    <t>EMP-10089</t>
  </si>
  <si>
    <t>Fernando Meyer</t>
  </si>
  <si>
    <t>EMP-10090</t>
  </si>
  <si>
    <t>Lisa Bailey</t>
  </si>
  <si>
    <t>MGR-10320</t>
  </si>
  <si>
    <t>EMP-10091</t>
  </si>
  <si>
    <t>Angela Collins</t>
  </si>
  <si>
    <t>MGR-10447</t>
  </si>
  <si>
    <t>EMP-10092</t>
  </si>
  <si>
    <t>Brittany Baker</t>
  </si>
  <si>
    <t>Retirement</t>
  </si>
  <si>
    <t>MGR-10052</t>
  </si>
  <si>
    <t>EMP-10093</t>
  </si>
  <si>
    <t>Benjamin Thompson</t>
  </si>
  <si>
    <t>MGR-10290</t>
  </si>
  <si>
    <t>EMP-10094</t>
  </si>
  <si>
    <t>Kyle Phillips</t>
  </si>
  <si>
    <t>EMP-10095</t>
  </si>
  <si>
    <t>Angelica Warner</t>
  </si>
  <si>
    <t>MGR-10328</t>
  </si>
  <si>
    <t>EMP-10096</t>
  </si>
  <si>
    <t>Jeffrey Williams</t>
  </si>
  <si>
    <t>MGR-10359</t>
  </si>
  <si>
    <t>EMP-10097</t>
  </si>
  <si>
    <t>Shane Harrison</t>
  </si>
  <si>
    <t>MGR-10427</t>
  </si>
  <si>
    <t>EMP-10098</t>
  </si>
  <si>
    <t>Kathy Griffith</t>
  </si>
  <si>
    <t>MGR-10338</t>
  </si>
  <si>
    <t>EMP-10099</t>
  </si>
  <si>
    <t>Molly Aguirre</t>
  </si>
  <si>
    <t>EMP-10100</t>
  </si>
  <si>
    <t>Anna Flowers</t>
  </si>
  <si>
    <t>MGR-10257</t>
  </si>
  <si>
    <t>EMP-10101</t>
  </si>
  <si>
    <t>Amanda Peters</t>
  </si>
  <si>
    <t>EMP-10102</t>
  </si>
  <si>
    <t>Crystal Watson</t>
  </si>
  <si>
    <t>EMP-10103</t>
  </si>
  <si>
    <t>Douglas Ross</t>
  </si>
  <si>
    <t>MGR-10422</t>
  </si>
  <si>
    <t>EMP-10104</t>
  </si>
  <si>
    <t>David Brooks</t>
  </si>
  <si>
    <t>EMP-10105</t>
  </si>
  <si>
    <t>Kaitlyn Henry</t>
  </si>
  <si>
    <t>MGR-10121</t>
  </si>
  <si>
    <t>EMP-10106</t>
  </si>
  <si>
    <t>Julia Jenkins</t>
  </si>
  <si>
    <t>EMP-10107</t>
  </si>
  <si>
    <t>Terry Anderson</t>
  </si>
  <si>
    <t>MGR-10051</t>
  </si>
  <si>
    <t>EMP-10108</t>
  </si>
  <si>
    <t>Carrie Rogers</t>
  </si>
  <si>
    <t>EMP-10109</t>
  </si>
  <si>
    <t>Katelyn Phelps</t>
  </si>
  <si>
    <t>MGR-10106</t>
  </si>
  <si>
    <t>EMP-10110</t>
  </si>
  <si>
    <t>Amanda Hopkins</t>
  </si>
  <si>
    <t>Relocation</t>
  </si>
  <si>
    <t>MGR-10067</t>
  </si>
  <si>
    <t>EMP-10111</t>
  </si>
  <si>
    <t>Jamie Johnson</t>
  </si>
  <si>
    <t>MGR-10009</t>
  </si>
  <si>
    <t>EMP-10112</t>
  </si>
  <si>
    <t>Kevin Robertson</t>
  </si>
  <si>
    <t>MGR-10114</t>
  </si>
  <si>
    <t>EMP-10113</t>
  </si>
  <si>
    <t>Mary Molina</t>
  </si>
  <si>
    <t>MGR-10434</t>
  </si>
  <si>
    <t>EMP-10114</t>
  </si>
  <si>
    <t>Michelle Reed</t>
  </si>
  <si>
    <t>MGR-10300</t>
  </si>
  <si>
    <t>EMP-10115</t>
  </si>
  <si>
    <t>Stacy Bailey</t>
  </si>
  <si>
    <t>MGR-10437</t>
  </si>
  <si>
    <t>EMP-10116</t>
  </si>
  <si>
    <t>Cynthia Reid</t>
  </si>
  <si>
    <t>EMP-10117</t>
  </si>
  <si>
    <t>Anthony Walker</t>
  </si>
  <si>
    <t>MGR-10047</t>
  </si>
  <si>
    <t>EMP-10118</t>
  </si>
  <si>
    <t>Sheila Hahn</t>
  </si>
  <si>
    <t>MGR-10063</t>
  </si>
  <si>
    <t>EMP-10119</t>
  </si>
  <si>
    <t>Candice Walls</t>
  </si>
  <si>
    <t>MGR-10054</t>
  </si>
  <si>
    <t>EMP-10120</t>
  </si>
  <si>
    <t>Michael Hill</t>
  </si>
  <si>
    <t>EMP-10121</t>
  </si>
  <si>
    <t>Jill Johnson</t>
  </si>
  <si>
    <t>MGR-10356</t>
  </si>
  <si>
    <t>EMP-10122</t>
  </si>
  <si>
    <t>Jessica Camacho</t>
  </si>
  <si>
    <t>MGR-10036</t>
  </si>
  <si>
    <t>EMP-10123</t>
  </si>
  <si>
    <t>Brian Clark</t>
  </si>
  <si>
    <t>MGR-10370</t>
  </si>
  <si>
    <t>EMP-10124</t>
  </si>
  <si>
    <t>Tyler Gibson</t>
  </si>
  <si>
    <t>MGR-10249</t>
  </si>
  <si>
    <t>EMP-10125</t>
  </si>
  <si>
    <t>Jessica Johnson</t>
  </si>
  <si>
    <t>MGR-10270</t>
  </si>
  <si>
    <t>EMP-10126</t>
  </si>
  <si>
    <t>Lisa Richardson</t>
  </si>
  <si>
    <t>MGR-10062</t>
  </si>
  <si>
    <t>EMP-10127</t>
  </si>
  <si>
    <t>Joel Steele</t>
  </si>
  <si>
    <t>MGR-10037</t>
  </si>
  <si>
    <t>EMP-10128</t>
  </si>
  <si>
    <t>James Neal</t>
  </si>
  <si>
    <t>EMP-10129</t>
  </si>
  <si>
    <t>Kari Miller</t>
  </si>
  <si>
    <t>MGR-10055</t>
  </si>
  <si>
    <t>EMP-10130</t>
  </si>
  <si>
    <t>Michael Russell</t>
  </si>
  <si>
    <t>MGR-10262</t>
  </si>
  <si>
    <t>EMP-10131</t>
  </si>
  <si>
    <t>Deborah Johnson</t>
  </si>
  <si>
    <t>MGR-10390</t>
  </si>
  <si>
    <t>EMP-10132</t>
  </si>
  <si>
    <t>Jamie Lewis</t>
  </si>
  <si>
    <t>MGR-10326</t>
  </si>
  <si>
    <t>EMP-10133</t>
  </si>
  <si>
    <t>William Ryan</t>
  </si>
  <si>
    <t>MGR-10029</t>
  </si>
  <si>
    <t>EMP-10134</t>
  </si>
  <si>
    <t>Tyler Smith</t>
  </si>
  <si>
    <t>EMP-10135</t>
  </si>
  <si>
    <t>Kelsey Brennan</t>
  </si>
  <si>
    <t>MGR-10244</t>
  </si>
  <si>
    <t>EMP-10136</t>
  </si>
  <si>
    <t>Richard Tran</t>
  </si>
  <si>
    <t>MGR-10225</t>
  </si>
  <si>
    <t>EMP-10137</t>
  </si>
  <si>
    <t>Ronald Gomez</t>
  </si>
  <si>
    <t>MGR-10034</t>
  </si>
  <si>
    <t>EMP-10138</t>
  </si>
  <si>
    <t>Michael Stevenson</t>
  </si>
  <si>
    <t>MGR-10299</t>
  </si>
  <si>
    <t>EMP-10139</t>
  </si>
  <si>
    <t>Kathryn Peck</t>
  </si>
  <si>
    <t>MGR-10406</t>
  </si>
  <si>
    <t>EMP-10140</t>
  </si>
  <si>
    <t>Sara Bell</t>
  </si>
  <si>
    <t>MGR-10093</t>
  </si>
  <si>
    <t>EMP-10141</t>
  </si>
  <si>
    <t>Jerry Mack</t>
  </si>
  <si>
    <t>MGR-10277</t>
  </si>
  <si>
    <t>EMP-10142</t>
  </si>
  <si>
    <t>Ashley Watson</t>
  </si>
  <si>
    <t>EMP-10143</t>
  </si>
  <si>
    <t>Chad Brown</t>
  </si>
  <si>
    <t>MGR-10384</t>
  </si>
  <si>
    <t>EMP-10144</t>
  </si>
  <si>
    <t>Cynthia Schneider</t>
  </si>
  <si>
    <t>MGR-10399</t>
  </si>
  <si>
    <t>EMP-10145</t>
  </si>
  <si>
    <t>Michael Maxwell</t>
  </si>
  <si>
    <t>MGR-10284</t>
  </si>
  <si>
    <t>EMP-10146</t>
  </si>
  <si>
    <t>Nathan Fuller</t>
  </si>
  <si>
    <t>MGR-10485</t>
  </si>
  <si>
    <t>EMP-10147</t>
  </si>
  <si>
    <t>Christina Harris</t>
  </si>
  <si>
    <t>MGR-10192</t>
  </si>
  <si>
    <t>EMP-10148</t>
  </si>
  <si>
    <t>Stephanie Jackson</t>
  </si>
  <si>
    <t>MGR-10242</t>
  </si>
  <si>
    <t>EMP-10149</t>
  </si>
  <si>
    <t>Denise Hill</t>
  </si>
  <si>
    <t>MGR-10312</t>
  </si>
  <si>
    <t>EMP-10150</t>
  </si>
  <si>
    <t>Aaron Stevens</t>
  </si>
  <si>
    <t>MGR-10057</t>
  </si>
  <si>
    <t>EMP-10151</t>
  </si>
  <si>
    <t>Thomas Anderson</t>
  </si>
  <si>
    <t>MGR-10293</t>
  </si>
  <si>
    <t>EMP-10152</t>
  </si>
  <si>
    <t>Malik Lewis</t>
  </si>
  <si>
    <t>EMP-10153</t>
  </si>
  <si>
    <t>Cynthia Gardner</t>
  </si>
  <si>
    <t>MGR-10376</t>
  </si>
  <si>
    <t>EMP-10154</t>
  </si>
  <si>
    <t>Erica Foster</t>
  </si>
  <si>
    <t>EMP-10155</t>
  </si>
  <si>
    <t>Linda Moran</t>
  </si>
  <si>
    <t>EMP-10156</t>
  </si>
  <si>
    <t>Shawn Morris</t>
  </si>
  <si>
    <t>MGR-10386</t>
  </si>
  <si>
    <t>EMP-10157</t>
  </si>
  <si>
    <t>Joanne Phillips</t>
  </si>
  <si>
    <t>MGR-10381</t>
  </si>
  <si>
    <t>EMP-10158</t>
  </si>
  <si>
    <t>Hannah Mcdonald</t>
  </si>
  <si>
    <t>MGR-10043</t>
  </si>
  <si>
    <t>EMP-10159</t>
  </si>
  <si>
    <t>Susan Martinez</t>
  </si>
  <si>
    <t>MGR-10229</t>
  </si>
  <si>
    <t>EMP-10160</t>
  </si>
  <si>
    <t>Danny Soto</t>
  </si>
  <si>
    <t>MGR-10141</t>
  </si>
  <si>
    <t>EMP-10161</t>
  </si>
  <si>
    <t>Matthew Juarez</t>
  </si>
  <si>
    <t>EMP-10162</t>
  </si>
  <si>
    <t>Denise Leon</t>
  </si>
  <si>
    <t>EMP-10163</t>
  </si>
  <si>
    <t>Richard Burch</t>
  </si>
  <si>
    <t>MGR-10204</t>
  </si>
  <si>
    <t>EMP-10164</t>
  </si>
  <si>
    <t>David Fritz</t>
  </si>
  <si>
    <t>MGR-10134</t>
  </si>
  <si>
    <t>EMP-10165</t>
  </si>
  <si>
    <t>Nicole Johnson</t>
  </si>
  <si>
    <t>MGR-10366</t>
  </si>
  <si>
    <t>EMP-10166</t>
  </si>
  <si>
    <t>Brenda Herman</t>
  </si>
  <si>
    <t>EMP-10167</t>
  </si>
  <si>
    <t>Anna Hughes</t>
  </si>
  <si>
    <t>EMP-10168</t>
  </si>
  <si>
    <t>Kenneth Curtis</t>
  </si>
  <si>
    <t>MGR-10045</t>
  </si>
  <si>
    <t>EMP-10169</t>
  </si>
  <si>
    <t>Tina Herrera</t>
  </si>
  <si>
    <t>MGR-10231</t>
  </si>
  <si>
    <t>EMP-10170</t>
  </si>
  <si>
    <t>Janet Kelly</t>
  </si>
  <si>
    <t>MGR-10467</t>
  </si>
  <si>
    <t>EMP-10171</t>
  </si>
  <si>
    <t>Michael Hicks</t>
  </si>
  <si>
    <t>MGR-10459</t>
  </si>
  <si>
    <t>EMP-10172</t>
  </si>
  <si>
    <t>Katherine Lambert</t>
  </si>
  <si>
    <t>MGR-10483</t>
  </si>
  <si>
    <t>EMP-10173</t>
  </si>
  <si>
    <t>Stacie Nash</t>
  </si>
  <si>
    <t>MGR-10042</t>
  </si>
  <si>
    <t>EMP-10174</t>
  </si>
  <si>
    <t>Charles Smith</t>
  </si>
  <si>
    <t>MGR-10149</t>
  </si>
  <si>
    <t>EMP-10175</t>
  </si>
  <si>
    <t>Laurie Turner</t>
  </si>
  <si>
    <t>EMP-10176</t>
  </si>
  <si>
    <t>Madeline Smith</t>
  </si>
  <si>
    <t>EMP-10177</t>
  </si>
  <si>
    <t>Robert Moody</t>
  </si>
  <si>
    <t>MGR-10197</t>
  </si>
  <si>
    <t>EMP-10178</t>
  </si>
  <si>
    <t>Judy Ortiz</t>
  </si>
  <si>
    <t>EMP-10179</t>
  </si>
  <si>
    <t>Jack Reyes</t>
  </si>
  <si>
    <t>EMP-10180</t>
  </si>
  <si>
    <t>Hannah Nelson</t>
  </si>
  <si>
    <t>EMP-10181</t>
  </si>
  <si>
    <t>Jennifer Shepherd</t>
  </si>
  <si>
    <t>MGR-10282</t>
  </si>
  <si>
    <t>EMP-10182</t>
  </si>
  <si>
    <t>Olivia Wood</t>
  </si>
  <si>
    <t>MGR-10481</t>
  </si>
  <si>
    <t>EMP-10183</t>
  </si>
  <si>
    <t>Christopher Glenn</t>
  </si>
  <si>
    <t>MGR-10266</t>
  </si>
  <si>
    <t>EMP-10184</t>
  </si>
  <si>
    <t>Stephen Conley</t>
  </si>
  <si>
    <t>MGR-10304</t>
  </si>
  <si>
    <t>EMP-10185</t>
  </si>
  <si>
    <t>Earl Padilla</t>
  </si>
  <si>
    <t>MGR-10214</t>
  </si>
  <si>
    <t>EMP-10186</t>
  </si>
  <si>
    <t>Lauren Francis</t>
  </si>
  <si>
    <t>MGR-10398</t>
  </si>
  <si>
    <t>EMP-10187</t>
  </si>
  <si>
    <t>Heather Matthews</t>
  </si>
  <si>
    <t>EMP-10188</t>
  </si>
  <si>
    <t>Cheryl Hernandez</t>
  </si>
  <si>
    <t>MGR-10211</t>
  </si>
  <si>
    <t>EMP-10189</t>
  </si>
  <si>
    <t>Amanda Wood</t>
  </si>
  <si>
    <t>MGR-10167</t>
  </si>
  <si>
    <t>EMP-10190</t>
  </si>
  <si>
    <t>Brooke Orr</t>
  </si>
  <si>
    <t>EMP-10191</t>
  </si>
  <si>
    <t>Joseph Lopez</t>
  </si>
  <si>
    <t>EMP-10192</t>
  </si>
  <si>
    <t>John Lawrence</t>
  </si>
  <si>
    <t>EMP-10193</t>
  </si>
  <si>
    <t>Amanda Evans</t>
  </si>
  <si>
    <t>MGR-10178</t>
  </si>
  <si>
    <t>EMP-10194</t>
  </si>
  <si>
    <t>Christopher Velasquez</t>
  </si>
  <si>
    <t>MGR-10125</t>
  </si>
  <si>
    <t>EMP-10195</t>
  </si>
  <si>
    <t>Rachel George</t>
  </si>
  <si>
    <t>MGR-10071</t>
  </si>
  <si>
    <t>EMP-10196</t>
  </si>
  <si>
    <t>Brian Gonzalez</t>
  </si>
  <si>
    <t>EMP-10197</t>
  </si>
  <si>
    <t>Carolyn Knight</t>
  </si>
  <si>
    <t>MGR-10468</t>
  </si>
  <si>
    <t>EMP-10198</t>
  </si>
  <si>
    <t>Shannon Hicks</t>
  </si>
  <si>
    <t>MGR-10493</t>
  </si>
  <si>
    <t>EMP-10199</t>
  </si>
  <si>
    <t>Tiffany Barrett</t>
  </si>
  <si>
    <t>MGR-10436</t>
  </si>
  <si>
    <t>EMP-10200</t>
  </si>
  <si>
    <t>David Smith</t>
  </si>
  <si>
    <t>MGR-10291</t>
  </si>
  <si>
    <t>EMP-10201</t>
  </si>
  <si>
    <t>Danielle Stephens</t>
  </si>
  <si>
    <t>EMP-10202</t>
  </si>
  <si>
    <t>Christian Gill</t>
  </si>
  <si>
    <t>MGR-10294</t>
  </si>
  <si>
    <t>EMP-10203</t>
  </si>
  <si>
    <t>Steven Griffin</t>
  </si>
  <si>
    <t>EMP-10204</t>
  </si>
  <si>
    <t>Barbara Rivera</t>
  </si>
  <si>
    <t>EMP-10205</t>
  </si>
  <si>
    <t>Maria Mann</t>
  </si>
  <si>
    <t>MGR-10404</t>
  </si>
  <si>
    <t>EMP-10206</t>
  </si>
  <si>
    <t>Shawn Davis</t>
  </si>
  <si>
    <t>MGR-10275</t>
  </si>
  <si>
    <t>EMP-10207</t>
  </si>
  <si>
    <t>Robert Fields</t>
  </si>
  <si>
    <t>MGR-10415</t>
  </si>
  <si>
    <t>EMP-10208</t>
  </si>
  <si>
    <t>Patrick Butler</t>
  </si>
  <si>
    <t>MGR-10382</t>
  </si>
  <si>
    <t>EMP-10209</t>
  </si>
  <si>
    <t>Tyrone Thompson</t>
  </si>
  <si>
    <t>EMP-10210</t>
  </si>
  <si>
    <t>Andrew Peterson</t>
  </si>
  <si>
    <t>MGR-10196</t>
  </si>
  <si>
    <t>EMP-10211</t>
  </si>
  <si>
    <t>David Walker</t>
  </si>
  <si>
    <t>MGR-10061</t>
  </si>
  <si>
    <t>EMP-10212</t>
  </si>
  <si>
    <t>Cole Bell</t>
  </si>
  <si>
    <t>EMP-10213</t>
  </si>
  <si>
    <t>Anthony Harris</t>
  </si>
  <si>
    <t>MGR-10017</t>
  </si>
  <si>
    <t>EMP-10214</t>
  </si>
  <si>
    <t>EMP-10215</t>
  </si>
  <si>
    <t>Rachel Leblanc</t>
  </si>
  <si>
    <t>EMP-10216</t>
  </si>
  <si>
    <t>Sandra Tran</t>
  </si>
  <si>
    <t>MGR-10420</t>
  </si>
  <si>
    <t>EMP-10217</t>
  </si>
  <si>
    <t>Michelle Small</t>
  </si>
  <si>
    <t>MGR-10451</t>
  </si>
  <si>
    <t>EMP-10218</t>
  </si>
  <si>
    <t>Alexander Moreno</t>
  </si>
  <si>
    <t>MGR-10154</t>
  </si>
  <si>
    <t>EMP-10219</t>
  </si>
  <si>
    <t>Carl Allison</t>
  </si>
  <si>
    <t>MGR-10288</t>
  </si>
  <si>
    <t>EMP-10220</t>
  </si>
  <si>
    <t>Joshua Myers</t>
  </si>
  <si>
    <t>MGR-10190</t>
  </si>
  <si>
    <t>EMP-10221</t>
  </si>
  <si>
    <t>Devin Camacho</t>
  </si>
  <si>
    <t>EMP-10222</t>
  </si>
  <si>
    <t>Robert Blair</t>
  </si>
  <si>
    <t>MGR-10380</t>
  </si>
  <si>
    <t>EMP-10223</t>
  </si>
  <si>
    <t>Abigail Anderson</t>
  </si>
  <si>
    <t>EMP-10224</t>
  </si>
  <si>
    <t>Jeffery Thomas</t>
  </si>
  <si>
    <t>EMP-10225</t>
  </si>
  <si>
    <t>George Shepherd</t>
  </si>
  <si>
    <t>EMP-10226</t>
  </si>
  <si>
    <t>William Vasquez</t>
  </si>
  <si>
    <t>EMP-10227</t>
  </si>
  <si>
    <t>Jacqueline Murphy</t>
  </si>
  <si>
    <t>EMP-10228</t>
  </si>
  <si>
    <t>Justin Hawkins</t>
  </si>
  <si>
    <t>MGR-10039</t>
  </si>
  <si>
    <t>EMP-10229</t>
  </si>
  <si>
    <t>William Smith</t>
  </si>
  <si>
    <t>EMP-10230</t>
  </si>
  <si>
    <t>Beth Miller</t>
  </si>
  <si>
    <t>EMP-10231</t>
  </si>
  <si>
    <t>Nathaniel Salas</t>
  </si>
  <si>
    <t>MGR-10269</t>
  </si>
  <si>
    <t>EMP-10232</t>
  </si>
  <si>
    <t>Ryan Sullivan</t>
  </si>
  <si>
    <t>EMP-10233</t>
  </si>
  <si>
    <t>Amanda Payne</t>
  </si>
  <si>
    <t>EMP-10234</t>
  </si>
  <si>
    <t>Gabriel Green</t>
  </si>
  <si>
    <t>EMP-10235</t>
  </si>
  <si>
    <t>Beth Dunn</t>
  </si>
  <si>
    <t>MGR-10289</t>
  </si>
  <si>
    <t>EMP-10236</t>
  </si>
  <si>
    <t>Joshua West</t>
  </si>
  <si>
    <t>MGR-10040</t>
  </si>
  <si>
    <t>EMP-10237</t>
  </si>
  <si>
    <t>Danielle Mitchell</t>
  </si>
  <si>
    <t>MGR-10405</t>
  </si>
  <si>
    <t>EMP-10238</t>
  </si>
  <si>
    <t>William Bowers</t>
  </si>
  <si>
    <t>MGR-10305</t>
  </si>
  <si>
    <t>EMP-10239</t>
  </si>
  <si>
    <t>Elizabeth Williams</t>
  </si>
  <si>
    <t>EMP-10240</t>
  </si>
  <si>
    <t>Sharon Orozco</t>
  </si>
  <si>
    <t>MGR-10325</t>
  </si>
  <si>
    <t>EMP-10241</t>
  </si>
  <si>
    <t>Mario Price</t>
  </si>
  <si>
    <t>MGR-10230</t>
  </si>
  <si>
    <t>EMP-10242</t>
  </si>
  <si>
    <t>Kenneth Costa</t>
  </si>
  <si>
    <t>MGR-10007</t>
  </si>
  <si>
    <t>EMP-10243</t>
  </si>
  <si>
    <t>Denise Roth</t>
  </si>
  <si>
    <t>MGR-10138</t>
  </si>
  <si>
    <t>EMP-10244</t>
  </si>
  <si>
    <t>Chad Barnes</t>
  </si>
  <si>
    <t>MGR-10127</t>
  </si>
  <si>
    <t>EMP-10245</t>
  </si>
  <si>
    <t>Matthew Nguyen</t>
  </si>
  <si>
    <t>EMP-10246</t>
  </si>
  <si>
    <t>Ann Hill</t>
  </si>
  <si>
    <t>MGR-10103</t>
  </si>
  <si>
    <t>EMP-10247</t>
  </si>
  <si>
    <t>Crystal Mcdonald</t>
  </si>
  <si>
    <t>MGR-10144</t>
  </si>
  <si>
    <t>EMP-10248</t>
  </si>
  <si>
    <t>Cory Garcia</t>
  </si>
  <si>
    <t>EMP-10249</t>
  </si>
  <si>
    <t>Becky Lee</t>
  </si>
  <si>
    <t>MGR-10079</t>
  </si>
  <si>
    <t>EMP-10250</t>
  </si>
  <si>
    <t>Jennifer Buckley</t>
  </si>
  <si>
    <t>MGR-10215</t>
  </si>
  <si>
    <t>EMP-10251</t>
  </si>
  <si>
    <t>Kathleen Chandler</t>
  </si>
  <si>
    <t>MGR-10341</t>
  </si>
  <si>
    <t>EMP-10252</t>
  </si>
  <si>
    <t>Andrea Watson</t>
  </si>
  <si>
    <t>EMP-10253</t>
  </si>
  <si>
    <t>Gary Bowman</t>
  </si>
  <si>
    <t>MGR-10238</t>
  </si>
  <si>
    <t>EMP-10254</t>
  </si>
  <si>
    <t>Andrew Rhodes</t>
  </si>
  <si>
    <t>Health Reasons</t>
  </si>
  <si>
    <t>EMP-10255</t>
  </si>
  <si>
    <t>Linda Lopez</t>
  </si>
  <si>
    <t>MGR-10164</t>
  </si>
  <si>
    <t>EMP-10256</t>
  </si>
  <si>
    <t>Shawn Vaughan</t>
  </si>
  <si>
    <t>EMP-10257</t>
  </si>
  <si>
    <t>Maria Robinson</t>
  </si>
  <si>
    <t>MGR-10222</t>
  </si>
  <si>
    <t>EMP-10258</t>
  </si>
  <si>
    <t>Richard Taylor</t>
  </si>
  <si>
    <t>MGR-10361</t>
  </si>
  <si>
    <t>EMP-10259</t>
  </si>
  <si>
    <t>John Sullivan</t>
  </si>
  <si>
    <t>MGR-10271</t>
  </si>
  <si>
    <t>EMP-10260</t>
  </si>
  <si>
    <t>Jeffery Ball</t>
  </si>
  <si>
    <t>MGR-10362</t>
  </si>
  <si>
    <t>EMP-10261</t>
  </si>
  <si>
    <t>Gina Curry</t>
  </si>
  <si>
    <t>EMP-10262</t>
  </si>
  <si>
    <t>Steven Miller</t>
  </si>
  <si>
    <t>MGR-10089</t>
  </si>
  <si>
    <t>EMP-10263</t>
  </si>
  <si>
    <t>David Torres</t>
  </si>
  <si>
    <t>MGR-10100</t>
  </si>
  <si>
    <t>EMP-10264</t>
  </si>
  <si>
    <t>James Gutierrez</t>
  </si>
  <si>
    <t>EMP-10265</t>
  </si>
  <si>
    <t>Michael Smith</t>
  </si>
  <si>
    <t>EMP-10266</t>
  </si>
  <si>
    <t>Willie Carter</t>
  </si>
  <si>
    <t>MGR-10112</t>
  </si>
  <si>
    <t>EMP-10267</t>
  </si>
  <si>
    <t>Sierra Owen</t>
  </si>
  <si>
    <t>EMP-10268</t>
  </si>
  <si>
    <t>Jenny Williams</t>
  </si>
  <si>
    <t>EMP-10269</t>
  </si>
  <si>
    <t>Bobby Williams</t>
  </si>
  <si>
    <t>MGR-10137</t>
  </si>
  <si>
    <t>EMP-10270</t>
  </si>
  <si>
    <t>Eric Hutchinson</t>
  </si>
  <si>
    <t>MGR-10365</t>
  </si>
  <si>
    <t>EMP-10271</t>
  </si>
  <si>
    <t>Donna Jones</t>
  </si>
  <si>
    <t>EMP-10272</t>
  </si>
  <si>
    <t>Brian Chen</t>
  </si>
  <si>
    <t>EMP-10273</t>
  </si>
  <si>
    <t>Alicia Simmons</t>
  </si>
  <si>
    <t>EMP-10274</t>
  </si>
  <si>
    <t>Sarah Reynolds</t>
  </si>
  <si>
    <t>EMP-10275</t>
  </si>
  <si>
    <t>Stephanie Thomas</t>
  </si>
  <si>
    <t>MGR-10234</t>
  </si>
  <si>
    <t>EMP-10276</t>
  </si>
  <si>
    <t>Alyssa Brown</t>
  </si>
  <si>
    <t>EMP-10277</t>
  </si>
  <si>
    <t>Linda Davis</t>
  </si>
  <si>
    <t>MGR-10336</t>
  </si>
  <si>
    <t>EMP-10278</t>
  </si>
  <si>
    <t>Melvin Nelson</t>
  </si>
  <si>
    <t>MGR-10441</t>
  </si>
  <si>
    <t>EMP-10279</t>
  </si>
  <si>
    <t>Mitchell Patterson</t>
  </si>
  <si>
    <t>MGR-10329</t>
  </si>
  <si>
    <t>EMP-10280</t>
  </si>
  <si>
    <t>James Wright</t>
  </si>
  <si>
    <t>MGR-10471</t>
  </si>
  <si>
    <t>EMP-10281</t>
  </si>
  <si>
    <t>Jackson Chandler</t>
  </si>
  <si>
    <t>EMP-10282</t>
  </si>
  <si>
    <t>Cynthia Gomez</t>
  </si>
  <si>
    <t>MGR-10354</t>
  </si>
  <si>
    <t>EMP-10283</t>
  </si>
  <si>
    <t>David Heath</t>
  </si>
  <si>
    <t>EMP-10284</t>
  </si>
  <si>
    <t>Michael Phillips</t>
  </si>
  <si>
    <t>MGR-10163</t>
  </si>
  <si>
    <t>EMP-10285</t>
  </si>
  <si>
    <t>Mark Collins</t>
  </si>
  <si>
    <t>EMP-10286</t>
  </si>
  <si>
    <t>Patrick Ruiz</t>
  </si>
  <si>
    <t>MGR-10217</t>
  </si>
  <si>
    <t>EMP-10287</t>
  </si>
  <si>
    <t>Diana Lewis</t>
  </si>
  <si>
    <t>MGR-10080</t>
  </si>
  <si>
    <t>EMP-10288</t>
  </si>
  <si>
    <t>Victoria Mack</t>
  </si>
  <si>
    <t>EMP-10289</t>
  </si>
  <si>
    <t>Joseph Hines</t>
  </si>
  <si>
    <t>MGR-10090</t>
  </si>
  <si>
    <t>EMP-10290</t>
  </si>
  <si>
    <t>Andrew Davenport</t>
  </si>
  <si>
    <t>EMP-10291</t>
  </si>
  <si>
    <t>Barbara Wilson</t>
  </si>
  <si>
    <t>EMP-10292</t>
  </si>
  <si>
    <t>Adrian Gallagher</t>
  </si>
  <si>
    <t>MGR-10346</t>
  </si>
  <si>
    <t>EMP-10293</t>
  </si>
  <si>
    <t>Jeffrey Bell</t>
  </si>
  <si>
    <t>MGR-10477</t>
  </si>
  <si>
    <t>EMP-10294</t>
  </si>
  <si>
    <t>Colleen Gutierrez</t>
  </si>
  <si>
    <t>MGR-10423</t>
  </si>
  <si>
    <t>EMP-10295</t>
  </si>
  <si>
    <t>Mary Hill</t>
  </si>
  <si>
    <t>EMP-10296</t>
  </si>
  <si>
    <t>Zachary Davis</t>
  </si>
  <si>
    <t>MGR-10156</t>
  </si>
  <si>
    <t>EMP-10297</t>
  </si>
  <si>
    <t>Kathryn Watkins</t>
  </si>
  <si>
    <t>MGR-10013</t>
  </si>
  <si>
    <t>EMP-10298</t>
  </si>
  <si>
    <t>Stephanie Potts</t>
  </si>
  <si>
    <t>EMP-10299</t>
  </si>
  <si>
    <t>Maurice Gaines</t>
  </si>
  <si>
    <t>MGR-10267</t>
  </si>
  <si>
    <t>EMP-10300</t>
  </si>
  <si>
    <t>Victoria Sherman</t>
  </si>
  <si>
    <t>EMP-10301</t>
  </si>
  <si>
    <t>Richard Mueller</t>
  </si>
  <si>
    <t>MGR-10377</t>
  </si>
  <si>
    <t>EMP-10302</t>
  </si>
  <si>
    <t>Craig Blevins</t>
  </si>
  <si>
    <t>MGR-10209</t>
  </si>
  <si>
    <t>EMP-10303</t>
  </si>
  <si>
    <t>Daniel Harvey</t>
  </si>
  <si>
    <t>EMP-10304</t>
  </si>
  <si>
    <t>Kevin Finley</t>
  </si>
  <si>
    <t>EMP-10305</t>
  </si>
  <si>
    <t>Kathleen Hart</t>
  </si>
  <si>
    <t>EMP-10306</t>
  </si>
  <si>
    <t>Dillon Williams</t>
  </si>
  <si>
    <t>MGR-10102</t>
  </si>
  <si>
    <t>EMP-10307</t>
  </si>
  <si>
    <t>Megan Crawford</t>
  </si>
  <si>
    <t>EMP-10308</t>
  </si>
  <si>
    <t>Christopher Powell</t>
  </si>
  <si>
    <t>EMP-10309</t>
  </si>
  <si>
    <t>Brian Johnson</t>
  </si>
  <si>
    <t>EMP-10310</t>
  </si>
  <si>
    <t>Stacy Wagner</t>
  </si>
  <si>
    <t>EMP-10311</t>
  </si>
  <si>
    <t>Edwin Moore</t>
  </si>
  <si>
    <t>EMP-10312</t>
  </si>
  <si>
    <t>Michael Guzman</t>
  </si>
  <si>
    <t>EMP-10313</t>
  </si>
  <si>
    <t>Stephen Drake</t>
  </si>
  <si>
    <t>MGR-10433</t>
  </si>
  <si>
    <t>EMP-10314</t>
  </si>
  <si>
    <t>Cheryl Beard</t>
  </si>
  <si>
    <t>EMP-10315</t>
  </si>
  <si>
    <t>Mary Cameron</t>
  </si>
  <si>
    <t>EMP-10316</t>
  </si>
  <si>
    <t>Allen Park</t>
  </si>
  <si>
    <t>MGR-10031</t>
  </si>
  <si>
    <t>EMP-10317</t>
  </si>
  <si>
    <t>Ray Kane</t>
  </si>
  <si>
    <t>MGR-10203</t>
  </si>
  <si>
    <t>EMP-10318</t>
  </si>
  <si>
    <t>Tyler Camacho</t>
  </si>
  <si>
    <t>MGR-10363</t>
  </si>
  <si>
    <t>EMP-10319</t>
  </si>
  <si>
    <t>Elizabeth Saunders</t>
  </si>
  <si>
    <t>MGR-10151</t>
  </si>
  <si>
    <t>EMP-10320</t>
  </si>
  <si>
    <t>Julie Watson</t>
  </si>
  <si>
    <t>EMP-10321</t>
  </si>
  <si>
    <t>Maria Mitchell</t>
  </si>
  <si>
    <t>EMP-10322</t>
  </si>
  <si>
    <t>Karen Bowen</t>
  </si>
  <si>
    <t>MGR-10369</t>
  </si>
  <si>
    <t>EMP-10323</t>
  </si>
  <si>
    <t>Timothy Morales</t>
  </si>
  <si>
    <t>EMP-10324</t>
  </si>
  <si>
    <t>Anthony Cowan</t>
  </si>
  <si>
    <t>MGR-10088</t>
  </si>
  <si>
    <t>EMP-10325</t>
  </si>
  <si>
    <t>Danielle Owens</t>
  </si>
  <si>
    <t>EMP-10326</t>
  </si>
  <si>
    <t>Cory Murphy</t>
  </si>
  <si>
    <t>MGR-10474</t>
  </si>
  <si>
    <t>EMP-10327</t>
  </si>
  <si>
    <t>Christopher Berger</t>
  </si>
  <si>
    <t>EMP-10328</t>
  </si>
  <si>
    <t>Derek Murphy</t>
  </si>
  <si>
    <t>EMP-10329</t>
  </si>
  <si>
    <t>Kristie Hill</t>
  </si>
  <si>
    <t>EMP-10330</t>
  </si>
  <si>
    <t>Jacob Bell</t>
  </si>
  <si>
    <t>EMP-10331</t>
  </si>
  <si>
    <t>Keith Ortega</t>
  </si>
  <si>
    <t>EMP-10332</t>
  </si>
  <si>
    <t>William Aguilar</t>
  </si>
  <si>
    <t>EMP-10333</t>
  </si>
  <si>
    <t>Lisa Robinson</t>
  </si>
  <si>
    <t>EMP-10334</t>
  </si>
  <si>
    <t>Samantha Ballard</t>
  </si>
  <si>
    <t>EMP-10335</t>
  </si>
  <si>
    <t>Alisha Juarez</t>
  </si>
  <si>
    <t>MGR-10301</t>
  </si>
  <si>
    <t>EMP-10336</t>
  </si>
  <si>
    <t>Noah Smith</t>
  </si>
  <si>
    <t>EMP-10337</t>
  </si>
  <si>
    <t>Catherine Chen</t>
  </si>
  <si>
    <t>EMP-10338</t>
  </si>
  <si>
    <t>Sarah Garrett</t>
  </si>
  <si>
    <t>EMP-10339</t>
  </si>
  <si>
    <t>Casey Cox</t>
  </si>
  <si>
    <t>MGR-10498</t>
  </si>
  <si>
    <t>EMP-10340</t>
  </si>
  <si>
    <t>Cory Lawrence</t>
  </si>
  <si>
    <t>MGR-10109</t>
  </si>
  <si>
    <t>EMP-10341</t>
  </si>
  <si>
    <t>Lisa Taylor</t>
  </si>
  <si>
    <t>MGR-10070</t>
  </si>
  <si>
    <t>EMP-10342</t>
  </si>
  <si>
    <t>Timothy Martin</t>
  </si>
  <si>
    <t>EMP-10343</t>
  </si>
  <si>
    <t>Pamela Smith</t>
  </si>
  <si>
    <t>EMP-10344</t>
  </si>
  <si>
    <t>Todd Davis</t>
  </si>
  <si>
    <t>MGR-10439</t>
  </si>
  <si>
    <t>EMP-10345</t>
  </si>
  <si>
    <t>James Pope</t>
  </si>
  <si>
    <t>EMP-10346</t>
  </si>
  <si>
    <t>Christopher Allen</t>
  </si>
  <si>
    <t>EMP-10347</t>
  </si>
  <si>
    <t>Joseph Keller</t>
  </si>
  <si>
    <t>EMP-10348</t>
  </si>
  <si>
    <t>Kelly Jones</t>
  </si>
  <si>
    <t>MGR-10247</t>
  </si>
  <si>
    <t>EMP-10349</t>
  </si>
  <si>
    <t>Robert Hill</t>
  </si>
  <si>
    <t>MGR-10077</t>
  </si>
  <si>
    <t>EMP-10350</t>
  </si>
  <si>
    <t>Holly Silva</t>
  </si>
  <si>
    <t>MGR-10133</t>
  </si>
  <si>
    <t>EMP-10351</t>
  </si>
  <si>
    <t>Kelly Horton</t>
  </si>
  <si>
    <t>EMP-10352</t>
  </si>
  <si>
    <t>Austin Kelly</t>
  </si>
  <si>
    <t>MGR-10287</t>
  </si>
  <si>
    <t>EMP-10353</t>
  </si>
  <si>
    <t>Cassandra Jones</t>
  </si>
  <si>
    <t>EMP-10354</t>
  </si>
  <si>
    <t>Amanda Brown</t>
  </si>
  <si>
    <t>EMP-10355</t>
  </si>
  <si>
    <t>Jonathan Smith</t>
  </si>
  <si>
    <t>MGR-10176</t>
  </si>
  <si>
    <t>EMP-10356</t>
  </si>
  <si>
    <t>Donna Carpenter</t>
  </si>
  <si>
    <t>EMP-10357</t>
  </si>
  <si>
    <t>Randy Gutierrez</t>
  </si>
  <si>
    <t>EMP-10358</t>
  </si>
  <si>
    <t>James Davis</t>
  </si>
  <si>
    <t>MGR-10020</t>
  </si>
  <si>
    <t>EMP-10359</t>
  </si>
  <si>
    <t>Aaron Hoffman</t>
  </si>
  <si>
    <t>EMP-10360</t>
  </si>
  <si>
    <t>Warren Fuller</t>
  </si>
  <si>
    <t>MGR-10373</t>
  </si>
  <si>
    <t>EMP-10361</t>
  </si>
  <si>
    <t>Holly Williams</t>
  </si>
  <si>
    <t>MGR-10486</t>
  </si>
  <si>
    <t>EMP-10362</t>
  </si>
  <si>
    <t>Paige Wong</t>
  </si>
  <si>
    <t>EMP-10363</t>
  </si>
  <si>
    <t>Nicholas Maldonado</t>
  </si>
  <si>
    <t>MGR-10025</t>
  </si>
  <si>
    <t>EMP-10364</t>
  </si>
  <si>
    <t>Joseph Ingram</t>
  </si>
  <si>
    <t>MGR-10340</t>
  </si>
  <si>
    <t>EMP-10365</t>
  </si>
  <si>
    <t>Matthew Holt</t>
  </si>
  <si>
    <t>MGR-10255</t>
  </si>
  <si>
    <t>EMP-10366</t>
  </si>
  <si>
    <t>Sara Ali</t>
  </si>
  <si>
    <t>EMP-10367</t>
  </si>
  <si>
    <t>William Washington</t>
  </si>
  <si>
    <t>EMP-10368</t>
  </si>
  <si>
    <t>Sara Mack</t>
  </si>
  <si>
    <t>EMP-10369</t>
  </si>
  <si>
    <t>Laura Carroll</t>
  </si>
  <si>
    <t>MGR-10005</t>
  </si>
  <si>
    <t>EMP-10370</t>
  </si>
  <si>
    <t>Daniel Ibarra</t>
  </si>
  <si>
    <t>MGR-10206</t>
  </si>
  <si>
    <t>EMP-10371</t>
  </si>
  <si>
    <t>Francis Howell</t>
  </si>
  <si>
    <t>EMP-10372</t>
  </si>
  <si>
    <t>David Thompson</t>
  </si>
  <si>
    <t>MGR-10015</t>
  </si>
  <si>
    <t>EMP-10373</t>
  </si>
  <si>
    <t>Kendra Collins</t>
  </si>
  <si>
    <t>EMP-10374</t>
  </si>
  <si>
    <t>Michelle Mathis</t>
  </si>
  <si>
    <t>MGR-10353</t>
  </si>
  <si>
    <t>EMP-10375</t>
  </si>
  <si>
    <t>Jared Mcdonald</t>
  </si>
  <si>
    <t>EMP-10376</t>
  </si>
  <si>
    <t>Daniel Gonzales</t>
  </si>
  <si>
    <t>EMP-10377</t>
  </si>
  <si>
    <t>Paul Perez</t>
  </si>
  <si>
    <t>EMP-10378</t>
  </si>
  <si>
    <t>Mark Jimenez</t>
  </si>
  <si>
    <t>MGR-10317</t>
  </si>
  <si>
    <t>EMP-10379</t>
  </si>
  <si>
    <t>Jesse Smith</t>
  </si>
  <si>
    <t>EMP-10380</t>
  </si>
  <si>
    <t>Kristen Bullock</t>
  </si>
  <si>
    <t>MGR-10389</t>
  </si>
  <si>
    <t>EMP-10381</t>
  </si>
  <si>
    <t>Laura Gutierrez</t>
  </si>
  <si>
    <t>MGR-10253</t>
  </si>
  <si>
    <t>EMP-10382</t>
  </si>
  <si>
    <t>Adam Thomas</t>
  </si>
  <si>
    <t>EMP-10383</t>
  </si>
  <si>
    <t>Robert Carney</t>
  </si>
  <si>
    <t>MGR-10490</t>
  </si>
  <si>
    <t>EMP-10384</t>
  </si>
  <si>
    <t>Christopher Daugherty</t>
  </si>
  <si>
    <t>MGR-10400</t>
  </si>
  <si>
    <t>EMP-10385</t>
  </si>
  <si>
    <t>Patricia Williams</t>
  </si>
  <si>
    <t>EMP-10386</t>
  </si>
  <si>
    <t>Susan Ramirez</t>
  </si>
  <si>
    <t>EMP-10387</t>
  </si>
  <si>
    <t>Anne Ross</t>
  </si>
  <si>
    <t>EMP-10388</t>
  </si>
  <si>
    <t>Samantha Rhodes</t>
  </si>
  <si>
    <t>MGR-10278</t>
  </si>
  <si>
    <t>EMP-10389</t>
  </si>
  <si>
    <t>Robert Johnson</t>
  </si>
  <si>
    <t>MGR-10458</t>
  </si>
  <si>
    <t>EMP-10390</t>
  </si>
  <si>
    <t>Tanya Russell</t>
  </si>
  <si>
    <t>MGR-10083</t>
  </si>
  <si>
    <t>EMP-10391</t>
  </si>
  <si>
    <t>Ian Bautista</t>
  </si>
  <si>
    <t>MGR-10316</t>
  </si>
  <si>
    <t>EMP-10392</t>
  </si>
  <si>
    <t>Pamela Marks</t>
  </si>
  <si>
    <t>EMP-10393</t>
  </si>
  <si>
    <t>Gary Vargas</t>
  </si>
  <si>
    <t>MGR-10318</t>
  </si>
  <si>
    <t>EMP-10394</t>
  </si>
  <si>
    <t>Kellie Yates</t>
  </si>
  <si>
    <t>MGR-10372</t>
  </si>
  <si>
    <t>EMP-10395</t>
  </si>
  <si>
    <t>Jamie Owen</t>
  </si>
  <si>
    <t>EMP-10396</t>
  </si>
  <si>
    <t>Aaron Silva</t>
  </si>
  <si>
    <t>MGR-10321</t>
  </si>
  <si>
    <t>EMP-10397</t>
  </si>
  <si>
    <t>Sandra Villarreal</t>
  </si>
  <si>
    <t>MGR-10095</t>
  </si>
  <si>
    <t>EMP-10398</t>
  </si>
  <si>
    <t>Brian Bennett</t>
  </si>
  <si>
    <t>EMP-10399</t>
  </si>
  <si>
    <t>Kendra Johnson</t>
  </si>
  <si>
    <t>MGR-10124</t>
  </si>
  <si>
    <t>EMP-10400</t>
  </si>
  <si>
    <t>Linda Woodward</t>
  </si>
  <si>
    <t>EMP-10401</t>
  </si>
  <si>
    <t>Renee Armstrong</t>
  </si>
  <si>
    <t>EMP-10402</t>
  </si>
  <si>
    <t>Sean Cuevas</t>
  </si>
  <si>
    <t>MGR-10351</t>
  </si>
  <si>
    <t>EMP-10403</t>
  </si>
  <si>
    <t>Amber Collier</t>
  </si>
  <si>
    <t>MGR-10236</t>
  </si>
  <si>
    <t>EMP-10404</t>
  </si>
  <si>
    <t>Jacob Hernandez</t>
  </si>
  <si>
    <t>MGR-10199</t>
  </si>
  <si>
    <t>EMP-10405</t>
  </si>
  <si>
    <t>Dennis Johnson</t>
  </si>
  <si>
    <t>EMP-10406</t>
  </si>
  <si>
    <t>Eddie Young</t>
  </si>
  <si>
    <t>EMP-10407</t>
  </si>
  <si>
    <t>Kenneth Wagner</t>
  </si>
  <si>
    <t>MGR-10455</t>
  </si>
  <si>
    <t>EMP-10408</t>
  </si>
  <si>
    <t>Kathleen Bruce</t>
  </si>
  <si>
    <t>EMP-10409</t>
  </si>
  <si>
    <t>Lynn Mercer</t>
  </si>
  <si>
    <t>MGR-10263</t>
  </si>
  <si>
    <t>EMP-10410</t>
  </si>
  <si>
    <t>Deborah Lopez</t>
  </si>
  <si>
    <t>EMP-10411</t>
  </si>
  <si>
    <t>Lisa Nicholson</t>
  </si>
  <si>
    <t>EMP-10412</t>
  </si>
  <si>
    <t>Paula Cortez</t>
  </si>
  <si>
    <t>EMP-10413</t>
  </si>
  <si>
    <t>Kristi Perry</t>
  </si>
  <si>
    <t>EMP-10414</t>
  </si>
  <si>
    <t>Chelsea Kelly</t>
  </si>
  <si>
    <t>EMP-10415</t>
  </si>
  <si>
    <t>Jessica Lopez</t>
  </si>
  <si>
    <t>EMP-10416</t>
  </si>
  <si>
    <t>Leslie Johnson</t>
  </si>
  <si>
    <t>MGR-10279</t>
  </si>
  <si>
    <t>EMP-10417</t>
  </si>
  <si>
    <t>Daryl Barnes</t>
  </si>
  <si>
    <t>EMP-10418</t>
  </si>
  <si>
    <t>Shawna Cruz</t>
  </si>
  <si>
    <t>EMP-10419</t>
  </si>
  <si>
    <t>Kayla Koch</t>
  </si>
  <si>
    <t>EMP-10420</t>
  </si>
  <si>
    <t>Louis Roberts</t>
  </si>
  <si>
    <t>EMP-10421</t>
  </si>
  <si>
    <t>Michael Miller</t>
  </si>
  <si>
    <t>EMP-10422</t>
  </si>
  <si>
    <t>Jeffrey Wilson</t>
  </si>
  <si>
    <t>EMP-10423</t>
  </si>
  <si>
    <t>John Lopez</t>
  </si>
  <si>
    <t>MGR-10309</t>
  </si>
  <si>
    <t>EMP-10424</t>
  </si>
  <si>
    <t>David Little</t>
  </si>
  <si>
    <t>EMP-10425</t>
  </si>
  <si>
    <t>Carrie Thompson</t>
  </si>
  <si>
    <t>EMP-10426</t>
  </si>
  <si>
    <t>Jim Hudson</t>
  </si>
  <si>
    <t>EMP-10427</t>
  </si>
  <si>
    <t>Willie Velasquez</t>
  </si>
  <si>
    <t>EMP-10428</t>
  </si>
  <si>
    <t>David Gonzalez</t>
  </si>
  <si>
    <t>MGR-10198</t>
  </si>
  <si>
    <t>EMP-10429</t>
  </si>
  <si>
    <t>Tammy Hanson</t>
  </si>
  <si>
    <t>MGR-10462</t>
  </si>
  <si>
    <t>EMP-10430</t>
  </si>
  <si>
    <t>Craig Alvarado</t>
  </si>
  <si>
    <t>MGR-10001</t>
  </si>
  <si>
    <t>EMP-10431</t>
  </si>
  <si>
    <t>Mark Kim</t>
  </si>
  <si>
    <t>EMP-10432</t>
  </si>
  <si>
    <t>Amber Taylor</t>
  </si>
  <si>
    <t>EMP-10433</t>
  </si>
  <si>
    <t>Troy Cox</t>
  </si>
  <si>
    <t>EMP-10434</t>
  </si>
  <si>
    <t>Connie Stevens</t>
  </si>
  <si>
    <t>MGR-10438</t>
  </si>
  <si>
    <t>EMP-10435</t>
  </si>
  <si>
    <t>Travis Smith</t>
  </si>
  <si>
    <t>EMP-10436</t>
  </si>
  <si>
    <t>Laura Collier</t>
  </si>
  <si>
    <t>EMP-10437</t>
  </si>
  <si>
    <t>Kristen Jones</t>
  </si>
  <si>
    <t>MGR-10315</t>
  </si>
  <si>
    <t>EMP-10438</t>
  </si>
  <si>
    <t>Amanda Ramos</t>
  </si>
  <si>
    <t>EMP-10439</t>
  </si>
  <si>
    <t>Elaine Bryant</t>
  </si>
  <si>
    <t>EMP-10440</t>
  </si>
  <si>
    <t>Steve Rodriguez</t>
  </si>
  <si>
    <t>EMP-10441</t>
  </si>
  <si>
    <t>Caroline Moody</t>
  </si>
  <si>
    <t>MGR-10208</t>
  </si>
  <si>
    <t>EMP-10442</t>
  </si>
  <si>
    <t>Rebecca Coleman</t>
  </si>
  <si>
    <t>EMP-10443</t>
  </si>
  <si>
    <t>Ryan Blankenship</t>
  </si>
  <si>
    <t>MGR-10175</t>
  </si>
  <si>
    <t>EMP-10444</t>
  </si>
  <si>
    <t>Caitlyn Wilson</t>
  </si>
  <si>
    <t>EMP-10445</t>
  </si>
  <si>
    <t>Joshua Jackson</t>
  </si>
  <si>
    <t>EMP-10446</t>
  </si>
  <si>
    <t>Shawn Crawford</t>
  </si>
  <si>
    <t>EMP-10447</t>
  </si>
  <si>
    <t>Harold Conner</t>
  </si>
  <si>
    <t>EMP-10448</t>
  </si>
  <si>
    <t>Amanda Bennett</t>
  </si>
  <si>
    <t>EMP-10449</t>
  </si>
  <si>
    <t>Austin Lee</t>
  </si>
  <si>
    <t>MGR-10435</t>
  </si>
  <si>
    <t>EMP-10450</t>
  </si>
  <si>
    <t>Kim Mitchell</t>
  </si>
  <si>
    <t>EMP-10451</t>
  </si>
  <si>
    <t>Scott Dickerson</t>
  </si>
  <si>
    <t>EMP-10452</t>
  </si>
  <si>
    <t>Amy Lozano</t>
  </si>
  <si>
    <t>MGR-10442</t>
  </si>
  <si>
    <t>EMP-10453</t>
  </si>
  <si>
    <t>James Harris</t>
  </si>
  <si>
    <t>EMP-10454</t>
  </si>
  <si>
    <t>Gregory Davis</t>
  </si>
  <si>
    <t>MGR-10285</t>
  </si>
  <si>
    <t>EMP-10455</t>
  </si>
  <si>
    <t>Courtney Bryant</t>
  </si>
  <si>
    <t>MGR-10274</t>
  </si>
  <si>
    <t>EMP-10456</t>
  </si>
  <si>
    <t>Brittany Lewis</t>
  </si>
  <si>
    <t>MGR-10131</t>
  </si>
  <si>
    <t>EMP-10457</t>
  </si>
  <si>
    <t>Barbara Fuller</t>
  </si>
  <si>
    <t>MGR-10011</t>
  </si>
  <si>
    <t>EMP-10458</t>
  </si>
  <si>
    <t>Sandra Ellis</t>
  </si>
  <si>
    <t>MGR-10146</t>
  </si>
  <si>
    <t>EMP-10459</t>
  </si>
  <si>
    <t>Patty Robinson</t>
  </si>
  <si>
    <t>EMP-10460</t>
  </si>
  <si>
    <t>James Shannon</t>
  </si>
  <si>
    <t>MGR-10364</t>
  </si>
  <si>
    <t>EMP-10461</t>
  </si>
  <si>
    <t>Tiffany Stein</t>
  </si>
  <si>
    <t>MGR-10065</t>
  </si>
  <si>
    <t>EMP-10462</t>
  </si>
  <si>
    <t>Kayla Rodriguez</t>
  </si>
  <si>
    <t>EMP-10463</t>
  </si>
  <si>
    <t>James Thomas</t>
  </si>
  <si>
    <t>MGR-10200</t>
  </si>
  <si>
    <t>EMP-10464</t>
  </si>
  <si>
    <t>Gary Goodwin</t>
  </si>
  <si>
    <t>EMP-10465</t>
  </si>
  <si>
    <t>Anne Hines</t>
  </si>
  <si>
    <t>MGR-10303</t>
  </si>
  <si>
    <t>EMP-10466</t>
  </si>
  <si>
    <t>Jennifer Rowe</t>
  </si>
  <si>
    <t>EMP-10467</t>
  </si>
  <si>
    <t>Justin Johnson</t>
  </si>
  <si>
    <t>EMP-10468</t>
  </si>
  <si>
    <t>Elizabeth Bennett</t>
  </si>
  <si>
    <t>MGR-10408</t>
  </si>
  <si>
    <t>EMP-10469</t>
  </si>
  <si>
    <t>Katherine Bailey</t>
  </si>
  <si>
    <t>MGR-10194</t>
  </si>
  <si>
    <t>EMP-10470</t>
  </si>
  <si>
    <t>Christopher Caldwell</t>
  </si>
  <si>
    <t>MGR-10212</t>
  </si>
  <si>
    <t>EMP-10471</t>
  </si>
  <si>
    <t>David Calhoun</t>
  </si>
  <si>
    <t>MGR-10165</t>
  </si>
  <si>
    <t>EMP-10472</t>
  </si>
  <si>
    <t>Richard Evans</t>
  </si>
  <si>
    <t>EMP-10473</t>
  </si>
  <si>
    <t>Marie Short</t>
  </si>
  <si>
    <t>MGR-10488</t>
  </si>
  <si>
    <t>EMP-10474</t>
  </si>
  <si>
    <t>James Carter</t>
  </si>
  <si>
    <t>EMP-10475</t>
  </si>
  <si>
    <t>Carl Mcclain</t>
  </si>
  <si>
    <t>EMP-10476</t>
  </si>
  <si>
    <t>Robert Miller</t>
  </si>
  <si>
    <t>EMP-10477</t>
  </si>
  <si>
    <t>Melissa Martinez</t>
  </si>
  <si>
    <t>EMP-10478</t>
  </si>
  <si>
    <t>Kathleen Shaw</t>
  </si>
  <si>
    <t>EMP-10479</t>
  </si>
  <si>
    <t>Adam Shaw</t>
  </si>
  <si>
    <t>EMP-10480</t>
  </si>
  <si>
    <t>Edwin Walker</t>
  </si>
  <si>
    <t>MGR-10388</t>
  </si>
  <si>
    <t>EMP-10481</t>
  </si>
  <si>
    <t>Matthew Rivera</t>
  </si>
  <si>
    <t>EMP-10482</t>
  </si>
  <si>
    <t>Wesley Hughes</t>
  </si>
  <si>
    <t>EMP-10483</t>
  </si>
  <si>
    <t>Jeff Ward</t>
  </si>
  <si>
    <t>EMP-10484</t>
  </si>
  <si>
    <t>Michael Scott</t>
  </si>
  <si>
    <t>EMP-10485</t>
  </si>
  <si>
    <t>Tammy Strong</t>
  </si>
  <si>
    <t>MGR-10428</t>
  </si>
  <si>
    <t>EMP-10486</t>
  </si>
  <si>
    <t>Jeffrey Lee</t>
  </si>
  <si>
    <t>EMP-10487</t>
  </si>
  <si>
    <t>Christopher Norris</t>
  </si>
  <si>
    <t>MGR-10476</t>
  </si>
  <si>
    <t>EMP-10488</t>
  </si>
  <si>
    <t>Jerry Webster</t>
  </si>
  <si>
    <t>EMP-10489</t>
  </si>
  <si>
    <t>Steven Hunter</t>
  </si>
  <si>
    <t>EMP-10490</t>
  </si>
  <si>
    <t>Jonathan Dawson</t>
  </si>
  <si>
    <t>EMP-10491</t>
  </si>
  <si>
    <t>Jacqueline Campbell</t>
  </si>
  <si>
    <t>EMP-10492</t>
  </si>
  <si>
    <t>Catherine Johnson</t>
  </si>
  <si>
    <t>EMP-10493</t>
  </si>
  <si>
    <t>Susan Thompson</t>
  </si>
  <si>
    <t>MGR-10306</t>
  </si>
  <si>
    <t>EMP-10494</t>
  </si>
  <si>
    <t>Tyler Ellis</t>
  </si>
  <si>
    <t>EMP-10495</t>
  </si>
  <si>
    <t>Stephanie Lopez</t>
  </si>
  <si>
    <t>EMP-10496</t>
  </si>
  <si>
    <t>Kathryn Hendricks</t>
  </si>
  <si>
    <t>EMP-10497</t>
  </si>
  <si>
    <t>Monica Allison</t>
  </si>
  <si>
    <t>EMP-10498</t>
  </si>
  <si>
    <t>Tiffany Washington</t>
  </si>
  <si>
    <t>EMP-10499</t>
  </si>
  <si>
    <t>Jack Clarke</t>
  </si>
  <si>
    <t>EMP-10500</t>
  </si>
  <si>
    <t>David Phillips</t>
  </si>
  <si>
    <t>MGR-10205</t>
  </si>
  <si>
    <t>EMP-10501</t>
  </si>
  <si>
    <t>Cynthia Flores</t>
  </si>
  <si>
    <t>EMP-10502</t>
  </si>
  <si>
    <t>Hannah Barton</t>
  </si>
  <si>
    <t>MGR-10188</t>
  </si>
  <si>
    <t>EMP-10503</t>
  </si>
  <si>
    <t>Cindy Harris</t>
  </si>
  <si>
    <t>EMP-10504</t>
  </si>
  <si>
    <t>Joseph Rodriguez</t>
  </si>
  <si>
    <t>EMP-10505</t>
  </si>
  <si>
    <t>Bernard Richards</t>
  </si>
  <si>
    <t>EMP-10506</t>
  </si>
  <si>
    <t>Daniel Holden</t>
  </si>
  <si>
    <t>EMP-10507</t>
  </si>
  <si>
    <t>Nicholas Little</t>
  </si>
  <si>
    <t>EMP-10508</t>
  </si>
  <si>
    <t>MGR-10463</t>
  </si>
  <si>
    <t>EMP-10509</t>
  </si>
  <si>
    <t>Jason Gomez</t>
  </si>
  <si>
    <t>MGR-10157</t>
  </si>
  <si>
    <t>EMP-10510</t>
  </si>
  <si>
    <t>Barry Shelton</t>
  </si>
  <si>
    <t>EMP-10511</t>
  </si>
  <si>
    <t>Allison Russell</t>
  </si>
  <si>
    <t>EMP-10512</t>
  </si>
  <si>
    <t>Jennifer Pham</t>
  </si>
  <si>
    <t>EMP-10513</t>
  </si>
  <si>
    <t>EMP-10514</t>
  </si>
  <si>
    <t>Sonya Brown</t>
  </si>
  <si>
    <t>EMP-10515</t>
  </si>
  <si>
    <t>Jennifer Carlson</t>
  </si>
  <si>
    <t>EMP-10516</t>
  </si>
  <si>
    <t>Ashley Castro</t>
  </si>
  <si>
    <t>EMP-10517</t>
  </si>
  <si>
    <t>Nathan Brady</t>
  </si>
  <si>
    <t>MGR-10333</t>
  </si>
  <si>
    <t>EMP-10518</t>
  </si>
  <si>
    <t>Brent Henderson</t>
  </si>
  <si>
    <t>EMP-10519</t>
  </si>
  <si>
    <t>Darrell Thomas</t>
  </si>
  <si>
    <t>EMP-10520</t>
  </si>
  <si>
    <t>MGR-10449</t>
  </si>
  <si>
    <t>EMP-10521</t>
  </si>
  <si>
    <t>Natalie Morgan</t>
  </si>
  <si>
    <t>MGR-10265</t>
  </si>
  <si>
    <t>EMP-10522</t>
  </si>
  <si>
    <t>Aaron Wyatt</t>
  </si>
  <si>
    <t>EMP-10523</t>
  </si>
  <si>
    <t>Shelly Bean</t>
  </si>
  <si>
    <t>EMP-10524</t>
  </si>
  <si>
    <t>Willie Dominguez</t>
  </si>
  <si>
    <t>MGR-10465</t>
  </si>
  <si>
    <t>EMP-10525</t>
  </si>
  <si>
    <t>David Mcdonald</t>
  </si>
  <si>
    <t>MGR-10500</t>
  </si>
  <si>
    <t>EMP-10526</t>
  </si>
  <si>
    <t>Brittany Brown</t>
  </si>
  <si>
    <t>EMP-10527</t>
  </si>
  <si>
    <t>Alexandra Martinez</t>
  </si>
  <si>
    <t>MGR-10002</t>
  </si>
  <si>
    <t>EMP-10528</t>
  </si>
  <si>
    <t>Lance Gonzalez</t>
  </si>
  <si>
    <t>EMP-10529</t>
  </si>
  <si>
    <t>Tyler Reynolds</t>
  </si>
  <si>
    <t>EMP-10530</t>
  </si>
  <si>
    <t>Emily Torres</t>
  </si>
  <si>
    <t>EMP-10531</t>
  </si>
  <si>
    <t>Jerry Carr</t>
  </si>
  <si>
    <t>EMP-10532</t>
  </si>
  <si>
    <t>Ernest Rivera</t>
  </si>
  <si>
    <t>MGR-10035</t>
  </si>
  <si>
    <t>EMP-10533</t>
  </si>
  <si>
    <t>Jay Bryant</t>
  </si>
  <si>
    <t>MGR-10357</t>
  </si>
  <si>
    <t>EMP-10534</t>
  </si>
  <si>
    <t>Erika Pittman</t>
  </si>
  <si>
    <t>EMP-10535</t>
  </si>
  <si>
    <t>David Cruz</t>
  </si>
  <si>
    <t>EMP-10536</t>
  </si>
  <si>
    <t>Ana Rosales</t>
  </si>
  <si>
    <t>EMP-10537</t>
  </si>
  <si>
    <t>Dwayne Walker</t>
  </si>
  <si>
    <t>EMP-10538</t>
  </si>
  <si>
    <t>Patrick Cook</t>
  </si>
  <si>
    <t>MGR-10371</t>
  </si>
  <si>
    <t>EMP-10539</t>
  </si>
  <si>
    <t>Jeffrey Werner</t>
  </si>
  <si>
    <t>EMP-10540</t>
  </si>
  <si>
    <t>Joel Kent</t>
  </si>
  <si>
    <t>EMP-10541</t>
  </si>
  <si>
    <t>William Mathis</t>
  </si>
  <si>
    <t>MGR-10016</t>
  </si>
  <si>
    <t>EMP-10542</t>
  </si>
  <si>
    <t>Gail Marshall</t>
  </si>
  <si>
    <t>EMP-10543</t>
  </si>
  <si>
    <t>Raymond Taylor</t>
  </si>
  <si>
    <t>MGR-10155</t>
  </si>
  <si>
    <t>EMP-10544</t>
  </si>
  <si>
    <t>Danny Merritt</t>
  </si>
  <si>
    <t>EMP-10545</t>
  </si>
  <si>
    <t>Denise Wise</t>
  </si>
  <si>
    <t>MGR-10347</t>
  </si>
  <si>
    <t>EMP-10546</t>
  </si>
  <si>
    <t>Lawrence Martinez</t>
  </si>
  <si>
    <t>EMP-10547</t>
  </si>
  <si>
    <t>Richard King</t>
  </si>
  <si>
    <t>MGR-10099</t>
  </si>
  <si>
    <t>EMP-10548</t>
  </si>
  <si>
    <t>David Arias</t>
  </si>
  <si>
    <t>EMP-10549</t>
  </si>
  <si>
    <t>Steven Fritz</t>
  </si>
  <si>
    <t>EMP-10550</t>
  </si>
  <si>
    <t>Justin Benson</t>
  </si>
  <si>
    <t>EMP-10551</t>
  </si>
  <si>
    <t>Catherine Cordova</t>
  </si>
  <si>
    <t>EMP-10552</t>
  </si>
  <si>
    <t>Allison Ponce</t>
  </si>
  <si>
    <t>EMP-10553</t>
  </si>
  <si>
    <t>Melanie Golden</t>
  </si>
  <si>
    <t>EMP-10554</t>
  </si>
  <si>
    <t>Sherry Turner</t>
  </si>
  <si>
    <t>MGR-10237</t>
  </si>
  <si>
    <t>EMP-10555</t>
  </si>
  <si>
    <t>Andrea Zuniga</t>
  </si>
  <si>
    <t>EMP-10556</t>
  </si>
  <si>
    <t>Bryan Thomas</t>
  </si>
  <si>
    <t>EMP-10557</t>
  </si>
  <si>
    <t>Nicholas Becker</t>
  </si>
  <si>
    <t>MGR-10343</t>
  </si>
  <si>
    <t>EMP-10558</t>
  </si>
  <si>
    <t>Jessica Torres</t>
  </si>
  <si>
    <t>MGR-10091</t>
  </si>
  <si>
    <t>EMP-10559</t>
  </si>
  <si>
    <t>Jacob Good</t>
  </si>
  <si>
    <t>EMP-10560</t>
  </si>
  <si>
    <t>Anthony Boyd</t>
  </si>
  <si>
    <t>EMP-10561</t>
  </si>
  <si>
    <t>Brian Colon</t>
  </si>
  <si>
    <t>MGR-10177</t>
  </si>
  <si>
    <t>EMP-10562</t>
  </si>
  <si>
    <t>Peter Gonzalez</t>
  </si>
  <si>
    <t>EMP-10563</t>
  </si>
  <si>
    <t>Amanda Miller</t>
  </si>
  <si>
    <t>EMP-10564</t>
  </si>
  <si>
    <t>Linda Mckee</t>
  </si>
  <si>
    <t>MGR-10332</t>
  </si>
  <si>
    <t>EMP-10565</t>
  </si>
  <si>
    <t>Heather Guzman</t>
  </si>
  <si>
    <t>EMP-10566</t>
  </si>
  <si>
    <t>David Thomas</t>
  </si>
  <si>
    <t>EMP-10567</t>
  </si>
  <si>
    <t>Brian King</t>
  </si>
  <si>
    <t>EMP-10568</t>
  </si>
  <si>
    <t>Michele Harrell</t>
  </si>
  <si>
    <t>EMP-10569</t>
  </si>
  <si>
    <t>Brandon Williams</t>
  </si>
  <si>
    <t>MGR-10160</t>
  </si>
  <si>
    <t>EMP-10570</t>
  </si>
  <si>
    <t>Emily Clay</t>
  </si>
  <si>
    <t>MGR-10181</t>
  </si>
  <si>
    <t>EMP-10571</t>
  </si>
  <si>
    <t>Natasha Zavala</t>
  </si>
  <si>
    <t>EMP-10572</t>
  </si>
  <si>
    <t>Richard Bray</t>
  </si>
  <si>
    <t>EMP-10573</t>
  </si>
  <si>
    <t>Cynthia Combs</t>
  </si>
  <si>
    <t>EMP-10574</t>
  </si>
  <si>
    <t>Michael Salas</t>
  </si>
  <si>
    <t>EMP-10575</t>
  </si>
  <si>
    <t>Juan Bauer</t>
  </si>
  <si>
    <t>EMP-10576</t>
  </si>
  <si>
    <t>Kevin Davis</t>
  </si>
  <si>
    <t>MGR-10473</t>
  </si>
  <si>
    <t>EMP-10577</t>
  </si>
  <si>
    <t>Anthony Ramirez</t>
  </si>
  <si>
    <t>EMP-10578</t>
  </si>
  <si>
    <t>Jennifer Mitchell</t>
  </si>
  <si>
    <t>MGR-10313</t>
  </si>
  <si>
    <t>EMP-10579</t>
  </si>
  <si>
    <t>Ronald Leblanc</t>
  </si>
  <si>
    <t>EMP-10580</t>
  </si>
  <si>
    <t>Blake Coleman</t>
  </si>
  <si>
    <t>EMP-10581</t>
  </si>
  <si>
    <t>David Morton</t>
  </si>
  <si>
    <t>EMP-10582</t>
  </si>
  <si>
    <t>Norman Riley</t>
  </si>
  <si>
    <t>EMP-10583</t>
  </si>
  <si>
    <t>Marc Nelson</t>
  </si>
  <si>
    <t>MGR-10394</t>
  </si>
  <si>
    <t>EMP-10584</t>
  </si>
  <si>
    <t>Sheri Evans</t>
  </si>
  <si>
    <t>MGR-10171</t>
  </si>
  <si>
    <t>EMP-10585</t>
  </si>
  <si>
    <t>Wesley Stewart</t>
  </si>
  <si>
    <t>EMP-10586</t>
  </si>
  <si>
    <t>Justin Estrada</t>
  </si>
  <si>
    <t>MGR-10129</t>
  </si>
  <si>
    <t>EMP-10587</t>
  </si>
  <si>
    <t>Debbie Thomas</t>
  </si>
  <si>
    <t>EMP-10588</t>
  </si>
  <si>
    <t>Gary Vazquez</t>
  </si>
  <si>
    <t>MGR-10489</t>
  </si>
  <si>
    <t>EMP-10589</t>
  </si>
  <si>
    <t>Lauren Webb</t>
  </si>
  <si>
    <t>EMP-10590</t>
  </si>
  <si>
    <t>Robert Peterson</t>
  </si>
  <si>
    <t>MGR-10339</t>
  </si>
  <si>
    <t>EMP-10591</t>
  </si>
  <si>
    <t>Stanley Martinez</t>
  </si>
  <si>
    <t>MGR-10072</t>
  </si>
  <si>
    <t>EMP-10592</t>
  </si>
  <si>
    <t>Vickie Dudley</t>
  </si>
  <si>
    <t>MGR-10495</t>
  </si>
  <si>
    <t>EMP-10593</t>
  </si>
  <si>
    <t>Matthew Reyes</t>
  </si>
  <si>
    <t>EMP-10594</t>
  </si>
  <si>
    <t>Juan White</t>
  </si>
  <si>
    <t>EMP-10595</t>
  </si>
  <si>
    <t>Richard Richardson</t>
  </si>
  <si>
    <t>EMP-10596</t>
  </si>
  <si>
    <t>Brandy Walker</t>
  </si>
  <si>
    <t>MGR-10416</t>
  </si>
  <si>
    <t>EMP-10597</t>
  </si>
  <si>
    <t>Jennifer Williams</t>
  </si>
  <si>
    <t>EMP-10598</t>
  </si>
  <si>
    <t>John Cardenas</t>
  </si>
  <si>
    <t>EMP-10599</t>
  </si>
  <si>
    <t>Phyllis Brewer</t>
  </si>
  <si>
    <t>EMP-10600</t>
  </si>
  <si>
    <t>Sabrina Holland</t>
  </si>
  <si>
    <t>EMP-10601</t>
  </si>
  <si>
    <t>Tara James</t>
  </si>
  <si>
    <t>MGR-10401</t>
  </si>
  <si>
    <t>EMP-10602</t>
  </si>
  <si>
    <t>Steven Wong</t>
  </si>
  <si>
    <t>EMP-10603</t>
  </si>
  <si>
    <t>Christine Mason</t>
  </si>
  <si>
    <t>EMP-10604</t>
  </si>
  <si>
    <t>Chelsea Mccoy</t>
  </si>
  <si>
    <t>MGR-10413</t>
  </si>
  <si>
    <t>EMP-10605</t>
  </si>
  <si>
    <t>Meghan Martinez</t>
  </si>
  <si>
    <t>EMP-10606</t>
  </si>
  <si>
    <t>Amanda Harris</t>
  </si>
  <si>
    <t>EMP-10607</t>
  </si>
  <si>
    <t>Tyler Vincent</t>
  </si>
  <si>
    <t>EMP-10608</t>
  </si>
  <si>
    <t>Charles Weeks</t>
  </si>
  <si>
    <t>EMP-10609</t>
  </si>
  <si>
    <t>Stephen Graham</t>
  </si>
  <si>
    <t>EMP-10610</t>
  </si>
  <si>
    <t>Sandra French</t>
  </si>
  <si>
    <t>EMP-10611</t>
  </si>
  <si>
    <t>Debra Huffman</t>
  </si>
  <si>
    <t>EMP-10612</t>
  </si>
  <si>
    <t>Kyle Price</t>
  </si>
  <si>
    <t>EMP-10613</t>
  </si>
  <si>
    <t>Karen Chambers</t>
  </si>
  <si>
    <t>EMP-10614</t>
  </si>
  <si>
    <t>Jodi Paul</t>
  </si>
  <si>
    <t>EMP-10615</t>
  </si>
  <si>
    <t>Cheryl Murphy</t>
  </si>
  <si>
    <t>EMP-10616</t>
  </si>
  <si>
    <t>Sarah Edwards</t>
  </si>
  <si>
    <t>EMP-10617</t>
  </si>
  <si>
    <t>Paul Santana</t>
  </si>
  <si>
    <t>EMP-10618</t>
  </si>
  <si>
    <t>Tiffany Riggs</t>
  </si>
  <si>
    <t>EMP-10619</t>
  </si>
  <si>
    <t>Laura Casey</t>
  </si>
  <si>
    <t>MGR-10028</t>
  </si>
  <si>
    <t>EMP-10620</t>
  </si>
  <si>
    <t>Mark Hoffman</t>
  </si>
  <si>
    <t>MGR-10232</t>
  </si>
  <si>
    <t>EMP-10621</t>
  </si>
  <si>
    <t>Michelle Williams</t>
  </si>
  <si>
    <t>EMP-10622</t>
  </si>
  <si>
    <t>Chad Miller</t>
  </si>
  <si>
    <t>MGR-10322</t>
  </si>
  <si>
    <t>EMP-10623</t>
  </si>
  <si>
    <t>Tristan Tanner</t>
  </si>
  <si>
    <t>EMP-10624</t>
  </si>
  <si>
    <t>Christopher Harrell</t>
  </si>
  <si>
    <t>EMP-10625</t>
  </si>
  <si>
    <t>Nathan Howard</t>
  </si>
  <si>
    <t>MGR-10148</t>
  </si>
  <si>
    <t>EMP-10626</t>
  </si>
  <si>
    <t>Mary Sanders</t>
  </si>
  <si>
    <t>EMP-10627</t>
  </si>
  <si>
    <t>John Smith</t>
  </si>
  <si>
    <t>EMP-10628</t>
  </si>
  <si>
    <t>Nicolas Collins</t>
  </si>
  <si>
    <t>EMP-10629</t>
  </si>
  <si>
    <t>Kristi Campos</t>
  </si>
  <si>
    <t>EMP-10630</t>
  </si>
  <si>
    <t>Crystal Hancock</t>
  </si>
  <si>
    <t>EMP-10631</t>
  </si>
  <si>
    <t>Alexander Carter</t>
  </si>
  <si>
    <t>MGR-10183</t>
  </si>
  <si>
    <t>EMP-10632</t>
  </si>
  <si>
    <t>Michael Graves</t>
  </si>
  <si>
    <t>EMP-10633</t>
  </si>
  <si>
    <t>Kurt Monroe</t>
  </si>
  <si>
    <t>EMP-10634</t>
  </si>
  <si>
    <t>Eric Harrison</t>
  </si>
  <si>
    <t>EMP-10635</t>
  </si>
  <si>
    <t>Thomas Floyd</t>
  </si>
  <si>
    <t>EMP-10636</t>
  </si>
  <si>
    <t>Austin Bryant</t>
  </si>
  <si>
    <t>MGR-10478</t>
  </si>
  <si>
    <t>EMP-10637</t>
  </si>
  <si>
    <t>Michael Paul</t>
  </si>
  <si>
    <t>EMP-10638</t>
  </si>
  <si>
    <t>Ann Doyle</t>
  </si>
  <si>
    <t>MGR-10115</t>
  </si>
  <si>
    <t>EMP-10639</t>
  </si>
  <si>
    <t>Gary Hall</t>
  </si>
  <si>
    <t>EMP-10640</t>
  </si>
  <si>
    <t>Willie Spencer</t>
  </si>
  <si>
    <t>EMP-10641</t>
  </si>
  <si>
    <t>Sarah Beck</t>
  </si>
  <si>
    <t>EMP-10642</t>
  </si>
  <si>
    <t>Kristie Thomas</t>
  </si>
  <si>
    <t>EMP-10643</t>
  </si>
  <si>
    <t>Teresa Gonzales</t>
  </si>
  <si>
    <t>EMP-10644</t>
  </si>
  <si>
    <t>Tammy Davis</t>
  </si>
  <si>
    <t>EMP-10645</t>
  </si>
  <si>
    <t>Christopher Davis</t>
  </si>
  <si>
    <t>MGR-10258</t>
  </si>
  <si>
    <t>EMP-10646</t>
  </si>
  <si>
    <t>Michelle Petty</t>
  </si>
  <si>
    <t>EMP-10647</t>
  </si>
  <si>
    <t>Sharon Phillips</t>
  </si>
  <si>
    <t>MGR-10456</t>
  </si>
  <si>
    <t>EMP-10648</t>
  </si>
  <si>
    <t>Steven Thomas</t>
  </si>
  <si>
    <t>MGR-10073</t>
  </si>
  <si>
    <t>EMP-10649</t>
  </si>
  <si>
    <t>Stephanie Scott</t>
  </si>
  <si>
    <t>EMP-10650</t>
  </si>
  <si>
    <t>Natalie Nelson</t>
  </si>
  <si>
    <t>EMP-10651</t>
  </si>
  <si>
    <t>Christopher Brown</t>
  </si>
  <si>
    <t>EMP-10652</t>
  </si>
  <si>
    <t>Nathaniel Peters</t>
  </si>
  <si>
    <t>MGR-10008</t>
  </si>
  <si>
    <t>EMP-10653</t>
  </si>
  <si>
    <t>Troy Rocha</t>
  </si>
  <si>
    <t>EMP-10654</t>
  </si>
  <si>
    <t>William Rhodes</t>
  </si>
  <si>
    <t>MGR-10117</t>
  </si>
  <si>
    <t>EMP-10655</t>
  </si>
  <si>
    <t>Christopher Chambers</t>
  </si>
  <si>
    <t>EMP-10656</t>
  </si>
  <si>
    <t>Lawrence Martin</t>
  </si>
  <si>
    <t>EMP-10657</t>
  </si>
  <si>
    <t>Oscar Roth</t>
  </si>
  <si>
    <t>MGR-10345</t>
  </si>
  <si>
    <t>EMP-10658</t>
  </si>
  <si>
    <t>Allison Blair</t>
  </si>
  <si>
    <t>EMP-10659</t>
  </si>
  <si>
    <t>Margaret Johnson</t>
  </si>
  <si>
    <t>EMP-10660</t>
  </si>
  <si>
    <t>Samantha Marsh</t>
  </si>
  <si>
    <t>EMP-10661</t>
  </si>
  <si>
    <t>Cameron Ortega</t>
  </si>
  <si>
    <t>MGR-10256</t>
  </si>
  <si>
    <t>EMP-10662</t>
  </si>
  <si>
    <t>Denise Bradley</t>
  </si>
  <si>
    <t>EMP-10663</t>
  </si>
  <si>
    <t>Tony Snow</t>
  </si>
  <si>
    <t>EMP-10664</t>
  </si>
  <si>
    <t>Ryan Goodwin</t>
  </si>
  <si>
    <t>MGR-10453</t>
  </si>
  <si>
    <t>EMP-10665</t>
  </si>
  <si>
    <t>Maria Chase</t>
  </si>
  <si>
    <t>EMP-10666</t>
  </si>
  <si>
    <t>Jordan Hess</t>
  </si>
  <si>
    <t>EMP-10667</t>
  </si>
  <si>
    <t>Christopher Martinez</t>
  </si>
  <si>
    <t>EMP-10668</t>
  </si>
  <si>
    <t>Michael Lee</t>
  </si>
  <si>
    <t>EMP-10669</t>
  </si>
  <si>
    <t>Joseph Gordon</t>
  </si>
  <si>
    <t>EMP-10670</t>
  </si>
  <si>
    <t>Elizabeth Beck</t>
  </si>
  <si>
    <t>EMP-10671</t>
  </si>
  <si>
    <t>Ashley Vega</t>
  </si>
  <si>
    <t>EMP-10672</t>
  </si>
  <si>
    <t>Angela Tucker</t>
  </si>
  <si>
    <t>EMP-10673</t>
  </si>
  <si>
    <t>Laura Ramirez</t>
  </si>
  <si>
    <t>EMP-10674</t>
  </si>
  <si>
    <t>Allison Wilcox</t>
  </si>
  <si>
    <t>EMP-10675</t>
  </si>
  <si>
    <t>Sheila Griffin</t>
  </si>
  <si>
    <t>EMP-10676</t>
  </si>
  <si>
    <t>Diane Conley</t>
  </si>
  <si>
    <t>EMP-10677</t>
  </si>
  <si>
    <t>Willie Medina</t>
  </si>
  <si>
    <t>EMP-10678</t>
  </si>
  <si>
    <t>Jenna Juarez</t>
  </si>
  <si>
    <t>EMP-10679</t>
  </si>
  <si>
    <t>Jeffrey Thomas</t>
  </si>
  <si>
    <t>EMP-10680</t>
  </si>
  <si>
    <t>Jimmy Meyer</t>
  </si>
  <si>
    <t>EMP-10681</t>
  </si>
  <si>
    <t>Wayne Floyd</t>
  </si>
  <si>
    <t>EMP-10682</t>
  </si>
  <si>
    <t>Rodney Taylor</t>
  </si>
  <si>
    <t>EMP-10683</t>
  </si>
  <si>
    <t>Elizabeth Thompson</t>
  </si>
  <si>
    <t>EMP-10684</t>
  </si>
  <si>
    <t>Kathy Mcdaniel</t>
  </si>
  <si>
    <t>MGR-10210</t>
  </si>
  <si>
    <t>EMP-10685</t>
  </si>
  <si>
    <t>Thomas Jones</t>
  </si>
  <si>
    <t>EMP-10686</t>
  </si>
  <si>
    <t>Erica Bonilla</t>
  </si>
  <si>
    <t>MGR-10410</t>
  </si>
  <si>
    <t>EMP-10687</t>
  </si>
  <si>
    <t>Jimmy Molina</t>
  </si>
  <si>
    <t>EMP-10688</t>
  </si>
  <si>
    <t>Joshua Rubio</t>
  </si>
  <si>
    <t>MGR-10153</t>
  </si>
  <si>
    <t>EMP-10689</t>
  </si>
  <si>
    <t>Christopher Vasquez</t>
  </si>
  <si>
    <t>MGR-10482</t>
  </si>
  <si>
    <t>EMP-10690</t>
  </si>
  <si>
    <t>Christy Dixon</t>
  </si>
  <si>
    <t>EMP-10691</t>
  </si>
  <si>
    <t>Danielle Pearson</t>
  </si>
  <si>
    <t>MGR-10228</t>
  </si>
  <si>
    <t>EMP-10692</t>
  </si>
  <si>
    <t>Jennifer Parker</t>
  </si>
  <si>
    <t>EMP-10693</t>
  </si>
  <si>
    <t>Lori Duran</t>
  </si>
  <si>
    <t>EMP-10694</t>
  </si>
  <si>
    <t>Matthew Williams</t>
  </si>
  <si>
    <t>EMP-10695</t>
  </si>
  <si>
    <t>Carol Woods</t>
  </si>
  <si>
    <t>MGR-10360</t>
  </si>
  <si>
    <t>EMP-10696</t>
  </si>
  <si>
    <t>Debra Hoffman</t>
  </si>
  <si>
    <t>MGR-10396</t>
  </si>
  <si>
    <t>EMP-10697</t>
  </si>
  <si>
    <t>Eric Knight</t>
  </si>
  <si>
    <t>EMP-10698</t>
  </si>
  <si>
    <t>Angelica Morris</t>
  </si>
  <si>
    <t>EMP-10699</t>
  </si>
  <si>
    <t>Shelby Hernandez</t>
  </si>
  <si>
    <t>EMP-10700</t>
  </si>
  <si>
    <t>Jennifer Zavala</t>
  </si>
  <si>
    <t>EMP-10701</t>
  </si>
  <si>
    <t>Crystal Williams</t>
  </si>
  <si>
    <t>EMP-10702</t>
  </si>
  <si>
    <t>Tracy Chavez</t>
  </si>
  <si>
    <t>EMP-10703</t>
  </si>
  <si>
    <t>Jeremiah Lester</t>
  </si>
  <si>
    <t>EMP-10704</t>
  </si>
  <si>
    <t>Michael Riley</t>
  </si>
  <si>
    <t>EMP-10705</t>
  </si>
  <si>
    <t>Kara Tucker</t>
  </si>
  <si>
    <t>MGR-10097</t>
  </si>
  <si>
    <t>EMP-10706</t>
  </si>
  <si>
    <t>Anthony Collins</t>
  </si>
  <si>
    <t>EMP-10707</t>
  </si>
  <si>
    <t>Matthew Graham</t>
  </si>
  <si>
    <t>MGR-10105</t>
  </si>
  <si>
    <t>EMP-10708</t>
  </si>
  <si>
    <t>Shane Perry</t>
  </si>
  <si>
    <t>MGR-10003</t>
  </si>
  <si>
    <t>EMP-10709</t>
  </si>
  <si>
    <t>Victoria Harris</t>
  </si>
  <si>
    <t>EMP-10710</t>
  </si>
  <si>
    <t>Leslie Banks</t>
  </si>
  <si>
    <t>EMP-10711</t>
  </si>
  <si>
    <t>Paul Vasquez</t>
  </si>
  <si>
    <t>EMP-10712</t>
  </si>
  <si>
    <t>Kristin King</t>
  </si>
  <si>
    <t>EMP-10713</t>
  </si>
  <si>
    <t>Jennifer Richardson</t>
  </si>
  <si>
    <t>EMP-10714</t>
  </si>
  <si>
    <t>EMP-10715</t>
  </si>
  <si>
    <t>Benjamin Williams</t>
  </si>
  <si>
    <t>EMP-10716</t>
  </si>
  <si>
    <t>Christopher Bryant</t>
  </si>
  <si>
    <t>EMP-10717</t>
  </si>
  <si>
    <t>Edwin Baker</t>
  </si>
  <si>
    <t>EMP-10718</t>
  </si>
  <si>
    <t>Amber Murphy</t>
  </si>
  <si>
    <t>EMP-10719</t>
  </si>
  <si>
    <t>Christopher Porter</t>
  </si>
  <si>
    <t>EMP-10720</t>
  </si>
  <si>
    <t>Gerald Cooper</t>
  </si>
  <si>
    <t>EMP-10721</t>
  </si>
  <si>
    <t>Donna Sanders</t>
  </si>
  <si>
    <t>EMP-10722</t>
  </si>
  <si>
    <t>Lawrence Anderson</t>
  </si>
  <si>
    <t>EMP-10723</t>
  </si>
  <si>
    <t>Stephanie Richmond</t>
  </si>
  <si>
    <t>MGR-10494</t>
  </si>
  <si>
    <t>EMP-10724</t>
  </si>
  <si>
    <t>David Foster</t>
  </si>
  <si>
    <t>EMP-10725</t>
  </si>
  <si>
    <t>Megan Mcbride</t>
  </si>
  <si>
    <t>EMP-10726</t>
  </si>
  <si>
    <t>Charles Parker</t>
  </si>
  <si>
    <t>EMP-10727</t>
  </si>
  <si>
    <t>Steven Spencer</t>
  </si>
  <si>
    <t>EMP-10728</t>
  </si>
  <si>
    <t>Vanessa Tucker</t>
  </si>
  <si>
    <t>MGR-10479</t>
  </si>
  <si>
    <t>EMP-10729</t>
  </si>
  <si>
    <t>Roger Hester</t>
  </si>
  <si>
    <t>EMP-10730</t>
  </si>
  <si>
    <t>Debra Perry</t>
  </si>
  <si>
    <t>EMP-10731</t>
  </si>
  <si>
    <t>Brenda Simmons</t>
  </si>
  <si>
    <t>EMP-10732</t>
  </si>
  <si>
    <t>Lisa James</t>
  </si>
  <si>
    <t>EMP-10733</t>
  </si>
  <si>
    <t>Christopher Rose</t>
  </si>
  <si>
    <t>EMP-10734</t>
  </si>
  <si>
    <t>Michelle Barnett</t>
  </si>
  <si>
    <t>EMP-10735</t>
  </si>
  <si>
    <t>Jordan Gonzalez</t>
  </si>
  <si>
    <t>MGR-10024</t>
  </si>
  <si>
    <t>EMP-10736</t>
  </si>
  <si>
    <t>Deborah Grant</t>
  </si>
  <si>
    <t>EMP-10737</t>
  </si>
  <si>
    <t>Laura Burke</t>
  </si>
  <si>
    <t>EMP-10738</t>
  </si>
  <si>
    <t>Lori Walters</t>
  </si>
  <si>
    <t>EMP-10739</t>
  </si>
  <si>
    <t>Rebecca Hoover</t>
  </si>
  <si>
    <t>EMP-10740</t>
  </si>
  <si>
    <t>Jason Rodriguez</t>
  </si>
  <si>
    <t>MGR-10216</t>
  </si>
  <si>
    <t>EMP-10741</t>
  </si>
  <si>
    <t>Teresa Price</t>
  </si>
  <si>
    <t>MGR-10368</t>
  </si>
  <si>
    <t>EMP-10742</t>
  </si>
  <si>
    <t>Malik Maddox</t>
  </si>
  <si>
    <t>MGR-10078</t>
  </si>
  <si>
    <t>EMP-10743</t>
  </si>
  <si>
    <t>Brandi Schwartz</t>
  </si>
  <si>
    <t>EMP-10744</t>
  </si>
  <si>
    <t>Tyler Richardson</t>
  </si>
  <si>
    <t>EMP-10745</t>
  </si>
  <si>
    <t>Scott Rubio</t>
  </si>
  <si>
    <t>MGR-10019</t>
  </si>
  <si>
    <t>EMP-10746</t>
  </si>
  <si>
    <t>Molly Baker</t>
  </si>
  <si>
    <t>EMP-10747</t>
  </si>
  <si>
    <t>Zachary Greene</t>
  </si>
  <si>
    <t>MGR-10259</t>
  </si>
  <si>
    <t>EMP-10748</t>
  </si>
  <si>
    <t>William Mitchell</t>
  </si>
  <si>
    <t>EMP-10749</t>
  </si>
  <si>
    <t>Catherine Rivera</t>
  </si>
  <si>
    <t>EMP-10750</t>
  </si>
  <si>
    <t>Alison Jackson</t>
  </si>
  <si>
    <t>MGR-10378</t>
  </si>
  <si>
    <t>EMP-10751</t>
  </si>
  <si>
    <t>Kyle Barr</t>
  </si>
  <si>
    <t>EMP-10752</t>
  </si>
  <si>
    <t>Michael Moore</t>
  </si>
  <si>
    <t>EMP-10753</t>
  </si>
  <si>
    <t>April Klein</t>
  </si>
  <si>
    <t>EMP-10754</t>
  </si>
  <si>
    <t>Helen Russo</t>
  </si>
  <si>
    <t>EMP-10755</t>
  </si>
  <si>
    <t>Natalie Snyder</t>
  </si>
  <si>
    <t>MGR-10191</t>
  </si>
  <si>
    <t>EMP-10756</t>
  </si>
  <si>
    <t>Derek Maynard</t>
  </si>
  <si>
    <t>EMP-10757</t>
  </si>
  <si>
    <t>Jeremy Beard</t>
  </si>
  <si>
    <t>MGR-10159</t>
  </si>
  <si>
    <t>EMP-10758</t>
  </si>
  <si>
    <t>Steve Smith</t>
  </si>
  <si>
    <t>EMP-10759</t>
  </si>
  <si>
    <t>Laura Smith</t>
  </si>
  <si>
    <t>EMP-10760</t>
  </si>
  <si>
    <t>Tara Cruz</t>
  </si>
  <si>
    <t>EMP-10761</t>
  </si>
  <si>
    <t>Audrey Elliott</t>
  </si>
  <si>
    <t>EMP-10762</t>
  </si>
  <si>
    <t>Derek Smith</t>
  </si>
  <si>
    <t>MGR-10297</t>
  </si>
  <si>
    <t>EMP-10763</t>
  </si>
  <si>
    <t>Robert Robinson</t>
  </si>
  <si>
    <t>EMP-10764</t>
  </si>
  <si>
    <t>Joshua Dunn</t>
  </si>
  <si>
    <t>EMP-10765</t>
  </si>
  <si>
    <t>Jasmine King</t>
  </si>
  <si>
    <t>EMP-10766</t>
  </si>
  <si>
    <t>MGR-10261</t>
  </si>
  <si>
    <t>EMP-10767</t>
  </si>
  <si>
    <t>Christopher Schmidt</t>
  </si>
  <si>
    <t>EMP-10768</t>
  </si>
  <si>
    <t>Sarah Sosa</t>
  </si>
  <si>
    <t>EMP-10769</t>
  </si>
  <si>
    <t>Matthew Gallegos</t>
  </si>
  <si>
    <t>EMP-10770</t>
  </si>
  <si>
    <t>James James</t>
  </si>
  <si>
    <t>EMP-10771</t>
  </si>
  <si>
    <t>Thomas Hughes</t>
  </si>
  <si>
    <t>EMP-10772</t>
  </si>
  <si>
    <t>Bryan Maldonado</t>
  </si>
  <si>
    <t>MGR-10411</t>
  </si>
  <si>
    <t>EMP-10773</t>
  </si>
  <si>
    <t>Brittney Young</t>
  </si>
  <si>
    <t>EMP-10774</t>
  </si>
  <si>
    <t>Pedro Dunn</t>
  </si>
  <si>
    <t>EMP-10775</t>
  </si>
  <si>
    <t>Catherine Cook</t>
  </si>
  <si>
    <t>EMP-10776</t>
  </si>
  <si>
    <t>Benjamin Johnson</t>
  </si>
  <si>
    <t>EMP-10777</t>
  </si>
  <si>
    <t>Christopher Burke</t>
  </si>
  <si>
    <t>EMP-10778</t>
  </si>
  <si>
    <t>Jason Davis</t>
  </si>
  <si>
    <t>EMP-10779</t>
  </si>
  <si>
    <t>Jennifer Hooper</t>
  </si>
  <si>
    <t>EMP-10780</t>
  </si>
  <si>
    <t>Karen Martinez</t>
  </si>
  <si>
    <t>EMP-10781</t>
  </si>
  <si>
    <t>Brian Rowe</t>
  </si>
  <si>
    <t>EMP-10782</t>
  </si>
  <si>
    <t>Joseph Roy</t>
  </si>
  <si>
    <t>EMP-10783</t>
  </si>
  <si>
    <t>Vicki Price</t>
  </si>
  <si>
    <t>MGR-10470</t>
  </si>
  <si>
    <t>EMP-10784</t>
  </si>
  <si>
    <t>Timothy Daniels</t>
  </si>
  <si>
    <t>EMP-10785</t>
  </si>
  <si>
    <t>Gary Thompson</t>
  </si>
  <si>
    <t>EMP-10786</t>
  </si>
  <si>
    <t>Kenneth Brown</t>
  </si>
  <si>
    <t>EMP-10787</t>
  </si>
  <si>
    <t>Francis Howard</t>
  </si>
  <si>
    <t>MGR-10050</t>
  </si>
  <si>
    <t>EMP-10788</t>
  </si>
  <si>
    <t>Jill Hayes</t>
  </si>
  <si>
    <t>EMP-10789</t>
  </si>
  <si>
    <t>Sheila Thompson</t>
  </si>
  <si>
    <t>EMP-10790</t>
  </si>
  <si>
    <t>Terrance Mcdaniel</t>
  </si>
  <si>
    <t>MGR-10409</t>
  </si>
  <si>
    <t>EMP-10791</t>
  </si>
  <si>
    <t>Nicholas Brewer</t>
  </si>
  <si>
    <t>EMP-10792</t>
  </si>
  <si>
    <t>MGR-10440</t>
  </si>
  <si>
    <t>EMP-10793</t>
  </si>
  <si>
    <t>Jay Hammond</t>
  </si>
  <si>
    <t>MGR-10308</t>
  </si>
  <si>
    <t>EMP-10794</t>
  </si>
  <si>
    <t>Ronald Yoder</t>
  </si>
  <si>
    <t>EMP-10795</t>
  </si>
  <si>
    <t>Roger Bowman</t>
  </si>
  <si>
    <t>MGR-10418</t>
  </si>
  <si>
    <t>EMP-10796</t>
  </si>
  <si>
    <t>Louis Petersen</t>
  </si>
  <si>
    <t>MGR-10324</t>
  </si>
  <si>
    <t>EMP-10797</t>
  </si>
  <si>
    <t>Valerie Brooks</t>
  </si>
  <si>
    <t>EMP-10798</t>
  </si>
  <si>
    <t>Stephen Mckee</t>
  </si>
  <si>
    <t>EMP-10799</t>
  </si>
  <si>
    <t>Richard Patel</t>
  </si>
  <si>
    <t>EMP-10800</t>
  </si>
  <si>
    <t>Danny Joseph</t>
  </si>
  <si>
    <t>EMP-10801</t>
  </si>
  <si>
    <t>Linda James</t>
  </si>
  <si>
    <t>EMP-10802</t>
  </si>
  <si>
    <t>Shannon Smith</t>
  </si>
  <si>
    <t>EMP-10803</t>
  </si>
  <si>
    <t>Reginald Pitts</t>
  </si>
  <si>
    <t>EMP-10804</t>
  </si>
  <si>
    <t>Erin Smith</t>
  </si>
  <si>
    <t>EMP-10805</t>
  </si>
  <si>
    <t>Brandon Cooper</t>
  </si>
  <si>
    <t>EMP-10806</t>
  </si>
  <si>
    <t>Joseph Miller</t>
  </si>
  <si>
    <t>EMP-10807</t>
  </si>
  <si>
    <t>Roger Henson</t>
  </si>
  <si>
    <t>MGR-10280</t>
  </si>
  <si>
    <t>EMP-10808</t>
  </si>
  <si>
    <t>William Coleman</t>
  </si>
  <si>
    <t>MGR-10169</t>
  </si>
  <si>
    <t>EMP-10809</t>
  </si>
  <si>
    <t>Laurie Edwards</t>
  </si>
  <si>
    <t>MGR-10367</t>
  </si>
  <si>
    <t>EMP-10810</t>
  </si>
  <si>
    <t>Matthew Young</t>
  </si>
  <si>
    <t>EMP-10811</t>
  </si>
  <si>
    <t>Jeremy Garcia</t>
  </si>
  <si>
    <t>EMP-10812</t>
  </si>
  <si>
    <t>Brooke Burton</t>
  </si>
  <si>
    <t>EMP-10813</t>
  </si>
  <si>
    <t>Olivia Lee</t>
  </si>
  <si>
    <t>EMP-10814</t>
  </si>
  <si>
    <t>Ryan Davis</t>
  </si>
  <si>
    <t>EMP-10815</t>
  </si>
  <si>
    <t>Timothy Stevens</t>
  </si>
  <si>
    <t>MGR-10201</t>
  </si>
  <si>
    <t>EMP-10816</t>
  </si>
  <si>
    <t>John Clark</t>
  </si>
  <si>
    <t>EMP-10817</t>
  </si>
  <si>
    <t>William Valencia</t>
  </si>
  <si>
    <t>EMP-10818</t>
  </si>
  <si>
    <t>Brian Perez</t>
  </si>
  <si>
    <t>EMP-10819</t>
  </si>
  <si>
    <t>Matthew Kramer</t>
  </si>
  <si>
    <t>EMP-10820</t>
  </si>
  <si>
    <t>Herbert Gonzalez</t>
  </si>
  <si>
    <t>MGR-10074</t>
  </si>
  <si>
    <t>EMP-10821</t>
  </si>
  <si>
    <t>Samantha Stephens</t>
  </si>
  <si>
    <t>EMP-10822</t>
  </si>
  <si>
    <t>Dennis Wilson</t>
  </si>
  <si>
    <t>EMP-10823</t>
  </si>
  <si>
    <t>Jordan Kaufman</t>
  </si>
  <si>
    <t>EMP-10824</t>
  </si>
  <si>
    <t>Timothy Stephens</t>
  </si>
  <si>
    <t>EMP-10825</t>
  </si>
  <si>
    <t>Michelle Jones</t>
  </si>
  <si>
    <t>EMP-10826</t>
  </si>
  <si>
    <t>Lauren Williams</t>
  </si>
  <si>
    <t>EMP-10827</t>
  </si>
  <si>
    <t>James Smith</t>
  </si>
  <si>
    <t>EMP-10828</t>
  </si>
  <si>
    <t>Jeffrey Brown</t>
  </si>
  <si>
    <t>MGR-10344</t>
  </si>
  <si>
    <t>EMP-10829</t>
  </si>
  <si>
    <t>Shawn Gonzalez</t>
  </si>
  <si>
    <t>EMP-10830</t>
  </si>
  <si>
    <t>Christine Mullen</t>
  </si>
  <si>
    <t>EMP-10831</t>
  </si>
  <si>
    <t>Timothy Huang</t>
  </si>
  <si>
    <t>EMP-10832</t>
  </si>
  <si>
    <t>Michael Morse</t>
  </si>
  <si>
    <t>EMP-10833</t>
  </si>
  <si>
    <t>Lucas Hicks</t>
  </si>
  <si>
    <t>EMP-10834</t>
  </si>
  <si>
    <t>Matthew Griffin</t>
  </si>
  <si>
    <t>EMP-10835</t>
  </si>
  <si>
    <t>Karen Davis</t>
  </si>
  <si>
    <t>EMP-10836</t>
  </si>
  <si>
    <t>Terri Greene</t>
  </si>
  <si>
    <t>MGR-10342</t>
  </si>
  <si>
    <t>EMP-10837</t>
  </si>
  <si>
    <t>Cassie Gonzalez</t>
  </si>
  <si>
    <t>EMP-10838</t>
  </si>
  <si>
    <t>Christopher Perry</t>
  </si>
  <si>
    <t>MGR-10104</t>
  </si>
  <si>
    <t>EMP-10839</t>
  </si>
  <si>
    <t>Nicholas Collins</t>
  </si>
  <si>
    <t>EMP-10840</t>
  </si>
  <si>
    <t>Brandy Ryan</t>
  </si>
  <si>
    <t>EMP-10841</t>
  </si>
  <si>
    <t>Katie Burns</t>
  </si>
  <si>
    <t>EMP-10842</t>
  </si>
  <si>
    <t>Johnny Fox</t>
  </si>
  <si>
    <t>EMP-10843</t>
  </si>
  <si>
    <t>Tara Moore</t>
  </si>
  <si>
    <t>EMP-10844</t>
  </si>
  <si>
    <t>Donald Martin</t>
  </si>
  <si>
    <t>MGR-10226</t>
  </si>
  <si>
    <t>EMP-10845</t>
  </si>
  <si>
    <t>Susan Turner</t>
  </si>
  <si>
    <t>MGR-10472</t>
  </si>
  <si>
    <t>EMP-10846</t>
  </si>
  <si>
    <t>Kathleen Duarte</t>
  </si>
  <si>
    <t>EMP-10847</t>
  </si>
  <si>
    <t>Joseph Brown</t>
  </si>
  <si>
    <t>EMP-10848</t>
  </si>
  <si>
    <t>Johnathan Jones</t>
  </si>
  <si>
    <t>EMP-10849</t>
  </si>
  <si>
    <t>Adam Shepherd</t>
  </si>
  <si>
    <t>EMP-10850</t>
  </si>
  <si>
    <t>Jennifer Copeland</t>
  </si>
  <si>
    <t>EMP-10851</t>
  </si>
  <si>
    <t>Joshua Logan</t>
  </si>
  <si>
    <t>EMP-10852</t>
  </si>
  <si>
    <t>Michelle Miles</t>
  </si>
  <si>
    <t>EMP-10853</t>
  </si>
  <si>
    <t>Deanna Herrera</t>
  </si>
  <si>
    <t>EMP-10854</t>
  </si>
  <si>
    <t>Zoe Kim</t>
  </si>
  <si>
    <t>MGR-10004</t>
  </si>
  <si>
    <t>EMP-10855</t>
  </si>
  <si>
    <t>Paul Lowery</t>
  </si>
  <si>
    <t>EMP-10856</t>
  </si>
  <si>
    <t>Peter Barry</t>
  </si>
  <si>
    <t>EMP-10857</t>
  </si>
  <si>
    <t>Kyle Padilla</t>
  </si>
  <si>
    <t>MGR-10142</t>
  </si>
  <si>
    <t>EMP-10858</t>
  </si>
  <si>
    <t>Ryan Smith</t>
  </si>
  <si>
    <t>EMP-10859</t>
  </si>
  <si>
    <t>James Lara</t>
  </si>
  <si>
    <t>EMP-10860</t>
  </si>
  <si>
    <t>Kathryn Moses</t>
  </si>
  <si>
    <t>EMP-10861</t>
  </si>
  <si>
    <t>Joshua Sanchez</t>
  </si>
  <si>
    <t>EMP-10862</t>
  </si>
  <si>
    <t>Hunter Hicks</t>
  </si>
  <si>
    <t>MGR-10264</t>
  </si>
  <si>
    <t>EMP-10863</t>
  </si>
  <si>
    <t>Christina Rush</t>
  </si>
  <si>
    <t>EMP-10864</t>
  </si>
  <si>
    <t>James Walker</t>
  </si>
  <si>
    <t>EMP-10865</t>
  </si>
  <si>
    <t>Angela Kennedy</t>
  </si>
  <si>
    <t>EMP-10866</t>
  </si>
  <si>
    <t>Micheal Brown</t>
  </si>
  <si>
    <t>EMP-10867</t>
  </si>
  <si>
    <t>Steven Russo</t>
  </si>
  <si>
    <t>EMP-10868</t>
  </si>
  <si>
    <t>James Gonzalez</t>
  </si>
  <si>
    <t>EMP-10869</t>
  </si>
  <si>
    <t>Melissa Murray</t>
  </si>
  <si>
    <t>EMP-10870</t>
  </si>
  <si>
    <t>Marcia Coleman</t>
  </si>
  <si>
    <t>EMP-10871</t>
  </si>
  <si>
    <t>Raymond Maldonado</t>
  </si>
  <si>
    <t>EMP-10872</t>
  </si>
  <si>
    <t>Katherine Morgan</t>
  </si>
  <si>
    <t>MGR-10276</t>
  </si>
  <si>
    <t>EMP-10873</t>
  </si>
  <si>
    <t>Tyler Kelly</t>
  </si>
  <si>
    <t>EMP-10874</t>
  </si>
  <si>
    <t>Kimberly Collins</t>
  </si>
  <si>
    <t>EMP-10875</t>
  </si>
  <si>
    <t>Guy Berger</t>
  </si>
  <si>
    <t>EMP-10876</t>
  </si>
  <si>
    <t>Leah Foster</t>
  </si>
  <si>
    <t>EMP-10877</t>
  </si>
  <si>
    <t>William Hernandez</t>
  </si>
  <si>
    <t>EMP-10878</t>
  </si>
  <si>
    <t>Donald Rodriguez</t>
  </si>
  <si>
    <t>EMP-10879</t>
  </si>
  <si>
    <t>Heather Dunlap</t>
  </si>
  <si>
    <t>MGR-10186</t>
  </si>
  <si>
    <t>EMP-10880</t>
  </si>
  <si>
    <t>Michelle Potts</t>
  </si>
  <si>
    <t>EMP-10881</t>
  </si>
  <si>
    <t>Paul Lee</t>
  </si>
  <si>
    <t>EMP-10882</t>
  </si>
  <si>
    <t>John Yang</t>
  </si>
  <si>
    <t>EMP-10883</t>
  </si>
  <si>
    <t>Richard Trujillo</t>
  </si>
  <si>
    <t>EMP-10884</t>
  </si>
  <si>
    <t>Sara Navarro</t>
  </si>
  <si>
    <t>MGR-10248</t>
  </si>
  <si>
    <t>EMP-10885</t>
  </si>
  <si>
    <t>Jason Rhodes</t>
  </si>
  <si>
    <t>EMP-10886</t>
  </si>
  <si>
    <t>Megan Little</t>
  </si>
  <si>
    <t>EMP-10887</t>
  </si>
  <si>
    <t>Paula Castro</t>
  </si>
  <si>
    <t>EMP-10888</t>
  </si>
  <si>
    <t>Steven Smith</t>
  </si>
  <si>
    <t>MGR-10187</t>
  </si>
  <si>
    <t>EMP-10889</t>
  </si>
  <si>
    <t>Victoria Yang</t>
  </si>
  <si>
    <t>EMP-10890</t>
  </si>
  <si>
    <t>Alexandria Hernandez</t>
  </si>
  <si>
    <t>EMP-10891</t>
  </si>
  <si>
    <t>Benjamin Hernandez</t>
  </si>
  <si>
    <t>EMP-10892</t>
  </si>
  <si>
    <t>Heather Henderson</t>
  </si>
  <si>
    <t>EMP-10893</t>
  </si>
  <si>
    <t>Donald Smith</t>
  </si>
  <si>
    <t>EMP-10894</t>
  </si>
  <si>
    <t>Luis Henderson</t>
  </si>
  <si>
    <t>MGR-10273</t>
  </si>
  <si>
    <t>EMP-10895</t>
  </si>
  <si>
    <t>Steven Burns</t>
  </si>
  <si>
    <t>EMP-10896</t>
  </si>
  <si>
    <t>Kristina Gonzalez</t>
  </si>
  <si>
    <t>EMP-10897</t>
  </si>
  <si>
    <t>Jessica Sullivan</t>
  </si>
  <si>
    <t>EMP-10898</t>
  </si>
  <si>
    <t>Jean Hernandez</t>
  </si>
  <si>
    <t>EMP-10899</t>
  </si>
  <si>
    <t>Bonnie Combs</t>
  </si>
  <si>
    <t>MGR-10499</t>
  </si>
  <si>
    <t>EMP-10900</t>
  </si>
  <si>
    <t>Taylor Miller</t>
  </si>
  <si>
    <t>MGR-10147</t>
  </si>
  <si>
    <t>EMP-10901</t>
  </si>
  <si>
    <t>Heather Garrison</t>
  </si>
  <si>
    <t>MGR-10161</t>
  </si>
  <si>
    <t>EMP-10902</t>
  </si>
  <si>
    <t>Michael Peterson</t>
  </si>
  <si>
    <t>EMP-10903</t>
  </si>
  <si>
    <t>David Clark</t>
  </si>
  <si>
    <t>EMP-10904</t>
  </si>
  <si>
    <t>Donald Harris</t>
  </si>
  <si>
    <t>EMP-10905</t>
  </si>
  <si>
    <t>Carmen Garcia</t>
  </si>
  <si>
    <t>EMP-10906</t>
  </si>
  <si>
    <t>Scott Thomas</t>
  </si>
  <si>
    <t>EMP-10907</t>
  </si>
  <si>
    <t>Christina Mccoy</t>
  </si>
  <si>
    <t>EMP-10908</t>
  </si>
  <si>
    <t>Andrew Price</t>
  </si>
  <si>
    <t>EMP-10909</t>
  </si>
  <si>
    <t>Brittany Thomas</t>
  </si>
  <si>
    <t>EMP-10910</t>
  </si>
  <si>
    <t>Alyssa Buckley</t>
  </si>
  <si>
    <t>EMP-10911</t>
  </si>
  <si>
    <t>Lauren Curry</t>
  </si>
  <si>
    <t>MGR-10184</t>
  </si>
  <si>
    <t>EMP-10912</t>
  </si>
  <si>
    <t>Tanner Cobb</t>
  </si>
  <si>
    <t>EMP-10913</t>
  </si>
  <si>
    <t>Donald York</t>
  </si>
  <si>
    <t>EMP-10914</t>
  </si>
  <si>
    <t>Victoria Bush</t>
  </si>
  <si>
    <t>MGR-10348</t>
  </si>
  <si>
    <t>EMP-10915</t>
  </si>
  <si>
    <t>David Meyer</t>
  </si>
  <si>
    <t>EMP-10916</t>
  </si>
  <si>
    <t>Nathan Mendoza</t>
  </si>
  <si>
    <t>EMP-10917</t>
  </si>
  <si>
    <t>Jeffrey Dodson</t>
  </si>
  <si>
    <t>EMP-10918</t>
  </si>
  <si>
    <t>Brianna Ponce</t>
  </si>
  <si>
    <t>EMP-10919</t>
  </si>
  <si>
    <t>Travis Edwards</t>
  </si>
  <si>
    <t>EMP-10920</t>
  </si>
  <si>
    <t>Michael Williams</t>
  </si>
  <si>
    <t>MGR-10311</t>
  </si>
  <si>
    <t>EMP-10921</t>
  </si>
  <si>
    <t>Brandon Robles</t>
  </si>
  <si>
    <t>EMP-10922</t>
  </si>
  <si>
    <t>Anthony Taylor</t>
  </si>
  <si>
    <t>EMP-10923</t>
  </si>
  <si>
    <t>Jordan Ryan</t>
  </si>
  <si>
    <t>EMP-10924</t>
  </si>
  <si>
    <t>Brandon Rasmussen</t>
  </si>
  <si>
    <t>EMP-10925</t>
  </si>
  <si>
    <t>Ashley Oconnor</t>
  </si>
  <si>
    <t>EMP-10926</t>
  </si>
  <si>
    <t>Annette Shepard</t>
  </si>
  <si>
    <t>EMP-10927</t>
  </si>
  <si>
    <t>Gary Campbell</t>
  </si>
  <si>
    <t>EMP-10928</t>
  </si>
  <si>
    <t>Tyler Oneill</t>
  </si>
  <si>
    <t>EMP-10929</t>
  </si>
  <si>
    <t>Arthur Ortiz</t>
  </si>
  <si>
    <t>EMP-10930</t>
  </si>
  <si>
    <t>Diane Thompson</t>
  </si>
  <si>
    <t>EMP-10931</t>
  </si>
  <si>
    <t>Robert Jackson</t>
  </si>
  <si>
    <t>EMP-10932</t>
  </si>
  <si>
    <t>Derek Castaneda</t>
  </si>
  <si>
    <t>EMP-10933</t>
  </si>
  <si>
    <t>Leonard Hamilton</t>
  </si>
  <si>
    <t>EMP-10934</t>
  </si>
  <si>
    <t>Angela Stephens</t>
  </si>
  <si>
    <t>EMP-10935</t>
  </si>
  <si>
    <t>Daniel Lloyd</t>
  </si>
  <si>
    <t>EMP-10936</t>
  </si>
  <si>
    <t>Dennis Valenzuela</t>
  </si>
  <si>
    <t>MGR-10331</t>
  </si>
  <si>
    <t>EMP-10937</t>
  </si>
  <si>
    <t>Sherry Gray</t>
  </si>
  <si>
    <t>EMP-10938</t>
  </si>
  <si>
    <t>Christina Spencer</t>
  </si>
  <si>
    <t>EMP-10939</t>
  </si>
  <si>
    <t>Michelle Wilson</t>
  </si>
  <si>
    <t>MGR-10084</t>
  </si>
  <si>
    <t>EMP-10940</t>
  </si>
  <si>
    <t>Charles Sanford</t>
  </si>
  <si>
    <t>EMP-10941</t>
  </si>
  <si>
    <t>Curtis Pennington</t>
  </si>
  <si>
    <t>EMP-10942</t>
  </si>
  <si>
    <t>Rebecca Thompson</t>
  </si>
  <si>
    <t>EMP-10943</t>
  </si>
  <si>
    <t>Pamela Hunt</t>
  </si>
  <si>
    <t>EMP-10944</t>
  </si>
  <si>
    <t>Roy Richard</t>
  </si>
  <si>
    <t>EMP-10945</t>
  </si>
  <si>
    <t>Benjamin Cooper</t>
  </si>
  <si>
    <t>EMP-10946</t>
  </si>
  <si>
    <t>Omar Brown</t>
  </si>
  <si>
    <t>EMP-10947</t>
  </si>
  <si>
    <t>Alexander Suarez</t>
  </si>
  <si>
    <t>EMP-10948</t>
  </si>
  <si>
    <t>Edward Ellis</t>
  </si>
  <si>
    <t>EMP-10949</t>
  </si>
  <si>
    <t>Angela Clark</t>
  </si>
  <si>
    <t>EMP-10950</t>
  </si>
  <si>
    <t>Christopher Humphrey</t>
  </si>
  <si>
    <t>EMP-10951</t>
  </si>
  <si>
    <t>Jonathan Collins</t>
  </si>
  <si>
    <t>EMP-10952</t>
  </si>
  <si>
    <t>Johnathan Huffman</t>
  </si>
  <si>
    <t>EMP-10953</t>
  </si>
  <si>
    <t>Timothy Ward</t>
  </si>
  <si>
    <t>MGR-10358</t>
  </si>
  <si>
    <t>EMP-10954</t>
  </si>
  <si>
    <t>Brian Odom</t>
  </si>
  <si>
    <t>EMP-10955</t>
  </si>
  <si>
    <t>Thomas Le</t>
  </si>
  <si>
    <t>EMP-10956</t>
  </si>
  <si>
    <t>Christopher Wiggins</t>
  </si>
  <si>
    <t>EMP-10957</t>
  </si>
  <si>
    <t>Kevin Petersen</t>
  </si>
  <si>
    <t>MGR-10335</t>
  </si>
  <si>
    <t>EMP-10958</t>
  </si>
  <si>
    <t>Robert Mcintosh</t>
  </si>
  <si>
    <t>EMP-10959</t>
  </si>
  <si>
    <t>William James</t>
  </si>
  <si>
    <t>EMP-10960</t>
  </si>
  <si>
    <t>Peter Nichols</t>
  </si>
  <si>
    <t>EMP-10961</t>
  </si>
  <si>
    <t>Keith Horn</t>
  </si>
  <si>
    <t>EMP-10962</t>
  </si>
  <si>
    <t>Joanna Davis</t>
  </si>
  <si>
    <t>MGR-10245</t>
  </si>
  <si>
    <t>EMP-10963</t>
  </si>
  <si>
    <t>EMP-10964</t>
  </si>
  <si>
    <t>Amanda Martinez</t>
  </si>
  <si>
    <t>MGR-10268</t>
  </si>
  <si>
    <t>EMP-10965</t>
  </si>
  <si>
    <t>Kenneth Hamilton</t>
  </si>
  <si>
    <t>MGR-10107</t>
  </si>
  <si>
    <t>EMP-10966</t>
  </si>
  <si>
    <t>Kelly Davis</t>
  </si>
  <si>
    <t>MGR-10445</t>
  </si>
  <si>
    <t>EMP-10967</t>
  </si>
  <si>
    <t>Dillon Richards</t>
  </si>
  <si>
    <t>EMP-10968</t>
  </si>
  <si>
    <t>Madison Waters</t>
  </si>
  <si>
    <t>EMP-10969</t>
  </si>
  <si>
    <t>Brian Thompson</t>
  </si>
  <si>
    <t>EMP-10970</t>
  </si>
  <si>
    <t>Joshua Carroll</t>
  </si>
  <si>
    <t>EMP-10971</t>
  </si>
  <si>
    <t>Travis Villanueva</t>
  </si>
  <si>
    <t>EMP-10972</t>
  </si>
  <si>
    <t>Dalton Jones</t>
  </si>
  <si>
    <t>EMP-10973</t>
  </si>
  <si>
    <t>Mark Reed</t>
  </si>
  <si>
    <t>EMP-10974</t>
  </si>
  <si>
    <t>Pamela Kelly</t>
  </si>
  <si>
    <t>EMP-10975</t>
  </si>
  <si>
    <t>Sean Lewis</t>
  </si>
  <si>
    <t>EMP-10976</t>
  </si>
  <si>
    <t>Anthony Watts</t>
  </si>
  <si>
    <t>EMP-10977</t>
  </si>
  <si>
    <t>Eric Klein</t>
  </si>
  <si>
    <t>MGR-10224</t>
  </si>
  <si>
    <t>EMP-10978</t>
  </si>
  <si>
    <t>Emily Mullins</t>
  </si>
  <si>
    <t>MGR-10166</t>
  </si>
  <si>
    <t>EMP-10979</t>
  </si>
  <si>
    <t>Sara Maxwell</t>
  </si>
  <si>
    <t>EMP-10980</t>
  </si>
  <si>
    <t>Tara Crawford</t>
  </si>
  <si>
    <t>EMP-10981</t>
  </si>
  <si>
    <t>Nicole Dominguez</t>
  </si>
  <si>
    <t>EMP-10982</t>
  </si>
  <si>
    <t>Terri Church</t>
  </si>
  <si>
    <t>EMP-10983</t>
  </si>
  <si>
    <t>Anthony Moore</t>
  </si>
  <si>
    <t>MGR-10172</t>
  </si>
  <si>
    <t>EMP-10984</t>
  </si>
  <si>
    <t>Matthew Duarte</t>
  </si>
  <si>
    <t>EMP-10985</t>
  </si>
  <si>
    <t>April James</t>
  </si>
  <si>
    <t>EMP-10986</t>
  </si>
  <si>
    <t>Christine Ball</t>
  </si>
  <si>
    <t>EMP-10987</t>
  </si>
  <si>
    <t>Jasmin Webb</t>
  </si>
  <si>
    <t>EMP-10988</t>
  </si>
  <si>
    <t>Brandi Scott</t>
  </si>
  <si>
    <t>EMP-10989</t>
  </si>
  <si>
    <t>Cynthia Smith</t>
  </si>
  <si>
    <t>EMP-10990</t>
  </si>
  <si>
    <t>Gregory Baxter</t>
  </si>
  <si>
    <t>MGR-10330</t>
  </si>
  <si>
    <t>EMP-10991</t>
  </si>
  <si>
    <t>Jacqueline Cooke</t>
  </si>
  <si>
    <t>EMP-10992</t>
  </si>
  <si>
    <t>Dillon Francis</t>
  </si>
  <si>
    <t>MGR-10429</t>
  </si>
  <si>
    <t>EMP-10993</t>
  </si>
  <si>
    <t>Robert Perez</t>
  </si>
  <si>
    <t>EMP-10994</t>
  </si>
  <si>
    <t>Stacy Warren</t>
  </si>
  <si>
    <t>EMP-10995</t>
  </si>
  <si>
    <t>Sarah Reyes</t>
  </si>
  <si>
    <t>MGR-10327</t>
  </si>
  <si>
    <t>EMP-10996</t>
  </si>
  <si>
    <t>Angela Gibbs</t>
  </si>
  <si>
    <t>EMP-10997</t>
  </si>
  <si>
    <t>Brandon Craig</t>
  </si>
  <si>
    <t>EMP-10998</t>
  </si>
  <si>
    <t>Mathew Ruiz</t>
  </si>
  <si>
    <t>EMP-10999</t>
  </si>
  <si>
    <t>Benjamin Carey</t>
  </si>
  <si>
    <t>EMP-11000</t>
  </si>
  <si>
    <t>Willie Ware</t>
  </si>
  <si>
    <t>MGR-10113</t>
  </si>
  <si>
    <t>EMP-11001</t>
  </si>
  <si>
    <t>Gene Logan</t>
  </si>
  <si>
    <t>EMP-11002</t>
  </si>
  <si>
    <t>Elizabeth Boone</t>
  </si>
  <si>
    <t>MGR-10202</t>
  </si>
  <si>
    <t>EMP-11003</t>
  </si>
  <si>
    <t>Raymond Chandler</t>
  </si>
  <si>
    <t>EMP-11004</t>
  </si>
  <si>
    <t>Joseph Mitchell</t>
  </si>
  <si>
    <t>EMP-11005</t>
  </si>
  <si>
    <t>Phillip Holland</t>
  </si>
  <si>
    <t>EMP-11006</t>
  </si>
  <si>
    <t>Justin Howard</t>
  </si>
  <si>
    <t>EMP-11007</t>
  </si>
  <si>
    <t>Michael Martinez</t>
  </si>
  <si>
    <t>EMP-11008</t>
  </si>
  <si>
    <t>Stacy Cooper</t>
  </si>
  <si>
    <t>EMP-11009</t>
  </si>
  <si>
    <t>Willie Brooks</t>
  </si>
  <si>
    <t>MGR-10168</t>
  </si>
  <si>
    <t>EMP-11010</t>
  </si>
  <si>
    <t>Jamie Mullins</t>
  </si>
  <si>
    <t>EMP-11011</t>
  </si>
  <si>
    <t>Dawn Johnson</t>
  </si>
  <si>
    <t>EMP-11012</t>
  </si>
  <si>
    <t>Christopher Park</t>
  </si>
  <si>
    <t>EMP-11013</t>
  </si>
  <si>
    <t>Ryan Walker</t>
  </si>
  <si>
    <t>EMP-11014</t>
  </si>
  <si>
    <t>Brenda Foster</t>
  </si>
  <si>
    <t>EMP-11015</t>
  </si>
  <si>
    <t>Jamie Perry</t>
  </si>
  <si>
    <t>EMP-11016</t>
  </si>
  <si>
    <t>Holly Gregory</t>
  </si>
  <si>
    <t>EMP-11017</t>
  </si>
  <si>
    <t>Pamela Stevens</t>
  </si>
  <si>
    <t>EMP-11018</t>
  </si>
  <si>
    <t>Austin Reed</t>
  </si>
  <si>
    <t>EMP-11019</t>
  </si>
  <si>
    <t>David Allen</t>
  </si>
  <si>
    <t>EMP-11020</t>
  </si>
  <si>
    <t>Austin Lane</t>
  </si>
  <si>
    <t>EMP-11021</t>
  </si>
  <si>
    <t>Kathleen Nichols</t>
  </si>
  <si>
    <t>EMP-11022</t>
  </si>
  <si>
    <t>Peter Stephens</t>
  </si>
  <si>
    <t>MGR-10182</t>
  </si>
  <si>
    <t>EMP-11023</t>
  </si>
  <si>
    <t>Patrick Lopez</t>
  </si>
  <si>
    <t>MGR-10375</t>
  </si>
  <si>
    <t>EMP-11024</t>
  </si>
  <si>
    <t>Kyle Scott</t>
  </si>
  <si>
    <t>EMP-11025</t>
  </si>
  <si>
    <t>Bryan Melton</t>
  </si>
  <si>
    <t>MGR-10452</t>
  </si>
  <si>
    <t>EMP-11026</t>
  </si>
  <si>
    <t>Taylor Macdonald</t>
  </si>
  <si>
    <t>EMP-11027</t>
  </si>
  <si>
    <t>Kristen Ruiz</t>
  </si>
  <si>
    <t>EMP-11028</t>
  </si>
  <si>
    <t>Douglas Hood</t>
  </si>
  <si>
    <t>EMP-11029</t>
  </si>
  <si>
    <t>Connie Cooper</t>
  </si>
  <si>
    <t>EMP-11030</t>
  </si>
  <si>
    <t>Betty Kane</t>
  </si>
  <si>
    <t>MGR-10412</t>
  </si>
  <si>
    <t>EMP-11031</t>
  </si>
  <si>
    <t>Michelle Hopkins</t>
  </si>
  <si>
    <t>EMP-11032</t>
  </si>
  <si>
    <t>Lisa Reyes</t>
  </si>
  <si>
    <t>MGR-10076</t>
  </si>
  <si>
    <t>EMP-11033</t>
  </si>
  <si>
    <t>Zachary Hill</t>
  </si>
  <si>
    <t>EMP-11034</t>
  </si>
  <si>
    <t>Judy Larson</t>
  </si>
  <si>
    <t>EMP-11035</t>
  </si>
  <si>
    <t>Susan Owens</t>
  </si>
  <si>
    <t>EMP-11036</t>
  </si>
  <si>
    <t>EMP-11037</t>
  </si>
  <si>
    <t>Jennifer Campbell</t>
  </si>
  <si>
    <t>EMP-11038</t>
  </si>
  <si>
    <t>Scott Armstrong</t>
  </si>
  <si>
    <t>EMP-11039</t>
  </si>
  <si>
    <t>Dave Richardson</t>
  </si>
  <si>
    <t>EMP-11040</t>
  </si>
  <si>
    <t>Angela Gates</t>
  </si>
  <si>
    <t>EMP-11041</t>
  </si>
  <si>
    <t>Daniel Stone</t>
  </si>
  <si>
    <t>EMP-11042</t>
  </si>
  <si>
    <t>Angela Jennings</t>
  </si>
  <si>
    <t>EMP-11043</t>
  </si>
  <si>
    <t>Adrienne Wise</t>
  </si>
  <si>
    <t>EMP-11044</t>
  </si>
  <si>
    <t>Cassandra Patrick</t>
  </si>
  <si>
    <t>EMP-11045</t>
  </si>
  <si>
    <t>Richard Stewart</t>
  </si>
  <si>
    <t>EMP-11046</t>
  </si>
  <si>
    <t>John Rhodes</t>
  </si>
  <si>
    <t>EMP-11047</t>
  </si>
  <si>
    <t>Bridget Wilson</t>
  </si>
  <si>
    <t>EMP-11048</t>
  </si>
  <si>
    <t>Shelley Clark</t>
  </si>
  <si>
    <t>EMP-11049</t>
  </si>
  <si>
    <t>Jennifer Harrington</t>
  </si>
  <si>
    <t>EMP-11050</t>
  </si>
  <si>
    <t>Martin Griffith</t>
  </si>
  <si>
    <t>EMP-11051</t>
  </si>
  <si>
    <t>Alan Taylor</t>
  </si>
  <si>
    <t>MGR-10246</t>
  </si>
  <si>
    <t>EMP-11052</t>
  </si>
  <si>
    <t>Yolanda Johnson</t>
  </si>
  <si>
    <t>EMP-11053</t>
  </si>
  <si>
    <t>Allen Hernandez</t>
  </si>
  <si>
    <t>EMP-11054</t>
  </si>
  <si>
    <t>Denise Robinson</t>
  </si>
  <si>
    <t>EMP-11055</t>
  </si>
  <si>
    <t>Kenneth Oneal</t>
  </si>
  <si>
    <t>EMP-11056</t>
  </si>
  <si>
    <t>Christopher Avila</t>
  </si>
  <si>
    <t>EMP-11057</t>
  </si>
  <si>
    <t>Paul Jenkins</t>
  </si>
  <si>
    <t>MGR-10179</t>
  </si>
  <si>
    <t>EMP-11058</t>
  </si>
  <si>
    <t>Ricky Mosley</t>
  </si>
  <si>
    <t>EMP-11059</t>
  </si>
  <si>
    <t>Maria Walker</t>
  </si>
  <si>
    <t>EMP-11060</t>
  </si>
  <si>
    <t>Kenneth Garza</t>
  </si>
  <si>
    <t>EMP-11061</t>
  </si>
  <si>
    <t>Edwin Stewart</t>
  </si>
  <si>
    <t>EMP-11062</t>
  </si>
  <si>
    <t>Michael Thomas</t>
  </si>
  <si>
    <t>MGR-10323</t>
  </si>
  <si>
    <t>EMP-11063</t>
  </si>
  <si>
    <t>Robert Brewer</t>
  </si>
  <si>
    <t>MGR-10491</t>
  </si>
  <si>
    <t>EMP-11064</t>
  </si>
  <si>
    <t>Jerry Garcia</t>
  </si>
  <si>
    <t>EMP-11065</t>
  </si>
  <si>
    <t>Emily Richard</t>
  </si>
  <si>
    <t>EMP-11066</t>
  </si>
  <si>
    <t>Rodney Walters</t>
  </si>
  <si>
    <t>EMP-11067</t>
  </si>
  <si>
    <t>Jason Gonzalez</t>
  </si>
  <si>
    <t>EMP-11068</t>
  </si>
  <si>
    <t>Jesse Stuart</t>
  </si>
  <si>
    <t>EMP-11069</t>
  </si>
  <si>
    <t>Steven Wood</t>
  </si>
  <si>
    <t>EMP-11070</t>
  </si>
  <si>
    <t>Gina Evans</t>
  </si>
  <si>
    <t>MGR-10260</t>
  </si>
  <si>
    <t>EMP-11071</t>
  </si>
  <si>
    <t>Joshua Cross</t>
  </si>
  <si>
    <t>EMP-11072</t>
  </si>
  <si>
    <t>Brandy Gonzalez</t>
  </si>
  <si>
    <t>EMP-11073</t>
  </si>
  <si>
    <t>Kathryn Coleman</t>
  </si>
  <si>
    <t>EMP-11074</t>
  </si>
  <si>
    <t>Patricia Garcia</t>
  </si>
  <si>
    <t>EMP-11075</t>
  </si>
  <si>
    <t>Walter Beard</t>
  </si>
  <si>
    <t>EMP-11076</t>
  </si>
  <si>
    <t>Tara Allison</t>
  </si>
  <si>
    <t>EMP-11077</t>
  </si>
  <si>
    <t>Jason Peters</t>
  </si>
  <si>
    <t>EMP-11078</t>
  </si>
  <si>
    <t>Angel Hernandez</t>
  </si>
  <si>
    <t>EMP-11079</t>
  </si>
  <si>
    <t>Joseph Bradford</t>
  </si>
  <si>
    <t>EMP-11080</t>
  </si>
  <si>
    <t>Debbie Cox</t>
  </si>
  <si>
    <t>EMP-11081</t>
  </si>
  <si>
    <t>Christopher Cisneros</t>
  </si>
  <si>
    <t>EMP-11082</t>
  </si>
  <si>
    <t>Leslie Wood</t>
  </si>
  <si>
    <t>EMP-11083</t>
  </si>
  <si>
    <t>Greg Black</t>
  </si>
  <si>
    <t>EMP-11084</t>
  </si>
  <si>
    <t>Michael Summers</t>
  </si>
  <si>
    <t>EMP-11085</t>
  </si>
  <si>
    <t>Jordan Gutierrez</t>
  </si>
  <si>
    <t>MGR-10395</t>
  </si>
  <si>
    <t>EMP-11086</t>
  </si>
  <si>
    <t>Robert Burke</t>
  </si>
  <si>
    <t>EMP-11087</t>
  </si>
  <si>
    <t>Martin Jennings</t>
  </si>
  <si>
    <t>EMP-11088</t>
  </si>
  <si>
    <t>Raymond Allen</t>
  </si>
  <si>
    <t>EMP-11089</t>
  </si>
  <si>
    <t>John Hughes</t>
  </si>
  <si>
    <t>EMP-11090</t>
  </si>
  <si>
    <t>Jaime Patterson</t>
  </si>
  <si>
    <t>EMP-11091</t>
  </si>
  <si>
    <t>David Mahoney</t>
  </si>
  <si>
    <t>EMP-11092</t>
  </si>
  <si>
    <t>Jason Fields</t>
  </si>
  <si>
    <t>EMP-11093</t>
  </si>
  <si>
    <t>Timothy Gray</t>
  </si>
  <si>
    <t>EMP-11094</t>
  </si>
  <si>
    <t>Charles Duran</t>
  </si>
  <si>
    <t>EMP-11095</t>
  </si>
  <si>
    <t>Sheila Garrett</t>
  </si>
  <si>
    <t>EMP-11096</t>
  </si>
  <si>
    <t>Caitlin Wagner</t>
  </si>
  <si>
    <t>EMP-11097</t>
  </si>
  <si>
    <t>Christina Barber</t>
  </si>
  <si>
    <t>EMP-11098</t>
  </si>
  <si>
    <t>Shirley Larson</t>
  </si>
  <si>
    <t>EMP-11099</t>
  </si>
  <si>
    <t>Brandon Green</t>
  </si>
  <si>
    <t>EMP-11100</t>
  </si>
  <si>
    <t>Amy Roach</t>
  </si>
  <si>
    <t>EMP-11101</t>
  </si>
  <si>
    <t>Julie Butler</t>
  </si>
  <si>
    <t>EMP-11102</t>
  </si>
  <si>
    <t>David Bailey</t>
  </si>
  <si>
    <t>MGR-10272</t>
  </si>
  <si>
    <t>EMP-11103</t>
  </si>
  <si>
    <t>Richard Williams</t>
  </si>
  <si>
    <t>MGR-10173</t>
  </si>
  <si>
    <t>EMP-11104</t>
  </si>
  <si>
    <t>Rachel Fernandez</t>
  </si>
  <si>
    <t>EMP-11105</t>
  </si>
  <si>
    <t>Andrew Campbell</t>
  </si>
  <si>
    <t>EMP-11106</t>
  </si>
  <si>
    <t>Ryan Phelps</t>
  </si>
  <si>
    <t>MGR-10119</t>
  </si>
  <si>
    <t>EMP-11107</t>
  </si>
  <si>
    <t>Anthony Martinez</t>
  </si>
  <si>
    <t>EMP-11108</t>
  </si>
  <si>
    <t>Pamela Ferguson</t>
  </si>
  <si>
    <t>EMP-11109</t>
  </si>
  <si>
    <t>Glenn Campbell</t>
  </si>
  <si>
    <t>EMP-11110</t>
  </si>
  <si>
    <t>Lori Miller</t>
  </si>
  <si>
    <t>MGR-10307</t>
  </si>
  <si>
    <t>EMP-11111</t>
  </si>
  <si>
    <t>Vanessa Aguilar</t>
  </si>
  <si>
    <t>EMP-11112</t>
  </si>
  <si>
    <t>Vincent Carpenter</t>
  </si>
  <si>
    <t>EMP-11113</t>
  </si>
  <si>
    <t>Christopher Johnson</t>
  </si>
  <si>
    <t>EMP-11114</t>
  </si>
  <si>
    <t>Carlos Lowe</t>
  </si>
  <si>
    <t>EMP-11115</t>
  </si>
  <si>
    <t>Ronnie Richard</t>
  </si>
  <si>
    <t>EMP-11116</t>
  </si>
  <si>
    <t>Jason Quinn</t>
  </si>
  <si>
    <t>MGR-10145</t>
  </si>
  <si>
    <t>EMP-11117</t>
  </si>
  <si>
    <t>Jacqueline Rodgers</t>
  </si>
  <si>
    <t>EMP-11118</t>
  </si>
  <si>
    <t>Rachael Owens</t>
  </si>
  <si>
    <t>EMP-11119</t>
  </si>
  <si>
    <t>Brenda Fuller</t>
  </si>
  <si>
    <t>EMP-11120</t>
  </si>
  <si>
    <t>Donald Fowler</t>
  </si>
  <si>
    <t>EMP-11121</t>
  </si>
  <si>
    <t>Erin Choi</t>
  </si>
  <si>
    <t>EMP-11122</t>
  </si>
  <si>
    <t>Robert Sweeney</t>
  </si>
  <si>
    <t>EMP-11123</t>
  </si>
  <si>
    <t>Ashley Baxter</t>
  </si>
  <si>
    <t>EMP-11124</t>
  </si>
  <si>
    <t>Patricia Lynn</t>
  </si>
  <si>
    <t>EMP-11125</t>
  </si>
  <si>
    <t>Julie Potter</t>
  </si>
  <si>
    <t>MGR-10430</t>
  </si>
  <si>
    <t>EMP-11126</t>
  </si>
  <si>
    <t>Patrick Sandoval</t>
  </si>
  <si>
    <t>EMP-11127</t>
  </si>
  <si>
    <t>James Nguyen</t>
  </si>
  <si>
    <t>EMP-11128</t>
  </si>
  <si>
    <t>Tara Gray</t>
  </si>
  <si>
    <t>EMP-11129</t>
  </si>
  <si>
    <t>Ashlee Wright</t>
  </si>
  <si>
    <t>EMP-11130</t>
  </si>
  <si>
    <t>Shelby Bailey</t>
  </si>
  <si>
    <t>EMP-11131</t>
  </si>
  <si>
    <t>Carl Delgado</t>
  </si>
  <si>
    <t>EMP-11132</t>
  </si>
  <si>
    <t>Jessica Reyes</t>
  </si>
  <si>
    <t>MGR-10056</t>
  </si>
  <si>
    <t>EMP-11133</t>
  </si>
  <si>
    <t>Mike Crawford</t>
  </si>
  <si>
    <t>EMP-11134</t>
  </si>
  <si>
    <t>Brandon Thompson</t>
  </si>
  <si>
    <t>EMP-11135</t>
  </si>
  <si>
    <t>James Pierce</t>
  </si>
  <si>
    <t>EMP-11136</t>
  </si>
  <si>
    <t>Dale Soto</t>
  </si>
  <si>
    <t>EMP-11137</t>
  </si>
  <si>
    <t>Barbara Galloway</t>
  </si>
  <si>
    <t>MGR-10193</t>
  </si>
  <si>
    <t>EMP-11138</t>
  </si>
  <si>
    <t>Linda Rivera</t>
  </si>
  <si>
    <t>EMP-11139</t>
  </si>
  <si>
    <t>Michael Wilson</t>
  </si>
  <si>
    <t>EMP-11140</t>
  </si>
  <si>
    <t>Abigail Graham</t>
  </si>
  <si>
    <t>EMP-11141</t>
  </si>
  <si>
    <t>Robert Smith</t>
  </si>
  <si>
    <t>EMP-11142</t>
  </si>
  <si>
    <t>Nicholas Butler</t>
  </si>
  <si>
    <t>EMP-11143</t>
  </si>
  <si>
    <t>John Lawson</t>
  </si>
  <si>
    <t>EMP-11144</t>
  </si>
  <si>
    <t>Ashley Blake</t>
  </si>
  <si>
    <t>EMP-11145</t>
  </si>
  <si>
    <t>Ronald Wright</t>
  </si>
  <si>
    <t>EMP-11146</t>
  </si>
  <si>
    <t>Natalie Nolan</t>
  </si>
  <si>
    <t>EMP-11147</t>
  </si>
  <si>
    <t>Jorge Morris</t>
  </si>
  <si>
    <t>EMP-11148</t>
  </si>
  <si>
    <t>Devin Douglas</t>
  </si>
  <si>
    <t>EMP-11149</t>
  </si>
  <si>
    <t>Tanya Robbins</t>
  </si>
  <si>
    <t>EMP-11150</t>
  </si>
  <si>
    <t>Ryan Flores</t>
  </si>
  <si>
    <t>EMP-11151</t>
  </si>
  <si>
    <t>Katelyn Hoffman</t>
  </si>
  <si>
    <t>EMP-11152</t>
  </si>
  <si>
    <t>Ashley Tran</t>
  </si>
  <si>
    <t>EMP-11153</t>
  </si>
  <si>
    <t>Dana Roberts</t>
  </si>
  <si>
    <t>EMP-11154</t>
  </si>
  <si>
    <t>Christopher Francis</t>
  </si>
  <si>
    <t>EMP-11155</t>
  </si>
  <si>
    <t>Sierra Schultz</t>
  </si>
  <si>
    <t>EMP-11156</t>
  </si>
  <si>
    <t>Sheri Johnson</t>
  </si>
  <si>
    <t>MGR-10461</t>
  </si>
  <si>
    <t>EMP-11157</t>
  </si>
  <si>
    <t>Samantha Gomez</t>
  </si>
  <si>
    <t>EMP-11158</t>
  </si>
  <si>
    <t>Tonya Wood</t>
  </si>
  <si>
    <t>EMP-11159</t>
  </si>
  <si>
    <t>Jenna Moore</t>
  </si>
  <si>
    <t>EMP-11160</t>
  </si>
  <si>
    <t>Reginald Ward</t>
  </si>
  <si>
    <t>EMP-11161</t>
  </si>
  <si>
    <t>Cody Marquez</t>
  </si>
  <si>
    <t>MGR-10443</t>
  </si>
  <si>
    <t>EMP-11162</t>
  </si>
  <si>
    <t>Donald Williams</t>
  </si>
  <si>
    <t>EMP-11163</t>
  </si>
  <si>
    <t>Laura Oconnor</t>
  </si>
  <si>
    <t>EMP-11164</t>
  </si>
  <si>
    <t>Christina Mooney</t>
  </si>
  <si>
    <t>EMP-11165</t>
  </si>
  <si>
    <t>Amber Briggs</t>
  </si>
  <si>
    <t>EMP-11166</t>
  </si>
  <si>
    <t>Michael Garcia</t>
  </si>
  <si>
    <t>EMP-11167</t>
  </si>
  <si>
    <t>Rachel White</t>
  </si>
  <si>
    <t>MGR-10446</t>
  </si>
  <si>
    <t>EMP-11168</t>
  </si>
  <si>
    <t>Shawn Snow</t>
  </si>
  <si>
    <t>EMP-11169</t>
  </si>
  <si>
    <t>Robin Steele</t>
  </si>
  <si>
    <t>EMP-11170</t>
  </si>
  <si>
    <t>Alex Ortiz</t>
  </si>
  <si>
    <t>EMP-11171</t>
  </si>
  <si>
    <t>Raymond Nunez</t>
  </si>
  <si>
    <t>EMP-11172</t>
  </si>
  <si>
    <t>Brandi Bishop</t>
  </si>
  <si>
    <t>MGR-10085</t>
  </si>
  <si>
    <t>EMP-11173</t>
  </si>
  <si>
    <t>Nichole Lyons</t>
  </si>
  <si>
    <t>EMP-11174</t>
  </si>
  <si>
    <t>Stephanie Bauer</t>
  </si>
  <si>
    <t>EMP-11175</t>
  </si>
  <si>
    <t>Kim Brennan</t>
  </si>
  <si>
    <t>EMP-11176</t>
  </si>
  <si>
    <t>Charles Calderon</t>
  </si>
  <si>
    <t>MGR-10497</t>
  </si>
  <si>
    <t>EMP-11177</t>
  </si>
  <si>
    <t>Timothy Austin</t>
  </si>
  <si>
    <t>EMP-11178</t>
  </si>
  <si>
    <t>David Jones</t>
  </si>
  <si>
    <t>EMP-11179</t>
  </si>
  <si>
    <t>Barbara Lewis</t>
  </si>
  <si>
    <t>EMP-11180</t>
  </si>
  <si>
    <t>Matthew Anderson</t>
  </si>
  <si>
    <t>EMP-11181</t>
  </si>
  <si>
    <t>Charles Boone</t>
  </si>
  <si>
    <t>EMP-11182</t>
  </si>
  <si>
    <t>James Roberts</t>
  </si>
  <si>
    <t>MGR-10218</t>
  </si>
  <si>
    <t>EMP-11183</t>
  </si>
  <si>
    <t>Andrew Nguyen</t>
  </si>
  <si>
    <t>EMP-11184</t>
  </si>
  <si>
    <t>Nathan Keller</t>
  </si>
  <si>
    <t>MGR-10130</t>
  </si>
  <si>
    <t>EMP-11185</t>
  </si>
  <si>
    <t>Terry Taylor</t>
  </si>
  <si>
    <t>EMP-11186</t>
  </si>
  <si>
    <t>Elizabeth Castaneda</t>
  </si>
  <si>
    <t>EMP-11187</t>
  </si>
  <si>
    <t>Carlos Collins</t>
  </si>
  <si>
    <t>EMP-11188</t>
  </si>
  <si>
    <t>Robert Mosley</t>
  </si>
  <si>
    <t>EMP-11189</t>
  </si>
  <si>
    <t>Justin Barton</t>
  </si>
  <si>
    <t>EMP-11190</t>
  </si>
  <si>
    <t>Michelle Smith</t>
  </si>
  <si>
    <t>EMP-11191</t>
  </si>
  <si>
    <t>Crystal Mitchell</t>
  </si>
  <si>
    <t>EMP-11192</t>
  </si>
  <si>
    <t>Jason Levine</t>
  </si>
  <si>
    <t>EMP-11193</t>
  </si>
  <si>
    <t>Melissa Burke</t>
  </si>
  <si>
    <t>EMP-11194</t>
  </si>
  <si>
    <t>Richard Ward</t>
  </si>
  <si>
    <t>EMP-11195</t>
  </si>
  <si>
    <t>Jessica Byrd</t>
  </si>
  <si>
    <t>EMP-11196</t>
  </si>
  <si>
    <t>Thomas Nichols</t>
  </si>
  <si>
    <t>EMP-11197</t>
  </si>
  <si>
    <t>Emily Hamilton</t>
  </si>
  <si>
    <t>MGR-10068</t>
  </si>
  <si>
    <t>EMP-11198</t>
  </si>
  <si>
    <t>Robert Morrow</t>
  </si>
  <si>
    <t>EMP-11199</t>
  </si>
  <si>
    <t>Michael Sandoval</t>
  </si>
  <si>
    <t>MGR-10352</t>
  </si>
  <si>
    <t>EMP-11200</t>
  </si>
  <si>
    <t>Justin Simmons</t>
  </si>
  <si>
    <t>EMP-11201</t>
  </si>
  <si>
    <t>Jon Ayala</t>
  </si>
  <si>
    <t>EMP-11202</t>
  </si>
  <si>
    <t>Sarah Russell</t>
  </si>
  <si>
    <t>EMP-11203</t>
  </si>
  <si>
    <t>Toni Morgan</t>
  </si>
  <si>
    <t>EMP-11204</t>
  </si>
  <si>
    <t>Laura Bautista</t>
  </si>
  <si>
    <t>MGR-10189</t>
  </si>
  <si>
    <t>EMP-11205</t>
  </si>
  <si>
    <t>Hannah Gray</t>
  </si>
  <si>
    <t>EMP-11206</t>
  </si>
  <si>
    <t>David Diaz</t>
  </si>
  <si>
    <t>EMP-11207</t>
  </si>
  <si>
    <t>Dale Ruiz</t>
  </si>
  <si>
    <t>EMP-11208</t>
  </si>
  <si>
    <t>Dana Wagner</t>
  </si>
  <si>
    <t>EMP-11209</t>
  </si>
  <si>
    <t>Donald Robles</t>
  </si>
  <si>
    <t>EMP-11210</t>
  </si>
  <si>
    <t>Douglas Allen</t>
  </si>
  <si>
    <t>EMP-11211</t>
  </si>
  <si>
    <t>Christine Clark</t>
  </si>
  <si>
    <t>EMP-11212</t>
  </si>
  <si>
    <t>Devin Gregory</t>
  </si>
  <si>
    <t>EMP-11213</t>
  </si>
  <si>
    <t>Craig Lucas</t>
  </si>
  <si>
    <t>EMP-11214</t>
  </si>
  <si>
    <t>Cassandra Bush</t>
  </si>
  <si>
    <t>EMP-11215</t>
  </si>
  <si>
    <t>Adam Harrison</t>
  </si>
  <si>
    <t>EMP-11216</t>
  </si>
  <si>
    <t>Elizabeth Gregory</t>
  </si>
  <si>
    <t>MGR-10444</t>
  </si>
  <si>
    <t>EMP-11217</t>
  </si>
  <si>
    <t>Eric Mccarty</t>
  </si>
  <si>
    <t>EMP-11218</t>
  </si>
  <si>
    <t>Amanda Moreno</t>
  </si>
  <si>
    <t>EMP-11219</t>
  </si>
  <si>
    <t>George Stokes</t>
  </si>
  <si>
    <t>EMP-11220</t>
  </si>
  <si>
    <t>Mark Chavez</t>
  </si>
  <si>
    <t>MGR-10480</t>
  </si>
  <si>
    <t>EMP-11221</t>
  </si>
  <si>
    <t>Jennifer Jones</t>
  </si>
  <si>
    <t>EMP-11222</t>
  </si>
  <si>
    <t>Kevin Dunn</t>
  </si>
  <si>
    <t>EMP-11223</t>
  </si>
  <si>
    <t>Scott Odom</t>
  </si>
  <si>
    <t>EMP-11224</t>
  </si>
  <si>
    <t>David Suarez</t>
  </si>
  <si>
    <t>EMP-11225</t>
  </si>
  <si>
    <t>Chad Moore</t>
  </si>
  <si>
    <t>EMP-11226</t>
  </si>
  <si>
    <t>Jasmine Mason</t>
  </si>
  <si>
    <t>MGR-10058</t>
  </si>
  <si>
    <t>EMP-11227</t>
  </si>
  <si>
    <t>Elizabeth Wells</t>
  </si>
  <si>
    <t>EMP-11228</t>
  </si>
  <si>
    <t>Rachel Hamilton</t>
  </si>
  <si>
    <t>EMP-11229</t>
  </si>
  <si>
    <t>Melissa Summers</t>
  </si>
  <si>
    <t>EMP-11230</t>
  </si>
  <si>
    <t>Carla Kerr</t>
  </si>
  <si>
    <t>EMP-11231</t>
  </si>
  <si>
    <t>Albert Jackson</t>
  </si>
  <si>
    <t>MGR-10158</t>
  </si>
  <si>
    <t>EMP-11232</t>
  </si>
  <si>
    <t>Joshua Smith</t>
  </si>
  <si>
    <t>MGR-10010</t>
  </si>
  <si>
    <t>EMP-11233</t>
  </si>
  <si>
    <t>Joel Freeman</t>
  </si>
  <si>
    <t>MGR-10379</t>
  </si>
  <si>
    <t>EMP-11234</t>
  </si>
  <si>
    <t>Logan Griffin</t>
  </si>
  <si>
    <t>EMP-11235</t>
  </si>
  <si>
    <t>Daniel Nguyen</t>
  </si>
  <si>
    <t>EMP-11236</t>
  </si>
  <si>
    <t>Olivia Watson</t>
  </si>
  <si>
    <t>EMP-11237</t>
  </si>
  <si>
    <t>Samuel Robertson</t>
  </si>
  <si>
    <t>EMP-11238</t>
  </si>
  <si>
    <t>Elizabeth Chapman</t>
  </si>
  <si>
    <t>EMP-11239</t>
  </si>
  <si>
    <t>Anita Foley</t>
  </si>
  <si>
    <t>EMP-11240</t>
  </si>
  <si>
    <t>Jennifer Morris</t>
  </si>
  <si>
    <t>EMP-11241</t>
  </si>
  <si>
    <t>Erika Pierce</t>
  </si>
  <si>
    <t>EMP-11242</t>
  </si>
  <si>
    <t>Katherine Ortiz</t>
  </si>
  <si>
    <t>EMP-11243</t>
  </si>
  <si>
    <t>Doris Shaw</t>
  </si>
  <si>
    <t>EMP-11244</t>
  </si>
  <si>
    <t>Allison Moon</t>
  </si>
  <si>
    <t>EMP-11245</t>
  </si>
  <si>
    <t>Chad Sanchez</t>
  </si>
  <si>
    <t>EMP-11246</t>
  </si>
  <si>
    <t>Robert Ayala</t>
  </si>
  <si>
    <t>EMP-11247</t>
  </si>
  <si>
    <t>Michael George</t>
  </si>
  <si>
    <t>EMP-11248</t>
  </si>
  <si>
    <t>Gilbert Alvarez</t>
  </si>
  <si>
    <t>EMP-11249</t>
  </si>
  <si>
    <t>Deborah Alvarez</t>
  </si>
  <si>
    <t>EMP-11250</t>
  </si>
  <si>
    <t>Jesse Pollard</t>
  </si>
  <si>
    <t>EMP-11251</t>
  </si>
  <si>
    <t>Thomas Green</t>
  </si>
  <si>
    <t>EMP-11252</t>
  </si>
  <si>
    <t>Lawrence Stone</t>
  </si>
  <si>
    <t>EMP-11253</t>
  </si>
  <si>
    <t>William Moody</t>
  </si>
  <si>
    <t>EMP-11254</t>
  </si>
  <si>
    <t>Carol Reid</t>
  </si>
  <si>
    <t>EMP-11255</t>
  </si>
  <si>
    <t>Melissa Solomon</t>
  </si>
  <si>
    <t>EMP-11256</t>
  </si>
  <si>
    <t>Mary Montes</t>
  </si>
  <si>
    <t>EMP-11257</t>
  </si>
  <si>
    <t>Austin Torres</t>
  </si>
  <si>
    <t>EMP-11258</t>
  </si>
  <si>
    <t>Lindsey White</t>
  </si>
  <si>
    <t>EMP-11259</t>
  </si>
  <si>
    <t>Kim Kelly</t>
  </si>
  <si>
    <t>EMP-11260</t>
  </si>
  <si>
    <t>Scott Palmer</t>
  </si>
  <si>
    <t>EMP-11261</t>
  </si>
  <si>
    <t>Kathleen Norman</t>
  </si>
  <si>
    <t>EMP-11262</t>
  </si>
  <si>
    <t>Maurice Donaldson</t>
  </si>
  <si>
    <t>EMP-11263</t>
  </si>
  <si>
    <t>Stephanie Mcintyre</t>
  </si>
  <si>
    <t>EMP-11264</t>
  </si>
  <si>
    <t>Kristy Hill</t>
  </si>
  <si>
    <t>EMP-11265</t>
  </si>
  <si>
    <t>Michael Harris</t>
  </si>
  <si>
    <t>MGR-10110</t>
  </si>
  <si>
    <t>EMP-11266</t>
  </si>
  <si>
    <t>Anthony Huffman</t>
  </si>
  <si>
    <t>MGR-10096</t>
  </si>
  <si>
    <t>EMP-11267</t>
  </si>
  <si>
    <t>Susan Nguyen</t>
  </si>
  <si>
    <t>MGR-10033</t>
  </si>
  <si>
    <t>EMP-11268</t>
  </si>
  <si>
    <t>Jeffrey Marsh</t>
  </si>
  <si>
    <t>MGR-10152</t>
  </si>
  <si>
    <t>EMP-11269</t>
  </si>
  <si>
    <t>Michael Christian</t>
  </si>
  <si>
    <t>EMP-11270</t>
  </si>
  <si>
    <t>Shawn Boyd</t>
  </si>
  <si>
    <t>EMP-11271</t>
  </si>
  <si>
    <t>Zachary Franco</t>
  </si>
  <si>
    <t>EMP-11272</t>
  </si>
  <si>
    <t>Gavin Cook</t>
  </si>
  <si>
    <t>EMP-11273</t>
  </si>
  <si>
    <t>Jennifer Blake</t>
  </si>
  <si>
    <t>EMP-11274</t>
  </si>
  <si>
    <t>Jonathan Michael</t>
  </si>
  <si>
    <t>EMP-11275</t>
  </si>
  <si>
    <t>Mark White</t>
  </si>
  <si>
    <t>EMP-11276</t>
  </si>
  <si>
    <t>Cynthia Porter</t>
  </si>
  <si>
    <t>EMP-11277</t>
  </si>
  <si>
    <t>Kyle Simmons</t>
  </si>
  <si>
    <t>EMP-11278</t>
  </si>
  <si>
    <t>Juan Jones</t>
  </si>
  <si>
    <t>EMP-11279</t>
  </si>
  <si>
    <t>Randy Beard</t>
  </si>
  <si>
    <t>EMP-11280</t>
  </si>
  <si>
    <t>EMP-11281</t>
  </si>
  <si>
    <t>Trevor Mcknight</t>
  </si>
  <si>
    <t>EMP-11282</t>
  </si>
  <si>
    <t>Gary Clark</t>
  </si>
  <si>
    <t>EMP-11283</t>
  </si>
  <si>
    <t>Michael Rivera</t>
  </si>
  <si>
    <t>EMP-11284</t>
  </si>
  <si>
    <t>Danielle Martinez</t>
  </si>
  <si>
    <t>EMP-11285</t>
  </si>
  <si>
    <t>Nicole Clark</t>
  </si>
  <si>
    <t>EMP-11286</t>
  </si>
  <si>
    <t>Paula Coleman</t>
  </si>
  <si>
    <t>EMP-11287</t>
  </si>
  <si>
    <t>Pamela Maxwell</t>
  </si>
  <si>
    <t>EMP-11288</t>
  </si>
  <si>
    <t>Candice Munoz</t>
  </si>
  <si>
    <t>EMP-11289</t>
  </si>
  <si>
    <t>Omar Phillips</t>
  </si>
  <si>
    <t>EMP-11290</t>
  </si>
  <si>
    <t>Lisa Carroll</t>
  </si>
  <si>
    <t>EMP-11291</t>
  </si>
  <si>
    <t>Juan Jackson</t>
  </si>
  <si>
    <t>EMP-11292</t>
  </si>
  <si>
    <t>Kendra Porter</t>
  </si>
  <si>
    <t>EMP-11293</t>
  </si>
  <si>
    <t>Kendra Le</t>
  </si>
  <si>
    <t>EMP-11294</t>
  </si>
  <si>
    <t>Samuel Kim</t>
  </si>
  <si>
    <t>EMP-11295</t>
  </si>
  <si>
    <t>Heather Wright</t>
  </si>
  <si>
    <t>EMP-11296</t>
  </si>
  <si>
    <t>Ricky Bradley</t>
  </si>
  <si>
    <t>EMP-11297</t>
  </si>
  <si>
    <t>Amber Villanueva</t>
  </si>
  <si>
    <t>EMP-11298</t>
  </si>
  <si>
    <t>Vincent Clark</t>
  </si>
  <si>
    <t>EMP-11299</t>
  </si>
  <si>
    <t>Donald Edwards</t>
  </si>
  <si>
    <t>EMP-11300</t>
  </si>
  <si>
    <t>Kim Gonzales</t>
  </si>
  <si>
    <t>EMP-11301</t>
  </si>
  <si>
    <t>EMP-11302</t>
  </si>
  <si>
    <t>Cindy Lindsey</t>
  </si>
  <si>
    <t>EMP-11303</t>
  </si>
  <si>
    <t>Lisa Jarvis</t>
  </si>
  <si>
    <t>MGR-10120</t>
  </si>
  <si>
    <t>EMP-11304</t>
  </si>
  <si>
    <t>Anthony Lopez</t>
  </si>
  <si>
    <t>EMP-11305</t>
  </si>
  <si>
    <t>Steven Gonzalez</t>
  </si>
  <si>
    <t>EMP-11306</t>
  </si>
  <si>
    <t>Teresa Richards</t>
  </si>
  <si>
    <t>EMP-11307</t>
  </si>
  <si>
    <t>Cheryl Richardson</t>
  </si>
  <si>
    <t>EMP-11308</t>
  </si>
  <si>
    <t>Lance Williams</t>
  </si>
  <si>
    <t>EMP-11309</t>
  </si>
  <si>
    <t>Joseph Ward</t>
  </si>
  <si>
    <t>EMP-11310</t>
  </si>
  <si>
    <t>Thomas Lopez</t>
  </si>
  <si>
    <t>EMP-11311</t>
  </si>
  <si>
    <t>Anthony Cox</t>
  </si>
  <si>
    <t>EMP-11312</t>
  </si>
  <si>
    <t>Logan Perez</t>
  </si>
  <si>
    <t>EMP-11313</t>
  </si>
  <si>
    <t>Stacey Jordan</t>
  </si>
  <si>
    <t>MGR-10314</t>
  </si>
  <si>
    <t>EMP-11314</t>
  </si>
  <si>
    <t>Dylan Woods</t>
  </si>
  <si>
    <t>EMP-11315</t>
  </si>
  <si>
    <t>Amanda Romero</t>
  </si>
  <si>
    <t>EMP-11316</t>
  </si>
  <si>
    <t>Christopher Beck</t>
  </si>
  <si>
    <t>EMP-11317</t>
  </si>
  <si>
    <t>Angela Clements</t>
  </si>
  <si>
    <t>MGR-10219</t>
  </si>
  <si>
    <t>EMP-11318</t>
  </si>
  <si>
    <t>Jesus Watson</t>
  </si>
  <si>
    <t>MGR-10403</t>
  </si>
  <si>
    <t>EMP-11319</t>
  </si>
  <si>
    <t>Randy Lee</t>
  </si>
  <si>
    <t>EMP-11320</t>
  </si>
  <si>
    <t>Steven Ross</t>
  </si>
  <si>
    <t>MGR-10027</t>
  </si>
  <si>
    <t>EMP-11321</t>
  </si>
  <si>
    <t>Joseph Valentine</t>
  </si>
  <si>
    <t>EMP-11322</t>
  </si>
  <si>
    <t>Jenny Burns</t>
  </si>
  <si>
    <t>EMP-11323</t>
  </si>
  <si>
    <t>Julie Cannon</t>
  </si>
  <si>
    <t>EMP-11324</t>
  </si>
  <si>
    <t>Carol Banks</t>
  </si>
  <si>
    <t>EMP-11325</t>
  </si>
  <si>
    <t>Morgan Diaz</t>
  </si>
  <si>
    <t>EMP-11326</t>
  </si>
  <si>
    <t>Juan Porter</t>
  </si>
  <si>
    <t>EMP-11327</t>
  </si>
  <si>
    <t>Joshua Williams</t>
  </si>
  <si>
    <t>EMP-11328</t>
  </si>
  <si>
    <t>Bonnie Williams</t>
  </si>
  <si>
    <t>EMP-11329</t>
  </si>
  <si>
    <t>Zachary Johnson</t>
  </si>
  <si>
    <t>EMP-11330</t>
  </si>
  <si>
    <t>Lisa Gordon</t>
  </si>
  <si>
    <t>EMP-11331</t>
  </si>
  <si>
    <t>Shannon King</t>
  </si>
  <si>
    <t>EMP-11332</t>
  </si>
  <si>
    <t>Angela Olsen</t>
  </si>
  <si>
    <t>EMP-11333</t>
  </si>
  <si>
    <t>Denise Craig</t>
  </si>
  <si>
    <t>EMP-11334</t>
  </si>
  <si>
    <t>Christopher Simpson</t>
  </si>
  <si>
    <t>MGR-10087</t>
  </si>
  <si>
    <t>EMP-11335</t>
  </si>
  <si>
    <t>Drew Stewart</t>
  </si>
  <si>
    <t>EMP-11336</t>
  </si>
  <si>
    <t>EMP-11337</t>
  </si>
  <si>
    <t>Kevin Fuller</t>
  </si>
  <si>
    <t>EMP-11338</t>
  </si>
  <si>
    <t>James Fernandez</t>
  </si>
  <si>
    <t>EMP-11339</t>
  </si>
  <si>
    <t>Jeff Carson</t>
  </si>
  <si>
    <t>EMP-11340</t>
  </si>
  <si>
    <t>Michael Vargas</t>
  </si>
  <si>
    <t>EMP-11341</t>
  </si>
  <si>
    <t>Timothy Ferguson</t>
  </si>
  <si>
    <t>MGR-10292</t>
  </si>
  <si>
    <t>EMP-11342</t>
  </si>
  <si>
    <t>Whitney Perez</t>
  </si>
  <si>
    <t>EMP-11343</t>
  </si>
  <si>
    <t>Michelle Morales</t>
  </si>
  <si>
    <t>EMP-11344</t>
  </si>
  <si>
    <t>Andrew Barber</t>
  </si>
  <si>
    <t>EMP-11345</t>
  </si>
  <si>
    <t>Patrick Anderson</t>
  </si>
  <si>
    <t>EMP-11346</t>
  </si>
  <si>
    <t>Belinda James</t>
  </si>
  <si>
    <t>EMP-11347</t>
  </si>
  <si>
    <t>Whitney Davis</t>
  </si>
  <si>
    <t>EMP-11348</t>
  </si>
  <si>
    <t>Monique Pope</t>
  </si>
  <si>
    <t>EMP-11349</t>
  </si>
  <si>
    <t>Kristy Walker</t>
  </si>
  <si>
    <t>EMP-11350</t>
  </si>
  <si>
    <t>Jerome Gonzalez</t>
  </si>
  <si>
    <t>EMP-11351</t>
  </si>
  <si>
    <t>Jeanette Love</t>
  </si>
  <si>
    <t>EMP-11352</t>
  </si>
  <si>
    <t>Ashley Woods</t>
  </si>
  <si>
    <t>EMP-11353</t>
  </si>
  <si>
    <t>Patty Melton</t>
  </si>
  <si>
    <t>EMP-11354</t>
  </si>
  <si>
    <t>George Sharp</t>
  </si>
  <si>
    <t>EMP-11355</t>
  </si>
  <si>
    <t>EMP-11356</t>
  </si>
  <si>
    <t>Lindsey Owens</t>
  </si>
  <si>
    <t>EMP-11357</t>
  </si>
  <si>
    <t>Kyle Bolton</t>
  </si>
  <si>
    <t>EMP-11358</t>
  </si>
  <si>
    <t>Cheryl Henderson</t>
  </si>
  <si>
    <t>EMP-11359</t>
  </si>
  <si>
    <t>Carlos Kidd</t>
  </si>
  <si>
    <t>EMP-11360</t>
  </si>
  <si>
    <t>Grant Holland</t>
  </si>
  <si>
    <t>EMP-11361</t>
  </si>
  <si>
    <t>Janice Smith</t>
  </si>
  <si>
    <t>EMP-11362</t>
  </si>
  <si>
    <t>Cory Santos</t>
  </si>
  <si>
    <t>EMP-11363</t>
  </si>
  <si>
    <t>Joshua Butler</t>
  </si>
  <si>
    <t>EMP-11364</t>
  </si>
  <si>
    <t>Heather Anderson</t>
  </si>
  <si>
    <t>EMP-11365</t>
  </si>
  <si>
    <t>Paula Brown</t>
  </si>
  <si>
    <t>EMP-11366</t>
  </si>
  <si>
    <t>Lauren Garner</t>
  </si>
  <si>
    <t>EMP-11367</t>
  </si>
  <si>
    <t>Megan Mccarthy</t>
  </si>
  <si>
    <t>EMP-11368</t>
  </si>
  <si>
    <t>David James</t>
  </si>
  <si>
    <t>EMP-11369</t>
  </si>
  <si>
    <t>Lisa Evans</t>
  </si>
  <si>
    <t>EMP-11370</t>
  </si>
  <si>
    <t>Jorge Martin</t>
  </si>
  <si>
    <t>EMP-11371</t>
  </si>
  <si>
    <t>Michael Newman</t>
  </si>
  <si>
    <t>EMP-11372</t>
  </si>
  <si>
    <t>Keith James</t>
  </si>
  <si>
    <t>EMP-11373</t>
  </si>
  <si>
    <t>Crystal Johnson</t>
  </si>
  <si>
    <t>EMP-11374</t>
  </si>
  <si>
    <t>Cindy Mckee</t>
  </si>
  <si>
    <t>EMP-11375</t>
  </si>
  <si>
    <t>Eric Hamilton</t>
  </si>
  <si>
    <t>EMP-11376</t>
  </si>
  <si>
    <t>Charles Martinez</t>
  </si>
  <si>
    <t>EMP-11377</t>
  </si>
  <si>
    <t>Robert Knapp</t>
  </si>
  <si>
    <t>EMP-11378</t>
  </si>
  <si>
    <t>Nicole Harris</t>
  </si>
  <si>
    <t>EMP-11379</t>
  </si>
  <si>
    <t>Veronica Hodge</t>
  </si>
  <si>
    <t>EMP-11380</t>
  </si>
  <si>
    <t>Brian Brown</t>
  </si>
  <si>
    <t>EMP-11381</t>
  </si>
  <si>
    <t>Priscilla Baker</t>
  </si>
  <si>
    <t>EMP-11382</t>
  </si>
  <si>
    <t>Nicholas Carr</t>
  </si>
  <si>
    <t>EMP-11383</t>
  </si>
  <si>
    <t>EMP-11384</t>
  </si>
  <si>
    <t>Sharon Johnson</t>
  </si>
  <si>
    <t>MGR-10006</t>
  </si>
  <si>
    <t>EMP-11385</t>
  </si>
  <si>
    <t>Marc Miller</t>
  </si>
  <si>
    <t>EMP-11386</t>
  </si>
  <si>
    <t>Debra Franklin</t>
  </si>
  <si>
    <t>EMP-11387</t>
  </si>
  <si>
    <t>Danielle Garcia</t>
  </si>
  <si>
    <t>EMP-11388</t>
  </si>
  <si>
    <t>Brandi Rollins</t>
  </si>
  <si>
    <t>EMP-11389</t>
  </si>
  <si>
    <t>Luke Scott</t>
  </si>
  <si>
    <t>EMP-11390</t>
  </si>
  <si>
    <t>Kelly Garcia</t>
  </si>
  <si>
    <t>EMP-11391</t>
  </si>
  <si>
    <t>Kaitlin Kirby</t>
  </si>
  <si>
    <t>MGR-10082</t>
  </si>
  <si>
    <t>EMP-11392</t>
  </si>
  <si>
    <t>Timothy Clark</t>
  </si>
  <si>
    <t>EMP-11393</t>
  </si>
  <si>
    <t>Edwin Marsh</t>
  </si>
  <si>
    <t>EMP-11394</t>
  </si>
  <si>
    <t>Christopher Gilbert</t>
  </si>
  <si>
    <t>EMP-11395</t>
  </si>
  <si>
    <t>David Hall</t>
  </si>
  <si>
    <t>EMP-11396</t>
  </si>
  <si>
    <t>Tiffany Franco</t>
  </si>
  <si>
    <t>EMP-11397</t>
  </si>
  <si>
    <t>Kimberly Lee</t>
  </si>
  <si>
    <t>MGR-10334</t>
  </si>
  <si>
    <t>EMP-11398</t>
  </si>
  <si>
    <t>Richard Hernandez</t>
  </si>
  <si>
    <t>EMP-11399</t>
  </si>
  <si>
    <t>Ashley Stone</t>
  </si>
  <si>
    <t>EMP-11400</t>
  </si>
  <si>
    <t>Michael Brown</t>
  </si>
  <si>
    <t>EMP-11401</t>
  </si>
  <si>
    <t>Robert Hunter</t>
  </si>
  <si>
    <t>EMP-11402</t>
  </si>
  <si>
    <t>Brenda Williams</t>
  </si>
  <si>
    <t>EMP-11403</t>
  </si>
  <si>
    <t>Jennifer Rivas</t>
  </si>
  <si>
    <t>EMP-11404</t>
  </si>
  <si>
    <t>Virginia Whitney</t>
  </si>
  <si>
    <t>EMP-11405</t>
  </si>
  <si>
    <t>Deborah Griffith</t>
  </si>
  <si>
    <t>EMP-11406</t>
  </si>
  <si>
    <t>Nathan Myers</t>
  </si>
  <si>
    <t>EMP-11407</t>
  </si>
  <si>
    <t>Charles Spears</t>
  </si>
  <si>
    <t>EMP-11408</t>
  </si>
  <si>
    <t>Jennifer Trevino</t>
  </si>
  <si>
    <t>EMP-11409</t>
  </si>
  <si>
    <t>Richard Nolan</t>
  </si>
  <si>
    <t>EMP-11410</t>
  </si>
  <si>
    <t>Ana Smith</t>
  </si>
  <si>
    <t>EMP-11411</t>
  </si>
  <si>
    <t>Brandon Gibson</t>
  </si>
  <si>
    <t>EMP-11412</t>
  </si>
  <si>
    <t>Robert Stanley</t>
  </si>
  <si>
    <t>EMP-11413</t>
  </si>
  <si>
    <t>Russell Schaefer</t>
  </si>
  <si>
    <t>EMP-11414</t>
  </si>
  <si>
    <t>Lisa Kline</t>
  </si>
  <si>
    <t>EMP-11415</t>
  </si>
  <si>
    <t>Austin Rice</t>
  </si>
  <si>
    <t>EMP-11416</t>
  </si>
  <si>
    <t>Kurt Mccormick</t>
  </si>
  <si>
    <t>EMP-11417</t>
  </si>
  <si>
    <t>Christina Warren</t>
  </si>
  <si>
    <t>EMP-11418</t>
  </si>
  <si>
    <t>Linda Duke</t>
  </si>
  <si>
    <t>EMP-11419</t>
  </si>
  <si>
    <t>Michelle Gonzalez</t>
  </si>
  <si>
    <t>EMP-11420</t>
  </si>
  <si>
    <t>Barry Lawson</t>
  </si>
  <si>
    <t>MGR-10180</t>
  </si>
  <si>
    <t>EMP-11421</t>
  </si>
  <si>
    <t>Christina Porter</t>
  </si>
  <si>
    <t>EMP-11422</t>
  </si>
  <si>
    <t>Lori Blevins</t>
  </si>
  <si>
    <t>EMP-11423</t>
  </si>
  <si>
    <t>Laurie Ross</t>
  </si>
  <si>
    <t>EMP-11424</t>
  </si>
  <si>
    <t>Jason Park</t>
  </si>
  <si>
    <t>EMP-11425</t>
  </si>
  <si>
    <t>Michelle Roberts</t>
  </si>
  <si>
    <t>EMP-11426</t>
  </si>
  <si>
    <t>John Green</t>
  </si>
  <si>
    <t>EMP-11427</t>
  </si>
  <si>
    <t>Daniel Brown</t>
  </si>
  <si>
    <t>MGR-10118</t>
  </si>
  <si>
    <t>EMP-11428</t>
  </si>
  <si>
    <t>Eric Davila</t>
  </si>
  <si>
    <t>EMP-11429</t>
  </si>
  <si>
    <t>Collin Allison</t>
  </si>
  <si>
    <t>EMP-11430</t>
  </si>
  <si>
    <t>Brenda Grant</t>
  </si>
  <si>
    <t>EMP-11431</t>
  </si>
  <si>
    <t>Laura Brooks</t>
  </si>
  <si>
    <t>EMP-11432</t>
  </si>
  <si>
    <t>Melissa Khan</t>
  </si>
  <si>
    <t>EMP-11433</t>
  </si>
  <si>
    <t>Michael Richardson</t>
  </si>
  <si>
    <t>EMP-11434</t>
  </si>
  <si>
    <t>George Walter</t>
  </si>
  <si>
    <t>EMP-11435</t>
  </si>
  <si>
    <t>Melissa Woods</t>
  </si>
  <si>
    <t>MGR-10038</t>
  </si>
  <si>
    <t>EMP-11436</t>
  </si>
  <si>
    <t>Gabriel Kaiser</t>
  </si>
  <si>
    <t>EMP-11437</t>
  </si>
  <si>
    <t>Brandy Dean</t>
  </si>
  <si>
    <t>EMP-11438</t>
  </si>
  <si>
    <t>Johnny Hunter</t>
  </si>
  <si>
    <t>EMP-11439</t>
  </si>
  <si>
    <t>Dylan Swanson</t>
  </si>
  <si>
    <t>EMP-11440</t>
  </si>
  <si>
    <t>Gabriel Knight</t>
  </si>
  <si>
    <t>EMP-11441</t>
  </si>
  <si>
    <t>Beth Martin</t>
  </si>
  <si>
    <t>EMP-11442</t>
  </si>
  <si>
    <t>Danielle White</t>
  </si>
  <si>
    <t>EMP-11443</t>
  </si>
  <si>
    <t>Michael Zavala</t>
  </si>
  <si>
    <t>EMP-11444</t>
  </si>
  <si>
    <t>Miguel White</t>
  </si>
  <si>
    <t>EMP-11445</t>
  </si>
  <si>
    <t>Corey Mcpherson</t>
  </si>
  <si>
    <t>EMP-11446</t>
  </si>
  <si>
    <t>James Turner</t>
  </si>
  <si>
    <t>EMP-11447</t>
  </si>
  <si>
    <t>Billy Fritz</t>
  </si>
  <si>
    <t>EMP-11448</t>
  </si>
  <si>
    <t>Judy Simmons</t>
  </si>
  <si>
    <t>EMP-11449</t>
  </si>
  <si>
    <t>Nathan Dudley</t>
  </si>
  <si>
    <t>EMP-11450</t>
  </si>
  <si>
    <t>Michael Brooks</t>
  </si>
  <si>
    <t>EMP-11451</t>
  </si>
  <si>
    <t>Chris Taylor</t>
  </si>
  <si>
    <t>EMP-11452</t>
  </si>
  <si>
    <t>Calvin Lee</t>
  </si>
  <si>
    <t>EMP-11453</t>
  </si>
  <si>
    <t>EMP-11454</t>
  </si>
  <si>
    <t>Karen Ramirez</t>
  </si>
  <si>
    <t>EMP-11455</t>
  </si>
  <si>
    <t>Ashley Gallagher</t>
  </si>
  <si>
    <t>EMP-11456</t>
  </si>
  <si>
    <t>Richard Rangel</t>
  </si>
  <si>
    <t>EMP-11457</t>
  </si>
  <si>
    <t>Denise Yoder</t>
  </si>
  <si>
    <t>EMP-11458</t>
  </si>
  <si>
    <t>Donald Owens</t>
  </si>
  <si>
    <t>EMP-11459</t>
  </si>
  <si>
    <t>Kimberly Haas</t>
  </si>
  <si>
    <t>EMP-11460</t>
  </si>
  <si>
    <t>Kathleen Martinez</t>
  </si>
  <si>
    <t>EMP-11461</t>
  </si>
  <si>
    <t>Sandra Rojas</t>
  </si>
  <si>
    <t>EMP-11462</t>
  </si>
  <si>
    <t>Ashley Jones</t>
  </si>
  <si>
    <t>EMP-11463</t>
  </si>
  <si>
    <t>Robert Pierce</t>
  </si>
  <si>
    <t>EMP-11464</t>
  </si>
  <si>
    <t>Kristine Fitzpatrick</t>
  </si>
  <si>
    <t>EMP-11465</t>
  </si>
  <si>
    <t>Alice George</t>
  </si>
  <si>
    <t>EMP-11466</t>
  </si>
  <si>
    <t>Jason Brown</t>
  </si>
  <si>
    <t>EMP-11467</t>
  </si>
  <si>
    <t>Connor Goodman</t>
  </si>
  <si>
    <t>EMP-11468</t>
  </si>
  <si>
    <t>Nicole Simpson</t>
  </si>
  <si>
    <t>EMP-11469</t>
  </si>
  <si>
    <t>John Mann</t>
  </si>
  <si>
    <t>EMP-11470</t>
  </si>
  <si>
    <t>EMP-11471</t>
  </si>
  <si>
    <t>James Butler</t>
  </si>
  <si>
    <t>EMP-11472</t>
  </si>
  <si>
    <t>Peter Smith</t>
  </si>
  <si>
    <t>EMP-11473</t>
  </si>
  <si>
    <t>Kelly Stone</t>
  </si>
  <si>
    <t>EMP-11474</t>
  </si>
  <si>
    <t>Brandon Warren</t>
  </si>
  <si>
    <t>MGR-10460</t>
  </si>
  <si>
    <t>EMP-11475</t>
  </si>
  <si>
    <t>Joshua Brown</t>
  </si>
  <si>
    <t>EMP-11476</t>
  </si>
  <si>
    <t>Carol Maldonado</t>
  </si>
  <si>
    <t>EMP-11477</t>
  </si>
  <si>
    <t>James Wise</t>
  </si>
  <si>
    <t>EMP-11478</t>
  </si>
  <si>
    <t>Mark Buck</t>
  </si>
  <si>
    <t>EMP-11479</t>
  </si>
  <si>
    <t>Joann Collier</t>
  </si>
  <si>
    <t>EMP-11480</t>
  </si>
  <si>
    <t>Victor Tran</t>
  </si>
  <si>
    <t>MGR-10069</t>
  </si>
  <si>
    <t>EMP-11481</t>
  </si>
  <si>
    <t>Danielle Hubbard</t>
  </si>
  <si>
    <t>EMP-11482</t>
  </si>
  <si>
    <t>James Allen</t>
  </si>
  <si>
    <t>EMP-11483</t>
  </si>
  <si>
    <t>Brett Warren</t>
  </si>
  <si>
    <t>EMP-11484</t>
  </si>
  <si>
    <t>Angela Castillo</t>
  </si>
  <si>
    <t>EMP-11485</t>
  </si>
  <si>
    <t>Samantha Wood</t>
  </si>
  <si>
    <t>EMP-11486</t>
  </si>
  <si>
    <t>David Hanson</t>
  </si>
  <si>
    <t>EMP-11487</t>
  </si>
  <si>
    <t>Stacy Rowe</t>
  </si>
  <si>
    <t>EMP-11488</t>
  </si>
  <si>
    <t>Maria Miller</t>
  </si>
  <si>
    <t>EMP-11489</t>
  </si>
  <si>
    <t>Zachary Schultz</t>
  </si>
  <si>
    <t>EMP-11490</t>
  </si>
  <si>
    <t>Cassandra Tucker</t>
  </si>
  <si>
    <t>EMP-11491</t>
  </si>
  <si>
    <t>Richard Frye</t>
  </si>
  <si>
    <t>MGR-10407</t>
  </si>
  <si>
    <t>EMP-11492</t>
  </si>
  <si>
    <t>Roberto Smith</t>
  </si>
  <si>
    <t>MGR-10424</t>
  </si>
  <si>
    <t>EMP-11493</t>
  </si>
  <si>
    <t>Mario Charles</t>
  </si>
  <si>
    <t>EMP-11494</t>
  </si>
  <si>
    <t>Cory Gomez</t>
  </si>
  <si>
    <t>EMP-11495</t>
  </si>
  <si>
    <t>Krystal Mcgrath</t>
  </si>
  <si>
    <t>EMP-11496</t>
  </si>
  <si>
    <t>Wendy Mccarty</t>
  </si>
  <si>
    <t>EMP-11497</t>
  </si>
  <si>
    <t>Kimberly Moore</t>
  </si>
  <si>
    <t>EMP-11498</t>
  </si>
  <si>
    <t>EMP-11499</t>
  </si>
  <si>
    <t>William Gomez</t>
  </si>
  <si>
    <t>EMP-11500</t>
  </si>
  <si>
    <t>Joseph Rivera</t>
  </si>
  <si>
    <t>EMP-11501</t>
  </si>
  <si>
    <t>Gail Lewis</t>
  </si>
  <si>
    <t>EMP-11502</t>
  </si>
  <si>
    <t>Cindy Huffman</t>
  </si>
  <si>
    <t>EMP-11503</t>
  </si>
  <si>
    <t>Frederick Gardner</t>
  </si>
  <si>
    <t>EMP-11504</t>
  </si>
  <si>
    <t>Kristen Allen</t>
  </si>
  <si>
    <t>EMP-11505</t>
  </si>
  <si>
    <t>Susan Anthony</t>
  </si>
  <si>
    <t>EMP-11506</t>
  </si>
  <si>
    <t>Rebekah Gordon</t>
  </si>
  <si>
    <t>EMP-11507</t>
  </si>
  <si>
    <t>Rachel Dean</t>
  </si>
  <si>
    <t>EMP-11508</t>
  </si>
  <si>
    <t>Danielle Russell</t>
  </si>
  <si>
    <t>EMP-11509</t>
  </si>
  <si>
    <t>Joseph Hunt</t>
  </si>
  <si>
    <t>EMP-11510</t>
  </si>
  <si>
    <t>Sarah Rios</t>
  </si>
  <si>
    <t>EMP-11511</t>
  </si>
  <si>
    <t>Kaylee Brewer</t>
  </si>
  <si>
    <t>EMP-11512</t>
  </si>
  <si>
    <t>Megan Lang</t>
  </si>
  <si>
    <t>EMP-11513</t>
  </si>
  <si>
    <t>Timothy Villarreal</t>
  </si>
  <si>
    <t>MGR-10374</t>
  </si>
  <si>
    <t>EMP-11514</t>
  </si>
  <si>
    <t>Kenneth Perez</t>
  </si>
  <si>
    <t>EMP-11515</t>
  </si>
  <si>
    <t>Sarah Simmons</t>
  </si>
  <si>
    <t>EMP-11516</t>
  </si>
  <si>
    <t>Sara Lang</t>
  </si>
  <si>
    <t>EMP-11517</t>
  </si>
  <si>
    <t>Brittany Anderson</t>
  </si>
  <si>
    <t>EMP-11518</t>
  </si>
  <si>
    <t>Jessica Young</t>
  </si>
  <si>
    <t>EMP-11519</t>
  </si>
  <si>
    <t>Cory Chavez</t>
  </si>
  <si>
    <t>EMP-11520</t>
  </si>
  <si>
    <t>Luke Mcmillan</t>
  </si>
  <si>
    <t>EMP-11521</t>
  </si>
  <si>
    <t>Alexandra Evans</t>
  </si>
  <si>
    <t>MGR-10060</t>
  </si>
  <si>
    <t>EMP-11522</t>
  </si>
  <si>
    <t>Lori Cox</t>
  </si>
  <si>
    <t>EMP-11523</t>
  </si>
  <si>
    <t>Dustin Kidd</t>
  </si>
  <si>
    <t>EMP-11524</t>
  </si>
  <si>
    <t>Michelle Ruiz</t>
  </si>
  <si>
    <t>EMP-11525</t>
  </si>
  <si>
    <t>Jacob White</t>
  </si>
  <si>
    <t>EMP-11526</t>
  </si>
  <si>
    <t>Diane Wood</t>
  </si>
  <si>
    <t>EMP-11527</t>
  </si>
  <si>
    <t>Matthew Best</t>
  </si>
  <si>
    <t>EMP-11528</t>
  </si>
  <si>
    <t>Rachel Mejia</t>
  </si>
  <si>
    <t>EMP-11529</t>
  </si>
  <si>
    <t>Suzanne Norris</t>
  </si>
  <si>
    <t>EMP-11530</t>
  </si>
  <si>
    <t>Sara Curry</t>
  </si>
  <si>
    <t>EMP-11531</t>
  </si>
  <si>
    <t>Michael Turner</t>
  </si>
  <si>
    <t>EMP-11532</t>
  </si>
  <si>
    <t>Christopher Wallace</t>
  </si>
  <si>
    <t>EMP-11533</t>
  </si>
  <si>
    <t>Jesse Fisher</t>
  </si>
  <si>
    <t>EMP-11534</t>
  </si>
  <si>
    <t>Alejandra Ferguson</t>
  </si>
  <si>
    <t>EMP-11535</t>
  </si>
  <si>
    <t>Diana Castaneda</t>
  </si>
  <si>
    <t>EMP-11536</t>
  </si>
  <si>
    <t>Bobby Snyder</t>
  </si>
  <si>
    <t>EMP-11537</t>
  </si>
  <si>
    <t>Edward Farley</t>
  </si>
  <si>
    <t>EMP-11538</t>
  </si>
  <si>
    <t>Jeffrey Bentley</t>
  </si>
  <si>
    <t>EMP-11539</t>
  </si>
  <si>
    <t>Albert Hendrix</t>
  </si>
  <si>
    <t>EMP-11540</t>
  </si>
  <si>
    <t>Keith Lynch</t>
  </si>
  <si>
    <t>EMP-11541</t>
  </si>
  <si>
    <t>Michael Hampton</t>
  </si>
  <si>
    <t>EMP-11542</t>
  </si>
  <si>
    <t>Kenneth Dawson</t>
  </si>
  <si>
    <t>EMP-11543</t>
  </si>
  <si>
    <t>Michael Bailey</t>
  </si>
  <si>
    <t>EMP-11544</t>
  </si>
  <si>
    <t>David Fields</t>
  </si>
  <si>
    <t>EMP-11545</t>
  </si>
  <si>
    <t>Crystal Palmer</t>
  </si>
  <si>
    <t>EMP-11546</t>
  </si>
  <si>
    <t>Daniel Dillon</t>
  </si>
  <si>
    <t>EMP-11547</t>
  </si>
  <si>
    <t>Lindsay Best</t>
  </si>
  <si>
    <t>EMP-11548</t>
  </si>
  <si>
    <t>Adam Navarro</t>
  </si>
  <si>
    <t>EMP-11549</t>
  </si>
  <si>
    <t>Jonathan Wilson</t>
  </si>
  <si>
    <t>EMP-11550</t>
  </si>
  <si>
    <t>Christopher Gonzalez</t>
  </si>
  <si>
    <t>EMP-11551</t>
  </si>
  <si>
    <t>Roy Mitchell</t>
  </si>
  <si>
    <t>EMP-11552</t>
  </si>
  <si>
    <t>Ronnie Sanchez</t>
  </si>
  <si>
    <t>EMP-11553</t>
  </si>
  <si>
    <t>William Moss</t>
  </si>
  <si>
    <t>EMP-11554</t>
  </si>
  <si>
    <t>Edward Mcgrath</t>
  </si>
  <si>
    <t>EMP-11555</t>
  </si>
  <si>
    <t>Chad Randall</t>
  </si>
  <si>
    <t>EMP-11556</t>
  </si>
  <si>
    <t>Ronald Lowe</t>
  </si>
  <si>
    <t>EMP-11557</t>
  </si>
  <si>
    <t>Rebecca Martinez</t>
  </si>
  <si>
    <t>EMP-11558</t>
  </si>
  <si>
    <t>Nicholas Fields</t>
  </si>
  <si>
    <t>EMP-11559</t>
  </si>
  <si>
    <t>Ryan Martinez</t>
  </si>
  <si>
    <t>EMP-11560</t>
  </si>
  <si>
    <t>Robert Nash</t>
  </si>
  <si>
    <t>EMP-11561</t>
  </si>
  <si>
    <t>Julie Braun</t>
  </si>
  <si>
    <t>EMP-11562</t>
  </si>
  <si>
    <t>Brooke Tanner</t>
  </si>
  <si>
    <t>EMP-11563</t>
  </si>
  <si>
    <t>Lisa Cohen</t>
  </si>
  <si>
    <t>EMP-11564</t>
  </si>
  <si>
    <t>Tammie Kelley</t>
  </si>
  <si>
    <t>EMP-11565</t>
  </si>
  <si>
    <t>Nicole Powell</t>
  </si>
  <si>
    <t>EMP-11566</t>
  </si>
  <si>
    <t>Brittany Ellis</t>
  </si>
  <si>
    <t>EMP-11567</t>
  </si>
  <si>
    <t>Bradley Fowler</t>
  </si>
  <si>
    <t>EMP-11568</t>
  </si>
  <si>
    <t>Michael Carter</t>
  </si>
  <si>
    <t>MGR-10150</t>
  </si>
  <si>
    <t>EMP-11569</t>
  </si>
  <si>
    <t>Kyle Wright</t>
  </si>
  <si>
    <t>EMP-11570</t>
  </si>
  <si>
    <t>Anthony Richardson</t>
  </si>
  <si>
    <t>MGR-10023</t>
  </si>
  <si>
    <t>EMP-11571</t>
  </si>
  <si>
    <t>Hannah Arroyo</t>
  </si>
  <si>
    <t>EMP-11572</t>
  </si>
  <si>
    <t>John Perez</t>
  </si>
  <si>
    <t>EMP-11573</t>
  </si>
  <si>
    <t>Dominic Jones</t>
  </si>
  <si>
    <t>EMP-11574</t>
  </si>
  <si>
    <t>Shannon Riley</t>
  </si>
  <si>
    <t>EMP-11575</t>
  </si>
  <si>
    <t>James Jimenez</t>
  </si>
  <si>
    <t>MGR-10469</t>
  </si>
  <si>
    <t>EMP-11576</t>
  </si>
  <si>
    <t>Cheryl Baldwin</t>
  </si>
  <si>
    <t>EMP-11577</t>
  </si>
  <si>
    <t>William Anderson</t>
  </si>
  <si>
    <t>EMP-11578</t>
  </si>
  <si>
    <t>Joshua Castro</t>
  </si>
  <si>
    <t>EMP-11579</t>
  </si>
  <si>
    <t>Wendy Oconnell</t>
  </si>
  <si>
    <t>EMP-11580</t>
  </si>
  <si>
    <t>Meghan Stewart</t>
  </si>
  <si>
    <t>EMP-11581</t>
  </si>
  <si>
    <t>Susan Davis</t>
  </si>
  <si>
    <t>EMP-11582</t>
  </si>
  <si>
    <t>Rodney Hall</t>
  </si>
  <si>
    <t>MGR-10012</t>
  </si>
  <si>
    <t>EMP-11583</t>
  </si>
  <si>
    <t>Robin Powell</t>
  </si>
  <si>
    <t>EMP-11584</t>
  </si>
  <si>
    <t>Holly Miranda</t>
  </si>
  <si>
    <t>EMP-11585</t>
  </si>
  <si>
    <t>Christine Murphy</t>
  </si>
  <si>
    <t>EMP-11586</t>
  </si>
  <si>
    <t>Pamela Evans</t>
  </si>
  <si>
    <t>EMP-11587</t>
  </si>
  <si>
    <t>Robert Singh</t>
  </si>
  <si>
    <t>EMP-11588</t>
  </si>
  <si>
    <t>Claire Mack</t>
  </si>
  <si>
    <t>EMP-11589</t>
  </si>
  <si>
    <t>Brent Davidson</t>
  </si>
  <si>
    <t>EMP-11590</t>
  </si>
  <si>
    <t>Robert Christensen</t>
  </si>
  <si>
    <t>EMP-11591</t>
  </si>
  <si>
    <t>Tiffany Delgado</t>
  </si>
  <si>
    <t>EMP-11592</t>
  </si>
  <si>
    <t>Aaron Johnson</t>
  </si>
  <si>
    <t>EMP-11593</t>
  </si>
  <si>
    <t>Arthur Phillips</t>
  </si>
  <si>
    <t>EMP-11594</t>
  </si>
  <si>
    <t>Richard Bailey</t>
  </si>
  <si>
    <t>EMP-11595</t>
  </si>
  <si>
    <t>Andrea Booth</t>
  </si>
  <si>
    <t>EMP-11596</t>
  </si>
  <si>
    <t>Jason Mcdaniel</t>
  </si>
  <si>
    <t>EMP-11597</t>
  </si>
  <si>
    <t>Robert Roberson</t>
  </si>
  <si>
    <t>EMP-11598</t>
  </si>
  <si>
    <t>Joseph Roman</t>
  </si>
  <si>
    <t>EMP-11599</t>
  </si>
  <si>
    <t>Barry Parker</t>
  </si>
  <si>
    <t>EMP-11600</t>
  </si>
  <si>
    <t>Sarah Stewart</t>
  </si>
  <si>
    <t>EMP-11601</t>
  </si>
  <si>
    <t>Rebecca Lee</t>
  </si>
  <si>
    <t>EMP-11602</t>
  </si>
  <si>
    <t>Andrew Hernandez</t>
  </si>
  <si>
    <t>EMP-11603</t>
  </si>
  <si>
    <t>Ruben Wagner</t>
  </si>
  <si>
    <t>EMP-11604</t>
  </si>
  <si>
    <t>EMP-11605</t>
  </si>
  <si>
    <t>Dawn Brown</t>
  </si>
  <si>
    <t>EMP-11606</t>
  </si>
  <si>
    <t>Matthew Owens</t>
  </si>
  <si>
    <t>EMP-11607</t>
  </si>
  <si>
    <t>Christine Nichols</t>
  </si>
  <si>
    <t>EMP-11608</t>
  </si>
  <si>
    <t>Anna Mendez</t>
  </si>
  <si>
    <t>EMP-11609</t>
  </si>
  <si>
    <t>Yvonne Hansen</t>
  </si>
  <si>
    <t>EMP-11610</t>
  </si>
  <si>
    <t>Heather Jones</t>
  </si>
  <si>
    <t>EMP-11611</t>
  </si>
  <si>
    <t>Tracy Jackson</t>
  </si>
  <si>
    <t>EMP-11612</t>
  </si>
  <si>
    <t>Erik Marsh</t>
  </si>
  <si>
    <t>EMP-11613</t>
  </si>
  <si>
    <t>Taylor Holt</t>
  </si>
  <si>
    <t>EMP-11614</t>
  </si>
  <si>
    <t>Tina Brown</t>
  </si>
  <si>
    <t>EMP-11615</t>
  </si>
  <si>
    <t>Julie Cohen</t>
  </si>
  <si>
    <t>EMP-11616</t>
  </si>
  <si>
    <t>Alison Dudley</t>
  </si>
  <si>
    <t>EMP-11617</t>
  </si>
  <si>
    <t>Mary Carter</t>
  </si>
  <si>
    <t>EMP-11618</t>
  </si>
  <si>
    <t>Jennifer Hernandez</t>
  </si>
  <si>
    <t>EMP-11619</t>
  </si>
  <si>
    <t>Michelle Holland</t>
  </si>
  <si>
    <t>EMP-11620</t>
  </si>
  <si>
    <t>Martin Fox</t>
  </si>
  <si>
    <t>EMP-11621</t>
  </si>
  <si>
    <t>Tracy Trujillo</t>
  </si>
  <si>
    <t>EMP-11622</t>
  </si>
  <si>
    <t>Alexis Russell</t>
  </si>
  <si>
    <t>EMP-11623</t>
  </si>
  <si>
    <t>Austin Ryan</t>
  </si>
  <si>
    <t>EMP-11624</t>
  </si>
  <si>
    <t>Matthew Key</t>
  </si>
  <si>
    <t>EMP-11625</t>
  </si>
  <si>
    <t>Benjamin Cross</t>
  </si>
  <si>
    <t>EMP-11626</t>
  </si>
  <si>
    <t>Jeremy Thomas</t>
  </si>
  <si>
    <t>EMP-11627</t>
  </si>
  <si>
    <t>Patrick Moss</t>
  </si>
  <si>
    <t>EMP-11628</t>
  </si>
  <si>
    <t>Lori Parrish</t>
  </si>
  <si>
    <t>EMP-11629</t>
  </si>
  <si>
    <t>Keith Barton</t>
  </si>
  <si>
    <t>EMP-11630</t>
  </si>
  <si>
    <t>Alex Jackson</t>
  </si>
  <si>
    <t>EMP-11631</t>
  </si>
  <si>
    <t>Tyler Lawrence</t>
  </si>
  <si>
    <t>EMP-11632</t>
  </si>
  <si>
    <t>Tara Montes</t>
  </si>
  <si>
    <t>EMP-11633</t>
  </si>
  <si>
    <t>EMP-11634</t>
  </si>
  <si>
    <t>Kelly Hamilton</t>
  </si>
  <si>
    <t>EMP-11635</t>
  </si>
  <si>
    <t>Vanessa Williams</t>
  </si>
  <si>
    <t>EMP-11636</t>
  </si>
  <si>
    <t>Lauren Mcdaniel</t>
  </si>
  <si>
    <t>EMP-11637</t>
  </si>
  <si>
    <t>Jasmine Meyer</t>
  </si>
  <si>
    <t>EMP-11638</t>
  </si>
  <si>
    <t>Jasmine Cordova</t>
  </si>
  <si>
    <t>EMP-11639</t>
  </si>
  <si>
    <t>Diana James</t>
  </si>
  <si>
    <t>EMP-11640</t>
  </si>
  <si>
    <t>Joshua Lopez</t>
  </si>
  <si>
    <t>EMP-11641</t>
  </si>
  <si>
    <t>Julie Kim</t>
  </si>
  <si>
    <t>EMP-11642</t>
  </si>
  <si>
    <t>Michael Cole</t>
  </si>
  <si>
    <t>EMP-11643</t>
  </si>
  <si>
    <t>Veronica Houston</t>
  </si>
  <si>
    <t>EMP-11644</t>
  </si>
  <si>
    <t>Roger Smith</t>
  </si>
  <si>
    <t>EMP-11645</t>
  </si>
  <si>
    <t>Thomas Wood</t>
  </si>
  <si>
    <t>EMP-11646</t>
  </si>
  <si>
    <t>Jennifer Sparks</t>
  </si>
  <si>
    <t>EMP-11647</t>
  </si>
  <si>
    <t>Amy Maxwell</t>
  </si>
  <si>
    <t>EMP-11648</t>
  </si>
  <si>
    <t>EMP-11649</t>
  </si>
  <si>
    <t>Richard Vargas</t>
  </si>
  <si>
    <t>EMP-11650</t>
  </si>
  <si>
    <t>Trevor Martinez</t>
  </si>
  <si>
    <t>EMP-11651</t>
  </si>
  <si>
    <t>Jacob Sellers</t>
  </si>
  <si>
    <t>EMP-11652</t>
  </si>
  <si>
    <t>Derrick Terry</t>
  </si>
  <si>
    <t>EMP-11653</t>
  </si>
  <si>
    <t>Joanna Williams</t>
  </si>
  <si>
    <t>EMP-11654</t>
  </si>
  <si>
    <t>Kerri Campbell</t>
  </si>
  <si>
    <t>EMP-11655</t>
  </si>
  <si>
    <t>Annette Castillo</t>
  </si>
  <si>
    <t>EMP-11656</t>
  </si>
  <si>
    <t>Mary Shah</t>
  </si>
  <si>
    <t>EMP-11657</t>
  </si>
  <si>
    <t>Mary Mills</t>
  </si>
  <si>
    <t>EMP-11658</t>
  </si>
  <si>
    <t>Joshua Nichols</t>
  </si>
  <si>
    <t>EMP-11659</t>
  </si>
  <si>
    <t>Robert Peters</t>
  </si>
  <si>
    <t>EMP-11660</t>
  </si>
  <si>
    <t>Jacqueline Moses</t>
  </si>
  <si>
    <t>EMP-11661</t>
  </si>
  <si>
    <t>Wendy Clark</t>
  </si>
  <si>
    <t>EMP-11662</t>
  </si>
  <si>
    <t>Cassandra Foster</t>
  </si>
  <si>
    <t>EMP-11663</t>
  </si>
  <si>
    <t>Robin Wilkerson</t>
  </si>
  <si>
    <t>EMP-11664</t>
  </si>
  <si>
    <t>Patricia Pruitt</t>
  </si>
  <si>
    <t>EMP-11665</t>
  </si>
  <si>
    <t>Franklin Nguyen</t>
  </si>
  <si>
    <t>EMP-11666</t>
  </si>
  <si>
    <t>Charles Schmidt</t>
  </si>
  <si>
    <t>EMP-11667</t>
  </si>
  <si>
    <t>Ellen Mccormick</t>
  </si>
  <si>
    <t>EMP-11668</t>
  </si>
  <si>
    <t>William Bennett</t>
  </si>
  <si>
    <t>EMP-11669</t>
  </si>
  <si>
    <t>Derek Singh</t>
  </si>
  <si>
    <t>MGR-10450</t>
  </si>
  <si>
    <t>EMP-11670</t>
  </si>
  <si>
    <t>Steven White</t>
  </si>
  <si>
    <t>EMP-11671</t>
  </si>
  <si>
    <t>James Mcknight</t>
  </si>
  <si>
    <t>EMP-11672</t>
  </si>
  <si>
    <t>Marissa Holden</t>
  </si>
  <si>
    <t>EMP-11673</t>
  </si>
  <si>
    <t>Todd Joseph</t>
  </si>
  <si>
    <t>EMP-11674</t>
  </si>
  <si>
    <t>Megan Hart</t>
  </si>
  <si>
    <t>EMP-11675</t>
  </si>
  <si>
    <t>Mary Barker</t>
  </si>
  <si>
    <t>EMP-11676</t>
  </si>
  <si>
    <t>Cynthia Gordon</t>
  </si>
  <si>
    <t>EMP-11677</t>
  </si>
  <si>
    <t>Richard Le</t>
  </si>
  <si>
    <t>EMP-11678</t>
  </si>
  <si>
    <t>Ivan Shaw</t>
  </si>
  <si>
    <t>EMP-11679</t>
  </si>
  <si>
    <t>Stephen Rose</t>
  </si>
  <si>
    <t>MGR-10397</t>
  </si>
  <si>
    <t>EMP-11680</t>
  </si>
  <si>
    <t>Anthony Becker</t>
  </si>
  <si>
    <t>EMP-11681</t>
  </si>
  <si>
    <t>Andrea Griffin</t>
  </si>
  <si>
    <t>EMP-11682</t>
  </si>
  <si>
    <t>Laurie Ford</t>
  </si>
  <si>
    <t>EMP-11683</t>
  </si>
  <si>
    <t>Sharon Vargas</t>
  </si>
  <si>
    <t>EMP-11684</t>
  </si>
  <si>
    <t>Angela Murray</t>
  </si>
  <si>
    <t>EMP-11685</t>
  </si>
  <si>
    <t>Pedro Reynolds</t>
  </si>
  <si>
    <t>EMP-11686</t>
  </si>
  <si>
    <t>Derrick Barnes</t>
  </si>
  <si>
    <t>EMP-11687</t>
  </si>
  <si>
    <t>Henry Mcdonald</t>
  </si>
  <si>
    <t>EMP-11688</t>
  </si>
  <si>
    <t>Angela Dean</t>
  </si>
  <si>
    <t>EMP-11689</t>
  </si>
  <si>
    <t>Walter Clements</t>
  </si>
  <si>
    <t>EMP-11690</t>
  </si>
  <si>
    <t>David Grimes</t>
  </si>
  <si>
    <t>EMP-11691</t>
  </si>
  <si>
    <t>Logan Brooks</t>
  </si>
  <si>
    <t>EMP-11692</t>
  </si>
  <si>
    <t>Ivan Fields</t>
  </si>
  <si>
    <t>EMP-11693</t>
  </si>
  <si>
    <t>EMP-11694</t>
  </si>
  <si>
    <t>Kayla Swanson</t>
  </si>
  <si>
    <t>EMP-11695</t>
  </si>
  <si>
    <t>Cheryl Jordan</t>
  </si>
  <si>
    <t>EMP-11696</t>
  </si>
  <si>
    <t>Michelle Ramirez</t>
  </si>
  <si>
    <t>EMP-11697</t>
  </si>
  <si>
    <t>Jennifer Rodriguez</t>
  </si>
  <si>
    <t>EMP-11698</t>
  </si>
  <si>
    <t>Jonathan Duncan</t>
  </si>
  <si>
    <t>EMP-11699</t>
  </si>
  <si>
    <t>Barbara Oconnor</t>
  </si>
  <si>
    <t>EMP-11700</t>
  </si>
  <si>
    <t>Jonathan Davis</t>
  </si>
  <si>
    <t>EMP-11701</t>
  </si>
  <si>
    <t>John Guerrero</t>
  </si>
  <si>
    <t>EMP-11702</t>
  </si>
  <si>
    <t>Natasha Diaz</t>
  </si>
  <si>
    <t>EMP-11703</t>
  </si>
  <si>
    <t>James Moore</t>
  </si>
  <si>
    <t>MGR-10319</t>
  </si>
  <si>
    <t>EMP-11704</t>
  </si>
  <si>
    <t>Laura Davis</t>
  </si>
  <si>
    <t>EMP-11705</t>
  </si>
  <si>
    <t>James Morris</t>
  </si>
  <si>
    <t>EMP-11706</t>
  </si>
  <si>
    <t>Kristy Wilcox</t>
  </si>
  <si>
    <t>EMP-11707</t>
  </si>
  <si>
    <t>Alan Miller</t>
  </si>
  <si>
    <t>EMP-11708</t>
  </si>
  <si>
    <t>Troy Garcia</t>
  </si>
  <si>
    <t>EMP-11709</t>
  </si>
  <si>
    <t>Jamie Ramirez</t>
  </si>
  <si>
    <t>EMP-11710</t>
  </si>
  <si>
    <t>Adam Martin</t>
  </si>
  <si>
    <t>EMP-11711</t>
  </si>
  <si>
    <t>Kevin Brown</t>
  </si>
  <si>
    <t>EMP-11712</t>
  </si>
  <si>
    <t>Tiffany Davis</t>
  </si>
  <si>
    <t>EMP-11713</t>
  </si>
  <si>
    <t>Chad Brooks</t>
  </si>
  <si>
    <t>EMP-11714</t>
  </si>
  <si>
    <t>Shelby Young</t>
  </si>
  <si>
    <t>EMP-11715</t>
  </si>
  <si>
    <t>Cathy Sanders</t>
  </si>
  <si>
    <t>EMP-11716</t>
  </si>
  <si>
    <t>Debbie Thompson</t>
  </si>
  <si>
    <t>EMP-11717</t>
  </si>
  <si>
    <t>Angela Sexton</t>
  </si>
  <si>
    <t>EMP-11718</t>
  </si>
  <si>
    <t>Shari Walker</t>
  </si>
  <si>
    <t>EMP-11719</t>
  </si>
  <si>
    <t>Mackenzie Harrison</t>
  </si>
  <si>
    <t>EMP-11720</t>
  </si>
  <si>
    <t>Andrea Lopez</t>
  </si>
  <si>
    <t>EMP-11721</t>
  </si>
  <si>
    <t>Nicholas Wheeler</t>
  </si>
  <si>
    <t>EMP-11722</t>
  </si>
  <si>
    <t>Caleb Taylor</t>
  </si>
  <si>
    <t>EMP-11723</t>
  </si>
  <si>
    <t>Kevin Garcia</t>
  </si>
  <si>
    <t>EMP-11724</t>
  </si>
  <si>
    <t>Steven Parks</t>
  </si>
  <si>
    <t>EMP-11725</t>
  </si>
  <si>
    <t>Richard Brooks</t>
  </si>
  <si>
    <t>EMP-11726</t>
  </si>
  <si>
    <t>Kelly Evans</t>
  </si>
  <si>
    <t>EMP-11727</t>
  </si>
  <si>
    <t>Keith Boyd</t>
  </si>
  <si>
    <t>EMP-11728</t>
  </si>
  <si>
    <t>John Torres</t>
  </si>
  <si>
    <t>EMP-11729</t>
  </si>
  <si>
    <t>Michaela Hill</t>
  </si>
  <si>
    <t>EMP-11730</t>
  </si>
  <si>
    <t>Sandra Benton</t>
  </si>
  <si>
    <t>EMP-11731</t>
  </si>
  <si>
    <t>Cynthia Diaz</t>
  </si>
  <si>
    <t>EMP-11732</t>
  </si>
  <si>
    <t>Julie Daniel</t>
  </si>
  <si>
    <t>EMP-11733</t>
  </si>
  <si>
    <t>Jason Campos</t>
  </si>
  <si>
    <t>EMP-11734</t>
  </si>
  <si>
    <t>Tanya Turner</t>
  </si>
  <si>
    <t>EMP-11735</t>
  </si>
  <si>
    <t>Kaitlyn Aguilar</t>
  </si>
  <si>
    <t>EMP-11736</t>
  </si>
  <si>
    <t>John Martinez</t>
  </si>
  <si>
    <t>EMP-11737</t>
  </si>
  <si>
    <t>Tara Norris</t>
  </si>
  <si>
    <t>EMP-11738</t>
  </si>
  <si>
    <t>Michelle Harris</t>
  </si>
  <si>
    <t>EMP-11739</t>
  </si>
  <si>
    <t>Denise Landry</t>
  </si>
  <si>
    <t>EMP-11740</t>
  </si>
  <si>
    <t>Dustin Sanders</t>
  </si>
  <si>
    <t>EMP-11741</t>
  </si>
  <si>
    <t>Chase Rogers</t>
  </si>
  <si>
    <t>EMP-11742</t>
  </si>
  <si>
    <t>Larry Mccoy</t>
  </si>
  <si>
    <t>EMP-11743</t>
  </si>
  <si>
    <t>Gerald Donovan</t>
  </si>
  <si>
    <t>EMP-11744</t>
  </si>
  <si>
    <t>Charles Anderson</t>
  </si>
  <si>
    <t>EMP-11745</t>
  </si>
  <si>
    <t>Amanda Hahn</t>
  </si>
  <si>
    <t>EMP-11746</t>
  </si>
  <si>
    <t>Benjamin Alexander</t>
  </si>
  <si>
    <t>EMP-11747</t>
  </si>
  <si>
    <t>Jeffrey Rodriguez</t>
  </si>
  <si>
    <t>MGR-10185</t>
  </si>
  <si>
    <t>EMP-11748</t>
  </si>
  <si>
    <t>Ashley Allen</t>
  </si>
  <si>
    <t>EMP-11749</t>
  </si>
  <si>
    <t>Michelle Ayala</t>
  </si>
  <si>
    <t>EMP-11750</t>
  </si>
  <si>
    <t>Laura Beck</t>
  </si>
  <si>
    <t>EMP-11751</t>
  </si>
  <si>
    <t>Michael Gordon</t>
  </si>
  <si>
    <t>EMP-11752</t>
  </si>
  <si>
    <t>Eddie Sweeney</t>
  </si>
  <si>
    <t>EMP-11753</t>
  </si>
  <si>
    <t>David Charles</t>
  </si>
  <si>
    <t>EMP-11754</t>
  </si>
  <si>
    <t>Joseph Morris</t>
  </si>
  <si>
    <t>EMP-11755</t>
  </si>
  <si>
    <t>Michael Mendoza</t>
  </si>
  <si>
    <t>EMP-11756</t>
  </si>
  <si>
    <t>Jessica Smith</t>
  </si>
  <si>
    <t>EMP-11757</t>
  </si>
  <si>
    <t>Sandra Morales</t>
  </si>
  <si>
    <t>EMP-11758</t>
  </si>
  <si>
    <t>Douglas Flores</t>
  </si>
  <si>
    <t>EMP-11759</t>
  </si>
  <si>
    <t>Eric Miller</t>
  </si>
  <si>
    <t>EMP-11760</t>
  </si>
  <si>
    <t>Adrian Juarez</t>
  </si>
  <si>
    <t>EMP-11761</t>
  </si>
  <si>
    <t>Derek Anderson</t>
  </si>
  <si>
    <t>EMP-11762</t>
  </si>
  <si>
    <t>Sherry Nguyen</t>
  </si>
  <si>
    <t>EMP-11763</t>
  </si>
  <si>
    <t>Robert Serrano</t>
  </si>
  <si>
    <t>EMP-11764</t>
  </si>
  <si>
    <t>Jessica Warren</t>
  </si>
  <si>
    <t>EMP-11765</t>
  </si>
  <si>
    <t>Laura Thomas</t>
  </si>
  <si>
    <t>EMP-11766</t>
  </si>
  <si>
    <t>Kimberly Peterson</t>
  </si>
  <si>
    <t>EMP-11767</t>
  </si>
  <si>
    <t>Alejandro Wyatt</t>
  </si>
  <si>
    <t>EMP-11768</t>
  </si>
  <si>
    <t>Kimberly Chavez</t>
  </si>
  <si>
    <t>EMP-11769</t>
  </si>
  <si>
    <t>Patrick Trevino</t>
  </si>
  <si>
    <t>EMP-11770</t>
  </si>
  <si>
    <t>Wendy Carter</t>
  </si>
  <si>
    <t>EMP-11771</t>
  </si>
  <si>
    <t>Andrew Conley</t>
  </si>
  <si>
    <t>EMP-11772</t>
  </si>
  <si>
    <t>Matthew Perez</t>
  </si>
  <si>
    <t>EMP-11773</t>
  </si>
  <si>
    <t>Tamara Smith</t>
  </si>
  <si>
    <t>EMP-11774</t>
  </si>
  <si>
    <t>Melissa Mcintosh</t>
  </si>
  <si>
    <t>EMP-11775</t>
  </si>
  <si>
    <t>Joanne Perez</t>
  </si>
  <si>
    <t>EMP-11776</t>
  </si>
  <si>
    <t>Bethany Parks</t>
  </si>
  <si>
    <t>EMP-11777</t>
  </si>
  <si>
    <t>Anthony Sutton</t>
  </si>
  <si>
    <t>EMP-11778</t>
  </si>
  <si>
    <t>Rachel Cook</t>
  </si>
  <si>
    <t>EMP-11779</t>
  </si>
  <si>
    <t>Sandra Vaughn</t>
  </si>
  <si>
    <t>MGR-10108</t>
  </si>
  <si>
    <t>EMP-11780</t>
  </si>
  <si>
    <t>George Silva</t>
  </si>
  <si>
    <t>EMP-11781</t>
  </si>
  <si>
    <t>Jennifer Pearson</t>
  </si>
  <si>
    <t>EMP-11782</t>
  </si>
  <si>
    <t>Kim Ponce</t>
  </si>
  <si>
    <t>EMP-11783</t>
  </si>
  <si>
    <t>Joseph Chen</t>
  </si>
  <si>
    <t>EMP-11784</t>
  </si>
  <si>
    <t>Nathan Hernandez</t>
  </si>
  <si>
    <t>EMP-11785</t>
  </si>
  <si>
    <t>Chad White</t>
  </si>
  <si>
    <t>EMP-11786</t>
  </si>
  <si>
    <t>Christopher Mcdonald</t>
  </si>
  <si>
    <t>EMP-11787</t>
  </si>
  <si>
    <t>Mason Avila</t>
  </si>
  <si>
    <t>EMP-11788</t>
  </si>
  <si>
    <t>Michelle Henderson</t>
  </si>
  <si>
    <t>EMP-11789</t>
  </si>
  <si>
    <t>Andrew Reilly</t>
  </si>
  <si>
    <t>EMP-11790</t>
  </si>
  <si>
    <t>Travis Waters</t>
  </si>
  <si>
    <t>EMP-11791</t>
  </si>
  <si>
    <t>Chris Jones</t>
  </si>
  <si>
    <t>EMP-11792</t>
  </si>
  <si>
    <t>Edward Johnston</t>
  </si>
  <si>
    <t>EMP-11793</t>
  </si>
  <si>
    <t>Justin Mcmahon</t>
  </si>
  <si>
    <t>EMP-11794</t>
  </si>
  <si>
    <t>Lauren Norton</t>
  </si>
  <si>
    <t>EMP-11795</t>
  </si>
  <si>
    <t>Jason Wang</t>
  </si>
  <si>
    <t>EMP-11796</t>
  </si>
  <si>
    <t>Robert Morris</t>
  </si>
  <si>
    <t>EMP-11797</t>
  </si>
  <si>
    <t>April Bowers</t>
  </si>
  <si>
    <t>EMP-11798</t>
  </si>
  <si>
    <t>Sheena Jensen</t>
  </si>
  <si>
    <t>EMP-11799</t>
  </si>
  <si>
    <t>EMP-11800</t>
  </si>
  <si>
    <t>Rodney Holt</t>
  </si>
  <si>
    <t>EMP-11801</t>
  </si>
  <si>
    <t>Mark Hansen</t>
  </si>
  <si>
    <t>EMP-11802</t>
  </si>
  <si>
    <t>Jennifer Pollard</t>
  </si>
  <si>
    <t>EMP-11803</t>
  </si>
  <si>
    <t>Sheila Estrada</t>
  </si>
  <si>
    <t>EMP-11804</t>
  </si>
  <si>
    <t>Kristin Russo</t>
  </si>
  <si>
    <t>EMP-11805</t>
  </si>
  <si>
    <t>George Bowers</t>
  </si>
  <si>
    <t>EMP-11806</t>
  </si>
  <si>
    <t>Tara Gonzalez</t>
  </si>
  <si>
    <t>EMP-11807</t>
  </si>
  <si>
    <t>Daniel West</t>
  </si>
  <si>
    <t>EMP-11808</t>
  </si>
  <si>
    <t>Latoya Scott</t>
  </si>
  <si>
    <t>EMP-11809</t>
  </si>
  <si>
    <t>Steven Vincent</t>
  </si>
  <si>
    <t>EMP-11810</t>
  </si>
  <si>
    <t>Adam Miller</t>
  </si>
  <si>
    <t>EMP-11811</t>
  </si>
  <si>
    <t>EMP-11812</t>
  </si>
  <si>
    <t>Debra Taylor</t>
  </si>
  <si>
    <t>EMP-11813</t>
  </si>
  <si>
    <t>Michelle Burnett</t>
  </si>
  <si>
    <t>EMP-11814</t>
  </si>
  <si>
    <t>John Williams</t>
  </si>
  <si>
    <t>EMP-11815</t>
  </si>
  <si>
    <t>Adam Stark</t>
  </si>
  <si>
    <t>EMP-11816</t>
  </si>
  <si>
    <t>Charles Durham</t>
  </si>
  <si>
    <t>EMP-11817</t>
  </si>
  <si>
    <t>Rebecca Lynch</t>
  </si>
  <si>
    <t>EMP-11818</t>
  </si>
  <si>
    <t>Brian Yates</t>
  </si>
  <si>
    <t>EMP-11819</t>
  </si>
  <si>
    <t>Andrea Rasmussen</t>
  </si>
  <si>
    <t>EMP-11820</t>
  </si>
  <si>
    <t>Chad Carey</t>
  </si>
  <si>
    <t>EMP-11821</t>
  </si>
  <si>
    <t>Johnny Lopez</t>
  </si>
  <si>
    <t>EMP-11822</t>
  </si>
  <si>
    <t>Nancy Perry</t>
  </si>
  <si>
    <t>EMP-11823</t>
  </si>
  <si>
    <t>Rick Fritz</t>
  </si>
  <si>
    <t>EMP-11824</t>
  </si>
  <si>
    <t>Mark Trujillo</t>
  </si>
  <si>
    <t>EMP-11825</t>
  </si>
  <si>
    <t>Natalie King</t>
  </si>
  <si>
    <t>EMP-11826</t>
  </si>
  <si>
    <t>Cameron Butler</t>
  </si>
  <si>
    <t>EMP-11827</t>
  </si>
  <si>
    <t>Leonard Eaton</t>
  </si>
  <si>
    <t>EMP-11828</t>
  </si>
  <si>
    <t>Jeffrey Johnson</t>
  </si>
  <si>
    <t>EMP-11829</t>
  </si>
  <si>
    <t>Brittany Barber</t>
  </si>
  <si>
    <t>EMP-11830</t>
  </si>
  <si>
    <t>Lisa Bright</t>
  </si>
  <si>
    <t>EMP-11831</t>
  </si>
  <si>
    <t>Karen Jimenez</t>
  </si>
  <si>
    <t>EMP-11832</t>
  </si>
  <si>
    <t>Jason Norris</t>
  </si>
  <si>
    <t>EMP-11833</t>
  </si>
  <si>
    <t>Daniel Mendez</t>
  </si>
  <si>
    <t>EMP-11834</t>
  </si>
  <si>
    <t>Peter Higgins</t>
  </si>
  <si>
    <t>EMP-11835</t>
  </si>
  <si>
    <t>Rebecca Leach</t>
  </si>
  <si>
    <t>MGR-10046</t>
  </si>
  <si>
    <t>EMP-11836</t>
  </si>
  <si>
    <t>EMP-11837</t>
  </si>
  <si>
    <t>Jennifer Morgan</t>
  </si>
  <si>
    <t>EMP-11838</t>
  </si>
  <si>
    <t>Joshua Wise</t>
  </si>
  <si>
    <t>EMP-11839</t>
  </si>
  <si>
    <t>David Patterson</t>
  </si>
  <si>
    <t>MGR-10432</t>
  </si>
  <si>
    <t>EMP-11840</t>
  </si>
  <si>
    <t>Daniel Giles</t>
  </si>
  <si>
    <t>EMP-11841</t>
  </si>
  <si>
    <t>Katherine Rogers</t>
  </si>
  <si>
    <t>EMP-11842</t>
  </si>
  <si>
    <t>Ronald Martinez</t>
  </si>
  <si>
    <t>EMP-11843</t>
  </si>
  <si>
    <t>Vanessa Patterson</t>
  </si>
  <si>
    <t>EMP-11844</t>
  </si>
  <si>
    <t>Deborah Lee</t>
  </si>
  <si>
    <t>EMP-11845</t>
  </si>
  <si>
    <t>Gabrielle Dixon</t>
  </si>
  <si>
    <t>EMP-11846</t>
  </si>
  <si>
    <t>Michael Lowe</t>
  </si>
  <si>
    <t>EMP-11847</t>
  </si>
  <si>
    <t>Donald Estrada</t>
  </si>
  <si>
    <t>EMP-11848</t>
  </si>
  <si>
    <t>Michelle Buchanan</t>
  </si>
  <si>
    <t>EMP-11849</t>
  </si>
  <si>
    <t>Candace Byrd</t>
  </si>
  <si>
    <t>EMP-11850</t>
  </si>
  <si>
    <t>Carol Smith</t>
  </si>
  <si>
    <t>EMP-11851</t>
  </si>
  <si>
    <t>Sharon Daniels</t>
  </si>
  <si>
    <t>EMP-11852</t>
  </si>
  <si>
    <t>David Warren</t>
  </si>
  <si>
    <t>EMP-11853</t>
  </si>
  <si>
    <t>Dominique Jackson</t>
  </si>
  <si>
    <t>EMP-11854</t>
  </si>
  <si>
    <t>Kaitlyn Dickerson</t>
  </si>
  <si>
    <t>EMP-11855</t>
  </si>
  <si>
    <t>Jeremy Williams</t>
  </si>
  <si>
    <t>EMP-11856</t>
  </si>
  <si>
    <t>James Fleming</t>
  </si>
  <si>
    <t>MGR-10431</t>
  </si>
  <si>
    <t>EMP-11857</t>
  </si>
  <si>
    <t>Brandi Barton</t>
  </si>
  <si>
    <t>EMP-11858</t>
  </si>
  <si>
    <t>Tara Buck</t>
  </si>
  <si>
    <t>MGR-10101</t>
  </si>
  <si>
    <t>EMP-11859</t>
  </si>
  <si>
    <t>Nicole Jenkins</t>
  </si>
  <si>
    <t>EMP-11860</t>
  </si>
  <si>
    <t>Kelly Black</t>
  </si>
  <si>
    <t>EMP-11861</t>
  </si>
  <si>
    <t>Jessica George</t>
  </si>
  <si>
    <t>EMP-11862</t>
  </si>
  <si>
    <t>John Thomas</t>
  </si>
  <si>
    <t>EMP-11863</t>
  </si>
  <si>
    <t>Ashley Morales</t>
  </si>
  <si>
    <t>EMP-11864</t>
  </si>
  <si>
    <t>Mackenzie Snyder</t>
  </si>
  <si>
    <t>EMP-11865</t>
  </si>
  <si>
    <t>Lauren Townsend</t>
  </si>
  <si>
    <t>EMP-11866</t>
  </si>
  <si>
    <t>Rachel Williams</t>
  </si>
  <si>
    <t>EMP-11867</t>
  </si>
  <si>
    <t>Mary Stevens</t>
  </si>
  <si>
    <t>EMP-11868</t>
  </si>
  <si>
    <t>Joseph Cook</t>
  </si>
  <si>
    <t>EMP-11869</t>
  </si>
  <si>
    <t>Anna Howard</t>
  </si>
  <si>
    <t>EMP-11870</t>
  </si>
  <si>
    <t>Susan Nixon</t>
  </si>
  <si>
    <t>EMP-11871</t>
  </si>
  <si>
    <t>Margaret Lin</t>
  </si>
  <si>
    <t>EMP-11872</t>
  </si>
  <si>
    <t>Aaron Perkins</t>
  </si>
  <si>
    <t>EMP-11873</t>
  </si>
  <si>
    <t>Steven Jenkins</t>
  </si>
  <si>
    <t>EMP-11874</t>
  </si>
  <si>
    <t>Daniel Rivera</t>
  </si>
  <si>
    <t>EMP-11875</t>
  </si>
  <si>
    <t>Susan Harvey</t>
  </si>
  <si>
    <t>EMP-11876</t>
  </si>
  <si>
    <t>Antonio Parks</t>
  </si>
  <si>
    <t>EMP-11877</t>
  </si>
  <si>
    <t>Lindsay Carr</t>
  </si>
  <si>
    <t>EMP-11878</t>
  </si>
  <si>
    <t>Nicholas Hansen</t>
  </si>
  <si>
    <t>EMP-11879</t>
  </si>
  <si>
    <t>Rebecca Dean</t>
  </si>
  <si>
    <t>EMP-11880</t>
  </si>
  <si>
    <t>Charles Higgins</t>
  </si>
  <si>
    <t>EMP-11881</t>
  </si>
  <si>
    <t>Ann Dyer</t>
  </si>
  <si>
    <t>EMP-11882</t>
  </si>
  <si>
    <t>Kimberly Thomas</t>
  </si>
  <si>
    <t>EMP-11883</t>
  </si>
  <si>
    <t>James Sanders</t>
  </si>
  <si>
    <t>EMP-11884</t>
  </si>
  <si>
    <t>Randy Chapman</t>
  </si>
  <si>
    <t>EMP-11885</t>
  </si>
  <si>
    <t>Susan Gentry</t>
  </si>
  <si>
    <t>EMP-11886</t>
  </si>
  <si>
    <t>Tina Ward</t>
  </si>
  <si>
    <t>EMP-11887</t>
  </si>
  <si>
    <t>Sara Lambert</t>
  </si>
  <si>
    <t>EMP-11888</t>
  </si>
  <si>
    <t>James Patterson</t>
  </si>
  <si>
    <t>EMP-11889</t>
  </si>
  <si>
    <t>Bradley Howe</t>
  </si>
  <si>
    <t>EMP-11890</t>
  </si>
  <si>
    <t>Joel Blackwell</t>
  </si>
  <si>
    <t>EMP-11891</t>
  </si>
  <si>
    <t>Courtney Acevedo</t>
  </si>
  <si>
    <t>EMP-11892</t>
  </si>
  <si>
    <t>David Valentine</t>
  </si>
  <si>
    <t>EMP-11893</t>
  </si>
  <si>
    <t>Daniel Bell</t>
  </si>
  <si>
    <t>EMP-11894</t>
  </si>
  <si>
    <t>Linda Garcia</t>
  </si>
  <si>
    <t>EMP-11895</t>
  </si>
  <si>
    <t>Heather Silva</t>
  </si>
  <si>
    <t>EMP-11896</t>
  </si>
  <si>
    <t>Katherine Smith</t>
  </si>
  <si>
    <t>EMP-11897</t>
  </si>
  <si>
    <t>Gary Davenport</t>
  </si>
  <si>
    <t>EMP-11898</t>
  </si>
  <si>
    <t>Anthony Cole</t>
  </si>
  <si>
    <t>MGR-10425</t>
  </si>
  <si>
    <t>EMP-11899</t>
  </si>
  <si>
    <t>Zachary Gillespie</t>
  </si>
  <si>
    <t>EMP-11900</t>
  </si>
  <si>
    <t>Anthony Nelson</t>
  </si>
  <si>
    <t>EMP-11901</t>
  </si>
  <si>
    <t>Roy Dunlap</t>
  </si>
  <si>
    <t>EMP-11902</t>
  </si>
  <si>
    <t>Christopher Gates</t>
  </si>
  <si>
    <t>EMP-11903</t>
  </si>
  <si>
    <t>Tyler Rivera</t>
  </si>
  <si>
    <t>EMP-11904</t>
  </si>
  <si>
    <t>Thomas Smith</t>
  </si>
  <si>
    <t>EMP-11905</t>
  </si>
  <si>
    <t>Kyle Cervantes</t>
  </si>
  <si>
    <t>EMP-11906</t>
  </si>
  <si>
    <t>Lisa Glass</t>
  </si>
  <si>
    <t>EMP-11907</t>
  </si>
  <si>
    <t>Sandra Wallace</t>
  </si>
  <si>
    <t>EMP-11908</t>
  </si>
  <si>
    <t>Mary Cain</t>
  </si>
  <si>
    <t>EMP-11909</t>
  </si>
  <si>
    <t>Regina Morgan</t>
  </si>
  <si>
    <t>EMP-11910</t>
  </si>
  <si>
    <t>John Morgan</t>
  </si>
  <si>
    <t>EMP-11911</t>
  </si>
  <si>
    <t>Brent Carpenter</t>
  </si>
  <si>
    <t>EMP-11912</t>
  </si>
  <si>
    <t>Andrew Mason</t>
  </si>
  <si>
    <t>EMP-11913</t>
  </si>
  <si>
    <t>Paul Solomon</t>
  </si>
  <si>
    <t>EMP-11914</t>
  </si>
  <si>
    <t>Franklin Mills</t>
  </si>
  <si>
    <t>EMP-11915</t>
  </si>
  <si>
    <t>Tara Hall</t>
  </si>
  <si>
    <t>EMP-11916</t>
  </si>
  <si>
    <t>Dustin Robinson</t>
  </si>
  <si>
    <t>EMP-11917</t>
  </si>
  <si>
    <t>Charles Mendoza</t>
  </si>
  <si>
    <t>EMP-11918</t>
  </si>
  <si>
    <t>Angela Nicholson</t>
  </si>
  <si>
    <t>EMP-11919</t>
  </si>
  <si>
    <t>Katie Davis</t>
  </si>
  <si>
    <t>EMP-11920</t>
  </si>
  <si>
    <t>EMP-11921</t>
  </si>
  <si>
    <t>Morgan Lewis</t>
  </si>
  <si>
    <t>EMP-11922</t>
  </si>
  <si>
    <t>Natalie Pearson</t>
  </si>
  <si>
    <t>EMP-11923</t>
  </si>
  <si>
    <t>Benjamin Warren</t>
  </si>
  <si>
    <t>EMP-11924</t>
  </si>
  <si>
    <t>Carol Newton</t>
  </si>
  <si>
    <t>EMP-11925</t>
  </si>
  <si>
    <t>Steven Becker</t>
  </si>
  <si>
    <t>EMP-11926</t>
  </si>
  <si>
    <t>Javier Morrow</t>
  </si>
  <si>
    <t>EMP-11927</t>
  </si>
  <si>
    <t>Joseph Herrera</t>
  </si>
  <si>
    <t>EMP-11928</t>
  </si>
  <si>
    <t>Gwendolyn Jacobson</t>
  </si>
  <si>
    <t>EMP-11929</t>
  </si>
  <si>
    <t>Michael Tucker</t>
  </si>
  <si>
    <t>EMP-11930</t>
  </si>
  <si>
    <t>Kim Ayala</t>
  </si>
  <si>
    <t>EMP-11931</t>
  </si>
  <si>
    <t>April Callahan</t>
  </si>
  <si>
    <t>EMP-11932</t>
  </si>
  <si>
    <t>Hector Obrien</t>
  </si>
  <si>
    <t>EMP-11933</t>
  </si>
  <si>
    <t>Laurie Rogers</t>
  </si>
  <si>
    <t>EMP-11934</t>
  </si>
  <si>
    <t>Anthony Brown</t>
  </si>
  <si>
    <t>EMP-11935</t>
  </si>
  <si>
    <t>James Lawrence</t>
  </si>
  <si>
    <t>EMP-11936</t>
  </si>
  <si>
    <t>Barbara Smith</t>
  </si>
  <si>
    <t>EMP-11937</t>
  </si>
  <si>
    <t>Thomas Davis</t>
  </si>
  <si>
    <t>EMP-11938</t>
  </si>
  <si>
    <t>James Hunt</t>
  </si>
  <si>
    <t>EMP-11939</t>
  </si>
  <si>
    <t>Julia Mcgrath</t>
  </si>
  <si>
    <t>EMP-11940</t>
  </si>
  <si>
    <t>Nicholas Johnson</t>
  </si>
  <si>
    <t>EMP-11941</t>
  </si>
  <si>
    <t>Elaine Conway</t>
  </si>
  <si>
    <t>EMP-11942</t>
  </si>
  <si>
    <t>Kelly Hodges</t>
  </si>
  <si>
    <t>EMP-11943</t>
  </si>
  <si>
    <t>David Nelson</t>
  </si>
  <si>
    <t>EMP-11944</t>
  </si>
  <si>
    <t>Kevin Jones</t>
  </si>
  <si>
    <t>EMP-11945</t>
  </si>
  <si>
    <t>Peter Cook</t>
  </si>
  <si>
    <t>EMP-11946</t>
  </si>
  <si>
    <t>Lindsay Reed</t>
  </si>
  <si>
    <t>EMP-11947</t>
  </si>
  <si>
    <t>John Elliott</t>
  </si>
  <si>
    <t>EMP-11948</t>
  </si>
  <si>
    <t>Kelsey Smith</t>
  </si>
  <si>
    <t>EMP-11949</t>
  </si>
  <si>
    <t>Edward Cooper</t>
  </si>
  <si>
    <t>EMP-11950</t>
  </si>
  <si>
    <t>Melissa Robinson</t>
  </si>
  <si>
    <t>EMP-11951</t>
  </si>
  <si>
    <t>Kevin Bennett</t>
  </si>
  <si>
    <t>EMP-11952</t>
  </si>
  <si>
    <t>David Conner</t>
  </si>
  <si>
    <t>EMP-11953</t>
  </si>
  <si>
    <t>Pamela Williams</t>
  </si>
  <si>
    <t>EMP-11954</t>
  </si>
  <si>
    <t>Jose Johnson</t>
  </si>
  <si>
    <t>EMP-11955</t>
  </si>
  <si>
    <t>Randy Young</t>
  </si>
  <si>
    <t>EMP-11956</t>
  </si>
  <si>
    <t>Hannah Hull</t>
  </si>
  <si>
    <t>EMP-11957</t>
  </si>
  <si>
    <t>Steven Mitchell</t>
  </si>
  <si>
    <t>EMP-11958</t>
  </si>
  <si>
    <t>Jennifer Haas</t>
  </si>
  <si>
    <t>EMP-11959</t>
  </si>
  <si>
    <t>Samantha Wilson</t>
  </si>
  <si>
    <t>EMP-11960</t>
  </si>
  <si>
    <t>Crystal Blankenship</t>
  </si>
  <si>
    <t>EMP-11961</t>
  </si>
  <si>
    <t>Matthew Atkins</t>
  </si>
  <si>
    <t>EMP-11962</t>
  </si>
  <si>
    <t>Lucas Frazier</t>
  </si>
  <si>
    <t>EMP-11963</t>
  </si>
  <si>
    <t>Dustin Larson</t>
  </si>
  <si>
    <t>EMP-11964</t>
  </si>
  <si>
    <t>Steven Oneal</t>
  </si>
  <si>
    <t>EMP-11965</t>
  </si>
  <si>
    <t>MGR-10075</t>
  </si>
  <si>
    <t>EMP-11966</t>
  </si>
  <si>
    <t>Steven Arnold</t>
  </si>
  <si>
    <t>EMP-11967</t>
  </si>
  <si>
    <t>Anthony Downs</t>
  </si>
  <si>
    <t>EMP-11968</t>
  </si>
  <si>
    <t>Theresa Brown</t>
  </si>
  <si>
    <t>EMP-11969</t>
  </si>
  <si>
    <t>Joseph Becker</t>
  </si>
  <si>
    <t>EMP-11970</t>
  </si>
  <si>
    <t>Joseph Rich</t>
  </si>
  <si>
    <t>EMP-11971</t>
  </si>
  <si>
    <t>Matthew Garcia</t>
  </si>
  <si>
    <t>EMP-11972</t>
  </si>
  <si>
    <t>Charles Williams</t>
  </si>
  <si>
    <t>EMP-11973</t>
  </si>
  <si>
    <t>Tyler Patel</t>
  </si>
  <si>
    <t>EMP-11974</t>
  </si>
  <si>
    <t>Keith Dean</t>
  </si>
  <si>
    <t>EMP-11975</t>
  </si>
  <si>
    <t>Casey Edwards</t>
  </si>
  <si>
    <t>EMP-11976</t>
  </si>
  <si>
    <t>Dustin Johnson</t>
  </si>
  <si>
    <t>EMP-11977</t>
  </si>
  <si>
    <t>Morgan Medina</t>
  </si>
  <si>
    <t>EMP-11978</t>
  </si>
  <si>
    <t>John Henderson</t>
  </si>
  <si>
    <t>EMP-11979</t>
  </si>
  <si>
    <t>Joseph Bonilla</t>
  </si>
  <si>
    <t>EMP-11980</t>
  </si>
  <si>
    <t>Shannon Miller</t>
  </si>
  <si>
    <t>EMP-11981</t>
  </si>
  <si>
    <t>Christina Jensen</t>
  </si>
  <si>
    <t>EMP-11982</t>
  </si>
  <si>
    <t>Debra Lindsey</t>
  </si>
  <si>
    <t>EMP-11983</t>
  </si>
  <si>
    <t>Anthony Foster</t>
  </si>
  <si>
    <t>EMP-11984</t>
  </si>
  <si>
    <t>Kathy Graham</t>
  </si>
  <si>
    <t>EMP-11985</t>
  </si>
  <si>
    <t>Timothy Davis</t>
  </si>
  <si>
    <t>EMP-11986</t>
  </si>
  <si>
    <t>Eric Mendoza</t>
  </si>
  <si>
    <t>EMP-11987</t>
  </si>
  <si>
    <t>Matthew Kaiser</t>
  </si>
  <si>
    <t>EMP-11988</t>
  </si>
  <si>
    <t>Heather Ramirez</t>
  </si>
  <si>
    <t>EMP-11989</t>
  </si>
  <si>
    <t>Joseph Castillo</t>
  </si>
  <si>
    <t>EMP-11990</t>
  </si>
  <si>
    <t>Lori Cherry</t>
  </si>
  <si>
    <t>EMP-11991</t>
  </si>
  <si>
    <t>Jessica Gomez</t>
  </si>
  <si>
    <t>EMP-11992</t>
  </si>
  <si>
    <t>Sandra Blair</t>
  </si>
  <si>
    <t>EMP-11993</t>
  </si>
  <si>
    <t>Theresa Petty</t>
  </si>
  <si>
    <t>EMP-11994</t>
  </si>
  <si>
    <t>Krista Washington</t>
  </si>
  <si>
    <t>EMP-11995</t>
  </si>
  <si>
    <t>Rachel Daugherty</t>
  </si>
  <si>
    <t>EMP-11996</t>
  </si>
  <si>
    <t>Natasha Nelson</t>
  </si>
  <si>
    <t>EMP-11997</t>
  </si>
  <si>
    <t>Ricardo Bennett</t>
  </si>
  <si>
    <t>EMP-11998</t>
  </si>
  <si>
    <t>James Jenkins</t>
  </si>
  <si>
    <t>EMP-11999</t>
  </si>
  <si>
    <t>Bryan Rodriguez</t>
  </si>
  <si>
    <t>EMP-12000</t>
  </si>
  <si>
    <t>James Delgado</t>
  </si>
  <si>
    <t>EMP-12001</t>
  </si>
  <si>
    <t>Derrick Scott</t>
  </si>
  <si>
    <t>EMP-12002</t>
  </si>
  <si>
    <t>Joshua Mooney</t>
  </si>
  <si>
    <t>EMP-12003</t>
  </si>
  <si>
    <t>Christopher Jacobs</t>
  </si>
  <si>
    <t>EMP-12004</t>
  </si>
  <si>
    <t>Daniel Lee</t>
  </si>
  <si>
    <t>EMP-12005</t>
  </si>
  <si>
    <t>Michelle Brown</t>
  </si>
  <si>
    <t>EMP-12006</t>
  </si>
  <si>
    <t>Pamela Bonilla</t>
  </si>
  <si>
    <t>EMP-12007</t>
  </si>
  <si>
    <t>Robert Weaver</t>
  </si>
  <si>
    <t>EMP-12008</t>
  </si>
  <si>
    <t>Jason Jenkins</t>
  </si>
  <si>
    <t>EMP-12009</t>
  </si>
  <si>
    <t>Mary King</t>
  </si>
  <si>
    <t>EMP-12010</t>
  </si>
  <si>
    <t>Gail Gonzales</t>
  </si>
  <si>
    <t>EMP-12011</t>
  </si>
  <si>
    <t>Mason Collins</t>
  </si>
  <si>
    <t>EMP-12012</t>
  </si>
  <si>
    <t>Ronald Arroyo</t>
  </si>
  <si>
    <t>EMP-12013</t>
  </si>
  <si>
    <t>Leonard Franklin</t>
  </si>
  <si>
    <t>EMP-12014</t>
  </si>
  <si>
    <t>Todd Cervantes</t>
  </si>
  <si>
    <t>EMP-12015</t>
  </si>
  <si>
    <t>Christine Ryan</t>
  </si>
  <si>
    <t>EMP-12016</t>
  </si>
  <si>
    <t>John Bush</t>
  </si>
  <si>
    <t>EMP-12017</t>
  </si>
  <si>
    <t>Olivia Esparza</t>
  </si>
  <si>
    <t>EMP-12018</t>
  </si>
  <si>
    <t>Lisa Owens</t>
  </si>
  <si>
    <t>EMP-12019</t>
  </si>
  <si>
    <t>Nancy Wallace</t>
  </si>
  <si>
    <t>EMP-12020</t>
  </si>
  <si>
    <t>Gregory Baker</t>
  </si>
  <si>
    <t>EMP-12021</t>
  </si>
  <si>
    <t>Michael Adams</t>
  </si>
  <si>
    <t>EMP-12022</t>
  </si>
  <si>
    <t>Julia Myers</t>
  </si>
  <si>
    <t>EMP-12023</t>
  </si>
  <si>
    <t>Elizabeth Walter</t>
  </si>
  <si>
    <t>EMP-12024</t>
  </si>
  <si>
    <t>Matthew Wright</t>
  </si>
  <si>
    <t>EMP-12025</t>
  </si>
  <si>
    <t>Matthew Dawson</t>
  </si>
  <si>
    <t>EMP-12026</t>
  </si>
  <si>
    <t>James Velazquez</t>
  </si>
  <si>
    <t>EMP-12027</t>
  </si>
  <si>
    <t>Kyle Lynn</t>
  </si>
  <si>
    <t>EMP-12028</t>
  </si>
  <si>
    <t>John Adkins</t>
  </si>
  <si>
    <t>EMP-12029</t>
  </si>
  <si>
    <t>Jasmine Moss</t>
  </si>
  <si>
    <t>EMP-12030</t>
  </si>
  <si>
    <t>Tina Walker</t>
  </si>
  <si>
    <t>EMP-12031</t>
  </si>
  <si>
    <t>Edwin Taylor</t>
  </si>
  <si>
    <t>EMP-12032</t>
  </si>
  <si>
    <t>Paula Ford</t>
  </si>
  <si>
    <t>EMP-12033</t>
  </si>
  <si>
    <t>EMP-12034</t>
  </si>
  <si>
    <t>Mark Stephens</t>
  </si>
  <si>
    <t>EMP-12035</t>
  </si>
  <si>
    <t>Anne Day</t>
  </si>
  <si>
    <t>EMP-12036</t>
  </si>
  <si>
    <t>Michael Hernandez</t>
  </si>
  <si>
    <t>EMP-12037</t>
  </si>
  <si>
    <t>Zachary Pittman</t>
  </si>
  <si>
    <t>EMP-12038</t>
  </si>
  <si>
    <t>Gregory Keller</t>
  </si>
  <si>
    <t>EMP-12039</t>
  </si>
  <si>
    <t>Kristine Page</t>
  </si>
  <si>
    <t>EMP-12040</t>
  </si>
  <si>
    <t>Zachary Morgan</t>
  </si>
  <si>
    <t>EMP-12041</t>
  </si>
  <si>
    <t>Michael Rodriguez</t>
  </si>
  <si>
    <t>EMP-12042</t>
  </si>
  <si>
    <t>Justin Edwards</t>
  </si>
  <si>
    <t>EMP-12043</t>
  </si>
  <si>
    <t>Omar Mcguire</t>
  </si>
  <si>
    <t>EMP-12044</t>
  </si>
  <si>
    <t>Tony Hall</t>
  </si>
  <si>
    <t>EMP-12045</t>
  </si>
  <si>
    <t>Jennifer Hill</t>
  </si>
  <si>
    <t>EMP-12046</t>
  </si>
  <si>
    <t>Kelly Jackson</t>
  </si>
  <si>
    <t>EMP-12047</t>
  </si>
  <si>
    <t>Timothy Solomon</t>
  </si>
  <si>
    <t>EMP-12048</t>
  </si>
  <si>
    <t>Jennifer Gray</t>
  </si>
  <si>
    <t>EMP-12049</t>
  </si>
  <si>
    <t>Jason Fletcher</t>
  </si>
  <si>
    <t>EMP-12050</t>
  </si>
  <si>
    <t>Jonathan Burns</t>
  </si>
  <si>
    <t>EMP-12051</t>
  </si>
  <si>
    <t>Jennifer Valencia</t>
  </si>
  <si>
    <t>EMP-12052</t>
  </si>
  <si>
    <t>Amanda Johnson</t>
  </si>
  <si>
    <t>EMP-12053</t>
  </si>
  <si>
    <t>Paul Armstrong</t>
  </si>
  <si>
    <t>EMP-12054</t>
  </si>
  <si>
    <t>Victor Reese</t>
  </si>
  <si>
    <t>EMP-12055</t>
  </si>
  <si>
    <t>Amber Bush</t>
  </si>
  <si>
    <t>EMP-12056</t>
  </si>
  <si>
    <t>Brian Sharp</t>
  </si>
  <si>
    <t>EMP-12057</t>
  </si>
  <si>
    <t>Nathan Nelson</t>
  </si>
  <si>
    <t>EMP-12058</t>
  </si>
  <si>
    <t>Bradley Santiago</t>
  </si>
  <si>
    <t>EMP-12059</t>
  </si>
  <si>
    <t>Chelsey Davis</t>
  </si>
  <si>
    <t>EMP-12060</t>
  </si>
  <si>
    <t>Carl Dougherty</t>
  </si>
  <si>
    <t>EMP-12061</t>
  </si>
  <si>
    <t>Dustin Wilcox</t>
  </si>
  <si>
    <t>EMP-12062</t>
  </si>
  <si>
    <t>Austin Palmer</t>
  </si>
  <si>
    <t>EMP-12063</t>
  </si>
  <si>
    <t>Angel Sanders</t>
  </si>
  <si>
    <t>EMP-12064</t>
  </si>
  <si>
    <t>Amy Jones</t>
  </si>
  <si>
    <t>EMP-12065</t>
  </si>
  <si>
    <t>Nathan Combs</t>
  </si>
  <si>
    <t>EMP-12066</t>
  </si>
  <si>
    <t>Randy Fleming</t>
  </si>
  <si>
    <t>EMP-12067</t>
  </si>
  <si>
    <t>Michael Bennett</t>
  </si>
  <si>
    <t>EMP-12068</t>
  </si>
  <si>
    <t>Joseph Weaver</t>
  </si>
  <si>
    <t>EMP-12069</t>
  </si>
  <si>
    <t>Tiffany Griffin</t>
  </si>
  <si>
    <t>EMP-12070</t>
  </si>
  <si>
    <t>James Hill</t>
  </si>
  <si>
    <t>EMP-12071</t>
  </si>
  <si>
    <t>Lisa Charles</t>
  </si>
  <si>
    <t>EMP-12072</t>
  </si>
  <si>
    <t>Lee Petty</t>
  </si>
  <si>
    <t>EMP-12073</t>
  </si>
  <si>
    <t>Gregory Bryant</t>
  </si>
  <si>
    <t>EMP-12074</t>
  </si>
  <si>
    <t>Michael Green</t>
  </si>
  <si>
    <t>EMP-12075</t>
  </si>
  <si>
    <t>Samantha Jones</t>
  </si>
  <si>
    <t>EMP-12076</t>
  </si>
  <si>
    <t>Rebecca Parsons</t>
  </si>
  <si>
    <t>EMP-12077</t>
  </si>
  <si>
    <t>EMP-12078</t>
  </si>
  <si>
    <t>Melissa Phillips</t>
  </si>
  <si>
    <t>EMP-12079</t>
  </si>
  <si>
    <t>Roger Bryant</t>
  </si>
  <si>
    <t>EMP-12080</t>
  </si>
  <si>
    <t>Susan Livingston</t>
  </si>
  <si>
    <t>EMP-12081</t>
  </si>
  <si>
    <t>Elizabeth Woods</t>
  </si>
  <si>
    <t>EMP-12082</t>
  </si>
  <si>
    <t>Victor Howard</t>
  </si>
  <si>
    <t>EMP-12083</t>
  </si>
  <si>
    <t>James Adams</t>
  </si>
  <si>
    <t>EMP-12084</t>
  </si>
  <si>
    <t>Jennifer Chen</t>
  </si>
  <si>
    <t>EMP-12085</t>
  </si>
  <si>
    <t>Blake Ross</t>
  </si>
  <si>
    <t>EMP-12086</t>
  </si>
  <si>
    <t>Alexandra Friedman</t>
  </si>
  <si>
    <t>EMP-12087</t>
  </si>
  <si>
    <t>Joe Burns</t>
  </si>
  <si>
    <t>EMP-12088</t>
  </si>
  <si>
    <t>Joshua Hernandez</t>
  </si>
  <si>
    <t>EMP-12089</t>
  </si>
  <si>
    <t>EMP-12090</t>
  </si>
  <si>
    <t>Anthony Carroll</t>
  </si>
  <si>
    <t>EMP-12091</t>
  </si>
  <si>
    <t>Hannah Harris</t>
  </si>
  <si>
    <t>EMP-12092</t>
  </si>
  <si>
    <t>Donna Mckenzie</t>
  </si>
  <si>
    <t>EMP-12093</t>
  </si>
  <si>
    <t>Greg Oconnell</t>
  </si>
  <si>
    <t>EMP-12094</t>
  </si>
  <si>
    <t>Regina Mayo</t>
  </si>
  <si>
    <t>EMP-12095</t>
  </si>
  <si>
    <t>Joshua Long</t>
  </si>
  <si>
    <t>EMP-12096</t>
  </si>
  <si>
    <t>Anne Walls</t>
  </si>
  <si>
    <t>EMP-12097</t>
  </si>
  <si>
    <t>Brandon Benitez</t>
  </si>
  <si>
    <t>EMP-12098</t>
  </si>
  <si>
    <t>Juan Clark</t>
  </si>
  <si>
    <t>EMP-12099</t>
  </si>
  <si>
    <t>Dana Campbell</t>
  </si>
  <si>
    <t>EMP-12100</t>
  </si>
  <si>
    <t>Jeffrey Lawson</t>
  </si>
  <si>
    <t>EMP-12101</t>
  </si>
  <si>
    <t>Michele Dunn</t>
  </si>
  <si>
    <t>EMP-12102</t>
  </si>
  <si>
    <t>Audrey Wood</t>
  </si>
  <si>
    <t>EMP-12103</t>
  </si>
  <si>
    <t>Michael Harrell</t>
  </si>
  <si>
    <t>EMP-12104</t>
  </si>
  <si>
    <t>Tammy Fischer</t>
  </si>
  <si>
    <t>EMP-12105</t>
  </si>
  <si>
    <t>Krista Cruz</t>
  </si>
  <si>
    <t>EMP-12106</t>
  </si>
  <si>
    <t>Bruce Delacruz</t>
  </si>
  <si>
    <t>EMP-12107</t>
  </si>
  <si>
    <t>Matthew Blanchard</t>
  </si>
  <si>
    <t>EMP-12108</t>
  </si>
  <si>
    <t>Cassandra Marshall</t>
  </si>
  <si>
    <t>EMP-12109</t>
  </si>
  <si>
    <t>Christopher Colon</t>
  </si>
  <si>
    <t>EMP-12110</t>
  </si>
  <si>
    <t>Kenneth Cohen</t>
  </si>
  <si>
    <t>EMP-12111</t>
  </si>
  <si>
    <t>Steven Pacheco</t>
  </si>
  <si>
    <t>EMP-12112</t>
  </si>
  <si>
    <t>EMP-12113</t>
  </si>
  <si>
    <t>Christine Kelly</t>
  </si>
  <si>
    <t>EMP-12114</t>
  </si>
  <si>
    <t>Sarah Anderson</t>
  </si>
  <si>
    <t>EMP-12115</t>
  </si>
  <si>
    <t>Ryan Gentry</t>
  </si>
  <si>
    <t>EMP-12116</t>
  </si>
  <si>
    <t>Tyler Mccall</t>
  </si>
  <si>
    <t>EMP-12117</t>
  </si>
  <si>
    <t>Gabriel Keith</t>
  </si>
  <si>
    <t>EMP-12118</t>
  </si>
  <si>
    <t>Christopher Little</t>
  </si>
  <si>
    <t>EMP-12119</t>
  </si>
  <si>
    <t>Patrick Gordon</t>
  </si>
  <si>
    <t>EMP-12120</t>
  </si>
  <si>
    <t>Heather Hansen</t>
  </si>
  <si>
    <t>EMP-12121</t>
  </si>
  <si>
    <t>Nathan Castro</t>
  </si>
  <si>
    <t>EMP-12122</t>
  </si>
  <si>
    <t>Tamara Martinez</t>
  </si>
  <si>
    <t>EMP-12123</t>
  </si>
  <si>
    <t>Sherry Jennings</t>
  </si>
  <si>
    <t>EMP-12124</t>
  </si>
  <si>
    <t>James Villa</t>
  </si>
  <si>
    <t>EMP-12125</t>
  </si>
  <si>
    <t>Karina Reyes</t>
  </si>
  <si>
    <t>EMP-12126</t>
  </si>
  <si>
    <t>Craig Collins</t>
  </si>
  <si>
    <t>EMP-12127</t>
  </si>
  <si>
    <t>EMP-12128</t>
  </si>
  <si>
    <t>Bruce Riley</t>
  </si>
  <si>
    <t>EMP-12129</t>
  </si>
  <si>
    <t>Kevin Allen</t>
  </si>
  <si>
    <t>EMP-12130</t>
  </si>
  <si>
    <t>Jeffrey Bailey</t>
  </si>
  <si>
    <t>EMP-12131</t>
  </si>
  <si>
    <t>Ashley Smith</t>
  </si>
  <si>
    <t>EMP-12132</t>
  </si>
  <si>
    <t>Donald Anderson</t>
  </si>
  <si>
    <t>EMP-12133</t>
  </si>
  <si>
    <t>Jorge Maddox</t>
  </si>
  <si>
    <t>EMP-12134</t>
  </si>
  <si>
    <t>Susan Delgado</t>
  </si>
  <si>
    <t>EMP-12135</t>
  </si>
  <si>
    <t>Stephanie Nicholson</t>
  </si>
  <si>
    <t>EMP-12136</t>
  </si>
  <si>
    <t>Curtis Thomas</t>
  </si>
  <si>
    <t>EMP-12137</t>
  </si>
  <si>
    <t>Meghan Erickson</t>
  </si>
  <si>
    <t>EMP-12138</t>
  </si>
  <si>
    <t>Larry Lynch</t>
  </si>
  <si>
    <t>EMP-12139</t>
  </si>
  <si>
    <t>Christina Turner</t>
  </si>
  <si>
    <t>EMP-12140</t>
  </si>
  <si>
    <t>Adrian Whitney</t>
  </si>
  <si>
    <t>EMP-12141</t>
  </si>
  <si>
    <t>Mark Curtis</t>
  </si>
  <si>
    <t>EMP-12142</t>
  </si>
  <si>
    <t>Lorraine Turner</t>
  </si>
  <si>
    <t>EMP-12143</t>
  </si>
  <si>
    <t>Walter Long</t>
  </si>
  <si>
    <t>EMP-12144</t>
  </si>
  <si>
    <t>David Benson</t>
  </si>
  <si>
    <t>EMP-12145</t>
  </si>
  <si>
    <t>Eric Baker</t>
  </si>
  <si>
    <t>EMP-12146</t>
  </si>
  <si>
    <t>Stephen Green</t>
  </si>
  <si>
    <t>EMP-12147</t>
  </si>
  <si>
    <t>EMP-12148</t>
  </si>
  <si>
    <t>Cameron Poole</t>
  </si>
  <si>
    <t>EMP-12149</t>
  </si>
  <si>
    <t>Timothy Bartlett</t>
  </si>
  <si>
    <t>EMP-12150</t>
  </si>
  <si>
    <t>Daniel Palmer</t>
  </si>
  <si>
    <t>EMP-12151</t>
  </si>
  <si>
    <t>Jessica Miller</t>
  </si>
  <si>
    <t>EMP-12152</t>
  </si>
  <si>
    <t>Aaron Lewis</t>
  </si>
  <si>
    <t>EMP-12153</t>
  </si>
  <si>
    <t>Matthew Mendoza</t>
  </si>
  <si>
    <t>MGR-10081</t>
  </si>
  <si>
    <t>EMP-12154</t>
  </si>
  <si>
    <t>Deborah Hernandez</t>
  </si>
  <si>
    <t>EMP-12155</t>
  </si>
  <si>
    <t>Robert Galloway</t>
  </si>
  <si>
    <t>EMP-12156</t>
  </si>
  <si>
    <t>Amber Nguyen</t>
  </si>
  <si>
    <t>EMP-12157</t>
  </si>
  <si>
    <t>Randy Heath</t>
  </si>
  <si>
    <t>EMP-12158</t>
  </si>
  <si>
    <t>Rebecca Salazar</t>
  </si>
  <si>
    <t>EMP-12159</t>
  </si>
  <si>
    <t>Daniel Davis</t>
  </si>
  <si>
    <t>EMP-12160</t>
  </si>
  <si>
    <t>Patricia Woods</t>
  </si>
  <si>
    <t>EMP-12161</t>
  </si>
  <si>
    <t>Raymond Fisher</t>
  </si>
  <si>
    <t>EMP-12162</t>
  </si>
  <si>
    <t>Christina Robinson</t>
  </si>
  <si>
    <t>EMP-12163</t>
  </si>
  <si>
    <t>Dawn Pearson</t>
  </si>
  <si>
    <t>EMP-12164</t>
  </si>
  <si>
    <t>Stephen Ho</t>
  </si>
  <si>
    <t>EMP-12165</t>
  </si>
  <si>
    <t>Evan Higgins</t>
  </si>
  <si>
    <t>EMP-12166</t>
  </si>
  <si>
    <t>Lori Johnson</t>
  </si>
  <si>
    <t>EMP-12167</t>
  </si>
  <si>
    <t>Daniel Dunlap</t>
  </si>
  <si>
    <t>EMP-12168</t>
  </si>
  <si>
    <t>Sherry Williamson</t>
  </si>
  <si>
    <t>EMP-12169</t>
  </si>
  <si>
    <t>Stephen Williams</t>
  </si>
  <si>
    <t>EMP-12170</t>
  </si>
  <si>
    <t>Samantha Roy</t>
  </si>
  <si>
    <t>EMP-12171</t>
  </si>
  <si>
    <t>Danielle Patrick</t>
  </si>
  <si>
    <t>EMP-12172</t>
  </si>
  <si>
    <t>Scott Anderson</t>
  </si>
  <si>
    <t>EMP-12173</t>
  </si>
  <si>
    <t>Danny Stewart</t>
  </si>
  <si>
    <t>EMP-12174</t>
  </si>
  <si>
    <t>Mary James</t>
  </si>
  <si>
    <t>EMP-12175</t>
  </si>
  <si>
    <t>Cameron White</t>
  </si>
  <si>
    <t>EMP-12176</t>
  </si>
  <si>
    <t>Robert Wilkins</t>
  </si>
  <si>
    <t>EMP-12177</t>
  </si>
  <si>
    <t>Brittany Bradley</t>
  </si>
  <si>
    <t>EMP-12178</t>
  </si>
  <si>
    <t>Andrew Alvarado</t>
  </si>
  <si>
    <t>EMP-12179</t>
  </si>
  <si>
    <t>Sarah Thomas</t>
  </si>
  <si>
    <t>EMP-12180</t>
  </si>
  <si>
    <t>Erin Garcia</t>
  </si>
  <si>
    <t>EMP-12181</t>
  </si>
  <si>
    <t>Justin Skinner</t>
  </si>
  <si>
    <t>EMP-12182</t>
  </si>
  <si>
    <t>Jason Murray</t>
  </si>
  <si>
    <t>EMP-12183</t>
  </si>
  <si>
    <t>Vanessa Fuller</t>
  </si>
  <si>
    <t>EMP-12184</t>
  </si>
  <si>
    <t>Mark Weiss</t>
  </si>
  <si>
    <t>EMP-12185</t>
  </si>
  <si>
    <t>Joseph Hill</t>
  </si>
  <si>
    <t>EMP-12186</t>
  </si>
  <si>
    <t>Robert Lewis</t>
  </si>
  <si>
    <t>EMP-12187</t>
  </si>
  <si>
    <t>Robert Francis</t>
  </si>
  <si>
    <t>EMP-12188</t>
  </si>
  <si>
    <t>Nathan Dixon</t>
  </si>
  <si>
    <t>EMP-12189</t>
  </si>
  <si>
    <t>Alexander Edwards</t>
  </si>
  <si>
    <t>EMP-12190</t>
  </si>
  <si>
    <t>Juan Foster</t>
  </si>
  <si>
    <t>EMP-12191</t>
  </si>
  <si>
    <t>Carla Rivas</t>
  </si>
  <si>
    <t>EMP-12192</t>
  </si>
  <si>
    <t>Kayla Buckley</t>
  </si>
  <si>
    <t>EMP-12193</t>
  </si>
  <si>
    <t>Jason Wells</t>
  </si>
  <si>
    <t>EMP-12194</t>
  </si>
  <si>
    <t>Wendy Smith</t>
  </si>
  <si>
    <t>EMP-12195</t>
  </si>
  <si>
    <t>Tyler Reese</t>
  </si>
  <si>
    <t>EMP-12196</t>
  </si>
  <si>
    <t>Joseph Chavez</t>
  </si>
  <si>
    <t>EMP-12197</t>
  </si>
  <si>
    <t>Luke Hart</t>
  </si>
  <si>
    <t>EMP-12198</t>
  </si>
  <si>
    <t>Richard Young</t>
  </si>
  <si>
    <t>EMP-12199</t>
  </si>
  <si>
    <t>Rachel Young</t>
  </si>
  <si>
    <t>EMP-12200</t>
  </si>
  <si>
    <t>Kyle Perry</t>
  </si>
  <si>
    <t>EMP-12201</t>
  </si>
  <si>
    <t>Michelle Moore</t>
  </si>
  <si>
    <t>EMP-12202</t>
  </si>
  <si>
    <t>Kevin Smith</t>
  </si>
  <si>
    <t>EMP-12203</t>
  </si>
  <si>
    <t>Ashley Lawson</t>
  </si>
  <si>
    <t>EMP-12204</t>
  </si>
  <si>
    <t>Carolyn Cummings</t>
  </si>
  <si>
    <t>EMP-12205</t>
  </si>
  <si>
    <t>Crystal Scott</t>
  </si>
  <si>
    <t>EMP-12206</t>
  </si>
  <si>
    <t>Robert Mclean</t>
  </si>
  <si>
    <t>EMP-12207</t>
  </si>
  <si>
    <t>Keith Harris</t>
  </si>
  <si>
    <t>MGR-10014</t>
  </si>
  <si>
    <t>EMP-12208</t>
  </si>
  <si>
    <t>Christopher Miller</t>
  </si>
  <si>
    <t>EMP-12209</t>
  </si>
  <si>
    <t>Michelle Boone</t>
  </si>
  <si>
    <t>EMP-12210</t>
  </si>
  <si>
    <t>Cole Harris</t>
  </si>
  <si>
    <t>EMP-12211</t>
  </si>
  <si>
    <t>Amanda Lindsey</t>
  </si>
  <si>
    <t>EMP-12212</t>
  </si>
  <si>
    <t>Julie Ortega</t>
  </si>
  <si>
    <t>EMP-12213</t>
  </si>
  <si>
    <t>Angela Jones</t>
  </si>
  <si>
    <t>EMP-12214</t>
  </si>
  <si>
    <t>Lonnie Ryan</t>
  </si>
  <si>
    <t>EMP-12215</t>
  </si>
  <si>
    <t>Victoria Gordon</t>
  </si>
  <si>
    <t>EMP-12216</t>
  </si>
  <si>
    <t>Wanda Woods</t>
  </si>
  <si>
    <t>EMP-12217</t>
  </si>
  <si>
    <t>Scott Schneider</t>
  </si>
  <si>
    <t>EMP-12218</t>
  </si>
  <si>
    <t>Erin Freeman</t>
  </si>
  <si>
    <t>EMP-12219</t>
  </si>
  <si>
    <t>Kelly Moreno</t>
  </si>
  <si>
    <t>EMP-12220</t>
  </si>
  <si>
    <t>Rebecca Parker</t>
  </si>
  <si>
    <t>EMP-12221</t>
  </si>
  <si>
    <t>Jill Ferrell</t>
  </si>
  <si>
    <t>EMP-12222</t>
  </si>
  <si>
    <t>Jeremy Bass</t>
  </si>
  <si>
    <t>EMP-12223</t>
  </si>
  <si>
    <t>Christopher Pierce</t>
  </si>
  <si>
    <t>EMP-12224</t>
  </si>
  <si>
    <t>Jose Williams</t>
  </si>
  <si>
    <t>EMP-12225</t>
  </si>
  <si>
    <t>Vincent Moore</t>
  </si>
  <si>
    <t>EMP-12226</t>
  </si>
  <si>
    <t>Morgan Carroll</t>
  </si>
  <si>
    <t>EMP-12227</t>
  </si>
  <si>
    <t>Kimberly Morrison</t>
  </si>
  <si>
    <t>EMP-12228</t>
  </si>
  <si>
    <t>Kristin Stanley</t>
  </si>
  <si>
    <t>EMP-12229</t>
  </si>
  <si>
    <t>Aaron Grant</t>
  </si>
  <si>
    <t>EMP-12230</t>
  </si>
  <si>
    <t>Kathryn Fisher</t>
  </si>
  <si>
    <t>EMP-12231</t>
  </si>
  <si>
    <t>Benjamin Obrien</t>
  </si>
  <si>
    <t>EMP-12232</t>
  </si>
  <si>
    <t>Robin Norman</t>
  </si>
  <si>
    <t>EMP-12233</t>
  </si>
  <si>
    <t>Mary Short</t>
  </si>
  <si>
    <t>EMP-12234</t>
  </si>
  <si>
    <t>Gina Wilcox</t>
  </si>
  <si>
    <t>EMP-12235</t>
  </si>
  <si>
    <t>Marisa Montgomery</t>
  </si>
  <si>
    <t>EMP-12236</t>
  </si>
  <si>
    <t>Samantha Brown</t>
  </si>
  <si>
    <t>EMP-12237</t>
  </si>
  <si>
    <t>Ashley Bridges</t>
  </si>
  <si>
    <t>EMP-12238</t>
  </si>
  <si>
    <t>Logan Lee</t>
  </si>
  <si>
    <t>EMP-12239</t>
  </si>
  <si>
    <t>Calvin Brooks</t>
  </si>
  <si>
    <t>EMP-12240</t>
  </si>
  <si>
    <t>Dorothy Rush</t>
  </si>
  <si>
    <t>EMP-12241</t>
  </si>
  <si>
    <t>EMP-12242</t>
  </si>
  <si>
    <t>Douglas Taylor</t>
  </si>
  <si>
    <t>EMP-12243</t>
  </si>
  <si>
    <t>Anna Wade</t>
  </si>
  <si>
    <t>EMP-12244</t>
  </si>
  <si>
    <t>EMP-12245</t>
  </si>
  <si>
    <t>Hannah Gonzalez</t>
  </si>
  <si>
    <t>EMP-12246</t>
  </si>
  <si>
    <t>Gabriel Maxwell</t>
  </si>
  <si>
    <t>EMP-12247</t>
  </si>
  <si>
    <t>Tracy James</t>
  </si>
  <si>
    <t>EMP-12248</t>
  </si>
  <si>
    <t>Julia Blake</t>
  </si>
  <si>
    <t>EMP-12249</t>
  </si>
  <si>
    <t>Thomas Hall</t>
  </si>
  <si>
    <t>EMP-12250</t>
  </si>
  <si>
    <t>Nathan Campbell</t>
  </si>
  <si>
    <t>EMP-12251</t>
  </si>
  <si>
    <t>Jerry Lynn</t>
  </si>
  <si>
    <t>EMP-12252</t>
  </si>
  <si>
    <t>Elizabeth Schultz</t>
  </si>
  <si>
    <t>EMP-12253</t>
  </si>
  <si>
    <t>Jill Edwards</t>
  </si>
  <si>
    <t>EMP-12254</t>
  </si>
  <si>
    <t>Kendra Mills</t>
  </si>
  <si>
    <t>EMP-12255</t>
  </si>
  <si>
    <t>Margaret Davis</t>
  </si>
  <si>
    <t>EMP-12256</t>
  </si>
  <si>
    <t>Casey Lewis</t>
  </si>
  <si>
    <t>EMP-12257</t>
  </si>
  <si>
    <t>Emma Henderson</t>
  </si>
  <si>
    <t>EMP-12258</t>
  </si>
  <si>
    <t>Justin Russo</t>
  </si>
  <si>
    <t>EMP-12259</t>
  </si>
  <si>
    <t>Kathryn Steele</t>
  </si>
  <si>
    <t>EMP-12260</t>
  </si>
  <si>
    <t>Richard Singleton</t>
  </si>
  <si>
    <t>EMP-12261</t>
  </si>
  <si>
    <t>EMP-12262</t>
  </si>
  <si>
    <t>Linda Carter</t>
  </si>
  <si>
    <t>EMP-12263</t>
  </si>
  <si>
    <t>Christopher Luna</t>
  </si>
  <si>
    <t>EMP-12264</t>
  </si>
  <si>
    <t>Luke Ellis</t>
  </si>
  <si>
    <t>MGR-10143</t>
  </si>
  <si>
    <t>EMP-12265</t>
  </si>
  <si>
    <t>Jennifer Smith</t>
  </si>
  <si>
    <t>EMP-12266</t>
  </si>
  <si>
    <t>Roberto Arnold</t>
  </si>
  <si>
    <t>EMP-12267</t>
  </si>
  <si>
    <t>Seth Barker</t>
  </si>
  <si>
    <t>EMP-12268</t>
  </si>
  <si>
    <t>Amy Blanchard</t>
  </si>
  <si>
    <t>EMP-12269</t>
  </si>
  <si>
    <t>Sheila Hoffman</t>
  </si>
  <si>
    <t>EMP-12270</t>
  </si>
  <si>
    <t>Christopher Holden</t>
  </si>
  <si>
    <t>EMP-12271</t>
  </si>
  <si>
    <t>Michael Franklin</t>
  </si>
  <si>
    <t>EMP-12272</t>
  </si>
  <si>
    <t>Cindy Martin</t>
  </si>
  <si>
    <t>EMP-12273</t>
  </si>
  <si>
    <t>Joan Blair</t>
  </si>
  <si>
    <t>EMP-12274</t>
  </si>
  <si>
    <t>Amanda Beasley</t>
  </si>
  <si>
    <t>EMP-12275</t>
  </si>
  <si>
    <t>Francisco Smith</t>
  </si>
  <si>
    <t>EMP-12276</t>
  </si>
  <si>
    <t>Gregory Mitchell</t>
  </si>
  <si>
    <t>EMP-12277</t>
  </si>
  <si>
    <t>Timothy Wheeler</t>
  </si>
  <si>
    <t>EMP-12278</t>
  </si>
  <si>
    <t>Tricia Cobb</t>
  </si>
  <si>
    <t>EMP-12279</t>
  </si>
  <si>
    <t>Gloria Hood</t>
  </si>
  <si>
    <t>EMP-12280</t>
  </si>
  <si>
    <t>Cathy Brown</t>
  </si>
  <si>
    <t>EMP-12281</t>
  </si>
  <si>
    <t>Timothy Riley</t>
  </si>
  <si>
    <t>EMP-12282</t>
  </si>
  <si>
    <t>Lindsay Barr</t>
  </si>
  <si>
    <t>EMP-12283</t>
  </si>
  <si>
    <t>Dalton Sullivan</t>
  </si>
  <si>
    <t>EMP-12284</t>
  </si>
  <si>
    <t>Angela Scott</t>
  </si>
  <si>
    <t>EMP-12285</t>
  </si>
  <si>
    <t>Robert Rodriguez</t>
  </si>
  <si>
    <t>EMP-12286</t>
  </si>
  <si>
    <t>Daniel Wilson</t>
  </si>
  <si>
    <t>EMP-12287</t>
  </si>
  <si>
    <t>Madeline Cohen</t>
  </si>
  <si>
    <t>EMP-12288</t>
  </si>
  <si>
    <t>Lori Smith</t>
  </si>
  <si>
    <t>EMP-12289</t>
  </si>
  <si>
    <t>Richard Phelps</t>
  </si>
  <si>
    <t>EMP-12290</t>
  </si>
  <si>
    <t>Johnny Mitchell</t>
  </si>
  <si>
    <t>EMP-12291</t>
  </si>
  <si>
    <t>Mary Lewis</t>
  </si>
  <si>
    <t>EMP-12292</t>
  </si>
  <si>
    <t>Molly Moore</t>
  </si>
  <si>
    <t>EMP-12293</t>
  </si>
  <si>
    <t>Sonia Ferguson</t>
  </si>
  <si>
    <t>EMP-12294</t>
  </si>
  <si>
    <t>EMP-12295</t>
  </si>
  <si>
    <t>Jay Horn</t>
  </si>
  <si>
    <t>EMP-12296</t>
  </si>
  <si>
    <t>Bradley Summers</t>
  </si>
  <si>
    <t>EMP-12297</t>
  </si>
  <si>
    <t>Ashley Farmer</t>
  </si>
  <si>
    <t>EMP-12298</t>
  </si>
  <si>
    <t>Teresa Miller</t>
  </si>
  <si>
    <t>EMP-12299</t>
  </si>
  <si>
    <t>Vanessa Pierce</t>
  </si>
  <si>
    <t>EMP-12300</t>
  </si>
  <si>
    <t>Ashley Diaz</t>
  </si>
  <si>
    <t>EMP-12301</t>
  </si>
  <si>
    <t>Anne Arnold</t>
  </si>
  <si>
    <t>MGR-10064</t>
  </si>
  <si>
    <t>EMP-12302</t>
  </si>
  <si>
    <t>Brianna Gilbert</t>
  </si>
  <si>
    <t>EMP-12303</t>
  </si>
  <si>
    <t>James Boone</t>
  </si>
  <si>
    <t>EMP-12304</t>
  </si>
  <si>
    <t>Michael Mckee</t>
  </si>
  <si>
    <t>EMP-12305</t>
  </si>
  <si>
    <t>Joshua Vega</t>
  </si>
  <si>
    <t>EMP-12306</t>
  </si>
  <si>
    <t>Daniel Landry</t>
  </si>
  <si>
    <t>EMP-12307</t>
  </si>
  <si>
    <t>Peter Reyes</t>
  </si>
  <si>
    <t>EMP-12308</t>
  </si>
  <si>
    <t>Lauren Jones</t>
  </si>
  <si>
    <t>EMP-12309</t>
  </si>
  <si>
    <t>EMP-12310</t>
  </si>
  <si>
    <t>Rebecca Wright</t>
  </si>
  <si>
    <t>EMP-12311</t>
  </si>
  <si>
    <t>Paul Morales</t>
  </si>
  <si>
    <t>EMP-12312</t>
  </si>
  <si>
    <t>Henry Mclaughlin</t>
  </si>
  <si>
    <t>EMP-12313</t>
  </si>
  <si>
    <t>Alexandra Brown</t>
  </si>
  <si>
    <t>EMP-12314</t>
  </si>
  <si>
    <t>Joseph Hernandez</t>
  </si>
  <si>
    <t>EMP-12315</t>
  </si>
  <si>
    <t>Desiree Gardner</t>
  </si>
  <si>
    <t>EMP-12316</t>
  </si>
  <si>
    <t>Stephen Brown</t>
  </si>
  <si>
    <t>EMP-12317</t>
  </si>
  <si>
    <t>Matthew Adams</t>
  </si>
  <si>
    <t>EMP-12318</t>
  </si>
  <si>
    <t>Margaret Krueger</t>
  </si>
  <si>
    <t>EMP-12319</t>
  </si>
  <si>
    <t>Kristin Wolf</t>
  </si>
  <si>
    <t>EMP-12320</t>
  </si>
  <si>
    <t>Peter Collins</t>
  </si>
  <si>
    <t>EMP-12321</t>
  </si>
  <si>
    <t>Angel Lopez</t>
  </si>
  <si>
    <t>EMP-12322</t>
  </si>
  <si>
    <t>EMP-12323</t>
  </si>
  <si>
    <t>Calvin Martinez</t>
  </si>
  <si>
    <t>EMP-12324</t>
  </si>
  <si>
    <t>EMP-12325</t>
  </si>
  <si>
    <t>David Sellers</t>
  </si>
  <si>
    <t>EMP-12326</t>
  </si>
  <si>
    <t>Anthony Campbell</t>
  </si>
  <si>
    <t>EMP-12327</t>
  </si>
  <si>
    <t>Sheena Murphy</t>
  </si>
  <si>
    <t>EMP-12328</t>
  </si>
  <si>
    <t>Kristopher Barrett</t>
  </si>
  <si>
    <t>EMP-12329</t>
  </si>
  <si>
    <t>Robert Sandoval</t>
  </si>
  <si>
    <t>EMP-12330</t>
  </si>
  <si>
    <t>Philip Lewis</t>
  </si>
  <si>
    <t>EMP-12331</t>
  </si>
  <si>
    <t>Andrew Hubbard</t>
  </si>
  <si>
    <t>EMP-12332</t>
  </si>
  <si>
    <t>Colleen Lee</t>
  </si>
  <si>
    <t>EMP-12333</t>
  </si>
  <si>
    <t>Jenna Christensen</t>
  </si>
  <si>
    <t>EMP-12334</t>
  </si>
  <si>
    <t>Regina Vargas</t>
  </si>
  <si>
    <t>EMP-12335</t>
  </si>
  <si>
    <t>Jocelyn Reed</t>
  </si>
  <si>
    <t>EMP-12336</t>
  </si>
  <si>
    <t>EMP-12337</t>
  </si>
  <si>
    <t>Thomas Evans</t>
  </si>
  <si>
    <t>EMP-12338</t>
  </si>
  <si>
    <t>Todd Valenzuela</t>
  </si>
  <si>
    <t>EMP-12339</t>
  </si>
  <si>
    <t>Victoria Farmer</t>
  </si>
  <si>
    <t>EMP-12340</t>
  </si>
  <si>
    <t>Tammy Sanders</t>
  </si>
  <si>
    <t>EMP-12341</t>
  </si>
  <si>
    <t>Joshua Chapman</t>
  </si>
  <si>
    <t>EMP-12342</t>
  </si>
  <si>
    <t>Stacey Christensen</t>
  </si>
  <si>
    <t>EMP-12343</t>
  </si>
  <si>
    <t>George Cunningham</t>
  </si>
  <si>
    <t>EMP-12344</t>
  </si>
  <si>
    <t>Anthony Zimmerman</t>
  </si>
  <si>
    <t>EMP-12345</t>
  </si>
  <si>
    <t>Courtney Mendez</t>
  </si>
  <si>
    <t>MGR-10239</t>
  </si>
  <si>
    <t>EMP-12346</t>
  </si>
  <si>
    <t>Ryan Yoder</t>
  </si>
  <si>
    <t>EMP-12347</t>
  </si>
  <si>
    <t>Lauren Martinez</t>
  </si>
  <si>
    <t>EMP-12348</t>
  </si>
  <si>
    <t>Joe Bennett</t>
  </si>
  <si>
    <t>EMP-12349</t>
  </si>
  <si>
    <t>Mark Padilla</t>
  </si>
  <si>
    <t>EMP-12350</t>
  </si>
  <si>
    <t>Heather Buckley</t>
  </si>
  <si>
    <t>EMP-12351</t>
  </si>
  <si>
    <t>Tyler Williamson</t>
  </si>
  <si>
    <t>EMP-12352</t>
  </si>
  <si>
    <t>Juan Brown</t>
  </si>
  <si>
    <t>EMP-12353</t>
  </si>
  <si>
    <t>Rose Ramirez</t>
  </si>
  <si>
    <t>EMP-12354</t>
  </si>
  <si>
    <t>Sean Lopez</t>
  </si>
  <si>
    <t>EMP-12355</t>
  </si>
  <si>
    <t>Joseph Anderson</t>
  </si>
  <si>
    <t>EMP-12356</t>
  </si>
  <si>
    <t>Brian Terrell</t>
  </si>
  <si>
    <t>EMP-12357</t>
  </si>
  <si>
    <t>Shane Taylor</t>
  </si>
  <si>
    <t>EMP-12358</t>
  </si>
  <si>
    <t>Yolanda Moore</t>
  </si>
  <si>
    <t>EMP-12359</t>
  </si>
  <si>
    <t>Sonia Small</t>
  </si>
  <si>
    <t>EMP-12360</t>
  </si>
  <si>
    <t>Peter Morales</t>
  </si>
  <si>
    <t>EMP-12361</t>
  </si>
  <si>
    <t>Sarah Berg</t>
  </si>
  <si>
    <t>EMP-12362</t>
  </si>
  <si>
    <t>Kathleen Harmon</t>
  </si>
  <si>
    <t>EMP-12363</t>
  </si>
  <si>
    <t>Eric Young</t>
  </si>
  <si>
    <t>EMP-12364</t>
  </si>
  <si>
    <t>Tim Morrow</t>
  </si>
  <si>
    <t>EMP-12365</t>
  </si>
  <si>
    <t>Devin Estrada</t>
  </si>
  <si>
    <t>EMP-12366</t>
  </si>
  <si>
    <t>Tracey Dickson</t>
  </si>
  <si>
    <t>EMP-12367</t>
  </si>
  <si>
    <t>Jose Miller</t>
  </si>
  <si>
    <t>EMP-12368</t>
  </si>
  <si>
    <t>Taylor Hall</t>
  </si>
  <si>
    <t>EMP-12369</t>
  </si>
  <si>
    <t>Joseph Werner</t>
  </si>
  <si>
    <t>EMP-12370</t>
  </si>
  <si>
    <t>Tina Weber</t>
  </si>
  <si>
    <t>EMP-12371</t>
  </si>
  <si>
    <t>Sarah Morse</t>
  </si>
  <si>
    <t>EMP-12372</t>
  </si>
  <si>
    <t>Ashley Benson</t>
  </si>
  <si>
    <t>EMP-12373</t>
  </si>
  <si>
    <t>EMP-12374</t>
  </si>
  <si>
    <t>Vanessa Ryan</t>
  </si>
  <si>
    <t>EMP-12375</t>
  </si>
  <si>
    <t>Travis Harris</t>
  </si>
  <si>
    <t>EMP-12376</t>
  </si>
  <si>
    <t>Jason Griffin</t>
  </si>
  <si>
    <t>EMP-12377</t>
  </si>
  <si>
    <t>Joe Nelson</t>
  </si>
  <si>
    <t>EMP-12378</t>
  </si>
  <si>
    <t>Timothy Young</t>
  </si>
  <si>
    <t>EMP-12379</t>
  </si>
  <si>
    <t>Francisco Taylor</t>
  </si>
  <si>
    <t>EMP-12380</t>
  </si>
  <si>
    <t>Laura Taylor</t>
  </si>
  <si>
    <t>EMP-12381</t>
  </si>
  <si>
    <t>Joseph Archer</t>
  </si>
  <si>
    <t>EMP-12382</t>
  </si>
  <si>
    <t>Deborah Mason</t>
  </si>
  <si>
    <t>EMP-12383</t>
  </si>
  <si>
    <t>Christopher Gilmore</t>
  </si>
  <si>
    <t>EMP-12384</t>
  </si>
  <si>
    <t>Kelly Mathis</t>
  </si>
  <si>
    <t>EMP-12385</t>
  </si>
  <si>
    <t>Valerie Moran</t>
  </si>
  <si>
    <t>EMP-12386</t>
  </si>
  <si>
    <t>Garrett Jackson</t>
  </si>
  <si>
    <t>EMP-12387</t>
  </si>
  <si>
    <t>Jacob Miller</t>
  </si>
  <si>
    <t>EMP-12388</t>
  </si>
  <si>
    <t>Andrew Fritz</t>
  </si>
  <si>
    <t>MGR-10484</t>
  </si>
  <si>
    <t>EMP-12389</t>
  </si>
  <si>
    <t>Kevin Williams</t>
  </si>
  <si>
    <t>EMP-12390</t>
  </si>
  <si>
    <t>Mark Blevins</t>
  </si>
  <si>
    <t>EMP-12391</t>
  </si>
  <si>
    <t>Erika Ortiz</t>
  </si>
  <si>
    <t>EMP-12392</t>
  </si>
  <si>
    <t>Heather Ellis</t>
  </si>
  <si>
    <t>EMP-12393</t>
  </si>
  <si>
    <t>Ronald Ross</t>
  </si>
  <si>
    <t>EMP-12394</t>
  </si>
  <si>
    <t>EMP-12395</t>
  </si>
  <si>
    <t>Marcus Clayton</t>
  </si>
  <si>
    <t>EMP-12396</t>
  </si>
  <si>
    <t>Joseph Murillo</t>
  </si>
  <si>
    <t>EMP-12397</t>
  </si>
  <si>
    <t>Jesse Warren</t>
  </si>
  <si>
    <t>EMP-12398</t>
  </si>
  <si>
    <t>Nathaniel Powell</t>
  </si>
  <si>
    <t>EMP-12399</t>
  </si>
  <si>
    <t>Adam Martinez</t>
  </si>
  <si>
    <t>EMP-12400</t>
  </si>
  <si>
    <t>Kelly Aguilar</t>
  </si>
  <si>
    <t>EMP-12401</t>
  </si>
  <si>
    <t>Gregory Pollard</t>
  </si>
  <si>
    <t>EMP-12402</t>
  </si>
  <si>
    <t>Sara Gray</t>
  </si>
  <si>
    <t>EMP-12403</t>
  </si>
  <si>
    <t>Jordan Castillo</t>
  </si>
  <si>
    <t>EMP-12404</t>
  </si>
  <si>
    <t>Clarence Peterson</t>
  </si>
  <si>
    <t>EMP-12405</t>
  </si>
  <si>
    <t>Victoria Williams</t>
  </si>
  <si>
    <t>EMP-12406</t>
  </si>
  <si>
    <t>Tara Duncan</t>
  </si>
  <si>
    <t>EMP-12407</t>
  </si>
  <si>
    <t>Jennifer Flynn</t>
  </si>
  <si>
    <t>EMP-12408</t>
  </si>
  <si>
    <t>Jose Lopez</t>
  </si>
  <si>
    <t>EMP-12409</t>
  </si>
  <si>
    <t>Sarah Murray</t>
  </si>
  <si>
    <t>EMP-12410</t>
  </si>
  <si>
    <t>Michael Pope</t>
  </si>
  <si>
    <t>EMP-12411</t>
  </si>
  <si>
    <t>Susan Potts</t>
  </si>
  <si>
    <t>EMP-12412</t>
  </si>
  <si>
    <t>Cynthia Moore</t>
  </si>
  <si>
    <t>EMP-12413</t>
  </si>
  <si>
    <t>Alyssa Moore</t>
  </si>
  <si>
    <t>EMP-12414</t>
  </si>
  <si>
    <t>Troy Reynolds</t>
  </si>
  <si>
    <t>EMP-12415</t>
  </si>
  <si>
    <t>Mary Robinson</t>
  </si>
  <si>
    <t>EMP-12416</t>
  </si>
  <si>
    <t>Rachel Massey</t>
  </si>
  <si>
    <t>EMP-12417</t>
  </si>
  <si>
    <t>EMP-12418</t>
  </si>
  <si>
    <t>MGR-10018</t>
  </si>
  <si>
    <t>EMP-12419</t>
  </si>
  <si>
    <t>Cheryl Hopkins</t>
  </si>
  <si>
    <t>EMP-12420</t>
  </si>
  <si>
    <t>Larry Martinez</t>
  </si>
  <si>
    <t>EMP-12421</t>
  </si>
  <si>
    <t>EMP-12422</t>
  </si>
  <si>
    <t>Fred Hudson</t>
  </si>
  <si>
    <t>EMP-12423</t>
  </si>
  <si>
    <t>Alex Williams</t>
  </si>
  <si>
    <t>EMP-12424</t>
  </si>
  <si>
    <t>Tara Mathis</t>
  </si>
  <si>
    <t>EMP-12425</t>
  </si>
  <si>
    <t>John Brown</t>
  </si>
  <si>
    <t>EMP-12426</t>
  </si>
  <si>
    <t>Taylor Morgan</t>
  </si>
  <si>
    <t>EMP-12427</t>
  </si>
  <si>
    <t>Margaret Barrera</t>
  </si>
  <si>
    <t>EMP-12428</t>
  </si>
  <si>
    <t>Shirley Nelson</t>
  </si>
  <si>
    <t>EMP-12429</t>
  </si>
  <si>
    <t>Kirk Bell</t>
  </si>
  <si>
    <t>EMP-12430</t>
  </si>
  <si>
    <t>Janet Johnson</t>
  </si>
  <si>
    <t>EMP-12431</t>
  </si>
  <si>
    <t>Susan Christian</t>
  </si>
  <si>
    <t>EMP-12432</t>
  </si>
  <si>
    <t>Anthony Reed</t>
  </si>
  <si>
    <t>EMP-12433</t>
  </si>
  <si>
    <t>Kyle Donaldson</t>
  </si>
  <si>
    <t>EMP-12434</t>
  </si>
  <si>
    <t>Kenneth Parker</t>
  </si>
  <si>
    <t>EMP-12435</t>
  </si>
  <si>
    <t>Samantha Holt</t>
  </si>
  <si>
    <t>EMP-12436</t>
  </si>
  <si>
    <t>Ashley Beasley</t>
  </si>
  <si>
    <t>EMP-12437</t>
  </si>
  <si>
    <t>Mason King</t>
  </si>
  <si>
    <t>EMP-12438</t>
  </si>
  <si>
    <t>Matthew Wallace</t>
  </si>
  <si>
    <t>EMP-12439</t>
  </si>
  <si>
    <t>Ruth Bond</t>
  </si>
  <si>
    <t>EMP-12440</t>
  </si>
  <si>
    <t>Catherine Bentley</t>
  </si>
  <si>
    <t>EMP-12441</t>
  </si>
  <si>
    <t>Heather Hickman</t>
  </si>
  <si>
    <t>EMP-12442</t>
  </si>
  <si>
    <t>Chelsea Allen</t>
  </si>
  <si>
    <t>EMP-12443</t>
  </si>
  <si>
    <t>Katherine Austin</t>
  </si>
  <si>
    <t>EMP-12444</t>
  </si>
  <si>
    <t>Brittany Taylor</t>
  </si>
  <si>
    <t>EMP-12445</t>
  </si>
  <si>
    <t>Jack Wiley</t>
  </si>
  <si>
    <t>EMP-12446</t>
  </si>
  <si>
    <t>Kaitlin Jones</t>
  </si>
  <si>
    <t>EMP-12447</t>
  </si>
  <si>
    <t>Emily Rivers</t>
  </si>
  <si>
    <t>EMP-12448</t>
  </si>
  <si>
    <t>Sheila Fuller</t>
  </si>
  <si>
    <t>EMP-12449</t>
  </si>
  <si>
    <t>Crystal Copeland</t>
  </si>
  <si>
    <t>EMP-12450</t>
  </si>
  <si>
    <t>Kim Kim</t>
  </si>
  <si>
    <t>EMP-12451</t>
  </si>
  <si>
    <t>Amanda Taylor</t>
  </si>
  <si>
    <t>EMP-12452</t>
  </si>
  <si>
    <t>Jennifer Wilson</t>
  </si>
  <si>
    <t>EMP-12453</t>
  </si>
  <si>
    <t>Jessica Travis</t>
  </si>
  <si>
    <t>EMP-12454</t>
  </si>
  <si>
    <t>Alexis Anderson</t>
  </si>
  <si>
    <t>EMP-12455</t>
  </si>
  <si>
    <t>Douglas Brooks</t>
  </si>
  <si>
    <t>EMP-12456</t>
  </si>
  <si>
    <t>James Lopez</t>
  </si>
  <si>
    <t>EMP-12457</t>
  </si>
  <si>
    <t>Haley Lester</t>
  </si>
  <si>
    <t>EMP-12458</t>
  </si>
  <si>
    <t>Matthew Robinson</t>
  </si>
  <si>
    <t>EMP-12459</t>
  </si>
  <si>
    <t>Mary Evans</t>
  </si>
  <si>
    <t>EMP-12460</t>
  </si>
  <si>
    <t>EMP-12461</t>
  </si>
  <si>
    <t>Corey Ramirez</t>
  </si>
  <si>
    <t>EMP-12462</t>
  </si>
  <si>
    <t>Kimberly Rivera</t>
  </si>
  <si>
    <t>EMP-12463</t>
  </si>
  <si>
    <t>Jacqueline Zavala</t>
  </si>
  <si>
    <t>EMP-12464</t>
  </si>
  <si>
    <t>James Nelson</t>
  </si>
  <si>
    <t>EMP-12465</t>
  </si>
  <si>
    <t>Lisa Lee</t>
  </si>
  <si>
    <t>EMP-12466</t>
  </si>
  <si>
    <t>Martin Walters</t>
  </si>
  <si>
    <t>EMP-12467</t>
  </si>
  <si>
    <t>Miranda Herrera</t>
  </si>
  <si>
    <t>EMP-12468</t>
  </si>
  <si>
    <t>EMP-12469</t>
  </si>
  <si>
    <t>Holly Martinez</t>
  </si>
  <si>
    <t>EMP-12470</t>
  </si>
  <si>
    <t>Benjamin Ford</t>
  </si>
  <si>
    <t>EMP-12471</t>
  </si>
  <si>
    <t>Brandon Cline</t>
  </si>
  <si>
    <t>EMP-12472</t>
  </si>
  <si>
    <t>Aaron Pena</t>
  </si>
  <si>
    <t>EMP-12473</t>
  </si>
  <si>
    <t>Jacob Peterson</t>
  </si>
  <si>
    <t>EMP-12474</t>
  </si>
  <si>
    <t>Kylie Peterson</t>
  </si>
  <si>
    <t>EMP-12475</t>
  </si>
  <si>
    <t>Thomas Carter</t>
  </si>
  <si>
    <t>EMP-12476</t>
  </si>
  <si>
    <t>Jesus Robinson</t>
  </si>
  <si>
    <t>EMP-12477</t>
  </si>
  <si>
    <t>Walter Freeman</t>
  </si>
  <si>
    <t>EMP-12478</t>
  </si>
  <si>
    <t>Christopher Taylor</t>
  </si>
  <si>
    <t>EMP-12479</t>
  </si>
  <si>
    <t>Michael West</t>
  </si>
  <si>
    <t>EMP-12480</t>
  </si>
  <si>
    <t>Jason Rubio</t>
  </si>
  <si>
    <t>EMP-12481</t>
  </si>
  <si>
    <t>Wayne Smith</t>
  </si>
  <si>
    <t>EMP-12482</t>
  </si>
  <si>
    <t>Terri Terry</t>
  </si>
  <si>
    <t>EMP-12483</t>
  </si>
  <si>
    <t>Carlos Brown</t>
  </si>
  <si>
    <t>EMP-12484</t>
  </si>
  <si>
    <t>Hunter Gomez</t>
  </si>
  <si>
    <t>EMP-12485</t>
  </si>
  <si>
    <t>Gerald David</t>
  </si>
  <si>
    <t>EMP-12486</t>
  </si>
  <si>
    <t>Angela Fischer</t>
  </si>
  <si>
    <t>EMP-12487</t>
  </si>
  <si>
    <t>Kimberly Huff</t>
  </si>
  <si>
    <t>EMP-12488</t>
  </si>
  <si>
    <t>William Russell</t>
  </si>
  <si>
    <t>EMP-12489</t>
  </si>
  <si>
    <t>Kenneth Hernandez</t>
  </si>
  <si>
    <t>EMP-12490</t>
  </si>
  <si>
    <t>Jeremiah Bryant</t>
  </si>
  <si>
    <t>EMP-12491</t>
  </si>
  <si>
    <t>Steven Norton</t>
  </si>
  <si>
    <t>EMP-12492</t>
  </si>
  <si>
    <t>Rachel Kim</t>
  </si>
  <si>
    <t>EMP-12493</t>
  </si>
  <si>
    <t>Jason Rice</t>
  </si>
  <si>
    <t>EMP-12494</t>
  </si>
  <si>
    <t>Pamela Garcia</t>
  </si>
  <si>
    <t>EMP-12495</t>
  </si>
  <si>
    <t>Bernard Green</t>
  </si>
  <si>
    <t>EMP-12496</t>
  </si>
  <si>
    <t>Richard Cooley</t>
  </si>
  <si>
    <t>EMP-12497</t>
  </si>
  <si>
    <t>Elizabeth Stafford</t>
  </si>
  <si>
    <t>EMP-12498</t>
  </si>
  <si>
    <t>William Thomas</t>
  </si>
  <si>
    <t>EMP-12499</t>
  </si>
  <si>
    <t>Debra Lewis</t>
  </si>
  <si>
    <t>EMP-12500</t>
  </si>
  <si>
    <t>Brian Carlson</t>
  </si>
  <si>
    <t>EMP-12501</t>
  </si>
  <si>
    <t>Regina Murray</t>
  </si>
  <si>
    <t>EMP-12502</t>
  </si>
  <si>
    <t>Sergio Sanders</t>
  </si>
  <si>
    <t>EMP-12503</t>
  </si>
  <si>
    <t>Donna Cherry</t>
  </si>
  <si>
    <t>EMP-12504</t>
  </si>
  <si>
    <t>Stephen Richardson</t>
  </si>
  <si>
    <t>EMP-12505</t>
  </si>
  <si>
    <t>Eric Obrien</t>
  </si>
  <si>
    <t>EMP-12506</t>
  </si>
  <si>
    <t>Michael Jackson</t>
  </si>
  <si>
    <t>EMP-12507</t>
  </si>
  <si>
    <t>Jacob Anderson</t>
  </si>
  <si>
    <t>EMP-12508</t>
  </si>
  <si>
    <t>Kristy Long</t>
  </si>
  <si>
    <t>EMP-12509</t>
  </si>
  <si>
    <t>Gabrielle Brown</t>
  </si>
  <si>
    <t>EMP-12510</t>
  </si>
  <si>
    <t>EMP-12511</t>
  </si>
  <si>
    <t>Carol Hale</t>
  </si>
  <si>
    <t>EMP-12512</t>
  </si>
  <si>
    <t>Danny Wood</t>
  </si>
  <si>
    <t>EMP-12513</t>
  </si>
  <si>
    <t>Donald Odom</t>
  </si>
  <si>
    <t>EMP-12514</t>
  </si>
  <si>
    <t>Hayden Rasmussen</t>
  </si>
  <si>
    <t>EMP-12515</t>
  </si>
  <si>
    <t>Stephen Bennett</t>
  </si>
  <si>
    <t>EMP-12516</t>
  </si>
  <si>
    <t>Elizabeth Harrison</t>
  </si>
  <si>
    <t>EMP-12517</t>
  </si>
  <si>
    <t>Daniel Middleton</t>
  </si>
  <si>
    <t>EMP-12518</t>
  </si>
  <si>
    <t>Michael Gallegos</t>
  </si>
  <si>
    <t>EMP-12519</t>
  </si>
  <si>
    <t>Tony Moore</t>
  </si>
  <si>
    <t>EMP-12520</t>
  </si>
  <si>
    <t>Adrian Ruiz</t>
  </si>
  <si>
    <t>EMP-12521</t>
  </si>
  <si>
    <t>Tiffany Williams</t>
  </si>
  <si>
    <t>EMP-12522</t>
  </si>
  <si>
    <t>Kelly Reed</t>
  </si>
  <si>
    <t>EMP-12523</t>
  </si>
  <si>
    <t>Alexander Chambers</t>
  </si>
  <si>
    <t>EMP-12524</t>
  </si>
  <si>
    <t>Vanessa Shepard</t>
  </si>
  <si>
    <t>EMP-12525</t>
  </si>
  <si>
    <t>Amanda Palmer</t>
  </si>
  <si>
    <t>EMP-12526</t>
  </si>
  <si>
    <t>Sierra Serrano</t>
  </si>
  <si>
    <t>EMP-12527</t>
  </si>
  <si>
    <t>Grace Baker</t>
  </si>
  <si>
    <t>EMP-12528</t>
  </si>
  <si>
    <t>Elizabeth Robinson</t>
  </si>
  <si>
    <t>EMP-12529</t>
  </si>
  <si>
    <t>Craig Beck</t>
  </si>
  <si>
    <t>EMP-12530</t>
  </si>
  <si>
    <t>Casey Johnson</t>
  </si>
  <si>
    <t>EMP-12531</t>
  </si>
  <si>
    <t>Brandy Webb</t>
  </si>
  <si>
    <t>EMP-12532</t>
  </si>
  <si>
    <t>Michael Jordan</t>
  </si>
  <si>
    <t>EMP-12533</t>
  </si>
  <si>
    <t>EMP-12534</t>
  </si>
  <si>
    <t>Pamela Matthews</t>
  </si>
  <si>
    <t>EMP-12535</t>
  </si>
  <si>
    <t>Daniel Bullock</t>
  </si>
  <si>
    <t>EMP-12536</t>
  </si>
  <si>
    <t>William Lawson</t>
  </si>
  <si>
    <t>EMP-12537</t>
  </si>
  <si>
    <t>Steven Nguyen</t>
  </si>
  <si>
    <t>EMP-12538</t>
  </si>
  <si>
    <t>Morgan Vincent</t>
  </si>
  <si>
    <t>EMP-12539</t>
  </si>
  <si>
    <t>Karen Frye</t>
  </si>
  <si>
    <t>EMP-12540</t>
  </si>
  <si>
    <t>Stephen Salazar</t>
  </si>
  <si>
    <t>EMP-12541</t>
  </si>
  <si>
    <t>Ashley Myers</t>
  </si>
  <si>
    <t>EMP-12542</t>
  </si>
  <si>
    <t>Leslie Thompson</t>
  </si>
  <si>
    <t>EMP-12543</t>
  </si>
  <si>
    <t>Dana Smith</t>
  </si>
  <si>
    <t>EMP-12544</t>
  </si>
  <si>
    <t>Nicholas Hess</t>
  </si>
  <si>
    <t>EMP-12545</t>
  </si>
  <si>
    <t>Jane Roman</t>
  </si>
  <si>
    <t>EMP-12546</t>
  </si>
  <si>
    <t>Chelsey Brown</t>
  </si>
  <si>
    <t>EMP-12547</t>
  </si>
  <si>
    <t>George Adams</t>
  </si>
  <si>
    <t>EMP-12548</t>
  </si>
  <si>
    <t>Mary Vega</t>
  </si>
  <si>
    <t>EMP-12549</t>
  </si>
  <si>
    <t>Jason Anderson</t>
  </si>
  <si>
    <t>EMP-12550</t>
  </si>
  <si>
    <t>Brenda May</t>
  </si>
  <si>
    <t>EMP-12551</t>
  </si>
  <si>
    <t>Ryan Williams</t>
  </si>
  <si>
    <t>EMP-12552</t>
  </si>
  <si>
    <t>Sarah Farmer</t>
  </si>
  <si>
    <t>EMP-12553</t>
  </si>
  <si>
    <t>Thomas Lee</t>
  </si>
  <si>
    <t>EMP-12554</t>
  </si>
  <si>
    <t>Aaron Barnes</t>
  </si>
  <si>
    <t>EMP-12555</t>
  </si>
  <si>
    <t>Richard Blair</t>
  </si>
  <si>
    <t>EMP-12556</t>
  </si>
  <si>
    <t>Angela Brown</t>
  </si>
  <si>
    <t>EMP-12557</t>
  </si>
  <si>
    <t>Thomas Hopkins</t>
  </si>
  <si>
    <t>EMP-12558</t>
  </si>
  <si>
    <t>Briana Hunter</t>
  </si>
  <si>
    <t>EMP-12559</t>
  </si>
  <si>
    <t>Daniel Wells</t>
  </si>
  <si>
    <t>EMP-12560</t>
  </si>
  <si>
    <t>Jeanette Roth</t>
  </si>
  <si>
    <t>EMP-12561</t>
  </si>
  <si>
    <t>Carolyn Juarez</t>
  </si>
  <si>
    <t>EMP-12562</t>
  </si>
  <si>
    <t>Johnny Scott</t>
  </si>
  <si>
    <t>EMP-12563</t>
  </si>
  <si>
    <t>Ashley Parker</t>
  </si>
  <si>
    <t>EMP-12564</t>
  </si>
  <si>
    <t>Stephanie Cook</t>
  </si>
  <si>
    <t>EMP-12565</t>
  </si>
  <si>
    <t>Wendy Johnson</t>
  </si>
  <si>
    <t>EMP-12566</t>
  </si>
  <si>
    <t>Richard Castaneda</t>
  </si>
  <si>
    <t>EMP-12567</t>
  </si>
  <si>
    <t>Bianca Cook</t>
  </si>
  <si>
    <t>EMP-12568</t>
  </si>
  <si>
    <t>Monica Smith</t>
  </si>
  <si>
    <t>EMP-12569</t>
  </si>
  <si>
    <t>Brett Rose</t>
  </si>
  <si>
    <t>EMP-12570</t>
  </si>
  <si>
    <t>Lisa Martin</t>
  </si>
  <si>
    <t>EMP-12571</t>
  </si>
  <si>
    <t>Patrick Wright</t>
  </si>
  <si>
    <t>EMP-12572</t>
  </si>
  <si>
    <t>Danielle Brown</t>
  </si>
  <si>
    <t>EMP-12573</t>
  </si>
  <si>
    <t>Cody Gould</t>
  </si>
  <si>
    <t>EMP-12574</t>
  </si>
  <si>
    <t>Karen Shaw</t>
  </si>
  <si>
    <t>EMP-12575</t>
  </si>
  <si>
    <t>James Michael</t>
  </si>
  <si>
    <t>EMP-12576</t>
  </si>
  <si>
    <t>Stephanie Norris</t>
  </si>
  <si>
    <t>EMP-12577</t>
  </si>
  <si>
    <t>Mark Davidson</t>
  </si>
  <si>
    <t>EMP-12578</t>
  </si>
  <si>
    <t>Shane Wilson</t>
  </si>
  <si>
    <t>EMP-12579</t>
  </si>
  <si>
    <t>Patrick Lowe</t>
  </si>
  <si>
    <t>EMP-12580</t>
  </si>
  <si>
    <t>Holly Alvarado</t>
  </si>
  <si>
    <t>EMP-12581</t>
  </si>
  <si>
    <t>Jimmy Gutierrez</t>
  </si>
  <si>
    <t>EMP-12582</t>
  </si>
  <si>
    <t>Sandra Patel</t>
  </si>
  <si>
    <t>EMP-12583</t>
  </si>
  <si>
    <t>Kathryn Monroe</t>
  </si>
  <si>
    <t>EMP-12584</t>
  </si>
  <si>
    <t>William Cuevas</t>
  </si>
  <si>
    <t>EMP-12585</t>
  </si>
  <si>
    <t>Karina Johnson</t>
  </si>
  <si>
    <t>EMP-12586</t>
  </si>
  <si>
    <t>Edward Miller</t>
  </si>
  <si>
    <t>EMP-12587</t>
  </si>
  <si>
    <t>Paul Wall</t>
  </si>
  <si>
    <t>EMP-12588</t>
  </si>
  <si>
    <t>Edward Burns</t>
  </si>
  <si>
    <t>EMP-12589</t>
  </si>
  <si>
    <t>Joseph Scott</t>
  </si>
  <si>
    <t>EMP-12590</t>
  </si>
  <si>
    <t>Eric Gonzalez</t>
  </si>
  <si>
    <t>EMP-12591</t>
  </si>
  <si>
    <t>Erika Atkinson</t>
  </si>
  <si>
    <t>EMP-12592</t>
  </si>
  <si>
    <t>William Frank</t>
  </si>
  <si>
    <t>EMP-12593</t>
  </si>
  <si>
    <t>Heather Travis</t>
  </si>
  <si>
    <t>EMP-12594</t>
  </si>
  <si>
    <t>Bonnie Ayala</t>
  </si>
  <si>
    <t>EMP-12595</t>
  </si>
  <si>
    <t>Keith Thomas</t>
  </si>
  <si>
    <t>EMP-12596</t>
  </si>
  <si>
    <t>Christopher Jackson</t>
  </si>
  <si>
    <t>EMP-12597</t>
  </si>
  <si>
    <t>Julie Cross</t>
  </si>
  <si>
    <t>EMP-12598</t>
  </si>
  <si>
    <t>Anthony Snow</t>
  </si>
  <si>
    <t>EMP-12599</t>
  </si>
  <si>
    <t>David Murray</t>
  </si>
  <si>
    <t>EMP-12600</t>
  </si>
  <si>
    <t>Matthew Peters</t>
  </si>
  <si>
    <t>EMP-12601</t>
  </si>
  <si>
    <t>Meredith Baker</t>
  </si>
  <si>
    <t>EMP-12602</t>
  </si>
  <si>
    <t>Jamie Nelson</t>
  </si>
  <si>
    <t>EMP-12603</t>
  </si>
  <si>
    <t>EMP-12604</t>
  </si>
  <si>
    <t>Billy Cooper</t>
  </si>
  <si>
    <t>EMP-12605</t>
  </si>
  <si>
    <t>Gabriel Sanchez</t>
  </si>
  <si>
    <t>EMP-12606</t>
  </si>
  <si>
    <t>Frederick Nash</t>
  </si>
  <si>
    <t>EMP-12607</t>
  </si>
  <si>
    <t>Russell Morton</t>
  </si>
  <si>
    <t>EMP-12608</t>
  </si>
  <si>
    <t>Daniel Pratt</t>
  </si>
  <si>
    <t>EMP-12609</t>
  </si>
  <si>
    <t>Edward Ryan</t>
  </si>
  <si>
    <t>EMP-12610</t>
  </si>
  <si>
    <t>EMP-12611</t>
  </si>
  <si>
    <t>Elizabeth Crosby</t>
  </si>
  <si>
    <t>EMP-12612</t>
  </si>
  <si>
    <t>Tiffany Powell</t>
  </si>
  <si>
    <t>EMP-12613</t>
  </si>
  <si>
    <t>Robert Ramos</t>
  </si>
  <si>
    <t>EMP-12614</t>
  </si>
  <si>
    <t>Sheila Padilla</t>
  </si>
  <si>
    <t>EMP-12615</t>
  </si>
  <si>
    <t>Lisa Lara</t>
  </si>
  <si>
    <t>EMP-12616</t>
  </si>
  <si>
    <t>Luis Kennedy</t>
  </si>
  <si>
    <t>EMP-12617</t>
  </si>
  <si>
    <t>Justin Ortiz</t>
  </si>
  <si>
    <t>EMP-12618</t>
  </si>
  <si>
    <t>Stephanie Garcia</t>
  </si>
  <si>
    <t>EMP-12619</t>
  </si>
  <si>
    <t>Randy Martin</t>
  </si>
  <si>
    <t>EMP-12620</t>
  </si>
  <si>
    <t>Cody Tanner</t>
  </si>
  <si>
    <t>EMP-12621</t>
  </si>
  <si>
    <t>Jessica Garza</t>
  </si>
  <si>
    <t>EMP-12622</t>
  </si>
  <si>
    <t>Sandra Hill</t>
  </si>
  <si>
    <t>EMP-12623</t>
  </si>
  <si>
    <t>Kristina Webb</t>
  </si>
  <si>
    <t>EMP-12624</t>
  </si>
  <si>
    <t>Frank Kaiser</t>
  </si>
  <si>
    <t>EMP-12625</t>
  </si>
  <si>
    <t>Charles Watts</t>
  </si>
  <si>
    <t>EMP-12626</t>
  </si>
  <si>
    <t>Justin Hodge</t>
  </si>
  <si>
    <t>EMP-12627</t>
  </si>
  <si>
    <t>Stephen Larsen</t>
  </si>
  <si>
    <t>EMP-12628</t>
  </si>
  <si>
    <t>Melissa Graves</t>
  </si>
  <si>
    <t>EMP-12629</t>
  </si>
  <si>
    <t>Robin James</t>
  </si>
  <si>
    <t>EMP-12630</t>
  </si>
  <si>
    <t>Brian White</t>
  </si>
  <si>
    <t>EMP-12631</t>
  </si>
  <si>
    <t>Julia Rosario</t>
  </si>
  <si>
    <t>EMP-12632</t>
  </si>
  <si>
    <t>Melissa Lin</t>
  </si>
  <si>
    <t>EMP-12633</t>
  </si>
  <si>
    <t>Ronald Walsh</t>
  </si>
  <si>
    <t>EMP-12634</t>
  </si>
  <si>
    <t>Felicia Wright</t>
  </si>
  <si>
    <t>EMP-12635</t>
  </si>
  <si>
    <t>Robert Flores</t>
  </si>
  <si>
    <t>EMP-12636</t>
  </si>
  <si>
    <t>Ashley Merritt</t>
  </si>
  <si>
    <t>EMP-12637</t>
  </si>
  <si>
    <t>Michael Weber</t>
  </si>
  <si>
    <t>EMP-12638</t>
  </si>
  <si>
    <t>Jackie White</t>
  </si>
  <si>
    <t>EMP-12639</t>
  </si>
  <si>
    <t>Sheila Miller</t>
  </si>
  <si>
    <t>EMP-12640</t>
  </si>
  <si>
    <t>Mario Smith</t>
  </si>
  <si>
    <t>EMP-12641</t>
  </si>
  <si>
    <t>Anthony Morgan</t>
  </si>
  <si>
    <t>EMP-12642</t>
  </si>
  <si>
    <t>Andre Esparza</t>
  </si>
  <si>
    <t>EMP-12643</t>
  </si>
  <si>
    <t>Brandon Mcgee</t>
  </si>
  <si>
    <t>EMP-12644</t>
  </si>
  <si>
    <t>Anne Vargas</t>
  </si>
  <si>
    <t>EMP-12645</t>
  </si>
  <si>
    <t>Karen Farley</t>
  </si>
  <si>
    <t>EMP-12646</t>
  </si>
  <si>
    <t>David Crawford</t>
  </si>
  <si>
    <t>EMP-12647</t>
  </si>
  <si>
    <t>Melissa Hernandez</t>
  </si>
  <si>
    <t>EMP-12648</t>
  </si>
  <si>
    <t>Susan Edwards</t>
  </si>
  <si>
    <t>EMP-12649</t>
  </si>
  <si>
    <t>Priscilla Price</t>
  </si>
  <si>
    <t>EMP-12650</t>
  </si>
  <si>
    <t>Mitchell Clark</t>
  </si>
  <si>
    <t>EMP-12651</t>
  </si>
  <si>
    <t>Brett Cordova</t>
  </si>
  <si>
    <t>EMP-12652</t>
  </si>
  <si>
    <t>Deborah Ballard</t>
  </si>
  <si>
    <t>EMP-12653</t>
  </si>
  <si>
    <t>Crystal Hall</t>
  </si>
  <si>
    <t>EMP-12654</t>
  </si>
  <si>
    <t>EMP-12655</t>
  </si>
  <si>
    <t>Jason Gray</t>
  </si>
  <si>
    <t>EMP-12656</t>
  </si>
  <si>
    <t>Carla Fernandez</t>
  </si>
  <si>
    <t>EMP-12657</t>
  </si>
  <si>
    <t>Steven Jones</t>
  </si>
  <si>
    <t>EMP-12658</t>
  </si>
  <si>
    <t>Brian Sellers</t>
  </si>
  <si>
    <t>EMP-12659</t>
  </si>
  <si>
    <t>Whitney Hart</t>
  </si>
  <si>
    <t>EMP-12660</t>
  </si>
  <si>
    <t>Brandi Vazquez</t>
  </si>
  <si>
    <t>EMP-12661</t>
  </si>
  <si>
    <t>Mary Gardner</t>
  </si>
  <si>
    <t>EMP-12662</t>
  </si>
  <si>
    <t>Joe Duke</t>
  </si>
  <si>
    <t>EMP-12663</t>
  </si>
  <si>
    <t>Robert Boyd</t>
  </si>
  <si>
    <t>EMP-12664</t>
  </si>
  <si>
    <t>Eric Sullivan</t>
  </si>
  <si>
    <t>EMP-12665</t>
  </si>
  <si>
    <t>Angela Vang</t>
  </si>
  <si>
    <t>EMP-12666</t>
  </si>
  <si>
    <t>Shannon Francis</t>
  </si>
  <si>
    <t>EMP-12667</t>
  </si>
  <si>
    <t>Sabrina Gray</t>
  </si>
  <si>
    <t>EMP-12668</t>
  </si>
  <si>
    <t>Jennifer Allen</t>
  </si>
  <si>
    <t>EMP-12669</t>
  </si>
  <si>
    <t>Julia Chase</t>
  </si>
  <si>
    <t>EMP-12670</t>
  </si>
  <si>
    <t>Micheal Weiss</t>
  </si>
  <si>
    <t>EMP-12671</t>
  </si>
  <si>
    <t>Claire Dougherty</t>
  </si>
  <si>
    <t>EMP-12672</t>
  </si>
  <si>
    <t>Jeremy Jones</t>
  </si>
  <si>
    <t>EMP-12673</t>
  </si>
  <si>
    <t>Carlos Mitchell</t>
  </si>
  <si>
    <t>EMP-12674</t>
  </si>
  <si>
    <t>Troy Bauer</t>
  </si>
  <si>
    <t>EMP-12675</t>
  </si>
  <si>
    <t>EMP-12676</t>
  </si>
  <si>
    <t>Jessica Hernandez</t>
  </si>
  <si>
    <t>EMP-12677</t>
  </si>
  <si>
    <t>John Salazar</t>
  </si>
  <si>
    <t>EMP-12678</t>
  </si>
  <si>
    <t>Cody Hansen</t>
  </si>
  <si>
    <t>EMP-12679</t>
  </si>
  <si>
    <t>Rebecca King</t>
  </si>
  <si>
    <t>EMP-12680</t>
  </si>
  <si>
    <t>Christopher Jones</t>
  </si>
  <si>
    <t>EMP-12681</t>
  </si>
  <si>
    <t>Charles Campos</t>
  </si>
  <si>
    <t>EMP-12682</t>
  </si>
  <si>
    <t>Angela Stokes</t>
  </si>
  <si>
    <t>EMP-12683</t>
  </si>
  <si>
    <t>Benjamin Le</t>
  </si>
  <si>
    <t>EMP-12684</t>
  </si>
  <si>
    <t>Emily Moore</t>
  </si>
  <si>
    <t>EMP-12685</t>
  </si>
  <si>
    <t>Nathan Gentry</t>
  </si>
  <si>
    <t>EMP-12686</t>
  </si>
  <si>
    <t>April Riley</t>
  </si>
  <si>
    <t>EMP-12687</t>
  </si>
  <si>
    <t>Loretta Johnson</t>
  </si>
  <si>
    <t>EMP-12688</t>
  </si>
  <si>
    <t>David Blanchard</t>
  </si>
  <si>
    <t>EMP-12689</t>
  </si>
  <si>
    <t>Crystal Carey</t>
  </si>
  <si>
    <t>EMP-12690</t>
  </si>
  <si>
    <t>Walter Hernandez</t>
  </si>
  <si>
    <t>EMP-12691</t>
  </si>
  <si>
    <t>EMP-12692</t>
  </si>
  <si>
    <t>Joseph Wright</t>
  </si>
  <si>
    <t>EMP-12693</t>
  </si>
  <si>
    <t>Brian Sanders</t>
  </si>
  <si>
    <t>EMP-12694</t>
  </si>
  <si>
    <t>Ashley Moore</t>
  </si>
  <si>
    <t>EMP-12695</t>
  </si>
  <si>
    <t>Ricky Perkins</t>
  </si>
  <si>
    <t>EMP-12696</t>
  </si>
  <si>
    <t>Tanya Murillo</t>
  </si>
  <si>
    <t>EMP-12697</t>
  </si>
  <si>
    <t>Luis Barnett</t>
  </si>
  <si>
    <t>EMP-12698</t>
  </si>
  <si>
    <t>Danny Smith</t>
  </si>
  <si>
    <t>EMP-12699</t>
  </si>
  <si>
    <t>Julie Williams</t>
  </si>
  <si>
    <t>EMP-12700</t>
  </si>
  <si>
    <t>EMP-12701</t>
  </si>
  <si>
    <t>Angela Mason</t>
  </si>
  <si>
    <t>EMP-12702</t>
  </si>
  <si>
    <t>James Mueller</t>
  </si>
  <si>
    <t>EMP-12703</t>
  </si>
  <si>
    <t>Kevin Paul</t>
  </si>
  <si>
    <t>EMP-12704</t>
  </si>
  <si>
    <t>Gina Hunter</t>
  </si>
  <si>
    <t>EMP-12705</t>
  </si>
  <si>
    <t>Cole Mcclain</t>
  </si>
  <si>
    <t>EMP-12706</t>
  </si>
  <si>
    <t>Tara Johnson</t>
  </si>
  <si>
    <t>EMP-12707</t>
  </si>
  <si>
    <t>EMP-12708</t>
  </si>
  <si>
    <t>Kathleen Alexander</t>
  </si>
  <si>
    <t>EMP-12709</t>
  </si>
  <si>
    <t>Bradley Goodman</t>
  </si>
  <si>
    <t>EMP-12710</t>
  </si>
  <si>
    <t>Barry Dyer</t>
  </si>
  <si>
    <t>EMP-12711</t>
  </si>
  <si>
    <t>John Miller</t>
  </si>
  <si>
    <t>EMP-12712</t>
  </si>
  <si>
    <t>Sarah Coleman</t>
  </si>
  <si>
    <t>EMP-12713</t>
  </si>
  <si>
    <t>Derek Bell</t>
  </si>
  <si>
    <t>EMP-12714</t>
  </si>
  <si>
    <t>Steven Wilson</t>
  </si>
  <si>
    <t>EMP-12715</t>
  </si>
  <si>
    <t>Brenda Hernandez</t>
  </si>
  <si>
    <t>EMP-12716</t>
  </si>
  <si>
    <t>Tracy Morgan</t>
  </si>
  <si>
    <t>EMP-12717</t>
  </si>
  <si>
    <t>Kyle Williams</t>
  </si>
  <si>
    <t>EMP-12718</t>
  </si>
  <si>
    <t>Dennis Smith</t>
  </si>
  <si>
    <t>EMP-12719</t>
  </si>
  <si>
    <t>George Bennett</t>
  </si>
  <si>
    <t>EMP-12720</t>
  </si>
  <si>
    <t>Kelly Young</t>
  </si>
  <si>
    <t>EMP-12721</t>
  </si>
  <si>
    <t>Joseph Meadows</t>
  </si>
  <si>
    <t>EMP-12722</t>
  </si>
  <si>
    <t>Michelle Romero</t>
  </si>
  <si>
    <t>EMP-12723</t>
  </si>
  <si>
    <t>EMP-12724</t>
  </si>
  <si>
    <t>Dana Santos</t>
  </si>
  <si>
    <t>EMP-12725</t>
  </si>
  <si>
    <t>Craig Webster</t>
  </si>
  <si>
    <t>EMP-12726</t>
  </si>
  <si>
    <t>Jerry Turner</t>
  </si>
  <si>
    <t>EMP-12727</t>
  </si>
  <si>
    <t>William Garcia</t>
  </si>
  <si>
    <t>EMP-12728</t>
  </si>
  <si>
    <t>Christopher Obrien</t>
  </si>
  <si>
    <t>EMP-12729</t>
  </si>
  <si>
    <t>Kimberly Little</t>
  </si>
  <si>
    <t>EMP-12730</t>
  </si>
  <si>
    <t>Robin Garner</t>
  </si>
  <si>
    <t>EMP-12731</t>
  </si>
  <si>
    <t>Christine Perry</t>
  </si>
  <si>
    <t>EMP-12732</t>
  </si>
  <si>
    <t>Joseph Tate</t>
  </si>
  <si>
    <t>EMP-12733</t>
  </si>
  <si>
    <t>Brett Michael</t>
  </si>
  <si>
    <t>EMP-12734</t>
  </si>
  <si>
    <t>EMP-12735</t>
  </si>
  <si>
    <t>Jennifer Lee</t>
  </si>
  <si>
    <t>EMP-12736</t>
  </si>
  <si>
    <t>Jacob Arnold</t>
  </si>
  <si>
    <t>EMP-12737</t>
  </si>
  <si>
    <t>Sarah Ruiz</t>
  </si>
  <si>
    <t>EMP-12738</t>
  </si>
  <si>
    <t>Harold Brown</t>
  </si>
  <si>
    <t>EMP-12739</t>
  </si>
  <si>
    <t>Sergio Arnold</t>
  </si>
  <si>
    <t>EMP-12740</t>
  </si>
  <si>
    <t>Matthew Cook</t>
  </si>
  <si>
    <t>EMP-12741</t>
  </si>
  <si>
    <t>Daniel Watkins</t>
  </si>
  <si>
    <t>EMP-12742</t>
  </si>
  <si>
    <t>Douglas Levine</t>
  </si>
  <si>
    <t>EMP-12743</t>
  </si>
  <si>
    <t>Jordan Doyle</t>
  </si>
  <si>
    <t>EMP-12744</t>
  </si>
  <si>
    <t>Aaron Goodman</t>
  </si>
  <si>
    <t>EMP-12745</t>
  </si>
  <si>
    <t>Andrea Short</t>
  </si>
  <si>
    <t>EMP-12746</t>
  </si>
  <si>
    <t>Diane Wolf</t>
  </si>
  <si>
    <t>EMP-12747</t>
  </si>
  <si>
    <t>Cassandra Hawkins</t>
  </si>
  <si>
    <t>EMP-12748</t>
  </si>
  <si>
    <t>Christopher Thompson</t>
  </si>
  <si>
    <t>EMP-12749</t>
  </si>
  <si>
    <t>Colleen Cabrera</t>
  </si>
  <si>
    <t>EMP-12750</t>
  </si>
  <si>
    <t>Kevin Vasquez</t>
  </si>
  <si>
    <t>EMP-12751</t>
  </si>
  <si>
    <t>Monique Hunt</t>
  </si>
  <si>
    <t>EMP-12752</t>
  </si>
  <si>
    <t>Dawn Wyatt</t>
  </si>
  <si>
    <t>EMP-12753</t>
  </si>
  <si>
    <t>Shawn Casey</t>
  </si>
  <si>
    <t>EMP-12754</t>
  </si>
  <si>
    <t>David Jordan</t>
  </si>
  <si>
    <t>EMP-12755</t>
  </si>
  <si>
    <t>Carrie Reid</t>
  </si>
  <si>
    <t>EMP-12756</t>
  </si>
  <si>
    <t>Joshua Meyer</t>
  </si>
  <si>
    <t>EMP-12757</t>
  </si>
  <si>
    <t>Gabriel Adams</t>
  </si>
  <si>
    <t>EMP-12758</t>
  </si>
  <si>
    <t>Mikayla Richardson</t>
  </si>
  <si>
    <t>EMP-12759</t>
  </si>
  <si>
    <t>Donald Gonzalez</t>
  </si>
  <si>
    <t>EMP-12760</t>
  </si>
  <si>
    <t>Jonathan Vargas</t>
  </si>
  <si>
    <t>EMP-12761</t>
  </si>
  <si>
    <t>Nicole Long</t>
  </si>
  <si>
    <t>EMP-12762</t>
  </si>
  <si>
    <t>Ashley Ellison</t>
  </si>
  <si>
    <t>EMP-12763</t>
  </si>
  <si>
    <t>Shane Miller</t>
  </si>
  <si>
    <t>EMP-12764</t>
  </si>
  <si>
    <t>Joel Sims</t>
  </si>
  <si>
    <t>EMP-12765</t>
  </si>
  <si>
    <t>Sara Jimenez</t>
  </si>
  <si>
    <t>EMP-12766</t>
  </si>
  <si>
    <t>Cristian Jackson</t>
  </si>
  <si>
    <t>EMP-12767</t>
  </si>
  <si>
    <t>Michael Douglas</t>
  </si>
  <si>
    <t>EMP-12768</t>
  </si>
  <si>
    <t>Aaron Gray</t>
  </si>
  <si>
    <t>EMP-12769</t>
  </si>
  <si>
    <t>Albert Buchanan</t>
  </si>
  <si>
    <t>EMP-12770</t>
  </si>
  <si>
    <t>EMP-12771</t>
  </si>
  <si>
    <t>Jose Robinson</t>
  </si>
  <si>
    <t>EMP-12772</t>
  </si>
  <si>
    <t>Kenneth Hubbard</t>
  </si>
  <si>
    <t>EMP-12773</t>
  </si>
  <si>
    <t>Parker Lopez</t>
  </si>
  <si>
    <t>EMP-12774</t>
  </si>
  <si>
    <t>Steven Long</t>
  </si>
  <si>
    <t>EMP-12775</t>
  </si>
  <si>
    <t>Joel Smith</t>
  </si>
  <si>
    <t>EMP-12776</t>
  </si>
  <si>
    <t>Breanna Hanson</t>
  </si>
  <si>
    <t>EMP-12777</t>
  </si>
  <si>
    <t>Roger Figueroa</t>
  </si>
  <si>
    <t>EMP-12778</t>
  </si>
  <si>
    <t>EMP-12779</t>
  </si>
  <si>
    <t>Blake Morales</t>
  </si>
  <si>
    <t>EMP-12780</t>
  </si>
  <si>
    <t>Daniel Gould</t>
  </si>
  <si>
    <t>EMP-12781</t>
  </si>
  <si>
    <t>Felicia Lewis</t>
  </si>
  <si>
    <t>EMP-12782</t>
  </si>
  <si>
    <t>Brandon Mcintyre</t>
  </si>
  <si>
    <t>EMP-12783</t>
  </si>
  <si>
    <t>Stephanie Hoover</t>
  </si>
  <si>
    <t>EMP-12784</t>
  </si>
  <si>
    <t>Eric Howe</t>
  </si>
  <si>
    <t>EMP-12785</t>
  </si>
  <si>
    <t>Rodney Smith</t>
  </si>
  <si>
    <t>EMP-12786</t>
  </si>
  <si>
    <t>Joseph Fowler</t>
  </si>
  <si>
    <t>EMP-12787</t>
  </si>
  <si>
    <t>Lucas Love</t>
  </si>
  <si>
    <t>EMP-12788</t>
  </si>
  <si>
    <t>Heidi Morgan</t>
  </si>
  <si>
    <t>EMP-12789</t>
  </si>
  <si>
    <t>Amanda Kelley</t>
  </si>
  <si>
    <t>EMP-12790</t>
  </si>
  <si>
    <t>Patrick Webb</t>
  </si>
  <si>
    <t>EMP-12791</t>
  </si>
  <si>
    <t>Benjamin Holmes</t>
  </si>
  <si>
    <t>EMP-12792</t>
  </si>
  <si>
    <t>Jacqueline Parker</t>
  </si>
  <si>
    <t>EMP-12793</t>
  </si>
  <si>
    <t>Michael Tran</t>
  </si>
  <si>
    <t>EMP-12794</t>
  </si>
  <si>
    <t>Erik Brooks</t>
  </si>
  <si>
    <t>EMP-12795</t>
  </si>
  <si>
    <t>Shane Austin</t>
  </si>
  <si>
    <t>EMP-12796</t>
  </si>
  <si>
    <t>Justin Palmer</t>
  </si>
  <si>
    <t>EMP-12797</t>
  </si>
  <si>
    <t>Nicholas Kelley</t>
  </si>
  <si>
    <t>EMP-12798</t>
  </si>
  <si>
    <t>Kimberly Cooke</t>
  </si>
  <si>
    <t>EMP-12799</t>
  </si>
  <si>
    <t>Laura Wise</t>
  </si>
  <si>
    <t>EMP-12800</t>
  </si>
  <si>
    <t>Joe Jenkins</t>
  </si>
  <si>
    <t>EMP-12801</t>
  </si>
  <si>
    <t>Thomas Taylor</t>
  </si>
  <si>
    <t>EMP-12802</t>
  </si>
  <si>
    <t>Rebecca Hanson</t>
  </si>
  <si>
    <t>EMP-12803</t>
  </si>
  <si>
    <t>David Finley</t>
  </si>
  <si>
    <t>EMP-12804</t>
  </si>
  <si>
    <t>David Cohen</t>
  </si>
  <si>
    <t>EMP-12805</t>
  </si>
  <si>
    <t>Colleen Hanna</t>
  </si>
  <si>
    <t>EMP-12806</t>
  </si>
  <si>
    <t>William Lyons</t>
  </si>
  <si>
    <t>EMP-12807</t>
  </si>
  <si>
    <t>Mallory Delgado</t>
  </si>
  <si>
    <t>EMP-12808</t>
  </si>
  <si>
    <t>Victoria Briggs</t>
  </si>
  <si>
    <t>EMP-12809</t>
  </si>
  <si>
    <t>Lori Dean</t>
  </si>
  <si>
    <t>EMP-12810</t>
  </si>
  <si>
    <t>Marcia Kemp</t>
  </si>
  <si>
    <t>EMP-12811</t>
  </si>
  <si>
    <t>EMP-12812</t>
  </si>
  <si>
    <t>Henry Carlson</t>
  </si>
  <si>
    <t>EMP-12813</t>
  </si>
  <si>
    <t>Deborah Campbell</t>
  </si>
  <si>
    <t>EMP-12814</t>
  </si>
  <si>
    <t>Scott Martin</t>
  </si>
  <si>
    <t>EMP-12815</t>
  </si>
  <si>
    <t>Brandon Allison</t>
  </si>
  <si>
    <t>EMP-12816</t>
  </si>
  <si>
    <t>Taylor Rios</t>
  </si>
  <si>
    <t>EMP-12817</t>
  </si>
  <si>
    <t>Evan Snyder</t>
  </si>
  <si>
    <t>EMP-12818</t>
  </si>
  <si>
    <t>Richard Bowman</t>
  </si>
  <si>
    <t>EMP-12819</t>
  </si>
  <si>
    <t>Jennifer Perry</t>
  </si>
  <si>
    <t>EMP-12820</t>
  </si>
  <si>
    <t>Andrea Rojas</t>
  </si>
  <si>
    <t>EMP-12821</t>
  </si>
  <si>
    <t>Benjamin Barker</t>
  </si>
  <si>
    <t>EMP-12822</t>
  </si>
  <si>
    <t>Timothy Wells</t>
  </si>
  <si>
    <t>EMP-12823</t>
  </si>
  <si>
    <t>Miguel Davidson</t>
  </si>
  <si>
    <t>EMP-12824</t>
  </si>
  <si>
    <t>Larry Chambers</t>
  </si>
  <si>
    <t>EMP-12825</t>
  </si>
  <si>
    <t>Mark Beltran</t>
  </si>
  <si>
    <t>EMP-12826</t>
  </si>
  <si>
    <t>Paige Miles</t>
  </si>
  <si>
    <t>EMP-12827</t>
  </si>
  <si>
    <t>Sarah King</t>
  </si>
  <si>
    <t>EMP-12828</t>
  </si>
  <si>
    <t>Kenneth Davenport</t>
  </si>
  <si>
    <t>EMP-12829</t>
  </si>
  <si>
    <t>Harry Garcia</t>
  </si>
  <si>
    <t>EMP-12830</t>
  </si>
  <si>
    <t>Dustin Evans</t>
  </si>
  <si>
    <t>EMP-12831</t>
  </si>
  <si>
    <t>Christopher Keller</t>
  </si>
  <si>
    <t>EMP-12832</t>
  </si>
  <si>
    <t>Jorge Schmidt</t>
  </si>
  <si>
    <t>EMP-12833</t>
  </si>
  <si>
    <t>Sara Lloyd</t>
  </si>
  <si>
    <t>EMP-12834</t>
  </si>
  <si>
    <t>Mary Mcbride</t>
  </si>
  <si>
    <t>EMP-12835</t>
  </si>
  <si>
    <t>Misty Goodman</t>
  </si>
  <si>
    <t>EMP-12836</t>
  </si>
  <si>
    <t>Stacy Stevens</t>
  </si>
  <si>
    <t>EMP-12837</t>
  </si>
  <si>
    <t>EMP-12838</t>
  </si>
  <si>
    <t>Melissa Barnes</t>
  </si>
  <si>
    <t>EMP-12839</t>
  </si>
  <si>
    <t>Kelly Carr</t>
  </si>
  <si>
    <t>EMP-12840</t>
  </si>
  <si>
    <t>Stephen Owens</t>
  </si>
  <si>
    <t>EMP-12841</t>
  </si>
  <si>
    <t>Margaret Cook</t>
  </si>
  <si>
    <t>EMP-12842</t>
  </si>
  <si>
    <t>Craig Smith</t>
  </si>
  <si>
    <t>EMP-12843</t>
  </si>
  <si>
    <t>Larry Henderson</t>
  </si>
  <si>
    <t>EMP-12844</t>
  </si>
  <si>
    <t>Terry Hood</t>
  </si>
  <si>
    <t>EMP-12845</t>
  </si>
  <si>
    <t>David Key</t>
  </si>
  <si>
    <t>EMP-12846</t>
  </si>
  <si>
    <t>Brian Leonard</t>
  </si>
  <si>
    <t>EMP-12847</t>
  </si>
  <si>
    <t>Elizabeth Sullivan</t>
  </si>
  <si>
    <t>EMP-12848</t>
  </si>
  <si>
    <t>Justin Chapman</t>
  </si>
  <si>
    <t>EMP-12849</t>
  </si>
  <si>
    <t>Loretta Wells</t>
  </si>
  <si>
    <t>EMP-12850</t>
  </si>
  <si>
    <t>Jesse Thompson</t>
  </si>
  <si>
    <t>EMP-12851</t>
  </si>
  <si>
    <t>Megan Huber</t>
  </si>
  <si>
    <t>EMP-12852</t>
  </si>
  <si>
    <t>Samuel Khan</t>
  </si>
  <si>
    <t>EMP-12853</t>
  </si>
  <si>
    <t>Shawn Nelson</t>
  </si>
  <si>
    <t>EMP-12854</t>
  </si>
  <si>
    <t>Dylan Hart</t>
  </si>
  <si>
    <t>EMP-12855</t>
  </si>
  <si>
    <t>Emily Coleman</t>
  </si>
  <si>
    <t>EMP-12856</t>
  </si>
  <si>
    <t>Mindy Rush</t>
  </si>
  <si>
    <t>EMP-12857</t>
  </si>
  <si>
    <t>Tyrone Cole</t>
  </si>
  <si>
    <t>EMP-12858</t>
  </si>
  <si>
    <t>Crystal Floyd</t>
  </si>
  <si>
    <t>EMP-12859</t>
  </si>
  <si>
    <t>Dan Suarez</t>
  </si>
  <si>
    <t>EMP-12860</t>
  </si>
  <si>
    <t>Terri Harrell</t>
  </si>
  <si>
    <t>EMP-12861</t>
  </si>
  <si>
    <t>Sherry Graham</t>
  </si>
  <si>
    <t>EMP-12862</t>
  </si>
  <si>
    <t>Shawn Young</t>
  </si>
  <si>
    <t>EMP-12863</t>
  </si>
  <si>
    <t>Brooke Barnes</t>
  </si>
  <si>
    <t>EMP-12864</t>
  </si>
  <si>
    <t>Kathleen Richardson</t>
  </si>
  <si>
    <t>EMP-12865</t>
  </si>
  <si>
    <t>Andrew Mcguire</t>
  </si>
  <si>
    <t>EMP-12866</t>
  </si>
  <si>
    <t>Dorothy Hogan</t>
  </si>
  <si>
    <t>EMP-12867</t>
  </si>
  <si>
    <t>Jeremy Gilbert</t>
  </si>
  <si>
    <t>EMP-12868</t>
  </si>
  <si>
    <t>Sarah Hernandez</t>
  </si>
  <si>
    <t>EMP-12869</t>
  </si>
  <si>
    <t>Stephen Schultz</t>
  </si>
  <si>
    <t>EMP-12870</t>
  </si>
  <si>
    <t>Samantha Kidd</t>
  </si>
  <si>
    <t>EMP-12871</t>
  </si>
  <si>
    <t>David Chapman</t>
  </si>
  <si>
    <t>EMP-12872</t>
  </si>
  <si>
    <t>Angela Bowman</t>
  </si>
  <si>
    <t>EMP-12873</t>
  </si>
  <si>
    <t>John Barrett</t>
  </si>
  <si>
    <t>EMP-12874</t>
  </si>
  <si>
    <t>Courtney Ward</t>
  </si>
  <si>
    <t>EMP-12875</t>
  </si>
  <si>
    <t>David Hernandez</t>
  </si>
  <si>
    <t>EMP-12876</t>
  </si>
  <si>
    <t>EMP-12877</t>
  </si>
  <si>
    <t>Julie Patterson</t>
  </si>
  <si>
    <t>EMP-12878</t>
  </si>
  <si>
    <t>Luis Clements</t>
  </si>
  <si>
    <t>EMP-12879</t>
  </si>
  <si>
    <t>Ryan Lewis</t>
  </si>
  <si>
    <t>EMP-12880</t>
  </si>
  <si>
    <t>Chad Martin</t>
  </si>
  <si>
    <t>EMP-12881</t>
  </si>
  <si>
    <t>Alec Bennett</t>
  </si>
  <si>
    <t>EMP-12882</t>
  </si>
  <si>
    <t>Michael Mendez</t>
  </si>
  <si>
    <t>EMP-12883</t>
  </si>
  <si>
    <t>Daniel Olson</t>
  </si>
  <si>
    <t>EMP-12884</t>
  </si>
  <si>
    <t>Laura Riggs</t>
  </si>
  <si>
    <t>EMP-12885</t>
  </si>
  <si>
    <t>Jeffrey Wagner</t>
  </si>
  <si>
    <t>EMP-12886</t>
  </si>
  <si>
    <t>Christopher Rodriguez</t>
  </si>
  <si>
    <t>EMP-12887</t>
  </si>
  <si>
    <t>Jose Landry</t>
  </si>
  <si>
    <t>EMP-12888</t>
  </si>
  <si>
    <t>Thomas Ball</t>
  </si>
  <si>
    <t>EMP-12889</t>
  </si>
  <si>
    <t>Todd Vazquez</t>
  </si>
  <si>
    <t>EMP-12890</t>
  </si>
  <si>
    <t>Christopher Walker</t>
  </si>
  <si>
    <t>EMP-12891</t>
  </si>
  <si>
    <t>Kyle Ramsey</t>
  </si>
  <si>
    <t>EMP-12892</t>
  </si>
  <si>
    <t>Linda Maddox</t>
  </si>
  <si>
    <t>EMP-12893</t>
  </si>
  <si>
    <t>Tracy Bailey</t>
  </si>
  <si>
    <t>EMP-12894</t>
  </si>
  <si>
    <t>Brittany Hill</t>
  </si>
  <si>
    <t>EMP-12895</t>
  </si>
  <si>
    <t>Patricia Jenkins</t>
  </si>
  <si>
    <t>EMP-12896</t>
  </si>
  <si>
    <t>Katherine Kim</t>
  </si>
  <si>
    <t>EMP-12897</t>
  </si>
  <si>
    <t>Michael Richard</t>
  </si>
  <si>
    <t>EMP-12898</t>
  </si>
  <si>
    <t>Benjamin Wright</t>
  </si>
  <si>
    <t>EMP-12899</t>
  </si>
  <si>
    <t>George Kelly</t>
  </si>
  <si>
    <t>EMP-12900</t>
  </si>
  <si>
    <t>Matthew Hernandez</t>
  </si>
  <si>
    <t>EMP-12901</t>
  </si>
  <si>
    <t>Luke Miller</t>
  </si>
  <si>
    <t>EMP-12902</t>
  </si>
  <si>
    <t>Kelsey Moreno</t>
  </si>
  <si>
    <t>EMP-12903</t>
  </si>
  <si>
    <t>Vincent Zamora</t>
  </si>
  <si>
    <t>EMP-12904</t>
  </si>
  <si>
    <t>Adam Moyer</t>
  </si>
  <si>
    <t>EMP-12905</t>
  </si>
  <si>
    <t>Christian Hawkins</t>
  </si>
  <si>
    <t>EMP-12906</t>
  </si>
  <si>
    <t>Richard Webster</t>
  </si>
  <si>
    <t>EMP-12907</t>
  </si>
  <si>
    <t>Jorge Kirk</t>
  </si>
  <si>
    <t>EMP-12908</t>
  </si>
  <si>
    <t>Monica Potts</t>
  </si>
  <si>
    <t>EMP-12909</t>
  </si>
  <si>
    <t>Eric Tucker</t>
  </si>
  <si>
    <t>EMP-12910</t>
  </si>
  <si>
    <t>EMP-12911</t>
  </si>
  <si>
    <t>Spencer Knight</t>
  </si>
  <si>
    <t>EMP-12912</t>
  </si>
  <si>
    <t>Tristan Ross</t>
  </si>
  <si>
    <t>EMP-12913</t>
  </si>
  <si>
    <t>Richard Banks</t>
  </si>
  <si>
    <t>EMP-12914</t>
  </si>
  <si>
    <t>Carol Dominguez</t>
  </si>
  <si>
    <t>EMP-12915</t>
  </si>
  <si>
    <t>Julie Levy</t>
  </si>
  <si>
    <t>EMP-12916</t>
  </si>
  <si>
    <t>Ryan Hall</t>
  </si>
  <si>
    <t>EMP-12917</t>
  </si>
  <si>
    <t>Angela Rodriguez</t>
  </si>
  <si>
    <t>EMP-12918</t>
  </si>
  <si>
    <t>Brent Ross</t>
  </si>
  <si>
    <t>EMP-12919</t>
  </si>
  <si>
    <t>Jason Martin</t>
  </si>
  <si>
    <t>EMP-12920</t>
  </si>
  <si>
    <t>Barbara Sandoval</t>
  </si>
  <si>
    <t>EMP-12921</t>
  </si>
  <si>
    <t>Donna Ramirez</t>
  </si>
  <si>
    <t>EMP-12922</t>
  </si>
  <si>
    <t>Christine Johnston</t>
  </si>
  <si>
    <t>EMP-12923</t>
  </si>
  <si>
    <t>Amy Williams</t>
  </si>
  <si>
    <t>EMP-12924</t>
  </si>
  <si>
    <t>Jamie Adams</t>
  </si>
  <si>
    <t>EMP-12925</t>
  </si>
  <si>
    <t>Jacqueline Page</t>
  </si>
  <si>
    <t>EMP-12926</t>
  </si>
  <si>
    <t>Daniel Moore</t>
  </si>
  <si>
    <t>EMP-12927</t>
  </si>
  <si>
    <t>Elizabeth Mills</t>
  </si>
  <si>
    <t>EMP-12928</t>
  </si>
  <si>
    <t>Jessica Beck</t>
  </si>
  <si>
    <t>EMP-12929</t>
  </si>
  <si>
    <t>Suzanne Hart</t>
  </si>
  <si>
    <t>EMP-12930</t>
  </si>
  <si>
    <t>Scott Ortiz</t>
  </si>
  <si>
    <t>EMP-12931</t>
  </si>
  <si>
    <t>EMP-12932</t>
  </si>
  <si>
    <t>Vincent Burgess</t>
  </si>
  <si>
    <t>EMP-12933</t>
  </si>
  <si>
    <t>Jessica Atkinson</t>
  </si>
  <si>
    <t>EMP-12934</t>
  </si>
  <si>
    <t>James Reeves</t>
  </si>
  <si>
    <t>EMP-12935</t>
  </si>
  <si>
    <t>Tina Rodriguez</t>
  </si>
  <si>
    <t>EMP-12936</t>
  </si>
  <si>
    <t>Kathleen Mora</t>
  </si>
  <si>
    <t>EMP-12937</t>
  </si>
  <si>
    <t>Sonia Dennis</t>
  </si>
  <si>
    <t>EMP-12938</t>
  </si>
  <si>
    <t>Jonathon Ellis</t>
  </si>
  <si>
    <t>EMP-12939</t>
  </si>
  <si>
    <t>EMP-12940</t>
  </si>
  <si>
    <t>David Jackson</t>
  </si>
  <si>
    <t>EMP-12941</t>
  </si>
  <si>
    <t>Zachary Matthews</t>
  </si>
  <si>
    <t>EMP-12942</t>
  </si>
  <si>
    <t>Jessica Garcia</t>
  </si>
  <si>
    <t>EMP-12943</t>
  </si>
  <si>
    <t>Michelle Taylor</t>
  </si>
  <si>
    <t>EMP-12944</t>
  </si>
  <si>
    <t>Donald Price</t>
  </si>
  <si>
    <t>EMP-12945</t>
  </si>
  <si>
    <t>Richard Munoz</t>
  </si>
  <si>
    <t>EMP-12946</t>
  </si>
  <si>
    <t>Wanda Mitchell</t>
  </si>
  <si>
    <t>EMP-12947</t>
  </si>
  <si>
    <t>Joshua Johnson</t>
  </si>
  <si>
    <t>EMP-12948</t>
  </si>
  <si>
    <t>Nathan Cooper</t>
  </si>
  <si>
    <t>EMP-12949</t>
  </si>
  <si>
    <t>Joseph Baker</t>
  </si>
  <si>
    <t>EMP-12950</t>
  </si>
  <si>
    <t>Rachael Ingram</t>
  </si>
  <si>
    <t>EMP-12951</t>
  </si>
  <si>
    <t>David Fox</t>
  </si>
  <si>
    <t>EMP-12952</t>
  </si>
  <si>
    <t>Kyle Davis</t>
  </si>
  <si>
    <t>EMP-12953</t>
  </si>
  <si>
    <t>Tyler Simpson</t>
  </si>
  <si>
    <t>EMP-12954</t>
  </si>
  <si>
    <t>Joe Crawford</t>
  </si>
  <si>
    <t>EMP-12955</t>
  </si>
  <si>
    <t>Abigail Harrison</t>
  </si>
  <si>
    <t>EMP-12956</t>
  </si>
  <si>
    <t>Patricia Wilson</t>
  </si>
  <si>
    <t>EMP-12957</t>
  </si>
  <si>
    <t>Rachel Scott</t>
  </si>
  <si>
    <t>EMP-12958</t>
  </si>
  <si>
    <t>Thomas Vazquez</t>
  </si>
  <si>
    <t>EMP-12959</t>
  </si>
  <si>
    <t>Kathy Chapman</t>
  </si>
  <si>
    <t>EMP-12960</t>
  </si>
  <si>
    <t>Matthew Avila</t>
  </si>
  <si>
    <t>EMP-12961</t>
  </si>
  <si>
    <t>Ralph Smith</t>
  </si>
  <si>
    <t>EMP-12962</t>
  </si>
  <si>
    <t>Julie Evans</t>
  </si>
  <si>
    <t>EMP-12963</t>
  </si>
  <si>
    <t>Christopher Webster</t>
  </si>
  <si>
    <t>EMP-12964</t>
  </si>
  <si>
    <t>Kimberly Brown</t>
  </si>
  <si>
    <t>EMP-12965</t>
  </si>
  <si>
    <t>Natasha Green</t>
  </si>
  <si>
    <t>EMP-12966</t>
  </si>
  <si>
    <t>Alyssa Santos</t>
  </si>
  <si>
    <t>EMP-12967</t>
  </si>
  <si>
    <t>Robert Olson</t>
  </si>
  <si>
    <t>EMP-12968</t>
  </si>
  <si>
    <t>Erik Osborne</t>
  </si>
  <si>
    <t>EMP-12969</t>
  </si>
  <si>
    <t>Kevin Lucas</t>
  </si>
  <si>
    <t>EMP-12970</t>
  </si>
  <si>
    <t>Megan Parker</t>
  </si>
  <si>
    <t>EMP-12971</t>
  </si>
  <si>
    <t>Christine Thornton</t>
  </si>
  <si>
    <t>EMP-12972</t>
  </si>
  <si>
    <t>Carla Horn</t>
  </si>
  <si>
    <t>EMP-12973</t>
  </si>
  <si>
    <t>Misty Hammond</t>
  </si>
  <si>
    <t>EMP-12974</t>
  </si>
  <si>
    <t>Karen Myers</t>
  </si>
  <si>
    <t>EMP-12975</t>
  </si>
  <si>
    <t>David Summers</t>
  </si>
  <si>
    <t>EMP-12976</t>
  </si>
  <si>
    <t>Susan Fletcher</t>
  </si>
  <si>
    <t>EMP-12977</t>
  </si>
  <si>
    <t>Bobby Reyes</t>
  </si>
  <si>
    <t>EMP-12978</t>
  </si>
  <si>
    <t>EMP-12979</t>
  </si>
  <si>
    <t>Jacqueline Miller</t>
  </si>
  <si>
    <t>EMP-12980</t>
  </si>
  <si>
    <t>Sarah Logan</t>
  </si>
  <si>
    <t>EMP-12981</t>
  </si>
  <si>
    <t>Alan Baker</t>
  </si>
  <si>
    <t>EMP-12982</t>
  </si>
  <si>
    <t>Ronald Allison</t>
  </si>
  <si>
    <t>EMP-12983</t>
  </si>
  <si>
    <t>James Martin</t>
  </si>
  <si>
    <t>EMP-12984</t>
  </si>
  <si>
    <t>Rachel Garcia</t>
  </si>
  <si>
    <t>EMP-12985</t>
  </si>
  <si>
    <t>Heidi House</t>
  </si>
  <si>
    <t>EMP-12986</t>
  </si>
  <si>
    <t>Anthony Jordan</t>
  </si>
  <si>
    <t>EMP-12987</t>
  </si>
  <si>
    <t>Melissa Hawkins</t>
  </si>
  <si>
    <t>EMP-12988</t>
  </si>
  <si>
    <t>William Marshall</t>
  </si>
  <si>
    <t>EMP-12989</t>
  </si>
  <si>
    <t>Nathan Hayes</t>
  </si>
  <si>
    <t>EMP-12990</t>
  </si>
  <si>
    <t>Robert Doyle</t>
  </si>
  <si>
    <t>EMP-12991</t>
  </si>
  <si>
    <t>Chad Alexander</t>
  </si>
  <si>
    <t>EMP-12992</t>
  </si>
  <si>
    <t>Steven Taylor</t>
  </si>
  <si>
    <t>EMP-12993</t>
  </si>
  <si>
    <t>Robert Garrett</t>
  </si>
  <si>
    <t>EMP-12994</t>
  </si>
  <si>
    <t>Donna Hammond</t>
  </si>
  <si>
    <t>EMP-12995</t>
  </si>
  <si>
    <t>Samantha Bowman</t>
  </si>
  <si>
    <t>EMP-12996</t>
  </si>
  <si>
    <t>Jonathan Acevedo</t>
  </si>
  <si>
    <t>EMP-12997</t>
  </si>
  <si>
    <t>Michael Day</t>
  </si>
  <si>
    <t>EMP-12998</t>
  </si>
  <si>
    <t>Tina Nelson</t>
  </si>
  <si>
    <t>EMP-12999</t>
  </si>
  <si>
    <t>Ryan Mclaughlin</t>
  </si>
  <si>
    <t>EMP-13000</t>
  </si>
  <si>
    <t>Tonya Waters</t>
  </si>
  <si>
    <t>EMP-13001</t>
  </si>
  <si>
    <t>Holly Jones</t>
  </si>
  <si>
    <t>EMP-13002</t>
  </si>
  <si>
    <t>Michele Guerrero</t>
  </si>
  <si>
    <t>EMP-13003</t>
  </si>
  <si>
    <t>Lisa Salazar</t>
  </si>
  <si>
    <t>EMP-13004</t>
  </si>
  <si>
    <t>Alyssa King</t>
  </si>
  <si>
    <t>EMP-13005</t>
  </si>
  <si>
    <t>Caleb Stanley</t>
  </si>
  <si>
    <t>EMP-13006</t>
  </si>
  <si>
    <t>Tammy Acosta</t>
  </si>
  <si>
    <t>EMP-13007</t>
  </si>
  <si>
    <t>Michael Thompson</t>
  </si>
  <si>
    <t>EMP-13008</t>
  </si>
  <si>
    <t>Joseph George</t>
  </si>
  <si>
    <t>EMP-13009</t>
  </si>
  <si>
    <t>Maureen Richardson</t>
  </si>
  <si>
    <t>EMP-13010</t>
  </si>
  <si>
    <t>Jennifer Richards</t>
  </si>
  <si>
    <t>EMP-13011</t>
  </si>
  <si>
    <t>Anthony Potts</t>
  </si>
  <si>
    <t>EMP-13012</t>
  </si>
  <si>
    <t>Kevin Hill</t>
  </si>
  <si>
    <t>EMP-13013</t>
  </si>
  <si>
    <t>Anthony Hunter</t>
  </si>
  <si>
    <t>EMP-13014</t>
  </si>
  <si>
    <t>Andrew Thompson</t>
  </si>
  <si>
    <t>EMP-13015</t>
  </si>
  <si>
    <t>Elijah Hall</t>
  </si>
  <si>
    <t>EMP-13016</t>
  </si>
  <si>
    <t>Rhonda Lopez</t>
  </si>
  <si>
    <t>EMP-13017</t>
  </si>
  <si>
    <t>Nathan Hooper</t>
  </si>
  <si>
    <t>EMP-13018</t>
  </si>
  <si>
    <t>Frank Meyer</t>
  </si>
  <si>
    <t>EMP-13019</t>
  </si>
  <si>
    <t>Gary Pratt</t>
  </si>
  <si>
    <t>EMP-13020</t>
  </si>
  <si>
    <t>Ryan Morrison</t>
  </si>
  <si>
    <t>EMP-13021</t>
  </si>
  <si>
    <t>Brianna Barnett</t>
  </si>
  <si>
    <t>EMP-13022</t>
  </si>
  <si>
    <t>James Ritter</t>
  </si>
  <si>
    <t>EMP-13023</t>
  </si>
  <si>
    <t>Jeffrey Mora</t>
  </si>
  <si>
    <t>EMP-13024</t>
  </si>
  <si>
    <t>Curtis Mcguire</t>
  </si>
  <si>
    <t>EMP-13025</t>
  </si>
  <si>
    <t>Diane Peterson</t>
  </si>
  <si>
    <t>EMP-13026</t>
  </si>
  <si>
    <t>EMP-13027</t>
  </si>
  <si>
    <t>Felicia Carney</t>
  </si>
  <si>
    <t>EMP-13028</t>
  </si>
  <si>
    <t>Courtney Reyes</t>
  </si>
  <si>
    <t>EMP-13029</t>
  </si>
  <si>
    <t>Casey Rodriguez</t>
  </si>
  <si>
    <t>EMP-13030</t>
  </si>
  <si>
    <t>Jeremy Morse</t>
  </si>
  <si>
    <t>EMP-13031</t>
  </si>
  <si>
    <t>Grant Riley</t>
  </si>
  <si>
    <t>EMP-13032</t>
  </si>
  <si>
    <t>Briana Miller</t>
  </si>
  <si>
    <t>EMP-13033</t>
  </si>
  <si>
    <t>Stephanie Parker</t>
  </si>
  <si>
    <t>EMP-13034</t>
  </si>
  <si>
    <t>Autumn Reynolds</t>
  </si>
  <si>
    <t>EMP-13035</t>
  </si>
  <si>
    <t>Stephanie Miller</t>
  </si>
  <si>
    <t>EMP-13036</t>
  </si>
  <si>
    <t>Lori Kaiser</t>
  </si>
  <si>
    <t>EMP-13037</t>
  </si>
  <si>
    <t>EMP-13038</t>
  </si>
  <si>
    <t>Judy Schmidt</t>
  </si>
  <si>
    <t>EMP-13039</t>
  </si>
  <si>
    <t>Jonathan Castro</t>
  </si>
  <si>
    <t>EMP-13040</t>
  </si>
  <si>
    <t>Ian Donovan</t>
  </si>
  <si>
    <t>EMP-13041</t>
  </si>
  <si>
    <t>Laura Peterson</t>
  </si>
  <si>
    <t>EMP-13042</t>
  </si>
  <si>
    <t>Phillip Sanchez</t>
  </si>
  <si>
    <t>EMP-13043</t>
  </si>
  <si>
    <t>Elizabeth Padilla</t>
  </si>
  <si>
    <t>EMP-13044</t>
  </si>
  <si>
    <t>William Bush</t>
  </si>
  <si>
    <t>EMP-13045</t>
  </si>
  <si>
    <t>Benjamin Morales</t>
  </si>
  <si>
    <t>EMP-13046</t>
  </si>
  <si>
    <t>Joshua Schultz</t>
  </si>
  <si>
    <t>EMP-13047</t>
  </si>
  <si>
    <t>Colleen Nelson</t>
  </si>
  <si>
    <t>EMP-13048</t>
  </si>
  <si>
    <t>Tyler Silva</t>
  </si>
  <si>
    <t>EMP-13049</t>
  </si>
  <si>
    <t>Geoffrey Collins</t>
  </si>
  <si>
    <t>EMP-13050</t>
  </si>
  <si>
    <t>Jamie Foster</t>
  </si>
  <si>
    <t>EMP-13051</t>
  </si>
  <si>
    <t>David Shaffer</t>
  </si>
  <si>
    <t>EMP-13052</t>
  </si>
  <si>
    <t>Jake Perkins</t>
  </si>
  <si>
    <t>EMP-13053</t>
  </si>
  <si>
    <t>Martin Curtis</t>
  </si>
  <si>
    <t>EMP-13054</t>
  </si>
  <si>
    <t>EMP-13055</t>
  </si>
  <si>
    <t>Jason Beltran</t>
  </si>
  <si>
    <t>EMP-13056</t>
  </si>
  <si>
    <t>EMP-13057</t>
  </si>
  <si>
    <t>Andrew Henry</t>
  </si>
  <si>
    <t>EMP-13058</t>
  </si>
  <si>
    <t>Alexis Miller</t>
  </si>
  <si>
    <t>EMP-13059</t>
  </si>
  <si>
    <t>Luis Barnes</t>
  </si>
  <si>
    <t>EMP-13060</t>
  </si>
  <si>
    <t>Matthew Ayala</t>
  </si>
  <si>
    <t>EMP-13061</t>
  </si>
  <si>
    <t>Ruben Smith</t>
  </si>
  <si>
    <t>EMP-13062</t>
  </si>
  <si>
    <t>Megan Walker</t>
  </si>
  <si>
    <t>EMP-13063</t>
  </si>
  <si>
    <t>Lisa Butler</t>
  </si>
  <si>
    <t>EMP-13064</t>
  </si>
  <si>
    <t>Albert Coleman</t>
  </si>
  <si>
    <t>EMP-13065</t>
  </si>
  <si>
    <t>Caleb Sheppard</t>
  </si>
  <si>
    <t>EMP-13066</t>
  </si>
  <si>
    <t>Wanda Ray</t>
  </si>
  <si>
    <t>EMP-13067</t>
  </si>
  <si>
    <t>Erica Mathews</t>
  </si>
  <si>
    <t>EMP-13068</t>
  </si>
  <si>
    <t>Sandra Smith</t>
  </si>
  <si>
    <t>EMP-13069</t>
  </si>
  <si>
    <t>Stephanie Barber</t>
  </si>
  <si>
    <t>EMP-13070</t>
  </si>
  <si>
    <t>Kristen Duncan</t>
  </si>
  <si>
    <t>EMP-13071</t>
  </si>
  <si>
    <t>Thomas Scott</t>
  </si>
  <si>
    <t>EMP-13072</t>
  </si>
  <si>
    <t>Larry Morgan</t>
  </si>
  <si>
    <t>EMP-13073</t>
  </si>
  <si>
    <t>Gregory Clarke</t>
  </si>
  <si>
    <t>EMP-13074</t>
  </si>
  <si>
    <t>Duane Faulkner</t>
  </si>
  <si>
    <t>EMP-13075</t>
  </si>
  <si>
    <t>Samuel Mclaughlin</t>
  </si>
  <si>
    <t>EMP-13076</t>
  </si>
  <si>
    <t>Heather Collier</t>
  </si>
  <si>
    <t>EMP-13077</t>
  </si>
  <si>
    <t>Emily Leonard</t>
  </si>
  <si>
    <t>EMP-13078</t>
  </si>
  <si>
    <t>Noah Davis</t>
  </si>
  <si>
    <t>EMP-13079</t>
  </si>
  <si>
    <t>David Ramirez</t>
  </si>
  <si>
    <t>EMP-13080</t>
  </si>
  <si>
    <t>Patricia Robinson</t>
  </si>
  <si>
    <t>EMP-13081</t>
  </si>
  <si>
    <t>Rachel Gibson</t>
  </si>
  <si>
    <t>EMP-13082</t>
  </si>
  <si>
    <t>Shannon Davis</t>
  </si>
  <si>
    <t>EMP-13083</t>
  </si>
  <si>
    <t>Renee Bowen</t>
  </si>
  <si>
    <t>EMP-13084</t>
  </si>
  <si>
    <t>David Taylor</t>
  </si>
  <si>
    <t>EMP-13085</t>
  </si>
  <si>
    <t>Rebecca Parks</t>
  </si>
  <si>
    <t>EMP-13086</t>
  </si>
  <si>
    <t>Michael Kline</t>
  </si>
  <si>
    <t>EMP-13087</t>
  </si>
  <si>
    <t>Miranda Alvarado</t>
  </si>
  <si>
    <t>EMP-13088</t>
  </si>
  <si>
    <t>Thomas Barker</t>
  </si>
  <si>
    <t>EMP-13089</t>
  </si>
  <si>
    <t>Ricky Gardner</t>
  </si>
  <si>
    <t>EMP-13090</t>
  </si>
  <si>
    <t>Ronald Harris</t>
  </si>
  <si>
    <t>EMP-13091</t>
  </si>
  <si>
    <t>Jennifer Wagner</t>
  </si>
  <si>
    <t>EMP-13092</t>
  </si>
  <si>
    <t>Diane Velez</t>
  </si>
  <si>
    <t>EMP-13093</t>
  </si>
  <si>
    <t>Eric Davis</t>
  </si>
  <si>
    <t>EMP-13094</t>
  </si>
  <si>
    <t>Cindy Phelps</t>
  </si>
  <si>
    <t>EMP-13095</t>
  </si>
  <si>
    <t>Andrew Smith</t>
  </si>
  <si>
    <t>EMP-13096</t>
  </si>
  <si>
    <t>Edward Garcia</t>
  </si>
  <si>
    <t>EMP-13097</t>
  </si>
  <si>
    <t>Matthew Harris</t>
  </si>
  <si>
    <t>EMP-13098</t>
  </si>
  <si>
    <t>William Butler</t>
  </si>
  <si>
    <t>EMP-13099</t>
  </si>
  <si>
    <t>Alan Wright</t>
  </si>
  <si>
    <t>EMP-13100</t>
  </si>
  <si>
    <t>Marisa Lyons</t>
  </si>
  <si>
    <t>EMP-13101</t>
  </si>
  <si>
    <t>Michael Perez</t>
  </si>
  <si>
    <t>EMP-13102</t>
  </si>
  <si>
    <t>Christine Jarvis</t>
  </si>
  <si>
    <t>EMP-13103</t>
  </si>
  <si>
    <t>Valerie Rodriguez</t>
  </si>
  <si>
    <t>EMP-13104</t>
  </si>
  <si>
    <t>Alice Mccall</t>
  </si>
  <si>
    <t>EMP-13105</t>
  </si>
  <si>
    <t>Michael Bell</t>
  </si>
  <si>
    <t>EMP-13106</t>
  </si>
  <si>
    <t>Robert Gray</t>
  </si>
  <si>
    <t>EMP-13107</t>
  </si>
  <si>
    <t>Theresa Munoz</t>
  </si>
  <si>
    <t>EMP-13108</t>
  </si>
  <si>
    <t>Brandon Adams</t>
  </si>
  <si>
    <t>EMP-13109</t>
  </si>
  <si>
    <t>Sarah Munoz</t>
  </si>
  <si>
    <t>EMP-13110</t>
  </si>
  <si>
    <t>Rebecca Walker</t>
  </si>
  <si>
    <t>EMP-13111</t>
  </si>
  <si>
    <t>William Young</t>
  </si>
  <si>
    <t>EMP-13112</t>
  </si>
  <si>
    <t>Kim Hernandez</t>
  </si>
  <si>
    <t>EMP-13113</t>
  </si>
  <si>
    <t>John Gibson</t>
  </si>
  <si>
    <t>EMP-13114</t>
  </si>
  <si>
    <t>Ernest Knight</t>
  </si>
  <si>
    <t>EMP-13115</t>
  </si>
  <si>
    <t>Angela Fitzgerald</t>
  </si>
  <si>
    <t>EMP-13116</t>
  </si>
  <si>
    <t>Frank Smith</t>
  </si>
  <si>
    <t>EMP-13117</t>
  </si>
  <si>
    <t>Eric Sloan</t>
  </si>
  <si>
    <t>EMP-13118</t>
  </si>
  <si>
    <t>Mark Tyler</t>
  </si>
  <si>
    <t>EMP-13119</t>
  </si>
  <si>
    <t>Darlene Bennett</t>
  </si>
  <si>
    <t>EMP-13120</t>
  </si>
  <si>
    <t>Suzanne King</t>
  </si>
  <si>
    <t>EMP-13121</t>
  </si>
  <si>
    <t>Michael Andrews</t>
  </si>
  <si>
    <t>EMP-13122</t>
  </si>
  <si>
    <t>Jennifer Colon</t>
  </si>
  <si>
    <t>EMP-13123</t>
  </si>
  <si>
    <t>Phillip Silva</t>
  </si>
  <si>
    <t>EMP-13124</t>
  </si>
  <si>
    <t>Joseph Stephens</t>
  </si>
  <si>
    <t>EMP-13125</t>
  </si>
  <si>
    <t>John Oliver</t>
  </si>
  <si>
    <t>EMP-13126</t>
  </si>
  <si>
    <t>Benjamin Brandt</t>
  </si>
  <si>
    <t>EMP-13127</t>
  </si>
  <si>
    <t>EMP-13128</t>
  </si>
  <si>
    <t>Mary Kerr</t>
  </si>
  <si>
    <t>EMP-13129</t>
  </si>
  <si>
    <t>Shannon Woods</t>
  </si>
  <si>
    <t>EMP-13130</t>
  </si>
  <si>
    <t>Melissa Lopez</t>
  </si>
  <si>
    <t>EMP-13131</t>
  </si>
  <si>
    <t>Charles Hall</t>
  </si>
  <si>
    <t>EMP-13132</t>
  </si>
  <si>
    <t>Brian Flores</t>
  </si>
  <si>
    <t>EMP-13133</t>
  </si>
  <si>
    <t>Eric Gardner</t>
  </si>
  <si>
    <t>EMP-13134</t>
  </si>
  <si>
    <t>Tami Wagner</t>
  </si>
  <si>
    <t>EMP-13135</t>
  </si>
  <si>
    <t>Darin Davila</t>
  </si>
  <si>
    <t>EMP-13136</t>
  </si>
  <si>
    <t>James Griffin</t>
  </si>
  <si>
    <t>EMP-13137</t>
  </si>
  <si>
    <t>Jennifer Lindsey</t>
  </si>
  <si>
    <t>EMP-13138</t>
  </si>
  <si>
    <t>Julie Johnson</t>
  </si>
  <si>
    <t>EMP-13139</t>
  </si>
  <si>
    <t>Gregory Bailey</t>
  </si>
  <si>
    <t>EMP-13140</t>
  </si>
  <si>
    <t>William Nichols</t>
  </si>
  <si>
    <t>EMP-13141</t>
  </si>
  <si>
    <t>Dennis Rasmussen</t>
  </si>
  <si>
    <t>EMP-13142</t>
  </si>
  <si>
    <t>Amanda Obrien</t>
  </si>
  <si>
    <t>EMP-13143</t>
  </si>
  <si>
    <t>Catherine Mcdonald</t>
  </si>
  <si>
    <t>EMP-13144</t>
  </si>
  <si>
    <t>Stacy Moss</t>
  </si>
  <si>
    <t>EMP-13145</t>
  </si>
  <si>
    <t>Bethany Archer</t>
  </si>
  <si>
    <t>EMP-13146</t>
  </si>
  <si>
    <t>Erin Richardson</t>
  </si>
  <si>
    <t>EMP-13147</t>
  </si>
  <si>
    <t>Joyce Hampton</t>
  </si>
  <si>
    <t>EMP-13148</t>
  </si>
  <si>
    <t>John White</t>
  </si>
  <si>
    <t>EMP-13149</t>
  </si>
  <si>
    <t>Joshua Lee</t>
  </si>
  <si>
    <t>EMP-13150</t>
  </si>
  <si>
    <t>Roberto Fisher</t>
  </si>
  <si>
    <t>EMP-13151</t>
  </si>
  <si>
    <t>John Bell</t>
  </si>
  <si>
    <t>EMP-13152</t>
  </si>
  <si>
    <t>Christopher Evans</t>
  </si>
  <si>
    <t>EMP-13153</t>
  </si>
  <si>
    <t>Courtney Davis</t>
  </si>
  <si>
    <t>EMP-13154</t>
  </si>
  <si>
    <t>Jared Harrison</t>
  </si>
  <si>
    <t>EMP-13155</t>
  </si>
  <si>
    <t>Matthew Obrien</t>
  </si>
  <si>
    <t>EMP-13156</t>
  </si>
  <si>
    <t>Antonio Hampton</t>
  </si>
  <si>
    <t>EMP-13157</t>
  </si>
  <si>
    <t>Erik Clark</t>
  </si>
  <si>
    <t>EMP-13158</t>
  </si>
  <si>
    <t>Joyce Gregory</t>
  </si>
  <si>
    <t>EMP-13159</t>
  </si>
  <si>
    <t>Sydney Sanders</t>
  </si>
  <si>
    <t>EMP-13160</t>
  </si>
  <si>
    <t>Brandon Neal</t>
  </si>
  <si>
    <t>EMP-13161</t>
  </si>
  <si>
    <t>Kenneth Moore</t>
  </si>
  <si>
    <t>EMP-13162</t>
  </si>
  <si>
    <t>Melissa Strong</t>
  </si>
  <si>
    <t>EMP-13163</t>
  </si>
  <si>
    <t>Ashley Ibarra</t>
  </si>
  <si>
    <t>EMP-13164</t>
  </si>
  <si>
    <t>Kimberly Hernandez</t>
  </si>
  <si>
    <t>EMP-13165</t>
  </si>
  <si>
    <t>Jamie Collins</t>
  </si>
  <si>
    <t>EMP-13166</t>
  </si>
  <si>
    <t>EMP-13167</t>
  </si>
  <si>
    <t>Kristin Franklin</t>
  </si>
  <si>
    <t>EMP-13168</t>
  </si>
  <si>
    <t>Jerry Barnes</t>
  </si>
  <si>
    <t>EMP-13169</t>
  </si>
  <si>
    <t>Nathan Barrett</t>
  </si>
  <si>
    <t>EMP-13170</t>
  </si>
  <si>
    <t>Matthew Gould</t>
  </si>
  <si>
    <t>EMP-13171</t>
  </si>
  <si>
    <t>Sonya Hinton</t>
  </si>
  <si>
    <t>EMP-13172</t>
  </si>
  <si>
    <t>David Love</t>
  </si>
  <si>
    <t>EMP-13173</t>
  </si>
  <si>
    <t>Charles Barker</t>
  </si>
  <si>
    <t>EMP-13174</t>
  </si>
  <si>
    <t>Tracey Hudson</t>
  </si>
  <si>
    <t>EMP-13175</t>
  </si>
  <si>
    <t>Nicholas Sanders</t>
  </si>
  <si>
    <t>EMP-13176</t>
  </si>
  <si>
    <t>Jessica Chavez</t>
  </si>
  <si>
    <t>EMP-13177</t>
  </si>
  <si>
    <t>Jennifer Fuller</t>
  </si>
  <si>
    <t>EMP-13178</t>
  </si>
  <si>
    <t>Laura Morris</t>
  </si>
  <si>
    <t>EMP-13179</t>
  </si>
  <si>
    <t>Jamie Brown</t>
  </si>
  <si>
    <t>EMP-13180</t>
  </si>
  <si>
    <t>Shawn Garcia</t>
  </si>
  <si>
    <t>EMP-13181</t>
  </si>
  <si>
    <t>Janet Mcgrath</t>
  </si>
  <si>
    <t>EMP-13182</t>
  </si>
  <si>
    <t>Edward Allen</t>
  </si>
  <si>
    <t>EMP-13183</t>
  </si>
  <si>
    <t>Clifford Campos</t>
  </si>
  <si>
    <t>EMP-13184</t>
  </si>
  <si>
    <t>Timothy Peters</t>
  </si>
  <si>
    <t>EMP-13185</t>
  </si>
  <si>
    <t>Emily Haley</t>
  </si>
  <si>
    <t>EMP-13186</t>
  </si>
  <si>
    <t>Anna Huffman</t>
  </si>
  <si>
    <t>EMP-13187</t>
  </si>
  <si>
    <t>Adam James</t>
  </si>
  <si>
    <t>EMP-13188</t>
  </si>
  <si>
    <t>Jason Herman</t>
  </si>
  <si>
    <t>EMP-13189</t>
  </si>
  <si>
    <t>Megan Blair</t>
  </si>
  <si>
    <t>EMP-13190</t>
  </si>
  <si>
    <t>Timothy Morrison</t>
  </si>
  <si>
    <t>EMP-13191</t>
  </si>
  <si>
    <t>Scott Munoz</t>
  </si>
  <si>
    <t>EMP-13192</t>
  </si>
  <si>
    <t>Timothy Nguyen</t>
  </si>
  <si>
    <t>EMP-13193</t>
  </si>
  <si>
    <t>Tricia Harrison</t>
  </si>
  <si>
    <t>EMP-13194</t>
  </si>
  <si>
    <t>Jimmy Kim</t>
  </si>
  <si>
    <t>EMP-13195</t>
  </si>
  <si>
    <t>Curtis Daugherty</t>
  </si>
  <si>
    <t>EMP-13196</t>
  </si>
  <si>
    <t>Jill Mullins</t>
  </si>
  <si>
    <t>EMP-13197</t>
  </si>
  <si>
    <t>Emily Ho</t>
  </si>
  <si>
    <t>EMP-13198</t>
  </si>
  <si>
    <t>Carrie Mills</t>
  </si>
  <si>
    <t>EMP-13199</t>
  </si>
  <si>
    <t>Amanda Lara</t>
  </si>
  <si>
    <t>EMP-13200</t>
  </si>
  <si>
    <t>EMP-13201</t>
  </si>
  <si>
    <t>Thomas Luna</t>
  </si>
  <si>
    <t>EMP-13202</t>
  </si>
  <si>
    <t>Becky Bailey</t>
  </si>
  <si>
    <t>EMP-13203</t>
  </si>
  <si>
    <t>Jay Nielsen</t>
  </si>
  <si>
    <t>EMP-13204</t>
  </si>
  <si>
    <t>Crystal Cook</t>
  </si>
  <si>
    <t>EMP-13205</t>
  </si>
  <si>
    <t>Laura Henderson</t>
  </si>
  <si>
    <t>EMP-13206</t>
  </si>
  <si>
    <t>Sheri Simmons</t>
  </si>
  <si>
    <t>EMP-13207</t>
  </si>
  <si>
    <t>Sean Dean</t>
  </si>
  <si>
    <t>EMP-13208</t>
  </si>
  <si>
    <t>Shawn Smith</t>
  </si>
  <si>
    <t>EMP-13209</t>
  </si>
  <si>
    <t>Heather Bennett</t>
  </si>
  <si>
    <t>EMP-13210</t>
  </si>
  <si>
    <t>Walter Allen</t>
  </si>
  <si>
    <t>EMP-13211</t>
  </si>
  <si>
    <t>EMP-13212</t>
  </si>
  <si>
    <t>EMP-13213</t>
  </si>
  <si>
    <t>Mary Walker</t>
  </si>
  <si>
    <t>EMP-13214</t>
  </si>
  <si>
    <t>Christy Chaney</t>
  </si>
  <si>
    <t>EMP-13215</t>
  </si>
  <si>
    <t>Jeffrey Reed</t>
  </si>
  <si>
    <t>EMP-13216</t>
  </si>
  <si>
    <t>Joseph Osborne</t>
  </si>
  <si>
    <t>EMP-13217</t>
  </si>
  <si>
    <t>Michael Wells</t>
  </si>
  <si>
    <t>EMP-13218</t>
  </si>
  <si>
    <t>Julia Hughes</t>
  </si>
  <si>
    <t>EMP-13219</t>
  </si>
  <si>
    <t>Brian Wright</t>
  </si>
  <si>
    <t>EMP-13220</t>
  </si>
  <si>
    <t>Marcus Simmons</t>
  </si>
  <si>
    <t>EMP-13221</t>
  </si>
  <si>
    <t>Amber Anderson</t>
  </si>
  <si>
    <t>EMP-13222</t>
  </si>
  <si>
    <t>Lisa Kirby</t>
  </si>
  <si>
    <t>EMP-13223</t>
  </si>
  <si>
    <t>Brandon Robinson</t>
  </si>
  <si>
    <t>EMP-13224</t>
  </si>
  <si>
    <t>Jennifer Jennings</t>
  </si>
  <si>
    <t>EMP-13225</t>
  </si>
  <si>
    <t>Richard Adams</t>
  </si>
  <si>
    <t>EMP-13226</t>
  </si>
  <si>
    <t>Krista Hodges</t>
  </si>
  <si>
    <t>EMP-13227</t>
  </si>
  <si>
    <t>Denise Wolf</t>
  </si>
  <si>
    <t>EMP-13228</t>
  </si>
  <si>
    <t>Tom Anderson</t>
  </si>
  <si>
    <t>EMP-13229</t>
  </si>
  <si>
    <t>Lauren Petty</t>
  </si>
  <si>
    <t>EMP-13230</t>
  </si>
  <si>
    <t>Ashley Rodriguez</t>
  </si>
  <si>
    <t>EMP-13231</t>
  </si>
  <si>
    <t>Melissa Holland</t>
  </si>
  <si>
    <t>EMP-13232</t>
  </si>
  <si>
    <t>Denise Garcia</t>
  </si>
  <si>
    <t>EMP-13233</t>
  </si>
  <si>
    <t>Brandon Bates</t>
  </si>
  <si>
    <t>EMP-13234</t>
  </si>
  <si>
    <t>Kenneth Peters</t>
  </si>
  <si>
    <t>EMP-13235</t>
  </si>
  <si>
    <t>Eric Johnston</t>
  </si>
  <si>
    <t>EMP-13236</t>
  </si>
  <si>
    <t>Christina Mejia</t>
  </si>
  <si>
    <t>EMP-13237</t>
  </si>
  <si>
    <t>Valerie Rangel</t>
  </si>
  <si>
    <t>EMP-13238</t>
  </si>
  <si>
    <t>Anthony Smith</t>
  </si>
  <si>
    <t>EMP-13239</t>
  </si>
  <si>
    <t>Denise Orozco</t>
  </si>
  <si>
    <t>EMP-13240</t>
  </si>
  <si>
    <t>Kenneth Lyons</t>
  </si>
  <si>
    <t>EMP-13241</t>
  </si>
  <si>
    <t>Jacqueline Guerra</t>
  </si>
  <si>
    <t>EMP-13242</t>
  </si>
  <si>
    <t>Bailey Flores</t>
  </si>
  <si>
    <t>EMP-13243</t>
  </si>
  <si>
    <t>Mark Jones</t>
  </si>
  <si>
    <t>EMP-13244</t>
  </si>
  <si>
    <t>Anthony Gonzalez</t>
  </si>
  <si>
    <t>EMP-13245</t>
  </si>
  <si>
    <t>Nicholas Myers</t>
  </si>
  <si>
    <t>EMP-13246</t>
  </si>
  <si>
    <t>Catherine Lang</t>
  </si>
  <si>
    <t>EMP-13247</t>
  </si>
  <si>
    <t>Michelle Burgess</t>
  </si>
  <si>
    <t>EMP-13248</t>
  </si>
  <si>
    <t>Alex Smith</t>
  </si>
  <si>
    <t>EMP-13249</t>
  </si>
  <si>
    <t>John Jackson</t>
  </si>
  <si>
    <t>EMP-13250</t>
  </si>
  <si>
    <t>Kimberly Shea</t>
  </si>
  <si>
    <t>EMP-13251</t>
  </si>
  <si>
    <t>Linda Summers</t>
  </si>
  <si>
    <t>EMP-13252</t>
  </si>
  <si>
    <t>William Jefferson</t>
  </si>
  <si>
    <t>EMP-13253</t>
  </si>
  <si>
    <t>William Martin</t>
  </si>
  <si>
    <t>EMP-13254</t>
  </si>
  <si>
    <t>Brandon Watson</t>
  </si>
  <si>
    <t>EMP-13255</t>
  </si>
  <si>
    <t>Joe Pierce</t>
  </si>
  <si>
    <t>EMP-13256</t>
  </si>
  <si>
    <t>Alyssa Wright</t>
  </si>
  <si>
    <t>EMP-13257</t>
  </si>
  <si>
    <t>Theodore Perez</t>
  </si>
  <si>
    <t>EMP-13258</t>
  </si>
  <si>
    <t>Emily Valencia</t>
  </si>
  <si>
    <t>EMP-13259</t>
  </si>
  <si>
    <t>Spencer Hogan</t>
  </si>
  <si>
    <t>EMP-13260</t>
  </si>
  <si>
    <t>John Soto</t>
  </si>
  <si>
    <t>EMP-13261</t>
  </si>
  <si>
    <t>Lucas Stephens</t>
  </si>
  <si>
    <t>EMP-13262</t>
  </si>
  <si>
    <t>Michael Valencia</t>
  </si>
  <si>
    <t>EMP-13263</t>
  </si>
  <si>
    <t>Alexis Williams</t>
  </si>
  <si>
    <t>EMP-13264</t>
  </si>
  <si>
    <t>Jeremiah Adams</t>
  </si>
  <si>
    <t>EMP-13265</t>
  </si>
  <si>
    <t>Felicia Downs</t>
  </si>
  <si>
    <t>EMP-13266</t>
  </si>
  <si>
    <t>Michael Young</t>
  </si>
  <si>
    <t>EMP-13267</t>
  </si>
  <si>
    <t>James Perkins</t>
  </si>
  <si>
    <t>EMP-13268</t>
  </si>
  <si>
    <t>Susan Lindsey</t>
  </si>
  <si>
    <t>EMP-13269</t>
  </si>
  <si>
    <t>Christopher Bailey</t>
  </si>
  <si>
    <t>EMP-13270</t>
  </si>
  <si>
    <t>Barbara Wright</t>
  </si>
  <si>
    <t>EMP-13271</t>
  </si>
  <si>
    <t>Carrie Andersen</t>
  </si>
  <si>
    <t>EMP-13272</t>
  </si>
  <si>
    <t>Jacqueline Bell</t>
  </si>
  <si>
    <t>EMP-13273</t>
  </si>
  <si>
    <t>Terry Turner</t>
  </si>
  <si>
    <t>EMP-13274</t>
  </si>
  <si>
    <t>Hayden Collins</t>
  </si>
  <si>
    <t>EMP-13275</t>
  </si>
  <si>
    <t>Joseph Williamson</t>
  </si>
  <si>
    <t>EMP-13276</t>
  </si>
  <si>
    <t>Maria Raymond</t>
  </si>
  <si>
    <t>EMP-13277</t>
  </si>
  <si>
    <t>Austin Young</t>
  </si>
  <si>
    <t>EMP-13278</t>
  </si>
  <si>
    <t>Maria Davies</t>
  </si>
  <si>
    <t>EMP-13279</t>
  </si>
  <si>
    <t>Jesse Jones</t>
  </si>
  <si>
    <t>EMP-13280</t>
  </si>
  <si>
    <t>Sarah Hudson</t>
  </si>
  <si>
    <t>EMP-13281</t>
  </si>
  <si>
    <t>Elizabeth Lewis</t>
  </si>
  <si>
    <t>EMP-13282</t>
  </si>
  <si>
    <t>Heather Mason</t>
  </si>
  <si>
    <t>EMP-13283</t>
  </si>
  <si>
    <t>Clayton Swanson</t>
  </si>
  <si>
    <t>EMP-13284</t>
  </si>
  <si>
    <t>Jerry Mccoy</t>
  </si>
  <si>
    <t>EMP-13285</t>
  </si>
  <si>
    <t>Randall Gillespie</t>
  </si>
  <si>
    <t>EMP-13286</t>
  </si>
  <si>
    <t>Timothy Smith</t>
  </si>
  <si>
    <t>EMP-13287</t>
  </si>
  <si>
    <t>Dave Guzman</t>
  </si>
  <si>
    <t>EMP-13288</t>
  </si>
  <si>
    <t>Daniel Griffin</t>
  </si>
  <si>
    <t>EMP-13289</t>
  </si>
  <si>
    <t>Janet Conway</t>
  </si>
  <si>
    <t>EMP-13290</t>
  </si>
  <si>
    <t>Julie Wilson</t>
  </si>
  <si>
    <t>EMP-13291</t>
  </si>
  <si>
    <t>Andrew Phillips</t>
  </si>
  <si>
    <t>EMP-13292</t>
  </si>
  <si>
    <t>Julie Huerta</t>
  </si>
  <si>
    <t>EMP-13293</t>
  </si>
  <si>
    <t>EMP-13294</t>
  </si>
  <si>
    <t>Carol Perkins</t>
  </si>
  <si>
    <t>EMP-13295</t>
  </si>
  <si>
    <t>Cheryl Nelson</t>
  </si>
  <si>
    <t>EMP-13296</t>
  </si>
  <si>
    <t>Christopher Campbell</t>
  </si>
  <si>
    <t>EMP-13297</t>
  </si>
  <si>
    <t>EMP-13298</t>
  </si>
  <si>
    <t>Stacy Kirk</t>
  </si>
  <si>
    <t>EMP-13299</t>
  </si>
  <si>
    <t>Seth Robinson</t>
  </si>
  <si>
    <t>EMP-13300</t>
  </si>
  <si>
    <t>Chase Taylor</t>
  </si>
  <si>
    <t>EMP-13301</t>
  </si>
  <si>
    <t>Gary Preston</t>
  </si>
  <si>
    <t>EMP-13302</t>
  </si>
  <si>
    <t>Ricardo Johnson</t>
  </si>
  <si>
    <t>EMP-13303</t>
  </si>
  <si>
    <t>Peter Gomez</t>
  </si>
  <si>
    <t>EMP-13304</t>
  </si>
  <si>
    <t>Megan Bell</t>
  </si>
  <si>
    <t>EMP-13305</t>
  </si>
  <si>
    <t>Justin Cole</t>
  </si>
  <si>
    <t>EMP-13306</t>
  </si>
  <si>
    <t>Gloria Hawkins</t>
  </si>
  <si>
    <t>EMP-13307</t>
  </si>
  <si>
    <t>Gary Vaughn</t>
  </si>
  <si>
    <t>EMP-13308</t>
  </si>
  <si>
    <t>Peter Webb</t>
  </si>
  <si>
    <t>EMP-13309</t>
  </si>
  <si>
    <t>Leroy Perkins</t>
  </si>
  <si>
    <t>EMP-13310</t>
  </si>
  <si>
    <t>Lindsey Garcia</t>
  </si>
  <si>
    <t>EMP-13311</t>
  </si>
  <si>
    <t>Lisa Jones</t>
  </si>
  <si>
    <t>EMP-13312</t>
  </si>
  <si>
    <t>EMP-13313</t>
  </si>
  <si>
    <t>Kenneth Guzman</t>
  </si>
  <si>
    <t>EMP-13314</t>
  </si>
  <si>
    <t>EMP-13315</t>
  </si>
  <si>
    <t>Dave Mitchell</t>
  </si>
  <si>
    <t>EMP-13316</t>
  </si>
  <si>
    <t>Elizabeth Burke</t>
  </si>
  <si>
    <t>EMP-13317</t>
  </si>
  <si>
    <t>Devin Bond</t>
  </si>
  <si>
    <t>EMP-13318</t>
  </si>
  <si>
    <t>Katie Page</t>
  </si>
  <si>
    <t>EMP-13319</t>
  </si>
  <si>
    <t>Megan Ortiz</t>
  </si>
  <si>
    <t>EMP-13320</t>
  </si>
  <si>
    <t>Marissa Anderson</t>
  </si>
  <si>
    <t>EMP-13321</t>
  </si>
  <si>
    <t>Adrienne Wilson</t>
  </si>
  <si>
    <t>EMP-13322</t>
  </si>
  <si>
    <t>John Olson</t>
  </si>
  <si>
    <t>EMP-13323</t>
  </si>
  <si>
    <t>Julia Rodriguez</t>
  </si>
  <si>
    <t>EMP-13324</t>
  </si>
  <si>
    <t>Randall Huber</t>
  </si>
  <si>
    <t>EMP-13325</t>
  </si>
  <si>
    <t>Annette Turner</t>
  </si>
  <si>
    <t>EMP-13326</t>
  </si>
  <si>
    <t>Steven Farmer</t>
  </si>
  <si>
    <t>EMP-13327</t>
  </si>
  <si>
    <t>EMP-13328</t>
  </si>
  <si>
    <t>Brendan Bryan</t>
  </si>
  <si>
    <t>EMP-13329</t>
  </si>
  <si>
    <t>Jason Ashley</t>
  </si>
  <si>
    <t>EMP-13330</t>
  </si>
  <si>
    <t>George Mendoza</t>
  </si>
  <si>
    <t>EMP-13331</t>
  </si>
  <si>
    <t>William Nguyen</t>
  </si>
  <si>
    <t>EMP-13332</t>
  </si>
  <si>
    <t>Phillip Wagner</t>
  </si>
  <si>
    <t>EMP-13333</t>
  </si>
  <si>
    <t>Michael King</t>
  </si>
  <si>
    <t>EMP-13334</t>
  </si>
  <si>
    <t>James Miller</t>
  </si>
  <si>
    <t>EMP-13335</t>
  </si>
  <si>
    <t>Alex Martin</t>
  </si>
  <si>
    <t>EMP-13336</t>
  </si>
  <si>
    <t>Emily Wallace</t>
  </si>
  <si>
    <t>EMP-13337</t>
  </si>
  <si>
    <t>Brian Jackson</t>
  </si>
  <si>
    <t>EMP-13338</t>
  </si>
  <si>
    <t>Phillip Martinez</t>
  </si>
  <si>
    <t>EMP-13339</t>
  </si>
  <si>
    <t>Julie Simmons</t>
  </si>
  <si>
    <t>EMP-13340</t>
  </si>
  <si>
    <t>David Kim</t>
  </si>
  <si>
    <t>MGR-10139</t>
  </si>
  <si>
    <t>EMP-13341</t>
  </si>
  <si>
    <t>Robert Henry</t>
  </si>
  <si>
    <t>EMP-13342</t>
  </si>
  <si>
    <t>Yolanda Tapia</t>
  </si>
  <si>
    <t>EMP-13343</t>
  </si>
  <si>
    <t>Janet Cook</t>
  </si>
  <si>
    <t>EMP-13344</t>
  </si>
  <si>
    <t>Larry Padilla</t>
  </si>
  <si>
    <t>EMP-13345</t>
  </si>
  <si>
    <t>Kevin Hines</t>
  </si>
  <si>
    <t>EMP-13346</t>
  </si>
  <si>
    <t>William King</t>
  </si>
  <si>
    <t>EMP-13347</t>
  </si>
  <si>
    <t>Lisa Garcia</t>
  </si>
  <si>
    <t>EMP-13348</t>
  </si>
  <si>
    <t>Claire Hunter</t>
  </si>
  <si>
    <t>EMP-13349</t>
  </si>
  <si>
    <t>Robert Dawson</t>
  </si>
  <si>
    <t>EMP-13350</t>
  </si>
  <si>
    <t>Mike Cooper</t>
  </si>
  <si>
    <t>EMP-13351</t>
  </si>
  <si>
    <t>EMP-13352</t>
  </si>
  <si>
    <t>Barbara Medina</t>
  </si>
  <si>
    <t>EMP-13353</t>
  </si>
  <si>
    <t>EMP-13354</t>
  </si>
  <si>
    <t>Deborah King</t>
  </si>
  <si>
    <t>EMP-13355</t>
  </si>
  <si>
    <t>Erika Ochoa</t>
  </si>
  <si>
    <t>EMP-13356</t>
  </si>
  <si>
    <t>Micheal Baldwin</t>
  </si>
  <si>
    <t>EMP-13357</t>
  </si>
  <si>
    <t>William Lloyd</t>
  </si>
  <si>
    <t>EMP-13358</t>
  </si>
  <si>
    <t>Richard Gonzalez</t>
  </si>
  <si>
    <t>EMP-13359</t>
  </si>
  <si>
    <t>Colleen Williams</t>
  </si>
  <si>
    <t>EMP-13360</t>
  </si>
  <si>
    <t>Cody Walker</t>
  </si>
  <si>
    <t>EMP-13361</t>
  </si>
  <si>
    <t>Lisa Johns</t>
  </si>
  <si>
    <t>EMP-13362</t>
  </si>
  <si>
    <t>Tricia Johnston</t>
  </si>
  <si>
    <t>EMP-13363</t>
  </si>
  <si>
    <t>Michael Monroe</t>
  </si>
  <si>
    <t>EMP-13364</t>
  </si>
  <si>
    <t>Ricardo Miller</t>
  </si>
  <si>
    <t>EMP-13365</t>
  </si>
  <si>
    <t>John Patterson</t>
  </si>
  <si>
    <t>EMP-13366</t>
  </si>
  <si>
    <t>Julie Schultz</t>
  </si>
  <si>
    <t>EMP-13367</t>
  </si>
  <si>
    <t>Jonathan Weeks</t>
  </si>
  <si>
    <t>EMP-13368</t>
  </si>
  <si>
    <t>David Cox</t>
  </si>
  <si>
    <t>EMP-13369</t>
  </si>
  <si>
    <t>Tony Bush</t>
  </si>
  <si>
    <t>EMP-13370</t>
  </si>
  <si>
    <t>Cynthia Jackson</t>
  </si>
  <si>
    <t>EMP-13371</t>
  </si>
  <si>
    <t>EMP-13372</t>
  </si>
  <si>
    <t>Charles Adams</t>
  </si>
  <si>
    <t>EMP-13373</t>
  </si>
  <si>
    <t>Philip Chen</t>
  </si>
  <si>
    <t>EMP-13374</t>
  </si>
  <si>
    <t>Tiffany Adams</t>
  </si>
  <si>
    <t>EMP-13375</t>
  </si>
  <si>
    <t>Timothy Thomas</t>
  </si>
  <si>
    <t>EMP-13376</t>
  </si>
  <si>
    <t>Kristen Moore</t>
  </si>
  <si>
    <t>EMP-13377</t>
  </si>
  <si>
    <t>Jacob Johnson</t>
  </si>
  <si>
    <t>EMP-13378</t>
  </si>
  <si>
    <t>Brittany Young</t>
  </si>
  <si>
    <t>EMP-13379</t>
  </si>
  <si>
    <t>Gregory Williams</t>
  </si>
  <si>
    <t>EMP-13380</t>
  </si>
  <si>
    <t>EMP-13381</t>
  </si>
  <si>
    <t>Donna Long</t>
  </si>
  <si>
    <t>EMP-13382</t>
  </si>
  <si>
    <t>Lisa Hill</t>
  </si>
  <si>
    <t>EMP-13383</t>
  </si>
  <si>
    <t>Cody Oliver</t>
  </si>
  <si>
    <t>EMP-13384</t>
  </si>
  <si>
    <t>Kayla Blake</t>
  </si>
  <si>
    <t>EMP-13385</t>
  </si>
  <si>
    <t>Matthew Raymond</t>
  </si>
  <si>
    <t>EMP-13386</t>
  </si>
  <si>
    <t>Clifford Johnson</t>
  </si>
  <si>
    <t>EMP-13387</t>
  </si>
  <si>
    <t>Scott Ramos</t>
  </si>
  <si>
    <t>EMP-13388</t>
  </si>
  <si>
    <t>David Walter</t>
  </si>
  <si>
    <t>EMP-13389</t>
  </si>
  <si>
    <t>Stephen Rollins</t>
  </si>
  <si>
    <t>EMP-13390</t>
  </si>
  <si>
    <t>James Henry</t>
  </si>
  <si>
    <t>EMP-13391</t>
  </si>
  <si>
    <t>Laura Phillips</t>
  </si>
  <si>
    <t>EMP-13392</t>
  </si>
  <si>
    <t>Kevin Hernandez</t>
  </si>
  <si>
    <t>EMP-13393</t>
  </si>
  <si>
    <t>EMP-13394</t>
  </si>
  <si>
    <t>Darren Juarez</t>
  </si>
  <si>
    <t>EMP-13395</t>
  </si>
  <si>
    <t>Brenda White</t>
  </si>
  <si>
    <t>EMP-13396</t>
  </si>
  <si>
    <t>Steven Cannon</t>
  </si>
  <si>
    <t>EMP-13397</t>
  </si>
  <si>
    <t>Pamela Johnson</t>
  </si>
  <si>
    <t>EMP-13398</t>
  </si>
  <si>
    <t>Paul Price</t>
  </si>
  <si>
    <t>EMP-13399</t>
  </si>
  <si>
    <t>Douglas Morris</t>
  </si>
  <si>
    <t>EMP-13400</t>
  </si>
  <si>
    <t>Lisa Henry</t>
  </si>
  <si>
    <t>EMP-13401</t>
  </si>
  <si>
    <t>James Dominguez</t>
  </si>
  <si>
    <t>EMP-13402</t>
  </si>
  <si>
    <t>Heidi Strickland</t>
  </si>
  <si>
    <t>EMP-13403</t>
  </si>
  <si>
    <t>Randall Johnson</t>
  </si>
  <si>
    <t>EMP-13404</t>
  </si>
  <si>
    <t>Brian Roberts</t>
  </si>
  <si>
    <t>EMP-13405</t>
  </si>
  <si>
    <t>Elizabeth Griffin</t>
  </si>
  <si>
    <t>EMP-13406</t>
  </si>
  <si>
    <t>Sandra Goodman</t>
  </si>
  <si>
    <t>EMP-13407</t>
  </si>
  <si>
    <t>Shannon Lee</t>
  </si>
  <si>
    <t>EMP-13408</t>
  </si>
  <si>
    <t>Joseph Harmon</t>
  </si>
  <si>
    <t>EMP-13409</t>
  </si>
  <si>
    <t>Ryan Richardson</t>
  </si>
  <si>
    <t>EMP-13410</t>
  </si>
  <si>
    <t>Calvin Avery</t>
  </si>
  <si>
    <t>EMP-13411</t>
  </si>
  <si>
    <t>John Johnson</t>
  </si>
  <si>
    <t>EMP-13412</t>
  </si>
  <si>
    <t>Jocelyn Williams</t>
  </si>
  <si>
    <t>EMP-13413</t>
  </si>
  <si>
    <t>Jeremy Hill</t>
  </si>
  <si>
    <t>EMP-13414</t>
  </si>
  <si>
    <t>EMP-13415</t>
  </si>
  <si>
    <t>Cheryl Huff</t>
  </si>
  <si>
    <t>EMP-13416</t>
  </si>
  <si>
    <t>Jessica Tapia</t>
  </si>
  <si>
    <t>EMP-13417</t>
  </si>
  <si>
    <t>Kenneth Shields</t>
  </si>
  <si>
    <t>EMP-13418</t>
  </si>
  <si>
    <t>Michael Sims</t>
  </si>
  <si>
    <t>EMP-13419</t>
  </si>
  <si>
    <t>Steven Hill</t>
  </si>
  <si>
    <t>EMP-13420</t>
  </si>
  <si>
    <t>Paul Schaefer</t>
  </si>
  <si>
    <t>EMP-13421</t>
  </si>
  <si>
    <t>Gary Brown</t>
  </si>
  <si>
    <t>EMP-13422</t>
  </si>
  <si>
    <t>Jessica Snow</t>
  </si>
  <si>
    <t>EMP-13423</t>
  </si>
  <si>
    <t>Brian Holmes</t>
  </si>
  <si>
    <t>EMP-13424</t>
  </si>
  <si>
    <t>Stacy Camacho</t>
  </si>
  <si>
    <t>EMP-13425</t>
  </si>
  <si>
    <t>Justin Stewart</t>
  </si>
  <si>
    <t>EMP-13426</t>
  </si>
  <si>
    <t>Pedro Thompson</t>
  </si>
  <si>
    <t>EMP-13427</t>
  </si>
  <si>
    <t>Jessica Larson</t>
  </si>
  <si>
    <t>EMP-13428</t>
  </si>
  <si>
    <t>Karen Meyer</t>
  </si>
  <si>
    <t>EMP-13429</t>
  </si>
  <si>
    <t>Thomas Miller</t>
  </si>
  <si>
    <t>EMP-13430</t>
  </si>
  <si>
    <t>Bianca Benjamin</t>
  </si>
  <si>
    <t>EMP-13431</t>
  </si>
  <si>
    <t>Nicole Dunn</t>
  </si>
  <si>
    <t>EMP-13432</t>
  </si>
  <si>
    <t>Ryan Clark</t>
  </si>
  <si>
    <t>EMP-13433</t>
  </si>
  <si>
    <t>Carla Wilson</t>
  </si>
  <si>
    <t>EMP-13434</t>
  </si>
  <si>
    <t>Brian Oliver</t>
  </si>
  <si>
    <t>EMP-13435</t>
  </si>
  <si>
    <t>Michael Bryan</t>
  </si>
  <si>
    <t>EMP-13436</t>
  </si>
  <si>
    <t>Kyle Clark</t>
  </si>
  <si>
    <t>EMP-13437</t>
  </si>
  <si>
    <t>John Murphy</t>
  </si>
  <si>
    <t>EMP-13438</t>
  </si>
  <si>
    <t>EMP-13439</t>
  </si>
  <si>
    <t>Jasmine Hess</t>
  </si>
  <si>
    <t>EMP-13440</t>
  </si>
  <si>
    <t>Loretta Woodard</t>
  </si>
  <si>
    <t>EMP-13441</t>
  </si>
  <si>
    <t>Gregory Morgan</t>
  </si>
  <si>
    <t>EMP-13442</t>
  </si>
  <si>
    <t>Daniel Cook</t>
  </si>
  <si>
    <t>EMP-13443</t>
  </si>
  <si>
    <t>Alicia Sweeney</t>
  </si>
  <si>
    <t>EMP-13444</t>
  </si>
  <si>
    <t>Edward Hart</t>
  </si>
  <si>
    <t>EMP-13445</t>
  </si>
  <si>
    <t>Maria Campbell</t>
  </si>
  <si>
    <t>EMP-13446</t>
  </si>
  <si>
    <t>Joy Brewer</t>
  </si>
  <si>
    <t>EMP-13447</t>
  </si>
  <si>
    <t>Andrew Huff</t>
  </si>
  <si>
    <t>EMP-13448</t>
  </si>
  <si>
    <t>EMP-13449</t>
  </si>
  <si>
    <t>Cheyenne Jones</t>
  </si>
  <si>
    <t>EMP-13450</t>
  </si>
  <si>
    <t>EMP-13451</t>
  </si>
  <si>
    <t>Darrell Suarez</t>
  </si>
  <si>
    <t>EMP-13452</t>
  </si>
  <si>
    <t>Richard Lee</t>
  </si>
  <si>
    <t>EMP-13453</t>
  </si>
  <si>
    <t>Adam Smith</t>
  </si>
  <si>
    <t>EMP-13454</t>
  </si>
  <si>
    <t>Jeremy Neal</t>
  </si>
  <si>
    <t>EMP-13455</t>
  </si>
  <si>
    <t>Mary Montoya</t>
  </si>
  <si>
    <t>EMP-13456</t>
  </si>
  <si>
    <t>Pamela Randolph</t>
  </si>
  <si>
    <t>EMP-13457</t>
  </si>
  <si>
    <t>Brittany Barnes</t>
  </si>
  <si>
    <t>EMP-13458</t>
  </si>
  <si>
    <t>Christopher Edwards</t>
  </si>
  <si>
    <t>EMP-13459</t>
  </si>
  <si>
    <t>Jerry Rivera</t>
  </si>
  <si>
    <t>EMP-13460</t>
  </si>
  <si>
    <t>Shawn Porter</t>
  </si>
  <si>
    <t>EMP-13461</t>
  </si>
  <si>
    <t>Robert Lang</t>
  </si>
  <si>
    <t>EMP-13462</t>
  </si>
  <si>
    <t>Amanda Paul</t>
  </si>
  <si>
    <t>EMP-13463</t>
  </si>
  <si>
    <t>Natalie Bell</t>
  </si>
  <si>
    <t>EMP-13464</t>
  </si>
  <si>
    <t>Benjamin Figueroa</t>
  </si>
  <si>
    <t>EMP-13465</t>
  </si>
  <si>
    <t>David Chan</t>
  </si>
  <si>
    <t>EMP-13466</t>
  </si>
  <si>
    <t>Alexis Roberts</t>
  </si>
  <si>
    <t>EMP-13467</t>
  </si>
  <si>
    <t>Alyssa Jackson</t>
  </si>
  <si>
    <t>EMP-13468</t>
  </si>
  <si>
    <t>Karen Montes</t>
  </si>
  <si>
    <t>EMP-13469</t>
  </si>
  <si>
    <t>Steven Green</t>
  </si>
  <si>
    <t>EMP-13470</t>
  </si>
  <si>
    <t>Stacie Frazier</t>
  </si>
  <si>
    <t>EMP-13471</t>
  </si>
  <si>
    <t>Lauren Morales</t>
  </si>
  <si>
    <t>EMP-13472</t>
  </si>
  <si>
    <t>Terry Page</t>
  </si>
  <si>
    <t>EMP-13473</t>
  </si>
  <si>
    <t>Devin Scott</t>
  </si>
  <si>
    <t>EMP-13474</t>
  </si>
  <si>
    <t>Christopher Alvarez</t>
  </si>
  <si>
    <t>EMP-13475</t>
  </si>
  <si>
    <t>David Lopez</t>
  </si>
  <si>
    <t>EMP-13476</t>
  </si>
  <si>
    <t>Tyler Reeves</t>
  </si>
  <si>
    <t>EMP-13477</t>
  </si>
  <si>
    <t>EMP-13478</t>
  </si>
  <si>
    <t>Brittany Campbell</t>
  </si>
  <si>
    <t>EMP-13479</t>
  </si>
  <si>
    <t>Jason Sanders</t>
  </si>
  <si>
    <t>EMP-13480</t>
  </si>
  <si>
    <t>Scott Hudson</t>
  </si>
  <si>
    <t>EMP-13481</t>
  </si>
  <si>
    <t>Angela Hudson</t>
  </si>
  <si>
    <t>EMP-13482</t>
  </si>
  <si>
    <t>Pamela Stein</t>
  </si>
  <si>
    <t>EMP-13483</t>
  </si>
  <si>
    <t>Laurie Richardson</t>
  </si>
  <si>
    <t>EMP-13484</t>
  </si>
  <si>
    <t>Shelley Brown</t>
  </si>
  <si>
    <t>EMP-13485</t>
  </si>
  <si>
    <t>EMP-13486</t>
  </si>
  <si>
    <t>Norma Cobb</t>
  </si>
  <si>
    <t>EMP-13487</t>
  </si>
  <si>
    <t>Francis Rubio</t>
  </si>
  <si>
    <t>EMP-13488</t>
  </si>
  <si>
    <t>Theresa Young</t>
  </si>
  <si>
    <t>EMP-13489</t>
  </si>
  <si>
    <t>Michelle Peck</t>
  </si>
  <si>
    <t>EMP-13490</t>
  </si>
  <si>
    <t>Jesus Porter</t>
  </si>
  <si>
    <t>EMP-13491</t>
  </si>
  <si>
    <t>Deborah Leonard</t>
  </si>
  <si>
    <t>EMP-13492</t>
  </si>
  <si>
    <t>Kristi Bailey</t>
  </si>
  <si>
    <t>EMP-13493</t>
  </si>
  <si>
    <t>Nicole Wang</t>
  </si>
  <si>
    <t>EMP-13494</t>
  </si>
  <si>
    <t>EMP-13495</t>
  </si>
  <si>
    <t>Jill Hunt</t>
  </si>
  <si>
    <t>EMP-13496</t>
  </si>
  <si>
    <t>Stanley Miller</t>
  </si>
  <si>
    <t>EMP-13497</t>
  </si>
  <si>
    <t>Micheal Zhang</t>
  </si>
  <si>
    <t>EMP-13498</t>
  </si>
  <si>
    <t>Frank Davis</t>
  </si>
  <si>
    <t>EMP-13499</t>
  </si>
  <si>
    <t>Tracy King</t>
  </si>
  <si>
    <t>EMP-13500</t>
  </si>
  <si>
    <t>John Finley</t>
  </si>
  <si>
    <t>EMP-13501</t>
  </si>
  <si>
    <t>Victoria Woods</t>
  </si>
  <si>
    <t>EMP-13502</t>
  </si>
  <si>
    <t>Christopher Boyd</t>
  </si>
  <si>
    <t>EMP-13503</t>
  </si>
  <si>
    <t>Stephen Bates</t>
  </si>
  <si>
    <t>EMP-13504</t>
  </si>
  <si>
    <t>EMP-13505</t>
  </si>
  <si>
    <t>Christina Matthews</t>
  </si>
  <si>
    <t>EMP-13506</t>
  </si>
  <si>
    <t>Mark Mejia</t>
  </si>
  <si>
    <t>EMP-13507</t>
  </si>
  <si>
    <t>Robert Solis</t>
  </si>
  <si>
    <t>EMP-13508</t>
  </si>
  <si>
    <t>Patrick Avila</t>
  </si>
  <si>
    <t>EMP-13509</t>
  </si>
  <si>
    <t>EMP-13510</t>
  </si>
  <si>
    <t>Matthew Rodriguez</t>
  </si>
  <si>
    <t>EMP-13511</t>
  </si>
  <si>
    <t>Sean Cohen</t>
  </si>
  <si>
    <t>EMP-13512</t>
  </si>
  <si>
    <t>Mary Hernandez</t>
  </si>
  <si>
    <t>EMP-13513</t>
  </si>
  <si>
    <t>EMP-13514</t>
  </si>
  <si>
    <t>Jessica Greer</t>
  </si>
  <si>
    <t>EMP-13515</t>
  </si>
  <si>
    <t>Lauren Cobb</t>
  </si>
  <si>
    <t>EMP-13516</t>
  </si>
  <si>
    <t>Latoya Walker</t>
  </si>
  <si>
    <t>EMP-13517</t>
  </si>
  <si>
    <t>Peter Hopkins</t>
  </si>
  <si>
    <t>EMP-13518</t>
  </si>
  <si>
    <t>Keith Jacobs</t>
  </si>
  <si>
    <t>EMP-13519</t>
  </si>
  <si>
    <t>Mark Patel</t>
  </si>
  <si>
    <t>EMP-13520</t>
  </si>
  <si>
    <t>Deanna Higgins</t>
  </si>
  <si>
    <t>EMP-13521</t>
  </si>
  <si>
    <t>Marcus Rodriguez</t>
  </si>
  <si>
    <t>EMP-13522</t>
  </si>
  <si>
    <t>Daniel Romero</t>
  </si>
  <si>
    <t>EMP-13523</t>
  </si>
  <si>
    <t>William Williams</t>
  </si>
  <si>
    <t>EMP-13524</t>
  </si>
  <si>
    <t>Megan Hawkins</t>
  </si>
  <si>
    <t>EMP-13525</t>
  </si>
  <si>
    <t>Kristen Mills</t>
  </si>
  <si>
    <t>EMP-13526</t>
  </si>
  <si>
    <t>Nicholas Benson</t>
  </si>
  <si>
    <t>EMP-13527</t>
  </si>
  <si>
    <t>Anna Hamilton</t>
  </si>
  <si>
    <t>EMP-13528</t>
  </si>
  <si>
    <t>Catherine Ramirez</t>
  </si>
  <si>
    <t>EMP-13529</t>
  </si>
  <si>
    <t>Curtis Morgan</t>
  </si>
  <si>
    <t>EMP-13530</t>
  </si>
  <si>
    <t>EMP-13531</t>
  </si>
  <si>
    <t>Christine Ballard</t>
  </si>
  <si>
    <t>EMP-13532</t>
  </si>
  <si>
    <t>Larry Carlson</t>
  </si>
  <si>
    <t>EMP-13533</t>
  </si>
  <si>
    <t>Alfred Ortiz</t>
  </si>
  <si>
    <t>EMP-13534</t>
  </si>
  <si>
    <t>Joseph Patterson</t>
  </si>
  <si>
    <t>EMP-13535</t>
  </si>
  <si>
    <t>Megan Jackson</t>
  </si>
  <si>
    <t>EMP-13536</t>
  </si>
  <si>
    <t>Cassandra Wheeler</t>
  </si>
  <si>
    <t>EMP-13537</t>
  </si>
  <si>
    <t>Lisa Silva</t>
  </si>
  <si>
    <t>EMP-13538</t>
  </si>
  <si>
    <t>Shane Cruz</t>
  </si>
  <si>
    <t>EMP-13539</t>
  </si>
  <si>
    <t>Jonathan Hutchinson</t>
  </si>
  <si>
    <t>EMP-13540</t>
  </si>
  <si>
    <t>Jeffrey Dunlap</t>
  </si>
  <si>
    <t>EMP-13541</t>
  </si>
  <si>
    <t>Joseph Anthony</t>
  </si>
  <si>
    <t>EMP-13542</t>
  </si>
  <si>
    <t>Gregory Maldonado</t>
  </si>
  <si>
    <t>EMP-13543</t>
  </si>
  <si>
    <t>Paul Henderson</t>
  </si>
  <si>
    <t>EMP-13544</t>
  </si>
  <si>
    <t>Amy Wright</t>
  </si>
  <si>
    <t>EMP-13545</t>
  </si>
  <si>
    <t>Maria Saunders</t>
  </si>
  <si>
    <t>EMP-13546</t>
  </si>
  <si>
    <t>Colton Ross</t>
  </si>
  <si>
    <t>EMP-13547</t>
  </si>
  <si>
    <t>Melinda Greer</t>
  </si>
  <si>
    <t>EMP-13548</t>
  </si>
  <si>
    <t>Melissa Allen</t>
  </si>
  <si>
    <t>EMP-13549</t>
  </si>
  <si>
    <t>Michael Koch</t>
  </si>
  <si>
    <t>EMP-13550</t>
  </si>
  <si>
    <t>Roberto Pierce</t>
  </si>
  <si>
    <t>EMP-13551</t>
  </si>
  <si>
    <t>George Davidson</t>
  </si>
  <si>
    <t>EMP-13552</t>
  </si>
  <si>
    <t>Rachel Chang</t>
  </si>
  <si>
    <t>EMP-13553</t>
  </si>
  <si>
    <t>Leonard Jones</t>
  </si>
  <si>
    <t>EMP-13554</t>
  </si>
  <si>
    <t>Matthew Miller</t>
  </si>
  <si>
    <t>EMP-13555</t>
  </si>
  <si>
    <t>Jacob Ross</t>
  </si>
  <si>
    <t>EMP-13556</t>
  </si>
  <si>
    <t>John Nelson</t>
  </si>
  <si>
    <t>EMP-13557</t>
  </si>
  <si>
    <t>Richard Rodgers</t>
  </si>
  <si>
    <t>EMP-13558</t>
  </si>
  <si>
    <t>Derek Copeland</t>
  </si>
  <si>
    <t>EMP-13559</t>
  </si>
  <si>
    <t>Lisa Malone</t>
  </si>
  <si>
    <t>EMP-13560</t>
  </si>
  <si>
    <t>Kelly Moore</t>
  </si>
  <si>
    <t>EMP-13561</t>
  </si>
  <si>
    <t>Nancy Fuller</t>
  </si>
  <si>
    <t>EMP-13562</t>
  </si>
  <si>
    <t>Jennifer Francis</t>
  </si>
  <si>
    <t>EMP-13563</t>
  </si>
  <si>
    <t>Sean Thompson</t>
  </si>
  <si>
    <t>EMP-13564</t>
  </si>
  <si>
    <t>Richard Clarke</t>
  </si>
  <si>
    <t>EMP-13565</t>
  </si>
  <si>
    <t>Mark Hall</t>
  </si>
  <si>
    <t>EMP-13566</t>
  </si>
  <si>
    <t>Angela Nguyen</t>
  </si>
  <si>
    <t>EMP-13567</t>
  </si>
  <si>
    <t>Isaiah Anderson</t>
  </si>
  <si>
    <t>EMP-13568</t>
  </si>
  <si>
    <t>Sara Glover</t>
  </si>
  <si>
    <t>EMP-13569</t>
  </si>
  <si>
    <t>Trevor Tran</t>
  </si>
  <si>
    <t>EMP-13570</t>
  </si>
  <si>
    <t>Elizabeth Chavez</t>
  </si>
  <si>
    <t>EMP-13571</t>
  </si>
  <si>
    <t>Carol Harvey</t>
  </si>
  <si>
    <t>EMP-13572</t>
  </si>
  <si>
    <t>Troy Green</t>
  </si>
  <si>
    <t>EMP-13573</t>
  </si>
  <si>
    <t>Cindy Gallegos</t>
  </si>
  <si>
    <t>EMP-13574</t>
  </si>
  <si>
    <t>Tyler Williams</t>
  </si>
  <si>
    <t>EMP-13575</t>
  </si>
  <si>
    <t>Barry Johnson</t>
  </si>
  <si>
    <t>EMP-13576</t>
  </si>
  <si>
    <t>Brett Vance</t>
  </si>
  <si>
    <t>EMP-13577</t>
  </si>
  <si>
    <t>Terry Deleon</t>
  </si>
  <si>
    <t>EMP-13578</t>
  </si>
  <si>
    <t>David Burch</t>
  </si>
  <si>
    <t>EMP-13579</t>
  </si>
  <si>
    <t>Hunter Phillips</t>
  </si>
  <si>
    <t>EMP-13580</t>
  </si>
  <si>
    <t>Susan Holder</t>
  </si>
  <si>
    <t>EMP-13581</t>
  </si>
  <si>
    <t>Jonathan Hayden</t>
  </si>
  <si>
    <t>EMP-13582</t>
  </si>
  <si>
    <t>Raymond Kim</t>
  </si>
  <si>
    <t>EMP-13583</t>
  </si>
  <si>
    <t>Brian Mitchell</t>
  </si>
  <si>
    <t>EMP-13584</t>
  </si>
  <si>
    <t>Jason Joseph</t>
  </si>
  <si>
    <t>EMP-13585</t>
  </si>
  <si>
    <t>Shaun Smith</t>
  </si>
  <si>
    <t>EMP-13586</t>
  </si>
  <si>
    <t>Jeffrey Myers</t>
  </si>
  <si>
    <t>EMP-13587</t>
  </si>
  <si>
    <t>Tara Tucker</t>
  </si>
  <si>
    <t>EMP-13588</t>
  </si>
  <si>
    <t>Deanna Chavez</t>
  </si>
  <si>
    <t>EMP-13589</t>
  </si>
  <si>
    <t>EMP-13590</t>
  </si>
  <si>
    <t>Sheri Bowman</t>
  </si>
  <si>
    <t>EMP-13591</t>
  </si>
  <si>
    <t>Timothy Mckenzie</t>
  </si>
  <si>
    <t>EMP-13592</t>
  </si>
  <si>
    <t>Marc Ball</t>
  </si>
  <si>
    <t>EMP-13593</t>
  </si>
  <si>
    <t>David Hill</t>
  </si>
  <si>
    <t>EMP-13594</t>
  </si>
  <si>
    <t>EMP-13595</t>
  </si>
  <si>
    <t>Randy Johnson</t>
  </si>
  <si>
    <t>EMP-13596</t>
  </si>
  <si>
    <t>Karen Underwood</t>
  </si>
  <si>
    <t>EMP-13597</t>
  </si>
  <si>
    <t>Troy Gibson</t>
  </si>
  <si>
    <t>EMP-13598</t>
  </si>
  <si>
    <t>Jacqueline Short</t>
  </si>
  <si>
    <t>EMP-13599</t>
  </si>
  <si>
    <t>Stanley White</t>
  </si>
  <si>
    <t>EMP-13600</t>
  </si>
  <si>
    <t>Kyle Carter</t>
  </si>
  <si>
    <t>EMP-13601</t>
  </si>
  <si>
    <t>Joseph Sharp</t>
  </si>
  <si>
    <t>EMP-13602</t>
  </si>
  <si>
    <t>Michael Barrett</t>
  </si>
  <si>
    <t>EMP-13603</t>
  </si>
  <si>
    <t>Haley Ortiz</t>
  </si>
  <si>
    <t>EMP-13604</t>
  </si>
  <si>
    <t>Joshua Boone</t>
  </si>
  <si>
    <t>EMP-13605</t>
  </si>
  <si>
    <t>Steven Scott</t>
  </si>
  <si>
    <t>EMP-13606</t>
  </si>
  <si>
    <t>Angel Johnson</t>
  </si>
  <si>
    <t>EMP-13607</t>
  </si>
  <si>
    <t>Olivia Johnson</t>
  </si>
  <si>
    <t>EMP-13608</t>
  </si>
  <si>
    <t>Alexandria Allen</t>
  </si>
  <si>
    <t>EMP-13609</t>
  </si>
  <si>
    <t>Marcus Johnson</t>
  </si>
  <si>
    <t>EMP-13610</t>
  </si>
  <si>
    <t>Carol Campbell</t>
  </si>
  <si>
    <t>EMP-13611</t>
  </si>
  <si>
    <t>Sean Allen</t>
  </si>
  <si>
    <t>EMP-13612</t>
  </si>
  <si>
    <t>Dillon Garcia</t>
  </si>
  <si>
    <t>EMP-13613</t>
  </si>
  <si>
    <t>Larry Jacobs</t>
  </si>
  <si>
    <t>EMP-13614</t>
  </si>
  <si>
    <t>Justin Adams</t>
  </si>
  <si>
    <t>EMP-13615</t>
  </si>
  <si>
    <t>Vanessa Lee</t>
  </si>
  <si>
    <t>EMP-13616</t>
  </si>
  <si>
    <t>EMP-13617</t>
  </si>
  <si>
    <t>John Burns</t>
  </si>
  <si>
    <t>EMP-13618</t>
  </si>
  <si>
    <t>Kerry Ramirez</t>
  </si>
  <si>
    <t>EMP-13619</t>
  </si>
  <si>
    <t>Amber Garcia</t>
  </si>
  <si>
    <t>EMP-13620</t>
  </si>
  <si>
    <t>Diana Jennings</t>
  </si>
  <si>
    <t>EMP-13621</t>
  </si>
  <si>
    <t>Alex Dixon</t>
  </si>
  <si>
    <t>EMP-13622</t>
  </si>
  <si>
    <t>Jack Garcia</t>
  </si>
  <si>
    <t>EMP-13623</t>
  </si>
  <si>
    <t>Shirley Black</t>
  </si>
  <si>
    <t>EMP-13624</t>
  </si>
  <si>
    <t>Carlos Gallegos</t>
  </si>
  <si>
    <t>EMP-13625</t>
  </si>
  <si>
    <t>Allen Jackson</t>
  </si>
  <si>
    <t>EMP-13626</t>
  </si>
  <si>
    <t>Brian Curry</t>
  </si>
  <si>
    <t>EMP-13627</t>
  </si>
  <si>
    <t>Michael Ali</t>
  </si>
  <si>
    <t>EMP-13628</t>
  </si>
  <si>
    <t>Daniel Miranda</t>
  </si>
  <si>
    <t>EMP-13629</t>
  </si>
  <si>
    <t>Robert Christian</t>
  </si>
  <si>
    <t>EMP-13630</t>
  </si>
  <si>
    <t>Chad Anderson</t>
  </si>
  <si>
    <t>EMP-13631</t>
  </si>
  <si>
    <t>Angela Pittman</t>
  </si>
  <si>
    <t>EMP-13632</t>
  </si>
  <si>
    <t>Miguel Lopez</t>
  </si>
  <si>
    <t>EMP-13633</t>
  </si>
  <si>
    <t>David Ayala</t>
  </si>
  <si>
    <t>EMP-13634</t>
  </si>
  <si>
    <t>Stephanie Duncan</t>
  </si>
  <si>
    <t>EMP-13635</t>
  </si>
  <si>
    <t>Anne Robbins</t>
  </si>
  <si>
    <t>EMP-13636</t>
  </si>
  <si>
    <t>Jennifer Owens</t>
  </si>
  <si>
    <t>EMP-13637</t>
  </si>
  <si>
    <t>Christopher Butler</t>
  </si>
  <si>
    <t>EMP-13638</t>
  </si>
  <si>
    <t>John Stone</t>
  </si>
  <si>
    <t>EMP-13639</t>
  </si>
  <si>
    <t>Amanda Soto</t>
  </si>
  <si>
    <t>EMP-13640</t>
  </si>
  <si>
    <t>Isaiah Jenkins</t>
  </si>
  <si>
    <t>EMP-13641</t>
  </si>
  <si>
    <t>Jordan Howard</t>
  </si>
  <si>
    <t>EMP-13642</t>
  </si>
  <si>
    <t>Kevin Fields</t>
  </si>
  <si>
    <t>EMP-13643</t>
  </si>
  <si>
    <t>Sean Turner</t>
  </si>
  <si>
    <t>EMP-13644</t>
  </si>
  <si>
    <t>Dennis Goodwin</t>
  </si>
  <si>
    <t>EMP-13645</t>
  </si>
  <si>
    <t>Alejandra Wheeler</t>
  </si>
  <si>
    <t>EMP-13646</t>
  </si>
  <si>
    <t>Amy Martin</t>
  </si>
  <si>
    <t>EMP-13647</t>
  </si>
  <si>
    <t>David Rose</t>
  </si>
  <si>
    <t>EMP-13648</t>
  </si>
  <si>
    <t>Benjamin Martinez</t>
  </si>
  <si>
    <t>EMP-13649</t>
  </si>
  <si>
    <t>Ian Lucas</t>
  </si>
  <si>
    <t>EMP-13650</t>
  </si>
  <si>
    <t>Angela Christensen</t>
  </si>
  <si>
    <t>EMP-13651</t>
  </si>
  <si>
    <t>EMP-13652</t>
  </si>
  <si>
    <t>Kristina Keith</t>
  </si>
  <si>
    <t>EMP-13653</t>
  </si>
  <si>
    <t>Dennis Ayers</t>
  </si>
  <si>
    <t>EMP-13654</t>
  </si>
  <si>
    <t>Erik Scott</t>
  </si>
  <si>
    <t>EMP-13655</t>
  </si>
  <si>
    <t>Andrew Drake</t>
  </si>
  <si>
    <t>EMP-13656</t>
  </si>
  <si>
    <t>Kimberly Fox</t>
  </si>
  <si>
    <t>EMP-13657</t>
  </si>
  <si>
    <t>Gerald Garner</t>
  </si>
  <si>
    <t>EMP-13658</t>
  </si>
  <si>
    <t>Tammie Castaneda</t>
  </si>
  <si>
    <t>EMP-13659</t>
  </si>
  <si>
    <t>Christian Oconnor</t>
  </si>
  <si>
    <t>EMP-13660</t>
  </si>
  <si>
    <t>Nathan Cisneros</t>
  </si>
  <si>
    <t>EMP-13661</t>
  </si>
  <si>
    <t>Jacob Potts</t>
  </si>
  <si>
    <t>EMP-13662</t>
  </si>
  <si>
    <t>Jill Jordan</t>
  </si>
  <si>
    <t>EMP-13663</t>
  </si>
  <si>
    <t>Lauren Lee</t>
  </si>
  <si>
    <t>EMP-13664</t>
  </si>
  <si>
    <t>Daniel Waters</t>
  </si>
  <si>
    <t>EMP-13665</t>
  </si>
  <si>
    <t>EMP-13666</t>
  </si>
  <si>
    <t>Jamie Nichols</t>
  </si>
  <si>
    <t>EMP-13667</t>
  </si>
  <si>
    <t>Barbara Ortiz</t>
  </si>
  <si>
    <t>EMP-13668</t>
  </si>
  <si>
    <t>Kyle Dillon</t>
  </si>
  <si>
    <t>EMP-13669</t>
  </si>
  <si>
    <t>Alice Willis</t>
  </si>
  <si>
    <t>EMP-13670</t>
  </si>
  <si>
    <t>EMP-13671</t>
  </si>
  <si>
    <t>Claudia Rogers</t>
  </si>
  <si>
    <t>EMP-13672</t>
  </si>
  <si>
    <t>Shawn Robinson</t>
  </si>
  <si>
    <t>EMP-13673</t>
  </si>
  <si>
    <t>Christina Campos</t>
  </si>
  <si>
    <t>EMP-13674</t>
  </si>
  <si>
    <t>William Blankenship</t>
  </si>
  <si>
    <t>EMP-13675</t>
  </si>
  <si>
    <t>Natalie Taylor</t>
  </si>
  <si>
    <t>EMP-13676</t>
  </si>
  <si>
    <t>Deborah Ramos</t>
  </si>
  <si>
    <t>EMP-13677</t>
  </si>
  <si>
    <t>Misty Richardson</t>
  </si>
  <si>
    <t>EMP-13678</t>
  </si>
  <si>
    <t>Amanda Pena</t>
  </si>
  <si>
    <t>EMP-13679</t>
  </si>
  <si>
    <t>Cheryl Jones</t>
  </si>
  <si>
    <t>EMP-13680</t>
  </si>
  <si>
    <t>Sabrina Bennett</t>
  </si>
  <si>
    <t>EMP-13681</t>
  </si>
  <si>
    <t>William Daniel</t>
  </si>
  <si>
    <t>EMP-13682</t>
  </si>
  <si>
    <t>Donald Guerrero</t>
  </si>
  <si>
    <t>EMP-13683</t>
  </si>
  <si>
    <t>Kenneth Ferguson</t>
  </si>
  <si>
    <t>EMP-13684</t>
  </si>
  <si>
    <t>David Murillo</t>
  </si>
  <si>
    <t>EMP-13685</t>
  </si>
  <si>
    <t>Steven Rodriguez</t>
  </si>
  <si>
    <t>EMP-13686</t>
  </si>
  <si>
    <t>Timothy West</t>
  </si>
  <si>
    <t>EMP-13687</t>
  </si>
  <si>
    <t>Jenna Hester</t>
  </si>
  <si>
    <t>EMP-13688</t>
  </si>
  <si>
    <t>Christopher Barnes</t>
  </si>
  <si>
    <t>EMP-13689</t>
  </si>
  <si>
    <t>Heather Harrison</t>
  </si>
  <si>
    <t>EMP-13690</t>
  </si>
  <si>
    <t>David Campbell</t>
  </si>
  <si>
    <t>EMP-13691</t>
  </si>
  <si>
    <t>Jose Gardner</t>
  </si>
  <si>
    <t>EMP-13692</t>
  </si>
  <si>
    <t>Pamela Lopez</t>
  </si>
  <si>
    <t>EMP-13693</t>
  </si>
  <si>
    <t>EMP-13694</t>
  </si>
  <si>
    <t>EMP-13695</t>
  </si>
  <si>
    <t>Nicholas Pineda</t>
  </si>
  <si>
    <t>EMP-13696</t>
  </si>
  <si>
    <t>Jessica Brown</t>
  </si>
  <si>
    <t>EMP-13697</t>
  </si>
  <si>
    <t>EMP-13698</t>
  </si>
  <si>
    <t>Sean Harris</t>
  </si>
  <si>
    <t>EMP-13699</t>
  </si>
  <si>
    <t>Matthew Conley</t>
  </si>
  <si>
    <t>EMP-13700</t>
  </si>
  <si>
    <t>Michelle Rogers</t>
  </si>
  <si>
    <t>EMP-13701</t>
  </si>
  <si>
    <t>Jeremy Bailey</t>
  </si>
  <si>
    <t>EMP-13702</t>
  </si>
  <si>
    <t>Andrew Solomon</t>
  </si>
  <si>
    <t>EMP-13703</t>
  </si>
  <si>
    <t>EMP-13704</t>
  </si>
  <si>
    <t>Natalie Jenkins</t>
  </si>
  <si>
    <t>EMP-13705</t>
  </si>
  <si>
    <t>Rebecca Scott</t>
  </si>
  <si>
    <t>EMP-13706</t>
  </si>
  <si>
    <t>Laura Sandoval</t>
  </si>
  <si>
    <t>EMP-13707</t>
  </si>
  <si>
    <t>Jordan Anderson</t>
  </si>
  <si>
    <t>EMP-13708</t>
  </si>
  <si>
    <t>Grant Whitehead</t>
  </si>
  <si>
    <t>EMP-13709</t>
  </si>
  <si>
    <t>William Mack</t>
  </si>
  <si>
    <t>EMP-13710</t>
  </si>
  <si>
    <t>Eric Burton</t>
  </si>
  <si>
    <t>EMP-13711</t>
  </si>
  <si>
    <t>Gregory Dunn</t>
  </si>
  <si>
    <t>EMP-13712</t>
  </si>
  <si>
    <t>Joshua Barnes</t>
  </si>
  <si>
    <t>EMP-13713</t>
  </si>
  <si>
    <t>Timothy Burton</t>
  </si>
  <si>
    <t>EMP-13714</t>
  </si>
  <si>
    <t>Mark Garcia</t>
  </si>
  <si>
    <t>EMP-13715</t>
  </si>
  <si>
    <t>Karen Jones</t>
  </si>
  <si>
    <t>EMP-13716</t>
  </si>
  <si>
    <t>Elizabeth Kennedy</t>
  </si>
  <si>
    <t>EMP-13717</t>
  </si>
  <si>
    <t>Kathryn Miller</t>
  </si>
  <si>
    <t>EMP-13718</t>
  </si>
  <si>
    <t>EMP-13719</t>
  </si>
  <si>
    <t>Jeffrey Grant</t>
  </si>
  <si>
    <t>EMP-13720</t>
  </si>
  <si>
    <t>Danny Bautista</t>
  </si>
  <si>
    <t>EMP-13721</t>
  </si>
  <si>
    <t>Larry Jones</t>
  </si>
  <si>
    <t>EMP-13722</t>
  </si>
  <si>
    <t>Julia Phelps</t>
  </si>
  <si>
    <t>EMP-13723</t>
  </si>
  <si>
    <t>Amy Brown</t>
  </si>
  <si>
    <t>EMP-13724</t>
  </si>
  <si>
    <t>EMP-13725</t>
  </si>
  <si>
    <t>Alison Gay</t>
  </si>
  <si>
    <t>EMP-13726</t>
  </si>
  <si>
    <t>Victoria Mendoza</t>
  </si>
  <si>
    <t>EMP-13727</t>
  </si>
  <si>
    <t>John Sexton</t>
  </si>
  <si>
    <t>EMP-13728</t>
  </si>
  <si>
    <t>Erika Wilson</t>
  </si>
  <si>
    <t>EMP-13729</t>
  </si>
  <si>
    <t>Vincent Davis</t>
  </si>
  <si>
    <t>EMP-13730</t>
  </si>
  <si>
    <t>Erin Miles</t>
  </si>
  <si>
    <t>EMP-13731</t>
  </si>
  <si>
    <t>Lisa Nelson</t>
  </si>
  <si>
    <t>EMP-13732</t>
  </si>
  <si>
    <t>Jessica Mejia</t>
  </si>
  <si>
    <t>EMP-13733</t>
  </si>
  <si>
    <t>Zachary Smith</t>
  </si>
  <si>
    <t>EMP-13734</t>
  </si>
  <si>
    <t>Robert Gomez</t>
  </si>
  <si>
    <t>EMP-13735</t>
  </si>
  <si>
    <t>Erin Lawrence</t>
  </si>
  <si>
    <t>EMP-13736</t>
  </si>
  <si>
    <t>Tracey Meyer</t>
  </si>
  <si>
    <t>EMP-13737</t>
  </si>
  <si>
    <t>James Ortega</t>
  </si>
  <si>
    <t>EMP-13738</t>
  </si>
  <si>
    <t>Kathleen Rose</t>
  </si>
  <si>
    <t>EMP-13739</t>
  </si>
  <si>
    <t>Alexis Cunningham</t>
  </si>
  <si>
    <t>EMP-13740</t>
  </si>
  <si>
    <t>Michael Reilly</t>
  </si>
  <si>
    <t>EMP-13741</t>
  </si>
  <si>
    <t>Ann Robertson</t>
  </si>
  <si>
    <t>EMP-13742</t>
  </si>
  <si>
    <t>Randy Jones</t>
  </si>
  <si>
    <t>EMP-13743</t>
  </si>
  <si>
    <t>Christopher Reeves</t>
  </si>
  <si>
    <t>EMP-13744</t>
  </si>
  <si>
    <t>William Kelley</t>
  </si>
  <si>
    <t>EMP-13745</t>
  </si>
  <si>
    <t>Alexandra Carr</t>
  </si>
  <si>
    <t>EMP-13746</t>
  </si>
  <si>
    <t>Nicholas Rodriguez</t>
  </si>
  <si>
    <t>EMP-13747</t>
  </si>
  <si>
    <t>Hannah Reyes</t>
  </si>
  <si>
    <t>EMP-13748</t>
  </si>
  <si>
    <t>Richard Santana</t>
  </si>
  <si>
    <t>EMP-13749</t>
  </si>
  <si>
    <t>Ryan Jensen</t>
  </si>
  <si>
    <t>EMP-13750</t>
  </si>
  <si>
    <t>Emma Hawkins</t>
  </si>
  <si>
    <t>EMP-13751</t>
  </si>
  <si>
    <t>Cynthia Small</t>
  </si>
  <si>
    <t>EMP-13752</t>
  </si>
  <si>
    <t>Shannon Stephenson</t>
  </si>
  <si>
    <t>EMP-13753</t>
  </si>
  <si>
    <t>Jason Liu</t>
  </si>
  <si>
    <t>EMP-13754</t>
  </si>
  <si>
    <t>Rachel Turner</t>
  </si>
  <si>
    <t>EMP-13755</t>
  </si>
  <si>
    <t>Rebecca Brewer</t>
  </si>
  <si>
    <t>EMP-13756</t>
  </si>
  <si>
    <t>Brian Baker</t>
  </si>
  <si>
    <t>EMP-13757</t>
  </si>
  <si>
    <t>Lisa Jimenez</t>
  </si>
  <si>
    <t>EMP-13758</t>
  </si>
  <si>
    <t>Mary Morris</t>
  </si>
  <si>
    <t>EMP-13759</t>
  </si>
  <si>
    <t>Benjamin Griffith</t>
  </si>
  <si>
    <t>EMP-13760</t>
  </si>
  <si>
    <t>Susan Day</t>
  </si>
  <si>
    <t>EMP-13761</t>
  </si>
  <si>
    <t>Robert Gordon</t>
  </si>
  <si>
    <t>EMP-13762</t>
  </si>
  <si>
    <t>Trevor Mills</t>
  </si>
  <si>
    <t>EMP-13763</t>
  </si>
  <si>
    <t>Claudia Key</t>
  </si>
  <si>
    <t>EMP-13764</t>
  </si>
  <si>
    <t>Jeffrey George</t>
  </si>
  <si>
    <t>EMP-13765</t>
  </si>
  <si>
    <t>Calvin Mclean</t>
  </si>
  <si>
    <t>EMP-13766</t>
  </si>
  <si>
    <t>Gail Young</t>
  </si>
  <si>
    <t>EMP-13767</t>
  </si>
  <si>
    <t>Laurie Miller</t>
  </si>
  <si>
    <t>EMP-13768</t>
  </si>
  <si>
    <t>Teresa Dixon</t>
  </si>
  <si>
    <t>EMP-13769</t>
  </si>
  <si>
    <t>Adriana Fernandez</t>
  </si>
  <si>
    <t>EMP-13770</t>
  </si>
  <si>
    <t>Jeff Miller</t>
  </si>
  <si>
    <t>EMP-13771</t>
  </si>
  <si>
    <t>Stephen Dawson</t>
  </si>
  <si>
    <t>EMP-13772</t>
  </si>
  <si>
    <t>Bryan Hall</t>
  </si>
  <si>
    <t>EMP-13773</t>
  </si>
  <si>
    <t>Robert Massey</t>
  </si>
  <si>
    <t>EMP-13774</t>
  </si>
  <si>
    <t>Chad Wilson</t>
  </si>
  <si>
    <t>EMP-13775</t>
  </si>
  <si>
    <t>William Boyd</t>
  </si>
  <si>
    <t>EMP-13776</t>
  </si>
  <si>
    <t>Ryan Brown</t>
  </si>
  <si>
    <t>EMP-13777</t>
  </si>
  <si>
    <t>Sherry Carroll</t>
  </si>
  <si>
    <t>EMP-13778</t>
  </si>
  <si>
    <t>Lauren Sullivan</t>
  </si>
  <si>
    <t>EMP-13779</t>
  </si>
  <si>
    <t>Carl White</t>
  </si>
  <si>
    <t>EMP-13780</t>
  </si>
  <si>
    <t>Kyle Brown</t>
  </si>
  <si>
    <t>EMP-13781</t>
  </si>
  <si>
    <t>Michael Patrick</t>
  </si>
  <si>
    <t>EMP-13782</t>
  </si>
  <si>
    <t>Ronald Lopez</t>
  </si>
  <si>
    <t>EMP-13783</t>
  </si>
  <si>
    <t>Clayton Pierce</t>
  </si>
  <si>
    <t>EMP-13784</t>
  </si>
  <si>
    <t>Alexis Yang</t>
  </si>
  <si>
    <t>EMP-13785</t>
  </si>
  <si>
    <t>Lisa Patel</t>
  </si>
  <si>
    <t>EMP-13786</t>
  </si>
  <si>
    <t>Jasmine Andrews</t>
  </si>
  <si>
    <t>EMP-13787</t>
  </si>
  <si>
    <t>Shelby Miller</t>
  </si>
  <si>
    <t>EMP-13788</t>
  </si>
  <si>
    <t>Sandra Taylor</t>
  </si>
  <si>
    <t>EMP-13789</t>
  </si>
  <si>
    <t>Joseph Sanchez</t>
  </si>
  <si>
    <t>EMP-13790</t>
  </si>
  <si>
    <t>Kimberly Mcbride</t>
  </si>
  <si>
    <t>EMP-13791</t>
  </si>
  <si>
    <t>Anthony Santos</t>
  </si>
  <si>
    <t>EMP-13792</t>
  </si>
  <si>
    <t>Courtney Mclaughlin</t>
  </si>
  <si>
    <t>EMP-13793</t>
  </si>
  <si>
    <t>James Hood</t>
  </si>
  <si>
    <t>EMP-13794</t>
  </si>
  <si>
    <t>Daniel Fitzgerald</t>
  </si>
  <si>
    <t>EMP-13795</t>
  </si>
  <si>
    <t>Alison Hall</t>
  </si>
  <si>
    <t>EMP-13796</t>
  </si>
  <si>
    <t>Louis Morgan</t>
  </si>
  <si>
    <t>EMP-13797</t>
  </si>
  <si>
    <t>Dennis Fernandez</t>
  </si>
  <si>
    <t>EMP-13798</t>
  </si>
  <si>
    <t>Alexander Gonzalez</t>
  </si>
  <si>
    <t>EMP-13799</t>
  </si>
  <si>
    <t>Cynthia Espinoza</t>
  </si>
  <si>
    <t>EMP-13800</t>
  </si>
  <si>
    <t>Katelyn Martin</t>
  </si>
  <si>
    <t>EMP-13801</t>
  </si>
  <si>
    <t>Gary Hanson</t>
  </si>
  <si>
    <t>EMP-13802</t>
  </si>
  <si>
    <t>Carlos Skinner</t>
  </si>
  <si>
    <t>EMP-13803</t>
  </si>
  <si>
    <t>Troy Johnson</t>
  </si>
  <si>
    <t>EMP-13804</t>
  </si>
  <si>
    <t>Jason Jennings</t>
  </si>
  <si>
    <t>EMP-13805</t>
  </si>
  <si>
    <t>Brian Anderson</t>
  </si>
  <si>
    <t>EMP-13806</t>
  </si>
  <si>
    <t>Jennifer Harris</t>
  </si>
  <si>
    <t>EMP-13807</t>
  </si>
  <si>
    <t>Edward Foley</t>
  </si>
  <si>
    <t>EMP-13808</t>
  </si>
  <si>
    <t>Matthew Mullins</t>
  </si>
  <si>
    <t>EMP-13809</t>
  </si>
  <si>
    <t>Gregory Schroeder</t>
  </si>
  <si>
    <t>EMP-13810</t>
  </si>
  <si>
    <t>Evan Thompson</t>
  </si>
  <si>
    <t>EMP-13811</t>
  </si>
  <si>
    <t>Mike Norris</t>
  </si>
  <si>
    <t>EMP-13812</t>
  </si>
  <si>
    <t>Gregory Jones</t>
  </si>
  <si>
    <t>EMP-13813</t>
  </si>
  <si>
    <t>David West</t>
  </si>
  <si>
    <t>EMP-13814</t>
  </si>
  <si>
    <t>James Gordon</t>
  </si>
  <si>
    <t>EMP-13815</t>
  </si>
  <si>
    <t>EMP-13816</t>
  </si>
  <si>
    <t>EMP-13817</t>
  </si>
  <si>
    <t>Tyler Jordan</t>
  </si>
  <si>
    <t>EMP-13818</t>
  </si>
  <si>
    <t>Craig Page</t>
  </si>
  <si>
    <t>EMP-13819</t>
  </si>
  <si>
    <t>Jimmy Stokes</t>
  </si>
  <si>
    <t>EMP-13820</t>
  </si>
  <si>
    <t>Amanda Vargas</t>
  </si>
  <si>
    <t>EMP-13821</t>
  </si>
  <si>
    <t>Mary Hatfield</t>
  </si>
  <si>
    <t>EMP-13822</t>
  </si>
  <si>
    <t>Charles Robinson</t>
  </si>
  <si>
    <t>EMP-13823</t>
  </si>
  <si>
    <t>Cynthia Davis</t>
  </si>
  <si>
    <t>EMP-13824</t>
  </si>
  <si>
    <t>Jeremy Ayers</t>
  </si>
  <si>
    <t>EMP-13825</t>
  </si>
  <si>
    <t>Darren Mcclain</t>
  </si>
  <si>
    <t>EMP-13826</t>
  </si>
  <si>
    <t>Melissa Evans</t>
  </si>
  <si>
    <t>EMP-13827</t>
  </si>
  <si>
    <t>Tammy Keith</t>
  </si>
  <si>
    <t>EMP-13828</t>
  </si>
  <si>
    <t>Jennifer Sanchez</t>
  </si>
  <si>
    <t>EMP-13829</t>
  </si>
  <si>
    <t>Marcus Ford</t>
  </si>
  <si>
    <t>EMP-13830</t>
  </si>
  <si>
    <t>David Johnson</t>
  </si>
  <si>
    <t>EMP-13831</t>
  </si>
  <si>
    <t>Margaret Richardson</t>
  </si>
  <si>
    <t>EMP-13832</t>
  </si>
  <si>
    <t>Timothy Pearson</t>
  </si>
  <si>
    <t>EMP-13833</t>
  </si>
  <si>
    <t>Sandra Salas</t>
  </si>
  <si>
    <t>EMP-13834</t>
  </si>
  <si>
    <t>Jonathan Zhang</t>
  </si>
  <si>
    <t>EMP-13835</t>
  </si>
  <si>
    <t>Morgan Wilson</t>
  </si>
  <si>
    <t>EMP-13836</t>
  </si>
  <si>
    <t>EMP-13837</t>
  </si>
  <si>
    <t>Anthony Vega</t>
  </si>
  <si>
    <t>EMP-13838</t>
  </si>
  <si>
    <t>Lisa Meyers</t>
  </si>
  <si>
    <t>EMP-13839</t>
  </si>
  <si>
    <t>Cindy Williams</t>
  </si>
  <si>
    <t>EMP-13840</t>
  </si>
  <si>
    <t>Richard Miller</t>
  </si>
  <si>
    <t>EMP-13841</t>
  </si>
  <si>
    <t>Matthew Wolf</t>
  </si>
  <si>
    <t>EMP-13842</t>
  </si>
  <si>
    <t>Dan Turner</t>
  </si>
  <si>
    <t>EMP-13843</t>
  </si>
  <si>
    <t>Tyler Douglas</t>
  </si>
  <si>
    <t>EMP-13844</t>
  </si>
  <si>
    <t>Dominique Owens</t>
  </si>
  <si>
    <t>EMP-13845</t>
  </si>
  <si>
    <t>Deborah Stone</t>
  </si>
  <si>
    <t>EMP-13846</t>
  </si>
  <si>
    <t>Melissa Andrews</t>
  </si>
  <si>
    <t>EMP-13847</t>
  </si>
  <si>
    <t>Caitlin Ortiz</t>
  </si>
  <si>
    <t>EMP-13848</t>
  </si>
  <si>
    <t>EMP-13849</t>
  </si>
  <si>
    <t>Wendy Clayton</t>
  </si>
  <si>
    <t>EMP-13850</t>
  </si>
  <si>
    <t>Brett Lewis</t>
  </si>
  <si>
    <t>EMP-13851</t>
  </si>
  <si>
    <t>David Brown</t>
  </si>
  <si>
    <t>EMP-13852</t>
  </si>
  <si>
    <t>Jonathan Baker</t>
  </si>
  <si>
    <t>EMP-13853</t>
  </si>
  <si>
    <t>Kristin Nelson</t>
  </si>
  <si>
    <t>EMP-13854</t>
  </si>
  <si>
    <t>Jason Martinez</t>
  </si>
  <si>
    <t>EMP-13855</t>
  </si>
  <si>
    <t>EMP-13856</t>
  </si>
  <si>
    <t>Jason Smith</t>
  </si>
  <si>
    <t>EMP-13857</t>
  </si>
  <si>
    <t>Charles Stanley</t>
  </si>
  <si>
    <t>EMP-13858</t>
  </si>
  <si>
    <t>Tammy Rodriguez</t>
  </si>
  <si>
    <t>EMP-13859</t>
  </si>
  <si>
    <t>Joseph Williams</t>
  </si>
  <si>
    <t>EMP-13860</t>
  </si>
  <si>
    <t>Laura Lopez</t>
  </si>
  <si>
    <t>EMP-13861</t>
  </si>
  <si>
    <t>William Allison</t>
  </si>
  <si>
    <t>EMP-13862</t>
  </si>
  <si>
    <t>Vincent Walton</t>
  </si>
  <si>
    <t>EMP-13863</t>
  </si>
  <si>
    <t>Claudia Patrick</t>
  </si>
  <si>
    <t>EMP-13864</t>
  </si>
  <si>
    <t>Anthony Morton</t>
  </si>
  <si>
    <t>EMP-13865</t>
  </si>
  <si>
    <t>Jennifer Coleman</t>
  </si>
  <si>
    <t>EMP-13866</t>
  </si>
  <si>
    <t>Daniel Shaffer</t>
  </si>
  <si>
    <t>EMP-13867</t>
  </si>
  <si>
    <t>EMP-13868</t>
  </si>
  <si>
    <t>Sydney Ballard</t>
  </si>
  <si>
    <t>EMP-13869</t>
  </si>
  <si>
    <t>Amy Rodriguez</t>
  </si>
  <si>
    <t>EMP-13870</t>
  </si>
  <si>
    <t>Bobby Grimes</t>
  </si>
  <si>
    <t>EMP-13871</t>
  </si>
  <si>
    <t>Erin Walker</t>
  </si>
  <si>
    <t>EMP-13872</t>
  </si>
  <si>
    <t>Taylor Smith</t>
  </si>
  <si>
    <t>EMP-13873</t>
  </si>
  <si>
    <t>Roger Cox</t>
  </si>
  <si>
    <t>EMP-13874</t>
  </si>
  <si>
    <t>Sarah Barnett</t>
  </si>
  <si>
    <t>EMP-13875</t>
  </si>
  <si>
    <t>Lindsay Marshall</t>
  </si>
  <si>
    <t>EMP-13876</t>
  </si>
  <si>
    <t>Jessica Powell</t>
  </si>
  <si>
    <t>EMP-13877</t>
  </si>
  <si>
    <t>Alexandra Powell</t>
  </si>
  <si>
    <t>EMP-13878</t>
  </si>
  <si>
    <t>EMP-13879</t>
  </si>
  <si>
    <t>Andre Reynolds</t>
  </si>
  <si>
    <t>EMP-13880</t>
  </si>
  <si>
    <t>Elizabeth Johnson</t>
  </si>
  <si>
    <t>EMP-13881</t>
  </si>
  <si>
    <t>Nicholas Olsen</t>
  </si>
  <si>
    <t>EMP-13882</t>
  </si>
  <si>
    <t>Dwayne Barry</t>
  </si>
  <si>
    <t>EMP-13883</t>
  </si>
  <si>
    <t>Austin Ortiz</t>
  </si>
  <si>
    <t>EMP-13884</t>
  </si>
  <si>
    <t>Kristopher Fleming</t>
  </si>
  <si>
    <t>EMP-13885</t>
  </si>
  <si>
    <t>Christina Martinez</t>
  </si>
  <si>
    <t>EMP-13886</t>
  </si>
  <si>
    <t>Malik Blankenship</t>
  </si>
  <si>
    <t>EMP-13887</t>
  </si>
  <si>
    <t>Billy Castro</t>
  </si>
  <si>
    <t>EMP-13888</t>
  </si>
  <si>
    <t>Joshua Case</t>
  </si>
  <si>
    <t>EMP-13889</t>
  </si>
  <si>
    <t>Jessica Ramirez</t>
  </si>
  <si>
    <t>EMP-13890</t>
  </si>
  <si>
    <t>Christy Cantrell</t>
  </si>
  <si>
    <t>EMP-13891</t>
  </si>
  <si>
    <t>Raymond Bell</t>
  </si>
  <si>
    <t>EMP-13892</t>
  </si>
  <si>
    <t>EMP-13893</t>
  </si>
  <si>
    <t>Tyler Hill</t>
  </si>
  <si>
    <t>EMP-13894</t>
  </si>
  <si>
    <t>Robert Hawkins</t>
  </si>
  <si>
    <t>EMP-13895</t>
  </si>
  <si>
    <t>Samantha Hull</t>
  </si>
  <si>
    <t>EMP-13896</t>
  </si>
  <si>
    <t>EMP-13897</t>
  </si>
  <si>
    <t>Jasmine Williams</t>
  </si>
  <si>
    <t>EMP-13898</t>
  </si>
  <si>
    <t>Brian Rogers</t>
  </si>
  <si>
    <t>EMP-13899</t>
  </si>
  <si>
    <t>Kristen Suarez</t>
  </si>
  <si>
    <t>EMP-13900</t>
  </si>
  <si>
    <t>David Moore</t>
  </si>
  <si>
    <t>EMP-13901</t>
  </si>
  <si>
    <t>Craig Frazier</t>
  </si>
  <si>
    <t>EMP-13902</t>
  </si>
  <si>
    <t>Elizabeth Sanchez</t>
  </si>
  <si>
    <t>EMP-13903</t>
  </si>
  <si>
    <t>Caitlin Young</t>
  </si>
  <si>
    <t>EMP-13904</t>
  </si>
  <si>
    <t>Richard Francis</t>
  </si>
  <si>
    <t>EMP-13905</t>
  </si>
  <si>
    <t>Kenneth Jones</t>
  </si>
  <si>
    <t>EMP-13906</t>
  </si>
  <si>
    <t>John Walker</t>
  </si>
  <si>
    <t>EMP-13907</t>
  </si>
  <si>
    <t>Courtney Wallace</t>
  </si>
  <si>
    <t>EMP-13908</t>
  </si>
  <si>
    <t>EMP-13909</t>
  </si>
  <si>
    <t>Hannah Horton</t>
  </si>
  <si>
    <t>EMP-13910</t>
  </si>
  <si>
    <t>John Ward</t>
  </si>
  <si>
    <t>EMP-13911</t>
  </si>
  <si>
    <t>Zachary Castillo</t>
  </si>
  <si>
    <t>EMP-13912</t>
  </si>
  <si>
    <t>Carrie Hatfield</t>
  </si>
  <si>
    <t>EMP-13913</t>
  </si>
  <si>
    <t>Tyler Carpenter</t>
  </si>
  <si>
    <t>EMP-13914</t>
  </si>
  <si>
    <t>Daniel Hernandez</t>
  </si>
  <si>
    <t>EMP-13915</t>
  </si>
  <si>
    <t>Gabriela Brown</t>
  </si>
  <si>
    <t>EMP-13916</t>
  </si>
  <si>
    <t>Chad Hansen</t>
  </si>
  <si>
    <t>EMP-13917</t>
  </si>
  <si>
    <t>Thomas Brown</t>
  </si>
  <si>
    <t>EMP-13918</t>
  </si>
  <si>
    <t>Holly Peterson</t>
  </si>
  <si>
    <t>EMP-13919</t>
  </si>
  <si>
    <t>Craig Perez</t>
  </si>
  <si>
    <t>EMP-13920</t>
  </si>
  <si>
    <t>Patricia Brown</t>
  </si>
  <si>
    <t>EMP-13921</t>
  </si>
  <si>
    <t>Justin Rich</t>
  </si>
  <si>
    <t>EMP-13922</t>
  </si>
  <si>
    <t>Michelle Patel</t>
  </si>
  <si>
    <t>EMP-13923</t>
  </si>
  <si>
    <t>Thomas White</t>
  </si>
  <si>
    <t>EMP-13924</t>
  </si>
  <si>
    <t>Christopher Hughes</t>
  </si>
  <si>
    <t>EMP-13925</t>
  </si>
  <si>
    <t>Sara Clark</t>
  </si>
  <si>
    <t>EMP-13926</t>
  </si>
  <si>
    <t>Andrew Butler</t>
  </si>
  <si>
    <t>EMP-13927</t>
  </si>
  <si>
    <t>Cassandra Henderson</t>
  </si>
  <si>
    <t>EMP-13928</t>
  </si>
  <si>
    <t>Francisco Allison</t>
  </si>
  <si>
    <t>EMP-13929</t>
  </si>
  <si>
    <t>EMP-13930</t>
  </si>
  <si>
    <t>Kenneth Conner</t>
  </si>
  <si>
    <t>EMP-13931</t>
  </si>
  <si>
    <t>Johnny Burton</t>
  </si>
  <si>
    <t>EMP-13932</t>
  </si>
  <si>
    <t>Sandra Bennett</t>
  </si>
  <si>
    <t>EMP-13933</t>
  </si>
  <si>
    <t>Meghan Carpenter</t>
  </si>
  <si>
    <t>EMP-13934</t>
  </si>
  <si>
    <t>Christina Jones</t>
  </si>
  <si>
    <t>EMP-13935</t>
  </si>
  <si>
    <t>Sean Russell</t>
  </si>
  <si>
    <t>EMP-13936</t>
  </si>
  <si>
    <t>Gregory Day</t>
  </si>
  <si>
    <t>EMP-13937</t>
  </si>
  <si>
    <t>Kristen Farmer</t>
  </si>
  <si>
    <t>EMP-13938</t>
  </si>
  <si>
    <t>Billy Collins</t>
  </si>
  <si>
    <t>EMP-13939</t>
  </si>
  <si>
    <t>Mark Freeman</t>
  </si>
  <si>
    <t>EMP-13940</t>
  </si>
  <si>
    <t>Cameron Turner</t>
  </si>
  <si>
    <t>EMP-13941</t>
  </si>
  <si>
    <t>Shelly Miller</t>
  </si>
  <si>
    <t>EMP-13942</t>
  </si>
  <si>
    <t>Richard Tucker</t>
  </si>
  <si>
    <t>EMP-13943</t>
  </si>
  <si>
    <t>Bruce Taylor</t>
  </si>
  <si>
    <t>EMP-13944</t>
  </si>
  <si>
    <t>Keith Martinez</t>
  </si>
  <si>
    <t>EMP-13945</t>
  </si>
  <si>
    <t>Kayla Blackburn</t>
  </si>
  <si>
    <t>EMP-13946</t>
  </si>
  <si>
    <t>Christine Morrison</t>
  </si>
  <si>
    <t>EMP-13947</t>
  </si>
  <si>
    <t>Matthew Phillips</t>
  </si>
  <si>
    <t>EMP-13948</t>
  </si>
  <si>
    <t>Stephanie Mejia</t>
  </si>
  <si>
    <t>EMP-13949</t>
  </si>
  <si>
    <t>Amy Welch</t>
  </si>
  <si>
    <t>EMP-13950</t>
  </si>
  <si>
    <t>William Nelson</t>
  </si>
  <si>
    <t>EMP-13951</t>
  </si>
  <si>
    <t>Hailey Sparks</t>
  </si>
  <si>
    <t>EMP-13952</t>
  </si>
  <si>
    <t>Robert Walter</t>
  </si>
  <si>
    <t>EMP-13953</t>
  </si>
  <si>
    <t>Christina Terry</t>
  </si>
  <si>
    <t>EMP-13954</t>
  </si>
  <si>
    <t>Scott Hernandez</t>
  </si>
  <si>
    <t>EMP-13955</t>
  </si>
  <si>
    <t>EMP-13956</t>
  </si>
  <si>
    <t>Samuel Martin</t>
  </si>
  <si>
    <t>EMP-13957</t>
  </si>
  <si>
    <t>Marissa Torres</t>
  </si>
  <si>
    <t>EMP-13958</t>
  </si>
  <si>
    <t>Elizabeth Rodriguez</t>
  </si>
  <si>
    <t>EMP-13959</t>
  </si>
  <si>
    <t>Emma Cunningham</t>
  </si>
  <si>
    <t>EMP-13960</t>
  </si>
  <si>
    <t>Nicholas Owens</t>
  </si>
  <si>
    <t>EMP-13961</t>
  </si>
  <si>
    <t>Laura Castro</t>
  </si>
  <si>
    <t>EMP-13962</t>
  </si>
  <si>
    <t>Joseph Diaz</t>
  </si>
  <si>
    <t>EMP-13963</t>
  </si>
  <si>
    <t>Amy Bradley</t>
  </si>
  <si>
    <t>EMP-13964</t>
  </si>
  <si>
    <t>Melissa Franklin</t>
  </si>
  <si>
    <t>EMP-13965</t>
  </si>
  <si>
    <t>Blake Powers</t>
  </si>
  <si>
    <t>EMP-13966</t>
  </si>
  <si>
    <t>Catherine Ruiz</t>
  </si>
  <si>
    <t>EMP-13967</t>
  </si>
  <si>
    <t>Jennifer Robinson</t>
  </si>
  <si>
    <t>EMP-13968</t>
  </si>
  <si>
    <t>Bridget Bowen</t>
  </si>
  <si>
    <t>EMP-13969</t>
  </si>
  <si>
    <t>Robert Owen</t>
  </si>
  <si>
    <t>EMP-13970</t>
  </si>
  <si>
    <t>Anthony Hernandez</t>
  </si>
  <si>
    <t>EMP-13971</t>
  </si>
  <si>
    <t>Tammy Gonzales</t>
  </si>
  <si>
    <t>EMP-13972</t>
  </si>
  <si>
    <t>Joseph Fuller</t>
  </si>
  <si>
    <t>EMP-13973</t>
  </si>
  <si>
    <t>Dawn Chambers</t>
  </si>
  <si>
    <t>EMP-13974</t>
  </si>
  <si>
    <t>Matthew Irwin</t>
  </si>
  <si>
    <t>EMP-13975</t>
  </si>
  <si>
    <t>Cheryl Evans</t>
  </si>
  <si>
    <t>EMP-13976</t>
  </si>
  <si>
    <t>Roger Garcia</t>
  </si>
  <si>
    <t>EMP-13977</t>
  </si>
  <si>
    <t>Rachel Villanueva</t>
  </si>
  <si>
    <t>EMP-13978</t>
  </si>
  <si>
    <t>Robert Schultz</t>
  </si>
  <si>
    <t>EMP-13979</t>
  </si>
  <si>
    <t>Nichole Knight</t>
  </si>
  <si>
    <t>EMP-13980</t>
  </si>
  <si>
    <t>David Richardson</t>
  </si>
  <si>
    <t>EMP-13981</t>
  </si>
  <si>
    <t>Garrett Ross</t>
  </si>
  <si>
    <t>EMP-13982</t>
  </si>
  <si>
    <t>Johnathan Brooks</t>
  </si>
  <si>
    <t>EMP-13983</t>
  </si>
  <si>
    <t>Sherry Washington</t>
  </si>
  <si>
    <t>EMP-13984</t>
  </si>
  <si>
    <t>Hunter Moore</t>
  </si>
  <si>
    <t>EMP-13985</t>
  </si>
  <si>
    <t>Ryan Jones</t>
  </si>
  <si>
    <t>EMP-13986</t>
  </si>
  <si>
    <t>Jesse Coleman</t>
  </si>
  <si>
    <t>EMP-13987</t>
  </si>
  <si>
    <t>Mary Howard</t>
  </si>
  <si>
    <t>EMP-13988</t>
  </si>
  <si>
    <t>Cassandra Allison</t>
  </si>
  <si>
    <t>EMP-13989</t>
  </si>
  <si>
    <t>Gregory Mcpherson</t>
  </si>
  <si>
    <t>EMP-13990</t>
  </si>
  <si>
    <t>Angela Black</t>
  </si>
  <si>
    <t>EMP-13991</t>
  </si>
  <si>
    <t>Benjamin Hendricks</t>
  </si>
  <si>
    <t>EMP-13992</t>
  </si>
  <si>
    <t>Carol Watkins</t>
  </si>
  <si>
    <t>EMP-13993</t>
  </si>
  <si>
    <t>Austin Dickerson</t>
  </si>
  <si>
    <t>EMP-13994</t>
  </si>
  <si>
    <t>Nicholas Robertson</t>
  </si>
  <si>
    <t>EMP-13995</t>
  </si>
  <si>
    <t>Ian Duncan</t>
  </si>
  <si>
    <t>EMP-13996</t>
  </si>
  <si>
    <t>Bridget Molina</t>
  </si>
  <si>
    <t>EMP-13997</t>
  </si>
  <si>
    <t>Tracy Pruitt</t>
  </si>
  <si>
    <t>EMP-13998</t>
  </si>
  <si>
    <t>Jessica Watts</t>
  </si>
  <si>
    <t>EMP-13999</t>
  </si>
  <si>
    <t>Stacy Ross</t>
  </si>
  <si>
    <t>EMP-14000</t>
  </si>
  <si>
    <t>Heidi Harris</t>
  </si>
  <si>
    <t>EMP-14001</t>
  </si>
  <si>
    <t>Lee Rodgers</t>
  </si>
  <si>
    <t>EMP-14002</t>
  </si>
  <si>
    <t>Jermaine Castillo</t>
  </si>
  <si>
    <t>EMP-14003</t>
  </si>
  <si>
    <t>Susan Jordan</t>
  </si>
  <si>
    <t>EMP-14004</t>
  </si>
  <si>
    <t>Nicole Cooke</t>
  </si>
  <si>
    <t>EMP-14005</t>
  </si>
  <si>
    <t>Maria Cameron</t>
  </si>
  <si>
    <t>EMP-14006</t>
  </si>
  <si>
    <t>Johnny Wilkerson</t>
  </si>
  <si>
    <t>EMP-14007</t>
  </si>
  <si>
    <t>Dustin Scott</t>
  </si>
  <si>
    <t>EMP-14008</t>
  </si>
  <si>
    <t>Todd Davidson</t>
  </si>
  <si>
    <t>EMP-14009</t>
  </si>
  <si>
    <t>Daniel King</t>
  </si>
  <si>
    <t>EMP-14010</t>
  </si>
  <si>
    <t>Dillon Ward</t>
  </si>
  <si>
    <t>EMP-14011</t>
  </si>
  <si>
    <t>Michael Adkins</t>
  </si>
  <si>
    <t>EMP-14012</t>
  </si>
  <si>
    <t>Daniel Jimenez</t>
  </si>
  <si>
    <t>EMP-14013</t>
  </si>
  <si>
    <t>Scott Hinton</t>
  </si>
  <si>
    <t>EMP-14014</t>
  </si>
  <si>
    <t>EMP-14015</t>
  </si>
  <si>
    <t>Paul Russell</t>
  </si>
  <si>
    <t>EMP-14016</t>
  </si>
  <si>
    <t>Jonathan Swanson</t>
  </si>
  <si>
    <t>EMP-14017</t>
  </si>
  <si>
    <t>Dustin Mitchell</t>
  </si>
  <si>
    <t>EMP-14018</t>
  </si>
  <si>
    <t>Jocelyn Smith</t>
  </si>
  <si>
    <t>EMP-14019</t>
  </si>
  <si>
    <t>Theresa Harrell</t>
  </si>
  <si>
    <t>EMP-14020</t>
  </si>
  <si>
    <t>Michael Patterson</t>
  </si>
  <si>
    <t>EMP-14021</t>
  </si>
  <si>
    <t>Jason Roberts</t>
  </si>
  <si>
    <t>EMP-14022</t>
  </si>
  <si>
    <t>Dakota Campbell</t>
  </si>
  <si>
    <t>EMP-14023</t>
  </si>
  <si>
    <t>David Gomez</t>
  </si>
  <si>
    <t>EMP-14024</t>
  </si>
  <si>
    <t>Danielle Giles</t>
  </si>
  <si>
    <t>EMP-14025</t>
  </si>
  <si>
    <t>Grace Welch</t>
  </si>
  <si>
    <t>EMP-14026</t>
  </si>
  <si>
    <t>Jerome Sherman</t>
  </si>
  <si>
    <t>EMP-14027</t>
  </si>
  <si>
    <t>Marie Wang</t>
  </si>
  <si>
    <t>EMP-14028</t>
  </si>
  <si>
    <t>Sandra Brown</t>
  </si>
  <si>
    <t>EMP-14029</t>
  </si>
  <si>
    <t>Ashley Hamilton</t>
  </si>
  <si>
    <t>EMP-14030</t>
  </si>
  <si>
    <t>EMP-14031</t>
  </si>
  <si>
    <t>Christine Campos</t>
  </si>
  <si>
    <t>EMP-14032</t>
  </si>
  <si>
    <t>Lynn Gonzalez</t>
  </si>
  <si>
    <t>EMP-14033</t>
  </si>
  <si>
    <t>Preston Morgan</t>
  </si>
  <si>
    <t>EMP-14034</t>
  </si>
  <si>
    <t>Bruce Hall</t>
  </si>
  <si>
    <t>EMP-14035</t>
  </si>
  <si>
    <t>Denise Gomez</t>
  </si>
  <si>
    <t>EMP-14036</t>
  </si>
  <si>
    <t>Sally Hamilton</t>
  </si>
  <si>
    <t>EMP-14037</t>
  </si>
  <si>
    <t>Danny Welch</t>
  </si>
  <si>
    <t>EMP-14038</t>
  </si>
  <si>
    <t>Ashley Norman</t>
  </si>
  <si>
    <t>EMP-14039</t>
  </si>
  <si>
    <t>Dwayne Pierce</t>
  </si>
  <si>
    <t>EMP-14040</t>
  </si>
  <si>
    <t>Lawrence Garrison</t>
  </si>
  <si>
    <t>EMP-14041</t>
  </si>
  <si>
    <t>Austin Riggs</t>
  </si>
  <si>
    <t>EMP-14042</t>
  </si>
  <si>
    <t>Brady Aguirre</t>
  </si>
  <si>
    <t>EMP-14043</t>
  </si>
  <si>
    <t>Patrick Reese</t>
  </si>
  <si>
    <t>EMP-14044</t>
  </si>
  <si>
    <t>Glenn Sharp</t>
  </si>
  <si>
    <t>EMP-14045</t>
  </si>
  <si>
    <t>Kimberly Mcpherson</t>
  </si>
  <si>
    <t>EMP-14046</t>
  </si>
  <si>
    <t>William Collins</t>
  </si>
  <si>
    <t>EMP-14047</t>
  </si>
  <si>
    <t>Jason Keller</t>
  </si>
  <si>
    <t>EMP-14048</t>
  </si>
  <si>
    <t>Justin Hill</t>
  </si>
  <si>
    <t>EMP-14049</t>
  </si>
  <si>
    <t>John Jimenez</t>
  </si>
  <si>
    <t>EMP-14050</t>
  </si>
  <si>
    <t>Kevin Norris</t>
  </si>
  <si>
    <t>EMP-14051</t>
  </si>
  <si>
    <t>Brittney Smith</t>
  </si>
  <si>
    <t>EMP-14052</t>
  </si>
  <si>
    <t>Robert Juarez</t>
  </si>
  <si>
    <t>EMP-14053</t>
  </si>
  <si>
    <t>Kevin Barry</t>
  </si>
  <si>
    <t>EMP-14054</t>
  </si>
  <si>
    <t>Jacqueline Smith</t>
  </si>
  <si>
    <t>EMP-14055</t>
  </si>
  <si>
    <t>Heather James</t>
  </si>
  <si>
    <t>EMP-14056</t>
  </si>
  <si>
    <t>Oscar Johnson</t>
  </si>
  <si>
    <t>EMP-14057</t>
  </si>
  <si>
    <t>Daniel Russell</t>
  </si>
  <si>
    <t>EMP-14058</t>
  </si>
  <si>
    <t>Nicole King</t>
  </si>
  <si>
    <t>EMP-14059</t>
  </si>
  <si>
    <t>EMP-14060</t>
  </si>
  <si>
    <t>Julie Garcia</t>
  </si>
  <si>
    <t>EMP-14061</t>
  </si>
  <si>
    <t>Justin Booth</t>
  </si>
  <si>
    <t>EMP-14062</t>
  </si>
  <si>
    <t>Kevin Ellis</t>
  </si>
  <si>
    <t>EMP-14063</t>
  </si>
  <si>
    <t>Steven Fisher</t>
  </si>
  <si>
    <t>EMP-14064</t>
  </si>
  <si>
    <t>Lauren Young</t>
  </si>
  <si>
    <t>EMP-14065</t>
  </si>
  <si>
    <t>Peter Thompson</t>
  </si>
  <si>
    <t>EMP-14066</t>
  </si>
  <si>
    <t>Kevin Wilson</t>
  </si>
  <si>
    <t>EMP-14067</t>
  </si>
  <si>
    <t>Brianna Austin</t>
  </si>
  <si>
    <t>EMP-14068</t>
  </si>
  <si>
    <t>Juan Dickson</t>
  </si>
  <si>
    <t>EMP-14069</t>
  </si>
  <si>
    <t>Edwin Keller</t>
  </si>
  <si>
    <t>EMP-14070</t>
  </si>
  <si>
    <t>David Daniels</t>
  </si>
  <si>
    <t>EMP-14071</t>
  </si>
  <si>
    <t>Eileen Cross</t>
  </si>
  <si>
    <t>EMP-14072</t>
  </si>
  <si>
    <t>Brandy Hernandez</t>
  </si>
  <si>
    <t>EMP-14073</t>
  </si>
  <si>
    <t>Jason Stephens</t>
  </si>
  <si>
    <t>EMP-14074</t>
  </si>
  <si>
    <t>Emily Johnson</t>
  </si>
  <si>
    <t>EMP-14075</t>
  </si>
  <si>
    <t>Robert Cain</t>
  </si>
  <si>
    <t>EMP-14076</t>
  </si>
  <si>
    <t>Mike Kim</t>
  </si>
  <si>
    <t>EMP-14077</t>
  </si>
  <si>
    <t>Heather Miller</t>
  </si>
  <si>
    <t>EMP-14078</t>
  </si>
  <si>
    <t>Elijah Contreras</t>
  </si>
  <si>
    <t>EMP-14079</t>
  </si>
  <si>
    <t>Lauren Holt</t>
  </si>
  <si>
    <t>EMP-14080</t>
  </si>
  <si>
    <t>EMP-14081</t>
  </si>
  <si>
    <t>Daniel Barnes</t>
  </si>
  <si>
    <t>EMP-14082</t>
  </si>
  <si>
    <t>Kimberly Foster</t>
  </si>
  <si>
    <t>EMP-14083</t>
  </si>
  <si>
    <t>Yvonne Stewart</t>
  </si>
  <si>
    <t>EMP-14084</t>
  </si>
  <si>
    <t>Emily Wood</t>
  </si>
  <si>
    <t>EMP-14085</t>
  </si>
  <si>
    <t>Robert Mora</t>
  </si>
  <si>
    <t>EMP-14086</t>
  </si>
  <si>
    <t>Sandra Francis</t>
  </si>
  <si>
    <t>EMP-14087</t>
  </si>
  <si>
    <t>Kathleen Barron</t>
  </si>
  <si>
    <t>EMP-14088</t>
  </si>
  <si>
    <t>Bruce Gay</t>
  </si>
  <si>
    <t>EMP-14089</t>
  </si>
  <si>
    <t>Rachel Hernandez</t>
  </si>
  <si>
    <t>EMP-14090</t>
  </si>
  <si>
    <t>Christopher King</t>
  </si>
  <si>
    <t>EMP-14091</t>
  </si>
  <si>
    <t>Christina Myers</t>
  </si>
  <si>
    <t>EMP-14092</t>
  </si>
  <si>
    <t>EMP-14093</t>
  </si>
  <si>
    <t>Patrick Carr</t>
  </si>
  <si>
    <t>EMP-14094</t>
  </si>
  <si>
    <t>EMP-14095</t>
  </si>
  <si>
    <t>Scott Wheeler</t>
  </si>
  <si>
    <t>EMP-14096</t>
  </si>
  <si>
    <t>Raven Ford</t>
  </si>
  <si>
    <t>EMP-14097</t>
  </si>
  <si>
    <t>Brittney Mitchell</t>
  </si>
  <si>
    <t>EMP-14098</t>
  </si>
  <si>
    <t>EMP-14099</t>
  </si>
  <si>
    <t>Nancy Harrison</t>
  </si>
  <si>
    <t>EMP-14100</t>
  </si>
  <si>
    <t>Adam Ball</t>
  </si>
  <si>
    <t>EMP-14101</t>
  </si>
  <si>
    <t>David Sanchez</t>
  </si>
  <si>
    <t>EMP-14102</t>
  </si>
  <si>
    <t>Kaitlyn Ford</t>
  </si>
  <si>
    <t>EMP-14103</t>
  </si>
  <si>
    <t>Douglas Roth</t>
  </si>
  <si>
    <t>EMP-14104</t>
  </si>
  <si>
    <t>Katelyn Holmes</t>
  </si>
  <si>
    <t>EMP-14105</t>
  </si>
  <si>
    <t>Charles Mcdonald</t>
  </si>
  <si>
    <t>EMP-14106</t>
  </si>
  <si>
    <t>Johnny Adams</t>
  </si>
  <si>
    <t>EMP-14107</t>
  </si>
  <si>
    <t>Kathy Wood</t>
  </si>
  <si>
    <t>EMP-14108</t>
  </si>
  <si>
    <t>Morgan Johnson</t>
  </si>
  <si>
    <t>EMP-14109</t>
  </si>
  <si>
    <t>EMP-14110</t>
  </si>
  <si>
    <t>Jared Murphy</t>
  </si>
  <si>
    <t>EMP-14111</t>
  </si>
  <si>
    <t>Jonathan Walker</t>
  </si>
  <si>
    <t>EMP-14112</t>
  </si>
  <si>
    <t>Andrea Gould</t>
  </si>
  <si>
    <t>EMP-14113</t>
  </si>
  <si>
    <t>Tracey Benson</t>
  </si>
  <si>
    <t>EMP-14114</t>
  </si>
  <si>
    <t>Nicholas Jones</t>
  </si>
  <si>
    <t>EMP-14115</t>
  </si>
  <si>
    <t>Laura Barnett</t>
  </si>
  <si>
    <t>EMP-14116</t>
  </si>
  <si>
    <t>Michael Bullock</t>
  </si>
  <si>
    <t>EMP-14117</t>
  </si>
  <si>
    <t>Antonio Goodwin</t>
  </si>
  <si>
    <t>EMP-14118</t>
  </si>
  <si>
    <t>EMP-14119</t>
  </si>
  <si>
    <t>Cory Dougherty</t>
  </si>
  <si>
    <t>EMP-14120</t>
  </si>
  <si>
    <t>Chad Kim</t>
  </si>
  <si>
    <t>EMP-14121</t>
  </si>
  <si>
    <t>Michael Mason</t>
  </si>
  <si>
    <t>EMP-14122</t>
  </si>
  <si>
    <t>Eric Lee</t>
  </si>
  <si>
    <t>EMP-14123</t>
  </si>
  <si>
    <t>EMP-14124</t>
  </si>
  <si>
    <t>Paul Kim</t>
  </si>
  <si>
    <t>EMP-14125</t>
  </si>
  <si>
    <t>Thomas Kent</t>
  </si>
  <si>
    <t>EMP-14126</t>
  </si>
  <si>
    <t>Carrie Nelson</t>
  </si>
  <si>
    <t>EMP-14127</t>
  </si>
  <si>
    <t>Alyssa Martin</t>
  </si>
  <si>
    <t>EMP-14128</t>
  </si>
  <si>
    <t>John Gordon</t>
  </si>
  <si>
    <t>EMP-14129</t>
  </si>
  <si>
    <t>EMP-14130</t>
  </si>
  <si>
    <t>Frederick Fox</t>
  </si>
  <si>
    <t>EMP-14131</t>
  </si>
  <si>
    <t>Brandi Campbell</t>
  </si>
  <si>
    <t>EMP-14132</t>
  </si>
  <si>
    <t>Richard Gibbs</t>
  </si>
  <si>
    <t>EMP-14133</t>
  </si>
  <si>
    <t>Ryan Ramirez</t>
  </si>
  <si>
    <t>EMP-14134</t>
  </si>
  <si>
    <t>Catherine Schneider</t>
  </si>
  <si>
    <t>EMP-14135</t>
  </si>
  <si>
    <t>Raymond Weber</t>
  </si>
  <si>
    <t>EMP-14136</t>
  </si>
  <si>
    <t>Steven Goodwin</t>
  </si>
  <si>
    <t>EMP-14137</t>
  </si>
  <si>
    <t>Ashley Quinn</t>
  </si>
  <si>
    <t>EMP-14138</t>
  </si>
  <si>
    <t>Daniel Mclean</t>
  </si>
  <si>
    <t>EMP-14139</t>
  </si>
  <si>
    <t>Wendy Duran</t>
  </si>
  <si>
    <t>EMP-14140</t>
  </si>
  <si>
    <t>Amanda Donaldson</t>
  </si>
  <si>
    <t>EMP-14141</t>
  </si>
  <si>
    <t>Jesse Williams</t>
  </si>
  <si>
    <t>EMP-14142</t>
  </si>
  <si>
    <t>Maria Lopez</t>
  </si>
  <si>
    <t>EMP-14143</t>
  </si>
  <si>
    <t>EMP-14144</t>
  </si>
  <si>
    <t>Michelle Rios</t>
  </si>
  <si>
    <t>EMP-14145</t>
  </si>
  <si>
    <t>Joanna Figueroa</t>
  </si>
  <si>
    <t>EMP-14146</t>
  </si>
  <si>
    <t>Mark Santos</t>
  </si>
  <si>
    <t>EMP-14147</t>
  </si>
  <si>
    <t>Ronald Woods</t>
  </si>
  <si>
    <t>EMP-14148</t>
  </si>
  <si>
    <t>David Medina</t>
  </si>
  <si>
    <t>EMP-14149</t>
  </si>
  <si>
    <t>Charles Larson</t>
  </si>
  <si>
    <t>EMP-14150</t>
  </si>
  <si>
    <t>Charles Jones</t>
  </si>
  <si>
    <t>EMP-14151</t>
  </si>
  <si>
    <t>Benjamin Pitts</t>
  </si>
  <si>
    <t>EMP-14152</t>
  </si>
  <si>
    <t>Robert Cunningham</t>
  </si>
  <si>
    <t>EMP-14153</t>
  </si>
  <si>
    <t>Cody Morales</t>
  </si>
  <si>
    <t>EMP-14154</t>
  </si>
  <si>
    <t>Robert Andrews</t>
  </si>
  <si>
    <t>EMP-14155</t>
  </si>
  <si>
    <t>Jessica Kennedy</t>
  </si>
  <si>
    <t>EMP-14156</t>
  </si>
  <si>
    <t>Debra Nguyen</t>
  </si>
  <si>
    <t>EMP-14157</t>
  </si>
  <si>
    <t>Allison Patel</t>
  </si>
  <si>
    <t>EMP-14158</t>
  </si>
  <si>
    <t>Kathryn Barron</t>
  </si>
  <si>
    <t>EMP-14159</t>
  </si>
  <si>
    <t>Robert Jones</t>
  </si>
  <si>
    <t>EMP-14160</t>
  </si>
  <si>
    <t>EMP-14161</t>
  </si>
  <si>
    <t>Carlos Wagner</t>
  </si>
  <si>
    <t>EMP-14162</t>
  </si>
  <si>
    <t>Jennifer Clark</t>
  </si>
  <si>
    <t>EMP-14163</t>
  </si>
  <si>
    <t>Steven Torres</t>
  </si>
  <si>
    <t>EMP-14164</t>
  </si>
  <si>
    <t>Alexander Jones</t>
  </si>
  <si>
    <t>EMP-14165</t>
  </si>
  <si>
    <t>EMP-14166</t>
  </si>
  <si>
    <t>Kevin Donaldson</t>
  </si>
  <si>
    <t>EMP-14167</t>
  </si>
  <si>
    <t>Robert Gould</t>
  </si>
  <si>
    <t>EMP-14168</t>
  </si>
  <si>
    <t>Carolyn Montgomery</t>
  </si>
  <si>
    <t>EMP-14169</t>
  </si>
  <si>
    <t>David Owens</t>
  </si>
  <si>
    <t>EMP-14170</t>
  </si>
  <si>
    <t>Jeanne Rodriguez</t>
  </si>
  <si>
    <t>EMP-14171</t>
  </si>
  <si>
    <t>Elizabeth Marsh</t>
  </si>
  <si>
    <t>EMP-14172</t>
  </si>
  <si>
    <t>Maureen Mcdaniel</t>
  </si>
  <si>
    <t>EMP-14173</t>
  </si>
  <si>
    <t>David Murphy</t>
  </si>
  <si>
    <t>EMP-14174</t>
  </si>
  <si>
    <t>Amy Wilson</t>
  </si>
  <si>
    <t>EMP-14175</t>
  </si>
  <si>
    <t>Robert Duncan</t>
  </si>
  <si>
    <t>EMP-14176</t>
  </si>
  <si>
    <t>Thomas Drake</t>
  </si>
  <si>
    <t>EMP-14177</t>
  </si>
  <si>
    <t>Lisa Mejia</t>
  </si>
  <si>
    <t>EMP-14178</t>
  </si>
  <si>
    <t>Tiffany Mooney</t>
  </si>
  <si>
    <t>EMP-14179</t>
  </si>
  <si>
    <t>Patricia Cameron</t>
  </si>
  <si>
    <t>EMP-14180</t>
  </si>
  <si>
    <t>Eric Hawkins</t>
  </si>
  <si>
    <t>EMP-14181</t>
  </si>
  <si>
    <t>Julie Turner</t>
  </si>
  <si>
    <t>EMP-14182</t>
  </si>
  <si>
    <t>Alyssa Thomas</t>
  </si>
  <si>
    <t>EMP-14183</t>
  </si>
  <si>
    <t>Jessica Hendricks</t>
  </si>
  <si>
    <t>EMP-14184</t>
  </si>
  <si>
    <t>Christopher Ochoa</t>
  </si>
  <si>
    <t>EMP-14185</t>
  </si>
  <si>
    <t>Audrey Barnes</t>
  </si>
  <si>
    <t>EMP-14186</t>
  </si>
  <si>
    <t>April Gallegos</t>
  </si>
  <si>
    <t>EMP-14187</t>
  </si>
  <si>
    <t>Taylor Mcintyre</t>
  </si>
  <si>
    <t>EMP-14188</t>
  </si>
  <si>
    <t>Brandi Anderson</t>
  </si>
  <si>
    <t>EMP-14189</t>
  </si>
  <si>
    <t>Lauren Johnson</t>
  </si>
  <si>
    <t>EMP-14190</t>
  </si>
  <si>
    <t>Crystal Harris</t>
  </si>
  <si>
    <t>EMP-14191</t>
  </si>
  <si>
    <t>Matthew Johnson</t>
  </si>
  <si>
    <t>EMP-14192</t>
  </si>
  <si>
    <t>Emma Moore</t>
  </si>
  <si>
    <t>EMP-14193</t>
  </si>
  <si>
    <t>Jesse Hines</t>
  </si>
  <si>
    <t>EMP-14194</t>
  </si>
  <si>
    <t>Kristin Molina</t>
  </si>
  <si>
    <t>EMP-14195</t>
  </si>
  <si>
    <t>Sarah Wong</t>
  </si>
  <si>
    <t>EMP-14196</t>
  </si>
  <si>
    <t>Matthew Carpenter</t>
  </si>
  <si>
    <t>EMP-14197</t>
  </si>
  <si>
    <t>Shawn Nguyen</t>
  </si>
  <si>
    <t>EMP-14198</t>
  </si>
  <si>
    <t>Andrea Olson</t>
  </si>
  <si>
    <t>EMP-14199</t>
  </si>
  <si>
    <t>Tiffany Gonzalez</t>
  </si>
  <si>
    <t>EMP-14200</t>
  </si>
  <si>
    <t>Kara Phillips</t>
  </si>
  <si>
    <t>EMP-14201</t>
  </si>
  <si>
    <t>Monica Hatfield</t>
  </si>
  <si>
    <t>EMP-14202</t>
  </si>
  <si>
    <t>Stacy Levy</t>
  </si>
  <si>
    <t>EMP-14203</t>
  </si>
  <si>
    <t>Timothy Hester</t>
  </si>
  <si>
    <t>EMP-14204</t>
  </si>
  <si>
    <t>Angela Morris</t>
  </si>
  <si>
    <t>EMP-14205</t>
  </si>
  <si>
    <t>Jeffrey Hill</t>
  </si>
  <si>
    <t>EMP-14206</t>
  </si>
  <si>
    <t>Christina Pena</t>
  </si>
  <si>
    <t>EMP-14207</t>
  </si>
  <si>
    <t>Brenda Lawson</t>
  </si>
  <si>
    <t>EMP-14208</t>
  </si>
  <si>
    <t>Joanne Lopez</t>
  </si>
  <si>
    <t>EMP-14209</t>
  </si>
  <si>
    <t>Amy Underwood</t>
  </si>
  <si>
    <t>EMP-14210</t>
  </si>
  <si>
    <t>Judy Williams</t>
  </si>
  <si>
    <t>EMP-14211</t>
  </si>
  <si>
    <t>Shannon Phillips</t>
  </si>
  <si>
    <t>EMP-14212</t>
  </si>
  <si>
    <t>Keith English</t>
  </si>
  <si>
    <t>EMP-14213</t>
  </si>
  <si>
    <t>Gail Rodriguez</t>
  </si>
  <si>
    <t>EMP-14214</t>
  </si>
  <si>
    <t>Holly Bell</t>
  </si>
  <si>
    <t>EMP-14215</t>
  </si>
  <si>
    <t>Donald Donaldson</t>
  </si>
  <si>
    <t>EMP-14216</t>
  </si>
  <si>
    <t>Rachel Morrison</t>
  </si>
  <si>
    <t>EMP-14217</t>
  </si>
  <si>
    <t>John Murray</t>
  </si>
  <si>
    <t>EMP-14218</t>
  </si>
  <si>
    <t>April Harris</t>
  </si>
  <si>
    <t>EMP-14219</t>
  </si>
  <si>
    <t>Thomas Campbell</t>
  </si>
  <si>
    <t>EMP-14220</t>
  </si>
  <si>
    <t>Helen Robinson</t>
  </si>
  <si>
    <t>EMP-14221</t>
  </si>
  <si>
    <t>Patricia Li</t>
  </si>
  <si>
    <t>EMP-14222</t>
  </si>
  <si>
    <t>Thomas Cruz</t>
  </si>
  <si>
    <t>EMP-14223</t>
  </si>
  <si>
    <t>Miguel Mclean</t>
  </si>
  <si>
    <t>EMP-14224</t>
  </si>
  <si>
    <t>Melissa Smith</t>
  </si>
  <si>
    <t>EMP-14225</t>
  </si>
  <si>
    <t>Theresa Collins</t>
  </si>
  <si>
    <t>EMP-14226</t>
  </si>
  <si>
    <t>Christina Welch</t>
  </si>
  <si>
    <t>EMP-14227</t>
  </si>
  <si>
    <t>Heather Howard</t>
  </si>
  <si>
    <t>EMP-14228</t>
  </si>
  <si>
    <t>Paul Hernandez</t>
  </si>
  <si>
    <t>EMP-14229</t>
  </si>
  <si>
    <t>Timothy Kaufman</t>
  </si>
  <si>
    <t>EMP-14230</t>
  </si>
  <si>
    <t>Joel Hernandez</t>
  </si>
  <si>
    <t>EMP-14231</t>
  </si>
  <si>
    <t>Sophia Pearson</t>
  </si>
  <si>
    <t>EMP-14232</t>
  </si>
  <si>
    <t>EMP-14233</t>
  </si>
  <si>
    <t>Sylvia Wallace</t>
  </si>
  <si>
    <t>EMP-14234</t>
  </si>
  <si>
    <t>Cheryl Weber</t>
  </si>
  <si>
    <t>EMP-14235</t>
  </si>
  <si>
    <t>Samantha Mata</t>
  </si>
  <si>
    <t>EMP-14236</t>
  </si>
  <si>
    <t>Christine White</t>
  </si>
  <si>
    <t>EMP-14237</t>
  </si>
  <si>
    <t>Wendy Reynolds</t>
  </si>
  <si>
    <t>EMP-14238</t>
  </si>
  <si>
    <t>Kristine Valentine</t>
  </si>
  <si>
    <t>EMP-14239</t>
  </si>
  <si>
    <t>Amy Carter</t>
  </si>
  <si>
    <t>EMP-14240</t>
  </si>
  <si>
    <t>Hector Brown</t>
  </si>
  <si>
    <t>EMP-14241</t>
  </si>
  <si>
    <t>Veronica Martinez</t>
  </si>
  <si>
    <t>EMP-14242</t>
  </si>
  <si>
    <t>Thomas King</t>
  </si>
  <si>
    <t>EMP-14243</t>
  </si>
  <si>
    <t>Timothy Butler</t>
  </si>
  <si>
    <t>EMP-14244</t>
  </si>
  <si>
    <t>Robin Wright</t>
  </si>
  <si>
    <t>EMP-14245</t>
  </si>
  <si>
    <t>Joy Vasquez</t>
  </si>
  <si>
    <t>EMP-14246</t>
  </si>
  <si>
    <t>Jeremiah Allen</t>
  </si>
  <si>
    <t>EMP-14247</t>
  </si>
  <si>
    <t>Linda Santos</t>
  </si>
  <si>
    <t>EMP-14248</t>
  </si>
  <si>
    <t>Eric Marquez</t>
  </si>
  <si>
    <t>EMP-14249</t>
  </si>
  <si>
    <t>Brian Hampton</t>
  </si>
  <si>
    <t>EMP-14250</t>
  </si>
  <si>
    <t>Sean Williams</t>
  </si>
  <si>
    <t>EMP-14251</t>
  </si>
  <si>
    <t>Antonio Mooney</t>
  </si>
  <si>
    <t>EMP-14252</t>
  </si>
  <si>
    <t>Donald Padilla</t>
  </si>
  <si>
    <t>EMP-14253</t>
  </si>
  <si>
    <t>EMP-14254</t>
  </si>
  <si>
    <t>Maria Jackson</t>
  </si>
  <si>
    <t>EMP-14255</t>
  </si>
  <si>
    <t>Michael Calhoun</t>
  </si>
  <si>
    <t>EMP-14256</t>
  </si>
  <si>
    <t>Donald Fernandez</t>
  </si>
  <si>
    <t>EMP-14257</t>
  </si>
  <si>
    <t>Daniel Schroeder</t>
  </si>
  <si>
    <t>EMP-14258</t>
  </si>
  <si>
    <t>Steven Yates</t>
  </si>
  <si>
    <t>EMP-14259</t>
  </si>
  <si>
    <t>Jennifer Porter</t>
  </si>
  <si>
    <t>EMP-14260</t>
  </si>
  <si>
    <t>Yolanda Campbell</t>
  </si>
  <si>
    <t>EMP-14261</t>
  </si>
  <si>
    <t>Mark Melendez</t>
  </si>
  <si>
    <t>EMP-14262</t>
  </si>
  <si>
    <t>Michaela Liu</t>
  </si>
  <si>
    <t>EMP-14263</t>
  </si>
  <si>
    <t>Daniel Weaver</t>
  </si>
  <si>
    <t>EMP-14264</t>
  </si>
  <si>
    <t>Brian Fry</t>
  </si>
  <si>
    <t>EMP-14265</t>
  </si>
  <si>
    <t>Mary Mercer</t>
  </si>
  <si>
    <t>EMP-14266</t>
  </si>
  <si>
    <t>Nancy Fleming</t>
  </si>
  <si>
    <t>EMP-14267</t>
  </si>
  <si>
    <t>Amy Gardner</t>
  </si>
  <si>
    <t>EMP-14268</t>
  </si>
  <si>
    <t>Javier Strong</t>
  </si>
  <si>
    <t>EMP-14269</t>
  </si>
  <si>
    <t>Jeremy Wilson</t>
  </si>
  <si>
    <t>EMP-14270</t>
  </si>
  <si>
    <t>Jaime Rivera</t>
  </si>
  <si>
    <t>EMP-14271</t>
  </si>
  <si>
    <t>Patricia Mckenzie</t>
  </si>
  <si>
    <t>EMP-14272</t>
  </si>
  <si>
    <t>Cheryl Webb</t>
  </si>
  <si>
    <t>EMP-14273</t>
  </si>
  <si>
    <t>William Jones</t>
  </si>
  <si>
    <t>EMP-14274</t>
  </si>
  <si>
    <t>Nicholas Flores</t>
  </si>
  <si>
    <t>EMP-14275</t>
  </si>
  <si>
    <t>Paul Richardson</t>
  </si>
  <si>
    <t>EMP-14276</t>
  </si>
  <si>
    <t>Charles Gibson</t>
  </si>
  <si>
    <t>EMP-14277</t>
  </si>
  <si>
    <t>Nicholas Ferguson</t>
  </si>
  <si>
    <t>EMP-14278</t>
  </si>
  <si>
    <t>Amber Smith</t>
  </si>
  <si>
    <t>EMP-14279</t>
  </si>
  <si>
    <t>Andre Salazar</t>
  </si>
  <si>
    <t>EMP-14280</t>
  </si>
  <si>
    <t>Joshua Petersen</t>
  </si>
  <si>
    <t>EMP-14281</t>
  </si>
  <si>
    <t>Diane Vasquez</t>
  </si>
  <si>
    <t>EMP-14282</t>
  </si>
  <si>
    <t>Tara Wood</t>
  </si>
  <si>
    <t>EMP-14283</t>
  </si>
  <si>
    <t>EMP-14284</t>
  </si>
  <si>
    <t>Ashley Jensen</t>
  </si>
  <si>
    <t>EMP-14285</t>
  </si>
  <si>
    <t>Deborah Hill</t>
  </si>
  <si>
    <t>EMP-14286</t>
  </si>
  <si>
    <t>Heather Robinson</t>
  </si>
  <si>
    <t>EMP-14287</t>
  </si>
  <si>
    <t>Sarah Stevens</t>
  </si>
  <si>
    <t>EMP-14288</t>
  </si>
  <si>
    <t>Holly Rice</t>
  </si>
  <si>
    <t>EMP-14289</t>
  </si>
  <si>
    <t>David Gill</t>
  </si>
  <si>
    <t>EMP-14290</t>
  </si>
  <si>
    <t>Nancy Kent</t>
  </si>
  <si>
    <t>EMP-14291</t>
  </si>
  <si>
    <t>Michael Parks</t>
  </si>
  <si>
    <t>EMP-14292</t>
  </si>
  <si>
    <t>Phillip Adams</t>
  </si>
  <si>
    <t>EMP-14293</t>
  </si>
  <si>
    <t>EMP-14294</t>
  </si>
  <si>
    <t>Robert Pittman</t>
  </si>
  <si>
    <t>EMP-14295</t>
  </si>
  <si>
    <t>Michael Marsh</t>
  </si>
  <si>
    <t>EMP-14296</t>
  </si>
  <si>
    <t>Whitney Miller</t>
  </si>
  <si>
    <t>EMP-14297</t>
  </si>
  <si>
    <t>Krystal Long</t>
  </si>
  <si>
    <t>EMP-14298</t>
  </si>
  <si>
    <t>Pamela Wu</t>
  </si>
  <si>
    <t>EMP-14299</t>
  </si>
  <si>
    <t>Ralph Fitzgerald</t>
  </si>
  <si>
    <t>EMP-14300</t>
  </si>
  <si>
    <t>Joel Martin</t>
  </si>
  <si>
    <t>EMP-14301</t>
  </si>
  <si>
    <t>Michael Walker</t>
  </si>
  <si>
    <t>EMP-14302</t>
  </si>
  <si>
    <t>EMP-14303</t>
  </si>
  <si>
    <t>Felicia Smith</t>
  </si>
  <si>
    <t>EMP-14304</t>
  </si>
  <si>
    <t>Felicia Koch</t>
  </si>
  <si>
    <t>EMP-14305</t>
  </si>
  <si>
    <t>Steven Rush</t>
  </si>
  <si>
    <t>EMP-14306</t>
  </si>
  <si>
    <t>Kayla Mcgee</t>
  </si>
  <si>
    <t>EMP-14307</t>
  </si>
  <si>
    <t>Dominic Scott</t>
  </si>
  <si>
    <t>EMP-14308</t>
  </si>
  <si>
    <t>Tiffany Santana</t>
  </si>
  <si>
    <t>EMP-14309</t>
  </si>
  <si>
    <t>Dawn Rivers</t>
  </si>
  <si>
    <t>EMP-14310</t>
  </si>
  <si>
    <t>Austin Stark</t>
  </si>
  <si>
    <t>EMP-14311</t>
  </si>
  <si>
    <t>Gary Hill</t>
  </si>
  <si>
    <t>EMP-14312</t>
  </si>
  <si>
    <t>Priscilla Morgan</t>
  </si>
  <si>
    <t>EMP-14313</t>
  </si>
  <si>
    <t>EMP-14314</t>
  </si>
  <si>
    <t>Jamie Ward</t>
  </si>
  <si>
    <t>EMP-14315</t>
  </si>
  <si>
    <t>Jose Parrish</t>
  </si>
  <si>
    <t>EMP-14316</t>
  </si>
  <si>
    <t>Donna Williams</t>
  </si>
  <si>
    <t>EMP-14317</t>
  </si>
  <si>
    <t>Danny Cameron</t>
  </si>
  <si>
    <t>EMP-14318</t>
  </si>
  <si>
    <t>Shannon Martinez</t>
  </si>
  <si>
    <t>EMP-14319</t>
  </si>
  <si>
    <t>Elizabeth Mccarthy</t>
  </si>
  <si>
    <t>EMP-14320</t>
  </si>
  <si>
    <t>EMP-14321</t>
  </si>
  <si>
    <t>Timothy Carter</t>
  </si>
  <si>
    <t>EMP-14322</t>
  </si>
  <si>
    <t>Brandon Erickson</t>
  </si>
  <si>
    <t>EMP-14323</t>
  </si>
  <si>
    <t>James Martinez</t>
  </si>
  <si>
    <t>EMP-14324</t>
  </si>
  <si>
    <t>Elizabeth Huber</t>
  </si>
  <si>
    <t>EMP-14325</t>
  </si>
  <si>
    <t>Jessica Anderson</t>
  </si>
  <si>
    <t>EMP-14326</t>
  </si>
  <si>
    <t>Douglas Martin</t>
  </si>
  <si>
    <t>EMP-14327</t>
  </si>
  <si>
    <t>Jason Bell</t>
  </si>
  <si>
    <t>EMP-14328</t>
  </si>
  <si>
    <t>Shane Lee</t>
  </si>
  <si>
    <t>EMP-14329</t>
  </si>
  <si>
    <t>William Cruz</t>
  </si>
  <si>
    <t>EMP-14330</t>
  </si>
  <si>
    <t>Ashley Murphy</t>
  </si>
  <si>
    <t>EMP-14331</t>
  </si>
  <si>
    <t>Melanie Whitaker</t>
  </si>
  <si>
    <t>EMP-14332</t>
  </si>
  <si>
    <t>Joy Dean</t>
  </si>
  <si>
    <t>EMP-14333</t>
  </si>
  <si>
    <t>Dennis Castillo</t>
  </si>
  <si>
    <t>EMP-14334</t>
  </si>
  <si>
    <t>Christopher Moran</t>
  </si>
  <si>
    <t>EMP-14335</t>
  </si>
  <si>
    <t>Corey Herring</t>
  </si>
  <si>
    <t>EMP-14336</t>
  </si>
  <si>
    <t>Priscilla Drake</t>
  </si>
  <si>
    <t>EMP-14337</t>
  </si>
  <si>
    <t>Steve Jacobs</t>
  </si>
  <si>
    <t>EMP-14338</t>
  </si>
  <si>
    <t>Carol Davis</t>
  </si>
  <si>
    <t>EMP-14339</t>
  </si>
  <si>
    <t>Jonathon Willis</t>
  </si>
  <si>
    <t>EMP-14340</t>
  </si>
  <si>
    <t>Joseph King</t>
  </si>
  <si>
    <t>EMP-14341</t>
  </si>
  <si>
    <t>Ryan Shaw</t>
  </si>
  <si>
    <t>EMP-14342</t>
  </si>
  <si>
    <t>Gregory Lopez</t>
  </si>
  <si>
    <t>EMP-14343</t>
  </si>
  <si>
    <t>Christine Romero</t>
  </si>
  <si>
    <t>EMP-14344</t>
  </si>
  <si>
    <t>EMP-14345</t>
  </si>
  <si>
    <t>Michelle Stevenson</t>
  </si>
  <si>
    <t>EMP-14346</t>
  </si>
  <si>
    <t>James Prince</t>
  </si>
  <si>
    <t>EMP-14347</t>
  </si>
  <si>
    <t>Calvin Ochoa</t>
  </si>
  <si>
    <t>EMP-14348</t>
  </si>
  <si>
    <t>Frederick Long</t>
  </si>
  <si>
    <t>EMP-14349</t>
  </si>
  <si>
    <t>Michelle Baldwin</t>
  </si>
  <si>
    <t>EMP-14350</t>
  </si>
  <si>
    <t>Stacy Evans</t>
  </si>
  <si>
    <t>EMP-14351</t>
  </si>
  <si>
    <t>Laura Skinner</t>
  </si>
  <si>
    <t>EMP-14352</t>
  </si>
  <si>
    <t>Larry Barry</t>
  </si>
  <si>
    <t>EMP-14353</t>
  </si>
  <si>
    <t>Stephen Browning</t>
  </si>
  <si>
    <t>EMP-14354</t>
  </si>
  <si>
    <t>Paul Mckinney</t>
  </si>
  <si>
    <t>EMP-14355</t>
  </si>
  <si>
    <t>Matthew Perry</t>
  </si>
  <si>
    <t>EMP-14356</t>
  </si>
  <si>
    <t>Michael Kennedy</t>
  </si>
  <si>
    <t>EMP-14357</t>
  </si>
  <si>
    <t>Jonathan Kennedy</t>
  </si>
  <si>
    <t>EMP-14358</t>
  </si>
  <si>
    <t>EMP-14359</t>
  </si>
  <si>
    <t>Samuel Parker</t>
  </si>
  <si>
    <t>EMP-14360</t>
  </si>
  <si>
    <t>Jonathon Lindsey</t>
  </si>
  <si>
    <t>EMP-14361</t>
  </si>
  <si>
    <t>Brittany Delgado</t>
  </si>
  <si>
    <t>EMP-14362</t>
  </si>
  <si>
    <t>James Kim</t>
  </si>
  <si>
    <t>EMP-14363</t>
  </si>
  <si>
    <t>Elizabeth Jenkins</t>
  </si>
  <si>
    <t>EMP-14364</t>
  </si>
  <si>
    <t>Joshua Buckley</t>
  </si>
  <si>
    <t>EMP-14365</t>
  </si>
  <si>
    <t>Steve Ellis</t>
  </si>
  <si>
    <t>EMP-14366</t>
  </si>
  <si>
    <t>Kimberly Harrison</t>
  </si>
  <si>
    <t>EMP-14367</t>
  </si>
  <si>
    <t>Alyssa Andersen</t>
  </si>
  <si>
    <t>EMP-14368</t>
  </si>
  <si>
    <t>Hannah Sanchez</t>
  </si>
  <si>
    <t>EMP-14369</t>
  </si>
  <si>
    <t>John Cooley</t>
  </si>
  <si>
    <t>EMP-14370</t>
  </si>
  <si>
    <t>Thomas Huerta</t>
  </si>
  <si>
    <t>EMP-14371</t>
  </si>
  <si>
    <t>Calvin Miller</t>
  </si>
  <si>
    <t>EMP-14372</t>
  </si>
  <si>
    <t>Bradley Melton</t>
  </si>
  <si>
    <t>EMP-14373</t>
  </si>
  <si>
    <t>Ryan Mcguire</t>
  </si>
  <si>
    <t>EMP-14374</t>
  </si>
  <si>
    <t>Kathryn Davis</t>
  </si>
  <si>
    <t>EMP-14375</t>
  </si>
  <si>
    <t>Brian Melton</t>
  </si>
  <si>
    <t>EMP-14376</t>
  </si>
  <si>
    <t>Benjamin Nelson</t>
  </si>
  <si>
    <t>EMP-14377</t>
  </si>
  <si>
    <t>Carl Russell</t>
  </si>
  <si>
    <t>EMP-14378</t>
  </si>
  <si>
    <t>EMP-14379</t>
  </si>
  <si>
    <t>Lisa Torres</t>
  </si>
  <si>
    <t>EMP-14380</t>
  </si>
  <si>
    <t>EMP-14381</t>
  </si>
  <si>
    <t>Kyle Brennan</t>
  </si>
  <si>
    <t>EMP-14382</t>
  </si>
  <si>
    <t>Gregory Allen</t>
  </si>
  <si>
    <t>EMP-14383</t>
  </si>
  <si>
    <t>Justin Farrell</t>
  </si>
  <si>
    <t>EMP-14384</t>
  </si>
  <si>
    <t>Katrina Garcia</t>
  </si>
  <si>
    <t>EMP-14385</t>
  </si>
  <si>
    <t>EMP-14386</t>
  </si>
  <si>
    <t>John Everett</t>
  </si>
  <si>
    <t>EMP-14387</t>
  </si>
  <si>
    <t>Alexander Wyatt</t>
  </si>
  <si>
    <t>EMP-14388</t>
  </si>
  <si>
    <t>Amanda Watkins</t>
  </si>
  <si>
    <t>EMP-14389</t>
  </si>
  <si>
    <t>Austin Murphy</t>
  </si>
  <si>
    <t>EMP-14390</t>
  </si>
  <si>
    <t>EMP-14391</t>
  </si>
  <si>
    <t>Trevor Reed</t>
  </si>
  <si>
    <t>EMP-14392</t>
  </si>
  <si>
    <t>Amy Lloyd</t>
  </si>
  <si>
    <t>EMP-14393</t>
  </si>
  <si>
    <t>Ellen Welch</t>
  </si>
  <si>
    <t>EMP-14394</t>
  </si>
  <si>
    <t>Lynn Brooks</t>
  </si>
  <si>
    <t>EMP-14395</t>
  </si>
  <si>
    <t>Christine Avila</t>
  </si>
  <si>
    <t>EMP-14396</t>
  </si>
  <si>
    <t>Brian Bowman</t>
  </si>
  <si>
    <t>EMP-14397</t>
  </si>
  <si>
    <t>EMP-14398</t>
  </si>
  <si>
    <t>Patricia Morris</t>
  </si>
  <si>
    <t>EMP-14399</t>
  </si>
  <si>
    <t>John Reeves</t>
  </si>
  <si>
    <t>EMP-14400</t>
  </si>
  <si>
    <t>Elizabeth Crawford</t>
  </si>
  <si>
    <t>EMP-14401</t>
  </si>
  <si>
    <t>Carrie Ferguson</t>
  </si>
  <si>
    <t>EMP-14402</t>
  </si>
  <si>
    <t>Robert Stevens</t>
  </si>
  <si>
    <t>EMP-14403</t>
  </si>
  <si>
    <t>Nicholas Roberts</t>
  </si>
  <si>
    <t>EMP-14404</t>
  </si>
  <si>
    <t>Lawrence Davis</t>
  </si>
  <si>
    <t>EMP-14405</t>
  </si>
  <si>
    <t>Alexander Carey</t>
  </si>
  <si>
    <t>EMP-14406</t>
  </si>
  <si>
    <t>Jessica Owens</t>
  </si>
  <si>
    <t>EMP-14407</t>
  </si>
  <si>
    <t>EMP-14408</t>
  </si>
  <si>
    <t>Melissa Anderson</t>
  </si>
  <si>
    <t>EMP-14409</t>
  </si>
  <si>
    <t>Natasha Gonzales</t>
  </si>
  <si>
    <t>EMP-14410</t>
  </si>
  <si>
    <t>Mark Whitney</t>
  </si>
  <si>
    <t>EMP-14411</t>
  </si>
  <si>
    <t>Melanie Vang</t>
  </si>
  <si>
    <t>EMP-14412</t>
  </si>
  <si>
    <t>EMP-14413</t>
  </si>
  <si>
    <t>Kyle Hart</t>
  </si>
  <si>
    <t>EMP-14414</t>
  </si>
  <si>
    <t>Mary Gonzalez</t>
  </si>
  <si>
    <t>EMP-14415</t>
  </si>
  <si>
    <t>Michael Morrison</t>
  </si>
  <si>
    <t>EMP-14416</t>
  </si>
  <si>
    <t>Luis Shaw</t>
  </si>
  <si>
    <t>EMP-14417</t>
  </si>
  <si>
    <t>Sylvia Rojas</t>
  </si>
  <si>
    <t>EMP-14418</t>
  </si>
  <si>
    <t>John Castro</t>
  </si>
  <si>
    <t>EMP-14419</t>
  </si>
  <si>
    <t>Yvette Jackson</t>
  </si>
  <si>
    <t>EMP-14420</t>
  </si>
  <si>
    <t>Richard Silva</t>
  </si>
  <si>
    <t>EMP-14421</t>
  </si>
  <si>
    <t>Johnathan Edwards</t>
  </si>
  <si>
    <t>EMP-14422</t>
  </si>
  <si>
    <t>Elaine Morris</t>
  </si>
  <si>
    <t>EMP-14423</t>
  </si>
  <si>
    <t>Derek Rodriguez</t>
  </si>
  <si>
    <t>EMP-14424</t>
  </si>
  <si>
    <t>Randy Lopez</t>
  </si>
  <si>
    <t>EMP-14425</t>
  </si>
  <si>
    <t>William Gross</t>
  </si>
  <si>
    <t>EMP-14426</t>
  </si>
  <si>
    <t>Madison Lewis</t>
  </si>
  <si>
    <t>EMP-14427</t>
  </si>
  <si>
    <t>Collin Zamora</t>
  </si>
  <si>
    <t>EMP-14428</t>
  </si>
  <si>
    <t>Kevin Carlson</t>
  </si>
  <si>
    <t>EMP-14429</t>
  </si>
  <si>
    <t>Karen Tate</t>
  </si>
  <si>
    <t>EMP-14430</t>
  </si>
  <si>
    <t>Kathryn Watson</t>
  </si>
  <si>
    <t>EMP-14431</t>
  </si>
  <si>
    <t>Maria Boyd</t>
  </si>
  <si>
    <t>EMP-14432</t>
  </si>
  <si>
    <t>Craig Griffin</t>
  </si>
  <si>
    <t>EMP-14433</t>
  </si>
  <si>
    <t>Travis Jacobs</t>
  </si>
  <si>
    <t>EMP-14434</t>
  </si>
  <si>
    <t>EMP-14435</t>
  </si>
  <si>
    <t>Tracy Gould</t>
  </si>
  <si>
    <t>EMP-14436</t>
  </si>
  <si>
    <t>Melanie Hicks</t>
  </si>
  <si>
    <t>EMP-14437</t>
  </si>
  <si>
    <t>Michael Graham</t>
  </si>
  <si>
    <t>EMP-14438</t>
  </si>
  <si>
    <t>Brandon Vasquez</t>
  </si>
  <si>
    <t>EMP-14439</t>
  </si>
  <si>
    <t>James Potter</t>
  </si>
  <si>
    <t>EMP-14440</t>
  </si>
  <si>
    <t>Adam Burke</t>
  </si>
  <si>
    <t>EMP-14441</t>
  </si>
  <si>
    <t>Mary Flores</t>
  </si>
  <si>
    <t>EMP-14442</t>
  </si>
  <si>
    <t>Joseph Barnes</t>
  </si>
  <si>
    <t>EMP-14443</t>
  </si>
  <si>
    <t>James Jones</t>
  </si>
  <si>
    <t>EMP-14444</t>
  </si>
  <si>
    <t>Denise Patterson</t>
  </si>
  <si>
    <t>EMP-14445</t>
  </si>
  <si>
    <t>Scott David</t>
  </si>
  <si>
    <t>EMP-14446</t>
  </si>
  <si>
    <t>Kevin Stephens</t>
  </si>
  <si>
    <t>EMP-14447</t>
  </si>
  <si>
    <t>Carly Harmon</t>
  </si>
  <si>
    <t>EMP-14448</t>
  </si>
  <si>
    <t>Lori Collier</t>
  </si>
  <si>
    <t>EMP-14449</t>
  </si>
  <si>
    <t>Donna Campbell</t>
  </si>
  <si>
    <t>EMP-14450</t>
  </si>
  <si>
    <t>James Williams</t>
  </si>
  <si>
    <t>EMP-14451</t>
  </si>
  <si>
    <t>EMP-14452</t>
  </si>
  <si>
    <t>Felicia Williams</t>
  </si>
  <si>
    <t>EMP-14453</t>
  </si>
  <si>
    <t>Richard Chavez</t>
  </si>
  <si>
    <t>EMP-14454</t>
  </si>
  <si>
    <t>Howard Mason</t>
  </si>
  <si>
    <t>EMP-14455</t>
  </si>
  <si>
    <t>Kyle Gonzalez</t>
  </si>
  <si>
    <t>EMP-14456</t>
  </si>
  <si>
    <t>Katherine Cox</t>
  </si>
  <si>
    <t>EMP-14457</t>
  </si>
  <si>
    <t>Christina Herring</t>
  </si>
  <si>
    <t>EMP-14458</t>
  </si>
  <si>
    <t>Cynthia Cole</t>
  </si>
  <si>
    <t>EMP-14459</t>
  </si>
  <si>
    <t>David Nichols</t>
  </si>
  <si>
    <t>EMP-14460</t>
  </si>
  <si>
    <t>Carolyn Hebert</t>
  </si>
  <si>
    <t>EMP-14461</t>
  </si>
  <si>
    <t>Eileen Levine</t>
  </si>
  <si>
    <t>EMP-14462</t>
  </si>
  <si>
    <t>Geoffrey Chambers</t>
  </si>
  <si>
    <t>EMP-14463</t>
  </si>
  <si>
    <t>Brian Garcia</t>
  </si>
  <si>
    <t>EMP-14464</t>
  </si>
  <si>
    <t>Edward Wright</t>
  </si>
  <si>
    <t>EMP-14465</t>
  </si>
  <si>
    <t>Ashley Esparza</t>
  </si>
  <si>
    <t>EMP-14466</t>
  </si>
  <si>
    <t>Matthew Jimenez</t>
  </si>
  <si>
    <t>EMP-14467</t>
  </si>
  <si>
    <t>EMP-14468</t>
  </si>
  <si>
    <t>Craig Reynolds</t>
  </si>
  <si>
    <t>EMP-14469</t>
  </si>
  <si>
    <t>Angelica Rodriguez</t>
  </si>
  <si>
    <t>EMP-14470</t>
  </si>
  <si>
    <t>Emma Jordan</t>
  </si>
  <si>
    <t>EMP-14471</t>
  </si>
  <si>
    <t>James Peterson</t>
  </si>
  <si>
    <t>EMP-14472</t>
  </si>
  <si>
    <t>Jacob Richard</t>
  </si>
  <si>
    <t>EMP-14473</t>
  </si>
  <si>
    <t>Joshua Hodge</t>
  </si>
  <si>
    <t>EMP-14474</t>
  </si>
  <si>
    <t>Justin Parsons</t>
  </si>
  <si>
    <t>EMP-14475</t>
  </si>
  <si>
    <t>April Love</t>
  </si>
  <si>
    <t>EMP-14476</t>
  </si>
  <si>
    <t>EMP-14477</t>
  </si>
  <si>
    <t>Taylor Brown</t>
  </si>
  <si>
    <t>EMP-14478</t>
  </si>
  <si>
    <t>Brian Romero</t>
  </si>
  <si>
    <t>EMP-14479</t>
  </si>
  <si>
    <t>Max Jacobs</t>
  </si>
  <si>
    <t>EMP-14480</t>
  </si>
  <si>
    <t>Jeremy Norris</t>
  </si>
  <si>
    <t>EMP-14481</t>
  </si>
  <si>
    <t>Patricia Clark</t>
  </si>
  <si>
    <t>EMP-14482</t>
  </si>
  <si>
    <t>Jacob Dennis</t>
  </si>
  <si>
    <t>EMP-14483</t>
  </si>
  <si>
    <t>Christopher Beasley</t>
  </si>
  <si>
    <t>EMP-14484</t>
  </si>
  <si>
    <t>Amanda Leonard</t>
  </si>
  <si>
    <t>EMP-14485</t>
  </si>
  <si>
    <t>Sarah Blair</t>
  </si>
  <si>
    <t>EMP-14486</t>
  </si>
  <si>
    <t>Judy Foley</t>
  </si>
  <si>
    <t>EMP-14487</t>
  </si>
  <si>
    <t>Carlos Gilbert</t>
  </si>
  <si>
    <t>EMP-14488</t>
  </si>
  <si>
    <t>Martin Wong</t>
  </si>
  <si>
    <t>EMP-14489</t>
  </si>
  <si>
    <t>EMP-14490</t>
  </si>
  <si>
    <t>Judith Franco</t>
  </si>
  <si>
    <t>EMP-14491</t>
  </si>
  <si>
    <t>EMP-14492</t>
  </si>
  <si>
    <t>Cynthia Lewis</t>
  </si>
  <si>
    <t>EMP-14493</t>
  </si>
  <si>
    <t>Daniel Oconnor</t>
  </si>
  <si>
    <t>EMP-14494</t>
  </si>
  <si>
    <t>Christopher Hampton</t>
  </si>
  <si>
    <t>EMP-14495</t>
  </si>
  <si>
    <t>Teresa Krueger</t>
  </si>
  <si>
    <t>EMP-14496</t>
  </si>
  <si>
    <t>Sarah Baker</t>
  </si>
  <si>
    <t>EMP-14497</t>
  </si>
  <si>
    <t>Juan Mckinney</t>
  </si>
  <si>
    <t>EMP-14498</t>
  </si>
  <si>
    <t>EMP-14499</t>
  </si>
  <si>
    <t>EMP-14500</t>
  </si>
  <si>
    <t>Penny Brown</t>
  </si>
  <si>
    <t>EMP-14501</t>
  </si>
  <si>
    <t>Julian Miller</t>
  </si>
  <si>
    <t>EMP-14502</t>
  </si>
  <si>
    <t>Philip Shaw</t>
  </si>
  <si>
    <t>EMP-14503</t>
  </si>
  <si>
    <t>Mark Flores</t>
  </si>
  <si>
    <t>EMP-14504</t>
  </si>
  <si>
    <t>Andrew Moore</t>
  </si>
  <si>
    <t>EMP-14505</t>
  </si>
  <si>
    <t>Amy Thompson</t>
  </si>
  <si>
    <t>EMP-14506</t>
  </si>
  <si>
    <t>Julie Flowers</t>
  </si>
  <si>
    <t>EMP-14507</t>
  </si>
  <si>
    <t>Amanda Townsend</t>
  </si>
  <si>
    <t>EMP-14508</t>
  </si>
  <si>
    <t>Jennifer Cordova</t>
  </si>
  <si>
    <t>EMP-14509</t>
  </si>
  <si>
    <t>Stacey Hutchinson</t>
  </si>
  <si>
    <t>EMP-14510</t>
  </si>
  <si>
    <t>William Estes</t>
  </si>
  <si>
    <t>EMP-14511</t>
  </si>
  <si>
    <t>Eugene Harris</t>
  </si>
  <si>
    <t>EMP-14512</t>
  </si>
  <si>
    <t>Casey Nelson</t>
  </si>
  <si>
    <t>EMP-14513</t>
  </si>
  <si>
    <t>Lori Davila</t>
  </si>
  <si>
    <t>EMP-14514</t>
  </si>
  <si>
    <t>Rebecca Turner</t>
  </si>
  <si>
    <t>EMP-14515</t>
  </si>
  <si>
    <t>EMP-14516</t>
  </si>
  <si>
    <t>Joseph Davis</t>
  </si>
  <si>
    <t>EMP-14517</t>
  </si>
  <si>
    <t>Danielle Smith</t>
  </si>
  <si>
    <t>EMP-14518</t>
  </si>
  <si>
    <t>Scott Sampson</t>
  </si>
  <si>
    <t>EMP-14519</t>
  </si>
  <si>
    <t>Amber Morales</t>
  </si>
  <si>
    <t>EMP-14520</t>
  </si>
  <si>
    <t>Melissa Aguilar</t>
  </si>
  <si>
    <t>EMP-14521</t>
  </si>
  <si>
    <t>Megan Martinez</t>
  </si>
  <si>
    <t>EMP-14522</t>
  </si>
  <si>
    <t>EMP-14523</t>
  </si>
  <si>
    <t>Kristina King</t>
  </si>
  <si>
    <t>EMP-14524</t>
  </si>
  <si>
    <t>Jeffery Williams</t>
  </si>
  <si>
    <t>EMP-14525</t>
  </si>
  <si>
    <t>Ryan Adams</t>
  </si>
  <si>
    <t>EMP-14526</t>
  </si>
  <si>
    <t>Ryan Hernandez</t>
  </si>
  <si>
    <t>EMP-14527</t>
  </si>
  <si>
    <t>Rhonda Allen</t>
  </si>
  <si>
    <t>EMP-14528</t>
  </si>
  <si>
    <t>Kelly Nguyen</t>
  </si>
  <si>
    <t>EMP-14529</t>
  </si>
  <si>
    <t>Scott Taylor</t>
  </si>
  <si>
    <t>EMP-14530</t>
  </si>
  <si>
    <t>Emma Peters</t>
  </si>
  <si>
    <t>EMP-14531</t>
  </si>
  <si>
    <t>James Johnson</t>
  </si>
  <si>
    <t>EMP-14532</t>
  </si>
  <si>
    <t>Michael Parsons</t>
  </si>
  <si>
    <t>EMP-14533</t>
  </si>
  <si>
    <t>Susan Lyons</t>
  </si>
  <si>
    <t>EMP-14534</t>
  </si>
  <si>
    <t>Eric Pena</t>
  </si>
  <si>
    <t>EMP-14535</t>
  </si>
  <si>
    <t>Bradley Miller</t>
  </si>
  <si>
    <t>EMP-14536</t>
  </si>
  <si>
    <t>Christy Evans</t>
  </si>
  <si>
    <t>EMP-14537</t>
  </si>
  <si>
    <t>Scott Brown</t>
  </si>
  <si>
    <t>EMP-14538</t>
  </si>
  <si>
    <t>Jerry Marshall</t>
  </si>
  <si>
    <t>EMP-14539</t>
  </si>
  <si>
    <t>Kenneth Smith</t>
  </si>
  <si>
    <t>EMP-14540</t>
  </si>
  <si>
    <t>Mark Bennett</t>
  </si>
  <si>
    <t>EMP-14541</t>
  </si>
  <si>
    <t>Albert Murray</t>
  </si>
  <si>
    <t>EMP-14542</t>
  </si>
  <si>
    <t>Laura Levine</t>
  </si>
  <si>
    <t>EMP-14543</t>
  </si>
  <si>
    <t>Debra Peterson</t>
  </si>
  <si>
    <t>EMP-14544</t>
  </si>
  <si>
    <t>Susan Brock</t>
  </si>
  <si>
    <t>EMP-14545</t>
  </si>
  <si>
    <t>EMP-14546</t>
  </si>
  <si>
    <t>Cory Schmidt</t>
  </si>
  <si>
    <t>EMP-14547</t>
  </si>
  <si>
    <t>Elizabeth Hughes</t>
  </si>
  <si>
    <t>EMP-14548</t>
  </si>
  <si>
    <t>Nancy Sanders</t>
  </si>
  <si>
    <t>EMP-14549</t>
  </si>
  <si>
    <t>April Ray</t>
  </si>
  <si>
    <t>EMP-14550</t>
  </si>
  <si>
    <t>William Perez</t>
  </si>
  <si>
    <t>EMP-14551</t>
  </si>
  <si>
    <t>Eric Eaton</t>
  </si>
  <si>
    <t>EMP-14552</t>
  </si>
  <si>
    <t>Jennifer Edwards</t>
  </si>
  <si>
    <t>EMP-14553</t>
  </si>
  <si>
    <t>Yvonne Jackson</t>
  </si>
  <si>
    <t>EMP-14554</t>
  </si>
  <si>
    <t>Anthony Reyes</t>
  </si>
  <si>
    <t>EMP-14555</t>
  </si>
  <si>
    <t>Brandon Baxter</t>
  </si>
  <si>
    <t>EMP-14556</t>
  </si>
  <si>
    <t>Vernon Sawyer</t>
  </si>
  <si>
    <t>EMP-14557</t>
  </si>
  <si>
    <t>EMP-14558</t>
  </si>
  <si>
    <t>Matthew Wagner</t>
  </si>
  <si>
    <t>EMP-14559</t>
  </si>
  <si>
    <t>Jennifer Orr</t>
  </si>
  <si>
    <t>EMP-14560</t>
  </si>
  <si>
    <t>Kelly Booker</t>
  </si>
  <si>
    <t>EMP-14561</t>
  </si>
  <si>
    <t>Brent Arnold</t>
  </si>
  <si>
    <t>EMP-14562</t>
  </si>
  <si>
    <t>Cheryl Wilson</t>
  </si>
  <si>
    <t>EMP-14563</t>
  </si>
  <si>
    <t>Jose Schmidt</t>
  </si>
  <si>
    <t>EMP-14564</t>
  </si>
  <si>
    <t>Kelsey Hebert</t>
  </si>
  <si>
    <t>EMP-14565</t>
  </si>
  <si>
    <t>Frederick Case</t>
  </si>
  <si>
    <t>EMP-14566</t>
  </si>
  <si>
    <t>Melissa Payne</t>
  </si>
  <si>
    <t>EMP-14567</t>
  </si>
  <si>
    <t>Jacqueline Greene</t>
  </si>
  <si>
    <t>EMP-14568</t>
  </si>
  <si>
    <t>Christina Irwin</t>
  </si>
  <si>
    <t>EMP-14569</t>
  </si>
  <si>
    <t>Steven Benson</t>
  </si>
  <si>
    <t>EMP-14570</t>
  </si>
  <si>
    <t>Brittany Henry</t>
  </si>
  <si>
    <t>EMP-14571</t>
  </si>
  <si>
    <t>Katrina Martinez</t>
  </si>
  <si>
    <t>EMP-14572</t>
  </si>
  <si>
    <t>Jennifer Phillips</t>
  </si>
  <si>
    <t>EMP-14573</t>
  </si>
  <si>
    <t>Joseph Mccann</t>
  </si>
  <si>
    <t>EMP-14574</t>
  </si>
  <si>
    <t>Robert Harris</t>
  </si>
  <si>
    <t>EMP-14575</t>
  </si>
  <si>
    <t>Richard Glover</t>
  </si>
  <si>
    <t>EMP-14576</t>
  </si>
  <si>
    <t>Ashley Fernandez</t>
  </si>
  <si>
    <t>EMP-14577</t>
  </si>
  <si>
    <t>Robert Mitchell</t>
  </si>
  <si>
    <t>EMP-14578</t>
  </si>
  <si>
    <t>Bradley Allen</t>
  </si>
  <si>
    <t>EMP-14579</t>
  </si>
  <si>
    <t>Laura Young</t>
  </si>
  <si>
    <t>EMP-14580</t>
  </si>
  <si>
    <t>James Harrison</t>
  </si>
  <si>
    <t>EMP-14581</t>
  </si>
  <si>
    <t>Nathan Johns</t>
  </si>
  <si>
    <t>EMP-14582</t>
  </si>
  <si>
    <t>Karen Perkins</t>
  </si>
  <si>
    <t>EMP-14583</t>
  </si>
  <si>
    <t>Albert Smith</t>
  </si>
  <si>
    <t>EMP-14584</t>
  </si>
  <si>
    <t>Billy Powell</t>
  </si>
  <si>
    <t>EMP-14585</t>
  </si>
  <si>
    <t>Brian Rivera</t>
  </si>
  <si>
    <t>EMP-14586</t>
  </si>
  <si>
    <t>Christopher Brock</t>
  </si>
  <si>
    <t>EMP-14587</t>
  </si>
  <si>
    <t>Steven Moore</t>
  </si>
  <si>
    <t>EMP-14588</t>
  </si>
  <si>
    <t>Kevin Lane</t>
  </si>
  <si>
    <t>EMP-14589</t>
  </si>
  <si>
    <t>Angela Anderson</t>
  </si>
  <si>
    <t>EMP-14590</t>
  </si>
  <si>
    <t>Monica Kane</t>
  </si>
  <si>
    <t>EMP-14591</t>
  </si>
  <si>
    <t>Andrew Williams</t>
  </si>
  <si>
    <t>EMP-14592</t>
  </si>
  <si>
    <t>Keith Burke</t>
  </si>
  <si>
    <t>EMP-14593</t>
  </si>
  <si>
    <t>Christopher Lewis</t>
  </si>
  <si>
    <t>EMP-14594</t>
  </si>
  <si>
    <t>Mitchell Howell</t>
  </si>
  <si>
    <t>EMP-14595</t>
  </si>
  <si>
    <t>Roy Rogers</t>
  </si>
  <si>
    <t>EMP-14596</t>
  </si>
  <si>
    <t>Sarah Newton</t>
  </si>
  <si>
    <t>EMP-14597</t>
  </si>
  <si>
    <t>Deborah Lucas</t>
  </si>
  <si>
    <t>EMP-14598</t>
  </si>
  <si>
    <t>Cynthia Fleming</t>
  </si>
  <si>
    <t>EMP-14599</t>
  </si>
  <si>
    <t>Nancy Cantrell</t>
  </si>
  <si>
    <t>EMP-14600</t>
  </si>
  <si>
    <t>Adam Silva</t>
  </si>
  <si>
    <t>EMP-14601</t>
  </si>
  <si>
    <t>William Garza</t>
  </si>
  <si>
    <t>EMP-14602</t>
  </si>
  <si>
    <t>Michelle Hatfield</t>
  </si>
  <si>
    <t>EMP-14603</t>
  </si>
  <si>
    <t>Jessica Jones</t>
  </si>
  <si>
    <t>EMP-14604</t>
  </si>
  <si>
    <t>William Davidson</t>
  </si>
  <si>
    <t>EMP-14605</t>
  </si>
  <si>
    <t>Austin Hayes</t>
  </si>
  <si>
    <t>EMP-14606</t>
  </si>
  <si>
    <t>Lee Ford</t>
  </si>
  <si>
    <t>EMP-14607</t>
  </si>
  <si>
    <t>Deanna Ayers</t>
  </si>
  <si>
    <t>EMP-14608</t>
  </si>
  <si>
    <t>Mark Norton</t>
  </si>
  <si>
    <t>EMP-14609</t>
  </si>
  <si>
    <t>Michelle Stone</t>
  </si>
  <si>
    <t>EMP-14610</t>
  </si>
  <si>
    <t>EMP-14611</t>
  </si>
  <si>
    <t>Laura Barajas</t>
  </si>
  <si>
    <t>EMP-14612</t>
  </si>
  <si>
    <t>Crystal Christensen</t>
  </si>
  <si>
    <t>EMP-14613</t>
  </si>
  <si>
    <t>Walter Murillo</t>
  </si>
  <si>
    <t>EMP-14614</t>
  </si>
  <si>
    <t>Christopher Chung</t>
  </si>
  <si>
    <t>EMP-14615</t>
  </si>
  <si>
    <t>Jennifer Herrera</t>
  </si>
  <si>
    <t>EMP-14616</t>
  </si>
  <si>
    <t>Stephen Smith</t>
  </si>
  <si>
    <t>EMP-14617</t>
  </si>
  <si>
    <t>Katie Jackson</t>
  </si>
  <si>
    <t>EMP-14618</t>
  </si>
  <si>
    <t>Nicole Mosley</t>
  </si>
  <si>
    <t>EMP-14619</t>
  </si>
  <si>
    <t>Jacob Jimenez</t>
  </si>
  <si>
    <t>EMP-14620</t>
  </si>
  <si>
    <t>Douglas Dougherty</t>
  </si>
  <si>
    <t>EMP-14621</t>
  </si>
  <si>
    <t>Valerie Lowe</t>
  </si>
  <si>
    <t>EMP-14622</t>
  </si>
  <si>
    <t>Vincent Butler</t>
  </si>
  <si>
    <t>EMP-14623</t>
  </si>
  <si>
    <t>Gina Turner</t>
  </si>
  <si>
    <t>EMP-14624</t>
  </si>
  <si>
    <t>Joy Cole</t>
  </si>
  <si>
    <t>EMP-14625</t>
  </si>
  <si>
    <t>Matthew Contreras</t>
  </si>
  <si>
    <t>EMP-14626</t>
  </si>
  <si>
    <t>Katrina Middleton</t>
  </si>
  <si>
    <t>EMP-14627</t>
  </si>
  <si>
    <t>Rose Lawson</t>
  </si>
  <si>
    <t>EMP-14628</t>
  </si>
  <si>
    <t>Michael Noble</t>
  </si>
  <si>
    <t>EMP-14629</t>
  </si>
  <si>
    <t>Luis Hunter</t>
  </si>
  <si>
    <t>EMP-14630</t>
  </si>
  <si>
    <t>Patricia Nguyen</t>
  </si>
  <si>
    <t>EMP-14631</t>
  </si>
  <si>
    <t>Karen Weaver</t>
  </si>
  <si>
    <t>EMP-14632</t>
  </si>
  <si>
    <t>EMP-14633</t>
  </si>
  <si>
    <t>Timothy Hernandez</t>
  </si>
  <si>
    <t>EMP-14634</t>
  </si>
  <si>
    <t>Bonnie Bowers</t>
  </si>
  <si>
    <t>EMP-14635</t>
  </si>
  <si>
    <t>Amanda Hill</t>
  </si>
  <si>
    <t>EMP-14636</t>
  </si>
  <si>
    <t>Aaron Wiley</t>
  </si>
  <si>
    <t>EMP-14637</t>
  </si>
  <si>
    <t>Anthony Williams</t>
  </si>
  <si>
    <t>EMP-14638</t>
  </si>
  <si>
    <t>Joseph Prince</t>
  </si>
  <si>
    <t>EMP-14639</t>
  </si>
  <si>
    <t>Jennifer Campos</t>
  </si>
  <si>
    <t>EMP-14640</t>
  </si>
  <si>
    <t>Mary Wall</t>
  </si>
  <si>
    <t>EMP-14641</t>
  </si>
  <si>
    <t>Matthew Green</t>
  </si>
  <si>
    <t>EMP-14642</t>
  </si>
  <si>
    <t>Richard Bush</t>
  </si>
  <si>
    <t>EMP-14643</t>
  </si>
  <si>
    <t>James Rivera</t>
  </si>
  <si>
    <t>EMP-14644</t>
  </si>
  <si>
    <t>Paul Bradshaw</t>
  </si>
  <si>
    <t>EMP-14645</t>
  </si>
  <si>
    <t>Joseph Jackson</t>
  </si>
  <si>
    <t>EMP-14646</t>
  </si>
  <si>
    <t>Nicholas Miller</t>
  </si>
  <si>
    <t>EMP-14647</t>
  </si>
  <si>
    <t>Zachary Walsh</t>
  </si>
  <si>
    <t>EMP-14648</t>
  </si>
  <si>
    <t>Luke Lane</t>
  </si>
  <si>
    <t>EMP-14649</t>
  </si>
  <si>
    <t>Amanda Owens</t>
  </si>
  <si>
    <t>EMP-14650</t>
  </si>
  <si>
    <t>Nicholas Davis</t>
  </si>
  <si>
    <t>EMP-14651</t>
  </si>
  <si>
    <t>Tyler Montes</t>
  </si>
  <si>
    <t>EMP-14652</t>
  </si>
  <si>
    <t>Rachel Lewis</t>
  </si>
  <si>
    <t>EMP-14653</t>
  </si>
  <si>
    <t>Rachel Decker</t>
  </si>
  <si>
    <t>EMP-14654</t>
  </si>
  <si>
    <t>William Carrillo</t>
  </si>
  <si>
    <t>EMP-14655</t>
  </si>
  <si>
    <t>EMP-14656</t>
  </si>
  <si>
    <t>Valerie Morgan</t>
  </si>
  <si>
    <t>EMP-14657</t>
  </si>
  <si>
    <t>Christopher Cole</t>
  </si>
  <si>
    <t>EMP-14658</t>
  </si>
  <si>
    <t>Lisa Ferguson</t>
  </si>
  <si>
    <t>EMP-14659</t>
  </si>
  <si>
    <t>Erin Singh</t>
  </si>
  <si>
    <t>EMP-14660</t>
  </si>
  <si>
    <t>EMP-14661</t>
  </si>
  <si>
    <t>Daryl Mcintosh</t>
  </si>
  <si>
    <t>EMP-14662</t>
  </si>
  <si>
    <t>Robert Garcia</t>
  </si>
  <si>
    <t>EMP-14663</t>
  </si>
  <si>
    <t>Javier Poole</t>
  </si>
  <si>
    <t>EMP-14664</t>
  </si>
  <si>
    <t>Melinda Robinson</t>
  </si>
  <si>
    <t>EMP-14665</t>
  </si>
  <si>
    <t>Natasha Mason</t>
  </si>
  <si>
    <t>EMP-14666</t>
  </si>
  <si>
    <t>EMP-14667</t>
  </si>
  <si>
    <t>Kyle Nichols</t>
  </si>
  <si>
    <t>EMP-14668</t>
  </si>
  <si>
    <t>Kristin Dougherty</t>
  </si>
  <si>
    <t>EMP-14669</t>
  </si>
  <si>
    <t>Laura Jefferson</t>
  </si>
  <si>
    <t>EMP-14670</t>
  </si>
  <si>
    <t>Brittany Monroe</t>
  </si>
  <si>
    <t>EMP-14671</t>
  </si>
  <si>
    <t>David Hamilton</t>
  </si>
  <si>
    <t>EMP-14672</t>
  </si>
  <si>
    <t>Paula Ponce</t>
  </si>
  <si>
    <t>EMP-14673</t>
  </si>
  <si>
    <t>Barbara Roach</t>
  </si>
  <si>
    <t>EMP-14674</t>
  </si>
  <si>
    <t>Angela Peters</t>
  </si>
  <si>
    <t>EMP-14675</t>
  </si>
  <si>
    <t>Jeffrey Lucas</t>
  </si>
  <si>
    <t>EMP-14676</t>
  </si>
  <si>
    <t>Sarah Johnson</t>
  </si>
  <si>
    <t>EMP-14677</t>
  </si>
  <si>
    <t>Aaron Gomez</t>
  </si>
  <si>
    <t>EMP-14678</t>
  </si>
  <si>
    <t>EMP-14679</t>
  </si>
  <si>
    <t>Laura Vaughan</t>
  </si>
  <si>
    <t>EMP-14680</t>
  </si>
  <si>
    <t>Jasmine Crawford</t>
  </si>
  <si>
    <t>EMP-14681</t>
  </si>
  <si>
    <t>Gregory Johnson</t>
  </si>
  <si>
    <t>EMP-14682</t>
  </si>
  <si>
    <t>Jose Thomas</t>
  </si>
  <si>
    <t>EMP-14683</t>
  </si>
  <si>
    <t>April Zimmerman</t>
  </si>
  <si>
    <t>EMP-14684</t>
  </si>
  <si>
    <t>Victor Smith</t>
  </si>
  <si>
    <t>EMP-14685</t>
  </si>
  <si>
    <t>Stephanie Bautista</t>
  </si>
  <si>
    <t>EMP-14686</t>
  </si>
  <si>
    <t>Sheena Coleman</t>
  </si>
  <si>
    <t>EMP-14687</t>
  </si>
  <si>
    <t>Tanner Mahoney</t>
  </si>
  <si>
    <t>EMP-14688</t>
  </si>
  <si>
    <t>Heather Young</t>
  </si>
  <si>
    <t>EMP-14689</t>
  </si>
  <si>
    <t>Ellen Lee</t>
  </si>
  <si>
    <t>EMP-14690</t>
  </si>
  <si>
    <t>EMP-14691</t>
  </si>
  <si>
    <t>Emily Paul</t>
  </si>
  <si>
    <t>EMP-14692</t>
  </si>
  <si>
    <t>Roger Herman</t>
  </si>
  <si>
    <t>EMP-14693</t>
  </si>
  <si>
    <t>Jennifer Evans</t>
  </si>
  <si>
    <t>EMP-14694</t>
  </si>
  <si>
    <t>Robert Pratt</t>
  </si>
  <si>
    <t>EMP-14695</t>
  </si>
  <si>
    <t>Jessica Bowen</t>
  </si>
  <si>
    <t>EMP-14696</t>
  </si>
  <si>
    <t>James Harper</t>
  </si>
  <si>
    <t>EMP-14697</t>
  </si>
  <si>
    <t>Lindsey Jordan</t>
  </si>
  <si>
    <t>EMP-14698</t>
  </si>
  <si>
    <t>Austin Smith</t>
  </si>
  <si>
    <t>EMP-14699</t>
  </si>
  <si>
    <t>Kevin Duncan</t>
  </si>
  <si>
    <t>EMP-14700</t>
  </si>
  <si>
    <t>Shane Gonzalez</t>
  </si>
  <si>
    <t>EMP-14701</t>
  </si>
  <si>
    <t>Ashley Melton</t>
  </si>
  <si>
    <t>EMP-14702</t>
  </si>
  <si>
    <t>Austin Burns</t>
  </si>
  <si>
    <t>EMP-14703</t>
  </si>
  <si>
    <t>Joseph Reynolds</t>
  </si>
  <si>
    <t>EMP-14704</t>
  </si>
  <si>
    <t>Bryan Stein</t>
  </si>
  <si>
    <t>EMP-14705</t>
  </si>
  <si>
    <t>Denise Calhoun</t>
  </si>
  <si>
    <t>EMP-14706</t>
  </si>
  <si>
    <t>Christopher Green</t>
  </si>
  <si>
    <t>EMP-14707</t>
  </si>
  <si>
    <t>John Webster</t>
  </si>
  <si>
    <t>EMP-14708</t>
  </si>
  <si>
    <t>Eric Fernandez</t>
  </si>
  <si>
    <t>EMP-14709</t>
  </si>
  <si>
    <t>Jonathan Myers</t>
  </si>
  <si>
    <t>EMP-14710</t>
  </si>
  <si>
    <t>EMP-14711</t>
  </si>
  <si>
    <t>Brandon Hughes</t>
  </si>
  <si>
    <t>EMP-14712</t>
  </si>
  <si>
    <t>Anthony Rodriguez</t>
  </si>
  <si>
    <t>EMP-14713</t>
  </si>
  <si>
    <t>Courtney Turner</t>
  </si>
  <si>
    <t>EMP-14714</t>
  </si>
  <si>
    <t>Jeremy Atkinson</t>
  </si>
  <si>
    <t>EMP-14715</t>
  </si>
  <si>
    <t>Erica Edwards</t>
  </si>
  <si>
    <t>EMP-14716</t>
  </si>
  <si>
    <t>Michael Nixon</t>
  </si>
  <si>
    <t>EMP-14717</t>
  </si>
  <si>
    <t>Sherri Rogers</t>
  </si>
  <si>
    <t>EMP-14718</t>
  </si>
  <si>
    <t>Leslie Rodriguez</t>
  </si>
  <si>
    <t>EMP-14719</t>
  </si>
  <si>
    <t>Roy Mccormick</t>
  </si>
  <si>
    <t>EMP-14720</t>
  </si>
  <si>
    <t>Jessica Crawford</t>
  </si>
  <si>
    <t>EMP-14721</t>
  </si>
  <si>
    <t>Caitlyn Haley</t>
  </si>
  <si>
    <t>EMP-14722</t>
  </si>
  <si>
    <t>EMP-14723</t>
  </si>
  <si>
    <t>James Cowan</t>
  </si>
  <si>
    <t>EMP-14724</t>
  </si>
  <si>
    <t>Patricia Smith</t>
  </si>
  <si>
    <t>EMP-14725</t>
  </si>
  <si>
    <t>EMP-14726</t>
  </si>
  <si>
    <t>Richard Phillips</t>
  </si>
  <si>
    <t>EMP-14727</t>
  </si>
  <si>
    <t>Tammy Smith</t>
  </si>
  <si>
    <t>EMP-14728</t>
  </si>
  <si>
    <t>Mark Farmer</t>
  </si>
  <si>
    <t>EMP-14729</t>
  </si>
  <si>
    <t>Raymond Martin</t>
  </si>
  <si>
    <t>EMP-14730</t>
  </si>
  <si>
    <t>Isaac Clark</t>
  </si>
  <si>
    <t>EMP-14731</t>
  </si>
  <si>
    <t>Michael Byrd</t>
  </si>
  <si>
    <t>EMP-14732</t>
  </si>
  <si>
    <t>Cody Hunter</t>
  </si>
  <si>
    <t>EMP-14733</t>
  </si>
  <si>
    <t>Darren Hoover</t>
  </si>
  <si>
    <t>EMP-14734</t>
  </si>
  <si>
    <t>Joshua Cortez</t>
  </si>
  <si>
    <t>EMP-14735</t>
  </si>
  <si>
    <t>Jeffrey Patel</t>
  </si>
  <si>
    <t>EMP-14736</t>
  </si>
  <si>
    <t>Carrie Dawson</t>
  </si>
  <si>
    <t>EMP-14737</t>
  </si>
  <si>
    <t>Carla Howard</t>
  </si>
  <si>
    <t>EMP-14738</t>
  </si>
  <si>
    <t>EMP-14739</t>
  </si>
  <si>
    <t>Shawn Brown</t>
  </si>
  <si>
    <t>EMP-14740</t>
  </si>
  <si>
    <t>Veronica Skinner</t>
  </si>
  <si>
    <t>EMP-14741</t>
  </si>
  <si>
    <t>Cynthia Young</t>
  </si>
  <si>
    <t>EMP-14742</t>
  </si>
  <si>
    <t>Vanessa Mclaughlin</t>
  </si>
  <si>
    <t>EMP-14743</t>
  </si>
  <si>
    <t>Sean Andrews</t>
  </si>
  <si>
    <t>EMP-14744</t>
  </si>
  <si>
    <t>Omar Walker</t>
  </si>
  <si>
    <t>EMP-14745</t>
  </si>
  <si>
    <t>Cassandra Mitchell</t>
  </si>
  <si>
    <t>EMP-14746</t>
  </si>
  <si>
    <t>Bryan Bradford</t>
  </si>
  <si>
    <t>EMP-14747</t>
  </si>
  <si>
    <t>Elizabeth Beard</t>
  </si>
  <si>
    <t>EMP-14748</t>
  </si>
  <si>
    <t>Joseph Martinez</t>
  </si>
  <si>
    <t>EMP-14749</t>
  </si>
  <si>
    <t>Stephanie Mckee</t>
  </si>
  <si>
    <t>EMP-14750</t>
  </si>
  <si>
    <t>Heather Kelly</t>
  </si>
  <si>
    <t>EMP-14751</t>
  </si>
  <si>
    <t>Brianna Paul</t>
  </si>
  <si>
    <t>EMP-14752</t>
  </si>
  <si>
    <t>Mark Rowe</t>
  </si>
  <si>
    <t>EMP-14753</t>
  </si>
  <si>
    <t>Tyler Mccullough</t>
  </si>
  <si>
    <t>EMP-14754</t>
  </si>
  <si>
    <t>Nicole Brown</t>
  </si>
  <si>
    <t>EMP-14755</t>
  </si>
  <si>
    <t>Holly Kelly</t>
  </si>
  <si>
    <t>EMP-14756</t>
  </si>
  <si>
    <t>EMP-14757</t>
  </si>
  <si>
    <t>Christopher Gutierrez</t>
  </si>
  <si>
    <t>EMP-14758</t>
  </si>
  <si>
    <t>Allison Gonzalez</t>
  </si>
  <si>
    <t>EMP-14759</t>
  </si>
  <si>
    <t>Nicole Berry</t>
  </si>
  <si>
    <t>EMP-14760</t>
  </si>
  <si>
    <t>Ryan Payne</t>
  </si>
  <si>
    <t>EMP-14761</t>
  </si>
  <si>
    <t>Leonard Hernandez</t>
  </si>
  <si>
    <t>EMP-14762</t>
  </si>
  <si>
    <t>Jeff Hall</t>
  </si>
  <si>
    <t>EMP-14763</t>
  </si>
  <si>
    <t>Peter Hebert</t>
  </si>
  <si>
    <t>EMP-14764</t>
  </si>
  <si>
    <t>Michael Pennington</t>
  </si>
  <si>
    <t>EMP-14765</t>
  </si>
  <si>
    <t>Jillian Holloway</t>
  </si>
  <si>
    <t>EMP-14766</t>
  </si>
  <si>
    <t>Michael Berger</t>
  </si>
  <si>
    <t>EMP-14767</t>
  </si>
  <si>
    <t>Jeffrey Clark</t>
  </si>
  <si>
    <t>EMP-14768</t>
  </si>
  <si>
    <t>Daniel Williams</t>
  </si>
  <si>
    <t>EMP-14769</t>
  </si>
  <si>
    <t>Emily Thomas</t>
  </si>
  <si>
    <t>EMP-14770</t>
  </si>
  <si>
    <t>Robert Hurley</t>
  </si>
  <si>
    <t>EMP-14771</t>
  </si>
  <si>
    <t>Shaun Howell</t>
  </si>
  <si>
    <t>EMP-14772</t>
  </si>
  <si>
    <t>Courtney Levy</t>
  </si>
  <si>
    <t>EMP-14773</t>
  </si>
  <si>
    <t>Jessica Davis</t>
  </si>
  <si>
    <t>EMP-14774</t>
  </si>
  <si>
    <t>Lisa Patterson</t>
  </si>
  <si>
    <t>EMP-14775</t>
  </si>
  <si>
    <t>Leslie Adams</t>
  </si>
  <si>
    <t>EMP-14776</t>
  </si>
  <si>
    <t>Shannon Dixon</t>
  </si>
  <si>
    <t>EMP-14777</t>
  </si>
  <si>
    <t>Jason Herrera</t>
  </si>
  <si>
    <t>EMP-14778</t>
  </si>
  <si>
    <t>Raymond Braun</t>
  </si>
  <si>
    <t>EMP-14779</t>
  </si>
  <si>
    <t>Madison Johnston</t>
  </si>
  <si>
    <t>EMP-14780</t>
  </si>
  <si>
    <t>Edward Davidson</t>
  </si>
  <si>
    <t>EMP-14781</t>
  </si>
  <si>
    <t>Stacey Whitaker</t>
  </si>
  <si>
    <t>EMP-14782</t>
  </si>
  <si>
    <t>Christian Bolton</t>
  </si>
  <si>
    <t>EMP-14783</t>
  </si>
  <si>
    <t>Tracy Miller</t>
  </si>
  <si>
    <t>EMP-14784</t>
  </si>
  <si>
    <t>Eric Wise</t>
  </si>
  <si>
    <t>EMP-14785</t>
  </si>
  <si>
    <t>Jake Mays</t>
  </si>
  <si>
    <t>EMP-14786</t>
  </si>
  <si>
    <t>Kevin Quinn</t>
  </si>
  <si>
    <t>EMP-14787</t>
  </si>
  <si>
    <t>Amanda Contreras</t>
  </si>
  <si>
    <t>EMP-14788</t>
  </si>
  <si>
    <t>Lisa Rose</t>
  </si>
  <si>
    <t>EMP-14789</t>
  </si>
  <si>
    <t>Taylor Atkinson</t>
  </si>
  <si>
    <t>EMP-14790</t>
  </si>
  <si>
    <t>Tammy Brown</t>
  </si>
  <si>
    <t>EMP-14791</t>
  </si>
  <si>
    <t>Phyllis Salazar</t>
  </si>
  <si>
    <t>EMP-14792</t>
  </si>
  <si>
    <t>Michelle Mcbride</t>
  </si>
  <si>
    <t>EMP-14793</t>
  </si>
  <si>
    <t>Cody Andrews</t>
  </si>
  <si>
    <t>EMP-14794</t>
  </si>
  <si>
    <t>Travis Diaz</t>
  </si>
  <si>
    <t>EMP-14795</t>
  </si>
  <si>
    <t>Kelsey Baker</t>
  </si>
  <si>
    <t>EMP-14796</t>
  </si>
  <si>
    <t>Nicholas Jimenez</t>
  </si>
  <si>
    <t>EMP-14797</t>
  </si>
  <si>
    <t>Mike Molina</t>
  </si>
  <si>
    <t>EMP-14798</t>
  </si>
  <si>
    <t>Brittany Carroll</t>
  </si>
  <si>
    <t>EMP-14799</t>
  </si>
  <si>
    <t>Samuel Guzman</t>
  </si>
  <si>
    <t>EMP-14800</t>
  </si>
  <si>
    <t>Nathan Bailey</t>
  </si>
  <si>
    <t>EMP-14801</t>
  </si>
  <si>
    <t>Phillip Cummings</t>
  </si>
  <si>
    <t>EMP-14802</t>
  </si>
  <si>
    <t>Jared Wilkins</t>
  </si>
  <si>
    <t>EMP-14803</t>
  </si>
  <si>
    <t>Tracy Pham</t>
  </si>
  <si>
    <t>EMP-14804</t>
  </si>
  <si>
    <t>Sheri Flynn</t>
  </si>
  <si>
    <t>EMP-14805</t>
  </si>
  <si>
    <t>Jacqueline Nelson</t>
  </si>
  <si>
    <t>EMP-14806</t>
  </si>
  <si>
    <t>Mary Wilson</t>
  </si>
  <si>
    <t>EMP-14807</t>
  </si>
  <si>
    <t>Christine Williams</t>
  </si>
  <si>
    <t>EMP-14808</t>
  </si>
  <si>
    <t>Troy Cook</t>
  </si>
  <si>
    <t>EMP-14809</t>
  </si>
  <si>
    <t>Jason Farmer</t>
  </si>
  <si>
    <t>EMP-14810</t>
  </si>
  <si>
    <t>Megan White</t>
  </si>
  <si>
    <t>EMP-14811</t>
  </si>
  <si>
    <t>Edward Thomas</t>
  </si>
  <si>
    <t>EMP-14812</t>
  </si>
  <si>
    <t>Jacob Griffith</t>
  </si>
  <si>
    <t>EMP-14813</t>
  </si>
  <si>
    <t>Bobby Zavala</t>
  </si>
  <si>
    <t>EMP-14814</t>
  </si>
  <si>
    <t>Lisa Peterson</t>
  </si>
  <si>
    <t>EMP-14815</t>
  </si>
  <si>
    <t>Alexis Tate</t>
  </si>
  <si>
    <t>EMP-14816</t>
  </si>
  <si>
    <t>EMP-14817</t>
  </si>
  <si>
    <t>Carol Mitchell</t>
  </si>
  <si>
    <t>EMP-14818</t>
  </si>
  <si>
    <t>Nicole Patel</t>
  </si>
  <si>
    <t>EMP-14819</t>
  </si>
  <si>
    <t>Ronald Hill</t>
  </si>
  <si>
    <t>EMP-14820</t>
  </si>
  <si>
    <t>Carlos Simmons</t>
  </si>
  <si>
    <t>EMP-14821</t>
  </si>
  <si>
    <t>Sean Schneider</t>
  </si>
  <si>
    <t>EMP-14822</t>
  </si>
  <si>
    <t>Rebecca Hall</t>
  </si>
  <si>
    <t>EMP-14823</t>
  </si>
  <si>
    <t>EMP-14824</t>
  </si>
  <si>
    <t>Luis Murphy</t>
  </si>
  <si>
    <t>EMP-14825</t>
  </si>
  <si>
    <t>Francisco Campbell</t>
  </si>
  <si>
    <t>EMP-14826</t>
  </si>
  <si>
    <t>EMP-14827</t>
  </si>
  <si>
    <t>Rachel Burton</t>
  </si>
  <si>
    <t>EMP-14828</t>
  </si>
  <si>
    <t>Andrew Hunt</t>
  </si>
  <si>
    <t>EMP-14829</t>
  </si>
  <si>
    <t>Charles Gray</t>
  </si>
  <si>
    <t>EMP-14830</t>
  </si>
  <si>
    <t>Elizabeth Leon</t>
  </si>
  <si>
    <t>EMP-14831</t>
  </si>
  <si>
    <t>Gregory Bullock</t>
  </si>
  <si>
    <t>EMP-14832</t>
  </si>
  <si>
    <t>Ashley Miller</t>
  </si>
  <si>
    <t>EMP-14833</t>
  </si>
  <si>
    <t>Chad Lee</t>
  </si>
  <si>
    <t>EMP-14834</t>
  </si>
  <si>
    <t>Marcus Vargas</t>
  </si>
  <si>
    <t>EMP-14835</t>
  </si>
  <si>
    <t>Samuel Whitehead</t>
  </si>
  <si>
    <t>EMP-14836</t>
  </si>
  <si>
    <t>David Chavez</t>
  </si>
  <si>
    <t>EMP-14837</t>
  </si>
  <si>
    <t>Thomas Choi</t>
  </si>
  <si>
    <t>EMP-14838</t>
  </si>
  <si>
    <t>Steven Fischer</t>
  </si>
  <si>
    <t>EMP-14839</t>
  </si>
  <si>
    <t>EMP-14840</t>
  </si>
  <si>
    <t>Tony Shelton</t>
  </si>
  <si>
    <t>EMP-14841</t>
  </si>
  <si>
    <t>Dale Knight</t>
  </si>
  <si>
    <t>EMP-14842</t>
  </si>
  <si>
    <t>Stacey Johnson</t>
  </si>
  <si>
    <t>EMP-14843</t>
  </si>
  <si>
    <t>Stephanie White</t>
  </si>
  <si>
    <t>EMP-14844</t>
  </si>
  <si>
    <t>Heather Jennings</t>
  </si>
  <si>
    <t>EMP-14845</t>
  </si>
  <si>
    <t>Shelby Howard</t>
  </si>
  <si>
    <t>EMP-14846</t>
  </si>
  <si>
    <t>Joseph Gonzales</t>
  </si>
  <si>
    <t>EMP-14847</t>
  </si>
  <si>
    <t>Eric Baxter</t>
  </si>
  <si>
    <t>EMP-14848</t>
  </si>
  <si>
    <t>EMP-14849</t>
  </si>
  <si>
    <t>Melanie Thomas</t>
  </si>
  <si>
    <t>EMP-14850</t>
  </si>
  <si>
    <t>Jacob Cordova</t>
  </si>
  <si>
    <t>EMP-14851</t>
  </si>
  <si>
    <t>Robin Morrison</t>
  </si>
  <si>
    <t>EMP-14852</t>
  </si>
  <si>
    <t>Amy Villanueva</t>
  </si>
  <si>
    <t>EMP-14853</t>
  </si>
  <si>
    <t>Christine Bailey</t>
  </si>
  <si>
    <t>EMP-14854</t>
  </si>
  <si>
    <t>James Strickland</t>
  </si>
  <si>
    <t>EMP-14855</t>
  </si>
  <si>
    <t>Billy Davis</t>
  </si>
  <si>
    <t>EMP-14856</t>
  </si>
  <si>
    <t>Tanya Williams</t>
  </si>
  <si>
    <t>EMP-14857</t>
  </si>
  <si>
    <t>Heidi Smith</t>
  </si>
  <si>
    <t>EMP-14858</t>
  </si>
  <si>
    <t>Krystal Armstrong</t>
  </si>
  <si>
    <t>EMP-14859</t>
  </si>
  <si>
    <t>Drew Flores</t>
  </si>
  <si>
    <t>EMP-14860</t>
  </si>
  <si>
    <t>Michael Delgado</t>
  </si>
  <si>
    <t>EMP-14861</t>
  </si>
  <si>
    <t>Suzanne Lee</t>
  </si>
  <si>
    <t>EMP-14862</t>
  </si>
  <si>
    <t>Tonya Thompson</t>
  </si>
  <si>
    <t>EMP-14863</t>
  </si>
  <si>
    <t>Robert Schwartz</t>
  </si>
  <si>
    <t>EMP-14864</t>
  </si>
  <si>
    <t>Christopher Harvey</t>
  </si>
  <si>
    <t>EMP-14865</t>
  </si>
  <si>
    <t>Brett Simmons</t>
  </si>
  <si>
    <t>EMP-14866</t>
  </si>
  <si>
    <t>Jean Jennings</t>
  </si>
  <si>
    <t>EMP-14867</t>
  </si>
  <si>
    <t>Mary Williams</t>
  </si>
  <si>
    <t>EMP-14868</t>
  </si>
  <si>
    <t>Heidi Wagner</t>
  </si>
  <si>
    <t>EMP-14869</t>
  </si>
  <si>
    <t>Justin Fox</t>
  </si>
  <si>
    <t>EMP-14870</t>
  </si>
  <si>
    <t>Angela Vasquez</t>
  </si>
  <si>
    <t>EMP-14871</t>
  </si>
  <si>
    <t>Troy Hall</t>
  </si>
  <si>
    <t>EMP-14872</t>
  </si>
  <si>
    <t>Kimberly Roberts</t>
  </si>
  <si>
    <t>EMP-14873</t>
  </si>
  <si>
    <t>Terry Scott</t>
  </si>
  <si>
    <t>EMP-14874</t>
  </si>
  <si>
    <t>Thomas Farley</t>
  </si>
  <si>
    <t>EMP-14875</t>
  </si>
  <si>
    <t>Sean Ortega</t>
  </si>
  <si>
    <t>EMP-14876</t>
  </si>
  <si>
    <t>EMP-14877</t>
  </si>
  <si>
    <t>Jonathan Reeves</t>
  </si>
  <si>
    <t>EMP-14878</t>
  </si>
  <si>
    <t>Darren Edwards</t>
  </si>
  <si>
    <t>EMP-14879</t>
  </si>
  <si>
    <t>Brittany Coleman</t>
  </si>
  <si>
    <t>EMP-14880</t>
  </si>
  <si>
    <t>Douglas Boyd</t>
  </si>
  <si>
    <t>EMP-14881</t>
  </si>
  <si>
    <t>Julie Cervantes</t>
  </si>
  <si>
    <t>EMP-14882</t>
  </si>
  <si>
    <t>Christopher Garrett</t>
  </si>
  <si>
    <t>EMP-14883</t>
  </si>
  <si>
    <t>Samantha Perez</t>
  </si>
  <si>
    <t>EMP-14884</t>
  </si>
  <si>
    <t>Jorge Johnson</t>
  </si>
  <si>
    <t>EMP-14885</t>
  </si>
  <si>
    <t>Donald Johnson</t>
  </si>
  <si>
    <t>EMP-14886</t>
  </si>
  <si>
    <t>EMP-14887</t>
  </si>
  <si>
    <t>Taylor Davis</t>
  </si>
  <si>
    <t>EMP-14888</t>
  </si>
  <si>
    <t>Michelle Huerta</t>
  </si>
  <si>
    <t>EMP-14889</t>
  </si>
  <si>
    <t>William Miller</t>
  </si>
  <si>
    <t>EMP-14890</t>
  </si>
  <si>
    <t>Jonathan Mills</t>
  </si>
  <si>
    <t>EMP-14891</t>
  </si>
  <si>
    <t>Jacqueline Collins</t>
  </si>
  <si>
    <t>EMP-14892</t>
  </si>
  <si>
    <t>Laura Donovan</t>
  </si>
  <si>
    <t>EMP-14893</t>
  </si>
  <si>
    <t>EMP-14894</t>
  </si>
  <si>
    <t>EMP-14895</t>
  </si>
  <si>
    <t>Tom Williams</t>
  </si>
  <si>
    <t>EMP-14896</t>
  </si>
  <si>
    <t>EMP-14897</t>
  </si>
  <si>
    <t>Angela Johnson</t>
  </si>
  <si>
    <t>EMP-14898</t>
  </si>
  <si>
    <t>Isabella Burke</t>
  </si>
  <si>
    <t>EMP-14899</t>
  </si>
  <si>
    <t>Tyler Mitchell</t>
  </si>
  <si>
    <t>EMP-14900</t>
  </si>
  <si>
    <t>Scott Mcconnell</t>
  </si>
  <si>
    <t>EMP-14901</t>
  </si>
  <si>
    <t>John King</t>
  </si>
  <si>
    <t>EMP-14902</t>
  </si>
  <si>
    <t>Kristen Dickson</t>
  </si>
  <si>
    <t>EMP-14903</t>
  </si>
  <si>
    <t>Melissa Walton</t>
  </si>
  <si>
    <t>EMP-14904</t>
  </si>
  <si>
    <t>Rachel Wells</t>
  </si>
  <si>
    <t>EMP-14905</t>
  </si>
  <si>
    <t>Aaron Harrison</t>
  </si>
  <si>
    <t>EMP-14906</t>
  </si>
  <si>
    <t>Brian Taylor</t>
  </si>
  <si>
    <t>EMP-14907</t>
  </si>
  <si>
    <t>EMP-14908</t>
  </si>
  <si>
    <t>Jasmine Hammond</t>
  </si>
  <si>
    <t>EMP-14909</t>
  </si>
  <si>
    <t>Bradley Stein</t>
  </si>
  <si>
    <t>EMP-14910</t>
  </si>
  <si>
    <t>Rachel Holland</t>
  </si>
  <si>
    <t>EMP-14911</t>
  </si>
  <si>
    <t>William Rogers</t>
  </si>
  <si>
    <t>EMP-14912</t>
  </si>
  <si>
    <t>Walter Scott</t>
  </si>
  <si>
    <t>EMP-14913</t>
  </si>
  <si>
    <t>Leonard Garcia</t>
  </si>
  <si>
    <t>EMP-14914</t>
  </si>
  <si>
    <t>Christopher Cooper</t>
  </si>
  <si>
    <t>EMP-14915</t>
  </si>
  <si>
    <t>EMP-14916</t>
  </si>
  <si>
    <t>Morgan Holt</t>
  </si>
  <si>
    <t>EMP-14917</t>
  </si>
  <si>
    <t>Natalie Cobb</t>
  </si>
  <si>
    <t>EMP-14918</t>
  </si>
  <si>
    <t>Amy Walker</t>
  </si>
  <si>
    <t>EMP-14919</t>
  </si>
  <si>
    <t>Lisa Martinez</t>
  </si>
  <si>
    <t>EMP-14920</t>
  </si>
  <si>
    <t>James Carr</t>
  </si>
  <si>
    <t>EMP-14921</t>
  </si>
  <si>
    <t>Gary Reynolds</t>
  </si>
  <si>
    <t>EMP-14922</t>
  </si>
  <si>
    <t>EMP-14923</t>
  </si>
  <si>
    <t>Cheryl Browning</t>
  </si>
  <si>
    <t>EMP-14924</t>
  </si>
  <si>
    <t>Eric Gray</t>
  </si>
  <si>
    <t>EMP-14925</t>
  </si>
  <si>
    <t>Kimberly Robles</t>
  </si>
  <si>
    <t>EMP-14926</t>
  </si>
  <si>
    <t>Thomas Baker</t>
  </si>
  <si>
    <t>EMP-14927</t>
  </si>
  <si>
    <t>Jason Lane</t>
  </si>
  <si>
    <t>EMP-14928</t>
  </si>
  <si>
    <t>John Wilkerson</t>
  </si>
  <si>
    <t>EMP-14929</t>
  </si>
  <si>
    <t>Alexandra Rodriguez</t>
  </si>
  <si>
    <t>EMP-14930</t>
  </si>
  <si>
    <t>Patrick Frederick</t>
  </si>
  <si>
    <t>EMP-14931</t>
  </si>
  <si>
    <t>Lonnie Pierce</t>
  </si>
  <si>
    <t>EMP-14932</t>
  </si>
  <si>
    <t>Kelly Holland</t>
  </si>
  <si>
    <t>EMP-14933</t>
  </si>
  <si>
    <t>Peggy Ford</t>
  </si>
  <si>
    <t>EMP-14934</t>
  </si>
  <si>
    <t>Jonathan Morris</t>
  </si>
  <si>
    <t>EMP-14935</t>
  </si>
  <si>
    <t>Tonya Brooks</t>
  </si>
  <si>
    <t>EMP-14936</t>
  </si>
  <si>
    <t>Michelle Johnson</t>
  </si>
  <si>
    <t>EMP-14937</t>
  </si>
  <si>
    <t>Amanda Woods</t>
  </si>
  <si>
    <t>EMP-14938</t>
  </si>
  <si>
    <t>Rhonda Martin</t>
  </si>
  <si>
    <t>EMP-14939</t>
  </si>
  <si>
    <t>Martin Adams</t>
  </si>
  <si>
    <t>EMP-14940</t>
  </si>
  <si>
    <t>Paul Holt</t>
  </si>
  <si>
    <t>EMP-14941</t>
  </si>
  <si>
    <t>Virginia Roach</t>
  </si>
  <si>
    <t>EMP-14942</t>
  </si>
  <si>
    <t>Christine Mendez</t>
  </si>
  <si>
    <t>EMP-14943</t>
  </si>
  <si>
    <t>Patrick Campos</t>
  </si>
  <si>
    <t>EMP-14944</t>
  </si>
  <si>
    <t>Brandon Lamb</t>
  </si>
  <si>
    <t>EMP-14945</t>
  </si>
  <si>
    <t>James Garcia</t>
  </si>
  <si>
    <t>EMP-14946</t>
  </si>
  <si>
    <t>Claudia Henderson</t>
  </si>
  <si>
    <t>EMP-14947</t>
  </si>
  <si>
    <t>Tonya Boone</t>
  </si>
  <si>
    <t>EMP-14948</t>
  </si>
  <si>
    <t>EMP-14949</t>
  </si>
  <si>
    <t>Terrence Price</t>
  </si>
  <si>
    <t>EMP-14950</t>
  </si>
  <si>
    <t>Kyle Yu</t>
  </si>
  <si>
    <t>EMP-14951</t>
  </si>
  <si>
    <t>Carolyn Collins</t>
  </si>
  <si>
    <t>EMP-14952</t>
  </si>
  <si>
    <t>Marvin Dennis</t>
  </si>
  <si>
    <t>EMP-14953</t>
  </si>
  <si>
    <t>Jessica Horton</t>
  </si>
  <si>
    <t>EMP-14954</t>
  </si>
  <si>
    <t>Katie Delacruz</t>
  </si>
  <si>
    <t>EMP-14955</t>
  </si>
  <si>
    <t>Carl Gonzalez</t>
  </si>
  <si>
    <t>EMP-14956</t>
  </si>
  <si>
    <t>Emily Russo</t>
  </si>
  <si>
    <t>EMP-14957</t>
  </si>
  <si>
    <t>Barbara Hamilton</t>
  </si>
  <si>
    <t>EMP-14958</t>
  </si>
  <si>
    <t>Emily Wright</t>
  </si>
  <si>
    <t>EMP-14959</t>
  </si>
  <si>
    <t>Tiffany Graves</t>
  </si>
  <si>
    <t>EMP-14960</t>
  </si>
  <si>
    <t>David Casey</t>
  </si>
  <si>
    <t>EMP-14961</t>
  </si>
  <si>
    <t>Janet Collins</t>
  </si>
  <si>
    <t>EMP-14962</t>
  </si>
  <si>
    <t>Rick Martinez</t>
  </si>
  <si>
    <t>EMP-14963</t>
  </si>
  <si>
    <t>Brandon Faulkner</t>
  </si>
  <si>
    <t>EMP-14964</t>
  </si>
  <si>
    <t>Sandra Velasquez</t>
  </si>
  <si>
    <t>EMP-14965</t>
  </si>
  <si>
    <t>Amanda Klein</t>
  </si>
  <si>
    <t>EMP-14966</t>
  </si>
  <si>
    <t>James Meyers</t>
  </si>
  <si>
    <t>EMP-14967</t>
  </si>
  <si>
    <t>EMP-14968</t>
  </si>
  <si>
    <t>Jodi Rich</t>
  </si>
  <si>
    <t>EMP-14969</t>
  </si>
  <si>
    <t>Dakota Stanley</t>
  </si>
  <si>
    <t>EMP-14970</t>
  </si>
  <si>
    <t>Vickie Lutz</t>
  </si>
  <si>
    <t>EMP-14971</t>
  </si>
  <si>
    <t>Erica Brown</t>
  </si>
  <si>
    <t>EMP-14972</t>
  </si>
  <si>
    <t>Kelly Thomas</t>
  </si>
  <si>
    <t>EMP-14973</t>
  </si>
  <si>
    <t>Patrick Ortiz</t>
  </si>
  <si>
    <t>EMP-14974</t>
  </si>
  <si>
    <t>Jenna Mora</t>
  </si>
  <si>
    <t>EMP-14975</t>
  </si>
  <si>
    <t>EMP-14976</t>
  </si>
  <si>
    <t>David Figueroa</t>
  </si>
  <si>
    <t>EMP-14977</t>
  </si>
  <si>
    <t>Howard Coleman</t>
  </si>
  <si>
    <t>EMP-14978</t>
  </si>
  <si>
    <t>Erin Rice</t>
  </si>
  <si>
    <t>EMP-14979</t>
  </si>
  <si>
    <t>Gregory Fuentes</t>
  </si>
  <si>
    <t>EMP-14980</t>
  </si>
  <si>
    <t>Michael Mcguire</t>
  </si>
  <si>
    <t>EMP-14981</t>
  </si>
  <si>
    <t>Deanna West</t>
  </si>
  <si>
    <t>EMP-14982</t>
  </si>
  <si>
    <t>David Miller</t>
  </si>
  <si>
    <t>EMP-14983</t>
  </si>
  <si>
    <t>Alexis Smith</t>
  </si>
  <si>
    <t>EMP-14984</t>
  </si>
  <si>
    <t>Courtney Schneider</t>
  </si>
  <si>
    <t>EMP-14985</t>
  </si>
  <si>
    <t>Todd James</t>
  </si>
  <si>
    <t>EMP-14986</t>
  </si>
  <si>
    <t>Carla Parsons</t>
  </si>
  <si>
    <t>EMP-14987</t>
  </si>
  <si>
    <t>Jose Jenkins</t>
  </si>
  <si>
    <t>EMP-14988</t>
  </si>
  <si>
    <t>Jessica Wilkins</t>
  </si>
  <si>
    <t>EMP-14989</t>
  </si>
  <si>
    <t>Courtney Jackson</t>
  </si>
  <si>
    <t>EMP-14990</t>
  </si>
  <si>
    <t>Eric Craig</t>
  </si>
  <si>
    <t>EMP-14991</t>
  </si>
  <si>
    <t>Angela Duncan</t>
  </si>
  <si>
    <t>EMP-14992</t>
  </si>
  <si>
    <t>Jose Lara</t>
  </si>
  <si>
    <t>EMP-14993</t>
  </si>
  <si>
    <t>Collin Miller</t>
  </si>
  <si>
    <t>EMP-14994</t>
  </si>
  <si>
    <t>EMP-14995</t>
  </si>
  <si>
    <t>Destiny Johnson</t>
  </si>
  <si>
    <t>EMP-14996</t>
  </si>
  <si>
    <t>Pamela Sanchez</t>
  </si>
  <si>
    <t>EMP-14997</t>
  </si>
  <si>
    <t>EMP-14998</t>
  </si>
  <si>
    <t>Terri Cline</t>
  </si>
  <si>
    <t>EMP-14999</t>
  </si>
  <si>
    <t>Gina Brown</t>
  </si>
  <si>
    <t>EMP-15000</t>
  </si>
  <si>
    <t>Jeffrey Navarro</t>
  </si>
  <si>
    <t>EMP-15001</t>
  </si>
  <si>
    <t>Melanie Friedman</t>
  </si>
  <si>
    <t>EMP-15002</t>
  </si>
  <si>
    <t>Melissa Swanson</t>
  </si>
  <si>
    <t>EMP-15003</t>
  </si>
  <si>
    <t>Adam Miles</t>
  </si>
  <si>
    <t>EMP-15004</t>
  </si>
  <si>
    <t>Samuel Foster</t>
  </si>
  <si>
    <t>EMP-15005</t>
  </si>
  <si>
    <t>Peter Valenzuela</t>
  </si>
  <si>
    <t>EMP-15006</t>
  </si>
  <si>
    <t>Christopher Cook</t>
  </si>
  <si>
    <t>EMP-15007</t>
  </si>
  <si>
    <t>Lee Campbell</t>
  </si>
  <si>
    <t>EMP-15008</t>
  </si>
  <si>
    <t>Kyle Ramirez</t>
  </si>
  <si>
    <t>EMP-15009</t>
  </si>
  <si>
    <t>EMP-15010</t>
  </si>
  <si>
    <t>Monica Pittman</t>
  </si>
  <si>
    <t>EMP-15011</t>
  </si>
  <si>
    <t>Amanda Cook</t>
  </si>
  <si>
    <t>EMP-15012</t>
  </si>
  <si>
    <t>Taylor Williams</t>
  </si>
  <si>
    <t>EMP-15013</t>
  </si>
  <si>
    <t>Martin Blanchard</t>
  </si>
  <si>
    <t>EMP-15014</t>
  </si>
  <si>
    <t>James Bowers</t>
  </si>
  <si>
    <t>EMP-15015</t>
  </si>
  <si>
    <t>Dawn Ryan</t>
  </si>
  <si>
    <t>EMP-15016</t>
  </si>
  <si>
    <t>EMP-15017</t>
  </si>
  <si>
    <t>Jorge Anderson</t>
  </si>
  <si>
    <t>EMP-15018</t>
  </si>
  <si>
    <t>Robert Fletcher</t>
  </si>
  <si>
    <t>EMP-15019</t>
  </si>
  <si>
    <t>Courtney Morris</t>
  </si>
  <si>
    <t>EMP-15020</t>
  </si>
  <si>
    <t>Lisa Daugherty</t>
  </si>
  <si>
    <t>EMP-15021</t>
  </si>
  <si>
    <t>Suzanne Wright</t>
  </si>
  <si>
    <t>EMP-15022</t>
  </si>
  <si>
    <t>Elizabeth Brown</t>
  </si>
  <si>
    <t>EMP-15023</t>
  </si>
  <si>
    <t>Kelly Kirk</t>
  </si>
  <si>
    <t>EMP-15024</t>
  </si>
  <si>
    <t>Megan Ray</t>
  </si>
  <si>
    <t>EMP-15025</t>
  </si>
  <si>
    <t>EMP-15026</t>
  </si>
  <si>
    <t>Christopher Murphy</t>
  </si>
  <si>
    <t>EMP-15027</t>
  </si>
  <si>
    <t>Albert Williams</t>
  </si>
  <si>
    <t>EMP-15028</t>
  </si>
  <si>
    <t>Charles Reyes</t>
  </si>
  <si>
    <t>EMP-15029</t>
  </si>
  <si>
    <t>Stephanie Austin</t>
  </si>
  <si>
    <t>EMP-15030</t>
  </si>
  <si>
    <t>Paul Gilbert</t>
  </si>
  <si>
    <t>EMP-15031</t>
  </si>
  <si>
    <t>Todd Hammond</t>
  </si>
  <si>
    <t>EMP-15032</t>
  </si>
  <si>
    <t>EMP-15033</t>
  </si>
  <si>
    <t>Danielle Woodard</t>
  </si>
  <si>
    <t>EMP-15034</t>
  </si>
  <si>
    <t>Shelia Weaver</t>
  </si>
  <si>
    <t>EMP-15035</t>
  </si>
  <si>
    <t>Jose Ali</t>
  </si>
  <si>
    <t>EMP-15036</t>
  </si>
  <si>
    <t>Michael Mitchell</t>
  </si>
  <si>
    <t>EMP-15037</t>
  </si>
  <si>
    <t>Erik Molina</t>
  </si>
  <si>
    <t>EMP-15038</t>
  </si>
  <si>
    <t>Elizabeth Cox</t>
  </si>
  <si>
    <t>EMP-15039</t>
  </si>
  <si>
    <t>EMP-15040</t>
  </si>
  <si>
    <t>Kenneth Kelley</t>
  </si>
  <si>
    <t>EMP-15041</t>
  </si>
  <si>
    <t>Adam Joseph</t>
  </si>
  <si>
    <t>EMP-15042</t>
  </si>
  <si>
    <t>Ashley Powell</t>
  </si>
  <si>
    <t>EMP-15043</t>
  </si>
  <si>
    <t>Timothy Manning</t>
  </si>
  <si>
    <t>EMP-15044</t>
  </si>
  <si>
    <t>Bruce Nelson</t>
  </si>
  <si>
    <t>EMP-15045</t>
  </si>
  <si>
    <t>Garrett Solomon</t>
  </si>
  <si>
    <t>EMP-15046</t>
  </si>
  <si>
    <t>Ryan Arroyo</t>
  </si>
  <si>
    <t>EMP-15047</t>
  </si>
  <si>
    <t>David Ballard</t>
  </si>
  <si>
    <t>EMP-15048</t>
  </si>
  <si>
    <t>Alejandro Bolton</t>
  </si>
  <si>
    <t>EMP-15049</t>
  </si>
  <si>
    <t>Richard Long</t>
  </si>
  <si>
    <t>EMP-15050</t>
  </si>
  <si>
    <t>Amy Gutierrez</t>
  </si>
  <si>
    <t>EMP-15051</t>
  </si>
  <si>
    <t>John Horton</t>
  </si>
  <si>
    <t>EMP-15052</t>
  </si>
  <si>
    <t>Marie Chambers</t>
  </si>
  <si>
    <t>EMP-15053</t>
  </si>
  <si>
    <t>April Shelton</t>
  </si>
  <si>
    <t>EMP-15054</t>
  </si>
  <si>
    <t>Randall Knapp</t>
  </si>
  <si>
    <t>EMP-15055</t>
  </si>
  <si>
    <t>Randall Garcia</t>
  </si>
  <si>
    <t>EMP-15056</t>
  </si>
  <si>
    <t>Lauren Chandler</t>
  </si>
  <si>
    <t>EMP-15057</t>
  </si>
  <si>
    <t>Kristen Jackson</t>
  </si>
  <si>
    <t>EMP-15058</t>
  </si>
  <si>
    <t>Heather Fuller</t>
  </si>
  <si>
    <t>EMP-15059</t>
  </si>
  <si>
    <t>Mark Patterson</t>
  </si>
  <si>
    <t>EMP-15060</t>
  </si>
  <si>
    <t>Kristen Thomas</t>
  </si>
  <si>
    <t>EMP-15061</t>
  </si>
  <si>
    <t>EMP-15062</t>
  </si>
  <si>
    <t>Jennifer Crawford</t>
  </si>
  <si>
    <t>EMP-15063</t>
  </si>
  <si>
    <t>EMP-15064</t>
  </si>
  <si>
    <t>Cody Rosales</t>
  </si>
  <si>
    <t>EMP-15065</t>
  </si>
  <si>
    <t>Adam Garcia</t>
  </si>
  <si>
    <t>EMP-15066</t>
  </si>
  <si>
    <t>Luke Douglas</t>
  </si>
  <si>
    <t>EMP-15067</t>
  </si>
  <si>
    <t>Elaine Johnson</t>
  </si>
  <si>
    <t>EMP-15068</t>
  </si>
  <si>
    <t>Shannon Clark</t>
  </si>
  <si>
    <t>EMP-15069</t>
  </si>
  <si>
    <t>Melissa Stewart</t>
  </si>
  <si>
    <t>EMP-15070</t>
  </si>
  <si>
    <t>Caleb Johnson</t>
  </si>
  <si>
    <t>EMP-15071</t>
  </si>
  <si>
    <t>Taylor Anderson</t>
  </si>
  <si>
    <t>EMP-15072</t>
  </si>
  <si>
    <t>Anna Rice</t>
  </si>
  <si>
    <t>EMP-15073</t>
  </si>
  <si>
    <t>Mandy Walker</t>
  </si>
  <si>
    <t>EMP-15074</t>
  </si>
  <si>
    <t>Chad Harris</t>
  </si>
  <si>
    <t>EMP-15075</t>
  </si>
  <si>
    <t>Holly Sutton</t>
  </si>
  <si>
    <t>EMP-15076</t>
  </si>
  <si>
    <t>EMP-15077</t>
  </si>
  <si>
    <t>Ronald Porter</t>
  </si>
  <si>
    <t>EMP-15078</t>
  </si>
  <si>
    <t>Justin Jenkins</t>
  </si>
  <si>
    <t>EMP-15079</t>
  </si>
  <si>
    <t>Brandon Wood</t>
  </si>
  <si>
    <t>EMP-15080</t>
  </si>
  <si>
    <t>Jason Farrell</t>
  </si>
  <si>
    <t>EMP-15081</t>
  </si>
  <si>
    <t>Rhonda Olson</t>
  </si>
  <si>
    <t>EMP-15082</t>
  </si>
  <si>
    <t>Martin Daniels</t>
  </si>
  <si>
    <t>EMP-15083</t>
  </si>
  <si>
    <t>Tristan Reese</t>
  </si>
  <si>
    <t>EMP-15084</t>
  </si>
  <si>
    <t>Jacob Ponce</t>
  </si>
  <si>
    <t>EMP-15085</t>
  </si>
  <si>
    <t>Noah Hamilton</t>
  </si>
  <si>
    <t>EMP-15086</t>
  </si>
  <si>
    <t>Nathan Carroll</t>
  </si>
  <si>
    <t>EMP-15087</t>
  </si>
  <si>
    <t>Lorraine Cook</t>
  </si>
  <si>
    <t>EMP-15088</t>
  </si>
  <si>
    <t>Katrina Johnson</t>
  </si>
  <si>
    <t>EMP-15089</t>
  </si>
  <si>
    <t>Lawrence Ortiz</t>
  </si>
  <si>
    <t>EMP-15090</t>
  </si>
  <si>
    <t>Roger Webb</t>
  </si>
  <si>
    <t>EMP-15091</t>
  </si>
  <si>
    <t>EMP-15092</t>
  </si>
  <si>
    <t>Jaime Williams</t>
  </si>
  <si>
    <t>EMP-15093</t>
  </si>
  <si>
    <t>Debbie Mendez</t>
  </si>
  <si>
    <t>EMP-15094</t>
  </si>
  <si>
    <t>EMP-15095</t>
  </si>
  <si>
    <t>EMP-15096</t>
  </si>
  <si>
    <t>Logan Ferguson</t>
  </si>
  <si>
    <t>EMP-15097</t>
  </si>
  <si>
    <t>Melinda Bennett</t>
  </si>
  <si>
    <t>EMP-15098</t>
  </si>
  <si>
    <t>Kevin Rojas</t>
  </si>
  <si>
    <t>EMP-15099</t>
  </si>
  <si>
    <t>Gabriel Leon</t>
  </si>
  <si>
    <t>EMP-15100</t>
  </si>
  <si>
    <t>Kenneth Hatfield</t>
  </si>
  <si>
    <t>EMP-15101</t>
  </si>
  <si>
    <t>Maria Lewis</t>
  </si>
  <si>
    <t>EMP-15102</t>
  </si>
  <si>
    <t>Kimberly Murphy</t>
  </si>
  <si>
    <t>EMP-15103</t>
  </si>
  <si>
    <t>Mary Proctor</t>
  </si>
  <si>
    <t>EMP-15104</t>
  </si>
  <si>
    <t>Nicole Peters</t>
  </si>
  <si>
    <t>EMP-15105</t>
  </si>
  <si>
    <t>Bianca Tran</t>
  </si>
  <si>
    <t>EMP-15106</t>
  </si>
  <si>
    <t>Ryan Huang</t>
  </si>
  <si>
    <t>EMP-15107</t>
  </si>
  <si>
    <t>Kristen Pruitt</t>
  </si>
  <si>
    <t>EMP-15108</t>
  </si>
  <si>
    <t>Linda Pierce</t>
  </si>
  <si>
    <t>EMP-15109</t>
  </si>
  <si>
    <t>Laura Johnson</t>
  </si>
  <si>
    <t>EMP-15110</t>
  </si>
  <si>
    <t>Daniel Calderon</t>
  </si>
  <si>
    <t>EMP-15111</t>
  </si>
  <si>
    <t>Heather Schmidt</t>
  </si>
  <si>
    <t>EMP-15112</t>
  </si>
  <si>
    <t>Timothy Brown</t>
  </si>
  <si>
    <t>EMP-15113</t>
  </si>
  <si>
    <t>Pamela Murphy</t>
  </si>
  <si>
    <t>EMP-15114</t>
  </si>
  <si>
    <t>Jacqueline Miles</t>
  </si>
  <si>
    <t>EMP-15115</t>
  </si>
  <si>
    <t>Rebecca Nelson</t>
  </si>
  <si>
    <t>EMP-15116</t>
  </si>
  <si>
    <t>Michelle Jackson</t>
  </si>
  <si>
    <t>EMP-15117</t>
  </si>
  <si>
    <t>Michael Cunningham</t>
  </si>
  <si>
    <t>EMP-15118</t>
  </si>
  <si>
    <t>Mikayla Coleman</t>
  </si>
  <si>
    <t>EMP-15119</t>
  </si>
  <si>
    <t>EMP-15120</t>
  </si>
  <si>
    <t>Victoria Luna</t>
  </si>
  <si>
    <t>EMP-15121</t>
  </si>
  <si>
    <t>Aaron Flynn</t>
  </si>
  <si>
    <t>EMP-15122</t>
  </si>
  <si>
    <t>EMP-15123</t>
  </si>
  <si>
    <t>Robert Davis</t>
  </si>
  <si>
    <t>EMP-15124</t>
  </si>
  <si>
    <t>Anthony Young</t>
  </si>
  <si>
    <t>EMP-15125</t>
  </si>
  <si>
    <t>Brittany Brooks</t>
  </si>
  <si>
    <t>EMP-15126</t>
  </si>
  <si>
    <t>Jeffery Dunn</t>
  </si>
  <si>
    <t>EMP-15127</t>
  </si>
  <si>
    <t>Rodney Dunlap</t>
  </si>
  <si>
    <t>EMP-15128</t>
  </si>
  <si>
    <t>Krystal Osborn</t>
  </si>
  <si>
    <t>EMP-15129</t>
  </si>
  <si>
    <t>Darlene Holt</t>
  </si>
  <si>
    <t>EMP-15130</t>
  </si>
  <si>
    <t>Sharon Robertson</t>
  </si>
  <si>
    <t>EMP-15131</t>
  </si>
  <si>
    <t>Candice Rogers</t>
  </si>
  <si>
    <t>EMP-15132</t>
  </si>
  <si>
    <t>William Mccarty</t>
  </si>
  <si>
    <t>EMP-15133</t>
  </si>
  <si>
    <t>Henry Long</t>
  </si>
  <si>
    <t>EMP-15134</t>
  </si>
  <si>
    <t>James Watkins</t>
  </si>
  <si>
    <t>EMP-15135</t>
  </si>
  <si>
    <t>Dennis Morgan</t>
  </si>
  <si>
    <t>EMP-15136</t>
  </si>
  <si>
    <t>EMP-15137</t>
  </si>
  <si>
    <t>Taylor Harris</t>
  </si>
  <si>
    <t>EMP-15138</t>
  </si>
  <si>
    <t>Don Murray</t>
  </si>
  <si>
    <t>EMP-15139</t>
  </si>
  <si>
    <t>Barbara Ellison</t>
  </si>
  <si>
    <t>EMP-15140</t>
  </si>
  <si>
    <t>Monica Michael</t>
  </si>
  <si>
    <t>EMP-15141</t>
  </si>
  <si>
    <t>Andrew Powell</t>
  </si>
  <si>
    <t>EMP-15142</t>
  </si>
  <si>
    <t>Gary Moore</t>
  </si>
  <si>
    <t>EMP-15143</t>
  </si>
  <si>
    <t>Wanda Kaufman</t>
  </si>
  <si>
    <t>EMP-15144</t>
  </si>
  <si>
    <t>EMP-15145</t>
  </si>
  <si>
    <t>EMP-15146</t>
  </si>
  <si>
    <t>Todd Curtis</t>
  </si>
  <si>
    <t>EMP-15147</t>
  </si>
  <si>
    <t>EMP-15148</t>
  </si>
  <si>
    <t>Derrick Dalton</t>
  </si>
  <si>
    <t>EMP-15149</t>
  </si>
  <si>
    <t>Jordan Montgomery</t>
  </si>
  <si>
    <t>EMP-15150</t>
  </si>
  <si>
    <t>Rachael Pittman</t>
  </si>
  <si>
    <t>EMP-15151</t>
  </si>
  <si>
    <t>Brian Morrow</t>
  </si>
  <si>
    <t>EMP-15152</t>
  </si>
  <si>
    <t>Kayla Anderson</t>
  </si>
  <si>
    <t>EMP-15153</t>
  </si>
  <si>
    <t>Melissa Forbes</t>
  </si>
  <si>
    <t>EMP-15154</t>
  </si>
  <si>
    <t>Cynthia Curtis</t>
  </si>
  <si>
    <t>EMP-15155</t>
  </si>
  <si>
    <t>Daniel Owens</t>
  </si>
  <si>
    <t>EMP-15156</t>
  </si>
  <si>
    <t>Christy Baker</t>
  </si>
  <si>
    <t>EMP-15157</t>
  </si>
  <si>
    <t>Christina Smith</t>
  </si>
  <si>
    <t>EMP-15158</t>
  </si>
  <si>
    <t>Michele Robinson</t>
  </si>
  <si>
    <t>EMP-15159</t>
  </si>
  <si>
    <t>Paul Rivers</t>
  </si>
  <si>
    <t>EMP-15160</t>
  </si>
  <si>
    <t>Justin Henry</t>
  </si>
  <si>
    <t>EMP-15161</t>
  </si>
  <si>
    <t>Willie Rogers</t>
  </si>
  <si>
    <t>EMP-15162</t>
  </si>
  <si>
    <t>Jason Yu</t>
  </si>
  <si>
    <t>EMP-15163</t>
  </si>
  <si>
    <t>Kyle Graham</t>
  </si>
  <si>
    <t>EMP-15164</t>
  </si>
  <si>
    <t>Sally Pineda</t>
  </si>
  <si>
    <t>EMP-15165</t>
  </si>
  <si>
    <t>Courtney Logan</t>
  </si>
  <si>
    <t>EMP-15166</t>
  </si>
  <si>
    <t>Bradley Henson</t>
  </si>
  <si>
    <t>EMP-15167</t>
  </si>
  <si>
    <t>Daniel Sanchez</t>
  </si>
  <si>
    <t>EMP-15168</t>
  </si>
  <si>
    <t>Shawn Cortez</t>
  </si>
  <si>
    <t>EMP-15169</t>
  </si>
  <si>
    <t>April Bradley</t>
  </si>
  <si>
    <t>EMP-15170</t>
  </si>
  <si>
    <t>Daniel Malone</t>
  </si>
  <si>
    <t>EMP-15171</t>
  </si>
  <si>
    <t>Martin Jordan</t>
  </si>
  <si>
    <t>EMP-15172</t>
  </si>
  <si>
    <t>Charles Davis</t>
  </si>
  <si>
    <t>EMP-15173</t>
  </si>
  <si>
    <t>Matthew Dunn</t>
  </si>
  <si>
    <t>EMP-15174</t>
  </si>
  <si>
    <t>Timothy Hawkins</t>
  </si>
  <si>
    <t>EMP-15175</t>
  </si>
  <si>
    <t>Lauren Larson</t>
  </si>
  <si>
    <t>EMP-15176</t>
  </si>
  <si>
    <t>Kevin Benson</t>
  </si>
  <si>
    <t>EMP-15177</t>
  </si>
  <si>
    <t>Jerry Mckee</t>
  </si>
  <si>
    <t>EMP-15178</t>
  </si>
  <si>
    <t>Karen Henson</t>
  </si>
  <si>
    <t>EMP-15179</t>
  </si>
  <si>
    <t>Stephen Cruz</t>
  </si>
  <si>
    <t>EMP-15180</t>
  </si>
  <si>
    <t>William Dawson</t>
  </si>
  <si>
    <t>EMP-15181</t>
  </si>
  <si>
    <t>Daniel Spencer</t>
  </si>
  <si>
    <t>EMP-15182</t>
  </si>
  <si>
    <t>Ivan Bray</t>
  </si>
  <si>
    <t>EMP-15183</t>
  </si>
  <si>
    <t>EMP-15184</t>
  </si>
  <si>
    <t>Dustin Morse</t>
  </si>
  <si>
    <t>EMP-15185</t>
  </si>
  <si>
    <t>Keith Richards</t>
  </si>
  <si>
    <t>EMP-15186</t>
  </si>
  <si>
    <t>Megan Powers</t>
  </si>
  <si>
    <t>EMP-15187</t>
  </si>
  <si>
    <t>Jessica Peterson</t>
  </si>
  <si>
    <t>EMP-15188</t>
  </si>
  <si>
    <t>Rachel Miller</t>
  </si>
  <si>
    <t>EMP-15189</t>
  </si>
  <si>
    <t>Nancy Ramos</t>
  </si>
  <si>
    <t>EMP-15190</t>
  </si>
  <si>
    <t>Walter Hooper</t>
  </si>
  <si>
    <t>EMP-15191</t>
  </si>
  <si>
    <t>Sandra Robinson</t>
  </si>
  <si>
    <t>EMP-15192</t>
  </si>
  <si>
    <t>Hannah Carter</t>
  </si>
  <si>
    <t>EMP-15193</t>
  </si>
  <si>
    <t>Mark Miles</t>
  </si>
  <si>
    <t>EMP-15194</t>
  </si>
  <si>
    <t>Stephanie Anderson</t>
  </si>
  <si>
    <t>EMP-15195</t>
  </si>
  <si>
    <t>EMP-15196</t>
  </si>
  <si>
    <t>EMP-15197</t>
  </si>
  <si>
    <t>Rose Carroll</t>
  </si>
  <si>
    <t>EMP-15198</t>
  </si>
  <si>
    <t>Paul Randall</t>
  </si>
  <si>
    <t>EMP-15199</t>
  </si>
  <si>
    <t>Zoe Roberts</t>
  </si>
  <si>
    <t>EMP-15200</t>
  </si>
  <si>
    <t>Gregory Doyle</t>
  </si>
  <si>
    <t>EMP-15201</t>
  </si>
  <si>
    <t>Amanda Lang</t>
  </si>
  <si>
    <t>EMP-15202</t>
  </si>
  <si>
    <t>EMP-15203</t>
  </si>
  <si>
    <t>Casey Hester</t>
  </si>
  <si>
    <t>EMP-15204</t>
  </si>
  <si>
    <t>Tracy Patterson</t>
  </si>
  <si>
    <t>EMP-15205</t>
  </si>
  <si>
    <t>Alice Jackson</t>
  </si>
  <si>
    <t>EMP-15206</t>
  </si>
  <si>
    <t>Larry Dyer</t>
  </si>
  <si>
    <t>EMP-15207</t>
  </si>
  <si>
    <t>Mark Johnson</t>
  </si>
  <si>
    <t>EMP-15208</t>
  </si>
  <si>
    <t>Jeffrey Pope</t>
  </si>
  <si>
    <t>EMP-15209</t>
  </si>
  <si>
    <t>Scott Nelson</t>
  </si>
  <si>
    <t>EMP-15210</t>
  </si>
  <si>
    <t>EMP-15211</t>
  </si>
  <si>
    <t>Heather Wiggins</t>
  </si>
  <si>
    <t>EMP-15212</t>
  </si>
  <si>
    <t>Daryl Hernandez</t>
  </si>
  <si>
    <t>EMP-15213</t>
  </si>
  <si>
    <t>Ashley Larson</t>
  </si>
  <si>
    <t>EMP-15214</t>
  </si>
  <si>
    <t>Felicia White</t>
  </si>
  <si>
    <t>EMP-15215</t>
  </si>
  <si>
    <t>Manuel Rios</t>
  </si>
  <si>
    <t>EMP-15216</t>
  </si>
  <si>
    <t>Jacob Braun</t>
  </si>
  <si>
    <t>EMP-15217</t>
  </si>
  <si>
    <t>Tara Conley</t>
  </si>
  <si>
    <t>EMP-15218</t>
  </si>
  <si>
    <t>Dakota Newman</t>
  </si>
  <si>
    <t>EMP-15219</t>
  </si>
  <si>
    <t>Daniel Munoz</t>
  </si>
  <si>
    <t>EMP-15220</t>
  </si>
  <si>
    <t>Candice Reese</t>
  </si>
  <si>
    <t>EMP-15221</t>
  </si>
  <si>
    <t>Lynn Weaver</t>
  </si>
  <si>
    <t>EMP-15222</t>
  </si>
  <si>
    <t>Kevin Vance</t>
  </si>
  <si>
    <t>EMP-15223</t>
  </si>
  <si>
    <t>Tammy Coleman</t>
  </si>
  <si>
    <t>EMP-15224</t>
  </si>
  <si>
    <t>EMP-15225</t>
  </si>
  <si>
    <t>Nicole Perry</t>
  </si>
  <si>
    <t>EMP-15226</t>
  </si>
  <si>
    <t>Aaron Shea</t>
  </si>
  <si>
    <t>EMP-15227</t>
  </si>
  <si>
    <t>Misty Hayes</t>
  </si>
  <si>
    <t>EMP-15228</t>
  </si>
  <si>
    <t>Melissa Ball</t>
  </si>
  <si>
    <t>EMP-15229</t>
  </si>
  <si>
    <t>John Kramer</t>
  </si>
  <si>
    <t>EMP-15230</t>
  </si>
  <si>
    <t>Michael Silva</t>
  </si>
  <si>
    <t>EMP-15231</t>
  </si>
  <si>
    <t>Heather Rogers</t>
  </si>
  <si>
    <t>EMP-15232</t>
  </si>
  <si>
    <t>Michael Washington</t>
  </si>
  <si>
    <t>EMP-15233</t>
  </si>
  <si>
    <t>Brendan Barajas</t>
  </si>
  <si>
    <t>EMP-15234</t>
  </si>
  <si>
    <t>Angela Harrison</t>
  </si>
  <si>
    <t>EMP-15235</t>
  </si>
  <si>
    <t>Sharon Wright</t>
  </si>
  <si>
    <t>EMP-15236</t>
  </si>
  <si>
    <t>Kevin Cole</t>
  </si>
  <si>
    <t>EMP-15237</t>
  </si>
  <si>
    <t>Emily Mcclain</t>
  </si>
  <si>
    <t>EMP-15238</t>
  </si>
  <si>
    <t>Angela Pena</t>
  </si>
  <si>
    <t>EMP-15239</t>
  </si>
  <si>
    <t>Stacey Evans</t>
  </si>
  <si>
    <t>EMP-15240</t>
  </si>
  <si>
    <t>Luis Padilla</t>
  </si>
  <si>
    <t>EMP-15241</t>
  </si>
  <si>
    <t>Melissa Leonard</t>
  </si>
  <si>
    <t>EMP-15242</t>
  </si>
  <si>
    <t>Mario Davis</t>
  </si>
  <si>
    <t>EMP-15243</t>
  </si>
  <si>
    <t>Christopher Pearson</t>
  </si>
  <si>
    <t>EMP-15244</t>
  </si>
  <si>
    <t>Lori Martin</t>
  </si>
  <si>
    <t>EMP-15245</t>
  </si>
  <si>
    <t>Michael Hall</t>
  </si>
  <si>
    <t>EMP-15246</t>
  </si>
  <si>
    <t>Jackie Avila</t>
  </si>
  <si>
    <t>EMP-15247</t>
  </si>
  <si>
    <t>Lindsey Barajas</t>
  </si>
  <si>
    <t>EMP-15248</t>
  </si>
  <si>
    <t>Xavier Carroll</t>
  </si>
  <si>
    <t>EMP-15249</t>
  </si>
  <si>
    <t>Timothy Booker</t>
  </si>
  <si>
    <t>EMP-15250</t>
  </si>
  <si>
    <t>Christopher Henderson</t>
  </si>
  <si>
    <t>EMP-15251</t>
  </si>
  <si>
    <t>EMP-15252</t>
  </si>
  <si>
    <t>EMP-15253</t>
  </si>
  <si>
    <t>Daniel Cannon</t>
  </si>
  <si>
    <t>EMP-15254</t>
  </si>
  <si>
    <t>Jennifer Gonzalez</t>
  </si>
  <si>
    <t>EMP-15255</t>
  </si>
  <si>
    <t>Robert Fischer</t>
  </si>
  <si>
    <t>EMP-15256</t>
  </si>
  <si>
    <t>Austin Pratt</t>
  </si>
  <si>
    <t>EMP-15257</t>
  </si>
  <si>
    <t>Alexa Gonzales</t>
  </si>
  <si>
    <t>EMP-15258</t>
  </si>
  <si>
    <t>Robert Coffey</t>
  </si>
  <si>
    <t>EMP-15259</t>
  </si>
  <si>
    <t>Ann Sawyer</t>
  </si>
  <si>
    <t>EMP-15260</t>
  </si>
  <si>
    <t>Patrick Bond</t>
  </si>
  <si>
    <t>EMP-15261</t>
  </si>
  <si>
    <t>EMP-15262</t>
  </si>
  <si>
    <t>EMP-15263</t>
  </si>
  <si>
    <t>Danny Dawson</t>
  </si>
  <si>
    <t>EMP-15264</t>
  </si>
  <si>
    <t>Joseph Garcia</t>
  </si>
  <si>
    <t>EMP-15265</t>
  </si>
  <si>
    <t>Spencer Davis</t>
  </si>
  <si>
    <t>EMP-15266</t>
  </si>
  <si>
    <t>Deborah Owen</t>
  </si>
  <si>
    <t>EMP-15267</t>
  </si>
  <si>
    <t>Kayla Lopez</t>
  </si>
  <si>
    <t>EMP-15268</t>
  </si>
  <si>
    <t>Michelle Fernandez</t>
  </si>
  <si>
    <t>EMP-15269</t>
  </si>
  <si>
    <t>Heather Phillips</t>
  </si>
  <si>
    <t>EMP-15270</t>
  </si>
  <si>
    <t>Brenda Reynolds</t>
  </si>
  <si>
    <t>EMP-15271</t>
  </si>
  <si>
    <t>Jose Young</t>
  </si>
  <si>
    <t>EMP-15272</t>
  </si>
  <si>
    <t>Sabrina Meadows</t>
  </si>
  <si>
    <t>EMP-15273</t>
  </si>
  <si>
    <t>Melanie Padilla</t>
  </si>
  <si>
    <t>EMP-15274</t>
  </si>
  <si>
    <t>Becky Thomas</t>
  </si>
  <si>
    <t>EMP-15275</t>
  </si>
  <si>
    <t>Nicholas Marsh</t>
  </si>
  <si>
    <t>EMP-15276</t>
  </si>
  <si>
    <t>Bryan Schmidt</t>
  </si>
  <si>
    <t>EMP-15277</t>
  </si>
  <si>
    <t>Deborah Haynes</t>
  </si>
  <si>
    <t>EMP-15278</t>
  </si>
  <si>
    <t>Jeffrey Paul</t>
  </si>
  <si>
    <t>EMP-15279</t>
  </si>
  <si>
    <t>Karen Henderson</t>
  </si>
  <si>
    <t>EMP-15280</t>
  </si>
  <si>
    <t>Lisa Acosta</t>
  </si>
  <si>
    <t>EMP-15281</t>
  </si>
  <si>
    <t>EMP-15282</t>
  </si>
  <si>
    <t>Jeffrey Huber</t>
  </si>
  <si>
    <t>EMP-15283</t>
  </si>
  <si>
    <t>Katie Taylor</t>
  </si>
  <si>
    <t>EMP-15284</t>
  </si>
  <si>
    <t>Anthony Evans</t>
  </si>
  <si>
    <t>EMP-15285</t>
  </si>
  <si>
    <t>Edward Brown</t>
  </si>
  <si>
    <t>EMP-15286</t>
  </si>
  <si>
    <t>EMP-15287</t>
  </si>
  <si>
    <t>EMP-15288</t>
  </si>
  <si>
    <t>Alyssa Johnson</t>
  </si>
  <si>
    <t>EMP-15289</t>
  </si>
  <si>
    <t>Mary Novak</t>
  </si>
  <si>
    <t>EMP-15290</t>
  </si>
  <si>
    <t>Robert Williams</t>
  </si>
  <si>
    <t>EMP-15291</t>
  </si>
  <si>
    <t>Erin Turner</t>
  </si>
  <si>
    <t>EMP-15292</t>
  </si>
  <si>
    <t>Amber Morris</t>
  </si>
  <si>
    <t>EMP-15293</t>
  </si>
  <si>
    <t>Grant Wagner</t>
  </si>
  <si>
    <t>EMP-15294</t>
  </si>
  <si>
    <t>Christopher Flores</t>
  </si>
  <si>
    <t>EMP-15295</t>
  </si>
  <si>
    <t>Suzanne Rodriguez</t>
  </si>
  <si>
    <t>EMP-15296</t>
  </si>
  <si>
    <t>Adam White</t>
  </si>
  <si>
    <t>EMP-15297</t>
  </si>
  <si>
    <t>Kelly Ferrell</t>
  </si>
  <si>
    <t>EMP-15298</t>
  </si>
  <si>
    <t>Adam Holden</t>
  </si>
  <si>
    <t>EMP-15299</t>
  </si>
  <si>
    <t>Randy Graham</t>
  </si>
  <si>
    <t>EMP-15300</t>
  </si>
  <si>
    <t>Jeremy Ramirez</t>
  </si>
  <si>
    <t>EMP-15301</t>
  </si>
  <si>
    <t>Catherine Carlson</t>
  </si>
  <si>
    <t>EMP-15302</t>
  </si>
  <si>
    <t>Anthony Jones</t>
  </si>
  <si>
    <t>EMP-15303</t>
  </si>
  <si>
    <t>EMP-15304</t>
  </si>
  <si>
    <t>James Cruz</t>
  </si>
  <si>
    <t>EMP-15305</t>
  </si>
  <si>
    <t>Craig Duarte</t>
  </si>
  <si>
    <t>EMP-15306</t>
  </si>
  <si>
    <t>Jason Bryan</t>
  </si>
  <si>
    <t>EMP-15307</t>
  </si>
  <si>
    <t>Samantha Miller</t>
  </si>
  <si>
    <t>EMP-15308</t>
  </si>
  <si>
    <t>Mario Wright</t>
  </si>
  <si>
    <t>EMP-15309</t>
  </si>
  <si>
    <t>Jennifer Horton</t>
  </si>
  <si>
    <t>EMP-15310</t>
  </si>
  <si>
    <t>Jimmy Taylor</t>
  </si>
  <si>
    <t>EMP-15311</t>
  </si>
  <si>
    <t>Christopher Mitchell</t>
  </si>
  <si>
    <t>EMP-15312</t>
  </si>
  <si>
    <t>EMP-15313</t>
  </si>
  <si>
    <t>Leslie Bond</t>
  </si>
  <si>
    <t>EMP-15314</t>
  </si>
  <si>
    <t>Lindsey Davidson</t>
  </si>
  <si>
    <t>EMP-15315</t>
  </si>
  <si>
    <t>Thomas Malone</t>
  </si>
  <si>
    <t>EMP-15316</t>
  </si>
  <si>
    <t>Jeffrey Walker</t>
  </si>
  <si>
    <t>EMP-15317</t>
  </si>
  <si>
    <t>Jared Johnson</t>
  </si>
  <si>
    <t>EMP-15318</t>
  </si>
  <si>
    <t>William Johnson</t>
  </si>
  <si>
    <t>EMP-15319</t>
  </si>
  <si>
    <t>Dana Hester</t>
  </si>
  <si>
    <t>EMP-15320</t>
  </si>
  <si>
    <t>Jessica Mckee</t>
  </si>
  <si>
    <t>EMP-15321</t>
  </si>
  <si>
    <t>Tim Forbes</t>
  </si>
  <si>
    <t>EMP-15322</t>
  </si>
  <si>
    <t>Jill Hawkins</t>
  </si>
  <si>
    <t>EMP-15323</t>
  </si>
  <si>
    <t>Derek Weaver</t>
  </si>
  <si>
    <t>EMP-15324</t>
  </si>
  <si>
    <t>Gregory Martin</t>
  </si>
  <si>
    <t>EMP-15325</t>
  </si>
  <si>
    <t>Tracy Thompson</t>
  </si>
  <si>
    <t>EMP-15326</t>
  </si>
  <si>
    <t>Charles Bell</t>
  </si>
  <si>
    <t>EMP-15327</t>
  </si>
  <si>
    <t>EMP-15328</t>
  </si>
  <si>
    <t>Cynthia Chambers</t>
  </si>
  <si>
    <t>EMP-15329</t>
  </si>
  <si>
    <t>Elizabeth Moore</t>
  </si>
  <si>
    <t>EMP-15330</t>
  </si>
  <si>
    <t>Peter Adams</t>
  </si>
  <si>
    <t>EMP-15331</t>
  </si>
  <si>
    <t>Jerry Smith</t>
  </si>
  <si>
    <t>EMP-15332</t>
  </si>
  <si>
    <t>Brittney Sanders</t>
  </si>
  <si>
    <t>EMP-15333</t>
  </si>
  <si>
    <t>Jeremy Randolph</t>
  </si>
  <si>
    <t>EMP-15334</t>
  </si>
  <si>
    <t>EMP-15335</t>
  </si>
  <si>
    <t>Samantha Mitchell</t>
  </si>
  <si>
    <t>EMP-15336</t>
  </si>
  <si>
    <t>Christopher Castro</t>
  </si>
  <si>
    <t>EMP-15337</t>
  </si>
  <si>
    <t>Pamela Elliott</t>
  </si>
  <si>
    <t>EMP-15338</t>
  </si>
  <si>
    <t>Christina Randall</t>
  </si>
  <si>
    <t>EMP-15339</t>
  </si>
  <si>
    <t>EMP-15340</t>
  </si>
  <si>
    <t>Shawn Williams</t>
  </si>
  <si>
    <t>EMP-15341</t>
  </si>
  <si>
    <t>Joseph Collins</t>
  </si>
  <si>
    <t>EMP-15342</t>
  </si>
  <si>
    <t>Larry Rasmussen</t>
  </si>
  <si>
    <t>EMP-15343</t>
  </si>
  <si>
    <t>Adam Klein</t>
  </si>
  <si>
    <t>EMP-15344</t>
  </si>
  <si>
    <t>Michelle Massey</t>
  </si>
  <si>
    <t>EMP-15345</t>
  </si>
  <si>
    <t>Paula Newton</t>
  </si>
  <si>
    <t>EMP-15346</t>
  </si>
  <si>
    <t>Daniel May</t>
  </si>
  <si>
    <t>EMP-15347</t>
  </si>
  <si>
    <t>EMP-15348</t>
  </si>
  <si>
    <t>Andrew Avila</t>
  </si>
  <si>
    <t>EMP-15349</t>
  </si>
  <si>
    <t>Scott Green</t>
  </si>
  <si>
    <t>EMP-15350</t>
  </si>
  <si>
    <t>Jacob Mccarty</t>
  </si>
  <si>
    <t>EMP-15351</t>
  </si>
  <si>
    <t>Terry Thomas</t>
  </si>
  <si>
    <t>EMP-15352</t>
  </si>
  <si>
    <t>Chris Lewis</t>
  </si>
  <si>
    <t>EMP-15353</t>
  </si>
  <si>
    <t>Dean Wilcox</t>
  </si>
  <si>
    <t>EMP-15354</t>
  </si>
  <si>
    <t>Melissa York</t>
  </si>
  <si>
    <t>EMP-15355</t>
  </si>
  <si>
    <t>Patricia Anderson</t>
  </si>
  <si>
    <t>EMP-15356</t>
  </si>
  <si>
    <t>Kristen White</t>
  </si>
  <si>
    <t>EMP-15357</t>
  </si>
  <si>
    <t>Kevin Campbell</t>
  </si>
  <si>
    <t>EMP-15358</t>
  </si>
  <si>
    <t>Johnny Garcia</t>
  </si>
  <si>
    <t>EMP-15359</t>
  </si>
  <si>
    <t>Kayla Hoffman</t>
  </si>
  <si>
    <t>EMP-15360</t>
  </si>
  <si>
    <t>Justin Taylor</t>
  </si>
  <si>
    <t>EMP-15361</t>
  </si>
  <si>
    <t>Brent Thompson</t>
  </si>
  <si>
    <t>EMP-15362</t>
  </si>
  <si>
    <t>David Wallace</t>
  </si>
  <si>
    <t>EMP-15363</t>
  </si>
  <si>
    <t>Sally Mcneil</t>
  </si>
  <si>
    <t>EMP-15364</t>
  </si>
  <si>
    <t>Timothy Johns</t>
  </si>
  <si>
    <t>EMP-15365</t>
  </si>
  <si>
    <t>Chad Green</t>
  </si>
  <si>
    <t>EMP-15366</t>
  </si>
  <si>
    <t>Carmen Meyers</t>
  </si>
  <si>
    <t>EMP-15367</t>
  </si>
  <si>
    <t>EMP-15368</t>
  </si>
  <si>
    <t>Ashley Austin</t>
  </si>
  <si>
    <t>EMP-15369</t>
  </si>
  <si>
    <t>Chase Morgan</t>
  </si>
  <si>
    <t>EMP-15370</t>
  </si>
  <si>
    <t>Justin Obrien</t>
  </si>
  <si>
    <t>EMP-15371</t>
  </si>
  <si>
    <t>Joel Herrera</t>
  </si>
  <si>
    <t>EMP-15372</t>
  </si>
  <si>
    <t>Ruth Williams</t>
  </si>
  <si>
    <t>EMP-15373</t>
  </si>
  <si>
    <t>EMP-15374</t>
  </si>
  <si>
    <t>Holly Hernandez</t>
  </si>
  <si>
    <t>EMP-15375</t>
  </si>
  <si>
    <t>Frank Hartman</t>
  </si>
  <si>
    <t>EMP-15376</t>
  </si>
  <si>
    <t>Makayla Williams</t>
  </si>
  <si>
    <t>EMP-15377</t>
  </si>
  <si>
    <t>Nicholas Hernandez</t>
  </si>
  <si>
    <t>EMP-15378</t>
  </si>
  <si>
    <t>EMP-15379</t>
  </si>
  <si>
    <t>Brenda Wiley</t>
  </si>
  <si>
    <t>EMP-15380</t>
  </si>
  <si>
    <t>Ronald Daniel</t>
  </si>
  <si>
    <t>EMP-15381</t>
  </si>
  <si>
    <t>Kenneth Gomez</t>
  </si>
  <si>
    <t>EMP-15382</t>
  </si>
  <si>
    <t>Heather Carpenter</t>
  </si>
  <si>
    <t>EMP-15383</t>
  </si>
  <si>
    <t>John Hicks</t>
  </si>
  <si>
    <t>EMP-15384</t>
  </si>
  <si>
    <t>Adrienne Taylor</t>
  </si>
  <si>
    <t>EMP-15385</t>
  </si>
  <si>
    <t>Kimberly Dominguez</t>
  </si>
  <si>
    <t>EMP-15386</t>
  </si>
  <si>
    <t>Tina Knapp</t>
  </si>
  <si>
    <t>EMP-15387</t>
  </si>
  <si>
    <t>Garrett Gonzales</t>
  </si>
  <si>
    <t>EMP-15388</t>
  </si>
  <si>
    <t>Robert Norris</t>
  </si>
  <si>
    <t>EMP-15389</t>
  </si>
  <si>
    <t>Michael Whitaker</t>
  </si>
  <si>
    <t>EMP-15390</t>
  </si>
  <si>
    <t>Brian Phillips</t>
  </si>
  <si>
    <t>EMP-15391</t>
  </si>
  <si>
    <t>Brandon Valdez</t>
  </si>
  <si>
    <t>EMP-15392</t>
  </si>
  <si>
    <t>Deborah Harris</t>
  </si>
  <si>
    <t>EMP-15393</t>
  </si>
  <si>
    <t>Robert Stein</t>
  </si>
  <si>
    <t>EMP-15394</t>
  </si>
  <si>
    <t>Alex Golden</t>
  </si>
  <si>
    <t>EMP-15395</t>
  </si>
  <si>
    <t>Christine Marshall</t>
  </si>
  <si>
    <t>EMP-15396</t>
  </si>
  <si>
    <t>Mark Estrada</t>
  </si>
  <si>
    <t>EMP-15397</t>
  </si>
  <si>
    <t>Megan Russell</t>
  </si>
  <si>
    <t>EMP-15398</t>
  </si>
  <si>
    <t>Jordan Harding</t>
  </si>
  <si>
    <t>EMP-15399</t>
  </si>
  <si>
    <t>Travis Griffin</t>
  </si>
  <si>
    <t>EMP-15400</t>
  </si>
  <si>
    <t>Kathy Harding</t>
  </si>
  <si>
    <t>EMP-15401</t>
  </si>
  <si>
    <t>Vanessa Santos</t>
  </si>
  <si>
    <t>EMP-15402</t>
  </si>
  <si>
    <t>Craig Scott</t>
  </si>
  <si>
    <t>EMP-15403</t>
  </si>
  <si>
    <t>John Lloyd</t>
  </si>
  <si>
    <t>EMP-15404</t>
  </si>
  <si>
    <t>Ashley Li</t>
  </si>
  <si>
    <t>EMP-15405</t>
  </si>
  <si>
    <t>Christopher Tyler</t>
  </si>
  <si>
    <t>EMP-15406</t>
  </si>
  <si>
    <t>Edward Johnson</t>
  </si>
  <si>
    <t>EMP-15407</t>
  </si>
  <si>
    <t>Sandra Mathis</t>
  </si>
  <si>
    <t>EMP-15408</t>
  </si>
  <si>
    <t>Justin Miller</t>
  </si>
  <si>
    <t>EMP-15409</t>
  </si>
  <si>
    <t>Randy Taylor</t>
  </si>
  <si>
    <t>EMP-15410</t>
  </si>
  <si>
    <t>Dawn Jenkins</t>
  </si>
  <si>
    <t>EMP-15411</t>
  </si>
  <si>
    <t>Christopher Austin</t>
  </si>
  <si>
    <t>EMP-15412</t>
  </si>
  <si>
    <t>Garrett Lopez</t>
  </si>
  <si>
    <t>EMP-15413</t>
  </si>
  <si>
    <t>William Moore</t>
  </si>
  <si>
    <t>EMP-15414</t>
  </si>
  <si>
    <t>Kevin Andrews</t>
  </si>
  <si>
    <t>EMP-15415</t>
  </si>
  <si>
    <t>Travis Wilson</t>
  </si>
  <si>
    <t>EMP-15416</t>
  </si>
  <si>
    <t>EMP-15417</t>
  </si>
  <si>
    <t>Randy Chavez</t>
  </si>
  <si>
    <t>EMP-15418</t>
  </si>
  <si>
    <t>Sarah Pollard</t>
  </si>
  <si>
    <t>EMP-15419</t>
  </si>
  <si>
    <t>Christine Smith</t>
  </si>
  <si>
    <t>EMP-15420</t>
  </si>
  <si>
    <t>Mike Perkins</t>
  </si>
  <si>
    <t>EMP-15421</t>
  </si>
  <si>
    <t>Steven Schmidt</t>
  </si>
  <si>
    <t>EMP-15422</t>
  </si>
  <si>
    <t>Eric Booth</t>
  </si>
  <si>
    <t>EMP-15423</t>
  </si>
  <si>
    <t>Martha Rose</t>
  </si>
  <si>
    <t>EMP-15424</t>
  </si>
  <si>
    <t>Michael Robinson</t>
  </si>
  <si>
    <t>EMP-15425</t>
  </si>
  <si>
    <t>Virginia Cook</t>
  </si>
  <si>
    <t>EMP-15426</t>
  </si>
  <si>
    <t>Allison King</t>
  </si>
  <si>
    <t>EMP-15427</t>
  </si>
  <si>
    <t>Brittany Smith</t>
  </si>
  <si>
    <t>EMP-15428</t>
  </si>
  <si>
    <t>Dustin Dennis</t>
  </si>
  <si>
    <t>EMP-15429</t>
  </si>
  <si>
    <t>Leslie Wall</t>
  </si>
  <si>
    <t>EMP-15430</t>
  </si>
  <si>
    <t>Nicole Caldwell</t>
  </si>
  <si>
    <t>EMP-15431</t>
  </si>
  <si>
    <t>Christopher Cameron</t>
  </si>
  <si>
    <t>EMP-15432</t>
  </si>
  <si>
    <t>Joan Peck</t>
  </si>
  <si>
    <t>EMP-15433</t>
  </si>
  <si>
    <t>Robert Armstrong</t>
  </si>
  <si>
    <t>EMP-15434</t>
  </si>
  <si>
    <t>Troy Pena</t>
  </si>
  <si>
    <t>EMP-15435</t>
  </si>
  <si>
    <t>Diamond Hamilton</t>
  </si>
  <si>
    <t>EMP-15436</t>
  </si>
  <si>
    <t>Jason Williams</t>
  </si>
  <si>
    <t>EMP-15437</t>
  </si>
  <si>
    <t>Timothy Romero</t>
  </si>
  <si>
    <t>EMP-15438</t>
  </si>
  <si>
    <t>Aaron Gutierrez</t>
  </si>
  <si>
    <t>EMP-15439</t>
  </si>
  <si>
    <t>Jerry Young</t>
  </si>
  <si>
    <t>EMP-15440</t>
  </si>
  <si>
    <t>Tyler Beasley</t>
  </si>
  <si>
    <t>EMP-15441</t>
  </si>
  <si>
    <t>Maria Lowery</t>
  </si>
  <si>
    <t>EMP-15442</t>
  </si>
  <si>
    <t>David Wilson</t>
  </si>
  <si>
    <t>EMP-15443</t>
  </si>
  <si>
    <t>Chad Smith</t>
  </si>
  <si>
    <t>EMP-15444</t>
  </si>
  <si>
    <t>Robert Anderson</t>
  </si>
  <si>
    <t>EMP-15445</t>
  </si>
  <si>
    <t>Jerry Vance</t>
  </si>
  <si>
    <t>EMP-15446</t>
  </si>
  <si>
    <t>Yvette Bentley</t>
  </si>
  <si>
    <t>EMP-15447</t>
  </si>
  <si>
    <t>Candice Marshall</t>
  </si>
  <si>
    <t>EMP-15448</t>
  </si>
  <si>
    <t>Rhonda Davis</t>
  </si>
  <si>
    <t>EMP-15449</t>
  </si>
  <si>
    <t>Michelle Ford</t>
  </si>
  <si>
    <t>EMP-15450</t>
  </si>
  <si>
    <t>Ronald Bennett</t>
  </si>
  <si>
    <t>EMP-15451</t>
  </si>
  <si>
    <t>Mary Gordon</t>
  </si>
  <si>
    <t>EMP-15452</t>
  </si>
  <si>
    <t>Jessica Morris</t>
  </si>
  <si>
    <t>EMP-15453</t>
  </si>
  <si>
    <t>Lisa Mason</t>
  </si>
  <si>
    <t>EMP-15454</t>
  </si>
  <si>
    <t>Larry Thomas</t>
  </si>
  <si>
    <t>EMP-15455</t>
  </si>
  <si>
    <t>Aimee Taylor</t>
  </si>
  <si>
    <t>EMP-15456</t>
  </si>
  <si>
    <t>Scott Valdez</t>
  </si>
  <si>
    <t>EMP-15457</t>
  </si>
  <si>
    <t>Crystal Montoya</t>
  </si>
  <si>
    <t>EMP-15458</t>
  </si>
  <si>
    <t>Audrey Gibson</t>
  </si>
  <si>
    <t>EMP-15459</t>
  </si>
  <si>
    <t>Joshua Barrett</t>
  </si>
  <si>
    <t>EMP-15460</t>
  </si>
  <si>
    <t>Melanie Perez</t>
  </si>
  <si>
    <t>EMP-15461</t>
  </si>
  <si>
    <t>Stephen Moreno</t>
  </si>
  <si>
    <t>EMP-15462</t>
  </si>
  <si>
    <t>Charles Dalton</t>
  </si>
  <si>
    <t>EMP-15463</t>
  </si>
  <si>
    <t>Anthony Patterson</t>
  </si>
  <si>
    <t>EMP-15464</t>
  </si>
  <si>
    <t>Janice Brown</t>
  </si>
  <si>
    <t>EMP-15465</t>
  </si>
  <si>
    <t>Ethan Parks</t>
  </si>
  <si>
    <t>EMP-15466</t>
  </si>
  <si>
    <t>Kevin Clark</t>
  </si>
  <si>
    <t>EMP-15467</t>
  </si>
  <si>
    <t>Shannon Hill</t>
  </si>
  <si>
    <t>EMP-15468</t>
  </si>
  <si>
    <t>Deborah Goodman</t>
  </si>
  <si>
    <t>EMP-15469</t>
  </si>
  <si>
    <t>Gregory Brown</t>
  </si>
  <si>
    <t>EMP-15470</t>
  </si>
  <si>
    <t>Erin Carpenter</t>
  </si>
  <si>
    <t>EMP-15471</t>
  </si>
  <si>
    <t>Andrea Lang</t>
  </si>
  <si>
    <t>EMP-15472</t>
  </si>
  <si>
    <t>James Shields</t>
  </si>
  <si>
    <t>EMP-15473</t>
  </si>
  <si>
    <t>Steven Rios</t>
  </si>
  <si>
    <t>EMP-15474</t>
  </si>
  <si>
    <t>Jessica Nelson</t>
  </si>
  <si>
    <t>EMP-15475</t>
  </si>
  <si>
    <t>Michael Shaw</t>
  </si>
  <si>
    <t>EMP-15476</t>
  </si>
  <si>
    <t>Jared Gray</t>
  </si>
  <si>
    <t>EMP-15477</t>
  </si>
  <si>
    <t>Ruben Weber</t>
  </si>
  <si>
    <t>EMP-15478</t>
  </si>
  <si>
    <t>Andres Miller</t>
  </si>
  <si>
    <t>EMP-15479</t>
  </si>
  <si>
    <t>Jessica Parrish</t>
  </si>
  <si>
    <t>EMP-15480</t>
  </si>
  <si>
    <t>Brian Pope</t>
  </si>
  <si>
    <t>EMP-15481</t>
  </si>
  <si>
    <t>Melissa Ross</t>
  </si>
  <si>
    <t>EMP-15482</t>
  </si>
  <si>
    <t>Rachel Lee</t>
  </si>
  <si>
    <t>EMP-15483</t>
  </si>
  <si>
    <t>Gabriel Woods</t>
  </si>
  <si>
    <t>EMP-15484</t>
  </si>
  <si>
    <t>Kristine Banks</t>
  </si>
  <si>
    <t>EMP-15485</t>
  </si>
  <si>
    <t>EMP-15486</t>
  </si>
  <si>
    <t>Martha Barr</t>
  </si>
  <si>
    <t>EMP-15487</t>
  </si>
  <si>
    <t>Christopher Glover</t>
  </si>
  <si>
    <t>EMP-15488</t>
  </si>
  <si>
    <t>Jeffrey Lopez</t>
  </si>
  <si>
    <t>EMP-15489</t>
  </si>
  <si>
    <t>Sandra Sanchez</t>
  </si>
  <si>
    <t>EMP-15490</t>
  </si>
  <si>
    <t>Jeremy Moreno</t>
  </si>
  <si>
    <t>EMP-15491</t>
  </si>
  <si>
    <t>Brittany Nguyen</t>
  </si>
  <si>
    <t>EMP-15492</t>
  </si>
  <si>
    <t>Cindy Moody</t>
  </si>
  <si>
    <t>EMP-15493</t>
  </si>
  <si>
    <t>Cheryl Middleton</t>
  </si>
  <si>
    <t>EMP-15494</t>
  </si>
  <si>
    <t>Miguel Blake</t>
  </si>
  <si>
    <t>EMP-15495</t>
  </si>
  <si>
    <t>Tanya Washington</t>
  </si>
  <si>
    <t>EMP-15496</t>
  </si>
  <si>
    <t>Nathan Parker</t>
  </si>
  <si>
    <t>EMP-15497</t>
  </si>
  <si>
    <t>EMP-15498</t>
  </si>
  <si>
    <t>Joseph Riley</t>
  </si>
  <si>
    <t>EMP-15499</t>
  </si>
  <si>
    <t>James Bradley</t>
  </si>
  <si>
    <t>EMP-15500</t>
  </si>
  <si>
    <t>Sabrina Brooks</t>
  </si>
  <si>
    <t>Tenure Band</t>
  </si>
  <si>
    <t>&lt; 1 Year</t>
  </si>
  <si>
    <t>1–2 Years</t>
  </si>
  <si>
    <t>2–3 Years</t>
  </si>
  <si>
    <t>3–5 Years</t>
  </si>
  <si>
    <t>5–10 Years</t>
  </si>
  <si>
    <t>Requisition ID</t>
  </si>
  <si>
    <t>Date Posted</t>
  </si>
  <si>
    <t>Date Closed</t>
  </si>
  <si>
    <t>Time to Fill (Days)</t>
  </si>
  <si>
    <t>Applications Received</t>
  </si>
  <si>
    <t>Shortlisted</t>
  </si>
  <si>
    <t>Interviewed</t>
  </si>
  <si>
    <t>Hired</t>
  </si>
  <si>
    <t>Hire Source</t>
  </si>
  <si>
    <t>Hired Employee ID</t>
  </si>
  <si>
    <t>Recruitment Cost ($)</t>
  </si>
  <si>
    <t>REQ-2025-1001</t>
  </si>
  <si>
    <t>Job Portal</t>
  </si>
  <si>
    <t>Closed – Filled</t>
  </si>
  <si>
    <t>REQ-2025-1002</t>
  </si>
  <si>
    <t>LinkedIn</t>
  </si>
  <si>
    <t>REQ-2024-1003</t>
  </si>
  <si>
    <t>REQ-2024-1004</t>
  </si>
  <si>
    <t>Employee Referral</t>
  </si>
  <si>
    <t>REQ-2025-1005</t>
  </si>
  <si>
    <t>REQ-2025-1006</t>
  </si>
  <si>
    <t>REQ-2025-1007</t>
  </si>
  <si>
    <t>REQ-2025-1008</t>
  </si>
  <si>
    <t>Recruitment Agency</t>
  </si>
  <si>
    <t>REQ-2025-1009</t>
  </si>
  <si>
    <t>REQ-2024-1010</t>
  </si>
  <si>
    <t>REQ-2024-1011</t>
  </si>
  <si>
    <t>REQ-2024-1012</t>
  </si>
  <si>
    <t>REQ-2024-1013</t>
  </si>
  <si>
    <t>REQ-2025-1014</t>
  </si>
  <si>
    <t>Internal Transfer</t>
  </si>
  <si>
    <t>REQ-2025-1015</t>
  </si>
  <si>
    <t>REQ-2025-1016</t>
  </si>
  <si>
    <t>REQ-2025-1017</t>
  </si>
  <si>
    <t>REQ-2024-1018</t>
  </si>
  <si>
    <t>REQ-2025-1019</t>
  </si>
  <si>
    <t>REQ-2025-1020</t>
  </si>
  <si>
    <t>REQ-2025-1021</t>
  </si>
  <si>
    <t>REQ-2025-1022</t>
  </si>
  <si>
    <t>REQ-2024-1023</t>
  </si>
  <si>
    <t>REQ-2025-1024</t>
  </si>
  <si>
    <t>REQ-2025-1025</t>
  </si>
  <si>
    <t>REQ-2025-1026</t>
  </si>
  <si>
    <t>REQ-2025-1027</t>
  </si>
  <si>
    <t>REQ-2024-1028</t>
  </si>
  <si>
    <t>REQ-2024-1029</t>
  </si>
  <si>
    <t>Walk-in</t>
  </si>
  <si>
    <t>REQ-2025-1030</t>
  </si>
  <si>
    <t>REQ-2025-1031</t>
  </si>
  <si>
    <t>REQ-2025-1032</t>
  </si>
  <si>
    <t>REQ-2024-1033</t>
  </si>
  <si>
    <t>REQ-2024-1034</t>
  </si>
  <si>
    <t>REQ-2024-1035</t>
  </si>
  <si>
    <t>REQ-2024-1036</t>
  </si>
  <si>
    <t>REQ-2024-1037</t>
  </si>
  <si>
    <t>University Career Fair</t>
  </si>
  <si>
    <t>REQ-2025-1038</t>
  </si>
  <si>
    <t>REQ-2024-1039</t>
  </si>
  <si>
    <t>REQ-2025-1040</t>
  </si>
  <si>
    <t>REQ-2024-1041</t>
  </si>
  <si>
    <t>REQ-2025-1042</t>
  </si>
  <si>
    <t>REQ-2025-1043</t>
  </si>
  <si>
    <t>REQ-2024-1044</t>
  </si>
  <si>
    <t>REQ-2025-1045</t>
  </si>
  <si>
    <t>REQ-2024-1046</t>
  </si>
  <si>
    <t>REQ-2024-1047</t>
  </si>
  <si>
    <t>REQ-2025-1048</t>
  </si>
  <si>
    <t>REQ-2024-1049</t>
  </si>
  <si>
    <t>REQ-2025-1050</t>
  </si>
  <si>
    <t>REQ-2024-1051</t>
  </si>
  <si>
    <t>REQ-2024-1052</t>
  </si>
  <si>
    <t>REQ-2024-1053</t>
  </si>
  <si>
    <t>REQ-2024-1054</t>
  </si>
  <si>
    <t>REQ-2024-1055</t>
  </si>
  <si>
    <t>REQ-2025-1056</t>
  </si>
  <si>
    <t>REQ-2025-1057</t>
  </si>
  <si>
    <t>REQ-2025-1058</t>
  </si>
  <si>
    <t>REQ-2024-1059</t>
  </si>
  <si>
    <t>REQ-2025-1060</t>
  </si>
  <si>
    <t>REQ-2025-1061</t>
  </si>
  <si>
    <t>REQ-2025-1062</t>
  </si>
  <si>
    <t>REQ-2025-1063</t>
  </si>
  <si>
    <t>REQ-2024-1064</t>
  </si>
  <si>
    <t>REQ-2024-1065</t>
  </si>
  <si>
    <t>REQ-2025-1066</t>
  </si>
  <si>
    <t>REQ-2025-1067</t>
  </si>
  <si>
    <t>REQ-2025-1068</t>
  </si>
  <si>
    <t>REQ-2024-1069</t>
  </si>
  <si>
    <t>REQ-2024-1070</t>
  </si>
  <si>
    <t>REQ-2025-1071</t>
  </si>
  <si>
    <t>REQ-2025-1072</t>
  </si>
  <si>
    <t>REQ-2025-1073</t>
  </si>
  <si>
    <t>REQ-2024-1074</t>
  </si>
  <si>
    <t>REQ-2024-1075</t>
  </si>
  <si>
    <t>REQ-2024-1076</t>
  </si>
  <si>
    <t>REQ-2025-1077</t>
  </si>
  <si>
    <t>REQ-2024-1078</t>
  </si>
  <si>
    <t>REQ-2024-1079</t>
  </si>
  <si>
    <t>REQ-2025-1080</t>
  </si>
  <si>
    <t>REQ-2025-1081</t>
  </si>
  <si>
    <t>REQ-2024-1082</t>
  </si>
  <si>
    <t>REQ-2024-1083</t>
  </si>
  <si>
    <t>REQ-2024-1084</t>
  </si>
  <si>
    <t>REQ-2025-1085</t>
  </si>
  <si>
    <t>REQ-2025-1086</t>
  </si>
  <si>
    <t>REQ-2024-1087</t>
  </si>
  <si>
    <t>REQ-2025-1088</t>
  </si>
  <si>
    <t>REQ-2025-1089</t>
  </si>
  <si>
    <t>REQ-2024-1090</t>
  </si>
  <si>
    <t>REQ-2025-1091</t>
  </si>
  <si>
    <t>REQ-2025-1092</t>
  </si>
  <si>
    <t>REQ-2024-1093</t>
  </si>
  <si>
    <t>REQ-2024-1094</t>
  </si>
  <si>
    <t>REQ-2024-1095</t>
  </si>
  <si>
    <t>REQ-2024-1096</t>
  </si>
  <si>
    <t>REQ-2025-1097</t>
  </si>
  <si>
    <t>REQ-2025-1098</t>
  </si>
  <si>
    <t>REQ-2024-1099</t>
  </si>
  <si>
    <t>REQ-2024-1100</t>
  </si>
  <si>
    <t>REQ-2025-1101</t>
  </si>
  <si>
    <t>REQ-2025-1102</t>
  </si>
  <si>
    <t>REQ-2025-1103</t>
  </si>
  <si>
    <t>REQ-2024-1104</t>
  </si>
  <si>
    <t>REQ-2024-1105</t>
  </si>
  <si>
    <t>REQ-2024-1106</t>
  </si>
  <si>
    <t>REQ-2025-1107</t>
  </si>
  <si>
    <t>REQ-2024-1108</t>
  </si>
  <si>
    <t>REQ-2024-1109</t>
  </si>
  <si>
    <t>REQ-2024-1110</t>
  </si>
  <si>
    <t>REQ-2024-1111</t>
  </si>
  <si>
    <t>REQ-2024-1112</t>
  </si>
  <si>
    <t>REQ-2025-1113</t>
  </si>
  <si>
    <t>REQ-2025-1114</t>
  </si>
  <si>
    <t>REQ-2025-1115</t>
  </si>
  <si>
    <t>REQ-2025-1116</t>
  </si>
  <si>
    <t>REQ-2025-1117</t>
  </si>
  <si>
    <t>REQ-2025-1118</t>
  </si>
  <si>
    <t>REQ-2025-1119</t>
  </si>
  <si>
    <t>REQ-2025-1120</t>
  </si>
  <si>
    <t>REQ-2024-1121</t>
  </si>
  <si>
    <t>REQ-2025-1122</t>
  </si>
  <si>
    <t>REQ-2024-1123</t>
  </si>
  <si>
    <t>REQ-2025-1124</t>
  </si>
  <si>
    <t>REQ-2024-1125</t>
  </si>
  <si>
    <t>REQ-2024-1126</t>
  </si>
  <si>
    <t>REQ-2025-1127</t>
  </si>
  <si>
    <t>REQ-2025-1128</t>
  </si>
  <si>
    <t>REQ-2025-1129</t>
  </si>
  <si>
    <t>REQ-2025-1130</t>
  </si>
  <si>
    <t>REQ-2024-1131</t>
  </si>
  <si>
    <t>REQ-2024-1132</t>
  </si>
  <si>
    <t>REQ-2024-1133</t>
  </si>
  <si>
    <t>REQ-2025-1134</t>
  </si>
  <si>
    <t>REQ-2024-1135</t>
  </si>
  <si>
    <t>REQ-2025-1136</t>
  </si>
  <si>
    <t>REQ-2025-1137</t>
  </si>
  <si>
    <t>REQ-2024-1138</t>
  </si>
  <si>
    <t>REQ-2025-1139</t>
  </si>
  <si>
    <t>REQ-2025-1140</t>
  </si>
  <si>
    <t>REQ-2024-1141</t>
  </si>
  <si>
    <t>REQ-2024-1142</t>
  </si>
  <si>
    <t>REQ-2025-1143</t>
  </si>
  <si>
    <t>REQ-2024-1144</t>
  </si>
  <si>
    <t>REQ-2024-1145</t>
  </si>
  <si>
    <t>REQ-2025-1146</t>
  </si>
  <si>
    <t>REQ-2025-1147</t>
  </si>
  <si>
    <t>REQ-2025-1148</t>
  </si>
  <si>
    <t>REQ-2025-1149</t>
  </si>
  <si>
    <t>REQ-2024-1150</t>
  </si>
  <si>
    <t>REQ-2025-1151</t>
  </si>
  <si>
    <t>REQ-2025-1152</t>
  </si>
  <si>
    <t>REQ-2024-1153</t>
  </si>
  <si>
    <t>REQ-2024-1154</t>
  </si>
  <si>
    <t>REQ-2025-1155</t>
  </si>
  <si>
    <t>REQ-2025-1156</t>
  </si>
  <si>
    <t>REQ-2024-1157</t>
  </si>
  <si>
    <t>REQ-2025-1158</t>
  </si>
  <si>
    <t>REQ-2024-1159</t>
  </si>
  <si>
    <t>REQ-2025-1160</t>
  </si>
  <si>
    <t>REQ-2024-1161</t>
  </si>
  <si>
    <t>REQ-2024-1162</t>
  </si>
  <si>
    <t>REQ-2024-1163</t>
  </si>
  <si>
    <t>REQ-2025-1164</t>
  </si>
  <si>
    <t>REQ-2024-1165</t>
  </si>
  <si>
    <t>REQ-2025-1166</t>
  </si>
  <si>
    <t>REQ-2024-1167</t>
  </si>
  <si>
    <t>REQ-2024-1168</t>
  </si>
  <si>
    <t>REQ-2025-1169</t>
  </si>
  <si>
    <t>REQ-2025-1170</t>
  </si>
  <si>
    <t>REQ-2024-1171</t>
  </si>
  <si>
    <t>REQ-2024-1172</t>
  </si>
  <si>
    <t>REQ-2025-1173</t>
  </si>
  <si>
    <t>REQ-2025-1174</t>
  </si>
  <si>
    <t>REQ-2025-1175</t>
  </si>
  <si>
    <t>REQ-2025-1176</t>
  </si>
  <si>
    <t>REQ-2025-1177</t>
  </si>
  <si>
    <t>REQ-2025-1178</t>
  </si>
  <si>
    <t>REQ-2024-1179</t>
  </si>
  <si>
    <t>REQ-2024-1180</t>
  </si>
  <si>
    <t>REQ-2024-1181</t>
  </si>
  <si>
    <t>REQ-2024-1182</t>
  </si>
  <si>
    <t>REQ-2025-1183</t>
  </si>
  <si>
    <t>REQ-2025-1184</t>
  </si>
  <si>
    <t>REQ-2024-1185</t>
  </si>
  <si>
    <t>REQ-2024-1186</t>
  </si>
  <si>
    <t>REQ-2025-1187</t>
  </si>
  <si>
    <t>REQ-2025-1188</t>
  </si>
  <si>
    <t>REQ-2025-1189</t>
  </si>
  <si>
    <t>REQ-2025-1190</t>
  </si>
  <si>
    <t>REQ-2024-1191</t>
  </si>
  <si>
    <t>REQ-2024-1192</t>
  </si>
  <si>
    <t>REQ-2025-1193</t>
  </si>
  <si>
    <t>REQ-2025-1194</t>
  </si>
  <si>
    <t>REQ-2025-1195</t>
  </si>
  <si>
    <t>REQ-2025-1196</t>
  </si>
  <si>
    <t>REQ-2024-1197</t>
  </si>
  <si>
    <t>REQ-2025-1198</t>
  </si>
  <si>
    <t>REQ-2024-1199</t>
  </si>
  <si>
    <t>REQ-2024-1200</t>
  </si>
  <si>
    <t>REQ-2024-1201</t>
  </si>
  <si>
    <t>REQ-2024-1202</t>
  </si>
  <si>
    <t>REQ-2025-1203</t>
  </si>
  <si>
    <t>REQ-2024-1204</t>
  </si>
  <si>
    <t>REQ-2024-1205</t>
  </si>
  <si>
    <t>REQ-2024-1206</t>
  </si>
  <si>
    <t>REQ-2024-1207</t>
  </si>
  <si>
    <t>REQ-2024-1208</t>
  </si>
  <si>
    <t>REQ-2024-1209</t>
  </si>
  <si>
    <t>REQ-2025-1210</t>
  </si>
  <si>
    <t>REQ-2024-1211</t>
  </si>
  <si>
    <t>REQ-2024-1212</t>
  </si>
  <si>
    <t>REQ-2025-1213</t>
  </si>
  <si>
    <t>REQ-2025-1214</t>
  </si>
  <si>
    <t>REQ-2025-1215</t>
  </si>
  <si>
    <t>REQ-2025-1216</t>
  </si>
  <si>
    <t>REQ-2025-1217</t>
  </si>
  <si>
    <t>REQ-2024-1218</t>
  </si>
  <si>
    <t>REQ-2024-1219</t>
  </si>
  <si>
    <t>REQ-2025-1220</t>
  </si>
  <si>
    <t>REQ-2025-1221</t>
  </si>
  <si>
    <t>REQ-2024-1222</t>
  </si>
  <si>
    <t>REQ-2024-1223</t>
  </si>
  <si>
    <t>REQ-2025-1224</t>
  </si>
  <si>
    <t>REQ-2025-1225</t>
  </si>
  <si>
    <t>REQ-2024-1226</t>
  </si>
  <si>
    <t>REQ-2025-1227</t>
  </si>
  <si>
    <t>REQ-2025-1228</t>
  </si>
  <si>
    <t>REQ-2025-1229</t>
  </si>
  <si>
    <t>REQ-2024-1230</t>
  </si>
  <si>
    <t>REQ-2024-1231</t>
  </si>
  <si>
    <t>REQ-2025-1232</t>
  </si>
  <si>
    <t>REQ-2025-1233</t>
  </si>
  <si>
    <t>REQ-2024-1234</t>
  </si>
  <si>
    <t>REQ-2024-1235</t>
  </si>
  <si>
    <t>REQ-2024-1236</t>
  </si>
  <si>
    <t>REQ-2024-1237</t>
  </si>
  <si>
    <t>REQ-2024-1238</t>
  </si>
  <si>
    <t>REQ-2024-1239</t>
  </si>
  <si>
    <t>REQ-2024-1240</t>
  </si>
  <si>
    <t>REQ-2024-1241</t>
  </si>
  <si>
    <t>REQ-2025-1242</t>
  </si>
  <si>
    <t>REQ-2024-1243</t>
  </si>
  <si>
    <t>REQ-2024-1244</t>
  </si>
  <si>
    <t>REQ-2024-1245</t>
  </si>
  <si>
    <t>REQ-2024-1246</t>
  </si>
  <si>
    <t>REQ-2025-1247</t>
  </si>
  <si>
    <t>REQ-2024-1248</t>
  </si>
  <si>
    <t>REQ-2025-1249</t>
  </si>
  <si>
    <t>REQ-2025-1250</t>
  </si>
  <si>
    <t>REQ-2024-1251</t>
  </si>
  <si>
    <t>REQ-2024-1252</t>
  </si>
  <si>
    <t>REQ-2024-1253</t>
  </si>
  <si>
    <t>REQ-2024-1254</t>
  </si>
  <si>
    <t>REQ-2024-1255</t>
  </si>
  <si>
    <t>REQ-2024-1256</t>
  </si>
  <si>
    <t>REQ-2024-1257</t>
  </si>
  <si>
    <t>REQ-2024-1258</t>
  </si>
  <si>
    <t>REQ-2025-1259</t>
  </si>
  <si>
    <t>REQ-2025-1260</t>
  </si>
  <si>
    <t>REQ-2025-1261</t>
  </si>
  <si>
    <t>REQ-2024-1262</t>
  </si>
  <si>
    <t>REQ-2025-1263</t>
  </si>
  <si>
    <t>REQ-2025-1264</t>
  </si>
  <si>
    <t>REQ-2024-1265</t>
  </si>
  <si>
    <t>REQ-2024-1266</t>
  </si>
  <si>
    <t>REQ-2025-1267</t>
  </si>
  <si>
    <t>REQ-2025-1268</t>
  </si>
  <si>
    <t>REQ-2024-1269</t>
  </si>
  <si>
    <t>REQ-2024-1270</t>
  </si>
  <si>
    <t>REQ-2025-1271</t>
  </si>
  <si>
    <t>REQ-2025-1272</t>
  </si>
  <si>
    <t>REQ-2024-1273</t>
  </si>
  <si>
    <t>REQ-2025-1274</t>
  </si>
  <si>
    <t>REQ-2025-1275</t>
  </si>
  <si>
    <t>REQ-2024-1276</t>
  </si>
  <si>
    <t>REQ-2024-1277</t>
  </si>
  <si>
    <t>REQ-2024-1278</t>
  </si>
  <si>
    <t>REQ-2024-1279</t>
  </si>
  <si>
    <t>REQ-2024-1280</t>
  </si>
  <si>
    <t>REQ-2024-1281</t>
  </si>
  <si>
    <t>REQ-2025-1282</t>
  </si>
  <si>
    <t>REQ-2024-1283</t>
  </si>
  <si>
    <t>REQ-2025-1284</t>
  </si>
  <si>
    <t>REQ-2025-1285</t>
  </si>
  <si>
    <t>REQ-2024-1286</t>
  </si>
  <si>
    <t>REQ-2024-1287</t>
  </si>
  <si>
    <t>REQ-2025-1288</t>
  </si>
  <si>
    <t>REQ-2025-1289</t>
  </si>
  <si>
    <t>REQ-2024-1290</t>
  </si>
  <si>
    <t>REQ-2025-1291</t>
  </si>
  <si>
    <t>REQ-2024-1292</t>
  </si>
  <si>
    <t>REQ-2024-1293</t>
  </si>
  <si>
    <t>REQ-2025-1294</t>
  </si>
  <si>
    <t>REQ-2025-1295</t>
  </si>
  <si>
    <t>REQ-2025-1296</t>
  </si>
  <si>
    <t>REQ-2024-1297</t>
  </si>
  <si>
    <t>REQ-2025-1298</t>
  </si>
  <si>
    <t>REQ-2025-1299</t>
  </si>
  <si>
    <t>REQ-2024-1300</t>
  </si>
  <si>
    <t>REQ-2025-1301</t>
  </si>
  <si>
    <t>REQ-2025-1302</t>
  </si>
  <si>
    <t>REQ-2025-1303</t>
  </si>
  <si>
    <t>REQ-2024-1304</t>
  </si>
  <si>
    <t>REQ-2024-1305</t>
  </si>
  <si>
    <t>REQ-2025-1306</t>
  </si>
  <si>
    <t>REQ-2025-1307</t>
  </si>
  <si>
    <t>REQ-2024-1308</t>
  </si>
  <si>
    <t>REQ-2025-1309</t>
  </si>
  <si>
    <t>REQ-2024-1310</t>
  </si>
  <si>
    <t>REQ-2025-1311</t>
  </si>
  <si>
    <t>REQ-2024-1312</t>
  </si>
  <si>
    <t>REQ-2024-1313</t>
  </si>
  <si>
    <t>REQ-2025-1314</t>
  </si>
  <si>
    <t>REQ-2024-1315</t>
  </si>
  <si>
    <t>REQ-2024-1316</t>
  </si>
  <si>
    <t>REQ-2024-1317</t>
  </si>
  <si>
    <t>REQ-2024-1318</t>
  </si>
  <si>
    <t>REQ-2024-1319</t>
  </si>
  <si>
    <t>REQ-2024-1320</t>
  </si>
  <si>
    <t>REQ-2025-1321</t>
  </si>
  <si>
    <t>REQ-2025-1322</t>
  </si>
  <si>
    <t>REQ-2024-1323</t>
  </si>
  <si>
    <t>REQ-2025-1324</t>
  </si>
  <si>
    <t>REQ-2024-1325</t>
  </si>
  <si>
    <t>REQ-2025-1326</t>
  </si>
  <si>
    <t>REQ-2025-1327</t>
  </si>
  <si>
    <t>REQ-2025-1328</t>
  </si>
  <si>
    <t>REQ-2025-1329</t>
  </si>
  <si>
    <t>REQ-2025-1330</t>
  </si>
  <si>
    <t>REQ-2025-1331</t>
  </si>
  <si>
    <t>REQ-2025-1332</t>
  </si>
  <si>
    <t>REQ-2024-1333</t>
  </si>
  <si>
    <t>REQ-2024-1334</t>
  </si>
  <si>
    <t>REQ-2024-1335</t>
  </si>
  <si>
    <t>REQ-2025-1336</t>
  </si>
  <si>
    <t>REQ-2024-1337</t>
  </si>
  <si>
    <t>REQ-2024-1338</t>
  </si>
  <si>
    <t>REQ-2024-1339</t>
  </si>
  <si>
    <t>REQ-2024-1340</t>
  </si>
  <si>
    <t>REQ-2025-1341</t>
  </si>
  <si>
    <t>REQ-2024-1342</t>
  </si>
  <si>
    <t>REQ-2024-1343</t>
  </si>
  <si>
    <t>REQ-2025-1344</t>
  </si>
  <si>
    <t>REQ-2025-1345</t>
  </si>
  <si>
    <t>REQ-2024-1346</t>
  </si>
  <si>
    <t>REQ-2025-1347</t>
  </si>
  <si>
    <t>REQ-2024-1348</t>
  </si>
  <si>
    <t>REQ-2024-1349</t>
  </si>
  <si>
    <t>REQ-2024-1350</t>
  </si>
  <si>
    <t>REQ-2025-1351</t>
  </si>
  <si>
    <t>REQ-2024-1352</t>
  </si>
  <si>
    <t>REQ-2025-1353</t>
  </si>
  <si>
    <t>REQ-2025-1354</t>
  </si>
  <si>
    <t>REQ-2025-1355</t>
  </si>
  <si>
    <t>REQ-2024-1356</t>
  </si>
  <si>
    <t>REQ-2024-1357</t>
  </si>
  <si>
    <t>REQ-2025-1358</t>
  </si>
  <si>
    <t>REQ-2025-1359</t>
  </si>
  <si>
    <t>REQ-2025-1360</t>
  </si>
  <si>
    <t>REQ-2025-1361</t>
  </si>
  <si>
    <t>REQ-2025-1362</t>
  </si>
  <si>
    <t>REQ-2024-1363</t>
  </si>
  <si>
    <t>REQ-2024-1364</t>
  </si>
  <si>
    <t>REQ-2024-1365</t>
  </si>
  <si>
    <t>REQ-2025-1366</t>
  </si>
  <si>
    <t>REQ-2025-1367</t>
  </si>
  <si>
    <t>REQ-2025-1368</t>
  </si>
  <si>
    <t>REQ-2024-1369</t>
  </si>
  <si>
    <t>REQ-2024-1370</t>
  </si>
  <si>
    <t>REQ-2024-1371</t>
  </si>
  <si>
    <t>REQ-2025-1372</t>
  </si>
  <si>
    <t>REQ-2025-1373</t>
  </si>
  <si>
    <t>REQ-2025-1374</t>
  </si>
  <si>
    <t>REQ-2025-1375</t>
  </si>
  <si>
    <t>REQ-2025-1376</t>
  </si>
  <si>
    <t>REQ-2025-1377</t>
  </si>
  <si>
    <t>REQ-2025-1378</t>
  </si>
  <si>
    <t>REQ-2024-1379</t>
  </si>
  <si>
    <t>REQ-2025-1380</t>
  </si>
  <si>
    <t>REQ-2025-1381</t>
  </si>
  <si>
    <t>REQ-2025-1382</t>
  </si>
  <si>
    <t>REQ-2024-1383</t>
  </si>
  <si>
    <t>REQ-2024-1384</t>
  </si>
  <si>
    <t>REQ-2025-1385</t>
  </si>
  <si>
    <t>REQ-2024-1386</t>
  </si>
  <si>
    <t>REQ-2025-1387</t>
  </si>
  <si>
    <t>REQ-2024-1388</t>
  </si>
  <si>
    <t>REQ-2024-1389</t>
  </si>
  <si>
    <t>REQ-2025-1390</t>
  </si>
  <si>
    <t>REQ-2024-1391</t>
  </si>
  <si>
    <t>REQ-2024-1392</t>
  </si>
  <si>
    <t>REQ-2025-1393</t>
  </si>
  <si>
    <t>REQ-2024-1394</t>
  </si>
  <si>
    <t>REQ-2025-1395</t>
  </si>
  <si>
    <t>REQ-2025-1396</t>
  </si>
  <si>
    <t>REQ-2024-1397</t>
  </si>
  <si>
    <t>REQ-2025-1398</t>
  </si>
  <si>
    <t>REQ-2024-1399</t>
  </si>
  <si>
    <t>REQ-2024-1400</t>
  </si>
  <si>
    <t>REQ-2025-1401</t>
  </si>
  <si>
    <t>REQ-2025-1402</t>
  </si>
  <si>
    <t>REQ-2024-1403</t>
  </si>
  <si>
    <t>REQ-2024-1404</t>
  </si>
  <si>
    <t>REQ-2025-1405</t>
  </si>
  <si>
    <t>REQ-2025-1406</t>
  </si>
  <si>
    <t>REQ-2024-1407</t>
  </si>
  <si>
    <t>REQ-2025-1408</t>
  </si>
  <si>
    <t>REQ-2025-1409</t>
  </si>
  <si>
    <t>REQ-2025-1410</t>
  </si>
  <si>
    <t>REQ-2025-1411</t>
  </si>
  <si>
    <t>REQ-2025-1412</t>
  </si>
  <si>
    <t>REQ-2025-1413</t>
  </si>
  <si>
    <t>REQ-2025-1414</t>
  </si>
  <si>
    <t>REQ-2024-1415</t>
  </si>
  <si>
    <t>REQ-2024-1416</t>
  </si>
  <si>
    <t>REQ-2024-1417</t>
  </si>
  <si>
    <t>REQ-2024-1418</t>
  </si>
  <si>
    <t>REQ-2025-1419</t>
  </si>
  <si>
    <t>REQ-2024-1420</t>
  </si>
  <si>
    <t>REQ-2024-1421</t>
  </si>
  <si>
    <t>REQ-2024-1422</t>
  </si>
  <si>
    <t>REQ-2024-1423</t>
  </si>
  <si>
    <t>REQ-2024-1424</t>
  </si>
  <si>
    <t>REQ-2025-1425</t>
  </si>
  <si>
    <t>REQ-2025-1426</t>
  </si>
  <si>
    <t>REQ-2025-1427</t>
  </si>
  <si>
    <t>REQ-2024-1428</t>
  </si>
  <si>
    <t>REQ-2024-1429</t>
  </si>
  <si>
    <t>REQ-2025-1430</t>
  </si>
  <si>
    <t>REQ-2024-1431</t>
  </si>
  <si>
    <t>REQ-2025-1432</t>
  </si>
  <si>
    <t>REQ-2025-1433</t>
  </si>
  <si>
    <t>REQ-2024-1434</t>
  </si>
  <si>
    <t>REQ-2024-1435</t>
  </si>
  <si>
    <t>REQ-2025-1436</t>
  </si>
  <si>
    <t>REQ-2024-1437</t>
  </si>
  <si>
    <t>REQ-2024-1438</t>
  </si>
  <si>
    <t>REQ-2024-1439</t>
  </si>
  <si>
    <t>REQ-2025-1440</t>
  </si>
  <si>
    <t>REQ-2025-1441</t>
  </si>
  <si>
    <t>REQ-2025-1442</t>
  </si>
  <si>
    <t>REQ-2025-1443</t>
  </si>
  <si>
    <t>REQ-2025-1444</t>
  </si>
  <si>
    <t>REQ-2024-1445</t>
  </si>
  <si>
    <t>REQ-2025-1446</t>
  </si>
  <si>
    <t>REQ-2025-1447</t>
  </si>
  <si>
    <t>REQ-2025-1448</t>
  </si>
  <si>
    <t>REQ-2025-1449</t>
  </si>
  <si>
    <t>REQ-2024-1450</t>
  </si>
  <si>
    <t>REQ-2024-1451</t>
  </si>
  <si>
    <t>REQ-2025-1452</t>
  </si>
  <si>
    <t>REQ-2025-1453</t>
  </si>
  <si>
    <t>REQ-2025-1454</t>
  </si>
  <si>
    <t>REQ-2024-1455</t>
  </si>
  <si>
    <t>REQ-2025-1456</t>
  </si>
  <si>
    <t>REQ-2024-1457</t>
  </si>
  <si>
    <t>REQ-2024-1458</t>
  </si>
  <si>
    <t>REQ-2024-1459</t>
  </si>
  <si>
    <t>REQ-2025-1460</t>
  </si>
  <si>
    <t>REQ-2024-1461</t>
  </si>
  <si>
    <t>REQ-2024-1462</t>
  </si>
  <si>
    <t>REQ-2024-1463</t>
  </si>
  <si>
    <t>REQ-2025-1464</t>
  </si>
  <si>
    <t>REQ-2025-1465</t>
  </si>
  <si>
    <t>REQ-2024-1466</t>
  </si>
  <si>
    <t>REQ-2024-1467</t>
  </si>
  <si>
    <t>REQ-2024-1468</t>
  </si>
  <si>
    <t>REQ-2025-1469</t>
  </si>
  <si>
    <t>REQ-2025-1470</t>
  </si>
  <si>
    <t>REQ-2025-1471</t>
  </si>
  <si>
    <t>REQ-2024-1472</t>
  </si>
  <si>
    <t>REQ-2025-1473</t>
  </si>
  <si>
    <t>REQ-2024-1474</t>
  </si>
  <si>
    <t>REQ-2025-1475</t>
  </si>
  <si>
    <t>REQ-2025-1476</t>
  </si>
  <si>
    <t>REQ-2024-1477</t>
  </si>
  <si>
    <t>REQ-2025-1478</t>
  </si>
  <si>
    <t>REQ-2024-1479</t>
  </si>
  <si>
    <t>REQ-2024-1480</t>
  </si>
  <si>
    <t>REQ-2024-1481</t>
  </si>
  <si>
    <t>REQ-2025-1482</t>
  </si>
  <si>
    <t>REQ-2025-1483</t>
  </si>
  <si>
    <t>REQ-2024-1484</t>
  </si>
  <si>
    <t>REQ-2024-1485</t>
  </si>
  <si>
    <t>REQ-2024-1486</t>
  </si>
  <si>
    <t>REQ-2025-1487</t>
  </si>
  <si>
    <t>REQ-2024-1488</t>
  </si>
  <si>
    <t>REQ-2025-1489</t>
  </si>
  <si>
    <t>REQ-2025-1490</t>
  </si>
  <si>
    <t>REQ-2025-1491</t>
  </si>
  <si>
    <t>REQ-2024-1492</t>
  </si>
  <si>
    <t>REQ-2024-1493</t>
  </si>
  <si>
    <t>REQ-2025-1494</t>
  </si>
  <si>
    <t>REQ-2024-1495</t>
  </si>
  <si>
    <t>REQ-2024-1496</t>
  </si>
  <si>
    <t>REQ-2025-1497</t>
  </si>
  <si>
    <t>REQ-2024-1498</t>
  </si>
  <si>
    <t>REQ-2024-1499</t>
  </si>
  <si>
    <t>REQ-2025-1500</t>
  </si>
  <si>
    <t>REQ-2024-1501</t>
  </si>
  <si>
    <t>REQ-2025-1502</t>
  </si>
  <si>
    <t>REQ-2025-1503</t>
  </si>
  <si>
    <t>REQ-2024-1504</t>
  </si>
  <si>
    <t>REQ-2025-1505</t>
  </si>
  <si>
    <t>REQ-2025-1506</t>
  </si>
  <si>
    <t>REQ-2025-1507</t>
  </si>
  <si>
    <t>REQ-2024-1508</t>
  </si>
  <si>
    <t>REQ-2025-1509</t>
  </si>
  <si>
    <t>REQ-2024-1510</t>
  </si>
  <si>
    <t>REQ-2025-1511</t>
  </si>
  <si>
    <t>REQ-2025-1512</t>
  </si>
  <si>
    <t>REQ-2025-1513</t>
  </si>
  <si>
    <t>REQ-2024-1514</t>
  </si>
  <si>
    <t>REQ-2024-1515</t>
  </si>
  <si>
    <t>REQ-2025-1516</t>
  </si>
  <si>
    <t>REQ-2025-1517</t>
  </si>
  <si>
    <t>REQ-2024-1518</t>
  </si>
  <si>
    <t>REQ-2024-1519</t>
  </si>
  <si>
    <t>REQ-2025-1520</t>
  </si>
  <si>
    <t>REQ-2025-1521</t>
  </si>
  <si>
    <t>REQ-2024-1522</t>
  </si>
  <si>
    <t>REQ-2024-1523</t>
  </si>
  <si>
    <t>REQ-2024-1524</t>
  </si>
  <si>
    <t>REQ-2024-1525</t>
  </si>
  <si>
    <t>REQ-2025-1526</t>
  </si>
  <si>
    <t>REQ-2025-1527</t>
  </si>
  <si>
    <t>REQ-2024-1528</t>
  </si>
  <si>
    <t>REQ-2025-1529</t>
  </si>
  <si>
    <t>REQ-2025-1530</t>
  </si>
  <si>
    <t>REQ-2024-1531</t>
  </si>
  <si>
    <t>REQ-2025-1532</t>
  </si>
  <si>
    <t>REQ-2025-1533</t>
  </si>
  <si>
    <t>REQ-2024-1534</t>
  </si>
  <si>
    <t>REQ-2025-1535</t>
  </si>
  <si>
    <t>REQ-2024-1536</t>
  </si>
  <si>
    <t>REQ-2025-1537</t>
  </si>
  <si>
    <t>REQ-2024-1538</t>
  </si>
  <si>
    <t>REQ-2024-1539</t>
  </si>
  <si>
    <t>REQ-2025-1540</t>
  </si>
  <si>
    <t>REQ-2024-1541</t>
  </si>
  <si>
    <t>REQ-2024-1542</t>
  </si>
  <si>
    <t>REQ-2025-1543</t>
  </si>
  <si>
    <t>REQ-2025-1544</t>
  </si>
  <si>
    <t>REQ-2025-1545</t>
  </si>
  <si>
    <t>REQ-2025-1546</t>
  </si>
  <si>
    <t>REQ-2025-1547</t>
  </si>
  <si>
    <t>REQ-2024-1548</t>
  </si>
  <si>
    <t>REQ-2024-1549</t>
  </si>
  <si>
    <t>REQ-2024-1550</t>
  </si>
  <si>
    <t>REQ-2025-1551</t>
  </si>
  <si>
    <t>REQ-2024-1552</t>
  </si>
  <si>
    <t>REQ-2025-1553</t>
  </si>
  <si>
    <t>REQ-2025-1554</t>
  </si>
  <si>
    <t>REQ-2025-1555</t>
  </si>
  <si>
    <t>REQ-2024-1556</t>
  </si>
  <si>
    <t>REQ-2024-1557</t>
  </si>
  <si>
    <t>REQ-2024-1558</t>
  </si>
  <si>
    <t>REQ-2024-1559</t>
  </si>
  <si>
    <t>REQ-2024-1560</t>
  </si>
  <si>
    <t>REQ-2025-1561</t>
  </si>
  <si>
    <t>REQ-2025-1562</t>
  </si>
  <si>
    <t>REQ-2025-1563</t>
  </si>
  <si>
    <t>REQ-2024-1564</t>
  </si>
  <si>
    <t>REQ-2024-1565</t>
  </si>
  <si>
    <t>REQ-2025-1566</t>
  </si>
  <si>
    <t>REQ-2024-1567</t>
  </si>
  <si>
    <t>REQ-2024-1568</t>
  </si>
  <si>
    <t>REQ-2024-1569</t>
  </si>
  <si>
    <t>REQ-2024-1570</t>
  </si>
  <si>
    <t>REQ-2024-1571</t>
  </si>
  <si>
    <t>REQ-2024-1572</t>
  </si>
  <si>
    <t>REQ-2025-1573</t>
  </si>
  <si>
    <t>REQ-2025-1574</t>
  </si>
  <si>
    <t>REQ-2025-1575</t>
  </si>
  <si>
    <t>REQ-2024-1576</t>
  </si>
  <si>
    <t>REQ-2025-1577</t>
  </si>
  <si>
    <t>REQ-2024-1578</t>
  </si>
  <si>
    <t>REQ-2024-1579</t>
  </si>
  <si>
    <t>REQ-2024-1580</t>
  </si>
  <si>
    <t>REQ-2025-1581</t>
  </si>
  <si>
    <t>REQ-2024-1582</t>
  </si>
  <si>
    <t>REQ-2025-1583</t>
  </si>
  <si>
    <t>REQ-2025-1584</t>
  </si>
  <si>
    <t>REQ-2024-1585</t>
  </si>
  <si>
    <t>REQ-2024-1586</t>
  </si>
  <si>
    <t>REQ-2024-1587</t>
  </si>
  <si>
    <t>REQ-2025-1588</t>
  </si>
  <si>
    <t>REQ-2025-1589</t>
  </si>
  <si>
    <t>REQ-2024-1590</t>
  </si>
  <si>
    <t>REQ-2025-1591</t>
  </si>
  <si>
    <t>REQ-2025-1592</t>
  </si>
  <si>
    <t>REQ-2024-1593</t>
  </si>
  <si>
    <t>REQ-2025-1594</t>
  </si>
  <si>
    <t>REQ-2024-1595</t>
  </si>
  <si>
    <t>REQ-2024-1596</t>
  </si>
  <si>
    <t>REQ-2025-1597</t>
  </si>
  <si>
    <t>REQ-2024-1598</t>
  </si>
  <si>
    <t>REQ-2025-1599</t>
  </si>
  <si>
    <t>REQ-2025-1600</t>
  </si>
  <si>
    <t>REQ-2025-1601</t>
  </si>
  <si>
    <t>REQ-2025-1602</t>
  </si>
  <si>
    <t>REQ-2025-1603</t>
  </si>
  <si>
    <t>REQ-2025-1604</t>
  </si>
  <si>
    <t>REQ-2024-1605</t>
  </si>
  <si>
    <t>REQ-2025-1606</t>
  </si>
  <si>
    <t>REQ-2024-1607</t>
  </si>
  <si>
    <t>REQ-2024-1608</t>
  </si>
  <si>
    <t>REQ-2025-1609</t>
  </si>
  <si>
    <t>REQ-2025-1610</t>
  </si>
  <si>
    <t>REQ-2024-1611</t>
  </si>
  <si>
    <t>REQ-2025-1612</t>
  </si>
  <si>
    <t>REQ-2024-1613</t>
  </si>
  <si>
    <t>REQ-2024-1614</t>
  </si>
  <si>
    <t>REQ-2024-1615</t>
  </si>
  <si>
    <t>REQ-2024-1616</t>
  </si>
  <si>
    <t>REQ-2025-1617</t>
  </si>
  <si>
    <t>REQ-2025-1618</t>
  </si>
  <si>
    <t>REQ-2024-1619</t>
  </si>
  <si>
    <t>REQ-2024-1620</t>
  </si>
  <si>
    <t>REQ-2025-1621</t>
  </si>
  <si>
    <t>REQ-2024-1622</t>
  </si>
  <si>
    <t>REQ-2024-1623</t>
  </si>
  <si>
    <t>REQ-2024-1624</t>
  </si>
  <si>
    <t>REQ-2024-1625</t>
  </si>
  <si>
    <t>REQ-2024-1626</t>
  </si>
  <si>
    <t>REQ-2024-1627</t>
  </si>
  <si>
    <t>REQ-2024-1628</t>
  </si>
  <si>
    <t>REQ-2025-1629</t>
  </si>
  <si>
    <t>REQ-2024-1630</t>
  </si>
  <si>
    <t>REQ-2024-1631</t>
  </si>
  <si>
    <t>REQ-2024-1632</t>
  </si>
  <si>
    <t>REQ-2024-1633</t>
  </si>
  <si>
    <t>REQ-2025-1634</t>
  </si>
  <si>
    <t>REQ-2024-1635</t>
  </si>
  <si>
    <t>REQ-2025-1636</t>
  </si>
  <si>
    <t>REQ-2024-1637</t>
  </si>
  <si>
    <t>REQ-2024-1638</t>
  </si>
  <si>
    <t>REQ-2024-1639</t>
  </si>
  <si>
    <t>REQ-2024-1640</t>
  </si>
  <si>
    <t>REQ-2025-1641</t>
  </si>
  <si>
    <t>REQ-2025-1642</t>
  </si>
  <si>
    <t>REQ-2025-1643</t>
  </si>
  <si>
    <t>REQ-2025-1644</t>
  </si>
  <si>
    <t>REQ-2024-1645</t>
  </si>
  <si>
    <t>REQ-2024-1646</t>
  </si>
  <si>
    <t>REQ-2025-1647</t>
  </si>
  <si>
    <t>REQ-2025-1648</t>
  </si>
  <si>
    <t>REQ-2024-1649</t>
  </si>
  <si>
    <t>REQ-2024-1650</t>
  </si>
  <si>
    <t>REQ-2025-1651</t>
  </si>
  <si>
    <t>REQ-2025-1652</t>
  </si>
  <si>
    <t>REQ-2024-1653</t>
  </si>
  <si>
    <t>REQ-2024-1654</t>
  </si>
  <si>
    <t>REQ-2024-1655</t>
  </si>
  <si>
    <t>REQ-2024-1656</t>
  </si>
  <si>
    <t>REQ-2025-1657</t>
  </si>
  <si>
    <t>REQ-2024-1658</t>
  </si>
  <si>
    <t>REQ-2025-1659</t>
  </si>
  <si>
    <t>REQ-2024-1660</t>
  </si>
  <si>
    <t>REQ-2025-1661</t>
  </si>
  <si>
    <t>REQ-2025-1662</t>
  </si>
  <si>
    <t>REQ-2025-1663</t>
  </si>
  <si>
    <t>REQ-2024-1664</t>
  </si>
  <si>
    <t>REQ-2024-1665</t>
  </si>
  <si>
    <t>REQ-2025-1666</t>
  </si>
  <si>
    <t>REQ-2025-1667</t>
  </si>
  <si>
    <t>REQ-2025-1668</t>
  </si>
  <si>
    <t>REQ-2025-1669</t>
  </si>
  <si>
    <t>REQ-2024-1670</t>
  </si>
  <si>
    <t>REQ-2025-1671</t>
  </si>
  <si>
    <t>REQ-2025-1672</t>
  </si>
  <si>
    <t>REQ-2025-1673</t>
  </si>
  <si>
    <t>REQ-2025-1674</t>
  </si>
  <si>
    <t>REQ-2024-1675</t>
  </si>
  <si>
    <t>REQ-2025-1676</t>
  </si>
  <si>
    <t>REQ-2025-1677</t>
  </si>
  <si>
    <t>REQ-2025-1678</t>
  </si>
  <si>
    <t>REQ-2024-1679</t>
  </si>
  <si>
    <t>REQ-2024-1680</t>
  </si>
  <si>
    <t>REQ-2025-1681</t>
  </si>
  <si>
    <t>REQ-2025-1682</t>
  </si>
  <si>
    <t>REQ-2025-1683</t>
  </si>
  <si>
    <t>REQ-2025-1684</t>
  </si>
  <si>
    <t>REQ-2025-1685</t>
  </si>
  <si>
    <t>REQ-2025-1686</t>
  </si>
  <si>
    <t>REQ-2024-1687</t>
  </si>
  <si>
    <t>REQ-2025-1688</t>
  </si>
  <si>
    <t>REQ-2024-1689</t>
  </si>
  <si>
    <t>REQ-2024-1690</t>
  </si>
  <si>
    <t>REQ-2024-1691</t>
  </si>
  <si>
    <t>REQ-2024-1692</t>
  </si>
  <si>
    <t>REQ-2024-1693</t>
  </si>
  <si>
    <t>REQ-2025-1694</t>
  </si>
  <si>
    <t>REQ-2025-1695</t>
  </si>
  <si>
    <t>REQ-2025-1696</t>
  </si>
  <si>
    <t>REQ-2025-1697</t>
  </si>
  <si>
    <t>REQ-2024-1698</t>
  </si>
  <si>
    <t>REQ-2024-1699</t>
  </si>
  <si>
    <t>REQ-2025-1700</t>
  </si>
  <si>
    <t>REQ-2024-1701</t>
  </si>
  <si>
    <t>REQ-2024-1702</t>
  </si>
  <si>
    <t>REQ-2025-1703</t>
  </si>
  <si>
    <t>REQ-2025-1704</t>
  </si>
  <si>
    <t>REQ-2025-1705</t>
  </si>
  <si>
    <t>REQ-2025-1706</t>
  </si>
  <si>
    <t>REQ-2025-1707</t>
  </si>
  <si>
    <t>REQ-2025-1708</t>
  </si>
  <si>
    <t>REQ-2024-1709</t>
  </si>
  <si>
    <t>REQ-2025-1710</t>
  </si>
  <si>
    <t>REQ-2024-1711</t>
  </si>
  <si>
    <t>REQ-2024-1712</t>
  </si>
  <si>
    <t>REQ-2024-1713</t>
  </si>
  <si>
    <t>REQ-2025-1714</t>
  </si>
  <si>
    <t>REQ-2024-1715</t>
  </si>
  <si>
    <t>REQ-2024-1716</t>
  </si>
  <si>
    <t>REQ-2025-1717</t>
  </si>
  <si>
    <t>REQ-2025-1718</t>
  </si>
  <si>
    <t>REQ-2024-1719</t>
  </si>
  <si>
    <t>REQ-2025-1720</t>
  </si>
  <si>
    <t>REQ-2025-1721</t>
  </si>
  <si>
    <t>REQ-2025-1722</t>
  </si>
  <si>
    <t>REQ-2024-1723</t>
  </si>
  <si>
    <t>REQ-2024-1724</t>
  </si>
  <si>
    <t>REQ-2025-1725</t>
  </si>
  <si>
    <t>REQ-2025-1726</t>
  </si>
  <si>
    <t>REQ-2025-1727</t>
  </si>
  <si>
    <t>REQ-2024-1728</t>
  </si>
  <si>
    <t>REQ-2025-1729</t>
  </si>
  <si>
    <t>REQ-2024-1730</t>
  </si>
  <si>
    <t>REQ-2025-1731</t>
  </si>
  <si>
    <t>REQ-2025-1732</t>
  </si>
  <si>
    <t>REQ-2025-1733</t>
  </si>
  <si>
    <t>REQ-2024-1734</t>
  </si>
  <si>
    <t>REQ-2025-1735</t>
  </si>
  <si>
    <t>REQ-2024-1736</t>
  </si>
  <si>
    <t>REQ-2024-1737</t>
  </si>
  <si>
    <t>REQ-2024-1738</t>
  </si>
  <si>
    <t>REQ-2024-1739</t>
  </si>
  <si>
    <t>REQ-2025-1740</t>
  </si>
  <si>
    <t>REQ-2025-1741</t>
  </si>
  <si>
    <t>REQ-2024-1742</t>
  </si>
  <si>
    <t>REQ-2025-1743</t>
  </si>
  <si>
    <t>REQ-2024-1744</t>
  </si>
  <si>
    <t>REQ-2025-1745</t>
  </si>
  <si>
    <t>REQ-2024-1746</t>
  </si>
  <si>
    <t>REQ-2024-1747</t>
  </si>
  <si>
    <t>REQ-2024-1748</t>
  </si>
  <si>
    <t>REQ-2024-1749</t>
  </si>
  <si>
    <t>REQ-2024-1750</t>
  </si>
  <si>
    <t>REQ-2024-1751</t>
  </si>
  <si>
    <t>REQ-2025-1752</t>
  </si>
  <si>
    <t>REQ-2025-1753</t>
  </si>
  <si>
    <t>REQ-2025-1754</t>
  </si>
  <si>
    <t>REQ-2025-1755</t>
  </si>
  <si>
    <t>REQ-2024-1756</t>
  </si>
  <si>
    <t>REQ-2024-1757</t>
  </si>
  <si>
    <t>REQ-2024-1758</t>
  </si>
  <si>
    <t>REQ-2025-1759</t>
  </si>
  <si>
    <t>REQ-2024-1760</t>
  </si>
  <si>
    <t>REQ-2024-1761</t>
  </si>
  <si>
    <t>REQ-2024-1762</t>
  </si>
  <si>
    <t>REQ-2024-1763</t>
  </si>
  <si>
    <t>REQ-2024-1764</t>
  </si>
  <si>
    <t>REQ-2025-1765</t>
  </si>
  <si>
    <t>REQ-2024-1766</t>
  </si>
  <si>
    <t>REQ-2024-1767</t>
  </si>
  <si>
    <t>REQ-2024-1768</t>
  </si>
  <si>
    <t>REQ-2025-1769</t>
  </si>
  <si>
    <t>REQ-2024-1770</t>
  </si>
  <si>
    <t>REQ-2024-1771</t>
  </si>
  <si>
    <t>REQ-2025-1772</t>
  </si>
  <si>
    <t>REQ-2025-1773</t>
  </si>
  <si>
    <t>REQ-2025-1774</t>
  </si>
  <si>
    <t>REQ-2025-1775</t>
  </si>
  <si>
    <t>REQ-2024-1776</t>
  </si>
  <si>
    <t>REQ-2025-1777</t>
  </si>
  <si>
    <t>REQ-2024-1778</t>
  </si>
  <si>
    <t>REQ-2025-1779</t>
  </si>
  <si>
    <t>REQ-2025-1780</t>
  </si>
  <si>
    <t>REQ-2025-1781</t>
  </si>
  <si>
    <t>REQ-2024-1782</t>
  </si>
  <si>
    <t>REQ-2025-1783</t>
  </si>
  <si>
    <t>REQ-2025-1784</t>
  </si>
  <si>
    <t>REQ-2024-1785</t>
  </si>
  <si>
    <t>REQ-2024-1786</t>
  </si>
  <si>
    <t>REQ-2024-1787</t>
  </si>
  <si>
    <t>REQ-2025-1788</t>
  </si>
  <si>
    <t>REQ-2025-1789</t>
  </si>
  <si>
    <t>REQ-2024-1790</t>
  </si>
  <si>
    <t>REQ-2025-1791</t>
  </si>
  <si>
    <t>REQ-2025-1792</t>
  </si>
  <si>
    <t>REQ-2024-1793</t>
  </si>
  <si>
    <t>REQ-2025-1794</t>
  </si>
  <si>
    <t>REQ-2024-1795</t>
  </si>
  <si>
    <t>REQ-2025-1796</t>
  </si>
  <si>
    <t>REQ-2025-1797</t>
  </si>
  <si>
    <t>REQ-2025-1798</t>
  </si>
  <si>
    <t>REQ-2025-1799</t>
  </si>
  <si>
    <t>REQ-2025-1800</t>
  </si>
  <si>
    <t>REQ-2025-1801</t>
  </si>
  <si>
    <t>REQ-2025-1802</t>
  </si>
  <si>
    <t>REQ-2024-1803</t>
  </si>
  <si>
    <t>REQ-2024-1804</t>
  </si>
  <si>
    <t>REQ-2025-1805</t>
  </si>
  <si>
    <t>REQ-2025-1806</t>
  </si>
  <si>
    <t>REQ-2024-1807</t>
  </si>
  <si>
    <t>REQ-2025-1808</t>
  </si>
  <si>
    <t>REQ-2024-1809</t>
  </si>
  <si>
    <t>REQ-2024-1810</t>
  </si>
  <si>
    <t>REQ-2024-1811</t>
  </si>
  <si>
    <t>REQ-2024-1812</t>
  </si>
  <si>
    <t>REQ-2025-1813</t>
  </si>
  <si>
    <t>REQ-2025-1814</t>
  </si>
  <si>
    <t>REQ-2024-1815</t>
  </si>
  <si>
    <t>REQ-2025-1816</t>
  </si>
  <si>
    <t>REQ-2025-1817</t>
  </si>
  <si>
    <t>REQ-2024-1818</t>
  </si>
  <si>
    <t>REQ-2024-1819</t>
  </si>
  <si>
    <t>REQ-2024-1820</t>
  </si>
  <si>
    <t>REQ-2024-1821</t>
  </si>
  <si>
    <t>REQ-2025-1822</t>
  </si>
  <si>
    <t>REQ-2025-1823</t>
  </si>
  <si>
    <t>REQ-2025-1824</t>
  </si>
  <si>
    <t>REQ-2024-1825</t>
  </si>
  <si>
    <t>REQ-2025-1826</t>
  </si>
  <si>
    <t>REQ-2024-1827</t>
  </si>
  <si>
    <t>REQ-2025-1828</t>
  </si>
  <si>
    <t>REQ-2025-1829</t>
  </si>
  <si>
    <t>REQ-2025-1830</t>
  </si>
  <si>
    <t>REQ-2025-1831</t>
  </si>
  <si>
    <t>REQ-2024-1832</t>
  </si>
  <si>
    <t>REQ-2025-1833</t>
  </si>
  <si>
    <t>REQ-2025-1834</t>
  </si>
  <si>
    <t>REQ-2025-1835</t>
  </si>
  <si>
    <t>REQ-2024-1836</t>
  </si>
  <si>
    <t>REQ-2025-1837</t>
  </si>
  <si>
    <t>REQ-2025-1838</t>
  </si>
  <si>
    <t>REQ-2025-1839</t>
  </si>
  <si>
    <t>REQ-2025-1840</t>
  </si>
  <si>
    <t>REQ-2025-1841</t>
  </si>
  <si>
    <t>REQ-2025-1842</t>
  </si>
  <si>
    <t>REQ-2024-1843</t>
  </si>
  <si>
    <t>REQ-2024-1844</t>
  </si>
  <si>
    <t>REQ-2025-1845</t>
  </si>
  <si>
    <t>REQ-2024-1846</t>
  </si>
  <si>
    <t>REQ-2025-1847</t>
  </si>
  <si>
    <t>REQ-2024-1848</t>
  </si>
  <si>
    <t>REQ-2024-1849</t>
  </si>
  <si>
    <t>REQ-2025-1850</t>
  </si>
  <si>
    <t>REQ-2025-1851</t>
  </si>
  <si>
    <t>REQ-2025-1852</t>
  </si>
  <si>
    <t>REQ-2024-1853</t>
  </si>
  <si>
    <t>REQ-2024-1854</t>
  </si>
  <si>
    <t>REQ-2025-1855</t>
  </si>
  <si>
    <t>REQ-2024-1856</t>
  </si>
  <si>
    <t>REQ-2025-1857</t>
  </si>
  <si>
    <t>REQ-2024-1858</t>
  </si>
  <si>
    <t>REQ-2025-1859</t>
  </si>
  <si>
    <t>REQ-2024-1860</t>
  </si>
  <si>
    <t>REQ-2025-1861</t>
  </si>
  <si>
    <t>REQ-2024-1862</t>
  </si>
  <si>
    <t>REQ-2025-1863</t>
  </si>
  <si>
    <t>REQ-2024-1864</t>
  </si>
  <si>
    <t>REQ-2024-1865</t>
  </si>
  <si>
    <t>REQ-2024-1866</t>
  </si>
  <si>
    <t>REQ-2024-1867</t>
  </si>
  <si>
    <t>REQ-2024-1868</t>
  </si>
  <si>
    <t>REQ-2025-1869</t>
  </si>
  <si>
    <t>REQ-2025-1870</t>
  </si>
  <si>
    <t>REQ-2024-1871</t>
  </si>
  <si>
    <t>REQ-2025-1872</t>
  </si>
  <si>
    <t>REQ-2025-1873</t>
  </si>
  <si>
    <t>REQ-2025-1874</t>
  </si>
  <si>
    <t>REQ-2024-1875</t>
  </si>
  <si>
    <t>REQ-2024-1876</t>
  </si>
  <si>
    <t>REQ-2024-1877</t>
  </si>
  <si>
    <t>REQ-2025-1878</t>
  </si>
  <si>
    <t>REQ-2024-1879</t>
  </si>
  <si>
    <t>REQ-2024-1880</t>
  </si>
  <si>
    <t>REQ-2024-1881</t>
  </si>
  <si>
    <t>REQ-2024-1882</t>
  </si>
  <si>
    <t>REQ-2025-1883</t>
  </si>
  <si>
    <t>REQ-2025-1884</t>
  </si>
  <si>
    <t>REQ-2024-1885</t>
  </si>
  <si>
    <t>REQ-2025-1886</t>
  </si>
  <si>
    <t>REQ-2025-1887</t>
  </si>
  <si>
    <t>REQ-2024-1888</t>
  </si>
  <si>
    <t>REQ-2025-1889</t>
  </si>
  <si>
    <t>REQ-2024-1890</t>
  </si>
  <si>
    <t>REQ-2024-1891</t>
  </si>
  <si>
    <t>REQ-2025-1892</t>
  </si>
  <si>
    <t>REQ-2024-1893</t>
  </si>
  <si>
    <t>REQ-2024-1894</t>
  </si>
  <si>
    <t>REQ-2025-1895</t>
  </si>
  <si>
    <t>REQ-2025-1896</t>
  </si>
  <si>
    <t>REQ-2025-1897</t>
  </si>
  <si>
    <t>REQ-2025-1898</t>
  </si>
  <si>
    <t>REQ-2024-1899</t>
  </si>
  <si>
    <t>REQ-2024-1900</t>
  </si>
  <si>
    <t>REQ-2024-1901</t>
  </si>
  <si>
    <t>REQ-2024-1902</t>
  </si>
  <si>
    <t>REQ-2024-1903</t>
  </si>
  <si>
    <t>REQ-2024-1904</t>
  </si>
  <si>
    <t>REQ-2025-1905</t>
  </si>
  <si>
    <t>REQ-2024-1906</t>
  </si>
  <si>
    <t>REQ-2024-1907</t>
  </si>
  <si>
    <t>REQ-2024-1908</t>
  </si>
  <si>
    <t>REQ-2024-1909</t>
  </si>
  <si>
    <t>REQ-2024-1910</t>
  </si>
  <si>
    <t>REQ-2025-1911</t>
  </si>
  <si>
    <t>REQ-2024-1912</t>
  </si>
  <si>
    <t>REQ-2024-1913</t>
  </si>
  <si>
    <t>REQ-2024-1914</t>
  </si>
  <si>
    <t>REQ-2025-1915</t>
  </si>
  <si>
    <t>REQ-2024-1916</t>
  </si>
  <si>
    <t>REQ-2025-1917</t>
  </si>
  <si>
    <t>REQ-2024-1918</t>
  </si>
  <si>
    <t>REQ-2024-1919</t>
  </si>
  <si>
    <t>REQ-2025-1920</t>
  </si>
  <si>
    <t>REQ-2024-1921</t>
  </si>
  <si>
    <t>REQ-2025-1922</t>
  </si>
  <si>
    <t>REQ-2025-1923</t>
  </si>
  <si>
    <t>REQ-2024-1924</t>
  </si>
  <si>
    <t>REQ-2025-1925</t>
  </si>
  <si>
    <t>REQ-2025-1926</t>
  </si>
  <si>
    <t>REQ-2025-1927</t>
  </si>
  <si>
    <t>REQ-2025-1928</t>
  </si>
  <si>
    <t>REQ-2024-1929</t>
  </si>
  <si>
    <t>REQ-2024-1930</t>
  </si>
  <si>
    <t>REQ-2025-1931</t>
  </si>
  <si>
    <t>REQ-2025-1932</t>
  </si>
  <si>
    <t>REQ-2025-1933</t>
  </si>
  <si>
    <t>REQ-2025-1934</t>
  </si>
  <si>
    <t>REQ-2025-1935</t>
  </si>
  <si>
    <t>REQ-2025-1936</t>
  </si>
  <si>
    <t>REQ-2025-1937</t>
  </si>
  <si>
    <t>REQ-2024-1938</t>
  </si>
  <si>
    <t>REQ-2024-1939</t>
  </si>
  <si>
    <t>REQ-2025-1940</t>
  </si>
  <si>
    <t>REQ-2025-1941</t>
  </si>
  <si>
    <t>REQ-2025-1942</t>
  </si>
  <si>
    <t>REQ-2024-1943</t>
  </si>
  <si>
    <t>REQ-2025-1944</t>
  </si>
  <si>
    <t>REQ-2025-1945</t>
  </si>
  <si>
    <t>REQ-2025-1946</t>
  </si>
  <si>
    <t>REQ-2024-1947</t>
  </si>
  <si>
    <t>REQ-2025-1948</t>
  </si>
  <si>
    <t>REQ-2024-1949</t>
  </si>
  <si>
    <t>REQ-2025-1950</t>
  </si>
  <si>
    <t>REQ-2024-1951</t>
  </si>
  <si>
    <t>REQ-2025-1952</t>
  </si>
  <si>
    <t>REQ-2024-1953</t>
  </si>
  <si>
    <t>REQ-2025-1954</t>
  </si>
  <si>
    <t>REQ-2025-1955</t>
  </si>
  <si>
    <t>REQ-2025-1956</t>
  </si>
  <si>
    <t>REQ-2024-1957</t>
  </si>
  <si>
    <t>REQ-2024-1958</t>
  </si>
  <si>
    <t>REQ-2024-1959</t>
  </si>
  <si>
    <t>REQ-2025-1960</t>
  </si>
  <si>
    <t>REQ-2024-1961</t>
  </si>
  <si>
    <t>REQ-2025-1962</t>
  </si>
  <si>
    <t>REQ-2025-1963</t>
  </si>
  <si>
    <t>REQ-2025-1964</t>
  </si>
  <si>
    <t>REQ-2024-1965</t>
  </si>
  <si>
    <t>REQ-2024-1966</t>
  </si>
  <si>
    <t>REQ-2024-1967</t>
  </si>
  <si>
    <t>REQ-2024-1968</t>
  </si>
  <si>
    <t>REQ-2025-1969</t>
  </si>
  <si>
    <t>REQ-2024-1970</t>
  </si>
  <si>
    <t>REQ-2025-1971</t>
  </si>
  <si>
    <t>REQ-2024-1972</t>
  </si>
  <si>
    <t>REQ-2025-1973</t>
  </si>
  <si>
    <t>REQ-2024-1974</t>
  </si>
  <si>
    <t>REQ-2024-1975</t>
  </si>
  <si>
    <t>REQ-2025-1976</t>
  </si>
  <si>
    <t>REQ-2024-1977</t>
  </si>
  <si>
    <t>REQ-2024-1978</t>
  </si>
  <si>
    <t>REQ-2025-1979</t>
  </si>
  <si>
    <t>REQ-2025-1980</t>
  </si>
  <si>
    <t>REQ-2025-1981</t>
  </si>
  <si>
    <t>REQ-2025-1982</t>
  </si>
  <si>
    <t>REQ-2024-1983</t>
  </si>
  <si>
    <t>REQ-2025-1984</t>
  </si>
  <si>
    <t>REQ-2024-1985</t>
  </si>
  <si>
    <t>REQ-2025-1986</t>
  </si>
  <si>
    <t>REQ-2024-1987</t>
  </si>
  <si>
    <t>REQ-2024-1988</t>
  </si>
  <si>
    <t>REQ-2025-1989</t>
  </si>
  <si>
    <t>REQ-2024-1990</t>
  </si>
  <si>
    <t>REQ-2024-1991</t>
  </si>
  <si>
    <t>REQ-2025-1992</t>
  </si>
  <si>
    <t>REQ-2025-1993</t>
  </si>
  <si>
    <t>REQ-2025-1994</t>
  </si>
  <si>
    <t>REQ-2025-1995</t>
  </si>
  <si>
    <t>REQ-2024-1996</t>
  </si>
  <si>
    <t>REQ-2025-1997</t>
  </si>
  <si>
    <t>REQ-2024-1998</t>
  </si>
  <si>
    <t>REQ-2024-1999</t>
  </si>
  <si>
    <t>REQ-2025-2000</t>
  </si>
  <si>
    <t>REQ-2024-2001</t>
  </si>
  <si>
    <t>REQ-2025-2002</t>
  </si>
  <si>
    <t>REQ-2025-2003</t>
  </si>
  <si>
    <t>REQ-2025-2004</t>
  </si>
  <si>
    <t>REQ-2025-2005</t>
  </si>
  <si>
    <t>REQ-2024-2006</t>
  </si>
  <si>
    <t>REQ-2025-2007</t>
  </si>
  <si>
    <t>REQ-2025-2008</t>
  </si>
  <si>
    <t>REQ-2025-2009</t>
  </si>
  <si>
    <t>REQ-2024-2010</t>
  </si>
  <si>
    <t>REQ-2025-2011</t>
  </si>
  <si>
    <t>REQ-2024-2012</t>
  </si>
  <si>
    <t>REQ-2024-2013</t>
  </si>
  <si>
    <t>REQ-2025-2014</t>
  </si>
  <si>
    <t>REQ-2024-2015</t>
  </si>
  <si>
    <t>REQ-2024-2016</t>
  </si>
  <si>
    <t>REQ-2024-2017</t>
  </si>
  <si>
    <t>REQ-2024-2018</t>
  </si>
  <si>
    <t>REQ-2024-2019</t>
  </si>
  <si>
    <t>REQ-2024-2020</t>
  </si>
  <si>
    <t>REQ-2025-2021</t>
  </si>
  <si>
    <t>REQ-2024-2022</t>
  </si>
  <si>
    <t>REQ-2024-2023</t>
  </si>
  <si>
    <t>REQ-2025-2024</t>
  </si>
  <si>
    <t>REQ-2025-2025</t>
  </si>
  <si>
    <t>REQ-2024-2026</t>
  </si>
  <si>
    <t>REQ-2025-2027</t>
  </si>
  <si>
    <t>REQ-2025-2028</t>
  </si>
  <si>
    <t>REQ-2024-2029</t>
  </si>
  <si>
    <t>REQ-2024-2030</t>
  </si>
  <si>
    <t>REQ-2025-2031</t>
  </si>
  <si>
    <t>REQ-2025-2032</t>
  </si>
  <si>
    <t>REQ-2025-2033</t>
  </si>
  <si>
    <t>REQ-2024-2034</t>
  </si>
  <si>
    <t>REQ-2024-2035</t>
  </si>
  <si>
    <t>REQ-2024-2036</t>
  </si>
  <si>
    <t>REQ-2024-2037</t>
  </si>
  <si>
    <t>REQ-2025-2038</t>
  </si>
  <si>
    <t>REQ-2024-2039</t>
  </si>
  <si>
    <t>REQ-2025-2040</t>
  </si>
  <si>
    <t>REQ-2024-2041</t>
  </si>
  <si>
    <t>REQ-2024-2042</t>
  </si>
  <si>
    <t>REQ-2024-2043</t>
  </si>
  <si>
    <t>REQ-2024-2044</t>
  </si>
  <si>
    <t>REQ-2024-2045</t>
  </si>
  <si>
    <t>REQ-2025-2046</t>
  </si>
  <si>
    <t>REQ-2025-2047</t>
  </si>
  <si>
    <t>REQ-2025-2048</t>
  </si>
  <si>
    <t>REQ-2025-2049</t>
  </si>
  <si>
    <t>REQ-2024-2050</t>
  </si>
  <si>
    <t>REQ-2025-2051</t>
  </si>
  <si>
    <t>REQ-2024-2052</t>
  </si>
  <si>
    <t>REQ-2025-2053</t>
  </si>
  <si>
    <t>REQ-2024-2054</t>
  </si>
  <si>
    <t>REQ-2025-2055</t>
  </si>
  <si>
    <t>REQ-2025-2056</t>
  </si>
  <si>
    <t>REQ-2024-2057</t>
  </si>
  <si>
    <t>REQ-2025-2058</t>
  </si>
  <si>
    <t>REQ-2024-2059</t>
  </si>
  <si>
    <t>REQ-2024-2060</t>
  </si>
  <si>
    <t>REQ-2025-2061</t>
  </si>
  <si>
    <t>REQ-2025-2062</t>
  </si>
  <si>
    <t>REQ-2024-2063</t>
  </si>
  <si>
    <t>REQ-2024-2064</t>
  </si>
  <si>
    <t>REQ-2025-2065</t>
  </si>
  <si>
    <t>REQ-2024-2066</t>
  </si>
  <si>
    <t>REQ-2025-2067</t>
  </si>
  <si>
    <t>REQ-2025-2068</t>
  </si>
  <si>
    <t>REQ-2025-2069</t>
  </si>
  <si>
    <t>REQ-2024-2070</t>
  </si>
  <si>
    <t>REQ-2025-2071</t>
  </si>
  <si>
    <t>REQ-2024-2072</t>
  </si>
  <si>
    <t>REQ-2024-2073</t>
  </si>
  <si>
    <t>REQ-2024-2074</t>
  </si>
  <si>
    <t>REQ-2025-2075</t>
  </si>
  <si>
    <t>REQ-2024-2076</t>
  </si>
  <si>
    <t>REQ-2025-2077</t>
  </si>
  <si>
    <t>REQ-2024-2078</t>
  </si>
  <si>
    <t>REQ-2024-2079</t>
  </si>
  <si>
    <t>REQ-2025-2080</t>
  </si>
  <si>
    <t>REQ-2025-2081</t>
  </si>
  <si>
    <t>REQ-2024-2082</t>
  </si>
  <si>
    <t>REQ-2025-2083</t>
  </si>
  <si>
    <t>REQ-2024-2084</t>
  </si>
  <si>
    <t>REQ-2025-2085</t>
  </si>
  <si>
    <t>REQ-2025-2086</t>
  </si>
  <si>
    <t>REQ-2024-2087</t>
  </si>
  <si>
    <t>REQ-2025-2088</t>
  </si>
  <si>
    <t>REQ-2025-2089</t>
  </si>
  <si>
    <t>REQ-2024-2090</t>
  </si>
  <si>
    <t>REQ-2025-2091</t>
  </si>
  <si>
    <t>REQ-2025-2092</t>
  </si>
  <si>
    <t>REQ-2025-2093</t>
  </si>
  <si>
    <t>REQ-2025-2094</t>
  </si>
  <si>
    <t>REQ-2024-2095</t>
  </si>
  <si>
    <t>REQ-2025-2096</t>
  </si>
  <si>
    <t>REQ-2025-2097</t>
  </si>
  <si>
    <t>REQ-2025-2098</t>
  </si>
  <si>
    <t>REQ-2024-2099</t>
  </si>
  <si>
    <t>REQ-2024-2100</t>
  </si>
  <si>
    <t>REQ-2025-2101</t>
  </si>
  <si>
    <t>REQ-2024-2102</t>
  </si>
  <si>
    <t>REQ-2025-2103</t>
  </si>
  <si>
    <t>REQ-2025-2104</t>
  </si>
  <si>
    <t>REQ-2024-2105</t>
  </si>
  <si>
    <t>REQ-2024-2106</t>
  </si>
  <si>
    <t>REQ-2025-2107</t>
  </si>
  <si>
    <t>REQ-2024-2108</t>
  </si>
  <si>
    <t>REQ-2024-2109</t>
  </si>
  <si>
    <t>REQ-2024-2110</t>
  </si>
  <si>
    <t>REQ-2025-2111</t>
  </si>
  <si>
    <t>REQ-2024-2112</t>
  </si>
  <si>
    <t>REQ-2025-2113</t>
  </si>
  <si>
    <t>REQ-2024-2114</t>
  </si>
  <si>
    <t>REQ-2025-2115</t>
  </si>
  <si>
    <t>REQ-2024-2116</t>
  </si>
  <si>
    <t>REQ-2024-2117</t>
  </si>
  <si>
    <t>REQ-2024-2118</t>
  </si>
  <si>
    <t>REQ-2024-2119</t>
  </si>
  <si>
    <t>REQ-2024-2120</t>
  </si>
  <si>
    <t>REQ-2024-2121</t>
  </si>
  <si>
    <t>REQ-2024-2122</t>
  </si>
  <si>
    <t>REQ-2024-2123</t>
  </si>
  <si>
    <t>REQ-2024-2124</t>
  </si>
  <si>
    <t>REQ-2025-2125</t>
  </si>
  <si>
    <t>REQ-2025-2126</t>
  </si>
  <si>
    <t>REQ-2024-2127</t>
  </si>
  <si>
    <t>REQ-2024-2128</t>
  </si>
  <si>
    <t>REQ-2025-2129</t>
  </si>
  <si>
    <t>REQ-2025-2130</t>
  </si>
  <si>
    <t>REQ-2025-2131</t>
  </si>
  <si>
    <t>REQ-2025-2132</t>
  </si>
  <si>
    <t>REQ-2025-2133</t>
  </si>
  <si>
    <t>REQ-2024-2134</t>
  </si>
  <si>
    <t>REQ-2025-2135</t>
  </si>
  <si>
    <t>REQ-2025-2136</t>
  </si>
  <si>
    <t>REQ-2024-2137</t>
  </si>
  <si>
    <t>REQ-2025-2138</t>
  </si>
  <si>
    <t>REQ-2025-2139</t>
  </si>
  <si>
    <t>REQ-2025-2140</t>
  </si>
  <si>
    <t>REQ-2025-2141</t>
  </si>
  <si>
    <t>REQ-2025-2142</t>
  </si>
  <si>
    <t>REQ-2025-2143</t>
  </si>
  <si>
    <t>REQ-2025-2144</t>
  </si>
  <si>
    <t>REQ-2024-2145</t>
  </si>
  <si>
    <t>REQ-2024-2146</t>
  </si>
  <si>
    <t>REQ-2025-2147</t>
  </si>
  <si>
    <t>REQ-2024-2148</t>
  </si>
  <si>
    <t>REQ-2024-2149</t>
  </si>
  <si>
    <t>REQ-2024-2150</t>
  </si>
  <si>
    <t>REQ-2025-2151</t>
  </si>
  <si>
    <t>REQ-2025-2152</t>
  </si>
  <si>
    <t>REQ-2024-2153</t>
  </si>
  <si>
    <t>REQ-2025-2154</t>
  </si>
  <si>
    <t>REQ-2025-2155</t>
  </si>
  <si>
    <t>REQ-2025-2156</t>
  </si>
  <si>
    <t>REQ-2025-2157</t>
  </si>
  <si>
    <t>REQ-2025-2158</t>
  </si>
  <si>
    <t>REQ-2025-2159</t>
  </si>
  <si>
    <t>REQ-2025-2160</t>
  </si>
  <si>
    <t>REQ-2024-2161</t>
  </si>
  <si>
    <t>REQ-2024-2162</t>
  </si>
  <si>
    <t>REQ-2024-2163</t>
  </si>
  <si>
    <t>REQ-2025-2164</t>
  </si>
  <si>
    <t>REQ-2025-2165</t>
  </si>
  <si>
    <t>REQ-2025-2166</t>
  </si>
  <si>
    <t>REQ-2025-2167</t>
  </si>
  <si>
    <t>REQ-2024-2168</t>
  </si>
  <si>
    <t>REQ-2025-2169</t>
  </si>
  <si>
    <t>REQ-2025-2170</t>
  </si>
  <si>
    <t>REQ-2024-2171</t>
  </si>
  <si>
    <t>REQ-2024-2172</t>
  </si>
  <si>
    <t>REQ-2025-2173</t>
  </si>
  <si>
    <t>REQ-2025-2174</t>
  </si>
  <si>
    <t>REQ-2025-2175</t>
  </si>
  <si>
    <t>REQ-2024-2176</t>
  </si>
  <si>
    <t>REQ-2025-2177</t>
  </si>
  <si>
    <t>REQ-2025-2178</t>
  </si>
  <si>
    <t>REQ-2025-2179</t>
  </si>
  <si>
    <t>REQ-2025-2180</t>
  </si>
  <si>
    <t>REQ-2025-2181</t>
  </si>
  <si>
    <t>REQ-2024-2182</t>
  </si>
  <si>
    <t>REQ-2025-2183</t>
  </si>
  <si>
    <t>REQ-2024-2184</t>
  </si>
  <si>
    <t>REQ-2025-2185</t>
  </si>
  <si>
    <t>REQ-2025-2186</t>
  </si>
  <si>
    <t>REQ-2025-2187</t>
  </si>
  <si>
    <t>REQ-2024-2188</t>
  </si>
  <si>
    <t>REQ-2024-2189</t>
  </si>
  <si>
    <t>REQ-2025-2190</t>
  </si>
  <si>
    <t>REQ-2025-2191</t>
  </si>
  <si>
    <t>REQ-2025-2192</t>
  </si>
  <si>
    <t>REQ-2025-2193</t>
  </si>
  <si>
    <t>REQ-2024-2194</t>
  </si>
  <si>
    <t>REQ-2024-2195</t>
  </si>
  <si>
    <t>REQ-2025-2196</t>
  </si>
  <si>
    <t>REQ-2024-2197</t>
  </si>
  <si>
    <t>REQ-2025-2198</t>
  </si>
  <si>
    <t>REQ-2025-2199</t>
  </si>
  <si>
    <t>REQ-2025-2200</t>
  </si>
  <si>
    <t>REQ-2024-2201</t>
  </si>
  <si>
    <t>REQ-2024-2202</t>
  </si>
  <si>
    <t>REQ-2025-2203</t>
  </si>
  <si>
    <t>REQ-2025-2204</t>
  </si>
  <si>
    <t>REQ-2025-2205</t>
  </si>
  <si>
    <t>REQ-2024-2206</t>
  </si>
  <si>
    <t>REQ-2025-2207</t>
  </si>
  <si>
    <t>REQ-2025-2208</t>
  </si>
  <si>
    <t>REQ-2024-2209</t>
  </si>
  <si>
    <t>REQ-2025-2210</t>
  </si>
  <si>
    <t>REQ-2024-2211</t>
  </si>
  <si>
    <t>REQ-2025-2212</t>
  </si>
  <si>
    <t>REQ-2025-2213</t>
  </si>
  <si>
    <t>REQ-2025-2214</t>
  </si>
  <si>
    <t>REQ-2025-2215</t>
  </si>
  <si>
    <t>REQ-2024-2216</t>
  </si>
  <si>
    <t>REQ-2024-2217</t>
  </si>
  <si>
    <t>REQ-2024-2218</t>
  </si>
  <si>
    <t>REQ-2024-2219</t>
  </si>
  <si>
    <t>REQ-2024-2220</t>
  </si>
  <si>
    <t>REQ-2025-2221</t>
  </si>
  <si>
    <t>REQ-2025-2222</t>
  </si>
  <si>
    <t>REQ-2025-2223</t>
  </si>
  <si>
    <t>REQ-2025-2224</t>
  </si>
  <si>
    <t>REQ-2024-2225</t>
  </si>
  <si>
    <t>REQ-2025-2226</t>
  </si>
  <si>
    <t>REQ-2024-2227</t>
  </si>
  <si>
    <t>REQ-2024-2228</t>
  </si>
  <si>
    <t>REQ-2025-2229</t>
  </si>
  <si>
    <t>REQ-2025-2230</t>
  </si>
  <si>
    <t>REQ-2025-2231</t>
  </si>
  <si>
    <t>REQ-2024-2232</t>
  </si>
  <si>
    <t>REQ-2024-2233</t>
  </si>
  <si>
    <t>REQ-2025-2234</t>
  </si>
  <si>
    <t>REQ-2025-2235</t>
  </si>
  <si>
    <t>REQ-2025-2236</t>
  </si>
  <si>
    <t>REQ-2025-2237</t>
  </si>
  <si>
    <t>REQ-2024-2238</t>
  </si>
  <si>
    <t>REQ-2024-2239</t>
  </si>
  <si>
    <t>REQ-2025-2240</t>
  </si>
  <si>
    <t>REQ-2025-2241</t>
  </si>
  <si>
    <t>REQ-2025-2242</t>
  </si>
  <si>
    <t>REQ-2025-2243</t>
  </si>
  <si>
    <t>REQ-2024-2244</t>
  </si>
  <si>
    <t>REQ-2025-2245</t>
  </si>
  <si>
    <t>REQ-2024-2246</t>
  </si>
  <si>
    <t>REQ-2025-2247</t>
  </si>
  <si>
    <t>REQ-2025-2248</t>
  </si>
  <si>
    <t>REQ-2024-2249</t>
  </si>
  <si>
    <t>REQ-2024-2250</t>
  </si>
  <si>
    <t>REQ-2024-2251</t>
  </si>
  <si>
    <t>REQ-2024-2252</t>
  </si>
  <si>
    <t>REQ-2025-2253</t>
  </si>
  <si>
    <t>REQ-2024-2254</t>
  </si>
  <si>
    <t>REQ-2024-2255</t>
  </si>
  <si>
    <t>REQ-2024-2256</t>
  </si>
  <si>
    <t>REQ-2024-2257</t>
  </si>
  <si>
    <t>REQ-2024-2258</t>
  </si>
  <si>
    <t>REQ-2025-2259</t>
  </si>
  <si>
    <t>REQ-2024-2260</t>
  </si>
  <si>
    <t>REQ-2025-2261</t>
  </si>
  <si>
    <t>REQ-2024-2262</t>
  </si>
  <si>
    <t>REQ-2024-2263</t>
  </si>
  <si>
    <t>REQ-2024-2264</t>
  </si>
  <si>
    <t>REQ-2024-2265</t>
  </si>
  <si>
    <t>REQ-2025-2266</t>
  </si>
  <si>
    <t>REQ-2024-2267</t>
  </si>
  <si>
    <t>REQ-2025-2268</t>
  </si>
  <si>
    <t>REQ-2025-2269</t>
  </si>
  <si>
    <t>REQ-2024-2270</t>
  </si>
  <si>
    <t>REQ-2024-2271</t>
  </si>
  <si>
    <t>REQ-2025-2272</t>
  </si>
  <si>
    <t>REQ-2025-2273</t>
  </si>
  <si>
    <t>REQ-2024-2274</t>
  </si>
  <si>
    <t>REQ-2025-2275</t>
  </si>
  <si>
    <t>REQ-2025-2276</t>
  </si>
  <si>
    <t>REQ-2024-2277</t>
  </si>
  <si>
    <t>REQ-2025-2278</t>
  </si>
  <si>
    <t>REQ-2024-2279</t>
  </si>
  <si>
    <t>REQ-2025-2280</t>
  </si>
  <si>
    <t>REQ-2024-2281</t>
  </si>
  <si>
    <t>REQ-2024-2282</t>
  </si>
  <si>
    <t>REQ-2024-2283</t>
  </si>
  <si>
    <t>REQ-2024-2284</t>
  </si>
  <si>
    <t>REQ-2025-2285</t>
  </si>
  <si>
    <t>REQ-2025-2286</t>
  </si>
  <si>
    <t>REQ-2024-2287</t>
  </si>
  <si>
    <t>REQ-2024-2288</t>
  </si>
  <si>
    <t>REQ-2025-2289</t>
  </si>
  <si>
    <t>REQ-2024-2290</t>
  </si>
  <si>
    <t>REQ-2025-2291</t>
  </si>
  <si>
    <t>REQ-2025-2292</t>
  </si>
  <si>
    <t>REQ-2025-2293</t>
  </si>
  <si>
    <t>REQ-2024-2294</t>
  </si>
  <si>
    <t>REQ-2024-2295</t>
  </si>
  <si>
    <t>REQ-2024-2296</t>
  </si>
  <si>
    <t>REQ-2025-2297</t>
  </si>
  <si>
    <t>REQ-2025-2298</t>
  </si>
  <si>
    <t>REQ-2025-2299</t>
  </si>
  <si>
    <t>REQ-2025-2300</t>
  </si>
  <si>
    <t>REQ-2024-2301</t>
  </si>
  <si>
    <t>REQ-2024-2302</t>
  </si>
  <si>
    <t>REQ-2025-2303</t>
  </si>
  <si>
    <t>REQ-2024-2304</t>
  </si>
  <si>
    <t>REQ-2025-2305</t>
  </si>
  <si>
    <t>REQ-2025-2306</t>
  </si>
  <si>
    <t>REQ-2025-2307</t>
  </si>
  <si>
    <t>REQ-2024-2308</t>
  </si>
  <si>
    <t>REQ-2025-2309</t>
  </si>
  <si>
    <t>REQ-2024-2310</t>
  </si>
  <si>
    <t>REQ-2025-2311</t>
  </si>
  <si>
    <t>REQ-2025-2312</t>
  </si>
  <si>
    <t>REQ-2025-2313</t>
  </si>
  <si>
    <t>REQ-2024-2314</t>
  </si>
  <si>
    <t>REQ-2025-2315</t>
  </si>
  <si>
    <t>REQ-2025-2316</t>
  </si>
  <si>
    <t>REQ-2024-2317</t>
  </si>
  <si>
    <t>REQ-2025-2318</t>
  </si>
  <si>
    <t>REQ-2025-2319</t>
  </si>
  <si>
    <t>REQ-2025-2320</t>
  </si>
  <si>
    <t>REQ-2024-2321</t>
  </si>
  <si>
    <t>REQ-2024-2322</t>
  </si>
  <si>
    <t>REQ-2024-2323</t>
  </si>
  <si>
    <t>REQ-2024-2324</t>
  </si>
  <si>
    <t>REQ-2025-2325</t>
  </si>
  <si>
    <t>REQ-2025-2326</t>
  </si>
  <si>
    <t>REQ-2025-2327</t>
  </si>
  <si>
    <t>REQ-2025-2328</t>
  </si>
  <si>
    <t>REQ-2025-2329</t>
  </si>
  <si>
    <t>REQ-2025-2330</t>
  </si>
  <si>
    <t>REQ-2024-2331</t>
  </si>
  <si>
    <t>REQ-2025-2332</t>
  </si>
  <si>
    <t>REQ-2025-2333</t>
  </si>
  <si>
    <t>REQ-2024-2334</t>
  </si>
  <si>
    <t>REQ-2025-2335</t>
  </si>
  <si>
    <t>REQ-2024-2336</t>
  </si>
  <si>
    <t>REQ-2024-2337</t>
  </si>
  <si>
    <t>REQ-2024-2338</t>
  </si>
  <si>
    <t>REQ-2024-2339</t>
  </si>
  <si>
    <t>REQ-2025-2340</t>
  </si>
  <si>
    <t>REQ-2025-2341</t>
  </si>
  <si>
    <t>REQ-2024-2342</t>
  </si>
  <si>
    <t>REQ-2024-2343</t>
  </si>
  <si>
    <t>REQ-2025-2344</t>
  </si>
  <si>
    <t>REQ-2024-2345</t>
  </si>
  <si>
    <t>REQ-2024-2346</t>
  </si>
  <si>
    <t>REQ-2024-2347</t>
  </si>
  <si>
    <t>REQ-2025-2348</t>
  </si>
  <si>
    <t>REQ-2025-2349</t>
  </si>
  <si>
    <t>REQ-2024-2350</t>
  </si>
  <si>
    <t>REQ-2024-2351</t>
  </si>
  <si>
    <t>REQ-2025-2352</t>
  </si>
  <si>
    <t>REQ-2025-2353</t>
  </si>
  <si>
    <t>REQ-2024-2354</t>
  </si>
  <si>
    <t>REQ-2024-2355</t>
  </si>
  <si>
    <t>REQ-2024-2356</t>
  </si>
  <si>
    <t>REQ-2025-2357</t>
  </si>
  <si>
    <t>REQ-2025-2358</t>
  </si>
  <si>
    <t>REQ-2024-2359</t>
  </si>
  <si>
    <t>REQ-2025-2360</t>
  </si>
  <si>
    <t>REQ-2024-2361</t>
  </si>
  <si>
    <t>REQ-2024-2362</t>
  </si>
  <si>
    <t>REQ-2024-2363</t>
  </si>
  <si>
    <t>REQ-2024-2364</t>
  </si>
  <si>
    <t>REQ-2024-2365</t>
  </si>
  <si>
    <t>REQ-2024-2366</t>
  </si>
  <si>
    <t>REQ-2024-2367</t>
  </si>
  <si>
    <t>REQ-2025-2368</t>
  </si>
  <si>
    <t>REQ-2024-2369</t>
  </si>
  <si>
    <t>REQ-2025-2370</t>
  </si>
  <si>
    <t>REQ-2025-2371</t>
  </si>
  <si>
    <t>REQ-2025-2372</t>
  </si>
  <si>
    <t>REQ-2024-2373</t>
  </si>
  <si>
    <t>REQ-2025-2374</t>
  </si>
  <si>
    <t>REQ-2025-2375</t>
  </si>
  <si>
    <t>REQ-2024-2376</t>
  </si>
  <si>
    <t>REQ-2024-2377</t>
  </si>
  <si>
    <t>REQ-2025-2378</t>
  </si>
  <si>
    <t>REQ-2025-2379</t>
  </si>
  <si>
    <t>REQ-2025-2380</t>
  </si>
  <si>
    <t>REQ-2024-2381</t>
  </si>
  <si>
    <t>REQ-2025-2382</t>
  </si>
  <si>
    <t>REQ-2024-2383</t>
  </si>
  <si>
    <t>REQ-2024-2384</t>
  </si>
  <si>
    <t>REQ-2025-2385</t>
  </si>
  <si>
    <t>REQ-2025-2386</t>
  </si>
  <si>
    <t>REQ-2025-2387</t>
  </si>
  <si>
    <t>REQ-2025-2388</t>
  </si>
  <si>
    <t>REQ-2025-2389</t>
  </si>
  <si>
    <t>REQ-2024-2390</t>
  </si>
  <si>
    <t>REQ-2025-2391</t>
  </si>
  <si>
    <t>REQ-2025-2392</t>
  </si>
  <si>
    <t>REQ-2024-2393</t>
  </si>
  <si>
    <t>REQ-2024-2394</t>
  </si>
  <si>
    <t>REQ-2024-2395</t>
  </si>
  <si>
    <t>REQ-2024-2396</t>
  </si>
  <si>
    <t>REQ-2024-2397</t>
  </si>
  <si>
    <t>REQ-2025-2398</t>
  </si>
  <si>
    <t>REQ-2025-2399</t>
  </si>
  <si>
    <t>REQ-2024-2400</t>
  </si>
  <si>
    <t>REQ-2024-2401</t>
  </si>
  <si>
    <t>REQ-2025-2402</t>
  </si>
  <si>
    <t>REQ-2025-2403</t>
  </si>
  <si>
    <t>REQ-2024-2404</t>
  </si>
  <si>
    <t>REQ-2024-2405</t>
  </si>
  <si>
    <t>REQ-2025-2406</t>
  </si>
  <si>
    <t>REQ-2025-2407</t>
  </si>
  <si>
    <t>REQ-2024-2408</t>
  </si>
  <si>
    <t>REQ-2025-2409</t>
  </si>
  <si>
    <t>REQ-2024-2410</t>
  </si>
  <si>
    <t>REQ-2024-2411</t>
  </si>
  <si>
    <t>REQ-2024-2412</t>
  </si>
  <si>
    <t>REQ-2025-2413</t>
  </si>
  <si>
    <t>REQ-2025-2414</t>
  </si>
  <si>
    <t>REQ-2025-2415</t>
  </si>
  <si>
    <t>REQ-2024-2416</t>
  </si>
  <si>
    <t>REQ-2025-2417</t>
  </si>
  <si>
    <t>REQ-2025-2418</t>
  </si>
  <si>
    <t>REQ-2024-2419</t>
  </si>
  <si>
    <t>REQ-2024-2420</t>
  </si>
  <si>
    <t>REQ-2024-2421</t>
  </si>
  <si>
    <t>REQ-2024-2422</t>
  </si>
  <si>
    <t>REQ-2025-2423</t>
  </si>
  <si>
    <t>REQ-2024-2424</t>
  </si>
  <si>
    <t>REQ-2025-2425</t>
  </si>
  <si>
    <t>REQ-2024-2426</t>
  </si>
  <si>
    <t>REQ-2025-2427</t>
  </si>
  <si>
    <t>REQ-2025-2428</t>
  </si>
  <si>
    <t>REQ-2024-2429</t>
  </si>
  <si>
    <t>REQ-2024-2430</t>
  </si>
  <si>
    <t>REQ-2025-2431</t>
  </si>
  <si>
    <t>REQ-2024-2432</t>
  </si>
  <si>
    <t>REQ-2025-2433</t>
  </si>
  <si>
    <t>REQ-2024-2434</t>
  </si>
  <si>
    <t>REQ-2025-2435</t>
  </si>
  <si>
    <t>REQ-2024-2436</t>
  </si>
  <si>
    <t>REQ-2025-2437</t>
  </si>
  <si>
    <t>REQ-2025-2438</t>
  </si>
  <si>
    <t>REQ-2024-2439</t>
  </si>
  <si>
    <t>REQ-2025-2440</t>
  </si>
  <si>
    <t>REQ-2024-2441</t>
  </si>
  <si>
    <t>REQ-2025-2442</t>
  </si>
  <si>
    <t>REQ-2025-2443</t>
  </si>
  <si>
    <t>REQ-2025-2444</t>
  </si>
  <si>
    <t>REQ-2025-2445</t>
  </si>
  <si>
    <t>REQ-2024-2446</t>
  </si>
  <si>
    <t>REQ-2024-2447</t>
  </si>
  <si>
    <t>REQ-2024-2448</t>
  </si>
  <si>
    <t>REQ-2025-2449</t>
  </si>
  <si>
    <t>REQ-2025-2450</t>
  </si>
  <si>
    <t>REQ-2024-2451</t>
  </si>
  <si>
    <t>REQ-2025-2452</t>
  </si>
  <si>
    <t>REQ-2025-2453</t>
  </si>
  <si>
    <t>REQ-2025-2454</t>
  </si>
  <si>
    <t>REQ-2025-2455</t>
  </si>
  <si>
    <t>REQ-2024-2456</t>
  </si>
  <si>
    <t>REQ-2024-2457</t>
  </si>
  <si>
    <t>REQ-2024-2458</t>
  </si>
  <si>
    <t>REQ-2025-2459</t>
  </si>
  <si>
    <t>REQ-2024-2460</t>
  </si>
  <si>
    <t>REQ-2024-2461</t>
  </si>
  <si>
    <t>REQ-2024-2462</t>
  </si>
  <si>
    <t>REQ-2025-2463</t>
  </si>
  <si>
    <t>REQ-2024-2464</t>
  </si>
  <si>
    <t>REQ-2024-2465</t>
  </si>
  <si>
    <t>REQ-2025-2466</t>
  </si>
  <si>
    <t>REQ-2024-2467</t>
  </si>
  <si>
    <t>REQ-2025-2468</t>
  </si>
  <si>
    <t>REQ-2025-2469</t>
  </si>
  <si>
    <t>REQ-2024-2470</t>
  </si>
  <si>
    <t>REQ-2025-2471</t>
  </si>
  <si>
    <t>REQ-2025-2472</t>
  </si>
  <si>
    <t>REQ-2025-2473</t>
  </si>
  <si>
    <t>REQ-2024-2474</t>
  </si>
  <si>
    <t>REQ-2025-2475</t>
  </si>
  <si>
    <t>REQ-2025-2476</t>
  </si>
  <si>
    <t>REQ-2025-2477</t>
  </si>
  <si>
    <t>REQ-2025-2478</t>
  </si>
  <si>
    <t>REQ-2024-2479</t>
  </si>
  <si>
    <t>REQ-2025-2480</t>
  </si>
  <si>
    <t>REQ-2025-2481</t>
  </si>
  <si>
    <t>REQ-2024-2482</t>
  </si>
  <si>
    <t>REQ-2025-2483</t>
  </si>
  <si>
    <t>REQ-2025-2484</t>
  </si>
  <si>
    <t>REQ-2025-2485</t>
  </si>
  <si>
    <t>REQ-2026-2486</t>
  </si>
  <si>
    <t>In Progress – Interviewing</t>
  </si>
  <si>
    <t>REQ-2026-2487</t>
  </si>
  <si>
    <t>Open</t>
  </si>
  <si>
    <t>REQ-2026-2488</t>
  </si>
  <si>
    <t>REQ-2026-2489</t>
  </si>
  <si>
    <t>Offer Extended</t>
  </si>
  <si>
    <t>REQ-2026-2490</t>
  </si>
  <si>
    <t>REQ-2026-2491</t>
  </si>
  <si>
    <t>REQ-2026-2492</t>
  </si>
  <si>
    <t>REQ-2026-2493</t>
  </si>
  <si>
    <t>REQ-2026-2494</t>
  </si>
  <si>
    <t>REQ-2026-2495</t>
  </si>
  <si>
    <t>REQ-2026-2496</t>
  </si>
  <si>
    <t>REQ-2026-2497</t>
  </si>
  <si>
    <t>REQ-2026-2498</t>
  </si>
  <si>
    <t>REQ-2026-2499</t>
  </si>
  <si>
    <t>REQ-2026-2500</t>
  </si>
  <si>
    <t>REQ-2026-2501</t>
  </si>
  <si>
    <t>REQ-2026-2502</t>
  </si>
  <si>
    <t>REQ-2026-2503</t>
  </si>
  <si>
    <t>REQ-2026-2504</t>
  </si>
  <si>
    <t>REQ-2026-2505</t>
  </si>
  <si>
    <t>REQ-2026-2506</t>
  </si>
  <si>
    <t>REQ-2026-2507</t>
  </si>
  <si>
    <t>REQ-2026-2508</t>
  </si>
  <si>
    <t>REQ-2026-2509</t>
  </si>
  <si>
    <t>REQ-2026-2510</t>
  </si>
  <si>
    <t>REQ-2026-2511</t>
  </si>
  <si>
    <t>REQ-2026-2512</t>
  </si>
  <si>
    <t>REQ-2026-2513</t>
  </si>
  <si>
    <t>REQ-2026-2514</t>
  </si>
  <si>
    <t>REQ-2026-2515</t>
  </si>
  <si>
    <t>REQ-2026-2516</t>
  </si>
  <si>
    <t>REQ-2026-2517</t>
  </si>
  <si>
    <t>REQ-2026-2518</t>
  </si>
  <si>
    <t>REQ-2026-2519</t>
  </si>
  <si>
    <t>REQ-2026-2520</t>
  </si>
  <si>
    <t>REQ-2026-2521</t>
  </si>
  <si>
    <t>REQ-2026-2522</t>
  </si>
  <si>
    <t>REQ-2026-2523</t>
  </si>
  <si>
    <t>REQ-2026-2524</t>
  </si>
  <si>
    <t>REQ-2026-2525</t>
  </si>
  <si>
    <t>Training ID</t>
  </si>
  <si>
    <t>Program Name</t>
  </si>
  <si>
    <t>Category</t>
  </si>
  <si>
    <t>Training Date</t>
  </si>
  <si>
    <t>Duration (Days)</t>
  </si>
  <si>
    <t>Cost per Head ($)</t>
  </si>
  <si>
    <t>Completed</t>
  </si>
  <si>
    <t>Pre-Training Score</t>
  </si>
  <si>
    <t>Post-Training Score</t>
  </si>
  <si>
    <t>Score Improvement</t>
  </si>
  <si>
    <t>TRN-3001</t>
  </si>
  <si>
    <t>Leadership Development</t>
  </si>
  <si>
    <t>Leadership</t>
  </si>
  <si>
    <t>Yes</t>
  </si>
  <si>
    <t>No</t>
  </si>
  <si>
    <t>TRN-3002</t>
  </si>
  <si>
    <t>TRN-3003</t>
  </si>
  <si>
    <t>Excel &amp; Data Analytics</t>
  </si>
  <si>
    <t>Technical</t>
  </si>
  <si>
    <t>TRN-3004</t>
  </si>
  <si>
    <t>TRN-3005</t>
  </si>
  <si>
    <t>TRN-3006</t>
  </si>
  <si>
    <t>Customer Experience Excellence</t>
  </si>
  <si>
    <t>Soft Skills</t>
  </si>
  <si>
    <t>TRN-3007</t>
  </si>
  <si>
    <t>TRN-3008</t>
  </si>
  <si>
    <t>TRN-3009</t>
  </si>
  <si>
    <t>TRN-3010</t>
  </si>
  <si>
    <t>TRN-3011</t>
  </si>
  <si>
    <t>Compliance &amp; Ethics</t>
  </si>
  <si>
    <t>Compliance</t>
  </si>
  <si>
    <t>TRN-3012</t>
  </si>
  <si>
    <t>TRN-3013</t>
  </si>
  <si>
    <t>TRN-3014</t>
  </si>
  <si>
    <t>TRN-3015</t>
  </si>
  <si>
    <t>Project Management (PMP Prep)</t>
  </si>
  <si>
    <t>TRN-3016</t>
  </si>
  <si>
    <t>TRN-3017</t>
  </si>
  <si>
    <t>TRN-3018</t>
  </si>
  <si>
    <t>TRN-3019</t>
  </si>
  <si>
    <t>TRN-3020</t>
  </si>
  <si>
    <t>Sales Techniques &amp; Negotiation</t>
  </si>
  <si>
    <t>TRN-3021</t>
  </si>
  <si>
    <t>TRN-3022</t>
  </si>
  <si>
    <t>TRN-3023</t>
  </si>
  <si>
    <t>Cybersecurity Awareness</t>
  </si>
  <si>
    <t>TRN-3024</t>
  </si>
  <si>
    <t>TRN-3025</t>
  </si>
  <si>
    <t>TRN-3026</t>
  </si>
  <si>
    <t>TRN-3027</t>
  </si>
  <si>
    <t>Diversity &amp; Inclusion</t>
  </si>
  <si>
    <t>HR</t>
  </si>
  <si>
    <t>TRN-3028</t>
  </si>
  <si>
    <t>TRN-3029</t>
  </si>
  <si>
    <t>Financial Acumen for Non-Finance</t>
  </si>
  <si>
    <t>TRN-3030</t>
  </si>
  <si>
    <t>TRN-3031</t>
  </si>
  <si>
    <t>TRN-3032</t>
  </si>
  <si>
    <t>TRN-3033</t>
  </si>
  <si>
    <t>TRN-3034</t>
  </si>
  <si>
    <t>Performance Management Coaching</t>
  </si>
  <si>
    <t>TRN-3035</t>
  </si>
  <si>
    <t>TRN-3036</t>
  </si>
  <si>
    <t>Onboarding Programme</t>
  </si>
  <si>
    <t>Orientation</t>
  </si>
  <si>
    <t>TRN-3037</t>
  </si>
  <si>
    <t>TRN-3038</t>
  </si>
  <si>
    <t>TRN-3039</t>
  </si>
  <si>
    <t>Health &amp; Safety</t>
  </si>
  <si>
    <t>TRN-3040</t>
  </si>
  <si>
    <t>TRN-3041</t>
  </si>
  <si>
    <t>TRN-3042</t>
  </si>
  <si>
    <t>HEADCOUNT</t>
  </si>
  <si>
    <t>Row Labels</t>
  </si>
  <si>
    <t>Grand Total</t>
  </si>
  <si>
    <t>Count of Employee ID</t>
  </si>
  <si>
    <t>Count of Employee ID2</t>
  </si>
  <si>
    <t>Count of Gender</t>
  </si>
  <si>
    <t>Column Labels</t>
  </si>
  <si>
    <t>(All)</t>
  </si>
  <si>
    <t>HEADCOUNT BY DEPT</t>
  </si>
  <si>
    <t>HEADCOUNT BY JOBGRADE</t>
  </si>
  <si>
    <t>Average of Monthly Salary ($)</t>
  </si>
  <si>
    <t>Min. of Monthly Salary ($)</t>
  </si>
  <si>
    <t>Min. of Monthly Salary ($)2</t>
  </si>
  <si>
    <t>HEADCOUNT BY BRANCH</t>
  </si>
  <si>
    <t>GENDER DIST BY BRANCH</t>
  </si>
  <si>
    <t>TURNOVER &amp; ATTRITION</t>
  </si>
  <si>
    <t>(Multiple Items)</t>
  </si>
  <si>
    <t>TENURE AT EXIT</t>
  </si>
  <si>
    <t>NEW HIRES YTD</t>
  </si>
  <si>
    <t>Hire Year</t>
  </si>
  <si>
    <t>ACTIVE HEADCOUNT</t>
  </si>
  <si>
    <t>GENDER REPRESENTATION</t>
  </si>
  <si>
    <t>GENDER DIST</t>
  </si>
  <si>
    <t>EMPLOYMENT TYPE</t>
  </si>
  <si>
    <t>Count of Employment Type</t>
  </si>
  <si>
    <t xml:space="preserve">EDUCATION LEVEL DIST </t>
  </si>
  <si>
    <t>Education Level Cleaned</t>
  </si>
  <si>
    <t>Others</t>
  </si>
  <si>
    <t>Count of Education Level Cleaned</t>
  </si>
  <si>
    <t>DEPARTMENT</t>
  </si>
  <si>
    <t>% OF TOTAL</t>
  </si>
  <si>
    <t>MALE</t>
  </si>
  <si>
    <t>FEMALE</t>
  </si>
  <si>
    <t>PERMANENT</t>
  </si>
  <si>
    <t>CONTRACT</t>
  </si>
  <si>
    <t>AVG. SALARY</t>
  </si>
  <si>
    <t>DISTRIBUTION</t>
  </si>
  <si>
    <t>HEADCOUNT BY DEPT BY GENDER</t>
  </si>
  <si>
    <t>HEADCOUNT BY DEPT BY EMP TYPE</t>
  </si>
  <si>
    <t>HEADCOUNT BY DEPT BY AVG SALARY</t>
  </si>
  <si>
    <t>Exit Year</t>
  </si>
  <si>
    <t xml:space="preserve"> TOTAL EXITS</t>
  </si>
  <si>
    <t>VOLUNTARY EXIT</t>
  </si>
  <si>
    <t>INVOLUNTARY EXIT</t>
  </si>
  <si>
    <t>Average of Tenure (Years)</t>
  </si>
  <si>
    <t>RETENTION RATE</t>
  </si>
  <si>
    <t>TURNOVER RATE BY DEPT</t>
  </si>
  <si>
    <t>Turnover Rate</t>
  </si>
  <si>
    <t>EXIT REASONS</t>
  </si>
  <si>
    <t>IT</t>
  </si>
  <si>
    <t>TRAINING</t>
  </si>
  <si>
    <t>Count of Program Name</t>
  </si>
  <si>
    <t>COUNT OF PROGRAMMES</t>
  </si>
  <si>
    <t>TOTAL ENROLMENT</t>
  </si>
  <si>
    <t>COMPLETION RATE</t>
  </si>
  <si>
    <t>Sum of Cost per Head ($)</t>
  </si>
  <si>
    <t>TOTAL COST</t>
  </si>
  <si>
    <t>AVG. ROI</t>
  </si>
  <si>
    <t>AVG. SCORE IMPROVEMENT BY PROG</t>
  </si>
  <si>
    <t>Score Improvement(%)</t>
  </si>
  <si>
    <t>Average of Score Improvement(%)</t>
  </si>
  <si>
    <t>DASHBOARD</t>
  </si>
  <si>
    <t>Overview</t>
  </si>
  <si>
    <t>Headcount</t>
  </si>
  <si>
    <t>Attrition</t>
  </si>
  <si>
    <t>Training &amp; ROI</t>
  </si>
  <si>
    <t>Period: Jan 2024 – May 2026</t>
  </si>
  <si>
    <t>TRAINING ANALYSIS</t>
  </si>
  <si>
    <t>ATTRITION ANALYSIS</t>
  </si>
  <si>
    <t>HEADCOUNT BY JOB GRADE</t>
  </si>
  <si>
    <t>HEADCOUNT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</si>
</sst>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&quot;GH₵&quot;#,##0.00"/>
    <numFmt numFmtId="166" formatCode="0.0"/>
    <numFmt numFmtId="167" formatCode="_-* #,##0_-;\-* #,##0_-;_-* &quot;-&quot;??_-;_-@_-"/>
    <numFmt numFmtId="168" formatCode="&quot;GH₵&quot;#,##0"/>
  </numFmts>
  <fonts count="16" x14ac:knownFonts="1">
    <font>
      <sz val="11"/>
      <color theme="1"/>
      <name val="Calibri"/>
      <family val="2"/>
      <charset val="1"/>
    </font>
    <font>
      <b/>
      <sz val="12"/>
      <color theme="1"/>
      <name val="Calibri"/>
      <family val="2"/>
    </font>
    <font>
      <b/>
      <sz val="30"/>
      <color theme="1"/>
      <name val="Calibri"/>
      <family val="2"/>
    </font>
    <font>
      <sz val="11"/>
      <color theme="1"/>
      <name val="Calibri"/>
      <family val="2"/>
      <charset val="1"/>
    </font>
    <font>
      <sz val="9"/>
      <color rgb="FF2A4560"/>
      <name val="Calibri"/>
      <family val="2"/>
    </font>
    <font>
      <b/>
      <sz val="11"/>
      <color theme="1"/>
      <name val="Calibri"/>
      <family val="2"/>
    </font>
    <font>
      <sz val="10"/>
      <color rgb="FFB7C4F3"/>
      <name val="Calibri"/>
      <family val="2"/>
      <charset val="1"/>
    </font>
    <font>
      <sz val="10"/>
      <color rgb="FFB7C4F3"/>
      <name val="Calibri"/>
      <family val="2"/>
    </font>
    <font>
      <sz val="10"/>
      <color rgb="FF9AACEE"/>
      <name val="Calibri"/>
      <family val="2"/>
      <charset val="1"/>
    </font>
    <font>
      <u/>
      <sz val="11"/>
      <color theme="10"/>
      <name val="Calibri"/>
      <family val="2"/>
      <charset val="1"/>
    </font>
    <font>
      <sz val="9"/>
      <color rgb="FFB7C4F3"/>
      <name val="Calibri"/>
      <family val="2"/>
      <scheme val="minor"/>
    </font>
    <font>
      <b/>
      <sz val="10"/>
      <color rgb="FFF1F5F9"/>
      <name val="Verdana"/>
      <family val="2"/>
    </font>
    <font>
      <b/>
      <sz val="30"/>
      <color theme="0"/>
      <name val="Calibri"/>
      <family val="2"/>
    </font>
    <font>
      <b/>
      <sz val="8"/>
      <color rgb="FFF1F5F9"/>
      <name val="Verdana"/>
      <family val="2"/>
    </font>
    <font>
      <sz val="8"/>
      <color rgb="FF111A21"/>
      <name val="Verdana"/>
      <family val="2"/>
    </font>
    <font>
      <sz val="8"/>
      <color rgb="FF2B4153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BF9EB"/>
        <bgColor indexed="64"/>
      </patternFill>
    </fill>
    <fill>
      <patternFill patternType="solid">
        <fgColor rgb="FF0D1B4B"/>
        <bgColor indexed="64"/>
      </patternFill>
    </fill>
  </fills>
  <borders count="14">
    <border>
      <left/>
      <right/>
      <top/>
      <bottom/>
      <diagonal/>
    </border>
    <border>
      <left style="thin">
        <color rgb="FFB6CBE0"/>
      </left>
      <right/>
      <top style="thin">
        <color rgb="FFB6CBE0"/>
      </top>
      <bottom style="thin">
        <color rgb="FFB6CBE0"/>
      </bottom>
      <diagonal/>
    </border>
    <border>
      <left/>
      <right/>
      <top style="thin">
        <color rgb="FFB6CBE0"/>
      </top>
      <bottom style="thin">
        <color rgb="FFB6CBE0"/>
      </bottom>
      <diagonal/>
    </border>
    <border>
      <left/>
      <right style="thin">
        <color rgb="FFB6CBE0"/>
      </right>
      <top style="thin">
        <color rgb="FFB6CBE0"/>
      </top>
      <bottom style="thin">
        <color rgb="FFB6CBE0"/>
      </bottom>
      <diagonal/>
    </border>
    <border>
      <left style="thin">
        <color rgb="FFB6CBE0"/>
      </left>
      <right/>
      <top style="thin">
        <color rgb="FFB6CBE0"/>
      </top>
      <bottom/>
      <diagonal/>
    </border>
    <border>
      <left/>
      <right/>
      <top style="thin">
        <color rgb="FFB6CBE0"/>
      </top>
      <bottom/>
      <diagonal/>
    </border>
    <border>
      <left/>
      <right style="thin">
        <color rgb="FFB6CBE0"/>
      </right>
      <top style="thin">
        <color rgb="FFB6CBE0"/>
      </top>
      <bottom/>
      <diagonal/>
    </border>
    <border>
      <left style="thin">
        <color rgb="FFB6CBE0"/>
      </left>
      <right/>
      <top/>
      <bottom style="thin">
        <color rgb="FFB6CBE0"/>
      </bottom>
      <diagonal/>
    </border>
    <border>
      <left/>
      <right/>
      <top/>
      <bottom style="thin">
        <color rgb="FFB6CBE0"/>
      </bottom>
      <diagonal/>
    </border>
    <border>
      <left/>
      <right style="thin">
        <color rgb="FFB6CBE0"/>
      </right>
      <top/>
      <bottom style="thin">
        <color rgb="FFB6CBE0"/>
      </bottom>
      <diagonal/>
    </border>
    <border>
      <left style="thin">
        <color rgb="FFB6CBE0"/>
      </left>
      <right/>
      <top/>
      <bottom/>
      <diagonal/>
    </border>
    <border>
      <left/>
      <right style="thin">
        <color rgb="FFB6CBE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102160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73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/>
    <xf numFmtId="0" fontId="0" fillId="4" borderId="0" xfId="0" applyFill="1"/>
    <xf numFmtId="167" fontId="0" fillId="0" borderId="0" xfId="0" applyNumberFormat="1"/>
    <xf numFmtId="0" fontId="4" fillId="5" borderId="0" xfId="0" applyFont="1" applyFill="1" applyAlignment="1">
      <alignment horizontal="center" vertical="center"/>
    </xf>
    <xf numFmtId="164" fontId="0" fillId="0" borderId="0" xfId="1" applyNumberFormat="1" applyFont="1"/>
    <xf numFmtId="0" fontId="5" fillId="0" borderId="0" xfId="0" applyFont="1"/>
    <xf numFmtId="0" fontId="0" fillId="6" borderId="0" xfId="0" applyFill="1"/>
    <xf numFmtId="168" fontId="0" fillId="0" borderId="0" xfId="0" applyNumberFormat="1"/>
    <xf numFmtId="0" fontId="0" fillId="0" borderId="12" xfId="0" applyBorder="1"/>
    <xf numFmtId="0" fontId="0" fillId="0" borderId="12" xfId="0" applyBorder="1" applyAlignment="1">
      <alignment horizontal="left"/>
    </xf>
    <xf numFmtId="164" fontId="0" fillId="0" borderId="12" xfId="1" applyNumberFormat="1" applyFont="1" applyBorder="1"/>
    <xf numFmtId="0" fontId="5" fillId="3" borderId="0" xfId="0" applyFont="1" applyFill="1" applyAlignment="1">
      <alignment horizontal="left"/>
    </xf>
    <xf numFmtId="0" fontId="0" fillId="0" borderId="0" xfId="0" pivotButton="1"/>
    <xf numFmtId="0" fontId="0" fillId="0" borderId="0" xfId="0"/>
    <xf numFmtId="0" fontId="0" fillId="6" borderId="0" xfId="0" applyFill="1" applyBorder="1"/>
    <xf numFmtId="0" fontId="7" fillId="6" borderId="0" xfId="0" applyFont="1" applyFill="1"/>
    <xf numFmtId="0" fontId="6" fillId="6" borderId="0" xfId="2" applyFont="1" applyFill="1"/>
    <xf numFmtId="0" fontId="0" fillId="6" borderId="13" xfId="0" applyFill="1" applyBorder="1"/>
    <xf numFmtId="0" fontId="2" fillId="2" borderId="0" xfId="0" applyFont="1" applyFill="1" applyAlignment="1"/>
    <xf numFmtId="0" fontId="15" fillId="4" borderId="2" xfId="0" applyFont="1" applyFill="1" applyBorder="1" applyAlignment="1">
      <alignment horizontal="center"/>
    </xf>
    <xf numFmtId="0" fontId="15" fillId="4" borderId="2" xfId="0" applyFont="1" applyFill="1" applyBorder="1"/>
    <xf numFmtId="0" fontId="15" fillId="4" borderId="0" xfId="0" applyFont="1" applyFill="1" applyBorder="1" applyAlignment="1">
      <alignment horizontal="center"/>
    </xf>
    <xf numFmtId="0" fontId="15" fillId="4" borderId="0" xfId="0" applyFont="1" applyFill="1" applyBorder="1"/>
    <xf numFmtId="0" fontId="15" fillId="4" borderId="5" xfId="0" applyFont="1" applyFill="1" applyBorder="1" applyAlignment="1">
      <alignment horizontal="center"/>
    </xf>
    <xf numFmtId="0" fontId="15" fillId="4" borderId="5" xfId="0" applyFont="1" applyFill="1" applyBorder="1"/>
    <xf numFmtId="0" fontId="15" fillId="4" borderId="8" xfId="0" applyFont="1" applyFill="1" applyBorder="1" applyAlignment="1">
      <alignment horizontal="center"/>
    </xf>
    <xf numFmtId="0" fontId="15" fillId="4" borderId="8" xfId="0" applyFont="1" applyFill="1" applyBorder="1"/>
    <xf numFmtId="0" fontId="12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8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15" fillId="4" borderId="8" xfId="0" applyFont="1" applyFill="1" applyBorder="1" applyAlignment="1">
      <alignment horizontal="center"/>
    </xf>
    <xf numFmtId="0" fontId="15" fillId="4" borderId="9" xfId="0" applyFont="1" applyFill="1" applyBorder="1" applyAlignment="1">
      <alignment horizontal="center"/>
    </xf>
    <xf numFmtId="0" fontId="15" fillId="4" borderId="0" xfId="0" applyFont="1" applyFill="1" applyBorder="1" applyAlignment="1">
      <alignment horizontal="center"/>
    </xf>
    <xf numFmtId="0" fontId="15" fillId="4" borderId="11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/>
    </xf>
    <xf numFmtId="0" fontId="15" fillId="4" borderId="3" xfId="0" applyFont="1" applyFill="1" applyBorder="1" applyAlignment="1">
      <alignment horizontal="center"/>
    </xf>
    <xf numFmtId="0" fontId="15" fillId="4" borderId="5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center"/>
    </xf>
    <xf numFmtId="168" fontId="15" fillId="4" borderId="2" xfId="0" applyNumberFormat="1" applyFont="1" applyFill="1" applyBorder="1" applyAlignment="1">
      <alignment horizontal="center"/>
    </xf>
    <xf numFmtId="168" fontId="15" fillId="4" borderId="0" xfId="0" applyNumberFormat="1" applyFont="1" applyFill="1" applyBorder="1" applyAlignment="1">
      <alignment horizontal="center"/>
    </xf>
    <xf numFmtId="168" fontId="15" fillId="4" borderId="5" xfId="0" applyNumberFormat="1" applyFont="1" applyFill="1" applyBorder="1" applyAlignment="1">
      <alignment horizontal="center"/>
    </xf>
    <xf numFmtId="168" fontId="15" fillId="4" borderId="8" xfId="0" applyNumberFormat="1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5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164" fontId="15" fillId="4" borderId="2" xfId="0" applyNumberFormat="1" applyFont="1" applyFill="1" applyBorder="1" applyAlignment="1">
      <alignment horizontal="center"/>
    </xf>
    <xf numFmtId="164" fontId="15" fillId="4" borderId="0" xfId="0" applyNumberFormat="1" applyFont="1" applyFill="1" applyBorder="1" applyAlignment="1">
      <alignment horizontal="center"/>
    </xf>
    <xf numFmtId="164" fontId="15" fillId="4" borderId="5" xfId="0" applyNumberFormat="1" applyFont="1" applyFill="1" applyBorder="1" applyAlignment="1">
      <alignment horizontal="center"/>
    </xf>
    <xf numFmtId="164" fontId="15" fillId="4" borderId="8" xfId="0" applyNumberFormat="1" applyFont="1" applyFill="1" applyBorder="1" applyAlignment="1">
      <alignment horizontal="center"/>
    </xf>
    <xf numFmtId="0" fontId="14" fillId="4" borderId="10" xfId="0" applyFont="1" applyFill="1" applyBorder="1" applyAlignment="1">
      <alignment horizontal="center"/>
    </xf>
    <xf numFmtId="0" fontId="14" fillId="4" borderId="0" xfId="0" applyFont="1" applyFill="1" applyBorder="1" applyAlignment="1">
      <alignment horizontal="center"/>
    </xf>
    <xf numFmtId="0" fontId="14" fillId="4" borderId="7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 cent" xfId="1" builtinId="5"/>
  </cellStyles>
  <dxfs count="45">
    <dxf>
      <numFmt numFmtId="19" formatCode="dd/mm/yyyy"/>
    </dxf>
    <dxf>
      <numFmt numFmtId="19" formatCode="dd/mm/yyyy"/>
    </dxf>
    <dxf>
      <numFmt numFmtId="164" formatCode="0.0%"/>
    </dxf>
    <dxf>
      <numFmt numFmtId="19" formatCode="dd/mm/yyyy"/>
    </dxf>
    <dxf>
      <numFmt numFmtId="0" formatCode="General"/>
    </dxf>
    <dxf>
      <numFmt numFmtId="164" formatCode="0.0%"/>
    </dxf>
    <dxf>
      <numFmt numFmtId="0" formatCode="General"/>
    </dxf>
    <dxf>
      <numFmt numFmtId="164" formatCode="0.0%"/>
    </dxf>
    <dxf>
      <numFmt numFmtId="167" formatCode="_-* #,##0_-;\-* #,##0_-;_-* &quot;-&quot;??_-;_-@_-"/>
    </dxf>
    <dxf>
      <numFmt numFmtId="168" formatCode="&quot;GH₵&quot;#,##0"/>
    </dxf>
    <dxf>
      <numFmt numFmtId="0" formatCode="General"/>
    </dxf>
    <dxf>
      <numFmt numFmtId="164" formatCode="0.0%"/>
    </dxf>
    <dxf>
      <numFmt numFmtId="14" formatCode="0.00%"/>
    </dxf>
    <dxf>
      <numFmt numFmtId="0" formatCode="General"/>
    </dxf>
    <dxf>
      <numFmt numFmtId="164" formatCode="0.0%"/>
    </dxf>
    <dxf>
      <numFmt numFmtId="14" formatCode="0.00%"/>
    </dxf>
    <dxf>
      <numFmt numFmtId="164" formatCode="0.0%"/>
    </dxf>
    <dxf>
      <numFmt numFmtId="14" formatCode="0.00%"/>
    </dxf>
    <dxf>
      <numFmt numFmtId="0" formatCode="General"/>
    </dxf>
    <dxf>
      <numFmt numFmtId="164" formatCode="0.0%"/>
    </dxf>
    <dxf>
      <numFmt numFmtId="164" formatCode="0.0%"/>
    </dxf>
    <dxf>
      <numFmt numFmtId="14" formatCode="0.00%"/>
    </dxf>
    <dxf>
      <numFmt numFmtId="167" formatCode="_-* #,##0_-;\-* #,##0_-;_-* &quot;-&quot;??_-;_-@_-"/>
    </dxf>
    <dxf>
      <numFmt numFmtId="166" formatCode="0.0"/>
    </dxf>
    <dxf>
      <numFmt numFmtId="164" formatCode="0.0%"/>
    </dxf>
    <dxf>
      <numFmt numFmtId="14" formatCode="0.00%"/>
    </dxf>
    <dxf>
      <numFmt numFmtId="168" formatCode="&quot;GH₵&quot;#,##0"/>
    </dxf>
    <dxf>
      <numFmt numFmtId="164" formatCode="0.0%"/>
    </dxf>
    <dxf>
      <numFmt numFmtId="166" formatCode="0.0"/>
    </dxf>
    <dxf>
      <numFmt numFmtId="164" formatCode="0.0%"/>
    </dxf>
    <dxf>
      <numFmt numFmtId="0" formatCode="General"/>
    </dxf>
    <dxf>
      <numFmt numFmtId="164" formatCode="0.0%"/>
    </dxf>
    <dxf>
      <numFmt numFmtId="164" formatCode="0.0%"/>
    </dxf>
    <dxf>
      <numFmt numFmtId="14" formatCode="0.00%"/>
    </dxf>
    <dxf>
      <numFmt numFmtId="0" formatCode="General"/>
    </dxf>
    <dxf>
      <numFmt numFmtId="164" formatCode="0.0%"/>
    </dxf>
    <dxf>
      <numFmt numFmtId="164" formatCode="0.0%"/>
    </dxf>
    <dxf>
      <numFmt numFmtId="167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GH₵&quot;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C07000"/>
      <rgbColor rgb="FF800080"/>
      <rgbColor rgb="FF008080"/>
      <rgbColor rgb="FFCCCCCC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75623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9721"/>
      <color rgb="FFB7C4F3"/>
      <color rgb="FF29A780"/>
      <color rgb="FF0D1B4B"/>
      <color rgb="FF25781A"/>
      <color rgb="FFF1F5F9"/>
      <color rgb="FF102160"/>
      <color rgb="FF142976"/>
      <color rgb="FF18318C"/>
      <color rgb="FF9AAC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[Meridian_Group_HR_Analytics_Workbook .xlsx]CALCULATION SHEET!PivotTable3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s-AR" b="1">
                <a:solidFill>
                  <a:schemeClr val="tx1">
                    <a:lumMod val="65000"/>
                    <a:lumOff val="35000"/>
                  </a:schemeClr>
                </a:solidFill>
              </a:rPr>
              <a:t>Active Employees — ranked by size</a:t>
            </a:r>
          </a:p>
        </c:rich>
      </c:tx>
      <c:layout>
        <c:manualLayout>
          <c:xMode val="edge"/>
          <c:yMode val="edge"/>
          <c:x val="3.8881066142724595E-2"/>
          <c:y val="1.48044510965054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rgbClr val="22384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22384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384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6355298215322326"/>
          <c:y val="0.14491531870426561"/>
          <c:w val="0.72888558117380886"/>
          <c:h val="0.849434961268277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'CALCULATION SHEET'!$C$8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384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'CALCULATION SHEET'!$B$9:$B$20</c:f>
              <c:strCache>
                <c:ptCount val="11"/>
                <c:pt idx="0">
                  <c:v>Risk &amp; Compliance</c:v>
                </c:pt>
                <c:pt idx="1">
                  <c:v>Finance</c:v>
                </c:pt>
                <c:pt idx="2">
                  <c:v>IT</c:v>
                </c:pt>
                <c:pt idx="3">
                  <c:v>Human Resources</c:v>
                </c:pt>
                <c:pt idx="4">
                  <c:v>Operations</c:v>
                </c:pt>
                <c:pt idx="5">
                  <c:v>Legal</c:v>
                </c:pt>
                <c:pt idx="6">
                  <c:v>Customer Service</c:v>
                </c:pt>
                <c:pt idx="7">
                  <c:v>Sales</c:v>
                </c:pt>
                <c:pt idx="8">
                  <c:v>Procurement</c:v>
                </c:pt>
                <c:pt idx="9">
                  <c:v>Executive Management</c:v>
                </c:pt>
                <c:pt idx="10">
                  <c:v>Marketing</c:v>
                </c:pt>
              </c:strCache>
            </c:strRef>
          </c:cat>
          <c:val>
            <c:numRef>
              <c:f>'CALCULATION SHEET'!$C$9:$C$20</c:f>
              <c:numCache>
                <c:formatCode>General</c:formatCode>
                <c:ptCount val="11"/>
                <c:pt idx="0">
                  <c:v>379</c:v>
                </c:pt>
                <c:pt idx="1">
                  <c:v>383</c:v>
                </c:pt>
                <c:pt idx="2">
                  <c:v>385</c:v>
                </c:pt>
                <c:pt idx="3">
                  <c:v>393</c:v>
                </c:pt>
                <c:pt idx="4">
                  <c:v>393</c:v>
                </c:pt>
                <c:pt idx="5">
                  <c:v>398</c:v>
                </c:pt>
                <c:pt idx="6">
                  <c:v>400</c:v>
                </c:pt>
                <c:pt idx="7">
                  <c:v>402</c:v>
                </c:pt>
                <c:pt idx="8">
                  <c:v>407</c:v>
                </c:pt>
                <c:pt idx="9">
                  <c:v>420</c:v>
                </c:pt>
                <c:pt idx="10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D-4696-9FC6-71C3CFD632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059213871"/>
        <c:axId val="2059214703"/>
      </c:barChart>
      <c:catAx>
        <c:axId val="2059213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GH"/>
          </a:p>
        </c:txPr>
        <c:crossAx val="2059214703"/>
        <c:crosses val="autoZero"/>
        <c:auto val="1"/>
        <c:lblAlgn val="ctr"/>
        <c:lblOffset val="100"/>
        <c:noMultiLvlLbl val="0"/>
      </c:catAx>
      <c:valAx>
        <c:axId val="20592147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5921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Verdana" panose="020B0604030504040204" pitchFamily="34" charset="0"/>
          <a:ea typeface="Verdana" panose="020B060403050404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[Meridian_Group_HR_Analytics_Workbook .xlsx]CALCULATION SHEET!PivotTable15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AR" sz="8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s-AR" sz="84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rPr>
              <a:t>Active Employees by Job grade</a:t>
            </a:r>
          </a:p>
        </c:rich>
      </c:tx>
      <c:layout>
        <c:manualLayout>
          <c:xMode val="edge"/>
          <c:yMode val="edge"/>
          <c:x val="4.7824958131931182E-2"/>
          <c:y val="3.2921810699588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AR" sz="84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A983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'CALCULATION SHEET'!$C$29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A983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'CALCULATION SHEET'!$B$30:$B$38</c:f>
              <c:strCache>
                <c:ptCount val="8"/>
                <c:pt idx="0">
                  <c:v>Grade 3 – Mid-Level</c:v>
                </c:pt>
                <c:pt idx="1">
                  <c:v>Grade 4 – Senior</c:v>
                </c:pt>
                <c:pt idx="2">
                  <c:v>Grade 2 – Junior</c:v>
                </c:pt>
                <c:pt idx="3">
                  <c:v>Grade 5 – Lead</c:v>
                </c:pt>
                <c:pt idx="4">
                  <c:v>Grade 6 – Manager</c:v>
                </c:pt>
                <c:pt idx="5">
                  <c:v>Grade 1 – Entry</c:v>
                </c:pt>
                <c:pt idx="6">
                  <c:v>Grade 7 – Director</c:v>
                </c:pt>
                <c:pt idx="7">
                  <c:v>Grade 8 – Executive</c:v>
                </c:pt>
              </c:strCache>
            </c:strRef>
          </c:cat>
          <c:val>
            <c:numRef>
              <c:f>'CALCULATION SHEET'!$C$30:$C$38</c:f>
              <c:numCache>
                <c:formatCode>_-* #,##0_-;\-* #,##0_-;_-* "-"??_-;_-@_-</c:formatCode>
                <c:ptCount val="8"/>
                <c:pt idx="0">
                  <c:v>1064</c:v>
                </c:pt>
                <c:pt idx="1">
                  <c:v>916</c:v>
                </c:pt>
                <c:pt idx="2">
                  <c:v>796</c:v>
                </c:pt>
                <c:pt idx="3">
                  <c:v>499</c:v>
                </c:pt>
                <c:pt idx="4">
                  <c:v>381</c:v>
                </c:pt>
                <c:pt idx="5">
                  <c:v>344</c:v>
                </c:pt>
                <c:pt idx="6">
                  <c:v>249</c:v>
                </c:pt>
                <c:pt idx="7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7-4D12-8749-CAF23C937B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678008735"/>
        <c:axId val="678013727"/>
      </c:barChart>
      <c:catAx>
        <c:axId val="67800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GH"/>
          </a:p>
        </c:txPr>
        <c:crossAx val="678013727"/>
        <c:crosses val="autoZero"/>
        <c:auto val="1"/>
        <c:lblAlgn val="ctr"/>
        <c:lblOffset val="100"/>
        <c:noMultiLvlLbl val="0"/>
      </c:catAx>
      <c:valAx>
        <c:axId val="678013727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67800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[Meridian_Group_HR_Analytics_Workbook .xlsx]CALCULATION SHEET!PivotTable4</c:name>
    <c:fmtId val="2"/>
  </c:pivotSource>
  <c:chart>
    <c:title>
      <c:tx>
        <c:rich>
          <a:bodyPr rot="0" vert="horz"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s-AR" sz="900">
                <a:solidFill>
                  <a:schemeClr val="tx1">
                    <a:lumMod val="65000"/>
                    <a:lumOff val="35000"/>
                  </a:schemeClr>
                </a:solidFill>
              </a:rPr>
              <a:t>Gender Split</a:t>
            </a:r>
          </a:p>
        </c:rich>
      </c:tx>
      <c:layout>
        <c:manualLayout>
          <c:xMode val="edge"/>
          <c:yMode val="edge"/>
          <c:x val="7.8338207724034492E-2"/>
          <c:y val="4.5272821909919485E-4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9A84C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384E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384E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C9A84C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384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8095238095236699E-3"/>
              <c:y val="-5.625879043600562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9A84C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2384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8095238095236699E-3"/>
              <c:y val="-5.625879043600562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9A84C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22384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8095238095236699E-3"/>
              <c:y val="-5.625879043600562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C9A84C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en-G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22384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809523809523796"/>
              <c:y val="7.2518215023808646E-2"/>
            </c:manualLayout>
          </c:layout>
          <c:tx>
            <c:rich>
              <a:bodyPr rot="0" vert="horz"/>
              <a:lstStyle/>
              <a:p>
                <a:pPr>
                  <a:defRPr/>
                </a:pPr>
                <a:fld id="{3438B39E-C9F3-47EC-9E4D-82EE5EB2B2F5}" type="VALUE">
                  <a:rPr lang="en-US"/>
                  <a:pPr>
                    <a:defRPr/>
                  </a:pPr>
                  <a:t>[VALUE]</a:t>
                </a:fld>
                <a:endParaRPr lang="en-GH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7"/>
        <c:spPr>
          <a:solidFill>
            <a:srgbClr val="C9A84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80952380952381"/>
              <c:y val="-2.9304018034661896E-2"/>
            </c:manualLayout>
          </c:layout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en-G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475335583052119"/>
          <c:y val="0.25489304033417348"/>
          <c:w val="0.56997645294338206"/>
          <c:h val="0.73073876121686276"/>
        </c:manualLayout>
      </c:layout>
      <c:doughnutChart>
        <c:varyColors val="1"/>
        <c:ser>
          <c:idx val="0"/>
          <c:order val="0"/>
          <c:tx>
            <c:strRef>
              <c:f>'CALCULATION SHEET'!$F$8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22384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F102-4F15-A3AD-DDFA776C307D}"/>
              </c:ext>
            </c:extLst>
          </c:dPt>
          <c:dPt>
            <c:idx val="1"/>
            <c:bubble3D val="0"/>
            <c:spPr>
              <a:solidFill>
                <a:srgbClr val="C9A84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F102-4F15-A3AD-DDFA776C307D}"/>
              </c:ext>
            </c:extLst>
          </c:dPt>
          <c:dLbls>
            <c:dLbl>
              <c:idx val="0"/>
              <c:layout>
                <c:manualLayout>
                  <c:x val="0.11809523809523796"/>
                  <c:y val="7.2518215023808646E-2"/>
                </c:manualLayout>
              </c:layout>
              <c:tx>
                <c:rich>
                  <a:bodyPr/>
                  <a:lstStyle/>
                  <a:p>
                    <a:fld id="{3438B39E-C9F3-47EC-9E4D-82EE5EB2B2F5}" type="VALUE">
                      <a:rPr lang="en-US"/>
                      <a:pPr/>
                      <a:t>[VALUE]</a:t>
                    </a:fld>
                    <a:endParaRPr lang="en-GH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4-F102-4F15-A3AD-DDFA776C307D}"/>
                </c:ext>
              </c:extLst>
            </c:dLbl>
            <c:dLbl>
              <c:idx val="1"/>
              <c:layout>
                <c:manualLayout>
                  <c:x val="-0.1180952380952381"/>
                  <c:y val="-2.93040180346618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102-4F15-A3AD-DDFA776C30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'CALCULATION SHEET'!$E$9:$E$11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'CALCULATION SHEET'!$F$9:$F$11</c:f>
              <c:numCache>
                <c:formatCode>0.0%</c:formatCode>
                <c:ptCount val="2"/>
                <c:pt idx="0">
                  <c:v>0.55431309904153359</c:v>
                </c:pt>
                <c:pt idx="1">
                  <c:v>0.44568690095846647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102-4F15-A3AD-DDFA776C30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</c:plotArea>
    <c:legend>
      <c:legendPos val="t"/>
      <c:layout>
        <c:manualLayout>
          <c:xMode val="edge"/>
          <c:yMode val="edge"/>
          <c:x val="0"/>
          <c:y val="0.1091517990630918"/>
          <c:w val="0.4325144356955380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GH"/>
        </a:p>
      </c:txPr>
    </c:legend>
    <c:plotVisOnly val="1"/>
    <c:dispBlanksAs val="gap"/>
    <c:showDLblsOverMax val="0"/>
    <c:extLst/>
  </c:chart>
  <c:txPr>
    <a:bodyPr/>
    <a:lstStyle/>
    <a:p>
      <a:pPr>
        <a:defRPr sz="700">
          <a:latin typeface="Verdana" panose="020B0604030504040204" pitchFamily="34" charset="0"/>
          <a:ea typeface="Verdana" panose="020B060403050404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[Meridian_Group_HR_Analytics_Workbook .xlsx]CALCULATION SHEET!PivotTable16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s-AR" sz="900" b="1">
                <a:solidFill>
                  <a:schemeClr val="tx1">
                    <a:lumMod val="65000"/>
                    <a:lumOff val="35000"/>
                  </a:schemeClr>
                </a:solidFill>
              </a:rPr>
              <a:t>Employment type</a:t>
            </a:r>
            <a:endParaRPr lang="en-US" sz="900" b="1">
              <a:solidFill>
                <a:schemeClr val="tx1">
                  <a:lumMod val="65000"/>
                  <a:lumOff val="35000"/>
                </a:schemeClr>
              </a:solidFill>
            </a:endParaRPr>
          </a:p>
        </c:rich>
      </c:tx>
      <c:layout>
        <c:manualLayout>
          <c:xMode val="edge"/>
          <c:yMode val="edge"/>
          <c:x val="5.2466402687784977E-2"/>
          <c:y val="2.606299212598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700" b="0" i="0" u="none" strike="noStrike" kern="1200" baseline="0">
                  <a:solidFill>
                    <a:schemeClr val="tx1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G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5839B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095872330213582"/>
              <c:y val="-1.5819631290483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700" b="0" i="0" u="none" strike="noStrike" kern="1200" baseline="0">
                  <a:solidFill>
                    <a:schemeClr val="tx1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G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37B5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000719942404593"/>
              <c:y val="4.74588938714499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700" b="0" i="0" u="none" strike="noStrike" kern="1200" baseline="0">
                  <a:solidFill>
                    <a:schemeClr val="tx1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G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9A84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524598032157426"/>
              <c:y val="6.855173559209433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700" b="0" i="0" u="none" strike="noStrike" kern="1200" baseline="0">
                  <a:solidFill>
                    <a:schemeClr val="tx1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G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2384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524598032157432"/>
              <c:y val="-6.3278525161933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700" b="0" i="0" u="none" strike="noStrike" kern="1200" baseline="0">
                  <a:solidFill>
                    <a:schemeClr val="tx1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G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159947204223661"/>
          <c:y val="0.30971101145989038"/>
          <c:w val="0.49108831293496519"/>
          <c:h val="0.67974256767978736"/>
        </c:manualLayout>
      </c:layout>
      <c:doughnutChart>
        <c:varyColors val="1"/>
        <c:ser>
          <c:idx val="0"/>
          <c:order val="0"/>
          <c:tx>
            <c:strRef>
              <c:f>'CALCULATION SHEET'!$I$8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5839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26-45D9-9F88-312C25D9AF5E}"/>
              </c:ext>
            </c:extLst>
          </c:dPt>
          <c:dPt>
            <c:idx val="1"/>
            <c:bubble3D val="0"/>
            <c:spPr>
              <a:solidFill>
                <a:srgbClr val="237B5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26-45D9-9F88-312C25D9AF5E}"/>
              </c:ext>
            </c:extLst>
          </c:dPt>
          <c:dPt>
            <c:idx val="2"/>
            <c:bubble3D val="0"/>
            <c:spPr>
              <a:solidFill>
                <a:srgbClr val="C9A84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26-45D9-9F88-312C25D9AF5E}"/>
              </c:ext>
            </c:extLst>
          </c:dPt>
          <c:dPt>
            <c:idx val="3"/>
            <c:bubble3D val="0"/>
            <c:spPr>
              <a:solidFill>
                <a:srgbClr val="22384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826-45D9-9F88-312C25D9AF5E}"/>
              </c:ext>
            </c:extLst>
          </c:dPt>
          <c:dLbls>
            <c:dLbl>
              <c:idx val="0"/>
              <c:layout>
                <c:manualLayout>
                  <c:x val="0.14095872330213582"/>
                  <c:y val="-1.5819631290483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826-45D9-9F88-312C25D9AF5E}"/>
                </c:ext>
              </c:extLst>
            </c:dLbl>
            <c:dLbl>
              <c:idx val="1"/>
              <c:layout>
                <c:manualLayout>
                  <c:x val="0.16000719942404593"/>
                  <c:y val="4.74588938714499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26-45D9-9F88-312C25D9AF5E}"/>
                </c:ext>
              </c:extLst>
            </c:dLbl>
            <c:dLbl>
              <c:idx val="2"/>
              <c:layout>
                <c:manualLayout>
                  <c:x val="0.17524598032157426"/>
                  <c:y val="6.8551735592094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826-45D9-9F88-312C25D9AF5E}"/>
                </c:ext>
              </c:extLst>
            </c:dLbl>
            <c:dLbl>
              <c:idx val="3"/>
              <c:layout>
                <c:manualLayout>
                  <c:x val="-0.17524598032157432"/>
                  <c:y val="-6.3278525161933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826-45D9-9F88-312C25D9AF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700" b="0" i="0" u="none" strike="noStrike" kern="1200" baseline="0">
                    <a:solidFill>
                      <a:schemeClr val="tx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'CALCULATION SHEET'!$H$9:$H$13</c:f>
              <c:strCache>
                <c:ptCount val="4"/>
                <c:pt idx="0">
                  <c:v>Internship</c:v>
                </c:pt>
                <c:pt idx="1">
                  <c:v>Part-Time</c:v>
                </c:pt>
                <c:pt idx="2">
                  <c:v>Contract</c:v>
                </c:pt>
                <c:pt idx="3">
                  <c:v>Permanent</c:v>
                </c:pt>
              </c:strCache>
            </c:strRef>
          </c:cat>
          <c:val>
            <c:numRef>
              <c:f>'CALCULATION SHEET'!$I$9:$I$13</c:f>
              <c:numCache>
                <c:formatCode>0.0%</c:formatCode>
                <c:ptCount val="4"/>
                <c:pt idx="0">
                  <c:v>2.4418073938840712E-2</c:v>
                </c:pt>
                <c:pt idx="1">
                  <c:v>3.9707895937927888E-2</c:v>
                </c:pt>
                <c:pt idx="2">
                  <c:v>0.14103149246919214</c:v>
                </c:pt>
                <c:pt idx="3">
                  <c:v>0.79484253765403923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26-45D9-9F88-312C25D9AF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40"/>
        <c:holeSize val="7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0.1442822384428224"/>
          <c:w val="0.69326352972634453"/>
          <c:h val="0.122057972680422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700" b="0" i="0" u="none" strike="noStrike" kern="1200" baseline="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700" b="0" i="0" u="none" strike="noStrike" kern="1200" baseline="0">
          <a:solidFill>
            <a:schemeClr val="tx1"/>
          </a:solidFill>
          <a:latin typeface="Verdana" panose="020B0604030504040204" pitchFamily="34" charset="0"/>
          <a:ea typeface="Verdana" panose="020B0604030504040204" pitchFamily="34" charset="0"/>
          <a:cs typeface="+mn-cs"/>
        </a:defRPr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[Meridian_Group_HR_Analytics_Workbook .xlsx]CALCULATION SHEET!PivotTable17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s-AR" sz="900" b="1">
                <a:solidFill>
                  <a:schemeClr val="tx1">
                    <a:lumMod val="65000"/>
                    <a:lumOff val="35000"/>
                  </a:schemeClr>
                </a:solidFill>
              </a:rPr>
              <a:t>Education level</a:t>
            </a:r>
            <a:endParaRPr lang="en-US" sz="900" b="1">
              <a:solidFill>
                <a:schemeClr val="tx1">
                  <a:lumMod val="65000"/>
                  <a:lumOff val="35000"/>
                </a:schemeClr>
              </a:solidFill>
            </a:endParaRPr>
          </a:p>
        </c:rich>
      </c:tx>
      <c:layout>
        <c:manualLayout>
          <c:xMode val="edge"/>
          <c:yMode val="edge"/>
          <c:x val="9.0681818181818169E-2"/>
          <c:y val="5.20833333333333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G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384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363636363636363"/>
              <c:y val="7.81249999999999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G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9A84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27272727272728"/>
              <c:y val="-5.20833333333333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G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37B5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878787878787865"/>
              <c:y val="3.1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GH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243408494392749"/>
          <c:y val="0.30710999015748031"/>
          <c:w val="0.45846546170365066"/>
          <c:h val="0.63039000984251969"/>
        </c:manualLayout>
      </c:layout>
      <c:doughnutChart>
        <c:varyColors val="1"/>
        <c:ser>
          <c:idx val="0"/>
          <c:order val="0"/>
          <c:tx>
            <c:strRef>
              <c:f>'CALCULATION SHEET'!$L$8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22384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B5-4D3A-B40A-999AA7EEBC6B}"/>
              </c:ext>
            </c:extLst>
          </c:dPt>
          <c:dPt>
            <c:idx val="1"/>
            <c:bubble3D val="0"/>
            <c:spPr>
              <a:solidFill>
                <a:srgbClr val="C9A84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B5-4D3A-B40A-999AA7EEBC6B}"/>
              </c:ext>
            </c:extLst>
          </c:dPt>
          <c:dPt>
            <c:idx val="2"/>
            <c:bubble3D val="0"/>
            <c:spPr>
              <a:solidFill>
                <a:srgbClr val="237B5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B5-4D3A-B40A-999AA7EEBC6B}"/>
              </c:ext>
            </c:extLst>
          </c:dPt>
          <c:dLbls>
            <c:dLbl>
              <c:idx val="0"/>
              <c:layout>
                <c:manualLayout>
                  <c:x val="-0.11363636363636363"/>
                  <c:y val="7.81249999999999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B5-4D3A-B40A-999AA7EEBC6B}"/>
                </c:ext>
              </c:extLst>
            </c:dLbl>
            <c:dLbl>
              <c:idx val="1"/>
              <c:layout>
                <c:manualLayout>
                  <c:x val="0.10227272727272728"/>
                  <c:y val="-5.2083333333333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B5-4D3A-B40A-999AA7EEBC6B}"/>
                </c:ext>
              </c:extLst>
            </c:dLbl>
            <c:dLbl>
              <c:idx val="2"/>
              <c:layout>
                <c:manualLayout>
                  <c:x val="0.12878787878787865"/>
                  <c:y val="3.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B5-4D3A-B40A-999AA7EEBC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'CALCULATION SHEET'!$K$9:$K$12</c:f>
              <c:strCache>
                <c:ptCount val="3"/>
                <c:pt idx="0">
                  <c:v>Bachelor's Degree</c:v>
                </c:pt>
                <c:pt idx="1">
                  <c:v>Master's Degree</c:v>
                </c:pt>
                <c:pt idx="2">
                  <c:v>Others</c:v>
                </c:pt>
              </c:strCache>
            </c:strRef>
          </c:cat>
          <c:val>
            <c:numRef>
              <c:f>'CALCULATION SHEET'!$L$9:$L$12</c:f>
              <c:numCache>
                <c:formatCode>0.0%</c:formatCode>
                <c:ptCount val="3"/>
                <c:pt idx="0">
                  <c:v>0.50319488817891378</c:v>
                </c:pt>
                <c:pt idx="1">
                  <c:v>0.27453217708808764</c:v>
                </c:pt>
                <c:pt idx="2">
                  <c:v>0.22227293473299864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B5-4D3A-B40A-999AA7EEBC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80"/>
        <c:holeSize val="7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3753280839895016E-2"/>
          <c:y val="0.16713556375073368"/>
          <c:w val="0.7187052612741589"/>
          <c:h val="8.78912401574803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Verdana" panose="020B0604030504040204" pitchFamily="34" charset="0"/>
          <a:ea typeface="Verdana" panose="020B060403050404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n-US" sz="900" b="1">
                <a:solidFill>
                  <a:schemeClr val="tx1">
                    <a:lumMod val="75000"/>
                    <a:lumOff val="25000"/>
                  </a:schemeClr>
                </a:solidFill>
              </a:rPr>
              <a:t>Turnover Rate by department</a:t>
            </a:r>
            <a:r>
              <a:rPr lang="en-US" sz="900" b="1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(%)</a:t>
            </a:r>
            <a:endParaRPr lang="en-US" sz="900" b="1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layout>
        <c:manualLayout>
          <c:xMode val="edge"/>
          <c:yMode val="edge"/>
          <c:x val="1.4243000874890636E-2"/>
          <c:y val="2.9629629629629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GH"/>
        </a:p>
      </c:txPr>
    </c:title>
    <c:autoTitleDeleted val="0"/>
    <c:plotArea>
      <c:layout>
        <c:manualLayout>
          <c:layoutTarget val="inner"/>
          <c:xMode val="edge"/>
          <c:yMode val="edge"/>
          <c:x val="0.23898679649776602"/>
          <c:y val="0.18316049382716049"/>
          <c:w val="0.76101320350223389"/>
          <c:h val="0.796107319918343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'CALCULATION SHEET'!$I$95</c:f>
              <c:strCache>
                <c:ptCount val="1"/>
                <c:pt idx="0">
                  <c:v>Turnover Rate</c:v>
                </c:pt>
              </c:strCache>
            </c:strRef>
          </c:tx>
          <c:spPr>
            <a:solidFill>
              <a:srgbClr val="0D1B4B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852-40EE-AA76-80F491FF6B44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52-40EE-AA76-80F491FF6B44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852-40EE-AA76-80F491FF6B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'CALCULATION SHEET'!$H$96:$H$106</c:f>
              <c:strCache>
                <c:ptCount val="11"/>
                <c:pt idx="0">
                  <c:v>Risk &amp; Compliance</c:v>
                </c:pt>
                <c:pt idx="1">
                  <c:v>Information Technology</c:v>
                </c:pt>
                <c:pt idx="2">
                  <c:v>Operations</c:v>
                </c:pt>
                <c:pt idx="3">
                  <c:v>Customer Service</c:v>
                </c:pt>
                <c:pt idx="4">
                  <c:v>Sales</c:v>
                </c:pt>
                <c:pt idx="5">
                  <c:v>Legal</c:v>
                </c:pt>
                <c:pt idx="6">
                  <c:v>Finance</c:v>
                </c:pt>
                <c:pt idx="7">
                  <c:v>Procurement</c:v>
                </c:pt>
                <c:pt idx="8">
                  <c:v>Marketing</c:v>
                </c:pt>
                <c:pt idx="9">
                  <c:v>Human Resources</c:v>
                </c:pt>
                <c:pt idx="10">
                  <c:v>Executive Management</c:v>
                </c:pt>
              </c:strCache>
            </c:strRef>
          </c:cat>
          <c:val>
            <c:numRef>
              <c:f>'CALCULATION SHEET'!$I$96:$I$106</c:f>
              <c:numCache>
                <c:formatCode>0.0%</c:formatCode>
                <c:ptCount val="11"/>
                <c:pt idx="0">
                  <c:v>0.13490364025695931</c:v>
                </c:pt>
                <c:pt idx="1">
                  <c:v>0.13991769547325103</c:v>
                </c:pt>
                <c:pt idx="2">
                  <c:v>0.14052953156822812</c:v>
                </c:pt>
                <c:pt idx="3">
                  <c:v>0.15384615384615385</c:v>
                </c:pt>
                <c:pt idx="4">
                  <c:v>0.15447154471544716</c:v>
                </c:pt>
                <c:pt idx="5">
                  <c:v>0.15942028985507245</c:v>
                </c:pt>
                <c:pt idx="6">
                  <c:v>0.15384615384615385</c:v>
                </c:pt>
                <c:pt idx="7">
                  <c:v>0.15101289134438306</c:v>
                </c:pt>
                <c:pt idx="8">
                  <c:v>0.18375241779497098</c:v>
                </c:pt>
                <c:pt idx="9">
                  <c:v>0.17582417582417584</c:v>
                </c:pt>
                <c:pt idx="10">
                  <c:v>0.23417721518987342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2-40EE-AA76-80F491FF6B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20"/>
        <c:axId val="2059213871"/>
        <c:axId val="2059208047"/>
      </c:barChart>
      <c:catAx>
        <c:axId val="2059213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GH"/>
          </a:p>
        </c:txPr>
        <c:crossAx val="2059208047"/>
        <c:crosses val="autoZero"/>
        <c:auto val="1"/>
        <c:lblAlgn val="ctr"/>
        <c:lblOffset val="100"/>
        <c:noMultiLvlLbl val="0"/>
      </c:catAx>
      <c:valAx>
        <c:axId val="2059208047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205921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[Meridian_Group_HR_Analytics_Workbook .xlsx]CALCULATION SHEET!PivotTable29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5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n-US" sz="850" b="1">
                <a:solidFill>
                  <a:schemeClr val="tx1">
                    <a:lumMod val="75000"/>
                    <a:lumOff val="25000"/>
                  </a:schemeClr>
                </a:solidFill>
              </a:rPr>
              <a:t>Exit Reasons Breakdown</a:t>
            </a:r>
          </a:p>
        </c:rich>
      </c:tx>
      <c:layout>
        <c:manualLayout>
          <c:xMode val="edge"/>
          <c:yMode val="edge"/>
          <c:x val="5.3124929477273285E-2"/>
          <c:y val="3.0101385391346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5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D1B4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414330218068536E-2"/>
          <c:y val="0.21240771712994624"/>
          <c:w val="0.96423931120759443"/>
          <c:h val="0.572654669954316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'CALCULATION SHEET'!$S$97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D1B4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'CALCULATION SHEET'!$R$98:$R$105</c:f>
              <c:strCache>
                <c:ptCount val="7"/>
                <c:pt idx="0">
                  <c:v>Resignation</c:v>
                </c:pt>
                <c:pt idx="1">
                  <c:v>End of Contract</c:v>
                </c:pt>
                <c:pt idx="2">
                  <c:v>Redundancy</c:v>
                </c:pt>
                <c:pt idx="3">
                  <c:v>Retirement</c:v>
                </c:pt>
                <c:pt idx="4">
                  <c:v>Dismissal</c:v>
                </c:pt>
                <c:pt idx="5">
                  <c:v>Relocation</c:v>
                </c:pt>
                <c:pt idx="6">
                  <c:v>Health Reasons</c:v>
                </c:pt>
              </c:strCache>
            </c:strRef>
          </c:cat>
          <c:val>
            <c:numRef>
              <c:f>'CALCULATION SHEET'!$S$98:$S$105</c:f>
              <c:numCache>
                <c:formatCode>General</c:formatCode>
                <c:ptCount val="7"/>
                <c:pt idx="0">
                  <c:v>327</c:v>
                </c:pt>
                <c:pt idx="1">
                  <c:v>296</c:v>
                </c:pt>
                <c:pt idx="2">
                  <c:v>82</c:v>
                </c:pt>
                <c:pt idx="3">
                  <c:v>81</c:v>
                </c:pt>
                <c:pt idx="4">
                  <c:v>40</c:v>
                </c:pt>
                <c:pt idx="5">
                  <c:v>34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F-47C5-BEAB-82B783DBAF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-27"/>
        <c:axId val="875727455"/>
        <c:axId val="875723295"/>
      </c:barChart>
      <c:catAx>
        <c:axId val="87572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GH"/>
          </a:p>
        </c:txPr>
        <c:crossAx val="875723295"/>
        <c:crosses val="autoZero"/>
        <c:auto val="1"/>
        <c:lblAlgn val="ctr"/>
        <c:lblOffset val="100"/>
        <c:noMultiLvlLbl val="0"/>
      </c:catAx>
      <c:valAx>
        <c:axId val="8757232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7572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Verdana" panose="020B0604030504040204" pitchFamily="34" charset="0"/>
          <a:ea typeface="Verdana" panose="020B060403050404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[Meridian_Group_HR_Analytics_Workbook .xlsx]CALCULATION SHEET!PivotTable30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850" b="0" i="0" u="none" strike="noStrike" kern="1200" spc="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n-US" sz="850" b="1">
                <a:solidFill>
                  <a:schemeClr val="tx1">
                    <a:lumMod val="75000"/>
                    <a:lumOff val="25000"/>
                  </a:schemeClr>
                </a:solidFill>
              </a:rPr>
              <a:t>Tenure</a:t>
            </a:r>
            <a:r>
              <a:rPr lang="en-US" sz="850" b="1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at Exit Distribution</a:t>
            </a:r>
            <a:endParaRPr lang="en-US" sz="850" b="1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layout>
        <c:manualLayout>
          <c:xMode val="edge"/>
          <c:yMode val="edge"/>
          <c:x val="6.5915225739556854E-2"/>
          <c:y val="1.00633549426859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50" b="0" i="0" u="none" strike="noStrike" kern="1200" spc="0" baseline="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A983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425662185649926"/>
          <c:y val="0.13377863917144972"/>
          <c:w val="0.86073399432401043"/>
          <c:h val="0.838298134310719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'CALCULATION SHEET'!$W$97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A983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'CALCULATION SHEET'!$V$98:$V$103</c:f>
              <c:strCache>
                <c:ptCount val="5"/>
                <c:pt idx="0">
                  <c:v>2–3 Years</c:v>
                </c:pt>
                <c:pt idx="1">
                  <c:v>3–5 Years</c:v>
                </c:pt>
                <c:pt idx="2">
                  <c:v>1–2 Years</c:v>
                </c:pt>
                <c:pt idx="3">
                  <c:v>5–10 Years</c:v>
                </c:pt>
                <c:pt idx="4">
                  <c:v>&lt; 1 Year</c:v>
                </c:pt>
              </c:strCache>
            </c:strRef>
          </c:cat>
          <c:val>
            <c:numRef>
              <c:f>'CALCULATION SHEET'!$W$98:$W$103</c:f>
              <c:numCache>
                <c:formatCode>General</c:formatCode>
                <c:ptCount val="5"/>
                <c:pt idx="0">
                  <c:v>93</c:v>
                </c:pt>
                <c:pt idx="1">
                  <c:v>174</c:v>
                </c:pt>
                <c:pt idx="2">
                  <c:v>189</c:v>
                </c:pt>
                <c:pt idx="3">
                  <c:v>217</c:v>
                </c:pt>
                <c:pt idx="4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5B-4F3E-A423-5C1EFAF921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20"/>
        <c:axId val="955704159"/>
        <c:axId val="955700831"/>
      </c:barChart>
      <c:catAx>
        <c:axId val="955704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GH"/>
          </a:p>
        </c:txPr>
        <c:crossAx val="955700831"/>
        <c:crosses val="autoZero"/>
        <c:auto val="1"/>
        <c:lblAlgn val="ctr"/>
        <c:lblOffset val="100"/>
        <c:noMultiLvlLbl val="0"/>
      </c:catAx>
      <c:valAx>
        <c:axId val="9557008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570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700" b="0" i="0" u="none" strike="noStrike" kern="1200" baseline="0">
          <a:solidFill>
            <a:schemeClr val="tx1"/>
          </a:solidFill>
          <a:latin typeface="Verdana" panose="020B0604030504040204" pitchFamily="34" charset="0"/>
          <a:ea typeface="Verdana" panose="020B0604030504040204" pitchFamily="34" charset="0"/>
          <a:cs typeface="+mn-cs"/>
        </a:defRPr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[Meridian_Group_HR_Analytics_Workbook .xlsx]CALCULATION SHEET!PivotTable36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Average Improvement </a:t>
            </a:r>
            <a:r>
              <a:rPr lang="en-US" sz="9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Verdana" panose="020B0604030504040204" pitchFamily="34" charset="0"/>
                <a:ea typeface="Verdana" panose="020B0604030504040204" pitchFamily="34" charset="0"/>
              </a:rPr>
              <a:t>Score (%)</a:t>
            </a:r>
            <a:r>
              <a:rPr lang="en-US" sz="900" b="1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 </a:t>
            </a:r>
            <a:endParaRPr lang="en-US" sz="900" b="1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layout>
        <c:manualLayout>
          <c:xMode val="edge"/>
          <c:yMode val="edge"/>
          <c:x val="2.5755353333381956E-2"/>
          <c:y val="3.21285140562248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A24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5781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D1B4B"/>
          </a:solidFill>
          <a:ln>
            <a:noFill/>
          </a:ln>
          <a:effectLst/>
        </c:spPr>
      </c:pivotFmt>
      <c:pivotFmt>
        <c:idx val="5"/>
        <c:spPr>
          <a:solidFill>
            <a:srgbClr val="0D1B4B"/>
          </a:solidFill>
          <a:ln>
            <a:noFill/>
          </a:ln>
          <a:effectLst/>
        </c:spPr>
      </c:pivotFmt>
      <c:pivotFmt>
        <c:idx val="6"/>
        <c:spPr>
          <a:solidFill>
            <a:srgbClr val="29A780"/>
          </a:solidFill>
          <a:ln>
            <a:noFill/>
          </a:ln>
          <a:effectLst/>
        </c:spPr>
      </c:pivotFmt>
      <c:pivotFmt>
        <c:idx val="7"/>
        <c:spPr>
          <a:solidFill>
            <a:srgbClr val="29A780"/>
          </a:solidFill>
          <a:ln>
            <a:noFill/>
          </a:ln>
          <a:effectLst/>
        </c:spPr>
      </c:pivotFmt>
      <c:pivotFmt>
        <c:idx val="8"/>
        <c:spPr>
          <a:solidFill>
            <a:srgbClr val="29A780"/>
          </a:solidFill>
          <a:ln>
            <a:noFill/>
          </a:ln>
          <a:effectLst/>
        </c:spPr>
      </c:pivotFmt>
      <c:pivotFmt>
        <c:idx val="9"/>
        <c:spPr>
          <a:solidFill>
            <a:srgbClr val="29A780"/>
          </a:solidFill>
          <a:ln>
            <a:noFill/>
          </a:ln>
          <a:effectLst/>
        </c:spPr>
      </c:pivotFmt>
      <c:pivotFmt>
        <c:idx val="10"/>
        <c:spPr>
          <a:solidFill>
            <a:srgbClr val="29A78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'CALCULATION SHEET'!$S$120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5781A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29A78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6F6-47B9-A74C-43A85250103B}"/>
              </c:ext>
            </c:extLst>
          </c:dPt>
          <c:dPt>
            <c:idx val="6"/>
            <c:invertIfNegative val="0"/>
            <c:bubble3D val="0"/>
            <c:spPr>
              <a:solidFill>
                <a:srgbClr val="29A78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6F6-47B9-A74C-43A85250103B}"/>
              </c:ext>
            </c:extLst>
          </c:dPt>
          <c:dPt>
            <c:idx val="7"/>
            <c:invertIfNegative val="0"/>
            <c:bubble3D val="0"/>
            <c:spPr>
              <a:solidFill>
                <a:srgbClr val="29A78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6F6-47B9-A74C-43A85250103B}"/>
              </c:ext>
            </c:extLst>
          </c:dPt>
          <c:dPt>
            <c:idx val="8"/>
            <c:invertIfNegative val="0"/>
            <c:bubble3D val="0"/>
            <c:spPr>
              <a:solidFill>
                <a:srgbClr val="29A78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6F6-47B9-A74C-43A85250103B}"/>
              </c:ext>
            </c:extLst>
          </c:dPt>
          <c:dPt>
            <c:idx val="9"/>
            <c:invertIfNegative val="0"/>
            <c:bubble3D val="0"/>
            <c:spPr>
              <a:solidFill>
                <a:srgbClr val="29A78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6F6-47B9-A74C-43A85250103B}"/>
              </c:ext>
            </c:extLst>
          </c:dPt>
          <c:dPt>
            <c:idx val="10"/>
            <c:invertIfNegative val="0"/>
            <c:bubble3D val="0"/>
            <c:spPr>
              <a:solidFill>
                <a:srgbClr val="0D1B4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F6-47B9-A74C-43A85250103B}"/>
              </c:ext>
            </c:extLst>
          </c:dPt>
          <c:dPt>
            <c:idx val="11"/>
            <c:invertIfNegative val="0"/>
            <c:bubble3D val="0"/>
            <c:spPr>
              <a:solidFill>
                <a:srgbClr val="0D1B4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6F6-47B9-A74C-43A8525010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'CALCULATION SHEET'!$R$121:$R$133</c:f>
              <c:strCache>
                <c:ptCount val="12"/>
                <c:pt idx="0">
                  <c:v>Performance Management Coaching</c:v>
                </c:pt>
                <c:pt idx="1">
                  <c:v>Financial Acumen for Non-Finance</c:v>
                </c:pt>
                <c:pt idx="2">
                  <c:v>Leadership Development</c:v>
                </c:pt>
                <c:pt idx="3">
                  <c:v>Project Management (PMP Prep)</c:v>
                </c:pt>
                <c:pt idx="4">
                  <c:v>Compliance &amp; Ethics</c:v>
                </c:pt>
                <c:pt idx="5">
                  <c:v>Diversity &amp; Inclusion</c:v>
                </c:pt>
                <c:pt idx="6">
                  <c:v>Customer Experience Excellence</c:v>
                </c:pt>
                <c:pt idx="7">
                  <c:v>Health &amp; Safety</c:v>
                </c:pt>
                <c:pt idx="8">
                  <c:v>Onboarding Programme</c:v>
                </c:pt>
                <c:pt idx="9">
                  <c:v>Cybersecurity Awareness</c:v>
                </c:pt>
                <c:pt idx="10">
                  <c:v>Sales Techniques &amp; Negotiation</c:v>
                </c:pt>
                <c:pt idx="11">
                  <c:v>Excel &amp; Data Analytics</c:v>
                </c:pt>
              </c:strCache>
            </c:strRef>
          </c:cat>
          <c:val>
            <c:numRef>
              <c:f>'CALCULATION SHEET'!$S$121:$S$133</c:f>
              <c:numCache>
                <c:formatCode>0.0%</c:formatCode>
                <c:ptCount val="12"/>
                <c:pt idx="0">
                  <c:v>0.3939820934963828</c:v>
                </c:pt>
                <c:pt idx="1">
                  <c:v>0.38085973065500772</c:v>
                </c:pt>
                <c:pt idx="2">
                  <c:v>0.37805569616121221</c:v>
                </c:pt>
                <c:pt idx="3">
                  <c:v>0.37125075738459967</c:v>
                </c:pt>
                <c:pt idx="4">
                  <c:v>0.36662907351573853</c:v>
                </c:pt>
                <c:pt idx="5">
                  <c:v>0.35525038930977432</c:v>
                </c:pt>
                <c:pt idx="6">
                  <c:v>0.35519732701257578</c:v>
                </c:pt>
                <c:pt idx="7">
                  <c:v>0.35148600673905384</c:v>
                </c:pt>
                <c:pt idx="8">
                  <c:v>0.34728294182452818</c:v>
                </c:pt>
                <c:pt idx="9">
                  <c:v>0.30960636630555166</c:v>
                </c:pt>
                <c:pt idx="10">
                  <c:v>0.26556516641496519</c:v>
                </c:pt>
                <c:pt idx="11">
                  <c:v>0.25786788787402887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8-4319-ACFD-6D4C24C0FE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959499023"/>
        <c:axId val="959484047"/>
      </c:barChart>
      <c:catAx>
        <c:axId val="95949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GH"/>
          </a:p>
        </c:txPr>
        <c:crossAx val="959484047"/>
        <c:crosses val="autoZero"/>
        <c:auto val="1"/>
        <c:lblAlgn val="ctr"/>
        <c:lblOffset val="100"/>
        <c:noMultiLvlLbl val="0"/>
      </c:catAx>
      <c:valAx>
        <c:axId val="959484047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95949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9526</xdr:rowOff>
    </xdr:from>
    <xdr:to>
      <xdr:col>20</xdr:col>
      <xdr:colOff>285749</xdr:colOff>
      <xdr:row>1</xdr:row>
      <xdr:rowOff>180975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0F714AB-FD13-48FA-BAD8-B721FB872983}"/>
            </a:ext>
          </a:extLst>
        </xdr:cNvPr>
        <xdr:cNvSpPr/>
      </xdr:nvSpPr>
      <xdr:spPr>
        <a:xfrm>
          <a:off x="1828800" y="9526"/>
          <a:ext cx="10648949" cy="371474"/>
        </a:xfrm>
        <a:prstGeom prst="rect">
          <a:avLst/>
        </a:prstGeom>
        <a:solidFill>
          <a:sysClr val="window" lastClr="FFFFFF"/>
        </a:solidFill>
        <a:ln w="12700">
          <a:solidFill>
            <a:srgbClr val="BCCFE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3</xdr:col>
      <xdr:colOff>114301</xdr:colOff>
      <xdr:row>3</xdr:row>
      <xdr:rowOff>2523</xdr:rowOff>
    </xdr:from>
    <xdr:to>
      <xdr:col>6</xdr:col>
      <xdr:colOff>285750</xdr:colOff>
      <xdr:row>3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9A79A33-2B14-4C9C-A3FD-842B5DF7339D}"/>
            </a:ext>
          </a:extLst>
        </xdr:cNvPr>
        <xdr:cNvSpPr/>
      </xdr:nvSpPr>
      <xdr:spPr>
        <a:xfrm>
          <a:off x="1943101" y="574023"/>
          <a:ext cx="2000249" cy="168927"/>
        </a:xfrm>
        <a:prstGeom prst="rect">
          <a:avLst/>
        </a:prstGeom>
        <a:solidFill>
          <a:srgbClr val="C9A84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3</xdr:col>
      <xdr:colOff>104775</xdr:colOff>
      <xdr:row>3</xdr:row>
      <xdr:rowOff>28576</xdr:rowOff>
    </xdr:from>
    <xdr:to>
      <xdr:col>6</xdr:col>
      <xdr:colOff>285750</xdr:colOff>
      <xdr:row>6</xdr:row>
      <xdr:rowOff>161926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C43B558-C889-42E0-B7A9-0C9F82DC2385}"/>
            </a:ext>
          </a:extLst>
        </xdr:cNvPr>
        <xdr:cNvSpPr/>
      </xdr:nvSpPr>
      <xdr:spPr>
        <a:xfrm>
          <a:off x="1933575" y="600076"/>
          <a:ext cx="2009775" cy="704850"/>
        </a:xfrm>
        <a:prstGeom prst="roundRect">
          <a:avLst/>
        </a:prstGeom>
        <a:solidFill>
          <a:schemeClr val="bg1"/>
        </a:solidFill>
        <a:ln w="12700">
          <a:solidFill>
            <a:srgbClr val="BCCFE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1100">
              <a:solidFill>
                <a:schemeClr val="tx1"/>
              </a:solidFill>
            </a:rPr>
            <a:t>                       </a:t>
          </a:r>
          <a:endParaRPr lang="en-GH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295274</xdr:colOff>
      <xdr:row>3</xdr:row>
      <xdr:rowOff>57150</xdr:rowOff>
    </xdr:from>
    <xdr:to>
      <xdr:col>6</xdr:col>
      <xdr:colOff>142875</xdr:colOff>
      <xdr:row>4</xdr:row>
      <xdr:rowOff>28575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0018DC4-4B8A-4904-8695-54A266C833D3}"/>
            </a:ext>
          </a:extLst>
        </xdr:cNvPr>
        <xdr:cNvSpPr txBox="1"/>
      </xdr:nvSpPr>
      <xdr:spPr>
        <a:xfrm>
          <a:off x="2124074" y="628650"/>
          <a:ext cx="1676401" cy="161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rgbClr val="263F58"/>
              </a:solidFill>
              <a:latin typeface="Verdana" panose="020B0604030504040204" pitchFamily="34" charset="0"/>
              <a:ea typeface="Verdana" panose="020B0604030504040204" pitchFamily="34" charset="0"/>
            </a:rPr>
            <a:t>TOTAL</a:t>
          </a:r>
          <a:r>
            <a:rPr lang="en-US" sz="700" baseline="0">
              <a:solidFill>
                <a:srgbClr val="263F58"/>
              </a:solidFill>
              <a:latin typeface="Verdana" panose="020B0604030504040204" pitchFamily="34" charset="0"/>
              <a:ea typeface="Verdana" panose="020B0604030504040204" pitchFamily="34" charset="0"/>
            </a:rPr>
            <a:t> ACTIVE HEADCOUNT</a:t>
          </a:r>
          <a:endParaRPr lang="en-GH" sz="700">
            <a:solidFill>
              <a:srgbClr val="263F58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3</xdr:col>
      <xdr:colOff>142875</xdr:colOff>
      <xdr:row>4</xdr:row>
      <xdr:rowOff>76201</xdr:rowOff>
    </xdr:from>
    <xdr:to>
      <xdr:col>6</xdr:col>
      <xdr:colOff>142875</xdr:colOff>
      <xdr:row>6</xdr:row>
      <xdr:rowOff>1</xdr:rowOff>
    </xdr:to>
    <xdr:sp macro="" textlink="'CALCULATION SHEET'!P30">
      <xdr:nvSpPr>
        <xdr:cNvPr id="11" name="TextBox 10">
          <a:extLst>
            <a:ext uri="{FF2B5EF4-FFF2-40B4-BE49-F238E27FC236}">
              <a16:creationId xmlns:a16="http://schemas.microsoft.com/office/drawing/2014/main" id="{2023FAAF-EF94-4322-87F7-D709280D3CAA}"/>
            </a:ext>
          </a:extLst>
        </xdr:cNvPr>
        <xdr:cNvSpPr txBox="1"/>
      </xdr:nvSpPr>
      <xdr:spPr>
        <a:xfrm>
          <a:off x="1971675" y="847726"/>
          <a:ext cx="18288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4795CC5-33AD-4BE4-9D49-8BEF63929E4C}" type="TxLink">
            <a:rPr lang="en-US" sz="3000" b="1" i="0" u="none" strike="noStrike">
              <a:solidFill>
                <a:srgbClr val="203448"/>
              </a:solidFill>
              <a:latin typeface="Calibri"/>
              <a:ea typeface="Calibri"/>
              <a:cs typeface="Calibri"/>
            </a:rPr>
            <a:pPr marL="0" indent="0" algn="ctr"/>
            <a:t> 4,382 </a:t>
          </a:fld>
          <a:endParaRPr lang="en-GH" sz="3000" b="1" i="0" u="none" strike="noStrike">
            <a:solidFill>
              <a:srgbClr val="203448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190500</xdr:colOff>
      <xdr:row>6</xdr:row>
      <xdr:rowOff>19051</xdr:rowOff>
    </xdr:from>
    <xdr:to>
      <xdr:col>6</xdr:col>
      <xdr:colOff>104775</xdr:colOff>
      <xdr:row>6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56A0AD0-233A-4B94-ABFB-48C1C5808FC0}"/>
            </a:ext>
          </a:extLst>
        </xdr:cNvPr>
        <xdr:cNvSpPr txBox="1"/>
      </xdr:nvSpPr>
      <xdr:spPr>
        <a:xfrm>
          <a:off x="2019300" y="1171576"/>
          <a:ext cx="1743075" cy="133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rgbClr val="2A4560"/>
              </a:solidFill>
              <a:latin typeface="Verdana" panose="020B0604030504040204" pitchFamily="34" charset="0"/>
              <a:ea typeface="Verdana" panose="020B0604030504040204" pitchFamily="34" charset="0"/>
            </a:rPr>
            <a:t>As at May 2026</a:t>
          </a:r>
          <a:endParaRPr lang="en-GH" sz="700">
            <a:solidFill>
              <a:srgbClr val="2A4560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6</xdr:col>
      <xdr:colOff>409576</xdr:colOff>
      <xdr:row>2</xdr:row>
      <xdr:rowOff>183498</xdr:rowOff>
    </xdr:from>
    <xdr:to>
      <xdr:col>9</xdr:col>
      <xdr:colOff>581025</xdr:colOff>
      <xdr:row>3</xdr:row>
      <xdr:rowOff>161925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B72E684-BBA5-436E-B232-5EC00960793F}"/>
            </a:ext>
          </a:extLst>
        </xdr:cNvPr>
        <xdr:cNvSpPr/>
      </xdr:nvSpPr>
      <xdr:spPr>
        <a:xfrm>
          <a:off x="4067176" y="564498"/>
          <a:ext cx="2000249" cy="168927"/>
        </a:xfrm>
        <a:prstGeom prst="rect">
          <a:avLst/>
        </a:prstGeom>
        <a:solidFill>
          <a:srgbClr val="237B5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6</xdr:col>
      <xdr:colOff>400050</xdr:colOff>
      <xdr:row>3</xdr:row>
      <xdr:rowOff>19050</xdr:rowOff>
    </xdr:from>
    <xdr:to>
      <xdr:col>9</xdr:col>
      <xdr:colOff>581025</xdr:colOff>
      <xdr:row>6</xdr:row>
      <xdr:rowOff>152400</xdr:rowOff>
    </xdr:to>
    <xdr:sp macro="" textlink="">
      <xdr:nvSpPr>
        <xdr:cNvPr id="44" name="Rectangle: Rounded Corners 43">
          <a:extLst>
            <a:ext uri="{FF2B5EF4-FFF2-40B4-BE49-F238E27FC236}">
              <a16:creationId xmlns:a16="http://schemas.microsoft.com/office/drawing/2014/main" id="{1BF83AA9-4A62-4AD4-94B5-31D85EDE0A56}"/>
            </a:ext>
          </a:extLst>
        </xdr:cNvPr>
        <xdr:cNvSpPr/>
      </xdr:nvSpPr>
      <xdr:spPr>
        <a:xfrm>
          <a:off x="4057650" y="590550"/>
          <a:ext cx="2009775" cy="704850"/>
        </a:xfrm>
        <a:prstGeom prst="roundRect">
          <a:avLst/>
        </a:prstGeom>
        <a:solidFill>
          <a:schemeClr val="bg1"/>
        </a:solidFill>
        <a:ln w="12700">
          <a:solidFill>
            <a:srgbClr val="BCCFE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1100">
              <a:solidFill>
                <a:schemeClr val="tx1"/>
              </a:solidFill>
            </a:rPr>
            <a:t>                       </a:t>
          </a:r>
          <a:endParaRPr lang="en-GH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485776</xdr:colOff>
      <xdr:row>3</xdr:row>
      <xdr:rowOff>38100</xdr:rowOff>
    </xdr:from>
    <xdr:to>
      <xdr:col>9</xdr:col>
      <xdr:colOff>447676</xdr:colOff>
      <xdr:row>4</xdr:row>
      <xdr:rowOff>38100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1BDFF67-2675-417E-A0C4-5706E071F107}"/>
            </a:ext>
          </a:extLst>
        </xdr:cNvPr>
        <xdr:cNvSpPr txBox="1"/>
      </xdr:nvSpPr>
      <xdr:spPr>
        <a:xfrm>
          <a:off x="4143376" y="609600"/>
          <a:ext cx="1790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700">
              <a:solidFill>
                <a:srgbClr val="263F58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NEW HIRES YTD 2026</a:t>
          </a:r>
          <a:endParaRPr lang="en-GH" sz="700">
            <a:solidFill>
              <a:srgbClr val="263F58"/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  <xdr:twoCellAnchor>
    <xdr:from>
      <xdr:col>6</xdr:col>
      <xdr:colOff>457200</xdr:colOff>
      <xdr:row>4</xdr:row>
      <xdr:rowOff>85726</xdr:rowOff>
    </xdr:from>
    <xdr:to>
      <xdr:col>9</xdr:col>
      <xdr:colOff>400050</xdr:colOff>
      <xdr:row>6</xdr:row>
      <xdr:rowOff>9526</xdr:rowOff>
    </xdr:to>
    <xdr:sp macro="" textlink="'CALCULATION SHEET'!M29">
      <xdr:nvSpPr>
        <xdr:cNvPr id="46" name="TextBox 45">
          <a:extLst>
            <a:ext uri="{FF2B5EF4-FFF2-40B4-BE49-F238E27FC236}">
              <a16:creationId xmlns:a16="http://schemas.microsoft.com/office/drawing/2014/main" id="{03BE9A56-8B76-4207-AE77-DB59BA867B88}"/>
            </a:ext>
          </a:extLst>
        </xdr:cNvPr>
        <xdr:cNvSpPr txBox="1"/>
      </xdr:nvSpPr>
      <xdr:spPr>
        <a:xfrm>
          <a:off x="4114800" y="857251"/>
          <a:ext cx="177165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2F44D03-FC6D-4542-9162-D40C764CE4CB}" type="TxLink">
            <a:rPr lang="en-US" sz="3000" b="1" i="0" u="none" strike="noStrike">
              <a:solidFill>
                <a:srgbClr val="203448"/>
              </a:solidFill>
              <a:latin typeface="Calibri"/>
              <a:ea typeface="Calibri"/>
              <a:cs typeface="Calibri"/>
            </a:rPr>
            <a:pPr marL="0" indent="0" algn="ctr"/>
            <a:t>160</a:t>
          </a:fld>
          <a:endParaRPr lang="en-GH" sz="3000" b="1" i="0" u="none" strike="noStrike">
            <a:solidFill>
              <a:srgbClr val="203448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504825</xdr:colOff>
      <xdr:row>6</xdr:row>
      <xdr:rowOff>19051</xdr:rowOff>
    </xdr:from>
    <xdr:to>
      <xdr:col>9</xdr:col>
      <xdr:colOff>419100</xdr:colOff>
      <xdr:row>6</xdr:row>
      <xdr:rowOff>152401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0BCEC54-96F8-4F29-9BBE-18F05C8B5778}"/>
            </a:ext>
          </a:extLst>
        </xdr:cNvPr>
        <xdr:cNvSpPr txBox="1"/>
      </xdr:nvSpPr>
      <xdr:spPr>
        <a:xfrm>
          <a:off x="4162425" y="1171576"/>
          <a:ext cx="1743075" cy="133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rgbClr val="2A4560"/>
              </a:solidFill>
              <a:latin typeface="Verdana" panose="020B0604030504040204" pitchFamily="34" charset="0"/>
              <a:ea typeface="Verdana" panose="020B0604030504040204" pitchFamily="34" charset="0"/>
            </a:rPr>
            <a:t>Jan - May 2026</a:t>
          </a:r>
          <a:endParaRPr lang="en-GH" sz="700">
            <a:solidFill>
              <a:srgbClr val="2A4560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10</xdr:col>
      <xdr:colOff>123826</xdr:colOff>
      <xdr:row>3</xdr:row>
      <xdr:rowOff>2523</xdr:rowOff>
    </xdr:from>
    <xdr:to>
      <xdr:col>13</xdr:col>
      <xdr:colOff>295275</xdr:colOff>
      <xdr:row>3</xdr:row>
      <xdr:rowOff>171450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48CD0822-139F-4521-9432-41CA809D0C98}"/>
            </a:ext>
          </a:extLst>
        </xdr:cNvPr>
        <xdr:cNvSpPr/>
      </xdr:nvSpPr>
      <xdr:spPr>
        <a:xfrm>
          <a:off x="6219826" y="574023"/>
          <a:ext cx="2000249" cy="16892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10</xdr:col>
      <xdr:colOff>114300</xdr:colOff>
      <xdr:row>3</xdr:row>
      <xdr:rowOff>28576</xdr:rowOff>
    </xdr:from>
    <xdr:to>
      <xdr:col>13</xdr:col>
      <xdr:colOff>295275</xdr:colOff>
      <xdr:row>6</xdr:row>
      <xdr:rowOff>161926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E0115BF4-4A32-4D3F-A365-B6E51DA122DB}"/>
            </a:ext>
          </a:extLst>
        </xdr:cNvPr>
        <xdr:cNvSpPr/>
      </xdr:nvSpPr>
      <xdr:spPr>
        <a:xfrm>
          <a:off x="6210300" y="600076"/>
          <a:ext cx="2009775" cy="704850"/>
        </a:xfrm>
        <a:prstGeom prst="roundRect">
          <a:avLst/>
        </a:prstGeom>
        <a:solidFill>
          <a:schemeClr val="bg1"/>
        </a:solidFill>
        <a:ln w="12700">
          <a:solidFill>
            <a:srgbClr val="BCCFE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1100">
              <a:solidFill>
                <a:schemeClr val="tx1"/>
              </a:solidFill>
            </a:rPr>
            <a:t>                       </a:t>
          </a:r>
          <a:endParaRPr lang="en-GH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219076</xdr:colOff>
      <xdr:row>3</xdr:row>
      <xdr:rowOff>38100</xdr:rowOff>
    </xdr:from>
    <xdr:to>
      <xdr:col>13</xdr:col>
      <xdr:colOff>180976</xdr:colOff>
      <xdr:row>4</xdr:row>
      <xdr:rowOff>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85DD545-9053-4C8F-A59A-10188F9DC9E0}"/>
            </a:ext>
          </a:extLst>
        </xdr:cNvPr>
        <xdr:cNvSpPr txBox="1"/>
      </xdr:nvSpPr>
      <xdr:spPr>
        <a:xfrm>
          <a:off x="6315076" y="609600"/>
          <a:ext cx="179070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rgbClr val="263F58"/>
              </a:solidFill>
              <a:latin typeface="Verdana" panose="020B0604030504040204" pitchFamily="34" charset="0"/>
              <a:ea typeface="Verdana" panose="020B0604030504040204" pitchFamily="34" charset="0"/>
            </a:rPr>
            <a:t>ATTRITION RATE YTD</a:t>
          </a:r>
          <a:endParaRPr lang="en-GH" sz="700">
            <a:solidFill>
              <a:srgbClr val="263F58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10</xdr:col>
      <xdr:colOff>190500</xdr:colOff>
      <xdr:row>4</xdr:row>
      <xdr:rowOff>38101</xdr:rowOff>
    </xdr:from>
    <xdr:to>
      <xdr:col>13</xdr:col>
      <xdr:colOff>190500</xdr:colOff>
      <xdr:row>5</xdr:row>
      <xdr:rowOff>152401</xdr:rowOff>
    </xdr:to>
    <xdr:sp macro="" textlink="'CALCULATION SHEET'!#REF!">
      <xdr:nvSpPr>
        <xdr:cNvPr id="51" name="TextBox 50">
          <a:extLst>
            <a:ext uri="{FF2B5EF4-FFF2-40B4-BE49-F238E27FC236}">
              <a16:creationId xmlns:a16="http://schemas.microsoft.com/office/drawing/2014/main" id="{32A59DEA-94DD-4D8D-9A3F-F43F5B79DB9C}"/>
            </a:ext>
          </a:extLst>
        </xdr:cNvPr>
        <xdr:cNvSpPr txBox="1"/>
      </xdr:nvSpPr>
      <xdr:spPr>
        <a:xfrm>
          <a:off x="6286500" y="800101"/>
          <a:ext cx="18288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1C92ABA-B0C3-4F70-A662-8CD44AF0D945}" type="TxLink">
            <a:rPr lang="en-US" sz="3000" b="1" i="0" u="none" strike="noStrike">
              <a:solidFill>
                <a:srgbClr val="203448"/>
              </a:solidFill>
              <a:latin typeface="Calibri"/>
              <a:ea typeface="Calibri"/>
              <a:cs typeface="Calibri"/>
            </a:rPr>
            <a:pPr marL="0" indent="0" algn="ctr"/>
            <a:t>13.4%</a:t>
          </a:fld>
          <a:endParaRPr lang="en-GH" sz="3000" b="1" i="0" u="none" strike="noStrike">
            <a:solidFill>
              <a:srgbClr val="203448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257175</xdr:colOff>
      <xdr:row>6</xdr:row>
      <xdr:rowOff>1</xdr:rowOff>
    </xdr:from>
    <xdr:to>
      <xdr:col>13</xdr:col>
      <xdr:colOff>171450</xdr:colOff>
      <xdr:row>6</xdr:row>
      <xdr:rowOff>133351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55712475-AD1A-4DA7-87CD-D505CF49CCDE}"/>
            </a:ext>
          </a:extLst>
        </xdr:cNvPr>
        <xdr:cNvSpPr txBox="1"/>
      </xdr:nvSpPr>
      <xdr:spPr>
        <a:xfrm>
          <a:off x="6353175" y="1143001"/>
          <a:ext cx="1743075" cy="133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rgbClr val="2A4560"/>
              </a:solidFill>
              <a:latin typeface="Verdana" panose="020B0604030504040204" pitchFamily="34" charset="0"/>
              <a:ea typeface="Verdana" panose="020B0604030504040204" pitchFamily="34" charset="0"/>
            </a:rPr>
            <a:t>2026 year-to-date</a:t>
          </a:r>
          <a:endParaRPr lang="en-GH" sz="700">
            <a:solidFill>
              <a:srgbClr val="2A4560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13</xdr:col>
      <xdr:colOff>409576</xdr:colOff>
      <xdr:row>3</xdr:row>
      <xdr:rowOff>9525</xdr:rowOff>
    </xdr:from>
    <xdr:to>
      <xdr:col>16</xdr:col>
      <xdr:colOff>581025</xdr:colOff>
      <xdr:row>3</xdr:row>
      <xdr:rowOff>178452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7B675E77-11FA-4940-95B2-5CAB86013DB3}"/>
            </a:ext>
          </a:extLst>
        </xdr:cNvPr>
        <xdr:cNvSpPr/>
      </xdr:nvSpPr>
      <xdr:spPr>
        <a:xfrm>
          <a:off x="8334376" y="581025"/>
          <a:ext cx="2000249" cy="168927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13</xdr:col>
      <xdr:colOff>400050</xdr:colOff>
      <xdr:row>3</xdr:row>
      <xdr:rowOff>35577</xdr:rowOff>
    </xdr:from>
    <xdr:to>
      <xdr:col>16</xdr:col>
      <xdr:colOff>581025</xdr:colOff>
      <xdr:row>6</xdr:row>
      <xdr:rowOff>152400</xdr:rowOff>
    </xdr:to>
    <xdr:sp macro="" textlink="">
      <xdr:nvSpPr>
        <xdr:cNvPr id="54" name="Rectangle: Rounded Corners 53">
          <a:extLst>
            <a:ext uri="{FF2B5EF4-FFF2-40B4-BE49-F238E27FC236}">
              <a16:creationId xmlns:a16="http://schemas.microsoft.com/office/drawing/2014/main" id="{EAAC658A-17E4-4424-BE8A-F86BD88AB3B8}"/>
            </a:ext>
          </a:extLst>
        </xdr:cNvPr>
        <xdr:cNvSpPr/>
      </xdr:nvSpPr>
      <xdr:spPr>
        <a:xfrm>
          <a:off x="8324850" y="607077"/>
          <a:ext cx="2009775" cy="688323"/>
        </a:xfrm>
        <a:prstGeom prst="roundRect">
          <a:avLst/>
        </a:prstGeom>
        <a:solidFill>
          <a:schemeClr val="bg1"/>
        </a:solidFill>
        <a:ln w="12700">
          <a:solidFill>
            <a:srgbClr val="BCCFE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1100">
              <a:solidFill>
                <a:schemeClr val="tx1"/>
              </a:solidFill>
            </a:rPr>
            <a:t>                       </a:t>
          </a:r>
          <a:endParaRPr lang="en-GH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514351</xdr:colOff>
      <xdr:row>3</xdr:row>
      <xdr:rowOff>54627</xdr:rowOff>
    </xdr:from>
    <xdr:to>
      <xdr:col>16</xdr:col>
      <xdr:colOff>476251</xdr:colOff>
      <xdr:row>4</xdr:row>
      <xdr:rowOff>19050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C2AAB72-44E5-489E-83BF-29B79715E988}"/>
            </a:ext>
          </a:extLst>
        </xdr:cNvPr>
        <xdr:cNvSpPr txBox="1"/>
      </xdr:nvSpPr>
      <xdr:spPr>
        <a:xfrm>
          <a:off x="8439151" y="626127"/>
          <a:ext cx="1790700" cy="1549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rgbClr val="263F58"/>
              </a:solidFill>
              <a:latin typeface="Verdana" panose="020B0604030504040204" pitchFamily="34" charset="0"/>
              <a:ea typeface="Verdana" panose="020B0604030504040204" pitchFamily="34" charset="0"/>
            </a:rPr>
            <a:t>FEMALE</a:t>
          </a:r>
          <a:r>
            <a:rPr lang="en-US" sz="700" baseline="0">
              <a:solidFill>
                <a:srgbClr val="263F58"/>
              </a:solidFill>
              <a:latin typeface="Verdana" panose="020B0604030504040204" pitchFamily="34" charset="0"/>
              <a:ea typeface="Verdana" panose="020B0604030504040204" pitchFamily="34" charset="0"/>
            </a:rPr>
            <a:t> REPRESENTATION</a:t>
          </a:r>
          <a:endParaRPr lang="en-GH" sz="700">
            <a:solidFill>
              <a:srgbClr val="263F58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13</xdr:col>
      <xdr:colOff>457200</xdr:colOff>
      <xdr:row>4</xdr:row>
      <xdr:rowOff>73678</xdr:rowOff>
    </xdr:from>
    <xdr:to>
      <xdr:col>16</xdr:col>
      <xdr:colOff>457200</xdr:colOff>
      <xdr:row>5</xdr:row>
      <xdr:rowOff>187978</xdr:rowOff>
    </xdr:to>
    <xdr:sp macro="" textlink="'CALCULATION SHEET'!T30">
      <xdr:nvSpPr>
        <xdr:cNvPr id="56" name="TextBox 55">
          <a:extLst>
            <a:ext uri="{FF2B5EF4-FFF2-40B4-BE49-F238E27FC236}">
              <a16:creationId xmlns:a16="http://schemas.microsoft.com/office/drawing/2014/main" id="{DCE1B8BD-FBA8-42B7-AEA4-609D7FFF40D9}"/>
            </a:ext>
          </a:extLst>
        </xdr:cNvPr>
        <xdr:cNvSpPr txBox="1"/>
      </xdr:nvSpPr>
      <xdr:spPr>
        <a:xfrm>
          <a:off x="8382000" y="845203"/>
          <a:ext cx="18288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C264D44-1D8E-4385-8561-2FC9429D5AC3}" type="TxLink">
            <a:rPr lang="en-US" sz="3000" b="1" i="0" u="none" strike="noStrike">
              <a:solidFill>
                <a:srgbClr val="203448"/>
              </a:solidFill>
              <a:latin typeface="Calibri"/>
              <a:ea typeface="Calibri"/>
              <a:cs typeface="Calibri"/>
            </a:rPr>
            <a:pPr marL="0" indent="0" algn="ctr"/>
            <a:t>44.6%</a:t>
          </a:fld>
          <a:endParaRPr lang="en-GH" sz="3000" b="1" i="0" u="none" strike="noStrike">
            <a:solidFill>
              <a:srgbClr val="203448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514350</xdr:colOff>
      <xdr:row>6</xdr:row>
      <xdr:rowOff>16528</xdr:rowOff>
    </xdr:from>
    <xdr:to>
      <xdr:col>16</xdr:col>
      <xdr:colOff>428625</xdr:colOff>
      <xdr:row>6</xdr:row>
      <xdr:rowOff>149878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6E0702A4-95CE-4F76-8099-258F898C64FC}"/>
            </a:ext>
          </a:extLst>
        </xdr:cNvPr>
        <xdr:cNvSpPr txBox="1"/>
      </xdr:nvSpPr>
      <xdr:spPr>
        <a:xfrm>
          <a:off x="8439150" y="1159528"/>
          <a:ext cx="1743075" cy="133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rgbClr val="2A4560"/>
              </a:solidFill>
              <a:latin typeface="Verdana" panose="020B0604030504040204" pitchFamily="34" charset="0"/>
              <a:ea typeface="Verdana" panose="020B0604030504040204" pitchFamily="34" charset="0"/>
            </a:rPr>
            <a:t>of active headcount </a:t>
          </a:r>
          <a:endParaRPr lang="en-GH" sz="700">
            <a:solidFill>
              <a:srgbClr val="2A4560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17</xdr:col>
      <xdr:colOff>114301</xdr:colOff>
      <xdr:row>3</xdr:row>
      <xdr:rowOff>0</xdr:rowOff>
    </xdr:from>
    <xdr:to>
      <xdr:col>20</xdr:col>
      <xdr:colOff>285750</xdr:colOff>
      <xdr:row>3</xdr:row>
      <xdr:rowOff>168927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2BF7E03C-815D-4774-8CFA-DDF26B6397AB}"/>
            </a:ext>
          </a:extLst>
        </xdr:cNvPr>
        <xdr:cNvSpPr/>
      </xdr:nvSpPr>
      <xdr:spPr>
        <a:xfrm>
          <a:off x="10477501" y="571500"/>
          <a:ext cx="2000249" cy="168927"/>
        </a:xfrm>
        <a:prstGeom prst="rect">
          <a:avLst/>
        </a:prstGeom>
        <a:solidFill>
          <a:srgbClr val="111A2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17</xdr:col>
      <xdr:colOff>104775</xdr:colOff>
      <xdr:row>3</xdr:row>
      <xdr:rowOff>26053</xdr:rowOff>
    </xdr:from>
    <xdr:to>
      <xdr:col>20</xdr:col>
      <xdr:colOff>285750</xdr:colOff>
      <xdr:row>6</xdr:row>
      <xdr:rowOff>133351</xdr:rowOff>
    </xdr:to>
    <xdr:sp macro="" textlink="">
      <xdr:nvSpPr>
        <xdr:cNvPr id="59" name="Rectangle: Rounded Corners 58">
          <a:extLst>
            <a:ext uri="{FF2B5EF4-FFF2-40B4-BE49-F238E27FC236}">
              <a16:creationId xmlns:a16="http://schemas.microsoft.com/office/drawing/2014/main" id="{B407C922-6F10-48C1-8080-5FF4AEBEFD3A}"/>
            </a:ext>
          </a:extLst>
        </xdr:cNvPr>
        <xdr:cNvSpPr/>
      </xdr:nvSpPr>
      <xdr:spPr>
        <a:xfrm>
          <a:off x="10467975" y="597553"/>
          <a:ext cx="2009775" cy="678798"/>
        </a:xfrm>
        <a:prstGeom prst="roundRect">
          <a:avLst/>
        </a:prstGeom>
        <a:solidFill>
          <a:schemeClr val="bg1"/>
        </a:solidFill>
        <a:ln w="12700">
          <a:solidFill>
            <a:srgbClr val="BCCFE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1100">
              <a:solidFill>
                <a:schemeClr val="tx1"/>
              </a:solidFill>
            </a:rPr>
            <a:t>                       </a:t>
          </a:r>
          <a:endParaRPr lang="en-GH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200026</xdr:colOff>
      <xdr:row>3</xdr:row>
      <xdr:rowOff>54627</xdr:rowOff>
    </xdr:from>
    <xdr:to>
      <xdr:col>20</xdr:col>
      <xdr:colOff>161926</xdr:colOff>
      <xdr:row>4</xdr:row>
      <xdr:rowOff>9525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C71A866-2D4C-4E8B-A4CA-79954E98000C}"/>
            </a:ext>
          </a:extLst>
        </xdr:cNvPr>
        <xdr:cNvSpPr txBox="1"/>
      </xdr:nvSpPr>
      <xdr:spPr>
        <a:xfrm>
          <a:off x="10563226" y="626127"/>
          <a:ext cx="1790700" cy="1453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>
              <a:solidFill>
                <a:srgbClr val="263F58"/>
              </a:solidFill>
            </a:rPr>
            <a:t>TRAINING COMPLETION</a:t>
          </a:r>
          <a:endParaRPr lang="en-GH" sz="1000">
            <a:solidFill>
              <a:srgbClr val="263F58"/>
            </a:solidFill>
          </a:endParaRPr>
        </a:p>
      </xdr:txBody>
    </xdr:sp>
    <xdr:clientData/>
  </xdr:twoCellAnchor>
  <xdr:twoCellAnchor>
    <xdr:from>
      <xdr:col>17</xdr:col>
      <xdr:colOff>180975</xdr:colOff>
      <xdr:row>4</xdr:row>
      <xdr:rowOff>102253</xdr:rowOff>
    </xdr:from>
    <xdr:to>
      <xdr:col>20</xdr:col>
      <xdr:colOff>180975</xdr:colOff>
      <xdr:row>6</xdr:row>
      <xdr:rowOff>26053</xdr:rowOff>
    </xdr:to>
    <xdr:sp macro="" textlink="'CALCULATION SHEET'!J121">
      <xdr:nvSpPr>
        <xdr:cNvPr id="61" name="TextBox 60">
          <a:extLst>
            <a:ext uri="{FF2B5EF4-FFF2-40B4-BE49-F238E27FC236}">
              <a16:creationId xmlns:a16="http://schemas.microsoft.com/office/drawing/2014/main" id="{58BA3073-D2C9-47A9-B896-D867E1F98231}"/>
            </a:ext>
          </a:extLst>
        </xdr:cNvPr>
        <xdr:cNvSpPr txBox="1"/>
      </xdr:nvSpPr>
      <xdr:spPr>
        <a:xfrm>
          <a:off x="10544175" y="864253"/>
          <a:ext cx="18288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C267766-484A-4413-B786-87DA2D1DBCDF}" type="TxLink">
            <a:rPr lang="en-US" sz="3000" b="1" i="0" u="none" strike="noStrike">
              <a:solidFill>
                <a:srgbClr val="203448"/>
              </a:solidFill>
              <a:latin typeface="Calibri"/>
              <a:ea typeface="Calibri"/>
              <a:cs typeface="Calibri"/>
            </a:rPr>
            <a:pPr marL="0" indent="0" algn="ctr"/>
            <a:t>92.7%</a:t>
          </a:fld>
          <a:endParaRPr lang="en-GH" sz="3000" b="1" i="0" u="none" strike="noStrike">
            <a:solidFill>
              <a:srgbClr val="203448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17</xdr:col>
      <xdr:colOff>257175</xdr:colOff>
      <xdr:row>5</xdr:row>
      <xdr:rowOff>178453</xdr:rowOff>
    </xdr:from>
    <xdr:to>
      <xdr:col>20</xdr:col>
      <xdr:colOff>171450</xdr:colOff>
      <xdr:row>6</xdr:row>
      <xdr:rowOff>121303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CDFF73B-8EA3-430F-B1DB-A125A38BC089}"/>
            </a:ext>
          </a:extLst>
        </xdr:cNvPr>
        <xdr:cNvSpPr txBox="1"/>
      </xdr:nvSpPr>
      <xdr:spPr>
        <a:xfrm>
          <a:off x="10620375" y="1130953"/>
          <a:ext cx="1743075" cy="133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rgbClr val="2A4560"/>
              </a:solidFill>
              <a:latin typeface="Verdana" panose="020B0604030504040204" pitchFamily="34" charset="0"/>
              <a:ea typeface="Verdana" panose="020B0604030504040204" pitchFamily="34" charset="0"/>
            </a:rPr>
            <a:t>All programmes</a:t>
          </a:r>
          <a:endParaRPr lang="en-GH" sz="700">
            <a:solidFill>
              <a:srgbClr val="2A4560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3</xdr:col>
      <xdr:colOff>190500</xdr:colOff>
      <xdr:row>8</xdr:row>
      <xdr:rowOff>38099</xdr:rowOff>
    </xdr:from>
    <xdr:to>
      <xdr:col>7</xdr:col>
      <xdr:colOff>247649</xdr:colOff>
      <xdr:row>9</xdr:row>
      <xdr:rowOff>66674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1607677-5CDA-405F-868A-FEFC3E806954}"/>
            </a:ext>
          </a:extLst>
        </xdr:cNvPr>
        <xdr:cNvSpPr txBox="1"/>
      </xdr:nvSpPr>
      <xdr:spPr>
        <a:xfrm>
          <a:off x="2019300" y="1562099"/>
          <a:ext cx="2495549" cy="219075"/>
        </a:xfrm>
        <a:prstGeom prst="rect">
          <a:avLst/>
        </a:prstGeom>
        <a:solidFill>
          <a:srgbClr val="F1F5F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800" b="1">
              <a:solidFill>
                <a:srgbClr val="263F58"/>
              </a:solidFill>
              <a:latin typeface="Verdana" panose="020B0604030504040204" pitchFamily="34" charset="0"/>
              <a:ea typeface="Verdana" panose="020B0604030504040204" pitchFamily="34" charset="0"/>
            </a:rPr>
            <a:t>HEADCOUNT BY DEPARTMENT</a:t>
          </a:r>
          <a:endParaRPr lang="en-GH" sz="800" b="1">
            <a:solidFill>
              <a:srgbClr val="263F58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3</xdr:col>
      <xdr:colOff>171450</xdr:colOff>
      <xdr:row>9</xdr:row>
      <xdr:rowOff>114300</xdr:rowOff>
    </xdr:from>
    <xdr:to>
      <xdr:col>11</xdr:col>
      <xdr:colOff>552450</xdr:colOff>
      <xdr:row>22</xdr:row>
      <xdr:rowOff>1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62B5FFD8-3462-47FE-ADE9-E4F1AF4512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</xdr:row>
      <xdr:rowOff>104774</xdr:rowOff>
    </xdr:from>
    <xdr:to>
      <xdr:col>16</xdr:col>
      <xdr:colOff>342899</xdr:colOff>
      <xdr:row>9</xdr:row>
      <xdr:rowOff>133349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654DD55-37E8-41E5-B691-143EC31222A8}"/>
            </a:ext>
          </a:extLst>
        </xdr:cNvPr>
        <xdr:cNvSpPr txBox="1"/>
      </xdr:nvSpPr>
      <xdr:spPr>
        <a:xfrm>
          <a:off x="7600950" y="1628774"/>
          <a:ext cx="2495549" cy="219075"/>
        </a:xfrm>
        <a:prstGeom prst="rect">
          <a:avLst/>
        </a:prstGeom>
        <a:solidFill>
          <a:srgbClr val="F1F5F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800" b="1">
              <a:solidFill>
                <a:srgbClr val="263F58"/>
              </a:solidFill>
              <a:latin typeface="Verdana" panose="020B0604030504040204" pitchFamily="34" charset="0"/>
              <a:ea typeface="Verdana" panose="020B0604030504040204" pitchFamily="34" charset="0"/>
            </a:rPr>
            <a:t>GRADE DISTRIBUTION</a:t>
          </a:r>
          <a:endParaRPr lang="en-GH" sz="800" b="1">
            <a:solidFill>
              <a:srgbClr val="263F58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12</xdr:col>
      <xdr:colOff>238125</xdr:colOff>
      <xdr:row>9</xdr:row>
      <xdr:rowOff>161925</xdr:rowOff>
    </xdr:from>
    <xdr:to>
      <xdr:col>20</xdr:col>
      <xdr:colOff>295276</xdr:colOff>
      <xdr:row>22</xdr:row>
      <xdr:rowOff>0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21060A7E-9F0F-4DE9-8438-6E36CDF78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28575</xdr:colOff>
      <xdr:row>0</xdr:row>
      <xdr:rowOff>0</xdr:rowOff>
    </xdr:from>
    <xdr:to>
      <xdr:col>7</xdr:col>
      <xdr:colOff>581025</xdr:colOff>
      <xdr:row>1</xdr:row>
      <xdr:rowOff>19050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29EA7335-8C9C-48ED-BF83-8AC5677D18CF}"/>
            </a:ext>
          </a:extLst>
        </xdr:cNvPr>
        <xdr:cNvSpPr txBox="1"/>
      </xdr:nvSpPr>
      <xdr:spPr>
        <a:xfrm>
          <a:off x="1857375" y="0"/>
          <a:ext cx="2990850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AR" sz="1100" b="1" i="0">
              <a:solidFill>
                <a:srgbClr val="22384E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 sz="1200" b="1" i="0">
              <a:solidFill>
                <a:srgbClr val="22384E"/>
              </a:solidFill>
              <a:effectLst/>
              <a:latin typeface="+mn-lt"/>
              <a:ea typeface="+mn-ea"/>
              <a:cs typeface="+mn-cs"/>
            </a:rPr>
            <a:t>HR Overview Dashboard</a:t>
          </a:r>
          <a:endParaRPr lang="en-GH" sz="1100">
            <a:solidFill>
              <a:srgbClr val="22384E"/>
            </a:solidFill>
          </a:endParaRPr>
        </a:p>
      </xdr:txBody>
    </xdr:sp>
    <xdr:clientData/>
  </xdr:twoCellAnchor>
  <xdr:twoCellAnchor>
    <xdr:from>
      <xdr:col>3</xdr:col>
      <xdr:colOff>66675</xdr:colOff>
      <xdr:row>1</xdr:row>
      <xdr:rowOff>0</xdr:rowOff>
    </xdr:from>
    <xdr:to>
      <xdr:col>7</xdr:col>
      <xdr:colOff>504825</xdr:colOff>
      <xdr:row>1</xdr:row>
      <xdr:rowOff>171450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D0AC229A-1711-4E3E-9224-CBDFB8F34B72}"/>
            </a:ext>
          </a:extLst>
        </xdr:cNvPr>
        <xdr:cNvSpPr txBox="1"/>
      </xdr:nvSpPr>
      <xdr:spPr>
        <a:xfrm>
          <a:off x="1895475" y="200025"/>
          <a:ext cx="2876550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AR" sz="900" b="0" i="0">
              <a:solidFill>
                <a:srgbClr val="2A4560"/>
              </a:solidFill>
              <a:effectLst/>
              <a:latin typeface="+mn-lt"/>
              <a:ea typeface="+mn-ea"/>
              <a:cs typeface="+mn-cs"/>
            </a:rPr>
            <a:t>Meridian Group · Human Resources Analytics</a:t>
          </a:r>
          <a:endParaRPr lang="en-GH" sz="900">
            <a:solidFill>
              <a:srgbClr val="2A4560"/>
            </a:solidFill>
          </a:endParaRPr>
        </a:p>
      </xdr:txBody>
    </xdr:sp>
    <xdr:clientData/>
  </xdr:twoCellAnchor>
  <xdr:twoCellAnchor>
    <xdr:from>
      <xdr:col>0</xdr:col>
      <xdr:colOff>0</xdr:colOff>
      <xdr:row>1</xdr:row>
      <xdr:rowOff>57150</xdr:rowOff>
    </xdr:from>
    <xdr:to>
      <xdr:col>2</xdr:col>
      <xdr:colOff>542925</xdr:colOff>
      <xdr:row>3</xdr:row>
      <xdr:rowOff>0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EF7ECC86-5293-4D74-82F3-038D80671774}"/>
            </a:ext>
          </a:extLst>
        </xdr:cNvPr>
        <xdr:cNvSpPr txBox="1"/>
      </xdr:nvSpPr>
      <xdr:spPr>
        <a:xfrm>
          <a:off x="0" y="247650"/>
          <a:ext cx="1762125" cy="323850"/>
        </a:xfrm>
        <a:prstGeom prst="rect">
          <a:avLst/>
        </a:prstGeom>
        <a:solidFill>
          <a:srgbClr val="0D1B4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/>
              </a:solidFill>
            </a:rPr>
            <a:t>MERIDIAN</a:t>
          </a:r>
          <a:r>
            <a:rPr lang="en-US" sz="1600" b="1" baseline="0">
              <a:solidFill>
                <a:schemeClr val="bg1"/>
              </a:solidFill>
            </a:rPr>
            <a:t> </a:t>
          </a:r>
          <a:r>
            <a:rPr lang="en-US" sz="1600" b="1" baseline="0">
              <a:solidFill>
                <a:srgbClr val="C6A342"/>
              </a:solidFill>
            </a:rPr>
            <a:t>GROUP</a:t>
          </a:r>
          <a:endParaRPr lang="en-GH" sz="1600" b="1">
            <a:solidFill>
              <a:srgbClr val="C6A342"/>
            </a:solidFill>
          </a:endParaRPr>
        </a:p>
      </xdr:txBody>
    </xdr:sp>
    <xdr:clientData/>
  </xdr:twoCellAnchor>
  <xdr:twoCellAnchor>
    <xdr:from>
      <xdr:col>0</xdr:col>
      <xdr:colOff>0</xdr:colOff>
      <xdr:row>2</xdr:row>
      <xdr:rowOff>114300</xdr:rowOff>
    </xdr:from>
    <xdr:to>
      <xdr:col>2</xdr:col>
      <xdr:colOff>542925</xdr:colOff>
      <xdr:row>3</xdr:row>
      <xdr:rowOff>104775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F9B55EE2-6FD8-4129-9536-7C4B6EFE95C0}"/>
            </a:ext>
          </a:extLst>
        </xdr:cNvPr>
        <xdr:cNvSpPr txBox="1"/>
      </xdr:nvSpPr>
      <xdr:spPr>
        <a:xfrm>
          <a:off x="0" y="495300"/>
          <a:ext cx="1762125" cy="180975"/>
        </a:xfrm>
        <a:prstGeom prst="rect">
          <a:avLst/>
        </a:prstGeom>
        <a:solidFill>
          <a:srgbClr val="0D1B4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rgbClr val="B7C4F3"/>
              </a:solidFill>
            </a:rPr>
            <a:t>HR Analytics Dashboard</a:t>
          </a:r>
          <a:endParaRPr lang="en-GH" sz="800" b="1">
            <a:solidFill>
              <a:srgbClr val="B7C4F3"/>
            </a:solidFill>
          </a:endParaRPr>
        </a:p>
      </xdr:txBody>
    </xdr:sp>
    <xdr:clientData/>
  </xdr:twoCellAnchor>
  <xdr:twoCellAnchor>
    <xdr:from>
      <xdr:col>0</xdr:col>
      <xdr:colOff>476251</xdr:colOff>
      <xdr:row>7</xdr:row>
      <xdr:rowOff>95251</xdr:rowOff>
    </xdr:from>
    <xdr:to>
      <xdr:col>0</xdr:col>
      <xdr:colOff>541051</xdr:colOff>
      <xdr:row>7</xdr:row>
      <xdr:rowOff>160051</xdr:rowOff>
    </xdr:to>
    <xdr:sp macro="" textlink="">
      <xdr:nvSpPr>
        <xdr:cNvPr id="4" name="Diamond 3">
          <a:extLst>
            <a:ext uri="{FF2B5EF4-FFF2-40B4-BE49-F238E27FC236}">
              <a16:creationId xmlns:a16="http://schemas.microsoft.com/office/drawing/2014/main" id="{7C5FB659-AEB0-478B-941A-1841F1D3B31C}"/>
            </a:ext>
          </a:extLst>
        </xdr:cNvPr>
        <xdr:cNvSpPr/>
      </xdr:nvSpPr>
      <xdr:spPr>
        <a:xfrm>
          <a:off x="476251" y="1428751"/>
          <a:ext cx="64800" cy="64800"/>
        </a:xfrm>
        <a:prstGeom prst="diamond">
          <a:avLst/>
        </a:prstGeom>
        <a:solidFill>
          <a:srgbClr val="9AACEE"/>
        </a:solidFill>
        <a:ln>
          <a:solidFill>
            <a:srgbClr val="9AACE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0</xdr:col>
      <xdr:colOff>447675</xdr:colOff>
      <xdr:row>9</xdr:row>
      <xdr:rowOff>76200</xdr:rowOff>
    </xdr:from>
    <xdr:to>
      <xdr:col>0</xdr:col>
      <xdr:colOff>537675</xdr:colOff>
      <xdr:row>9</xdr:row>
      <xdr:rowOff>166200</xdr:rowOff>
    </xdr:to>
    <xdr:sp macro="" textlink="">
      <xdr:nvSpPr>
        <xdr:cNvPr id="6" name="Circle: Hollow 5">
          <a:extLst>
            <a:ext uri="{FF2B5EF4-FFF2-40B4-BE49-F238E27FC236}">
              <a16:creationId xmlns:a16="http://schemas.microsoft.com/office/drawing/2014/main" id="{63210092-F9D5-4D86-A15F-D7BBE386E317}"/>
            </a:ext>
          </a:extLst>
        </xdr:cNvPr>
        <xdr:cNvSpPr/>
      </xdr:nvSpPr>
      <xdr:spPr>
        <a:xfrm>
          <a:off x="447675" y="1790700"/>
          <a:ext cx="90000" cy="90000"/>
        </a:xfrm>
        <a:prstGeom prst="donut">
          <a:avLst/>
        </a:prstGeom>
        <a:solidFill>
          <a:srgbClr val="9AACE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457200</xdr:colOff>
      <xdr:row>11</xdr:row>
      <xdr:rowOff>76200</xdr:rowOff>
    </xdr:from>
    <xdr:to>
      <xdr:col>0</xdr:col>
      <xdr:colOff>511200</xdr:colOff>
      <xdr:row>11</xdr:row>
      <xdr:rowOff>130200</xdr:rowOff>
    </xdr:to>
    <xdr:sp macro="" textlink="">
      <xdr:nvSpPr>
        <xdr:cNvPr id="8" name="Flowchart: Extract 7">
          <a:extLst>
            <a:ext uri="{FF2B5EF4-FFF2-40B4-BE49-F238E27FC236}">
              <a16:creationId xmlns:a16="http://schemas.microsoft.com/office/drawing/2014/main" id="{926F5BCC-D8BB-40CE-BC4F-5323241C469D}"/>
            </a:ext>
          </a:extLst>
        </xdr:cNvPr>
        <xdr:cNvSpPr/>
      </xdr:nvSpPr>
      <xdr:spPr>
        <a:xfrm>
          <a:off x="457200" y="2171700"/>
          <a:ext cx="54000" cy="54000"/>
        </a:xfrm>
        <a:prstGeom prst="flowChartExtract">
          <a:avLst/>
        </a:prstGeom>
        <a:solidFill>
          <a:srgbClr val="9AACEE"/>
        </a:solidFill>
        <a:ln>
          <a:solidFill>
            <a:srgbClr val="9AACE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0</xdr:col>
      <xdr:colOff>447675</xdr:colOff>
      <xdr:row>13</xdr:row>
      <xdr:rowOff>76200</xdr:rowOff>
    </xdr:from>
    <xdr:to>
      <xdr:col>0</xdr:col>
      <xdr:colOff>501675</xdr:colOff>
      <xdr:row>13</xdr:row>
      <xdr:rowOff>130200</xdr:rowOff>
    </xdr:to>
    <xdr:sp macro="" textlink="">
      <xdr:nvSpPr>
        <xdr:cNvPr id="9" name="Frame 8">
          <a:extLst>
            <a:ext uri="{FF2B5EF4-FFF2-40B4-BE49-F238E27FC236}">
              <a16:creationId xmlns:a16="http://schemas.microsoft.com/office/drawing/2014/main" id="{E0938DA0-1A32-4C41-AD81-AE6E538B266D}"/>
            </a:ext>
          </a:extLst>
        </xdr:cNvPr>
        <xdr:cNvSpPr/>
      </xdr:nvSpPr>
      <xdr:spPr>
        <a:xfrm>
          <a:off x="447675" y="2552700"/>
          <a:ext cx="54000" cy="54000"/>
        </a:xfrm>
        <a:prstGeom prst="frame">
          <a:avLst/>
        </a:prstGeom>
        <a:ln>
          <a:solidFill>
            <a:srgbClr val="9AACE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133351</xdr:colOff>
      <xdr:row>2</xdr:row>
      <xdr:rowOff>57150</xdr:rowOff>
    </xdr:from>
    <xdr:to>
      <xdr:col>9</xdr:col>
      <xdr:colOff>419101</xdr:colOff>
      <xdr:row>14</xdr:row>
      <xdr:rowOff>76200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7464C1F2-59E5-4A49-8ED0-789F180C7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76200</xdr:rowOff>
    </xdr:from>
    <xdr:to>
      <xdr:col>15</xdr:col>
      <xdr:colOff>285600</xdr:colOff>
      <xdr:row>14</xdr:row>
      <xdr:rowOff>38100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91F90F45-656F-4D64-8B1C-0CACB3BAC0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428625</xdr:colOff>
      <xdr:row>2</xdr:row>
      <xdr:rowOff>76200</xdr:rowOff>
    </xdr:from>
    <xdr:to>
      <xdr:col>21</xdr:col>
      <xdr:colOff>123825</xdr:colOff>
      <xdr:row>14</xdr:row>
      <xdr:rowOff>47625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D436406C-76B4-4CDE-AA66-D394244272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104775</xdr:colOff>
      <xdr:row>15</xdr:row>
      <xdr:rowOff>171450</xdr:rowOff>
    </xdr:from>
    <xdr:to>
      <xdr:col>8</xdr:col>
      <xdr:colOff>38099</xdr:colOff>
      <xdr:row>17</xdr:row>
      <xdr:rowOff>9525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AC988DE3-C23A-4B08-8916-A7AD17B8C0F5}"/>
            </a:ext>
          </a:extLst>
        </xdr:cNvPr>
        <xdr:cNvSpPr txBox="1"/>
      </xdr:nvSpPr>
      <xdr:spPr>
        <a:xfrm>
          <a:off x="1933575" y="3028950"/>
          <a:ext cx="2495549" cy="219075"/>
        </a:xfrm>
        <a:prstGeom prst="rect">
          <a:avLst/>
        </a:prstGeom>
        <a:solidFill>
          <a:srgbClr val="F1F5F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800" b="1">
              <a:solidFill>
                <a:srgbClr val="263F58"/>
              </a:solidFill>
              <a:latin typeface="Verdana" panose="020B0604030504040204" pitchFamily="34" charset="0"/>
              <a:ea typeface="Verdana" panose="020B0604030504040204" pitchFamily="34" charset="0"/>
            </a:rPr>
            <a:t>HEADCOUNT BY DEPARTMENT</a:t>
          </a:r>
          <a:endParaRPr lang="en-GH" sz="800" b="1">
            <a:solidFill>
              <a:srgbClr val="263F58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0</xdr:colOff>
      <xdr:row>1</xdr:row>
      <xdr:rowOff>57150</xdr:rowOff>
    </xdr:from>
    <xdr:to>
      <xdr:col>2</xdr:col>
      <xdr:colOff>542925</xdr:colOff>
      <xdr:row>3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E10EA65-F29F-4096-A295-1AC48DF4AC25}"/>
            </a:ext>
          </a:extLst>
        </xdr:cNvPr>
        <xdr:cNvSpPr txBox="1"/>
      </xdr:nvSpPr>
      <xdr:spPr>
        <a:xfrm>
          <a:off x="0" y="247650"/>
          <a:ext cx="1762125" cy="323850"/>
        </a:xfrm>
        <a:prstGeom prst="rect">
          <a:avLst/>
        </a:prstGeom>
        <a:solidFill>
          <a:srgbClr val="0D1B4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/>
              </a:solidFill>
            </a:rPr>
            <a:t>MERIDIAN</a:t>
          </a:r>
          <a:r>
            <a:rPr lang="en-US" sz="1600" b="1" baseline="0">
              <a:solidFill>
                <a:schemeClr val="bg1"/>
              </a:solidFill>
            </a:rPr>
            <a:t> </a:t>
          </a:r>
          <a:r>
            <a:rPr lang="en-US" sz="1600" b="1" baseline="0">
              <a:solidFill>
                <a:srgbClr val="C6A342"/>
              </a:solidFill>
            </a:rPr>
            <a:t>GROUP</a:t>
          </a:r>
          <a:endParaRPr lang="en-GH" sz="1600" b="1">
            <a:solidFill>
              <a:srgbClr val="C6A342"/>
            </a:solidFill>
          </a:endParaRPr>
        </a:p>
      </xdr:txBody>
    </xdr:sp>
    <xdr:clientData/>
  </xdr:twoCellAnchor>
  <xdr:twoCellAnchor>
    <xdr:from>
      <xdr:col>0</xdr:col>
      <xdr:colOff>0</xdr:colOff>
      <xdr:row>2</xdr:row>
      <xdr:rowOff>114300</xdr:rowOff>
    </xdr:from>
    <xdr:to>
      <xdr:col>2</xdr:col>
      <xdr:colOff>542925</xdr:colOff>
      <xdr:row>3</xdr:row>
      <xdr:rowOff>104775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E73B16A-4F33-4D5A-A665-43FF6A61422B}"/>
            </a:ext>
          </a:extLst>
        </xdr:cNvPr>
        <xdr:cNvSpPr txBox="1"/>
      </xdr:nvSpPr>
      <xdr:spPr>
        <a:xfrm>
          <a:off x="0" y="495300"/>
          <a:ext cx="1762125" cy="180975"/>
        </a:xfrm>
        <a:prstGeom prst="rect">
          <a:avLst/>
        </a:prstGeom>
        <a:solidFill>
          <a:srgbClr val="0D1B4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rgbClr val="B7C4F3"/>
              </a:solidFill>
            </a:rPr>
            <a:t>HR Analytics Dashboard</a:t>
          </a:r>
          <a:endParaRPr lang="en-GH" sz="800" b="1">
            <a:solidFill>
              <a:srgbClr val="B7C4F3"/>
            </a:solidFill>
          </a:endParaRPr>
        </a:p>
      </xdr:txBody>
    </xdr:sp>
    <xdr:clientData/>
  </xdr:twoCellAnchor>
  <xdr:twoCellAnchor>
    <xdr:from>
      <xdr:col>0</xdr:col>
      <xdr:colOff>476251</xdr:colOff>
      <xdr:row>7</xdr:row>
      <xdr:rowOff>95251</xdr:rowOff>
    </xdr:from>
    <xdr:to>
      <xdr:col>0</xdr:col>
      <xdr:colOff>541051</xdr:colOff>
      <xdr:row>7</xdr:row>
      <xdr:rowOff>160051</xdr:rowOff>
    </xdr:to>
    <xdr:sp macro="" textlink="">
      <xdr:nvSpPr>
        <xdr:cNvPr id="12" name="Diamond 11">
          <a:extLst>
            <a:ext uri="{FF2B5EF4-FFF2-40B4-BE49-F238E27FC236}">
              <a16:creationId xmlns:a16="http://schemas.microsoft.com/office/drawing/2014/main" id="{E012AC43-F1AC-4409-9A50-38B7BC875F9B}"/>
            </a:ext>
          </a:extLst>
        </xdr:cNvPr>
        <xdr:cNvSpPr/>
      </xdr:nvSpPr>
      <xdr:spPr>
        <a:xfrm>
          <a:off x="476251" y="1428751"/>
          <a:ext cx="64800" cy="64800"/>
        </a:xfrm>
        <a:prstGeom prst="diamond">
          <a:avLst/>
        </a:prstGeom>
        <a:solidFill>
          <a:srgbClr val="9AACEE"/>
        </a:solidFill>
        <a:ln>
          <a:solidFill>
            <a:srgbClr val="9AACE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0</xdr:col>
      <xdr:colOff>447675</xdr:colOff>
      <xdr:row>9</xdr:row>
      <xdr:rowOff>76200</xdr:rowOff>
    </xdr:from>
    <xdr:to>
      <xdr:col>0</xdr:col>
      <xdr:colOff>537675</xdr:colOff>
      <xdr:row>9</xdr:row>
      <xdr:rowOff>166200</xdr:rowOff>
    </xdr:to>
    <xdr:sp macro="" textlink="">
      <xdr:nvSpPr>
        <xdr:cNvPr id="13" name="Circle: Hollow 12">
          <a:extLst>
            <a:ext uri="{FF2B5EF4-FFF2-40B4-BE49-F238E27FC236}">
              <a16:creationId xmlns:a16="http://schemas.microsoft.com/office/drawing/2014/main" id="{13AC9EF9-030A-415E-A547-BE8C947DA58B}"/>
            </a:ext>
          </a:extLst>
        </xdr:cNvPr>
        <xdr:cNvSpPr/>
      </xdr:nvSpPr>
      <xdr:spPr>
        <a:xfrm>
          <a:off x="447675" y="1790700"/>
          <a:ext cx="90000" cy="90000"/>
        </a:xfrm>
        <a:prstGeom prst="donut">
          <a:avLst/>
        </a:prstGeom>
        <a:solidFill>
          <a:srgbClr val="9AACE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457200</xdr:colOff>
      <xdr:row>11</xdr:row>
      <xdr:rowOff>76200</xdr:rowOff>
    </xdr:from>
    <xdr:to>
      <xdr:col>0</xdr:col>
      <xdr:colOff>511200</xdr:colOff>
      <xdr:row>11</xdr:row>
      <xdr:rowOff>130200</xdr:rowOff>
    </xdr:to>
    <xdr:sp macro="" textlink="">
      <xdr:nvSpPr>
        <xdr:cNvPr id="14" name="Flowchart: Extract 13">
          <a:extLst>
            <a:ext uri="{FF2B5EF4-FFF2-40B4-BE49-F238E27FC236}">
              <a16:creationId xmlns:a16="http://schemas.microsoft.com/office/drawing/2014/main" id="{89494E3E-CCE0-489D-AA12-3AC243EC3A04}"/>
            </a:ext>
          </a:extLst>
        </xdr:cNvPr>
        <xdr:cNvSpPr/>
      </xdr:nvSpPr>
      <xdr:spPr>
        <a:xfrm>
          <a:off x="457200" y="2171700"/>
          <a:ext cx="54000" cy="54000"/>
        </a:xfrm>
        <a:prstGeom prst="flowChartExtract">
          <a:avLst/>
        </a:prstGeom>
        <a:solidFill>
          <a:srgbClr val="9AACEE"/>
        </a:solidFill>
        <a:ln>
          <a:solidFill>
            <a:srgbClr val="9AACE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0</xdr:col>
      <xdr:colOff>447675</xdr:colOff>
      <xdr:row>13</xdr:row>
      <xdr:rowOff>76200</xdr:rowOff>
    </xdr:from>
    <xdr:to>
      <xdr:col>0</xdr:col>
      <xdr:colOff>501675</xdr:colOff>
      <xdr:row>13</xdr:row>
      <xdr:rowOff>130200</xdr:rowOff>
    </xdr:to>
    <xdr:sp macro="" textlink="">
      <xdr:nvSpPr>
        <xdr:cNvPr id="15" name="Frame 14">
          <a:extLst>
            <a:ext uri="{FF2B5EF4-FFF2-40B4-BE49-F238E27FC236}">
              <a16:creationId xmlns:a16="http://schemas.microsoft.com/office/drawing/2014/main" id="{7A5A682A-FE35-431A-879D-8EBDC006361A}"/>
            </a:ext>
          </a:extLst>
        </xdr:cNvPr>
        <xdr:cNvSpPr/>
      </xdr:nvSpPr>
      <xdr:spPr>
        <a:xfrm>
          <a:off x="447675" y="2552700"/>
          <a:ext cx="54000" cy="54000"/>
        </a:xfrm>
        <a:prstGeom prst="frame">
          <a:avLst/>
        </a:prstGeom>
        <a:ln>
          <a:solidFill>
            <a:srgbClr val="9AACE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114301</xdr:colOff>
      <xdr:row>2</xdr:row>
      <xdr:rowOff>50148</xdr:rowOff>
    </xdr:from>
    <xdr:to>
      <xdr:col>6</xdr:col>
      <xdr:colOff>285750</xdr:colOff>
      <xdr:row>3</xdr:row>
      <xdr:rowOff>28575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CE5730D-B3D8-4D8C-B427-713E0017B886}"/>
            </a:ext>
          </a:extLst>
        </xdr:cNvPr>
        <xdr:cNvSpPr/>
      </xdr:nvSpPr>
      <xdr:spPr>
        <a:xfrm>
          <a:off x="1943101" y="431148"/>
          <a:ext cx="2000249" cy="16892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3</xdr:col>
      <xdr:colOff>104775</xdr:colOff>
      <xdr:row>2</xdr:row>
      <xdr:rowOff>76201</xdr:rowOff>
    </xdr:from>
    <xdr:to>
      <xdr:col>6</xdr:col>
      <xdr:colOff>285750</xdr:colOff>
      <xdr:row>6</xdr:row>
      <xdr:rowOff>19051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4AF45F6-C1D0-42D4-AB43-4BFB68836060}"/>
            </a:ext>
          </a:extLst>
        </xdr:cNvPr>
        <xdr:cNvSpPr/>
      </xdr:nvSpPr>
      <xdr:spPr>
        <a:xfrm>
          <a:off x="1933575" y="457201"/>
          <a:ext cx="2009775" cy="704850"/>
        </a:xfrm>
        <a:prstGeom prst="roundRect">
          <a:avLst/>
        </a:prstGeom>
        <a:solidFill>
          <a:schemeClr val="bg1"/>
        </a:solidFill>
        <a:ln w="12700">
          <a:solidFill>
            <a:srgbClr val="BCCFE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1100">
              <a:solidFill>
                <a:schemeClr val="tx1"/>
              </a:solidFill>
            </a:rPr>
            <a:t>                       </a:t>
          </a:r>
          <a:endParaRPr lang="en-GH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295274</xdr:colOff>
      <xdr:row>2</xdr:row>
      <xdr:rowOff>104775</xdr:rowOff>
    </xdr:from>
    <xdr:to>
      <xdr:col>6</xdr:col>
      <xdr:colOff>142875</xdr:colOff>
      <xdr:row>3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F9D4E0-CAC9-409F-AFFB-3EBD0083B0A5}"/>
            </a:ext>
          </a:extLst>
        </xdr:cNvPr>
        <xdr:cNvSpPr txBox="1"/>
      </xdr:nvSpPr>
      <xdr:spPr>
        <a:xfrm>
          <a:off x="2124074" y="485775"/>
          <a:ext cx="1676401" cy="161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rgbClr val="263F58"/>
              </a:solidFill>
              <a:latin typeface="Verdana" panose="020B0604030504040204" pitchFamily="34" charset="0"/>
              <a:ea typeface="Verdana" panose="020B0604030504040204" pitchFamily="34" charset="0"/>
            </a:rPr>
            <a:t>TOTAL</a:t>
          </a:r>
          <a:r>
            <a:rPr lang="en-US" sz="700" baseline="0">
              <a:solidFill>
                <a:srgbClr val="263F58"/>
              </a:solidFill>
              <a:latin typeface="Verdana" panose="020B0604030504040204" pitchFamily="34" charset="0"/>
              <a:ea typeface="Verdana" panose="020B0604030504040204" pitchFamily="34" charset="0"/>
            </a:rPr>
            <a:t> EXITS</a:t>
          </a:r>
          <a:endParaRPr lang="en-GH" sz="700">
            <a:solidFill>
              <a:srgbClr val="263F58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3</xdr:col>
      <xdr:colOff>161925</xdr:colOff>
      <xdr:row>3</xdr:row>
      <xdr:rowOff>47626</xdr:rowOff>
    </xdr:from>
    <xdr:to>
      <xdr:col>6</xdr:col>
      <xdr:colOff>161925</xdr:colOff>
      <xdr:row>4</xdr:row>
      <xdr:rowOff>161926</xdr:rowOff>
    </xdr:to>
    <xdr:sp macro="" textlink="'CALCULATION SHEET'!B82">
      <xdr:nvSpPr>
        <xdr:cNvPr id="7" name="TextBox 6">
          <a:extLst>
            <a:ext uri="{FF2B5EF4-FFF2-40B4-BE49-F238E27FC236}">
              <a16:creationId xmlns:a16="http://schemas.microsoft.com/office/drawing/2014/main" id="{8BD4C73A-09F2-4B21-984D-C21DDF67F08E}"/>
            </a:ext>
          </a:extLst>
        </xdr:cNvPr>
        <xdr:cNvSpPr txBox="1"/>
      </xdr:nvSpPr>
      <xdr:spPr>
        <a:xfrm>
          <a:off x="1990725" y="619126"/>
          <a:ext cx="18288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3BF5996-4501-499D-81F7-0C7ADF784082}" type="TxLink">
            <a:rPr lang="en-US" sz="3000" b="1" i="0" u="none" strike="noStrike">
              <a:solidFill>
                <a:srgbClr val="203448"/>
              </a:solidFill>
              <a:latin typeface="Calibri"/>
              <a:ea typeface="Calibri"/>
              <a:cs typeface="Calibri"/>
            </a:rPr>
            <a:pPr marL="0" indent="0" algn="ctr"/>
            <a:t>891</a:t>
          </a:fld>
          <a:endParaRPr lang="en-GH" sz="3000" b="1" i="0" u="none" strike="noStrike">
            <a:solidFill>
              <a:srgbClr val="203448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190500</xdr:colOff>
      <xdr:row>5</xdr:row>
      <xdr:rowOff>9526</xdr:rowOff>
    </xdr:from>
    <xdr:to>
      <xdr:col>6</xdr:col>
      <xdr:colOff>104775</xdr:colOff>
      <xdr:row>5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88DC4CC-BD63-4713-AF10-3C3CB5F7FC65}"/>
            </a:ext>
          </a:extLst>
        </xdr:cNvPr>
        <xdr:cNvSpPr txBox="1"/>
      </xdr:nvSpPr>
      <xdr:spPr>
        <a:xfrm>
          <a:off x="2019300" y="962026"/>
          <a:ext cx="1743075" cy="133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2024 - May 2026</a:t>
          </a:r>
          <a:endParaRPr lang="en-GH" sz="700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6</xdr:col>
      <xdr:colOff>409576</xdr:colOff>
      <xdr:row>2</xdr:row>
      <xdr:rowOff>40623</xdr:rowOff>
    </xdr:from>
    <xdr:to>
      <xdr:col>9</xdr:col>
      <xdr:colOff>581025</xdr:colOff>
      <xdr:row>3</xdr:row>
      <xdr:rowOff>19050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E256757-D1FA-4CF1-878F-B8A935590C8D}"/>
            </a:ext>
          </a:extLst>
        </xdr:cNvPr>
        <xdr:cNvSpPr/>
      </xdr:nvSpPr>
      <xdr:spPr>
        <a:xfrm>
          <a:off x="4067176" y="421623"/>
          <a:ext cx="2000249" cy="168927"/>
        </a:xfrm>
        <a:prstGeom prst="rect">
          <a:avLst/>
        </a:prstGeom>
        <a:solidFill>
          <a:srgbClr val="0D1B4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6</xdr:col>
      <xdr:colOff>400050</xdr:colOff>
      <xdr:row>2</xdr:row>
      <xdr:rowOff>66675</xdr:rowOff>
    </xdr:from>
    <xdr:to>
      <xdr:col>9</xdr:col>
      <xdr:colOff>581025</xdr:colOff>
      <xdr:row>6</xdr:row>
      <xdr:rowOff>9525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0A595E2-8F3C-4D8C-962E-DAE3A91960EA}"/>
            </a:ext>
          </a:extLst>
        </xdr:cNvPr>
        <xdr:cNvSpPr/>
      </xdr:nvSpPr>
      <xdr:spPr>
        <a:xfrm>
          <a:off x="4057650" y="447675"/>
          <a:ext cx="2009775" cy="704850"/>
        </a:xfrm>
        <a:prstGeom prst="roundRect">
          <a:avLst/>
        </a:prstGeom>
        <a:solidFill>
          <a:schemeClr val="bg1"/>
        </a:solidFill>
        <a:ln w="12700">
          <a:solidFill>
            <a:srgbClr val="BCCFE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1100">
              <a:solidFill>
                <a:schemeClr val="tx1"/>
              </a:solidFill>
            </a:rPr>
            <a:t>                       </a:t>
          </a:r>
          <a:endParaRPr lang="en-GH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485776</xdr:colOff>
      <xdr:row>2</xdr:row>
      <xdr:rowOff>85725</xdr:rowOff>
    </xdr:from>
    <xdr:to>
      <xdr:col>9</xdr:col>
      <xdr:colOff>447676</xdr:colOff>
      <xdr:row>3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6365810-EA4B-49FD-A72A-C8DF657193A6}"/>
            </a:ext>
          </a:extLst>
        </xdr:cNvPr>
        <xdr:cNvSpPr txBox="1"/>
      </xdr:nvSpPr>
      <xdr:spPr>
        <a:xfrm>
          <a:off x="4143376" y="466725"/>
          <a:ext cx="1790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rgbClr val="263F58"/>
              </a:solidFill>
              <a:latin typeface="Verdana" panose="020B0604030504040204" pitchFamily="34" charset="0"/>
              <a:ea typeface="Verdana" panose="020B0604030504040204" pitchFamily="34" charset="0"/>
            </a:rPr>
            <a:t>VOLUNTARY EXITS</a:t>
          </a:r>
          <a:endParaRPr lang="en-GH" sz="700">
            <a:solidFill>
              <a:srgbClr val="263F58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6</xdr:col>
      <xdr:colOff>447675</xdr:colOff>
      <xdr:row>3</xdr:row>
      <xdr:rowOff>142876</xdr:rowOff>
    </xdr:from>
    <xdr:to>
      <xdr:col>9</xdr:col>
      <xdr:colOff>447675</xdr:colOff>
      <xdr:row>5</xdr:row>
      <xdr:rowOff>66676</xdr:rowOff>
    </xdr:to>
    <xdr:sp macro="" textlink="'CALCULATION SHEET'!F86">
      <xdr:nvSpPr>
        <xdr:cNvPr id="12" name="TextBox 11">
          <a:extLst>
            <a:ext uri="{FF2B5EF4-FFF2-40B4-BE49-F238E27FC236}">
              <a16:creationId xmlns:a16="http://schemas.microsoft.com/office/drawing/2014/main" id="{C6519AC2-6C35-48CA-849E-72517F755AA5}"/>
            </a:ext>
          </a:extLst>
        </xdr:cNvPr>
        <xdr:cNvSpPr txBox="1"/>
      </xdr:nvSpPr>
      <xdr:spPr>
        <a:xfrm>
          <a:off x="4105275" y="714376"/>
          <a:ext cx="18288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CA6CEE2-8852-4C7A-8948-641F66F31140}" type="TxLink">
            <a:rPr lang="en-US" sz="3000" b="1" i="0" u="none" strike="noStrike">
              <a:solidFill>
                <a:srgbClr val="203448"/>
              </a:solidFill>
              <a:latin typeface="Calibri"/>
              <a:ea typeface="Calibri"/>
              <a:cs typeface="Calibri"/>
            </a:rPr>
            <a:pPr marL="0" indent="0" algn="ctr"/>
            <a:t>473</a:t>
          </a:fld>
          <a:endParaRPr lang="en-GH" sz="3000" b="1" i="0" u="none" strike="noStrike">
            <a:solidFill>
              <a:srgbClr val="203448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123826</xdr:colOff>
      <xdr:row>2</xdr:row>
      <xdr:rowOff>50148</xdr:rowOff>
    </xdr:from>
    <xdr:to>
      <xdr:col>13</xdr:col>
      <xdr:colOff>295275</xdr:colOff>
      <xdr:row>3</xdr:row>
      <xdr:rowOff>28575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8BA29ED-60D8-4F8C-99E3-0FAC452DAB27}"/>
            </a:ext>
          </a:extLst>
        </xdr:cNvPr>
        <xdr:cNvSpPr/>
      </xdr:nvSpPr>
      <xdr:spPr>
        <a:xfrm>
          <a:off x="6219826" y="431148"/>
          <a:ext cx="2000249" cy="168927"/>
        </a:xfrm>
        <a:prstGeom prst="rect">
          <a:avLst/>
        </a:prstGeom>
        <a:solidFill>
          <a:srgbClr val="0D1B4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10</xdr:col>
      <xdr:colOff>114300</xdr:colOff>
      <xdr:row>2</xdr:row>
      <xdr:rowOff>76201</xdr:rowOff>
    </xdr:from>
    <xdr:to>
      <xdr:col>13</xdr:col>
      <xdr:colOff>295275</xdr:colOff>
      <xdr:row>6</xdr:row>
      <xdr:rowOff>19051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EFCFE544-B158-46DF-864C-1B812C8D80AA}"/>
            </a:ext>
          </a:extLst>
        </xdr:cNvPr>
        <xdr:cNvSpPr/>
      </xdr:nvSpPr>
      <xdr:spPr>
        <a:xfrm>
          <a:off x="6210300" y="457201"/>
          <a:ext cx="2009775" cy="704850"/>
        </a:xfrm>
        <a:prstGeom prst="roundRect">
          <a:avLst/>
        </a:prstGeom>
        <a:solidFill>
          <a:schemeClr val="bg1"/>
        </a:solidFill>
        <a:ln w="12700">
          <a:solidFill>
            <a:srgbClr val="BCCFE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1100">
              <a:solidFill>
                <a:schemeClr val="tx1"/>
              </a:solidFill>
            </a:rPr>
            <a:t>                       </a:t>
          </a:r>
          <a:endParaRPr lang="en-GH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219076</xdr:colOff>
      <xdr:row>2</xdr:row>
      <xdr:rowOff>85725</xdr:rowOff>
    </xdr:from>
    <xdr:to>
      <xdr:col>13</xdr:col>
      <xdr:colOff>180976</xdr:colOff>
      <xdr:row>3</xdr:row>
      <xdr:rowOff>47625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8FD2698-E525-43B6-A6FB-0E410D3E996E}"/>
            </a:ext>
          </a:extLst>
        </xdr:cNvPr>
        <xdr:cNvSpPr txBox="1"/>
      </xdr:nvSpPr>
      <xdr:spPr>
        <a:xfrm>
          <a:off x="6315076" y="466725"/>
          <a:ext cx="179070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rgbClr val="263F58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INVOLUNTARY EXITS</a:t>
          </a:r>
          <a:endParaRPr lang="en-GH" sz="700">
            <a:solidFill>
              <a:srgbClr val="263F58"/>
            </a:solidFill>
            <a:effectLst/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10</xdr:col>
      <xdr:colOff>190500</xdr:colOff>
      <xdr:row>3</xdr:row>
      <xdr:rowOff>133351</xdr:rowOff>
    </xdr:from>
    <xdr:to>
      <xdr:col>13</xdr:col>
      <xdr:colOff>190500</xdr:colOff>
      <xdr:row>5</xdr:row>
      <xdr:rowOff>57151</xdr:rowOff>
    </xdr:to>
    <xdr:sp macro="" textlink="'CALCULATION SHEET'!I85">
      <xdr:nvSpPr>
        <xdr:cNvPr id="17" name="TextBox 16">
          <a:extLst>
            <a:ext uri="{FF2B5EF4-FFF2-40B4-BE49-F238E27FC236}">
              <a16:creationId xmlns:a16="http://schemas.microsoft.com/office/drawing/2014/main" id="{444FE5CC-2B44-4AB7-97DF-22E39F7DEC84}"/>
            </a:ext>
          </a:extLst>
        </xdr:cNvPr>
        <xdr:cNvSpPr txBox="1"/>
      </xdr:nvSpPr>
      <xdr:spPr>
        <a:xfrm>
          <a:off x="6286500" y="704851"/>
          <a:ext cx="18288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AC39AD5-CAB9-44C9-812B-7B61984520AD}" type="TxLink">
            <a:rPr lang="en-US" sz="3000" b="1" i="0" u="none" strike="noStrike">
              <a:solidFill>
                <a:srgbClr val="203448"/>
              </a:solidFill>
              <a:latin typeface="Calibri"/>
              <a:ea typeface="Calibri"/>
              <a:cs typeface="Calibri"/>
            </a:rPr>
            <a:pPr marL="0" indent="0" algn="ctr"/>
            <a:t>418</a:t>
          </a:fld>
          <a:endParaRPr lang="en-US" sz="3000" b="1" i="0" u="none" strike="noStrike">
            <a:solidFill>
              <a:srgbClr val="203448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409576</xdr:colOff>
      <xdr:row>2</xdr:row>
      <xdr:rowOff>57150</xdr:rowOff>
    </xdr:from>
    <xdr:to>
      <xdr:col>16</xdr:col>
      <xdr:colOff>581025</xdr:colOff>
      <xdr:row>3</xdr:row>
      <xdr:rowOff>35577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675E414D-85AB-433C-8BA8-668D4C4A0756}"/>
            </a:ext>
          </a:extLst>
        </xdr:cNvPr>
        <xdr:cNvSpPr/>
      </xdr:nvSpPr>
      <xdr:spPr>
        <a:xfrm>
          <a:off x="8334376" y="438150"/>
          <a:ext cx="2000249" cy="168927"/>
        </a:xfrm>
        <a:prstGeom prst="rect">
          <a:avLst/>
        </a:prstGeom>
        <a:solidFill>
          <a:srgbClr val="0D1B4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13</xdr:col>
      <xdr:colOff>400050</xdr:colOff>
      <xdr:row>2</xdr:row>
      <xdr:rowOff>83202</xdr:rowOff>
    </xdr:from>
    <xdr:to>
      <xdr:col>16</xdr:col>
      <xdr:colOff>581025</xdr:colOff>
      <xdr:row>6</xdr:row>
      <xdr:rowOff>9525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8A85CE88-B44C-4285-805F-07F606A8BF8A}"/>
            </a:ext>
          </a:extLst>
        </xdr:cNvPr>
        <xdr:cNvSpPr/>
      </xdr:nvSpPr>
      <xdr:spPr>
        <a:xfrm>
          <a:off x="8324850" y="464202"/>
          <a:ext cx="2009775" cy="688323"/>
        </a:xfrm>
        <a:prstGeom prst="roundRect">
          <a:avLst/>
        </a:prstGeom>
        <a:solidFill>
          <a:schemeClr val="bg1"/>
        </a:solidFill>
        <a:ln w="12700">
          <a:solidFill>
            <a:srgbClr val="BCCFE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1100">
              <a:solidFill>
                <a:schemeClr val="tx1"/>
              </a:solidFill>
            </a:rPr>
            <a:t>                       </a:t>
          </a:r>
          <a:endParaRPr lang="en-GH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514351</xdr:colOff>
      <xdr:row>2</xdr:row>
      <xdr:rowOff>102252</xdr:rowOff>
    </xdr:from>
    <xdr:to>
      <xdr:col>16</xdr:col>
      <xdr:colOff>476251</xdr:colOff>
      <xdr:row>3</xdr:row>
      <xdr:rowOff>66675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AA518B8-2CF8-43C3-AB51-1489E5F18AF3}"/>
            </a:ext>
          </a:extLst>
        </xdr:cNvPr>
        <xdr:cNvSpPr txBox="1"/>
      </xdr:nvSpPr>
      <xdr:spPr>
        <a:xfrm>
          <a:off x="8439151" y="483252"/>
          <a:ext cx="1790700" cy="1549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rgbClr val="263F58"/>
              </a:solidFill>
              <a:latin typeface="Verdana" panose="020B0604030504040204" pitchFamily="34" charset="0"/>
              <a:ea typeface="Verdana" panose="020B0604030504040204" pitchFamily="34" charset="0"/>
            </a:rPr>
            <a:t>AVG. TENURE AT EXIT</a:t>
          </a:r>
          <a:endParaRPr lang="en-GH" sz="700">
            <a:solidFill>
              <a:srgbClr val="263F58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13</xdr:col>
      <xdr:colOff>495300</xdr:colOff>
      <xdr:row>3</xdr:row>
      <xdr:rowOff>54627</xdr:rowOff>
    </xdr:from>
    <xdr:to>
      <xdr:col>16</xdr:col>
      <xdr:colOff>495300</xdr:colOff>
      <xdr:row>5</xdr:row>
      <xdr:rowOff>66674</xdr:rowOff>
    </xdr:to>
    <xdr:sp macro="" textlink="'CALCULATION SHEET'!K82">
      <xdr:nvSpPr>
        <xdr:cNvPr id="22" name="TextBox 21">
          <a:extLst>
            <a:ext uri="{FF2B5EF4-FFF2-40B4-BE49-F238E27FC236}">
              <a16:creationId xmlns:a16="http://schemas.microsoft.com/office/drawing/2014/main" id="{FBDC2AD2-C16B-4732-80B2-242E8C6C8150}"/>
            </a:ext>
          </a:extLst>
        </xdr:cNvPr>
        <xdr:cNvSpPr txBox="1"/>
      </xdr:nvSpPr>
      <xdr:spPr>
        <a:xfrm>
          <a:off x="8420100" y="626127"/>
          <a:ext cx="1828800" cy="3930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7126F6C-4963-4892-948C-5F450235E370}" type="TxLink">
            <a:rPr lang="en-US" sz="3000" b="1" i="0" u="none" strike="noStrike">
              <a:solidFill>
                <a:srgbClr val="203448"/>
              </a:solidFill>
              <a:latin typeface="Calibri"/>
              <a:ea typeface="Calibri"/>
              <a:cs typeface="Calibri"/>
            </a:rPr>
            <a:pPr marL="0" indent="0" algn="ctr"/>
            <a:t>3.0</a:t>
          </a:fld>
          <a:r>
            <a:rPr lang="en-US" sz="3000" b="1" i="0" u="none" strike="noStrike">
              <a:solidFill>
                <a:srgbClr val="203448"/>
              </a:solidFill>
              <a:latin typeface="Calibri"/>
              <a:ea typeface="Calibri"/>
              <a:cs typeface="Calibri"/>
            </a:rPr>
            <a:t> yrs</a:t>
          </a:r>
        </a:p>
      </xdr:txBody>
    </xdr:sp>
    <xdr:clientData/>
  </xdr:twoCellAnchor>
  <xdr:twoCellAnchor>
    <xdr:from>
      <xdr:col>13</xdr:col>
      <xdr:colOff>514350</xdr:colOff>
      <xdr:row>5</xdr:row>
      <xdr:rowOff>64153</xdr:rowOff>
    </xdr:from>
    <xdr:to>
      <xdr:col>16</xdr:col>
      <xdr:colOff>428625</xdr:colOff>
      <xdr:row>6</xdr:row>
      <xdr:rowOff>7003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322EFA3-2E31-47D3-B3E2-4E595F2B0DBA}"/>
            </a:ext>
          </a:extLst>
        </xdr:cNvPr>
        <xdr:cNvSpPr txBox="1"/>
      </xdr:nvSpPr>
      <xdr:spPr>
        <a:xfrm>
          <a:off x="8439150" y="1016653"/>
          <a:ext cx="1743075" cy="133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At time of leaving</a:t>
          </a:r>
          <a:endParaRPr lang="en-GH" sz="700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17</xdr:col>
      <xdr:colOff>114301</xdr:colOff>
      <xdr:row>2</xdr:row>
      <xdr:rowOff>47625</xdr:rowOff>
    </xdr:from>
    <xdr:to>
      <xdr:col>20</xdr:col>
      <xdr:colOff>285750</xdr:colOff>
      <xdr:row>3</xdr:row>
      <xdr:rowOff>26052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EF8BF27-96A2-436D-96F3-C597A805DE09}"/>
            </a:ext>
          </a:extLst>
        </xdr:cNvPr>
        <xdr:cNvSpPr/>
      </xdr:nvSpPr>
      <xdr:spPr>
        <a:xfrm>
          <a:off x="10477501" y="428625"/>
          <a:ext cx="2000249" cy="168927"/>
        </a:xfrm>
        <a:prstGeom prst="rect">
          <a:avLst/>
        </a:prstGeom>
        <a:solidFill>
          <a:srgbClr val="237B5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17</xdr:col>
      <xdr:colOff>104775</xdr:colOff>
      <xdr:row>2</xdr:row>
      <xdr:rowOff>73678</xdr:rowOff>
    </xdr:from>
    <xdr:to>
      <xdr:col>20</xdr:col>
      <xdr:colOff>285750</xdr:colOff>
      <xdr:row>5</xdr:row>
      <xdr:rowOff>180976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E4420537-3121-41C1-96ED-B6CDC1DC6C1A}"/>
            </a:ext>
          </a:extLst>
        </xdr:cNvPr>
        <xdr:cNvSpPr/>
      </xdr:nvSpPr>
      <xdr:spPr>
        <a:xfrm>
          <a:off x="10467975" y="454678"/>
          <a:ext cx="2009775" cy="678798"/>
        </a:xfrm>
        <a:prstGeom prst="roundRect">
          <a:avLst/>
        </a:prstGeom>
        <a:solidFill>
          <a:schemeClr val="bg1"/>
        </a:solidFill>
        <a:ln w="12700">
          <a:solidFill>
            <a:srgbClr val="BCCFE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1100">
              <a:solidFill>
                <a:schemeClr val="tx1"/>
              </a:solidFill>
            </a:rPr>
            <a:t>                       </a:t>
          </a:r>
          <a:endParaRPr lang="en-GH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200026</xdr:colOff>
      <xdr:row>2</xdr:row>
      <xdr:rowOff>102252</xdr:rowOff>
    </xdr:from>
    <xdr:to>
      <xdr:col>20</xdr:col>
      <xdr:colOff>161926</xdr:colOff>
      <xdr:row>3</xdr:row>
      <xdr:rowOff>57150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9E7A9F9-EE20-43DA-ADF6-50772D361D3A}"/>
            </a:ext>
          </a:extLst>
        </xdr:cNvPr>
        <xdr:cNvSpPr txBox="1"/>
      </xdr:nvSpPr>
      <xdr:spPr>
        <a:xfrm>
          <a:off x="10563226" y="483252"/>
          <a:ext cx="1790700" cy="1453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rgbClr val="263F58"/>
              </a:solidFill>
              <a:latin typeface="Verdana" panose="020B0604030504040204" pitchFamily="34" charset="0"/>
              <a:ea typeface="Verdana" panose="020B0604030504040204" pitchFamily="34" charset="0"/>
            </a:rPr>
            <a:t>OVERALL RETENTION RATE</a:t>
          </a:r>
          <a:endParaRPr lang="en-GH" sz="700">
            <a:solidFill>
              <a:srgbClr val="263F58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17</xdr:col>
      <xdr:colOff>219075</xdr:colOff>
      <xdr:row>3</xdr:row>
      <xdr:rowOff>121303</xdr:rowOff>
    </xdr:from>
    <xdr:to>
      <xdr:col>20</xdr:col>
      <xdr:colOff>219075</xdr:colOff>
      <xdr:row>5</xdr:row>
      <xdr:rowOff>45103</xdr:rowOff>
    </xdr:to>
    <xdr:sp macro="" textlink="'CALCULATION SHEET'!C96">
      <xdr:nvSpPr>
        <xdr:cNvPr id="27" name="TextBox 26">
          <a:extLst>
            <a:ext uri="{FF2B5EF4-FFF2-40B4-BE49-F238E27FC236}">
              <a16:creationId xmlns:a16="http://schemas.microsoft.com/office/drawing/2014/main" id="{A0425861-7940-4A75-9051-B1BCCA6F5548}"/>
            </a:ext>
          </a:extLst>
        </xdr:cNvPr>
        <xdr:cNvSpPr txBox="1"/>
      </xdr:nvSpPr>
      <xdr:spPr>
        <a:xfrm>
          <a:off x="10582275" y="692803"/>
          <a:ext cx="18288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FB9999C-F0A6-47EF-AE66-8F1982607C8D}" type="TxLink">
            <a:rPr lang="en-US" sz="3000" b="1" i="0" u="none" strike="noStrike">
              <a:solidFill>
                <a:srgbClr val="203448"/>
              </a:solidFill>
              <a:latin typeface="Calibri"/>
              <a:ea typeface="Calibri"/>
              <a:cs typeface="Calibri"/>
            </a:rPr>
            <a:pPr marL="0" indent="0" algn="ctr"/>
            <a:t>79.7%</a:t>
          </a:fld>
          <a:endParaRPr lang="en-US" sz="3000" b="1" i="0" u="none" strike="noStrike">
            <a:solidFill>
              <a:srgbClr val="203448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17</xdr:col>
      <xdr:colOff>257175</xdr:colOff>
      <xdr:row>5</xdr:row>
      <xdr:rowOff>35578</xdr:rowOff>
    </xdr:from>
    <xdr:to>
      <xdr:col>20</xdr:col>
      <xdr:colOff>171450</xdr:colOff>
      <xdr:row>5</xdr:row>
      <xdr:rowOff>168928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83F0E02-B4F9-4576-9B09-0A959B573274}"/>
            </a:ext>
          </a:extLst>
        </xdr:cNvPr>
        <xdr:cNvSpPr txBox="1"/>
      </xdr:nvSpPr>
      <xdr:spPr>
        <a:xfrm>
          <a:off x="10620375" y="988078"/>
          <a:ext cx="1743075" cy="133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Workforce retained</a:t>
          </a:r>
          <a:endParaRPr lang="en-GH" sz="700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3</xdr:col>
      <xdr:colOff>161925</xdr:colOff>
      <xdr:row>7</xdr:row>
      <xdr:rowOff>57149</xdr:rowOff>
    </xdr:from>
    <xdr:to>
      <xdr:col>11</xdr:col>
      <xdr:colOff>276225</xdr:colOff>
      <xdr:row>22</xdr:row>
      <xdr:rowOff>19050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EAAAC415-C3A8-4E8C-B87B-D1E662066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19050</xdr:colOff>
      <xdr:row>7</xdr:row>
      <xdr:rowOff>19052</xdr:rowOff>
    </xdr:from>
    <xdr:to>
      <xdr:col>20</xdr:col>
      <xdr:colOff>238125</xdr:colOff>
      <xdr:row>15</xdr:row>
      <xdr:rowOff>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9FA04FAD-C619-4327-AE58-5BEBCA261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38100</xdr:colOff>
      <xdr:row>15</xdr:row>
      <xdr:rowOff>28576</xdr:rowOff>
    </xdr:from>
    <xdr:to>
      <xdr:col>20</xdr:col>
      <xdr:colOff>238124</xdr:colOff>
      <xdr:row>22</xdr:row>
      <xdr:rowOff>38100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C1E455D2-3706-4F16-822D-10C6C70CC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</xdr:row>
      <xdr:rowOff>57150</xdr:rowOff>
    </xdr:from>
    <xdr:to>
      <xdr:col>2</xdr:col>
      <xdr:colOff>542925</xdr:colOff>
      <xdr:row>3</xdr:row>
      <xdr:rowOff>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C704D58-DF81-4133-9C0E-0C3B54CCF46D}"/>
            </a:ext>
          </a:extLst>
        </xdr:cNvPr>
        <xdr:cNvSpPr txBox="1"/>
      </xdr:nvSpPr>
      <xdr:spPr>
        <a:xfrm>
          <a:off x="0" y="247650"/>
          <a:ext cx="1762125" cy="323850"/>
        </a:xfrm>
        <a:prstGeom prst="rect">
          <a:avLst/>
        </a:prstGeom>
        <a:solidFill>
          <a:srgbClr val="0D1B4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/>
              </a:solidFill>
            </a:rPr>
            <a:t>MERIDIAN</a:t>
          </a:r>
          <a:r>
            <a:rPr lang="en-US" sz="1600" b="1" baseline="0">
              <a:solidFill>
                <a:schemeClr val="bg1"/>
              </a:solidFill>
            </a:rPr>
            <a:t> </a:t>
          </a:r>
          <a:r>
            <a:rPr lang="en-US" sz="1600" b="1" baseline="0">
              <a:solidFill>
                <a:srgbClr val="C6A342"/>
              </a:solidFill>
            </a:rPr>
            <a:t>GROUP</a:t>
          </a:r>
          <a:endParaRPr lang="en-GH" sz="1600" b="1">
            <a:solidFill>
              <a:srgbClr val="C6A342"/>
            </a:solidFill>
          </a:endParaRPr>
        </a:p>
      </xdr:txBody>
    </xdr:sp>
    <xdr:clientData/>
  </xdr:twoCellAnchor>
  <xdr:twoCellAnchor>
    <xdr:from>
      <xdr:col>0</xdr:col>
      <xdr:colOff>0</xdr:colOff>
      <xdr:row>2</xdr:row>
      <xdr:rowOff>114300</xdr:rowOff>
    </xdr:from>
    <xdr:to>
      <xdr:col>2</xdr:col>
      <xdr:colOff>542925</xdr:colOff>
      <xdr:row>3</xdr:row>
      <xdr:rowOff>104775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14C58B0-6B7B-4E32-931C-70A27211BB97}"/>
            </a:ext>
          </a:extLst>
        </xdr:cNvPr>
        <xdr:cNvSpPr txBox="1"/>
      </xdr:nvSpPr>
      <xdr:spPr>
        <a:xfrm>
          <a:off x="0" y="495300"/>
          <a:ext cx="1762125" cy="180975"/>
        </a:xfrm>
        <a:prstGeom prst="rect">
          <a:avLst/>
        </a:prstGeom>
        <a:solidFill>
          <a:srgbClr val="0D1B4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rgbClr val="B7C4F3"/>
              </a:solidFill>
            </a:rPr>
            <a:t>HR Analytics Dashboard</a:t>
          </a:r>
          <a:endParaRPr lang="en-GH" sz="800" b="1">
            <a:solidFill>
              <a:srgbClr val="B7C4F3"/>
            </a:solidFill>
          </a:endParaRPr>
        </a:p>
      </xdr:txBody>
    </xdr:sp>
    <xdr:clientData/>
  </xdr:twoCellAnchor>
  <xdr:twoCellAnchor>
    <xdr:from>
      <xdr:col>0</xdr:col>
      <xdr:colOff>476251</xdr:colOff>
      <xdr:row>7</xdr:row>
      <xdr:rowOff>95251</xdr:rowOff>
    </xdr:from>
    <xdr:to>
      <xdr:col>0</xdr:col>
      <xdr:colOff>541051</xdr:colOff>
      <xdr:row>7</xdr:row>
      <xdr:rowOff>160051</xdr:rowOff>
    </xdr:to>
    <xdr:sp macro="" textlink="">
      <xdr:nvSpPr>
        <xdr:cNvPr id="36" name="Diamond 35">
          <a:extLst>
            <a:ext uri="{FF2B5EF4-FFF2-40B4-BE49-F238E27FC236}">
              <a16:creationId xmlns:a16="http://schemas.microsoft.com/office/drawing/2014/main" id="{47E48966-21C8-45DC-8178-8687149D23AB}"/>
            </a:ext>
          </a:extLst>
        </xdr:cNvPr>
        <xdr:cNvSpPr/>
      </xdr:nvSpPr>
      <xdr:spPr>
        <a:xfrm>
          <a:off x="476251" y="1428751"/>
          <a:ext cx="64800" cy="64800"/>
        </a:xfrm>
        <a:prstGeom prst="diamond">
          <a:avLst/>
        </a:prstGeom>
        <a:solidFill>
          <a:srgbClr val="9AACEE"/>
        </a:solidFill>
        <a:ln>
          <a:solidFill>
            <a:srgbClr val="9AACE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0</xdr:col>
      <xdr:colOff>447675</xdr:colOff>
      <xdr:row>9</xdr:row>
      <xdr:rowOff>76200</xdr:rowOff>
    </xdr:from>
    <xdr:to>
      <xdr:col>0</xdr:col>
      <xdr:colOff>537675</xdr:colOff>
      <xdr:row>9</xdr:row>
      <xdr:rowOff>166200</xdr:rowOff>
    </xdr:to>
    <xdr:sp macro="" textlink="">
      <xdr:nvSpPr>
        <xdr:cNvPr id="40" name="Circle: Hollow 39">
          <a:extLst>
            <a:ext uri="{FF2B5EF4-FFF2-40B4-BE49-F238E27FC236}">
              <a16:creationId xmlns:a16="http://schemas.microsoft.com/office/drawing/2014/main" id="{2FE58A12-FD9B-455E-B9A6-A5BFD2E60027}"/>
            </a:ext>
          </a:extLst>
        </xdr:cNvPr>
        <xdr:cNvSpPr/>
      </xdr:nvSpPr>
      <xdr:spPr>
        <a:xfrm>
          <a:off x="447675" y="1790700"/>
          <a:ext cx="90000" cy="90000"/>
        </a:xfrm>
        <a:prstGeom prst="donut">
          <a:avLst/>
        </a:prstGeom>
        <a:solidFill>
          <a:srgbClr val="9AACE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457200</xdr:colOff>
      <xdr:row>11</xdr:row>
      <xdr:rowOff>76200</xdr:rowOff>
    </xdr:from>
    <xdr:to>
      <xdr:col>0</xdr:col>
      <xdr:colOff>511200</xdr:colOff>
      <xdr:row>11</xdr:row>
      <xdr:rowOff>130200</xdr:rowOff>
    </xdr:to>
    <xdr:sp macro="" textlink="">
      <xdr:nvSpPr>
        <xdr:cNvPr id="41" name="Flowchart: Extract 40">
          <a:extLst>
            <a:ext uri="{FF2B5EF4-FFF2-40B4-BE49-F238E27FC236}">
              <a16:creationId xmlns:a16="http://schemas.microsoft.com/office/drawing/2014/main" id="{3AB2409A-BE53-46D8-8136-2714BB463A78}"/>
            </a:ext>
          </a:extLst>
        </xdr:cNvPr>
        <xdr:cNvSpPr/>
      </xdr:nvSpPr>
      <xdr:spPr>
        <a:xfrm>
          <a:off x="457200" y="2171700"/>
          <a:ext cx="54000" cy="54000"/>
        </a:xfrm>
        <a:prstGeom prst="flowChartExtract">
          <a:avLst/>
        </a:prstGeom>
        <a:solidFill>
          <a:srgbClr val="9AACEE"/>
        </a:solidFill>
        <a:ln>
          <a:solidFill>
            <a:srgbClr val="9AACE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0</xdr:col>
      <xdr:colOff>447675</xdr:colOff>
      <xdr:row>13</xdr:row>
      <xdr:rowOff>76200</xdr:rowOff>
    </xdr:from>
    <xdr:to>
      <xdr:col>0</xdr:col>
      <xdr:colOff>501675</xdr:colOff>
      <xdr:row>13</xdr:row>
      <xdr:rowOff>130200</xdr:rowOff>
    </xdr:to>
    <xdr:sp macro="" textlink="">
      <xdr:nvSpPr>
        <xdr:cNvPr id="42" name="Frame 41">
          <a:extLst>
            <a:ext uri="{FF2B5EF4-FFF2-40B4-BE49-F238E27FC236}">
              <a16:creationId xmlns:a16="http://schemas.microsoft.com/office/drawing/2014/main" id="{75046F8B-CF57-4F5B-B22D-C3C514373B52}"/>
            </a:ext>
          </a:extLst>
        </xdr:cNvPr>
        <xdr:cNvSpPr/>
      </xdr:nvSpPr>
      <xdr:spPr>
        <a:xfrm>
          <a:off x="447675" y="2552700"/>
          <a:ext cx="54000" cy="54000"/>
        </a:xfrm>
        <a:prstGeom prst="frame">
          <a:avLst/>
        </a:prstGeom>
        <a:ln>
          <a:solidFill>
            <a:srgbClr val="9AACE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114301</xdr:colOff>
      <xdr:row>3</xdr:row>
      <xdr:rowOff>2523</xdr:rowOff>
    </xdr:from>
    <xdr:to>
      <xdr:col>6</xdr:col>
      <xdr:colOff>285750</xdr:colOff>
      <xdr:row>3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1089F46-EB49-449B-9321-7D82C1C26CD1}"/>
            </a:ext>
          </a:extLst>
        </xdr:cNvPr>
        <xdr:cNvSpPr/>
      </xdr:nvSpPr>
      <xdr:spPr>
        <a:xfrm>
          <a:off x="1943101" y="574023"/>
          <a:ext cx="2000249" cy="168927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3</xdr:col>
      <xdr:colOff>104775</xdr:colOff>
      <xdr:row>3</xdr:row>
      <xdr:rowOff>28576</xdr:rowOff>
    </xdr:from>
    <xdr:to>
      <xdr:col>6</xdr:col>
      <xdr:colOff>285750</xdr:colOff>
      <xdr:row>6</xdr:row>
      <xdr:rowOff>161926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11FF083-6A77-4C44-B4E9-A5189A6E4BF3}"/>
            </a:ext>
          </a:extLst>
        </xdr:cNvPr>
        <xdr:cNvSpPr/>
      </xdr:nvSpPr>
      <xdr:spPr>
        <a:xfrm>
          <a:off x="1933575" y="600076"/>
          <a:ext cx="2009775" cy="704850"/>
        </a:xfrm>
        <a:prstGeom prst="roundRect">
          <a:avLst/>
        </a:prstGeom>
        <a:solidFill>
          <a:schemeClr val="bg1"/>
        </a:solidFill>
        <a:ln w="12700">
          <a:solidFill>
            <a:srgbClr val="BCCFE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1100">
              <a:solidFill>
                <a:schemeClr val="tx1"/>
              </a:solidFill>
            </a:rPr>
            <a:t>                       </a:t>
          </a:r>
          <a:endParaRPr lang="en-GH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295274</xdr:colOff>
      <xdr:row>3</xdr:row>
      <xdr:rowOff>57150</xdr:rowOff>
    </xdr:from>
    <xdr:to>
      <xdr:col>6</xdr:col>
      <xdr:colOff>142875</xdr:colOff>
      <xdr:row>4</xdr:row>
      <xdr:rowOff>28575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D54D1FC-0BFD-4BAF-BC6B-E7F50B03D5D7}"/>
            </a:ext>
          </a:extLst>
        </xdr:cNvPr>
        <xdr:cNvSpPr txBox="1"/>
      </xdr:nvSpPr>
      <xdr:spPr>
        <a:xfrm>
          <a:off x="2124074" y="628650"/>
          <a:ext cx="1676401" cy="161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rgbClr val="263F58"/>
              </a:solidFill>
              <a:latin typeface="Verdana" panose="020B0604030504040204" pitchFamily="34" charset="0"/>
              <a:ea typeface="Verdana" panose="020B0604030504040204" pitchFamily="34" charset="0"/>
            </a:rPr>
            <a:t>PROGRAMMES</a:t>
          </a:r>
          <a:endParaRPr lang="en-GH" sz="700">
            <a:solidFill>
              <a:srgbClr val="263F58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3</xdr:col>
      <xdr:colOff>161925</xdr:colOff>
      <xdr:row>4</xdr:row>
      <xdr:rowOff>1</xdr:rowOff>
    </xdr:from>
    <xdr:to>
      <xdr:col>6</xdr:col>
      <xdr:colOff>161925</xdr:colOff>
      <xdr:row>5</xdr:row>
      <xdr:rowOff>114301</xdr:rowOff>
    </xdr:to>
    <xdr:sp macro="" textlink="'CALCULATION SHEET'!C134">
      <xdr:nvSpPr>
        <xdr:cNvPr id="7" name="TextBox 6">
          <a:extLst>
            <a:ext uri="{FF2B5EF4-FFF2-40B4-BE49-F238E27FC236}">
              <a16:creationId xmlns:a16="http://schemas.microsoft.com/office/drawing/2014/main" id="{23AA8145-336B-4341-8731-D7AABE38777D}"/>
            </a:ext>
          </a:extLst>
        </xdr:cNvPr>
        <xdr:cNvSpPr txBox="1"/>
      </xdr:nvSpPr>
      <xdr:spPr>
        <a:xfrm>
          <a:off x="1990725" y="762001"/>
          <a:ext cx="18288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DB7D447-0C5C-4F23-8F21-5847BEB36943}" type="TxLink">
            <a:rPr lang="en-US" sz="3000" b="1" i="0" u="none" strike="noStrike">
              <a:solidFill>
                <a:srgbClr val="203448"/>
              </a:solidFill>
              <a:latin typeface="Dm sans"/>
              <a:ea typeface="Calibri"/>
              <a:cs typeface="Calibri"/>
            </a:rPr>
            <a:pPr marL="0" indent="0" algn="ctr"/>
            <a:t>12</a:t>
          </a:fld>
          <a:endParaRPr lang="en-GH" sz="3000" b="1" i="0" u="none" strike="noStrike">
            <a:solidFill>
              <a:srgbClr val="203448"/>
            </a:solidFill>
            <a:latin typeface="Dm sans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190500</xdr:colOff>
      <xdr:row>5</xdr:row>
      <xdr:rowOff>152401</xdr:rowOff>
    </xdr:from>
    <xdr:to>
      <xdr:col>6</xdr:col>
      <xdr:colOff>104775</xdr:colOff>
      <xdr:row>6</xdr:row>
      <xdr:rowOff>95251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8F5AF78-DAFA-4864-88A1-AA9A1BA33193}"/>
            </a:ext>
          </a:extLst>
        </xdr:cNvPr>
        <xdr:cNvSpPr txBox="1"/>
      </xdr:nvSpPr>
      <xdr:spPr>
        <a:xfrm>
          <a:off x="2019300" y="1104901"/>
          <a:ext cx="1743075" cy="133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Unique Programmes</a:t>
          </a:r>
          <a:endParaRPr lang="en-GH" sz="700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6</xdr:col>
      <xdr:colOff>409576</xdr:colOff>
      <xdr:row>2</xdr:row>
      <xdr:rowOff>183498</xdr:rowOff>
    </xdr:from>
    <xdr:to>
      <xdr:col>9</xdr:col>
      <xdr:colOff>581025</xdr:colOff>
      <xdr:row>3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14C9283-C5E0-433A-ABBE-6C7EEE730F47}"/>
            </a:ext>
          </a:extLst>
        </xdr:cNvPr>
        <xdr:cNvSpPr/>
      </xdr:nvSpPr>
      <xdr:spPr>
        <a:xfrm>
          <a:off x="4067176" y="564498"/>
          <a:ext cx="2000249" cy="168927"/>
        </a:xfrm>
        <a:prstGeom prst="rect">
          <a:avLst/>
        </a:prstGeom>
        <a:solidFill>
          <a:srgbClr val="0D1B4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6</xdr:col>
      <xdr:colOff>400050</xdr:colOff>
      <xdr:row>3</xdr:row>
      <xdr:rowOff>19050</xdr:rowOff>
    </xdr:from>
    <xdr:to>
      <xdr:col>9</xdr:col>
      <xdr:colOff>581025</xdr:colOff>
      <xdr:row>6</xdr:row>
      <xdr:rowOff>152400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4CB302A-E3A1-4ADF-AA89-C6B98D72A53F}"/>
            </a:ext>
          </a:extLst>
        </xdr:cNvPr>
        <xdr:cNvSpPr/>
      </xdr:nvSpPr>
      <xdr:spPr>
        <a:xfrm>
          <a:off x="4057650" y="590550"/>
          <a:ext cx="2009775" cy="704850"/>
        </a:xfrm>
        <a:prstGeom prst="roundRect">
          <a:avLst/>
        </a:prstGeom>
        <a:solidFill>
          <a:schemeClr val="bg1"/>
        </a:solidFill>
        <a:ln w="12700">
          <a:solidFill>
            <a:srgbClr val="BCCFE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1100">
              <a:solidFill>
                <a:schemeClr val="tx1"/>
              </a:solidFill>
            </a:rPr>
            <a:t>                       </a:t>
          </a:r>
          <a:endParaRPr lang="en-GH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485776</xdr:colOff>
      <xdr:row>3</xdr:row>
      <xdr:rowOff>38100</xdr:rowOff>
    </xdr:from>
    <xdr:to>
      <xdr:col>9</xdr:col>
      <xdr:colOff>447676</xdr:colOff>
      <xdr:row>4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E34569C-3210-41E9-B629-6BC0EAFE972B}"/>
            </a:ext>
          </a:extLst>
        </xdr:cNvPr>
        <xdr:cNvSpPr txBox="1"/>
      </xdr:nvSpPr>
      <xdr:spPr>
        <a:xfrm>
          <a:off x="4143376" y="609600"/>
          <a:ext cx="1790700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rgbClr val="263F58"/>
              </a:solidFill>
              <a:latin typeface="Verdana" panose="020B0604030504040204" pitchFamily="34" charset="0"/>
              <a:ea typeface="Verdana" panose="020B0604030504040204" pitchFamily="34" charset="0"/>
            </a:rPr>
            <a:t>TOTAL</a:t>
          </a:r>
          <a:r>
            <a:rPr lang="en-US" sz="700" baseline="0">
              <a:solidFill>
                <a:srgbClr val="263F58"/>
              </a:solidFill>
              <a:latin typeface="Verdana" panose="020B0604030504040204" pitchFamily="34" charset="0"/>
              <a:ea typeface="Verdana" panose="020B0604030504040204" pitchFamily="34" charset="0"/>
            </a:rPr>
            <a:t> ENROLMENTS</a:t>
          </a:r>
          <a:endParaRPr lang="en-GH" sz="700">
            <a:solidFill>
              <a:srgbClr val="263F58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6</xdr:col>
      <xdr:colOff>447675</xdr:colOff>
      <xdr:row>4</xdr:row>
      <xdr:rowOff>95251</xdr:rowOff>
    </xdr:from>
    <xdr:to>
      <xdr:col>9</xdr:col>
      <xdr:colOff>447675</xdr:colOff>
      <xdr:row>6</xdr:row>
      <xdr:rowOff>19051</xdr:rowOff>
    </xdr:to>
    <xdr:sp macro="" textlink="'CALCULATION SHEET'!F120">
      <xdr:nvSpPr>
        <xdr:cNvPr id="12" name="TextBox 11">
          <a:extLst>
            <a:ext uri="{FF2B5EF4-FFF2-40B4-BE49-F238E27FC236}">
              <a16:creationId xmlns:a16="http://schemas.microsoft.com/office/drawing/2014/main" id="{23443E84-02FB-4247-963C-C5F214E9F6D1}"/>
            </a:ext>
          </a:extLst>
        </xdr:cNvPr>
        <xdr:cNvSpPr txBox="1"/>
      </xdr:nvSpPr>
      <xdr:spPr>
        <a:xfrm>
          <a:off x="4105275" y="857251"/>
          <a:ext cx="18288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9858A67-9C12-4B45-ADFC-1372D1D22E24}" type="TxLink">
            <a:rPr lang="en-US" sz="3000" b="1" i="0" u="none" strike="noStrike">
              <a:solidFill>
                <a:srgbClr val="203448"/>
              </a:solidFill>
              <a:latin typeface="Dm sans"/>
              <a:ea typeface="Calibri"/>
              <a:cs typeface="Calibri"/>
            </a:rPr>
            <a:pPr marL="0" indent="0" algn="ctr"/>
            <a:t> 2,172 </a:t>
          </a:fld>
          <a:endParaRPr lang="en-GH" sz="3000" b="1" i="0" u="none" strike="noStrike">
            <a:solidFill>
              <a:srgbClr val="203448"/>
            </a:solidFill>
            <a:latin typeface="Dm sans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123826</xdr:colOff>
      <xdr:row>3</xdr:row>
      <xdr:rowOff>2523</xdr:rowOff>
    </xdr:from>
    <xdr:to>
      <xdr:col>13</xdr:col>
      <xdr:colOff>295275</xdr:colOff>
      <xdr:row>3</xdr:row>
      <xdr:rowOff>171450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C6ED44C-E746-4F83-A629-B140CAC7EE31}"/>
            </a:ext>
          </a:extLst>
        </xdr:cNvPr>
        <xdr:cNvSpPr/>
      </xdr:nvSpPr>
      <xdr:spPr>
        <a:xfrm>
          <a:off x="6219826" y="574023"/>
          <a:ext cx="2000249" cy="168927"/>
        </a:xfrm>
        <a:prstGeom prst="rect">
          <a:avLst/>
        </a:prstGeom>
        <a:solidFill>
          <a:srgbClr val="0D1B4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10</xdr:col>
      <xdr:colOff>114300</xdr:colOff>
      <xdr:row>3</xdr:row>
      <xdr:rowOff>28576</xdr:rowOff>
    </xdr:from>
    <xdr:to>
      <xdr:col>13</xdr:col>
      <xdr:colOff>295275</xdr:colOff>
      <xdr:row>6</xdr:row>
      <xdr:rowOff>161926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8C642440-086C-46DD-A844-F2E34782E760}"/>
            </a:ext>
          </a:extLst>
        </xdr:cNvPr>
        <xdr:cNvSpPr/>
      </xdr:nvSpPr>
      <xdr:spPr>
        <a:xfrm>
          <a:off x="6210300" y="600076"/>
          <a:ext cx="2009775" cy="704850"/>
        </a:xfrm>
        <a:prstGeom prst="roundRect">
          <a:avLst/>
        </a:prstGeom>
        <a:solidFill>
          <a:schemeClr val="bg1"/>
        </a:solidFill>
        <a:ln w="12700">
          <a:solidFill>
            <a:srgbClr val="BCCFE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1100">
              <a:solidFill>
                <a:schemeClr val="tx1"/>
              </a:solidFill>
            </a:rPr>
            <a:t>                       </a:t>
          </a:r>
          <a:endParaRPr lang="en-GH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219076</xdr:colOff>
      <xdr:row>3</xdr:row>
      <xdr:rowOff>38100</xdr:rowOff>
    </xdr:from>
    <xdr:to>
      <xdr:col>13</xdr:col>
      <xdr:colOff>180976</xdr:colOff>
      <xdr:row>4</xdr:row>
      <xdr:rowOff>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213E821-1F25-4552-9D64-80FDB10E9047}"/>
            </a:ext>
          </a:extLst>
        </xdr:cNvPr>
        <xdr:cNvSpPr txBox="1"/>
      </xdr:nvSpPr>
      <xdr:spPr>
        <a:xfrm>
          <a:off x="6315076" y="609600"/>
          <a:ext cx="1790700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rgbClr val="263F58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COMPLETION RATE (%)</a:t>
          </a:r>
          <a:endParaRPr lang="en-GH" sz="700">
            <a:solidFill>
              <a:srgbClr val="263F58"/>
            </a:solidFill>
            <a:effectLst/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10</xdr:col>
      <xdr:colOff>190500</xdr:colOff>
      <xdr:row>4</xdr:row>
      <xdr:rowOff>85726</xdr:rowOff>
    </xdr:from>
    <xdr:to>
      <xdr:col>13</xdr:col>
      <xdr:colOff>190500</xdr:colOff>
      <xdr:row>6</xdr:row>
      <xdr:rowOff>9526</xdr:rowOff>
    </xdr:to>
    <xdr:sp macro="" textlink="'CALCULATION SHEET'!J121">
      <xdr:nvSpPr>
        <xdr:cNvPr id="16" name="TextBox 15">
          <a:extLst>
            <a:ext uri="{FF2B5EF4-FFF2-40B4-BE49-F238E27FC236}">
              <a16:creationId xmlns:a16="http://schemas.microsoft.com/office/drawing/2014/main" id="{F6B0B78D-A022-42D3-8F87-F8BD26505B94}"/>
            </a:ext>
          </a:extLst>
        </xdr:cNvPr>
        <xdr:cNvSpPr txBox="1"/>
      </xdr:nvSpPr>
      <xdr:spPr>
        <a:xfrm>
          <a:off x="6286500" y="847726"/>
          <a:ext cx="18288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32C10F3-BF54-463D-B338-56E046806DC5}" type="TxLink">
            <a:rPr lang="en-US" sz="3000" b="1" i="0" u="none" strike="noStrike">
              <a:solidFill>
                <a:srgbClr val="203448"/>
              </a:solidFill>
              <a:latin typeface="Dm sans"/>
              <a:ea typeface="Calibri"/>
              <a:cs typeface="Calibri"/>
            </a:rPr>
            <a:pPr marL="0" indent="0" algn="ctr"/>
            <a:t>92.7%</a:t>
          </a:fld>
          <a:endParaRPr lang="en-US" sz="3000" b="1" i="0" u="none" strike="noStrike">
            <a:solidFill>
              <a:srgbClr val="203448"/>
            </a:solidFill>
            <a:latin typeface="Dm sans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409576</xdr:colOff>
      <xdr:row>3</xdr:row>
      <xdr:rowOff>9525</xdr:rowOff>
    </xdr:from>
    <xdr:to>
      <xdr:col>16</xdr:col>
      <xdr:colOff>581025</xdr:colOff>
      <xdr:row>3</xdr:row>
      <xdr:rowOff>178452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AF05DF6-096D-49D2-903B-EA0199FCDCAA}"/>
            </a:ext>
          </a:extLst>
        </xdr:cNvPr>
        <xdr:cNvSpPr/>
      </xdr:nvSpPr>
      <xdr:spPr>
        <a:xfrm>
          <a:off x="8334376" y="581025"/>
          <a:ext cx="2000249" cy="168927"/>
        </a:xfrm>
        <a:prstGeom prst="rect">
          <a:avLst/>
        </a:prstGeom>
        <a:solidFill>
          <a:srgbClr val="0D1B4B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13</xdr:col>
      <xdr:colOff>400050</xdr:colOff>
      <xdr:row>3</xdr:row>
      <xdr:rowOff>35577</xdr:rowOff>
    </xdr:from>
    <xdr:to>
      <xdr:col>16</xdr:col>
      <xdr:colOff>581025</xdr:colOff>
      <xdr:row>6</xdr:row>
      <xdr:rowOff>152400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F59FC60D-C885-4C58-A081-A41D5E32B1DA}"/>
            </a:ext>
          </a:extLst>
        </xdr:cNvPr>
        <xdr:cNvSpPr/>
      </xdr:nvSpPr>
      <xdr:spPr>
        <a:xfrm>
          <a:off x="8324850" y="607077"/>
          <a:ext cx="2009775" cy="688323"/>
        </a:xfrm>
        <a:prstGeom prst="roundRect">
          <a:avLst/>
        </a:prstGeom>
        <a:solidFill>
          <a:schemeClr val="bg1"/>
        </a:solidFill>
        <a:ln w="12700">
          <a:solidFill>
            <a:srgbClr val="BCCFE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1100">
              <a:solidFill>
                <a:schemeClr val="tx1"/>
              </a:solidFill>
            </a:rPr>
            <a:t>                       </a:t>
          </a:r>
          <a:endParaRPr lang="en-GH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514351</xdr:colOff>
      <xdr:row>3</xdr:row>
      <xdr:rowOff>54627</xdr:rowOff>
    </xdr:from>
    <xdr:to>
      <xdr:col>16</xdr:col>
      <xdr:colOff>476251</xdr:colOff>
      <xdr:row>4</xdr:row>
      <xdr:rowOff>19050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C03DFA2-0BB5-4EC4-BBE6-D0F7105A3D0B}"/>
            </a:ext>
          </a:extLst>
        </xdr:cNvPr>
        <xdr:cNvSpPr txBox="1"/>
      </xdr:nvSpPr>
      <xdr:spPr>
        <a:xfrm>
          <a:off x="8439151" y="626127"/>
          <a:ext cx="1790700" cy="1549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rgbClr val="263F58"/>
              </a:solidFill>
              <a:latin typeface="Verdana" panose="020B0604030504040204" pitchFamily="34" charset="0"/>
              <a:ea typeface="Verdana" panose="020B0604030504040204" pitchFamily="34" charset="0"/>
            </a:rPr>
            <a:t>TOTAL COST</a:t>
          </a:r>
          <a:endParaRPr lang="en-GH" sz="700">
            <a:solidFill>
              <a:srgbClr val="263F58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13</xdr:col>
      <xdr:colOff>495300</xdr:colOff>
      <xdr:row>4</xdr:row>
      <xdr:rowOff>7002</xdr:rowOff>
    </xdr:from>
    <xdr:to>
      <xdr:col>16</xdr:col>
      <xdr:colOff>495300</xdr:colOff>
      <xdr:row>6</xdr:row>
      <xdr:rowOff>19049</xdr:rowOff>
    </xdr:to>
    <xdr:sp macro="" textlink="'CALCULATION SHEET'!L122">
      <xdr:nvSpPr>
        <xdr:cNvPr id="20" name="TextBox 19">
          <a:extLst>
            <a:ext uri="{FF2B5EF4-FFF2-40B4-BE49-F238E27FC236}">
              <a16:creationId xmlns:a16="http://schemas.microsoft.com/office/drawing/2014/main" id="{A1F665B5-91CF-4502-8CCB-0428F02F4385}"/>
            </a:ext>
          </a:extLst>
        </xdr:cNvPr>
        <xdr:cNvSpPr txBox="1"/>
      </xdr:nvSpPr>
      <xdr:spPr>
        <a:xfrm>
          <a:off x="8420100" y="769002"/>
          <a:ext cx="1828800" cy="3930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E735C11-2477-46F7-8103-E421CF7C4A5E}" type="TxLink">
            <a:rPr lang="en-US" sz="2800" b="1" i="0" u="none" strike="noStrike">
              <a:solidFill>
                <a:srgbClr val="203448"/>
              </a:solidFill>
              <a:latin typeface="Dm sans"/>
              <a:ea typeface="Calibri"/>
              <a:cs typeface="Calibri"/>
            </a:rPr>
            <a:pPr marL="0" indent="0" algn="ctr"/>
            <a:t>GH₵2.59</a:t>
          </a:fld>
          <a:r>
            <a:rPr lang="en-US" sz="2800" b="1" i="0" u="none" strike="noStrike">
              <a:solidFill>
                <a:srgbClr val="203448"/>
              </a:solidFill>
              <a:latin typeface="Dm sans"/>
              <a:ea typeface="Calibri"/>
              <a:cs typeface="Calibri"/>
            </a:rPr>
            <a:t>M</a:t>
          </a:r>
        </a:p>
      </xdr:txBody>
    </xdr:sp>
    <xdr:clientData/>
  </xdr:twoCellAnchor>
  <xdr:twoCellAnchor>
    <xdr:from>
      <xdr:col>13</xdr:col>
      <xdr:colOff>514350</xdr:colOff>
      <xdr:row>6</xdr:row>
      <xdr:rowOff>16528</xdr:rowOff>
    </xdr:from>
    <xdr:to>
      <xdr:col>16</xdr:col>
      <xdr:colOff>428625</xdr:colOff>
      <xdr:row>6</xdr:row>
      <xdr:rowOff>149878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BEED36C-2813-478E-8B81-4006F203C38D}"/>
            </a:ext>
          </a:extLst>
        </xdr:cNvPr>
        <xdr:cNvSpPr txBox="1"/>
      </xdr:nvSpPr>
      <xdr:spPr>
        <a:xfrm>
          <a:off x="8439150" y="1159528"/>
          <a:ext cx="1743075" cy="133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2024 - 2026</a:t>
          </a:r>
          <a:endParaRPr lang="en-GH" sz="700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17</xdr:col>
      <xdr:colOff>114301</xdr:colOff>
      <xdr:row>3</xdr:row>
      <xdr:rowOff>0</xdr:rowOff>
    </xdr:from>
    <xdr:to>
      <xdr:col>20</xdr:col>
      <xdr:colOff>285750</xdr:colOff>
      <xdr:row>3</xdr:row>
      <xdr:rowOff>168927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7A07718-A7A5-4CD7-9079-963681CEED4B}"/>
            </a:ext>
          </a:extLst>
        </xdr:cNvPr>
        <xdr:cNvSpPr/>
      </xdr:nvSpPr>
      <xdr:spPr>
        <a:xfrm>
          <a:off x="10477501" y="571500"/>
          <a:ext cx="2000249" cy="168927"/>
        </a:xfrm>
        <a:prstGeom prst="rect">
          <a:avLst/>
        </a:prstGeom>
        <a:solidFill>
          <a:srgbClr val="237B5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17</xdr:col>
      <xdr:colOff>104775</xdr:colOff>
      <xdr:row>3</xdr:row>
      <xdr:rowOff>26053</xdr:rowOff>
    </xdr:from>
    <xdr:to>
      <xdr:col>20</xdr:col>
      <xdr:colOff>285750</xdr:colOff>
      <xdr:row>6</xdr:row>
      <xdr:rowOff>133351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277B76C0-2615-4327-8D71-5D25E011322B}"/>
            </a:ext>
          </a:extLst>
        </xdr:cNvPr>
        <xdr:cNvSpPr/>
      </xdr:nvSpPr>
      <xdr:spPr>
        <a:xfrm>
          <a:off x="10467975" y="597553"/>
          <a:ext cx="2009775" cy="678798"/>
        </a:xfrm>
        <a:prstGeom prst="roundRect">
          <a:avLst/>
        </a:prstGeom>
        <a:solidFill>
          <a:schemeClr val="bg1"/>
        </a:solidFill>
        <a:ln w="12700">
          <a:solidFill>
            <a:srgbClr val="BCCFE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1100">
              <a:solidFill>
                <a:schemeClr val="tx1"/>
              </a:solidFill>
            </a:rPr>
            <a:t>                       </a:t>
          </a:r>
          <a:endParaRPr lang="en-GH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200026</xdr:colOff>
      <xdr:row>3</xdr:row>
      <xdr:rowOff>54627</xdr:rowOff>
    </xdr:from>
    <xdr:to>
      <xdr:col>20</xdr:col>
      <xdr:colOff>161926</xdr:colOff>
      <xdr:row>4</xdr:row>
      <xdr:rowOff>9525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565294F-682B-4ED7-A195-35B932991441}"/>
            </a:ext>
          </a:extLst>
        </xdr:cNvPr>
        <xdr:cNvSpPr txBox="1"/>
      </xdr:nvSpPr>
      <xdr:spPr>
        <a:xfrm>
          <a:off x="10563226" y="626127"/>
          <a:ext cx="1790700" cy="1453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rgbClr val="263F58"/>
              </a:solidFill>
              <a:latin typeface="Verdana" panose="020B0604030504040204" pitchFamily="34" charset="0"/>
              <a:ea typeface="Verdana" panose="020B0604030504040204" pitchFamily="34" charset="0"/>
            </a:rPr>
            <a:t>AVG. ROI</a:t>
          </a:r>
          <a:endParaRPr lang="en-GH" sz="700">
            <a:solidFill>
              <a:srgbClr val="263F58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17</xdr:col>
      <xdr:colOff>219075</xdr:colOff>
      <xdr:row>4</xdr:row>
      <xdr:rowOff>35578</xdr:rowOff>
    </xdr:from>
    <xdr:to>
      <xdr:col>20</xdr:col>
      <xdr:colOff>219075</xdr:colOff>
      <xdr:row>5</xdr:row>
      <xdr:rowOff>149878</xdr:rowOff>
    </xdr:to>
    <xdr:sp macro="" textlink="'CALCULATION SHEET'!O121">
      <xdr:nvSpPr>
        <xdr:cNvPr id="25" name="TextBox 24">
          <a:extLst>
            <a:ext uri="{FF2B5EF4-FFF2-40B4-BE49-F238E27FC236}">
              <a16:creationId xmlns:a16="http://schemas.microsoft.com/office/drawing/2014/main" id="{8570EE9D-C9B2-4FAE-B8DB-E59A011AD7A6}"/>
            </a:ext>
          </a:extLst>
        </xdr:cNvPr>
        <xdr:cNvSpPr txBox="1"/>
      </xdr:nvSpPr>
      <xdr:spPr>
        <a:xfrm>
          <a:off x="10582275" y="797578"/>
          <a:ext cx="18288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6FFE230-5637-488C-9A2E-56FA14342B01}" type="TxLink">
            <a:rPr lang="en-US" sz="3000" b="1" i="0" u="none" strike="noStrike">
              <a:solidFill>
                <a:srgbClr val="203448"/>
              </a:solidFill>
              <a:latin typeface="Dm sans"/>
              <a:ea typeface="Calibri"/>
              <a:cs typeface="Calibri"/>
            </a:rPr>
            <a:pPr marL="0" indent="0" algn="ctr"/>
            <a:t>34.8%</a:t>
          </a:fld>
          <a:endParaRPr lang="en-US" sz="3000" b="1" i="0" u="none" strike="noStrike">
            <a:solidFill>
              <a:srgbClr val="203448"/>
            </a:solidFill>
            <a:latin typeface="Dm sans"/>
            <a:ea typeface="Calibri"/>
            <a:cs typeface="Calibri"/>
          </a:endParaRPr>
        </a:p>
      </xdr:txBody>
    </xdr:sp>
    <xdr:clientData/>
  </xdr:twoCellAnchor>
  <xdr:twoCellAnchor>
    <xdr:from>
      <xdr:col>17</xdr:col>
      <xdr:colOff>257175</xdr:colOff>
      <xdr:row>5</xdr:row>
      <xdr:rowOff>178453</xdr:rowOff>
    </xdr:from>
    <xdr:to>
      <xdr:col>20</xdr:col>
      <xdr:colOff>171450</xdr:colOff>
      <xdr:row>6</xdr:row>
      <xdr:rowOff>121303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C433E92-6DCD-49D1-94D9-CFC6185BA380}"/>
            </a:ext>
          </a:extLst>
        </xdr:cNvPr>
        <xdr:cNvSpPr txBox="1"/>
      </xdr:nvSpPr>
      <xdr:spPr>
        <a:xfrm>
          <a:off x="10620375" y="1130953"/>
          <a:ext cx="1743075" cy="133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chemeClr val="tx1">
                  <a:lumMod val="75000"/>
                  <a:lumOff val="2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Score improvement basis</a:t>
          </a:r>
          <a:endParaRPr lang="en-GH" sz="700">
            <a:solidFill>
              <a:schemeClr val="tx1">
                <a:lumMod val="75000"/>
                <a:lumOff val="25000"/>
              </a:schemeClr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3</xdr:col>
      <xdr:colOff>161925</xdr:colOff>
      <xdr:row>9</xdr:row>
      <xdr:rowOff>114300</xdr:rowOff>
    </xdr:from>
    <xdr:to>
      <xdr:col>20</xdr:col>
      <xdr:colOff>76200</xdr:colOff>
      <xdr:row>22</xdr:row>
      <xdr:rowOff>9525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CE059C9-D134-45DD-973E-58DB702BF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57150</xdr:rowOff>
    </xdr:from>
    <xdr:to>
      <xdr:col>2</xdr:col>
      <xdr:colOff>542925</xdr:colOff>
      <xdr:row>3</xdr:row>
      <xdr:rowOff>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6F8E82B-C807-4407-B371-952BD47C66A9}"/>
            </a:ext>
          </a:extLst>
        </xdr:cNvPr>
        <xdr:cNvSpPr txBox="1"/>
      </xdr:nvSpPr>
      <xdr:spPr>
        <a:xfrm>
          <a:off x="0" y="247650"/>
          <a:ext cx="1762125" cy="323850"/>
        </a:xfrm>
        <a:prstGeom prst="rect">
          <a:avLst/>
        </a:prstGeom>
        <a:solidFill>
          <a:srgbClr val="0D1B4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/>
              </a:solidFill>
            </a:rPr>
            <a:t>MERIDIAN</a:t>
          </a:r>
          <a:r>
            <a:rPr lang="en-US" sz="1600" b="1" baseline="0">
              <a:solidFill>
                <a:schemeClr val="bg1"/>
              </a:solidFill>
            </a:rPr>
            <a:t> </a:t>
          </a:r>
          <a:r>
            <a:rPr lang="en-US" sz="1600" b="1" baseline="0">
              <a:solidFill>
                <a:srgbClr val="C6A342"/>
              </a:solidFill>
            </a:rPr>
            <a:t>GROUP</a:t>
          </a:r>
          <a:endParaRPr lang="en-GH" sz="1600" b="1">
            <a:solidFill>
              <a:srgbClr val="C6A342"/>
            </a:solidFill>
          </a:endParaRPr>
        </a:p>
      </xdr:txBody>
    </xdr:sp>
    <xdr:clientData/>
  </xdr:twoCellAnchor>
  <xdr:twoCellAnchor>
    <xdr:from>
      <xdr:col>0</xdr:col>
      <xdr:colOff>0</xdr:colOff>
      <xdr:row>2</xdr:row>
      <xdr:rowOff>114300</xdr:rowOff>
    </xdr:from>
    <xdr:to>
      <xdr:col>2</xdr:col>
      <xdr:colOff>542925</xdr:colOff>
      <xdr:row>3</xdr:row>
      <xdr:rowOff>104775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56E19EA-303F-430D-9249-ADB77B64F978}"/>
            </a:ext>
          </a:extLst>
        </xdr:cNvPr>
        <xdr:cNvSpPr txBox="1"/>
      </xdr:nvSpPr>
      <xdr:spPr>
        <a:xfrm>
          <a:off x="0" y="495300"/>
          <a:ext cx="1762125" cy="180975"/>
        </a:xfrm>
        <a:prstGeom prst="rect">
          <a:avLst/>
        </a:prstGeom>
        <a:solidFill>
          <a:srgbClr val="0D1B4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="1">
              <a:solidFill>
                <a:srgbClr val="B7C4F3"/>
              </a:solidFill>
            </a:rPr>
            <a:t>HR Analytics Dashboard</a:t>
          </a:r>
          <a:endParaRPr lang="en-GH" sz="800" b="1">
            <a:solidFill>
              <a:srgbClr val="B7C4F3"/>
            </a:solidFill>
          </a:endParaRPr>
        </a:p>
      </xdr:txBody>
    </xdr:sp>
    <xdr:clientData/>
  </xdr:twoCellAnchor>
  <xdr:twoCellAnchor>
    <xdr:from>
      <xdr:col>0</xdr:col>
      <xdr:colOff>476251</xdr:colOff>
      <xdr:row>7</xdr:row>
      <xdr:rowOff>95251</xdr:rowOff>
    </xdr:from>
    <xdr:to>
      <xdr:col>0</xdr:col>
      <xdr:colOff>541051</xdr:colOff>
      <xdr:row>7</xdr:row>
      <xdr:rowOff>160051</xdr:rowOff>
    </xdr:to>
    <xdr:sp macro="" textlink="">
      <xdr:nvSpPr>
        <xdr:cNvPr id="33" name="Diamond 32">
          <a:extLst>
            <a:ext uri="{FF2B5EF4-FFF2-40B4-BE49-F238E27FC236}">
              <a16:creationId xmlns:a16="http://schemas.microsoft.com/office/drawing/2014/main" id="{774022E7-FF13-4DA8-8692-A9F86DDC5451}"/>
            </a:ext>
          </a:extLst>
        </xdr:cNvPr>
        <xdr:cNvSpPr/>
      </xdr:nvSpPr>
      <xdr:spPr>
        <a:xfrm>
          <a:off x="476251" y="1428751"/>
          <a:ext cx="64800" cy="64800"/>
        </a:xfrm>
        <a:prstGeom prst="diamond">
          <a:avLst/>
        </a:prstGeom>
        <a:solidFill>
          <a:srgbClr val="9AACEE"/>
        </a:solidFill>
        <a:ln>
          <a:solidFill>
            <a:srgbClr val="9AACE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0</xdr:col>
      <xdr:colOff>447675</xdr:colOff>
      <xdr:row>9</xdr:row>
      <xdr:rowOff>76200</xdr:rowOff>
    </xdr:from>
    <xdr:to>
      <xdr:col>0</xdr:col>
      <xdr:colOff>537675</xdr:colOff>
      <xdr:row>9</xdr:row>
      <xdr:rowOff>166200</xdr:rowOff>
    </xdr:to>
    <xdr:sp macro="" textlink="">
      <xdr:nvSpPr>
        <xdr:cNvPr id="34" name="Circle: Hollow 33">
          <a:extLst>
            <a:ext uri="{FF2B5EF4-FFF2-40B4-BE49-F238E27FC236}">
              <a16:creationId xmlns:a16="http://schemas.microsoft.com/office/drawing/2014/main" id="{494CEB29-E287-43E1-93DF-E96C893C4CE0}"/>
            </a:ext>
          </a:extLst>
        </xdr:cNvPr>
        <xdr:cNvSpPr/>
      </xdr:nvSpPr>
      <xdr:spPr>
        <a:xfrm>
          <a:off x="447675" y="1790700"/>
          <a:ext cx="90000" cy="90000"/>
        </a:xfrm>
        <a:prstGeom prst="donut">
          <a:avLst/>
        </a:prstGeom>
        <a:solidFill>
          <a:srgbClr val="9AACE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457200</xdr:colOff>
      <xdr:row>11</xdr:row>
      <xdr:rowOff>76200</xdr:rowOff>
    </xdr:from>
    <xdr:to>
      <xdr:col>0</xdr:col>
      <xdr:colOff>511200</xdr:colOff>
      <xdr:row>11</xdr:row>
      <xdr:rowOff>130200</xdr:rowOff>
    </xdr:to>
    <xdr:sp macro="" textlink="">
      <xdr:nvSpPr>
        <xdr:cNvPr id="35" name="Flowchart: Extract 34">
          <a:extLst>
            <a:ext uri="{FF2B5EF4-FFF2-40B4-BE49-F238E27FC236}">
              <a16:creationId xmlns:a16="http://schemas.microsoft.com/office/drawing/2014/main" id="{2A55BE4E-5A53-4587-8038-36D64D740DB3}"/>
            </a:ext>
          </a:extLst>
        </xdr:cNvPr>
        <xdr:cNvSpPr/>
      </xdr:nvSpPr>
      <xdr:spPr>
        <a:xfrm>
          <a:off x="457200" y="2171700"/>
          <a:ext cx="54000" cy="54000"/>
        </a:xfrm>
        <a:prstGeom prst="flowChartExtract">
          <a:avLst/>
        </a:prstGeom>
        <a:solidFill>
          <a:srgbClr val="9AACEE"/>
        </a:solidFill>
        <a:ln>
          <a:solidFill>
            <a:srgbClr val="9AACE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/>
        </a:p>
      </xdr:txBody>
    </xdr:sp>
    <xdr:clientData/>
  </xdr:twoCellAnchor>
  <xdr:twoCellAnchor>
    <xdr:from>
      <xdr:col>0</xdr:col>
      <xdr:colOff>447675</xdr:colOff>
      <xdr:row>13</xdr:row>
      <xdr:rowOff>76200</xdr:rowOff>
    </xdr:from>
    <xdr:to>
      <xdr:col>0</xdr:col>
      <xdr:colOff>501675</xdr:colOff>
      <xdr:row>13</xdr:row>
      <xdr:rowOff>130200</xdr:rowOff>
    </xdr:to>
    <xdr:sp macro="" textlink="">
      <xdr:nvSpPr>
        <xdr:cNvPr id="36" name="Frame 35">
          <a:extLst>
            <a:ext uri="{FF2B5EF4-FFF2-40B4-BE49-F238E27FC236}">
              <a16:creationId xmlns:a16="http://schemas.microsoft.com/office/drawing/2014/main" id="{DBA0B4EF-9841-4A7F-9431-782EEAE28F71}"/>
            </a:ext>
          </a:extLst>
        </xdr:cNvPr>
        <xdr:cNvSpPr/>
      </xdr:nvSpPr>
      <xdr:spPr>
        <a:xfrm>
          <a:off x="447675" y="2552700"/>
          <a:ext cx="54000" cy="54000"/>
        </a:xfrm>
        <a:prstGeom prst="frame">
          <a:avLst/>
        </a:prstGeom>
        <a:ln>
          <a:solidFill>
            <a:srgbClr val="9AACE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H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238125</xdr:colOff>
      <xdr:row>8</xdr:row>
      <xdr:rowOff>0</xdr:rowOff>
    </xdr:from>
    <xdr:to>
      <xdr:col>7</xdr:col>
      <xdr:colOff>295274</xdr:colOff>
      <xdr:row>9</xdr:row>
      <xdr:rowOff>28575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3DB72F6-4AC9-4545-9A1A-ACADFDA6B5C4}"/>
            </a:ext>
          </a:extLst>
        </xdr:cNvPr>
        <xdr:cNvSpPr txBox="1"/>
      </xdr:nvSpPr>
      <xdr:spPr>
        <a:xfrm>
          <a:off x="2066925" y="1533525"/>
          <a:ext cx="2495549" cy="219075"/>
        </a:xfrm>
        <a:prstGeom prst="rect">
          <a:avLst/>
        </a:prstGeom>
        <a:solidFill>
          <a:srgbClr val="F1F5F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800" b="1">
              <a:solidFill>
                <a:srgbClr val="263F58"/>
              </a:solidFill>
              <a:latin typeface="Verdana" panose="020B0604030504040204" pitchFamily="34" charset="0"/>
              <a:ea typeface="Verdana" panose="020B0604030504040204" pitchFamily="34" charset="0"/>
            </a:rPr>
            <a:t>TRAINING ROI BY PROGRAMME</a:t>
          </a:r>
          <a:endParaRPr lang="en-GH" sz="800" b="1">
            <a:solidFill>
              <a:srgbClr val="263F58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linda Ntow" refreshedDate="46161.573293634261" missingItemsLimit="0" createdVersion="7" refreshedVersion="7" minRefreshableVersion="3" recordCount="5500" xr:uid="{D01ED3AC-3A44-4528-9757-11D779D9FEF7}">
  <cacheSource type="worksheet">
    <worksheetSource name="Table1"/>
  </cacheSource>
  <cacheFields count="22">
    <cacheField name="Employee ID" numFmtId="0">
      <sharedItems/>
    </cacheField>
    <cacheField name="Full Name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2" maxValue="62"/>
    </cacheField>
    <cacheField name="Department" numFmtId="0">
      <sharedItems count="11">
        <s v="Executive Management"/>
        <s v="Sales"/>
        <s v="IT"/>
        <s v="Human Resources"/>
        <s v="Procurement"/>
        <s v="Marketing"/>
        <s v="Customer Service"/>
        <s v="Operations"/>
        <s v="Finance"/>
        <s v="Risk &amp; Compliance"/>
        <s v="Legal"/>
      </sharedItems>
    </cacheField>
    <cacheField name="Branch" numFmtId="0">
      <sharedItems count="6">
        <s v="Central Hub"/>
        <s v="Head Office"/>
        <s v="South Region"/>
        <s v="East Region"/>
        <s v="North Region"/>
        <s v="West Region"/>
      </sharedItems>
    </cacheField>
    <cacheField name="Job Grade" numFmtId="0">
      <sharedItems count="8">
        <s v="Grade 5 – Lead"/>
        <s v="Grade 2 – Junior"/>
        <s v="Grade 3 – Mid-Level"/>
        <s v="Grade 4 – Senior"/>
        <s v="Grade 1 – Entry"/>
        <s v="Grade 6 – Manager"/>
        <s v="Grade 7 – Director"/>
        <s v="Grade 8 – Executive"/>
      </sharedItems>
    </cacheField>
    <cacheField name="Employment Type" numFmtId="0">
      <sharedItems count="4">
        <s v="Contract"/>
        <s v="Permanent"/>
        <s v="Internship"/>
        <s v="Part-Time"/>
      </sharedItems>
    </cacheField>
    <cacheField name="Education Level" numFmtId="0">
      <sharedItems/>
    </cacheField>
    <cacheField name="Hire Date" numFmtId="14">
      <sharedItems containsSemiMixedTypes="0" containsNonDate="0" containsDate="1" containsString="0" minDate="2018-01-01T00:00:00" maxDate="2026-04-01T00:00:00" count="2537">
        <d v="2019-07-26T00:00:00"/>
        <d v="2026-01-11T00:00:00"/>
        <d v="2025-10-30T00:00:00"/>
        <d v="2020-12-19T00:00:00"/>
        <d v="2024-06-22T00:00:00"/>
        <d v="2022-02-03T00:00:00"/>
        <d v="2020-09-29T00:00:00"/>
        <d v="2020-07-27T00:00:00"/>
        <d v="2023-02-23T00:00:00"/>
        <d v="2019-07-21T00:00:00"/>
        <d v="2023-04-02T00:00:00"/>
        <d v="2021-04-17T00:00:00"/>
        <d v="2025-01-05T00:00:00"/>
        <d v="2018-01-03T00:00:00"/>
        <d v="2018-11-19T00:00:00"/>
        <d v="2020-12-21T00:00:00"/>
        <d v="2022-03-10T00:00:00"/>
        <d v="2018-10-18T00:00:00"/>
        <d v="2024-05-27T00:00:00"/>
        <d v="2026-03-06T00:00:00"/>
        <d v="2020-02-24T00:00:00"/>
        <d v="2018-07-27T00:00:00"/>
        <d v="2018-08-29T00:00:00"/>
        <d v="2024-03-26T00:00:00"/>
        <d v="2018-07-25T00:00:00"/>
        <d v="2025-07-28T00:00:00"/>
        <d v="2021-07-19T00:00:00"/>
        <d v="2024-12-19T00:00:00"/>
        <d v="2022-02-22T00:00:00"/>
        <d v="2025-06-10T00:00:00"/>
        <d v="2021-11-05T00:00:00"/>
        <d v="2018-01-15T00:00:00"/>
        <d v="2025-10-01T00:00:00"/>
        <d v="2018-06-13T00:00:00"/>
        <d v="2020-08-27T00:00:00"/>
        <d v="2020-12-28T00:00:00"/>
        <d v="2020-07-02T00:00:00"/>
        <d v="2024-01-06T00:00:00"/>
        <d v="2021-07-08T00:00:00"/>
        <d v="2024-01-15T00:00:00"/>
        <d v="2022-04-02T00:00:00"/>
        <d v="2024-10-20T00:00:00"/>
        <d v="2024-12-11T00:00:00"/>
        <d v="2024-11-08T00:00:00"/>
        <d v="2019-03-13T00:00:00"/>
        <d v="2023-03-19T00:00:00"/>
        <d v="2024-02-23T00:00:00"/>
        <d v="2023-06-08T00:00:00"/>
        <d v="2020-08-05T00:00:00"/>
        <d v="2022-05-15T00:00:00"/>
        <d v="2022-09-13T00:00:00"/>
        <d v="2025-07-02T00:00:00"/>
        <d v="2025-06-08T00:00:00"/>
        <d v="2020-07-07T00:00:00"/>
        <d v="2019-06-02T00:00:00"/>
        <d v="2019-04-15T00:00:00"/>
        <d v="2020-03-23T00:00:00"/>
        <d v="2018-06-18T00:00:00"/>
        <d v="2022-11-11T00:00:00"/>
        <d v="2024-01-14T00:00:00"/>
        <d v="2024-05-23T00:00:00"/>
        <d v="2024-09-07T00:00:00"/>
        <d v="2025-09-29T00:00:00"/>
        <d v="2023-12-15T00:00:00"/>
        <d v="2021-07-16T00:00:00"/>
        <d v="2024-09-10T00:00:00"/>
        <d v="2018-08-12T00:00:00"/>
        <d v="2022-12-10T00:00:00"/>
        <d v="2018-08-08T00:00:00"/>
        <d v="2023-11-11T00:00:00"/>
        <d v="2019-02-11T00:00:00"/>
        <d v="2023-04-09T00:00:00"/>
        <d v="2025-01-04T00:00:00"/>
        <d v="2021-06-13T00:00:00"/>
        <d v="2023-07-16T00:00:00"/>
        <d v="2024-06-14T00:00:00"/>
        <d v="2022-12-17T00:00:00"/>
        <d v="2019-10-21T00:00:00"/>
        <d v="2019-04-20T00:00:00"/>
        <d v="2024-12-25T00:00:00"/>
        <d v="2025-01-24T00:00:00"/>
        <d v="2023-03-06T00:00:00"/>
        <d v="2022-04-21T00:00:00"/>
        <d v="2018-01-11T00:00:00"/>
        <d v="2024-02-04T00:00:00"/>
        <d v="2021-07-27T00:00:00"/>
        <d v="2023-08-20T00:00:00"/>
        <d v="2022-08-07T00:00:00"/>
        <d v="2023-12-26T00:00:00"/>
        <d v="2021-03-23T00:00:00"/>
        <d v="2021-08-21T00:00:00"/>
        <d v="2022-04-16T00:00:00"/>
        <d v="2023-03-21T00:00:00"/>
        <d v="2022-04-25T00:00:00"/>
        <d v="2018-02-03T00:00:00"/>
        <d v="2020-06-16T00:00:00"/>
        <d v="2025-04-01T00:00:00"/>
        <d v="2019-12-21T00:00:00"/>
        <d v="2023-05-28T00:00:00"/>
        <d v="2026-02-14T00:00:00"/>
        <d v="2019-05-22T00:00:00"/>
        <d v="2018-04-13T00:00:00"/>
        <d v="2021-05-22T00:00:00"/>
        <d v="2025-10-23T00:00:00"/>
        <d v="2025-09-28T00:00:00"/>
        <d v="2018-09-06T00:00:00"/>
        <d v="2018-03-29T00:00:00"/>
        <d v="2020-08-12T00:00:00"/>
        <d v="2018-04-16T00:00:00"/>
        <d v="2019-04-11T00:00:00"/>
        <d v="2023-11-06T00:00:00"/>
        <d v="2022-12-22T00:00:00"/>
        <d v="2021-04-22T00:00:00"/>
        <d v="2020-05-30T00:00:00"/>
        <d v="2025-06-17T00:00:00"/>
        <d v="2019-06-17T00:00:00"/>
        <d v="2026-02-01T00:00:00"/>
        <d v="2019-03-20T00:00:00"/>
        <d v="2024-11-18T00:00:00"/>
        <d v="2021-10-23T00:00:00"/>
        <d v="2023-12-13T00:00:00"/>
        <d v="2018-08-04T00:00:00"/>
        <d v="2019-04-12T00:00:00"/>
        <d v="2018-08-13T00:00:00"/>
        <d v="2023-12-22T00:00:00"/>
        <d v="2018-11-15T00:00:00"/>
        <d v="2024-12-06T00:00:00"/>
        <d v="2021-06-24T00:00:00"/>
        <d v="2025-03-28T00:00:00"/>
        <d v="2023-03-16T00:00:00"/>
        <d v="2022-12-07T00:00:00"/>
        <d v="2018-08-22T00:00:00"/>
        <d v="2021-11-07T00:00:00"/>
        <d v="2021-03-04T00:00:00"/>
        <d v="2026-02-12T00:00:00"/>
        <d v="2025-10-31T00:00:00"/>
        <d v="2025-09-08T00:00:00"/>
        <d v="2019-07-18T00:00:00"/>
        <d v="2019-06-21T00:00:00"/>
        <d v="2026-01-26T00:00:00"/>
        <d v="2023-04-06T00:00:00"/>
        <d v="2020-03-28T00:00:00"/>
        <d v="2018-12-10T00:00:00"/>
        <d v="2022-08-27T00:00:00"/>
        <d v="2025-04-16T00:00:00"/>
        <d v="2018-11-21T00:00:00"/>
        <d v="2019-05-15T00:00:00"/>
        <d v="2020-09-17T00:00:00"/>
        <d v="2022-01-17T00:00:00"/>
        <d v="2021-09-23T00:00:00"/>
        <d v="2019-07-07T00:00:00"/>
        <d v="2025-05-09T00:00:00"/>
        <d v="2023-07-26T00:00:00"/>
        <d v="2024-02-13T00:00:00"/>
        <d v="2023-01-06T00:00:00"/>
        <d v="2025-02-24T00:00:00"/>
        <d v="2018-05-23T00:00:00"/>
        <d v="2022-02-28T00:00:00"/>
        <d v="2020-02-02T00:00:00"/>
        <d v="2023-07-05T00:00:00"/>
        <d v="2021-08-02T00:00:00"/>
        <d v="2025-02-25T00:00:00"/>
        <d v="2024-06-02T00:00:00"/>
        <d v="2023-11-24T00:00:00"/>
        <d v="2024-03-08T00:00:00"/>
        <d v="2019-10-26T00:00:00"/>
        <d v="2024-03-06T00:00:00"/>
        <d v="2024-10-14T00:00:00"/>
        <d v="2020-05-13T00:00:00"/>
        <d v="2025-09-06T00:00:00"/>
        <d v="2021-07-04T00:00:00"/>
        <d v="2019-05-17T00:00:00"/>
        <d v="2021-09-03T00:00:00"/>
        <d v="2022-05-30T00:00:00"/>
        <d v="2023-04-12T00:00:00"/>
        <d v="2020-03-08T00:00:00"/>
        <d v="2019-06-12T00:00:00"/>
        <d v="2023-08-11T00:00:00"/>
        <d v="2024-11-16T00:00:00"/>
        <d v="2024-04-24T00:00:00"/>
        <d v="2025-01-21T00:00:00"/>
        <d v="2019-11-30T00:00:00"/>
        <d v="2020-02-21T00:00:00"/>
        <d v="2026-02-27T00:00:00"/>
        <d v="2023-02-26T00:00:00"/>
        <d v="2020-10-06T00:00:00"/>
        <d v="2023-05-20T00:00:00"/>
        <d v="2021-11-14T00:00:00"/>
        <d v="2024-01-16T00:00:00"/>
        <d v="2025-04-28T00:00:00"/>
        <d v="2025-04-25T00:00:00"/>
        <d v="2018-05-29T00:00:00"/>
        <d v="2019-03-16T00:00:00"/>
        <d v="2019-10-28T00:00:00"/>
        <d v="2022-07-19T00:00:00"/>
        <d v="2020-08-22T00:00:00"/>
        <d v="2025-06-28T00:00:00"/>
        <d v="2022-02-14T00:00:00"/>
        <d v="2024-01-11T00:00:00"/>
        <d v="2024-04-29T00:00:00"/>
        <d v="2025-08-18T00:00:00"/>
        <d v="2018-08-25T00:00:00"/>
        <d v="2018-09-19T00:00:00"/>
        <d v="2025-03-12T00:00:00"/>
        <d v="2025-08-28T00:00:00"/>
        <d v="2020-07-01T00:00:00"/>
        <d v="2021-11-18T00:00:00"/>
        <d v="2018-03-06T00:00:00"/>
        <d v="2022-07-06T00:00:00"/>
        <d v="2026-03-16T00:00:00"/>
        <d v="2021-11-11T00:00:00"/>
        <d v="2020-07-12T00:00:00"/>
        <d v="2020-09-21T00:00:00"/>
        <d v="2022-03-25T00:00:00"/>
        <d v="2021-09-25T00:00:00"/>
        <d v="2025-10-20T00:00:00"/>
        <d v="2020-12-07T00:00:00"/>
        <d v="2021-07-05T00:00:00"/>
        <d v="2019-09-17T00:00:00"/>
        <d v="2023-06-25T00:00:00"/>
        <d v="2024-01-30T00:00:00"/>
        <d v="2025-01-27T00:00:00"/>
        <d v="2023-06-03T00:00:00"/>
        <d v="2021-12-22T00:00:00"/>
        <d v="2018-11-27T00:00:00"/>
        <d v="2023-08-10T00:00:00"/>
        <d v="2025-10-06T00:00:00"/>
        <d v="2020-04-28T00:00:00"/>
        <d v="2022-05-13T00:00:00"/>
        <d v="2022-11-26T00:00:00"/>
        <d v="2023-01-20T00:00:00"/>
        <d v="2018-01-22T00:00:00"/>
        <d v="2021-12-20T00:00:00"/>
        <d v="2024-04-10T00:00:00"/>
        <d v="2021-02-04T00:00:00"/>
        <d v="2019-07-09T00:00:00"/>
        <d v="2025-04-20T00:00:00"/>
        <d v="2021-04-08T00:00:00"/>
        <d v="2022-08-03T00:00:00"/>
        <d v="2023-05-17T00:00:00"/>
        <d v="2024-01-09T00:00:00"/>
        <d v="2025-03-27T00:00:00"/>
        <d v="2023-10-26T00:00:00"/>
        <d v="2018-04-11T00:00:00"/>
        <d v="2023-11-05T00:00:00"/>
        <d v="2021-11-06T00:00:00"/>
        <d v="2023-03-08T00:00:00"/>
        <d v="2024-08-22T00:00:00"/>
        <d v="2022-02-07T00:00:00"/>
        <d v="2019-04-13T00:00:00"/>
        <d v="2021-07-06T00:00:00"/>
        <d v="2020-01-31T00:00:00"/>
        <d v="2023-01-22T00:00:00"/>
        <d v="2025-09-05T00:00:00"/>
        <d v="2020-07-09T00:00:00"/>
        <d v="2024-02-03T00:00:00"/>
        <d v="2021-05-04T00:00:00"/>
        <d v="2025-12-21T00:00:00"/>
        <d v="2022-08-13T00:00:00"/>
        <d v="2023-06-28T00:00:00"/>
        <d v="2021-02-13T00:00:00"/>
        <d v="2026-03-13T00:00:00"/>
        <d v="2020-05-17T00:00:00"/>
        <d v="2018-07-18T00:00:00"/>
        <d v="2019-06-25T00:00:00"/>
        <d v="2018-08-01T00:00:00"/>
        <d v="2019-06-28T00:00:00"/>
        <d v="2019-01-01T00:00:00"/>
        <d v="2019-02-16T00:00:00"/>
        <d v="2020-10-13T00:00:00"/>
        <d v="2023-10-22T00:00:00"/>
        <d v="2024-08-29T00:00:00"/>
        <d v="2024-02-16T00:00:00"/>
        <d v="2018-09-05T00:00:00"/>
        <d v="2021-02-10T00:00:00"/>
        <d v="2025-04-15T00:00:00"/>
        <d v="2023-02-01T00:00:00"/>
        <d v="2023-07-27T00:00:00"/>
        <d v="2021-10-04T00:00:00"/>
        <d v="2024-05-10T00:00:00"/>
        <d v="2018-02-20T00:00:00"/>
        <d v="2022-09-14T00:00:00"/>
        <d v="2018-12-20T00:00:00"/>
        <d v="2020-03-11T00:00:00"/>
        <d v="2018-02-09T00:00:00"/>
        <d v="2018-09-03T00:00:00"/>
        <d v="2018-12-14T00:00:00"/>
        <d v="2021-04-09T00:00:00"/>
        <d v="2020-04-10T00:00:00"/>
        <d v="2021-06-16T00:00:00"/>
        <d v="2019-01-09T00:00:00"/>
        <d v="2024-03-03T00:00:00"/>
        <d v="2025-01-25T00:00:00"/>
        <d v="2021-09-20T00:00:00"/>
        <d v="2025-08-30T00:00:00"/>
        <d v="2021-04-23T00:00:00"/>
        <d v="2024-02-05T00:00:00"/>
        <d v="2021-01-12T00:00:00"/>
        <d v="2024-07-20T00:00:00"/>
        <d v="2020-06-17T00:00:00"/>
        <d v="2025-10-28T00:00:00"/>
        <d v="2023-07-10T00:00:00"/>
        <d v="2019-06-19T00:00:00"/>
        <d v="2019-03-31T00:00:00"/>
        <d v="2019-10-08T00:00:00"/>
        <d v="2020-07-03T00:00:00"/>
        <d v="2024-06-04T00:00:00"/>
        <d v="2019-07-31T00:00:00"/>
        <d v="2021-10-07T00:00:00"/>
        <d v="2019-11-13T00:00:00"/>
        <d v="2018-10-29T00:00:00"/>
        <d v="2019-01-17T00:00:00"/>
        <d v="2019-02-19T00:00:00"/>
        <d v="2018-07-23T00:00:00"/>
        <d v="2020-04-27T00:00:00"/>
        <d v="2020-07-15T00:00:00"/>
        <d v="2018-09-07T00:00:00"/>
        <d v="2026-01-04T00:00:00"/>
        <d v="2023-01-14T00:00:00"/>
        <d v="2020-04-07T00:00:00"/>
        <d v="2021-02-05T00:00:00"/>
        <d v="2024-05-09T00:00:00"/>
        <d v="2022-08-11T00:00:00"/>
        <d v="2022-07-04T00:00:00"/>
        <d v="2021-05-26T00:00:00"/>
        <d v="2021-08-07T00:00:00"/>
        <d v="2018-08-19T00:00:00"/>
        <d v="2020-04-02T00:00:00"/>
        <d v="2019-05-23T00:00:00"/>
        <d v="2020-11-25T00:00:00"/>
        <d v="2022-08-05T00:00:00"/>
        <d v="2020-10-30T00:00:00"/>
        <d v="2020-06-12T00:00:00"/>
        <d v="2022-03-13T00:00:00"/>
        <d v="2021-02-08T00:00:00"/>
        <d v="2024-09-23T00:00:00"/>
        <d v="2024-06-01T00:00:00"/>
        <d v="2025-05-17T00:00:00"/>
        <d v="2020-06-29T00:00:00"/>
        <d v="2021-05-07T00:00:00"/>
        <d v="2019-08-10T00:00:00"/>
        <d v="2023-01-26T00:00:00"/>
        <d v="2022-11-12T00:00:00"/>
        <d v="2021-08-12T00:00:00"/>
        <d v="2021-06-07T00:00:00"/>
        <d v="2019-07-03T00:00:00"/>
        <d v="2020-05-15T00:00:00"/>
        <d v="2018-07-19T00:00:00"/>
        <d v="2023-04-28T00:00:00"/>
        <d v="2019-03-06T00:00:00"/>
        <d v="2020-04-06T00:00:00"/>
        <d v="2018-02-22T00:00:00"/>
        <d v="2020-11-14T00:00:00"/>
        <d v="2022-01-15T00:00:00"/>
        <d v="2022-11-28T00:00:00"/>
        <d v="2023-05-13T00:00:00"/>
        <d v="2024-05-19T00:00:00"/>
        <d v="2023-06-02T00:00:00"/>
        <d v="2024-06-19T00:00:00"/>
        <d v="2021-11-17T00:00:00"/>
        <d v="2023-04-07T00:00:00"/>
        <d v="2020-08-20T00:00:00"/>
        <d v="2018-05-27T00:00:00"/>
        <d v="2025-07-13T00:00:00"/>
        <d v="2026-01-14T00:00:00"/>
        <d v="2021-04-10T00:00:00"/>
        <d v="2020-11-07T00:00:00"/>
        <d v="2025-02-06T00:00:00"/>
        <d v="2019-03-01T00:00:00"/>
        <d v="2021-01-25T00:00:00"/>
        <d v="2021-05-09T00:00:00"/>
        <d v="2025-07-17T00:00:00"/>
        <d v="2023-05-22T00:00:00"/>
        <d v="2023-11-12T00:00:00"/>
        <d v="2024-04-17T00:00:00"/>
        <d v="2025-09-07T00:00:00"/>
        <d v="2025-04-06T00:00:00"/>
        <d v="2020-02-05T00:00:00"/>
        <d v="2025-12-16T00:00:00"/>
        <d v="2023-04-30T00:00:00"/>
        <d v="2025-08-27T00:00:00"/>
        <d v="2023-10-08T00:00:00"/>
        <d v="2018-01-31T00:00:00"/>
        <d v="2022-11-18T00:00:00"/>
        <d v="2020-10-28T00:00:00"/>
        <d v="2025-07-20T00:00:00"/>
        <d v="2025-09-10T00:00:00"/>
        <d v="2022-05-21T00:00:00"/>
        <d v="2024-03-23T00:00:00"/>
        <d v="2026-02-21T00:00:00"/>
        <d v="2020-03-06T00:00:00"/>
        <d v="2020-10-23T00:00:00"/>
        <d v="2020-03-03T00:00:00"/>
        <d v="2022-10-21T00:00:00"/>
        <d v="2019-07-28T00:00:00"/>
        <d v="2024-06-29T00:00:00"/>
        <d v="2024-11-20T00:00:00"/>
        <d v="2023-06-04T00:00:00"/>
        <d v="2023-04-08T00:00:00"/>
        <d v="2019-12-14T00:00:00"/>
        <d v="2022-07-21T00:00:00"/>
        <d v="2018-11-12T00:00:00"/>
        <d v="2019-04-10T00:00:00"/>
        <d v="2019-10-22T00:00:00"/>
        <d v="2024-04-27T00:00:00"/>
        <d v="2023-05-27T00:00:00"/>
        <d v="2025-09-09T00:00:00"/>
        <d v="2023-08-28T00:00:00"/>
        <d v="2019-04-27T00:00:00"/>
        <d v="2018-06-27T00:00:00"/>
        <d v="2025-10-24T00:00:00"/>
        <d v="2020-02-14T00:00:00"/>
        <d v="2022-08-02T00:00:00"/>
        <d v="2025-08-19T00:00:00"/>
        <d v="2024-06-24T00:00:00"/>
        <d v="2019-10-25T00:00:00"/>
        <d v="2022-06-30T00:00:00"/>
        <d v="2025-05-14T00:00:00"/>
        <d v="2019-10-07T00:00:00"/>
        <d v="2019-01-05T00:00:00"/>
        <d v="2022-07-13T00:00:00"/>
        <d v="2024-06-12T00:00:00"/>
        <d v="2024-07-31T00:00:00"/>
        <d v="2021-12-17T00:00:00"/>
        <d v="2020-01-02T00:00:00"/>
        <d v="2020-08-19T00:00:00"/>
        <d v="2024-06-11T00:00:00"/>
        <d v="2024-01-24T00:00:00"/>
        <d v="2018-02-18T00:00:00"/>
        <d v="2024-05-29T00:00:00"/>
        <d v="2019-09-05T00:00:00"/>
        <d v="2024-05-14T00:00:00"/>
        <d v="2020-11-30T00:00:00"/>
        <d v="2020-03-25T00:00:00"/>
        <d v="2023-01-05T00:00:00"/>
        <d v="2018-10-20T00:00:00"/>
        <d v="2022-01-27T00:00:00"/>
        <d v="2018-11-24T00:00:00"/>
        <d v="2018-12-07T00:00:00"/>
        <d v="2021-01-20T00:00:00"/>
        <d v="2022-11-17T00:00:00"/>
        <d v="2023-07-08T00:00:00"/>
        <d v="2025-02-21T00:00:00"/>
        <d v="2019-02-23T00:00:00"/>
        <d v="2022-03-02T00:00:00"/>
        <d v="2023-04-10T00:00:00"/>
        <d v="2022-12-20T00:00:00"/>
        <d v="2025-08-23T00:00:00"/>
        <d v="2020-03-24T00:00:00"/>
        <d v="2024-07-22T00:00:00"/>
        <d v="2019-01-10T00:00:00"/>
        <d v="2025-09-24T00:00:00"/>
        <d v="2026-03-19T00:00:00"/>
        <d v="2020-12-14T00:00:00"/>
        <d v="2024-12-15T00:00:00"/>
        <d v="2024-10-17T00:00:00"/>
        <d v="2022-08-31T00:00:00"/>
        <d v="2023-10-29T00:00:00"/>
        <d v="2024-04-05T00:00:00"/>
        <d v="2024-03-02T00:00:00"/>
        <d v="2021-08-22T00:00:00"/>
        <d v="2020-11-06T00:00:00"/>
        <d v="2021-05-15T00:00:00"/>
        <d v="2024-05-30T00:00:00"/>
        <d v="2018-11-18T00:00:00"/>
        <d v="2024-10-03T00:00:00"/>
        <d v="2025-07-22T00:00:00"/>
        <d v="2018-12-05T00:00:00"/>
        <d v="2023-05-24T00:00:00"/>
        <d v="2021-08-17T00:00:00"/>
        <d v="2021-06-02T00:00:00"/>
        <d v="2025-10-12T00:00:00"/>
        <d v="2024-12-26T00:00:00"/>
        <d v="2025-04-13T00:00:00"/>
        <d v="2025-09-03T00:00:00"/>
        <d v="2018-05-01T00:00:00"/>
        <d v="2025-09-12T00:00:00"/>
        <d v="2019-07-22T00:00:00"/>
        <d v="2025-05-11T00:00:00"/>
        <d v="2021-07-29T00:00:00"/>
        <d v="2019-03-14T00:00:00"/>
        <d v="2025-09-16T00:00:00"/>
        <d v="2019-11-02T00:00:00"/>
        <d v="2022-12-05T00:00:00"/>
        <d v="2022-06-03T00:00:00"/>
        <d v="2018-06-23T00:00:00"/>
        <d v="2021-06-01T00:00:00"/>
        <d v="2019-01-06T00:00:00"/>
        <d v="2024-08-14T00:00:00"/>
        <d v="2023-01-15T00:00:00"/>
        <d v="2018-06-29T00:00:00"/>
        <d v="2023-01-02T00:00:00"/>
        <d v="2023-08-05T00:00:00"/>
        <d v="2024-09-24T00:00:00"/>
        <d v="2018-05-31T00:00:00"/>
        <d v="2025-07-15T00:00:00"/>
        <d v="2025-01-20T00:00:00"/>
        <d v="2024-06-13T00:00:00"/>
        <d v="2020-08-11T00:00:00"/>
        <d v="2021-09-29T00:00:00"/>
        <d v="2021-09-15T00:00:00"/>
        <d v="2022-08-23T00:00:00"/>
        <d v="2018-06-03T00:00:00"/>
        <d v="2021-06-25T00:00:00"/>
        <d v="2023-11-10T00:00:00"/>
        <d v="2025-05-23T00:00:00"/>
        <d v="2021-01-15T00:00:00"/>
        <d v="2025-01-22T00:00:00"/>
        <d v="2023-03-23T00:00:00"/>
        <d v="2023-03-22T00:00:00"/>
        <d v="2021-08-23T00:00:00"/>
        <d v="2023-09-12T00:00:00"/>
        <d v="2022-08-21T00:00:00"/>
        <d v="2022-11-19T00:00:00"/>
        <d v="2019-04-14T00:00:00"/>
        <d v="2024-09-08T00:00:00"/>
        <d v="2019-08-24T00:00:00"/>
        <d v="2025-08-15T00:00:00"/>
        <d v="2019-06-07T00:00:00"/>
        <d v="2019-07-11T00:00:00"/>
        <d v="2022-10-04T00:00:00"/>
        <d v="2023-08-18T00:00:00"/>
        <d v="2019-08-05T00:00:00"/>
        <d v="2023-04-05T00:00:00"/>
        <d v="2021-05-30T00:00:00"/>
        <d v="2018-12-04T00:00:00"/>
        <d v="2024-10-09T00:00:00"/>
        <d v="2023-12-01T00:00:00"/>
        <d v="2025-05-30T00:00:00"/>
        <d v="2019-11-18T00:00:00"/>
        <d v="2020-12-11T00:00:00"/>
        <d v="2019-02-07T00:00:00"/>
        <d v="2021-10-14T00:00:00"/>
        <d v="2024-10-12T00:00:00"/>
        <d v="2023-03-28T00:00:00"/>
        <d v="2020-11-20T00:00:00"/>
        <d v="2018-10-12T00:00:00"/>
        <d v="2025-03-20T00:00:00"/>
        <d v="2018-01-04T00:00:00"/>
        <d v="2022-11-22T00:00:00"/>
        <d v="2021-09-27T00:00:00"/>
        <d v="2025-09-22T00:00:00"/>
        <d v="2023-06-27T00:00:00"/>
        <d v="2021-10-15T00:00:00"/>
        <d v="2024-07-01T00:00:00"/>
        <d v="2025-11-12T00:00:00"/>
        <d v="2019-03-12T00:00:00"/>
        <d v="2024-02-14T00:00:00"/>
        <d v="2022-08-28T00:00:00"/>
        <d v="2022-03-21T00:00:00"/>
        <d v="2023-05-04T00:00:00"/>
        <d v="2021-02-06T00:00:00"/>
        <d v="2018-08-10T00:00:00"/>
        <d v="2019-12-22T00:00:00"/>
        <d v="2021-08-27T00:00:00"/>
        <d v="2022-01-08T00:00:00"/>
        <d v="2019-12-03T00:00:00"/>
        <d v="2020-07-29T00:00:00"/>
        <d v="2020-10-07T00:00:00"/>
        <d v="2018-07-01T00:00:00"/>
        <d v="2022-02-26T00:00:00"/>
        <d v="2018-07-31T00:00:00"/>
        <d v="2020-04-18T00:00:00"/>
        <d v="2019-05-18T00:00:00"/>
        <d v="2018-09-26T00:00:00"/>
        <d v="2019-04-04T00:00:00"/>
        <d v="2024-06-28T00:00:00"/>
        <d v="2024-12-08T00:00:00"/>
        <d v="2021-07-20T00:00:00"/>
        <d v="2023-01-11T00:00:00"/>
        <d v="2019-10-02T00:00:00"/>
        <d v="2024-06-07T00:00:00"/>
        <d v="2023-11-27T00:00:00"/>
        <d v="2023-07-02T00:00:00"/>
        <d v="2022-05-01T00:00:00"/>
        <d v="2022-08-30T00:00:00"/>
        <d v="2020-05-01T00:00:00"/>
        <d v="2021-01-24T00:00:00"/>
        <d v="2018-06-22T00:00:00"/>
        <d v="2025-03-08T00:00:00"/>
        <d v="2018-10-01T00:00:00"/>
        <d v="2022-03-09T00:00:00"/>
        <d v="2022-01-03T00:00:00"/>
        <d v="2023-10-06T00:00:00"/>
        <d v="2021-05-18T00:00:00"/>
        <d v="2023-06-10T00:00:00"/>
        <d v="2025-09-25T00:00:00"/>
        <d v="2018-03-13T00:00:00"/>
        <d v="2022-10-07T00:00:00"/>
        <d v="2023-10-05T00:00:00"/>
        <d v="2020-03-30T00:00:00"/>
        <d v="2023-08-13T00:00:00"/>
        <d v="2024-01-10T00:00:00"/>
        <d v="2019-03-28T00:00:00"/>
        <d v="2023-02-15T00:00:00"/>
        <d v="2018-10-13T00:00:00"/>
        <d v="2019-05-04T00:00:00"/>
        <d v="2022-06-28T00:00:00"/>
        <d v="2021-09-01T00:00:00"/>
        <d v="2023-06-20T00:00:00"/>
        <d v="2022-02-09T00:00:00"/>
        <d v="2021-12-09T00:00:00"/>
        <d v="2025-06-26T00:00:00"/>
        <d v="2024-01-04T00:00:00"/>
        <d v="2024-06-26T00:00:00"/>
        <d v="2021-05-21T00:00:00"/>
        <d v="2024-02-21T00:00:00"/>
        <d v="2023-03-30T00:00:00"/>
        <d v="2020-04-01T00:00:00"/>
        <d v="2025-02-09T00:00:00"/>
        <d v="2020-02-26T00:00:00"/>
        <d v="2021-01-22T00:00:00"/>
        <d v="2018-03-23T00:00:00"/>
        <d v="2025-05-16T00:00:00"/>
        <d v="2023-11-22T00:00:00"/>
        <d v="2022-09-29T00:00:00"/>
        <d v="2025-11-05T00:00:00"/>
        <d v="2018-03-28T00:00:00"/>
        <d v="2024-03-13T00:00:00"/>
        <d v="2018-02-02T00:00:00"/>
        <d v="2021-07-23T00:00:00"/>
        <d v="2026-01-17T00:00:00"/>
        <d v="2024-02-22T00:00:00"/>
        <d v="2021-07-09T00:00:00"/>
        <d v="2021-08-01T00:00:00"/>
        <d v="2022-08-25T00:00:00"/>
        <d v="2024-11-11T00:00:00"/>
        <d v="2019-09-04T00:00:00"/>
        <d v="2020-04-12T00:00:00"/>
        <d v="2021-03-05T00:00:00"/>
        <d v="2025-04-05T00:00:00"/>
        <d v="2024-09-12T00:00:00"/>
        <d v="2024-09-16T00:00:00"/>
        <d v="2019-09-12T00:00:00"/>
        <d v="2019-11-01T00:00:00"/>
        <d v="2023-07-13T00:00:00"/>
        <d v="2020-10-05T00:00:00"/>
        <d v="2021-08-18T00:00:00"/>
        <d v="2022-06-22T00:00:00"/>
        <d v="2023-07-04T00:00:00"/>
        <d v="2023-06-29T00:00:00"/>
        <d v="2022-10-11T00:00:00"/>
        <d v="2026-01-29T00:00:00"/>
        <d v="2020-01-17T00:00:00"/>
        <d v="2021-10-30T00:00:00"/>
        <d v="2018-03-15T00:00:00"/>
        <d v="2023-06-17T00:00:00"/>
        <d v="2018-02-26T00:00:00"/>
        <d v="2022-11-20T00:00:00"/>
        <d v="2025-11-17T00:00:00"/>
        <d v="2021-04-06T00:00:00"/>
        <d v="2021-10-21T00:00:00"/>
        <d v="2026-03-28T00:00:00"/>
        <d v="2023-06-01T00:00:00"/>
        <d v="2022-01-09T00:00:00"/>
        <d v="2024-04-20T00:00:00"/>
        <d v="2023-10-13T00:00:00"/>
        <d v="2024-11-05T00:00:00"/>
        <d v="2022-01-21T00:00:00"/>
        <d v="2019-05-19T00:00:00"/>
        <d v="2019-11-05T00:00:00"/>
        <d v="2025-05-28T00:00:00"/>
        <d v="2021-02-19T00:00:00"/>
        <d v="2021-11-15T00:00:00"/>
        <d v="2019-06-01T00:00:00"/>
        <d v="2024-01-21T00:00:00"/>
        <d v="2023-09-10T00:00:00"/>
        <d v="2024-07-10T00:00:00"/>
        <d v="2026-01-07T00:00:00"/>
        <d v="2022-01-19T00:00:00"/>
        <d v="2018-11-16T00:00:00"/>
        <d v="2025-09-23T00:00:00"/>
        <d v="2019-04-29T00:00:00"/>
        <d v="2019-08-09T00:00:00"/>
        <d v="2026-01-28T00:00:00"/>
        <d v="2025-03-30T00:00:00"/>
        <d v="2020-02-28T00:00:00"/>
        <d v="2018-03-19T00:00:00"/>
        <d v="2024-08-09T00:00:00"/>
        <d v="2018-08-30T00:00:00"/>
        <d v="2019-05-11T00:00:00"/>
        <d v="2024-01-23T00:00:00"/>
        <d v="2024-12-17T00:00:00"/>
        <d v="2021-12-10T00:00:00"/>
        <d v="2019-07-27T00:00:00"/>
        <d v="2025-12-08T00:00:00"/>
        <d v="2018-01-09T00:00:00"/>
        <d v="2025-04-12T00:00:00"/>
        <d v="2024-09-28T00:00:00"/>
        <d v="2020-06-26T00:00:00"/>
        <d v="2021-02-23T00:00:00"/>
        <d v="2025-05-26T00:00:00"/>
        <d v="2023-11-13T00:00:00"/>
        <d v="2022-10-16T00:00:00"/>
        <d v="2022-01-20T00:00:00"/>
        <d v="2018-04-14T00:00:00"/>
        <d v="2021-10-27T00:00:00"/>
        <d v="2019-02-22T00:00:00"/>
        <d v="2018-04-17T00:00:00"/>
        <d v="2021-12-26T00:00:00"/>
        <d v="2025-04-23T00:00:00"/>
        <d v="2020-04-04T00:00:00"/>
        <d v="2021-05-12T00:00:00"/>
        <d v="2020-08-01T00:00:00"/>
        <d v="2018-01-28T00:00:00"/>
        <d v="2020-03-26T00:00:00"/>
        <d v="2020-12-08T00:00:00"/>
        <d v="2022-03-06T00:00:00"/>
        <d v="2019-06-20T00:00:00"/>
        <d v="2024-01-03T00:00:00"/>
        <d v="2020-05-07T00:00:00"/>
        <d v="2020-01-04T00:00:00"/>
        <d v="2024-07-19T00:00:00"/>
        <d v="2019-10-06T00:00:00"/>
        <d v="2021-10-09T00:00:00"/>
        <d v="2019-05-01T00:00:00"/>
        <d v="2021-01-29T00:00:00"/>
        <d v="2021-11-20T00:00:00"/>
        <d v="2022-06-17T00:00:00"/>
        <d v="2023-03-05T00:00:00"/>
        <d v="2022-03-15T00:00:00"/>
        <d v="2021-09-14T00:00:00"/>
        <d v="2020-02-11T00:00:00"/>
        <d v="2023-02-06T00:00:00"/>
        <d v="2025-11-08T00:00:00"/>
        <d v="2023-08-29T00:00:00"/>
        <d v="2022-04-11T00:00:00"/>
        <d v="2018-10-07T00:00:00"/>
        <d v="2020-06-06T00:00:00"/>
        <d v="2019-02-26T00:00:00"/>
        <d v="2025-06-13T00:00:00"/>
        <d v="2022-10-19T00:00:00"/>
        <d v="2018-09-28T00:00:00"/>
        <d v="2024-05-20T00:00:00"/>
        <d v="2021-09-22T00:00:00"/>
        <d v="2023-01-13T00:00:00"/>
        <d v="2020-08-26T00:00:00"/>
        <d v="2026-02-18T00:00:00"/>
        <d v="2023-11-04T00:00:00"/>
        <d v="2020-10-14T00:00:00"/>
        <d v="2021-06-29T00:00:00"/>
        <d v="2023-05-25T00:00:00"/>
        <d v="2023-05-29T00:00:00"/>
        <d v="2020-11-19T00:00:00"/>
        <d v="2020-02-16T00:00:00"/>
        <d v="2022-11-23T00:00:00"/>
        <d v="2023-02-09T00:00:00"/>
        <d v="2022-04-24T00:00:00"/>
        <d v="2019-08-08T00:00:00"/>
        <d v="2023-08-21T00:00:00"/>
        <d v="2025-01-11T00:00:00"/>
        <d v="2025-07-18T00:00:00"/>
        <d v="2024-10-05T00:00:00"/>
        <d v="2019-02-15T00:00:00"/>
        <d v="2025-11-04T00:00:00"/>
        <d v="2024-11-14T00:00:00"/>
        <d v="2021-04-18T00:00:00"/>
        <d v="2025-07-19T00:00:00"/>
        <d v="2020-11-21T00:00:00"/>
        <d v="2022-11-25T00:00:00"/>
        <d v="2021-07-07T00:00:00"/>
        <d v="2020-06-15T00:00:00"/>
        <d v="2019-05-21T00:00:00"/>
        <d v="2021-09-26T00:00:00"/>
        <d v="2025-08-08T00:00:00"/>
        <d v="2021-04-07T00:00:00"/>
        <d v="2022-03-23T00:00:00"/>
        <d v="2025-10-04T00:00:00"/>
        <d v="2018-02-17T00:00:00"/>
        <d v="2023-05-19T00:00:00"/>
        <d v="2021-08-25T00:00:00"/>
        <d v="2023-12-12T00:00:00"/>
        <d v="2019-04-26T00:00:00"/>
        <d v="2019-10-23T00:00:00"/>
        <d v="2020-05-31T00:00:00"/>
        <d v="2022-06-27T00:00:00"/>
        <d v="2018-12-31T00:00:00"/>
        <d v="2022-03-31T00:00:00"/>
        <d v="2021-03-01T00:00:00"/>
        <d v="2023-12-18T00:00:00"/>
        <d v="2025-12-04T00:00:00"/>
        <d v="2020-07-26T00:00:00"/>
        <d v="2019-01-19T00:00:00"/>
        <d v="2024-11-29T00:00:00"/>
        <d v="2023-12-04T00:00:00"/>
        <d v="2019-07-01T00:00:00"/>
        <d v="2019-04-28T00:00:00"/>
        <d v="2018-05-26T00:00:00"/>
        <d v="2018-01-29T00:00:00"/>
        <d v="2019-03-22T00:00:00"/>
        <d v="2022-09-21T00:00:00"/>
        <d v="2025-08-24T00:00:00"/>
        <d v="2023-05-21T00:00:00"/>
        <d v="2020-12-15T00:00:00"/>
        <d v="2024-08-18T00:00:00"/>
        <d v="2019-01-08T00:00:00"/>
        <d v="2018-08-02T00:00:00"/>
        <d v="2021-10-01T00:00:00"/>
        <d v="2019-05-08T00:00:00"/>
        <d v="2024-04-14T00:00:00"/>
        <d v="2023-08-26T00:00:00"/>
        <d v="2020-01-24T00:00:00"/>
        <d v="2021-01-04T00:00:00"/>
        <d v="2025-05-02T00:00:00"/>
        <d v="2022-06-08T00:00:00"/>
        <d v="2019-12-23T00:00:00"/>
        <d v="2024-10-25T00:00:00"/>
        <d v="2021-01-01T00:00:00"/>
        <d v="2018-12-15T00:00:00"/>
        <d v="2025-10-05T00:00:00"/>
        <d v="2021-03-21T00:00:00"/>
        <d v="2026-02-24T00:00:00"/>
        <d v="2023-07-11T00:00:00"/>
        <d v="2025-11-19T00:00:00"/>
        <d v="2021-12-01T00:00:00"/>
        <d v="2020-07-08T00:00:00"/>
        <d v="2019-03-11T00:00:00"/>
        <d v="2025-03-26T00:00:00"/>
        <d v="2022-10-02T00:00:00"/>
        <d v="2019-10-05T00:00:00"/>
        <d v="2024-04-09T00:00:00"/>
        <d v="2018-09-25T00:00:00"/>
        <d v="2024-05-24T00:00:00"/>
        <d v="2022-06-19T00:00:00"/>
        <d v="2019-02-18T00:00:00"/>
        <d v="2024-12-28T00:00:00"/>
        <d v="2023-07-31T00:00:00"/>
        <d v="2021-04-25T00:00:00"/>
        <d v="2022-12-16T00:00:00"/>
        <d v="2024-12-13T00:00:00"/>
        <d v="2019-10-11T00:00:00"/>
        <d v="2023-03-20T00:00:00"/>
        <d v="2024-10-11T00:00:00"/>
        <d v="2021-08-04T00:00:00"/>
        <d v="2025-09-01T00:00:00"/>
        <d v="2022-09-16T00:00:00"/>
        <d v="2024-04-16T00:00:00"/>
        <d v="2026-03-22T00:00:00"/>
        <d v="2025-07-23T00:00:00"/>
        <d v="2018-05-30T00:00:00"/>
        <d v="2022-08-08T00:00:00"/>
        <d v="2024-03-14T00:00:00"/>
        <d v="2024-12-30T00:00:00"/>
        <d v="2022-06-10T00:00:00"/>
        <d v="2022-08-26T00:00:00"/>
        <d v="2025-01-30T00:00:00"/>
        <d v="2023-02-02T00:00:00"/>
        <d v="2022-03-29T00:00:00"/>
        <d v="2021-05-08T00:00:00"/>
        <d v="2024-11-19T00:00:00"/>
        <d v="2023-09-28T00:00:00"/>
        <d v="2020-10-21T00:00:00"/>
        <d v="2020-04-23T00:00:00"/>
        <d v="2024-05-12T00:00:00"/>
        <d v="2020-08-10T00:00:00"/>
        <d v="2025-07-12T00:00:00"/>
        <d v="2018-07-11T00:00:00"/>
        <d v="2025-03-21T00:00:00"/>
        <d v="2024-11-13T00:00:00"/>
        <d v="2020-07-06T00:00:00"/>
        <d v="2022-02-19T00:00:00"/>
        <d v="2022-08-20T00:00:00"/>
        <d v="2024-08-15T00:00:00"/>
        <d v="2022-01-29T00:00:00"/>
        <d v="2025-06-04T00:00:00"/>
        <d v="2021-09-28T00:00:00"/>
        <d v="2020-06-19T00:00:00"/>
        <d v="2019-01-22T00:00:00"/>
        <d v="2021-04-05T00:00:00"/>
        <d v="2024-09-06T00:00:00"/>
        <d v="2023-08-02T00:00:00"/>
        <d v="2021-01-26T00:00:00"/>
        <d v="2023-02-07T00:00:00"/>
        <d v="2021-06-06T00:00:00"/>
        <d v="2018-12-19T00:00:00"/>
        <d v="2020-10-15T00:00:00"/>
        <d v="2021-08-13T00:00:00"/>
        <d v="2023-03-04T00:00:00"/>
        <d v="2025-12-28T00:00:00"/>
        <d v="2018-12-29T00:00:00"/>
        <d v="2022-05-28T00:00:00"/>
        <d v="2023-09-24T00:00:00"/>
        <d v="2021-05-17T00:00:00"/>
        <d v="2022-02-13T00:00:00"/>
        <d v="2024-07-05T00:00:00"/>
        <d v="2018-09-15T00:00:00"/>
        <d v="2022-06-02T00:00:00"/>
        <d v="2025-05-22T00:00:00"/>
        <d v="2026-03-21T00:00:00"/>
        <d v="2026-03-20T00:00:00"/>
        <d v="2019-03-17T00:00:00"/>
        <d v="2023-04-25T00:00:00"/>
        <d v="2020-10-26T00:00:00"/>
        <d v="2018-05-03T00:00:00"/>
        <d v="2020-07-21T00:00:00"/>
        <d v="2022-02-15T00:00:00"/>
        <d v="2018-11-09T00:00:00"/>
        <d v="2025-11-29T00:00:00"/>
        <d v="2026-02-17T00:00:00"/>
        <d v="2024-10-29T00:00:00"/>
        <d v="2022-10-18T00:00:00"/>
        <d v="2022-10-03T00:00:00"/>
        <d v="2018-03-04T00:00:00"/>
        <d v="2021-01-28T00:00:00"/>
        <d v="2018-11-22T00:00:00"/>
        <d v="2019-12-16T00:00:00"/>
        <d v="2018-11-14T00:00:00"/>
        <d v="2022-10-13T00:00:00"/>
        <d v="2018-05-08T00:00:00"/>
        <d v="2026-01-10T00:00:00"/>
        <d v="2022-04-10T00:00:00"/>
        <d v="2024-01-17T00:00:00"/>
        <d v="2021-04-15T00:00:00"/>
        <d v="2024-05-21T00:00:00"/>
        <d v="2021-10-31T00:00:00"/>
        <d v="2023-02-03T00:00:00"/>
        <d v="2022-11-03T00:00:00"/>
        <d v="2024-03-31T00:00:00"/>
        <d v="2018-10-30T00:00:00"/>
        <d v="2020-01-22T00:00:00"/>
        <d v="2022-12-02T00:00:00"/>
        <d v="2026-03-14T00:00:00"/>
        <d v="2019-08-01T00:00:00"/>
        <d v="2021-02-14T00:00:00"/>
        <d v="2023-10-02T00:00:00"/>
        <d v="2020-02-19T00:00:00"/>
        <d v="2020-03-12T00:00:00"/>
        <d v="2026-02-10T00:00:00"/>
        <d v="2025-01-28T00:00:00"/>
        <d v="2023-07-01T00:00:00"/>
        <d v="2025-09-15T00:00:00"/>
        <d v="2021-07-24T00:00:00"/>
        <d v="2018-07-06T00:00:00"/>
        <d v="2019-06-14T00:00:00"/>
        <d v="2025-05-06T00:00:00"/>
        <d v="2019-10-24T00:00:00"/>
        <d v="2022-03-28T00:00:00"/>
        <d v="2022-08-29T00:00:00"/>
        <d v="2021-07-02T00:00:00"/>
        <d v="2022-10-26T00:00:00"/>
        <d v="2026-02-28T00:00:00"/>
        <d v="2020-08-08T00:00:00"/>
        <d v="2023-06-30T00:00:00"/>
        <d v="2023-07-15T00:00:00"/>
        <d v="2020-05-06T00:00:00"/>
        <d v="2019-11-12T00:00:00"/>
        <d v="2024-02-19T00:00:00"/>
        <d v="2024-04-28T00:00:00"/>
        <d v="2018-01-23T00:00:00"/>
        <d v="2021-12-06T00:00:00"/>
        <d v="2022-07-10T00:00:00"/>
        <d v="2025-07-01T00:00:00"/>
        <d v="2022-04-29T00:00:00"/>
        <d v="2021-02-11T00:00:00"/>
        <d v="2021-11-27T00:00:00"/>
        <d v="2020-02-22T00:00:00"/>
        <d v="2020-11-05T00:00:00"/>
        <d v="2023-04-24T00:00:00"/>
        <d v="2018-12-06T00:00:00"/>
        <d v="2026-02-05T00:00:00"/>
        <d v="2021-06-28T00:00:00"/>
        <d v="2018-11-29T00:00:00"/>
        <d v="2022-04-03T00:00:00"/>
        <d v="2020-11-28T00:00:00"/>
        <d v="2025-08-25T00:00:00"/>
        <d v="2023-03-31T00:00:00"/>
        <d v="2025-05-20T00:00:00"/>
        <d v="2025-10-15T00:00:00"/>
        <d v="2020-08-17T00:00:00"/>
        <d v="2021-05-16T00:00:00"/>
        <d v="2021-05-19T00:00:00"/>
        <d v="2018-01-21T00:00:00"/>
        <d v="2025-12-02T00:00:00"/>
        <d v="2025-07-26T00:00:00"/>
        <d v="2020-08-21T00:00:00"/>
        <d v="2020-02-09T00:00:00"/>
        <d v="2023-05-23T00:00:00"/>
        <d v="2025-09-11T00:00:00"/>
        <d v="2025-07-08T00:00:00"/>
        <d v="2022-03-08T00:00:00"/>
        <d v="2021-02-27T00:00:00"/>
        <d v="2024-02-02T00:00:00"/>
        <d v="2023-12-17T00:00:00"/>
        <d v="2024-12-03T00:00:00"/>
        <d v="2019-08-25T00:00:00"/>
        <d v="2018-04-02T00:00:00"/>
        <d v="2021-01-30T00:00:00"/>
        <d v="2018-03-18T00:00:00"/>
        <d v="2020-06-24T00:00:00"/>
        <d v="2024-04-03T00:00:00"/>
        <d v="2020-11-13T00:00:00"/>
        <d v="2021-03-08T00:00:00"/>
        <d v="2020-06-13T00:00:00"/>
        <d v="2024-09-20T00:00:00"/>
        <d v="2022-05-26T00:00:00"/>
        <d v="2018-01-14T00:00:00"/>
        <d v="2021-08-24T00:00:00"/>
        <d v="2022-05-14T00:00:00"/>
        <d v="2021-08-14T00:00:00"/>
        <d v="2019-12-26T00:00:00"/>
        <d v="2018-05-13T00:00:00"/>
        <d v="2022-06-20T00:00:00"/>
        <d v="2020-05-10T00:00:00"/>
        <d v="2019-09-25T00:00:00"/>
        <d v="2024-07-21T00:00:00"/>
        <d v="2025-03-22T00:00:00"/>
        <d v="2023-06-06T00:00:00"/>
        <d v="2018-05-15T00:00:00"/>
        <d v="2019-12-28T00:00:00"/>
        <d v="2020-04-30T00:00:00"/>
        <d v="2019-04-22T00:00:00"/>
        <d v="2019-04-02T00:00:00"/>
        <d v="2022-07-26T00:00:00"/>
        <d v="2020-10-16T00:00:00"/>
        <d v="2019-08-17T00:00:00"/>
        <d v="2022-07-14T00:00:00"/>
        <d v="2021-01-27T00:00:00"/>
        <d v="2025-05-24T00:00:00"/>
        <d v="2019-09-14T00:00:00"/>
        <d v="2020-05-29T00:00:00"/>
        <d v="2018-04-05T00:00:00"/>
        <d v="2025-02-11T00:00:00"/>
        <d v="2024-06-08T00:00:00"/>
        <d v="2019-09-16T00:00:00"/>
        <d v="2024-12-29T00:00:00"/>
        <d v="2025-06-18T00:00:00"/>
        <d v="2020-01-14T00:00:00"/>
        <d v="2020-05-05T00:00:00"/>
        <d v="2022-12-06T00:00:00"/>
        <d v="2020-04-22T00:00:00"/>
        <d v="2025-04-24T00:00:00"/>
        <d v="2025-05-31T00:00:00"/>
        <d v="2024-01-08T00:00:00"/>
        <d v="2021-09-05T00:00:00"/>
        <d v="2020-03-21T00:00:00"/>
        <d v="2021-11-09T00:00:00"/>
        <d v="2021-02-18T00:00:00"/>
        <d v="2023-02-13T00:00:00"/>
        <d v="2019-01-23T00:00:00"/>
        <d v="2018-03-10T00:00:00"/>
        <d v="2026-01-12T00:00:00"/>
        <d v="2021-04-29T00:00:00"/>
        <d v="2025-12-11T00:00:00"/>
        <d v="2019-10-19T00:00:00"/>
        <d v="2018-10-16T00:00:00"/>
        <d v="2025-07-16T00:00:00"/>
        <d v="2022-12-01T00:00:00"/>
        <d v="2020-11-12T00:00:00"/>
        <d v="2026-03-17T00:00:00"/>
        <d v="2018-08-21T00:00:00"/>
        <d v="2025-06-24T00:00:00"/>
        <d v="2025-12-12T00:00:00"/>
        <d v="2025-03-17T00:00:00"/>
        <d v="2022-12-09T00:00:00"/>
        <d v="2018-04-09T00:00:00"/>
        <d v="2021-11-10T00:00:00"/>
        <d v="2019-10-20T00:00:00"/>
        <d v="2025-03-04T00:00:00"/>
        <d v="2022-11-29T00:00:00"/>
        <d v="2023-12-23T00:00:00"/>
        <d v="2020-10-01T00:00:00"/>
        <d v="2024-03-28T00:00:00"/>
        <d v="2022-01-02T00:00:00"/>
        <d v="2024-04-12T00:00:00"/>
        <d v="2024-01-20T00:00:00"/>
        <d v="2018-09-18T00:00:00"/>
        <d v="2026-03-04T00:00:00"/>
        <d v="2020-07-17T00:00:00"/>
        <d v="2024-05-15T00:00:00"/>
        <d v="2024-12-23T00:00:00"/>
        <d v="2022-05-12T00:00:00"/>
        <d v="2018-06-20T00:00:00"/>
        <d v="2023-10-31T00:00:00"/>
        <d v="2021-03-03T00:00:00"/>
        <d v="2019-03-04T00:00:00"/>
        <d v="2018-04-25T00:00:00"/>
        <d v="2020-01-01T00:00:00"/>
        <d v="2018-10-26T00:00:00"/>
        <d v="2021-04-04T00:00:00"/>
        <d v="2018-07-03T00:00:00"/>
        <d v="2021-06-22T00:00:00"/>
        <d v="2025-10-17T00:00:00"/>
        <d v="2018-12-21T00:00:00"/>
        <d v="2020-01-26T00:00:00"/>
        <d v="2021-12-05T00:00:00"/>
        <d v="2020-08-15T00:00:00"/>
        <d v="2020-08-31T00:00:00"/>
        <d v="2021-05-13T00:00:00"/>
        <d v="2022-01-28T00:00:00"/>
        <d v="2026-03-31T00:00:00"/>
        <d v="2021-09-19T00:00:00"/>
        <d v="2023-01-04T00:00:00"/>
        <d v="2022-08-06T00:00:00"/>
        <d v="2022-12-28T00:00:00"/>
        <d v="2022-01-24T00:00:00"/>
        <d v="2022-02-24T00:00:00"/>
        <d v="2020-03-18T00:00:00"/>
        <d v="2019-11-15T00:00:00"/>
        <d v="2023-02-20T00:00:00"/>
        <d v="2025-07-14T00:00:00"/>
        <d v="2018-11-01T00:00:00"/>
        <d v="2024-12-04T00:00:00"/>
        <d v="2025-11-24T00:00:00"/>
        <d v="2018-07-24T00:00:00"/>
        <d v="2024-09-29T00:00:00"/>
        <d v="2020-10-27T00:00:00"/>
        <d v="2024-10-16T00:00:00"/>
        <d v="2021-07-21T00:00:00"/>
        <d v="2020-06-07T00:00:00"/>
        <d v="2024-02-29T00:00:00"/>
        <d v="2018-02-23T00:00:00"/>
        <d v="2021-08-11T00:00:00"/>
        <d v="2018-10-02T00:00:00"/>
        <d v="2023-11-15T00:00:00"/>
        <d v="2021-07-10T00:00:00"/>
        <d v="2022-06-09T00:00:00"/>
        <d v="2026-02-08T00:00:00"/>
        <d v="2018-08-20T00:00:00"/>
        <d v="2019-09-18T00:00:00"/>
        <d v="2026-01-06T00:00:00"/>
        <d v="2025-11-14T00:00:00"/>
        <d v="2020-05-27T00:00:00"/>
        <d v="2020-01-12T00:00:00"/>
        <d v="2018-02-15T00:00:00"/>
        <d v="2023-02-08T00:00:00"/>
        <d v="2025-08-09T00:00:00"/>
        <d v="2021-02-24T00:00:00"/>
        <d v="2018-01-08T00:00:00"/>
        <d v="2018-07-13T00:00:00"/>
        <d v="2023-03-27T00:00:00"/>
        <d v="2025-12-17T00:00:00"/>
        <d v="2019-03-18T00:00:00"/>
        <d v="2022-09-25T00:00:00"/>
        <d v="2024-11-23T00:00:00"/>
        <d v="2018-12-22T00:00:00"/>
        <d v="2020-09-15T00:00:00"/>
        <d v="2019-06-10T00:00:00"/>
        <d v="2025-06-15T00:00:00"/>
        <d v="2025-06-20T00:00:00"/>
        <d v="2023-04-29T00:00:00"/>
        <d v="2023-09-20T00:00:00"/>
        <d v="2025-01-06T00:00:00"/>
        <d v="2022-05-20T00:00:00"/>
        <d v="2025-02-15T00:00:00"/>
        <d v="2019-08-20T00:00:00"/>
        <d v="2024-06-09T00:00:00"/>
        <d v="2021-01-16T00:00:00"/>
        <d v="2025-09-20T00:00:00"/>
        <d v="2026-02-15T00:00:00"/>
        <d v="2020-10-03T00:00:00"/>
        <d v="2019-05-05T00:00:00"/>
        <d v="2019-01-28T00:00:00"/>
        <d v="2020-09-12T00:00:00"/>
        <d v="2022-08-01T00:00:00"/>
        <d v="2018-09-22T00:00:00"/>
        <d v="2019-01-02T00:00:00"/>
        <d v="2023-10-20T00:00:00"/>
        <d v="2019-01-14T00:00:00"/>
        <d v="2020-02-01T00:00:00"/>
        <d v="2021-01-07T00:00:00"/>
        <d v="2018-02-05T00:00:00"/>
        <d v="2026-01-01T00:00:00"/>
        <d v="2023-06-19T00:00:00"/>
        <d v="2023-05-18T00:00:00"/>
        <d v="2018-04-12T00:00:00"/>
        <d v="2018-07-28T00:00:00"/>
        <d v="2023-09-04T00:00:00"/>
        <d v="2020-03-15T00:00:00"/>
        <d v="2026-03-01T00:00:00"/>
        <d v="2021-09-16T00:00:00"/>
        <d v="2024-08-20T00:00:00"/>
        <d v="2019-02-08T00:00:00"/>
        <d v="2021-03-19T00:00:00"/>
        <d v="2018-02-04T00:00:00"/>
        <d v="2018-05-14T00:00:00"/>
        <d v="2021-06-20T00:00:00"/>
        <d v="2025-03-24T00:00:00"/>
        <d v="2025-11-06T00:00:00"/>
        <d v="2019-07-29T00:00:00"/>
        <d v="2025-12-23T00:00:00"/>
        <d v="2018-06-16T00:00:00"/>
        <d v="2018-03-08T00:00:00"/>
        <d v="2023-12-28T00:00:00"/>
        <d v="2018-02-28T00:00:00"/>
        <d v="2024-01-31T00:00:00"/>
        <d v="2021-01-11T00:00:00"/>
        <d v="2024-12-18T00:00:00"/>
        <d v="2021-07-14T00:00:00"/>
        <d v="2018-06-09T00:00:00"/>
        <d v="2025-12-25T00:00:00"/>
        <d v="2025-12-29T00:00:00"/>
        <d v="2018-01-17T00:00:00"/>
        <d v="2020-10-11T00:00:00"/>
        <d v="2025-12-10T00:00:00"/>
        <d v="2026-03-09T00:00:00"/>
        <d v="2019-07-12T00:00:00"/>
        <d v="2020-11-10T00:00:00"/>
        <d v="2024-07-04T00:00:00"/>
        <d v="2019-04-07T00:00:00"/>
        <d v="2020-04-05T00:00:00"/>
        <d v="2018-07-20T00:00:00"/>
        <d v="2019-03-29T00:00:00"/>
        <d v="2020-08-18T00:00:00"/>
        <d v="2025-09-26T00:00:00"/>
        <d v="2025-01-14T00:00:00"/>
        <d v="2019-03-21T00:00:00"/>
        <d v="2020-09-14T00:00:00"/>
        <d v="2025-10-21T00:00:00"/>
        <d v="2024-06-15T00:00:00"/>
        <d v="2025-01-13T00:00:00"/>
        <d v="2022-09-18T00:00:00"/>
        <d v="2023-11-01T00:00:00"/>
        <d v="2024-08-31T00:00:00"/>
        <d v="2024-10-19T00:00:00"/>
        <d v="2020-09-16T00:00:00"/>
        <d v="2026-02-09T00:00:00"/>
        <d v="2025-06-29T00:00:00"/>
        <d v="2021-12-25T00:00:00"/>
        <d v="2018-07-12T00:00:00"/>
        <d v="2018-09-20T00:00:00"/>
        <d v="2023-12-05T00:00:00"/>
        <d v="2022-05-16T00:00:00"/>
        <d v="2022-02-20T00:00:00"/>
        <d v="2021-02-20T00:00:00"/>
        <d v="2023-08-14T00:00:00"/>
        <d v="2021-10-24T00:00:00"/>
        <d v="2019-01-04T00:00:00"/>
        <d v="2024-08-27T00:00:00"/>
        <d v="2019-06-08T00:00:00"/>
        <d v="2019-05-06T00:00:00"/>
        <d v="2018-08-26T00:00:00"/>
        <d v="2022-06-15T00:00:00"/>
        <d v="2018-06-25T00:00:00"/>
        <d v="2020-05-21T00:00:00"/>
        <d v="2025-10-13T00:00:00"/>
        <d v="2025-01-01T00:00:00"/>
        <d v="2025-08-10T00:00:00"/>
        <d v="2018-05-06T00:00:00"/>
        <d v="2021-11-12T00:00:00"/>
        <d v="2019-08-27T00:00:00"/>
        <d v="2021-06-26T00:00:00"/>
        <d v="2018-10-27T00:00:00"/>
        <d v="2025-01-12T00:00:00"/>
        <d v="2018-08-27T00:00:00"/>
        <d v="2024-03-25T00:00:00"/>
        <d v="2018-02-13T00:00:00"/>
        <d v="2023-09-22T00:00:00"/>
        <d v="2018-02-27T00:00:00"/>
        <d v="2020-08-06T00:00:00"/>
        <d v="2018-04-04T00:00:00"/>
        <d v="2018-09-08T00:00:00"/>
        <d v="2025-08-12T00:00:00"/>
        <d v="2018-06-11T00:00:00"/>
        <d v="2022-11-10T00:00:00"/>
        <d v="2024-11-02T00:00:00"/>
        <d v="2025-05-13T00:00:00"/>
        <d v="2023-07-21T00:00:00"/>
        <d v="2019-06-15T00:00:00"/>
        <d v="2020-03-07T00:00:00"/>
        <d v="2025-10-16T00:00:00"/>
        <d v="2021-03-22T00:00:00"/>
        <d v="2024-09-19T00:00:00"/>
        <d v="2022-09-15T00:00:00"/>
        <d v="2020-12-24T00:00:00"/>
        <d v="2022-09-01T00:00:00"/>
        <d v="2022-10-20T00:00:00"/>
        <d v="2021-03-10T00:00:00"/>
        <d v="2020-06-28T00:00:00"/>
        <d v="2023-10-12T00:00:00"/>
        <d v="2023-04-16T00:00:00"/>
        <d v="2025-07-06T00:00:00"/>
        <d v="2018-04-30T00:00:00"/>
        <d v="2019-11-14T00:00:00"/>
        <d v="2022-09-08T00:00:00"/>
        <d v="2018-03-22T00:00:00"/>
        <d v="2023-04-04T00:00:00"/>
        <d v="2023-10-27T00:00:00"/>
        <d v="2018-08-11T00:00:00"/>
        <d v="2024-01-01T00:00:00"/>
        <d v="2022-05-08T00:00:00"/>
        <d v="2019-04-17T00:00:00"/>
        <d v="2025-11-09T00:00:00"/>
        <d v="2025-09-04T00:00:00"/>
        <d v="2022-07-20T00:00:00"/>
        <d v="2021-11-26T00:00:00"/>
        <d v="2018-01-12T00:00:00"/>
        <d v="2022-08-17T00:00:00"/>
        <d v="2023-10-19T00:00:00"/>
        <d v="2023-12-14T00:00:00"/>
        <d v="2025-07-11T00:00:00"/>
        <d v="2025-06-23T00:00:00"/>
        <d v="2023-07-29T00:00:00"/>
        <d v="2022-10-31T00:00:00"/>
        <d v="2018-12-09T00:00:00"/>
        <d v="2018-10-17T00:00:00"/>
        <d v="2021-12-29T00:00:00"/>
        <d v="2018-09-10T00:00:00"/>
        <d v="2024-09-05T00:00:00"/>
        <d v="2023-05-09T00:00:00"/>
        <d v="2022-10-01T00:00:00"/>
        <d v="2024-03-15T00:00:00"/>
        <d v="2018-07-05T00:00:00"/>
        <d v="2022-10-25T00:00:00"/>
        <d v="2024-07-03T00:00:00"/>
        <d v="2023-11-30T00:00:00"/>
        <d v="2024-07-30T00:00:00"/>
        <d v="2019-03-19T00:00:00"/>
        <d v="2022-06-29T00:00:00"/>
        <d v="2018-09-16T00:00:00"/>
        <d v="2024-02-17T00:00:00"/>
        <d v="2018-11-23T00:00:00"/>
        <d v="2024-02-15T00:00:00"/>
        <d v="2023-09-07T00:00:00"/>
        <d v="2021-08-31T00:00:00"/>
        <d v="2022-10-09T00:00:00"/>
        <d v="2023-04-26T00:00:00"/>
        <d v="2023-08-24T00:00:00"/>
        <d v="2022-06-11T00:00:00"/>
        <d v="2018-02-25T00:00:00"/>
        <d v="2022-04-30T00:00:00"/>
        <d v="2018-11-11T00:00:00"/>
        <d v="2020-04-24T00:00:00"/>
        <d v="2022-04-04T00:00:00"/>
        <d v="2022-05-05T00:00:00"/>
        <d v="2020-05-11T00:00:00"/>
        <d v="2020-07-16T00:00:00"/>
        <d v="2024-06-25T00:00:00"/>
        <d v="2019-05-14T00:00:00"/>
        <d v="2024-03-04T00:00:00"/>
        <d v="2024-08-06T00:00:00"/>
        <d v="2021-01-05T00:00:00"/>
        <d v="2018-12-23T00:00:00"/>
        <d v="2022-04-07T00:00:00"/>
        <d v="2024-10-02T00:00:00"/>
        <d v="2022-07-08T00:00:00"/>
        <d v="2020-12-18T00:00:00"/>
        <d v="2023-09-03T00:00:00"/>
        <d v="2026-03-27T00:00:00"/>
        <d v="2020-09-11T00:00:00"/>
        <d v="2024-04-22T00:00:00"/>
        <d v="2018-08-07T00:00:00"/>
        <d v="2024-05-13T00:00:00"/>
        <d v="2023-04-19T00:00:00"/>
        <d v="2020-09-18T00:00:00"/>
        <d v="2020-07-22T00:00:00"/>
        <d v="2018-08-06T00:00:00"/>
        <d v="2024-05-01T00:00:00"/>
        <d v="2026-03-12T00:00:00"/>
        <d v="2019-11-20T00:00:00"/>
        <d v="2022-09-07T00:00:00"/>
        <d v="2025-11-01T00:00:00"/>
        <d v="2024-11-25T00:00:00"/>
        <d v="2018-07-07T00:00:00"/>
        <d v="2019-05-29T00:00:00"/>
        <d v="2020-07-10T00:00:00"/>
        <d v="2020-01-23T00:00:00"/>
        <d v="2019-01-26T00:00:00"/>
        <d v="2018-01-27T00:00:00"/>
        <d v="2023-03-13T00:00:00"/>
        <d v="2019-05-25T00:00:00"/>
        <d v="2020-05-16T00:00:00"/>
        <d v="2019-11-17T00:00:00"/>
        <d v="2023-09-17T00:00:00"/>
        <d v="2019-12-29T00:00:00"/>
        <d v="2018-12-30T00:00:00"/>
        <d v="2022-01-14T00:00:00"/>
        <d v="2019-06-05T00:00:00"/>
        <d v="2021-12-28T00:00:00"/>
        <d v="2019-01-03T00:00:00"/>
        <d v="2019-10-14T00:00:00"/>
        <d v="2018-08-17T00:00:00"/>
        <d v="2022-04-19T00:00:00"/>
        <d v="2020-11-09T00:00:00"/>
        <d v="2024-03-22T00:00:00"/>
        <d v="2018-12-13T00:00:00"/>
        <d v="2022-02-23T00:00:00"/>
        <d v="2026-01-30T00:00:00"/>
        <d v="2022-02-27T00:00:00"/>
        <d v="2024-12-07T00:00:00"/>
        <d v="2024-02-09T00:00:00"/>
        <d v="2026-01-21T00:00:00"/>
        <d v="2022-02-17T00:00:00"/>
        <d v="2023-07-30T00:00:00"/>
        <d v="2019-08-28T00:00:00"/>
        <d v="2019-12-31T00:00:00"/>
        <d v="2018-05-24T00:00:00"/>
        <d v="2018-04-20T00:00:00"/>
        <d v="2021-12-13T00:00:00"/>
        <d v="2024-10-07T00:00:00"/>
        <d v="2022-10-15T00:00:00"/>
        <d v="2019-10-01T00:00:00"/>
        <d v="2020-01-20T00:00:00"/>
        <d v="2020-11-23T00:00:00"/>
        <d v="2019-09-24T00:00:00"/>
        <d v="2021-07-15T00:00:00"/>
        <d v="2021-02-07T00:00:00"/>
        <d v="2025-07-09T00:00:00"/>
        <d v="2023-06-15T00:00:00"/>
        <d v="2021-06-21T00:00:00"/>
        <d v="2020-09-27T00:00:00"/>
        <d v="2018-11-20T00:00:00"/>
        <d v="2021-02-03T00:00:00"/>
        <d v="2021-11-25T00:00:00"/>
        <d v="2018-02-11T00:00:00"/>
        <d v="2018-04-23T00:00:00"/>
        <d v="2025-12-05T00:00:00"/>
        <d v="2019-07-10T00:00:00"/>
        <d v="2025-06-09T00:00:00"/>
        <d v="2024-11-01T00:00:00"/>
        <d v="2020-03-19T00:00:00"/>
        <d v="2022-02-25T00:00:00"/>
        <d v="2024-07-09T00:00:00"/>
        <d v="2019-02-21T00:00:00"/>
        <d v="2025-10-11T00:00:00"/>
        <d v="2024-04-02T00:00:00"/>
        <d v="2021-04-02T00:00:00"/>
        <d v="2024-09-14T00:00:00"/>
        <d v="2022-09-10T00:00:00"/>
        <d v="2025-06-16T00:00:00"/>
        <d v="2021-04-30T00:00:00"/>
        <d v="2024-03-07T00:00:00"/>
        <d v="2025-06-07T00:00:00"/>
        <d v="2024-07-15T00:00:00"/>
        <d v="2022-05-10T00:00:00"/>
        <d v="2025-05-21T00:00:00"/>
        <d v="2024-05-16T00:00:00"/>
        <d v="2019-01-30T00:00:00"/>
        <d v="2023-06-05T00:00:00"/>
        <d v="2022-07-07T00:00:00"/>
        <d v="2026-03-03T00:00:00"/>
        <d v="2019-01-25T00:00:00"/>
        <d v="2021-12-14T00:00:00"/>
        <d v="2021-08-28T00:00:00"/>
        <d v="2024-12-05T00:00:00"/>
        <d v="2023-02-21T00:00:00"/>
        <d v="2023-12-27T00:00:00"/>
        <d v="2019-12-02T00:00:00"/>
        <d v="2024-09-09T00:00:00"/>
        <d v="2018-03-21T00:00:00"/>
        <d v="2020-01-11T00:00:00"/>
        <d v="2021-06-12T00:00:00"/>
        <d v="2026-01-16T00:00:00"/>
        <d v="2021-06-04T00:00:00"/>
        <d v="2023-02-25T00:00:00"/>
        <d v="2019-05-27T00:00:00"/>
        <d v="2021-12-30T00:00:00"/>
        <d v="2020-11-18T00:00:00"/>
        <d v="2019-04-05T00:00:00"/>
        <d v="2021-10-26T00:00:00"/>
        <d v="2019-12-01T00:00:00"/>
        <d v="2025-06-06T00:00:00"/>
        <d v="2022-11-15T00:00:00"/>
        <d v="2018-02-16T00:00:00"/>
        <d v="2023-04-01T00:00:00"/>
        <d v="2021-07-28T00:00:00"/>
        <d v="2025-09-27T00:00:00"/>
        <d v="2021-05-11T00:00:00"/>
        <d v="2025-06-19T00:00:00"/>
        <d v="2019-04-19T00:00:00"/>
        <d v="2020-12-23T00:00:00"/>
        <d v="2020-12-17T00:00:00"/>
        <d v="2019-04-21T00:00:00"/>
        <d v="2023-07-22T00:00:00"/>
        <d v="2019-12-11T00:00:00"/>
        <d v="2021-12-07T00:00:00"/>
        <d v="2020-03-16T00:00:00"/>
        <d v="2026-01-31T00:00:00"/>
        <d v="2020-10-25T00:00:00"/>
        <d v="2024-04-04T00:00:00"/>
        <d v="2023-07-25T00:00:00"/>
        <d v="2024-12-22T00:00:00"/>
        <d v="2022-06-24T00:00:00"/>
        <d v="2024-08-04T00:00:00"/>
        <d v="2021-11-13T00:00:00"/>
        <d v="2024-03-27T00:00:00"/>
        <d v="2026-02-22T00:00:00"/>
        <d v="2023-12-02T00:00:00"/>
        <d v="2023-07-07T00:00:00"/>
        <d v="2018-03-26T00:00:00"/>
        <d v="2024-07-11T00:00:00"/>
        <d v="2021-10-11T00:00:00"/>
        <d v="2019-02-01T00:00:00"/>
        <d v="2025-10-14T00:00:00"/>
        <d v="2024-10-23T00:00:00"/>
        <d v="2019-07-19T00:00:00"/>
        <d v="2020-02-29T00:00:00"/>
        <d v="2021-06-05T00:00:00"/>
        <d v="2019-09-02T00:00:00"/>
        <d v="2025-11-02T00:00:00"/>
        <d v="2021-01-09T00:00:00"/>
        <d v="2020-11-01T00:00:00"/>
        <d v="2023-08-22T00:00:00"/>
        <d v="2018-03-16T00:00:00"/>
        <d v="2018-01-18T00:00:00"/>
        <d v="2018-02-24T00:00:00"/>
        <d v="2024-12-01T00:00:00"/>
        <d v="2023-11-16T00:00:00"/>
        <d v="2023-04-20T00:00:00"/>
        <d v="2021-10-19T00:00:00"/>
        <d v="2022-06-07T00:00:00"/>
        <d v="2023-02-11T00:00:00"/>
        <d v="2020-10-04T00:00:00"/>
        <d v="2022-07-24T00:00:00"/>
        <d v="2020-11-22T00:00:00"/>
        <d v="2024-01-29T00:00:00"/>
        <d v="2020-09-30T00:00:00"/>
        <d v="2019-05-16T00:00:00"/>
        <d v="2023-07-12T00:00:00"/>
        <d v="2022-03-22T00:00:00"/>
        <d v="2023-03-15T00:00:00"/>
        <d v="2020-06-05T00:00:00"/>
        <d v="2021-05-20T00:00:00"/>
        <d v="2022-06-04T00:00:00"/>
        <d v="2022-10-22T00:00:00"/>
        <d v="2020-04-25T00:00:00"/>
        <d v="2023-08-27T00:00:00"/>
        <d v="2018-08-24T00:00:00"/>
        <d v="2018-02-06T00:00:00"/>
        <d v="2021-10-20T00:00:00"/>
        <d v="2021-04-21T00:00:00"/>
        <d v="2024-05-18T00:00:00"/>
        <d v="2020-07-05T00:00:00"/>
        <d v="2018-07-02T00:00:00"/>
        <d v="2018-05-17T00:00:00"/>
        <d v="2020-10-02T00:00:00"/>
        <d v="2021-11-21T00:00:00"/>
        <d v="2022-04-22T00:00:00"/>
        <d v="2026-01-27T00:00:00"/>
        <d v="2024-01-27T00:00:00"/>
        <d v="2020-12-26T00:00:00"/>
        <d v="2026-03-07T00:00:00"/>
        <d v="2021-11-04T00:00:00"/>
        <d v="2018-11-03T00:00:00"/>
        <d v="2022-11-21T00:00:00"/>
        <d v="2020-03-29T00:00:00"/>
        <d v="2020-03-22T00:00:00"/>
        <d v="2026-01-09T00:00:00"/>
        <d v="2019-11-22T00:00:00"/>
        <d v="2021-10-05T00:00:00"/>
        <d v="2021-01-02T00:00:00"/>
        <d v="2020-06-21T00:00:00"/>
        <d v="2018-10-03T00:00:00"/>
        <d v="2019-09-03T00:00:00"/>
        <d v="2024-04-21T00:00:00"/>
        <d v="2020-10-12T00:00:00"/>
        <d v="2022-07-16T00:00:00"/>
        <d v="2023-05-02T00:00:00"/>
        <d v="2021-09-11T00:00:00"/>
        <d v="2025-11-07T00:00:00"/>
        <d v="2019-10-30T00:00:00"/>
        <d v="2018-11-25T00:00:00"/>
        <d v="2020-04-15T00:00:00"/>
        <d v="2022-07-18T00:00:00"/>
        <d v="2022-09-11T00:00:00"/>
        <d v="2022-03-24T00:00:00"/>
        <d v="2024-07-07T00:00:00"/>
        <d v="2021-05-10T00:00:00"/>
        <d v="2022-04-26T00:00:00"/>
        <d v="2022-04-12T00:00:00"/>
        <d v="2021-04-24T00:00:00"/>
        <d v="2020-10-20T00:00:00"/>
        <d v="2020-08-03T00:00:00"/>
        <d v="2024-10-13T00:00:00"/>
        <d v="2024-10-06T00:00:00"/>
        <d v="2024-11-07T00:00:00"/>
        <d v="2023-10-17T00:00:00"/>
        <d v="2019-02-24T00:00:00"/>
        <d v="2018-05-20T00:00:00"/>
        <d v="2018-09-12T00:00:00"/>
        <d v="2023-12-30T00:00:00"/>
        <d v="2024-10-27T00:00:00"/>
        <d v="2018-01-06T00:00:00"/>
        <d v="2018-02-21T00:00:00"/>
        <d v="2022-11-27T00:00:00"/>
        <d v="2023-04-03T00:00:00"/>
        <d v="2024-04-06T00:00:00"/>
        <d v="2024-03-17T00:00:00"/>
        <d v="2022-09-22T00:00:00"/>
        <d v="2022-02-10T00:00:00"/>
        <d v="2019-06-29T00:00:00"/>
        <d v="2019-07-16T00:00:00"/>
        <d v="2021-07-13T00:00:00"/>
        <d v="2023-01-08T00:00:00"/>
        <d v="2024-03-18T00:00:00"/>
        <d v="2020-12-22T00:00:00"/>
        <d v="2023-10-16T00:00:00"/>
        <d v="2022-12-18T00:00:00"/>
        <d v="2023-01-09T00:00:00"/>
        <d v="2018-05-21T00:00:00"/>
        <d v="2022-09-04T00:00:00"/>
        <d v="2024-07-27T00:00:00"/>
        <d v="2023-12-16T00:00:00"/>
        <d v="2022-05-23T00:00:00"/>
        <d v="2021-09-04T00:00:00"/>
        <d v="2020-11-11T00:00:00"/>
        <d v="2021-04-27T00:00:00"/>
        <d v="2023-06-09T00:00:00"/>
        <d v="2024-02-25T00:00:00"/>
        <d v="2022-02-05T00:00:00"/>
        <d v="2023-11-09T00:00:00"/>
        <d v="2024-05-25T00:00:00"/>
        <d v="2019-01-13T00:00:00"/>
        <d v="2023-02-28T00:00:00"/>
        <d v="2025-08-14T00:00:00"/>
        <d v="2025-01-15T00:00:00"/>
        <d v="2022-12-29T00:00:00"/>
        <d v="2024-10-28T00:00:00"/>
        <d v="2019-09-30T00:00:00"/>
        <d v="2025-02-01T00:00:00"/>
        <d v="2023-09-26T00:00:00"/>
        <d v="2021-10-25T00:00:00"/>
        <d v="2020-07-18T00:00:00"/>
        <d v="2019-08-06T00:00:00"/>
        <d v="2020-06-11T00:00:00"/>
        <d v="2025-12-03T00:00:00"/>
        <d v="2018-06-04T00:00:00"/>
        <d v="2024-07-16T00:00:00"/>
        <d v="2025-03-29T00:00:00"/>
        <d v="2025-11-28T00:00:00"/>
        <d v="2026-01-23T00:00:00"/>
        <d v="2020-02-12T00:00:00"/>
        <d v="2018-04-21T00:00:00"/>
        <d v="2022-01-01T00:00:00"/>
        <d v="2020-12-12T00:00:00"/>
        <d v="2021-10-02T00:00:00"/>
        <d v="2019-02-03T00:00:00"/>
        <d v="2025-03-15T00:00:00"/>
        <d v="2022-03-05T00:00:00"/>
        <d v="2025-04-04T00:00:00"/>
        <d v="2019-09-21T00:00:00"/>
        <d v="2019-12-15T00:00:00"/>
        <d v="2021-03-06T00:00:00"/>
        <d v="2020-12-16T00:00:00"/>
        <d v="2025-02-20T00:00:00"/>
        <d v="2023-04-17T00:00:00"/>
        <d v="2020-12-31T00:00:00"/>
        <d v="2021-05-14T00:00:00"/>
        <d v="2022-12-14T00:00:00"/>
        <d v="2022-06-14T00:00:00"/>
        <d v="2021-09-08T00:00:00"/>
        <d v="2020-06-01T00:00:00"/>
        <d v="2024-04-26T00:00:00"/>
        <d v="2024-02-08T00:00:00"/>
        <d v="2021-06-30T00:00:00"/>
        <d v="2019-02-05T00:00:00"/>
        <d v="2025-10-26T00:00:00"/>
        <d v="2020-02-08T00:00:00"/>
        <d v="2021-03-18T00:00:00"/>
        <d v="2019-11-16T00:00:00"/>
        <d v="2025-11-10T00:00:00"/>
        <d v="2020-01-25T00:00:00"/>
        <d v="2023-06-14T00:00:00"/>
        <d v="2023-11-25T00:00:00"/>
        <d v="2023-01-27T00:00:00"/>
        <d v="2021-07-11T00:00:00"/>
        <d v="2022-11-24T00:00:00"/>
        <d v="2023-11-18T00:00:00"/>
        <d v="2021-03-25T00:00:00"/>
        <d v="2025-07-24T00:00:00"/>
        <d v="2026-02-19T00:00:00"/>
        <d v="2020-02-04T00:00:00"/>
        <d v="2019-09-20T00:00:00"/>
        <d v="2018-02-07T00:00:00"/>
        <d v="2018-03-03T00:00:00"/>
        <d v="2025-07-30T00:00:00"/>
        <d v="2019-01-07T00:00:00"/>
        <d v="2018-05-16T00:00:00"/>
        <d v="2020-01-28T00:00:00"/>
        <d v="2023-01-16T00:00:00"/>
        <d v="2022-12-12T00:00:00"/>
        <d v="2022-09-09T00:00:00"/>
        <d v="2018-10-31T00:00:00"/>
        <d v="2022-05-02T00:00:00"/>
        <d v="2021-10-10T00:00:00"/>
        <d v="2021-10-28T00:00:00"/>
        <d v="2023-01-07T00:00:00"/>
        <d v="2020-03-13T00:00:00"/>
        <d v="2020-07-31T00:00:00"/>
        <d v="2025-10-02T00:00:00"/>
        <d v="2020-11-03T00:00:00"/>
        <d v="2023-09-16T00:00:00"/>
        <d v="2019-03-27T00:00:00"/>
        <d v="2020-04-29T00:00:00"/>
        <d v="2020-10-10T00:00:00"/>
        <d v="2020-05-02T00:00:00"/>
        <d v="2023-05-16T00:00:00"/>
        <d v="2021-08-03T00:00:00"/>
        <d v="2018-02-01T00:00:00"/>
        <d v="2021-07-30T00:00:00"/>
        <d v="2024-11-24T00:00:00"/>
        <d v="2020-03-14T00:00:00"/>
        <d v="2023-07-20T00:00:00"/>
        <d v="2023-07-23T00:00:00"/>
        <d v="2025-05-08T00:00:00"/>
        <d v="2018-08-03T00:00:00"/>
        <d v="2020-01-07T00:00:00"/>
        <d v="2026-01-19T00:00:00"/>
        <d v="2025-07-25T00:00:00"/>
        <d v="2022-10-08T00:00:00"/>
        <d v="2024-07-18T00:00:00"/>
        <d v="2025-12-20T00:00:00"/>
        <d v="2023-07-14T00:00:00"/>
        <d v="2025-03-02T00:00:00"/>
        <d v="2023-10-07T00:00:00"/>
        <d v="2024-10-30T00:00:00"/>
        <d v="2018-04-28T00:00:00"/>
        <d v="2018-01-20T00:00:00"/>
        <d v="2022-01-06T00:00:00"/>
        <d v="2023-05-07T00:00:00"/>
        <d v="2019-07-30T00:00:00"/>
        <d v="2018-08-31T00:00:00"/>
        <d v="2025-08-05T00:00:00"/>
        <d v="2018-06-06T00:00:00"/>
        <d v="2019-08-26T00:00:00"/>
        <d v="2020-07-25T00:00:00"/>
        <d v="2024-12-09T00:00:00"/>
        <d v="2023-11-03T00:00:00"/>
        <d v="2020-08-24T00:00:00"/>
        <d v="2022-02-04T00:00:00"/>
        <d v="2023-11-20T00:00:00"/>
        <d v="2021-03-28T00:00:00"/>
        <d v="2018-04-22T00:00:00"/>
        <d v="2019-11-29T00:00:00"/>
        <d v="2020-10-29T00:00:00"/>
        <d v="2019-05-24T00:00:00"/>
        <d v="2024-04-15T00:00:00"/>
        <d v="2025-02-02T00:00:00"/>
        <d v="2024-06-30T00:00:00"/>
        <d v="2019-01-21T00:00:00"/>
        <d v="2024-09-27T00:00:00"/>
        <d v="2024-12-14T00:00:00"/>
        <d v="2025-03-18T00:00:00"/>
        <d v="2020-08-02T00:00:00"/>
        <d v="2023-11-28T00:00:00"/>
        <d v="2023-04-11T00:00:00"/>
        <d v="2022-03-26T00:00:00"/>
        <d v="2022-09-12T00:00:00"/>
        <d v="2020-12-04T00:00:00"/>
        <d v="2025-12-07T00:00:00"/>
        <d v="2022-07-09T00:00:00"/>
        <d v="2023-01-03T00:00:00"/>
        <d v="2022-05-27T00:00:00"/>
        <d v="2018-11-26T00:00:00"/>
        <d v="2020-01-09T00:00:00"/>
        <d v="2021-07-01T00:00:00"/>
        <d v="2019-11-04T00:00:00"/>
        <d v="2018-12-28T00:00:00"/>
        <d v="2019-02-27T00:00:00"/>
        <d v="2022-03-12T00:00:00"/>
        <d v="2024-01-13T00:00:00"/>
        <d v="2022-01-18T00:00:00"/>
        <d v="2024-08-03T00:00:00"/>
        <d v="2020-11-27T00:00:00"/>
        <d v="2020-03-02T00:00:00"/>
        <d v="2019-02-13T00:00:00"/>
        <d v="2025-12-09T00:00:00"/>
        <d v="2024-09-13T00:00:00"/>
        <d v="2018-12-03T00:00:00"/>
        <d v="2018-03-12T00:00:00"/>
        <d v="2025-02-26T00:00:00"/>
        <d v="2021-01-14T00:00:00"/>
        <d v="2025-02-07T00:00:00"/>
        <d v="2025-03-16T00:00:00"/>
        <d v="2019-12-12T00:00:00"/>
        <d v="2024-10-22T00:00:00"/>
        <d v="2023-07-09T00:00:00"/>
        <d v="2024-06-23T00:00:00"/>
        <d v="2022-09-27T00:00:00"/>
        <d v="2021-09-12T00:00:00"/>
        <d v="2022-01-07T00:00:00"/>
        <d v="2021-09-02T00:00:00"/>
        <d v="2021-11-30T00:00:00"/>
        <d v="2018-10-08T00:00:00"/>
        <d v="2025-04-10T00:00:00"/>
        <d v="2019-05-20T00:00:00"/>
        <d v="2020-12-10T00:00:00"/>
        <d v="2023-08-08T00:00:00"/>
        <d v="2019-03-26T00:00:00"/>
        <d v="2019-06-09T00:00:00"/>
        <d v="2025-06-27T00:00:00"/>
        <d v="2022-03-27T00:00:00"/>
        <d v="2025-10-22T00:00:00"/>
        <d v="2025-04-08T00:00:00"/>
        <d v="2018-09-02T00:00:00"/>
        <d v="2022-06-06T00:00:00"/>
        <d v="2020-01-30T00:00:00"/>
        <d v="2022-05-17T00:00:00"/>
        <d v="2020-06-10T00:00:00"/>
        <d v="2020-06-22T00:00:00"/>
        <d v="2020-08-07T00:00:00"/>
        <d v="2022-07-12T00:00:00"/>
        <d v="2024-08-01T00:00:00"/>
        <d v="2020-07-13T00:00:00"/>
        <d v="2022-12-03T00:00:00"/>
        <d v="2023-05-06T00:00:00"/>
        <d v="2020-04-20T00:00:00"/>
        <d v="2022-12-24T00:00:00"/>
        <d v="2020-02-07T00:00:00"/>
        <d v="2020-09-20T00:00:00"/>
        <d v="2021-06-27T00:00:00"/>
        <d v="2019-11-23T00:00:00"/>
        <d v="2024-08-21T00:00:00"/>
        <d v="2025-11-20T00:00:00"/>
        <d v="2023-08-03T00:00:00"/>
        <d v="2018-08-15T00:00:00"/>
        <d v="2020-11-29T00:00:00"/>
        <d v="2025-02-10T00:00:00"/>
        <d v="2024-05-03T00:00:00"/>
        <d v="2022-11-14T00:00:00"/>
        <d v="2021-05-31T00:00:00"/>
        <d v="2025-12-22T00:00:00"/>
        <d v="2022-04-14T00:00:00"/>
        <d v="2024-09-04T00:00:00"/>
        <d v="2022-11-02T00:00:00"/>
        <d v="2022-03-14T00:00:00"/>
        <d v="2018-10-19T00:00:00"/>
        <d v="2025-01-31T00:00:00"/>
        <d v="2024-01-07T00:00:00"/>
        <d v="2024-08-25T00:00:00"/>
        <d v="2023-06-12T00:00:00"/>
        <d v="2023-05-15T00:00:00"/>
        <d v="2023-10-14T00:00:00"/>
        <d v="2023-11-02T00:00:00"/>
        <d v="2022-03-01T00:00:00"/>
        <d v="2021-04-03T00:00:00"/>
        <d v="2021-06-23T00:00:00"/>
        <d v="2026-01-03T00:00:00"/>
        <d v="2022-05-07T00:00:00"/>
        <d v="2019-09-28T00:00:00"/>
        <d v="2021-02-28T00:00:00"/>
        <d v="2020-02-23T00:00:00"/>
        <d v="2023-12-24T00:00:00"/>
        <d v="2018-12-18T00:00:00"/>
        <d v="2024-06-03T00:00:00"/>
        <d v="2018-03-31T00:00:00"/>
        <d v="2023-01-17T00:00:00"/>
        <d v="2022-06-13T00:00:00"/>
        <d v="2020-07-14T00:00:00"/>
        <d v="2025-02-16T00:00:00"/>
        <d v="2020-06-27T00:00:00"/>
        <d v="2018-04-07T00:00:00"/>
        <d v="2019-03-23T00:00:00"/>
        <d v="2024-11-17T00:00:00"/>
        <d v="2019-09-26T00:00:00"/>
        <d v="2018-11-17T00:00:00"/>
        <d v="2022-10-30T00:00:00"/>
        <d v="2019-05-13T00:00:00"/>
        <d v="2019-02-10T00:00:00"/>
        <d v="2021-09-10T00:00:00"/>
        <d v="2025-12-13T00:00:00"/>
        <d v="2025-08-01T00:00:00"/>
        <d v="2026-02-26T00:00:00"/>
        <d v="2025-12-30T00:00:00"/>
        <d v="2023-02-04T00:00:00"/>
        <d v="2023-09-09T00:00:00"/>
        <d v="2025-03-07T00:00:00"/>
        <d v="2026-03-08T00:00:00"/>
        <d v="2018-09-21T00:00:00"/>
        <d v="2022-05-29T00:00:00"/>
        <d v="2025-07-21T00:00:00"/>
        <d v="2026-03-15T00:00:00"/>
        <d v="2021-05-28T00:00:00"/>
        <d v="2019-06-13T00:00:00"/>
        <d v="2025-03-05T00:00:00"/>
        <d v="2018-05-04T00:00:00"/>
        <d v="2019-05-03T00:00:00"/>
        <d v="2019-06-30T00:00:00"/>
        <d v="2025-08-02T00:00:00"/>
        <d v="2023-03-12T00:00:00"/>
        <d v="2020-09-01T00:00:00"/>
        <d v="2022-07-25T00:00:00"/>
        <d v="2024-02-24T00:00:00"/>
        <d v="2022-03-20T00:00:00"/>
        <d v="2021-09-06T00:00:00"/>
        <d v="2023-10-28T00:00:00"/>
        <d v="2024-05-17T00:00:00"/>
        <d v="2025-04-30T00:00:00"/>
        <d v="2020-08-09T00:00:00"/>
        <d v="2024-03-20T00:00:00"/>
        <d v="2019-04-01T00:00:00"/>
        <d v="2025-12-18T00:00:00"/>
        <d v="2018-10-25T00:00:00"/>
        <d v="2020-01-15T00:00:00"/>
        <d v="2024-06-21T00:00:00"/>
        <d v="2021-01-13T00:00:00"/>
        <d v="2022-12-08T00:00:00"/>
        <d v="2018-08-05T00:00:00"/>
        <d v="2019-12-25T00:00:00"/>
        <d v="2021-01-06T00:00:00"/>
        <d v="2023-01-23T00:00:00"/>
        <d v="2019-11-10T00:00:00"/>
        <d v="2025-08-17T00:00:00"/>
        <d v="2021-05-06T00:00:00"/>
        <d v="2023-09-27T00:00:00"/>
        <d v="2019-07-04T00:00:00"/>
        <d v="2022-05-03T00:00:00"/>
        <d v="2025-07-03T00:00:00"/>
        <d v="2020-09-10T00:00:00"/>
        <d v="2022-11-08T00:00:00"/>
        <d v="2022-04-01T00:00:00"/>
        <d v="2023-01-30T00:00:00"/>
        <d v="2018-04-03T00:00:00"/>
        <d v="2021-03-15T00:00:00"/>
        <d v="2022-09-30T00:00:00"/>
        <d v="2018-05-11T00:00:00"/>
        <d v="2018-03-11T00:00:00"/>
        <d v="2023-03-11T00:00:00"/>
        <d v="2019-01-15T00:00:00"/>
        <d v="2024-03-09T00:00:00"/>
        <d v="2023-05-14T00:00:00"/>
        <d v="2018-10-09T00:00:00"/>
        <d v="2020-09-06T00:00:00"/>
        <d v="2025-12-24T00:00:00"/>
        <d v="2018-05-07T00:00:00"/>
        <d v="2018-09-27T00:00:00"/>
        <d v="2025-10-07T00:00:00"/>
        <d v="2023-07-24T00:00:00"/>
        <d v="2023-12-19T00:00:00"/>
        <d v="2020-11-02T00:00:00"/>
        <d v="2019-04-30T00:00:00"/>
        <d v="2018-04-01T00:00:00"/>
        <d v="2022-04-05T00:00:00"/>
        <d v="2019-09-06T00:00:00"/>
        <d v="2018-07-09T00:00:00"/>
        <d v="2022-01-11T00:00:00"/>
        <d v="2021-05-27T00:00:00"/>
        <d v="2019-12-08T00:00:00"/>
        <d v="2019-11-11T00:00:00"/>
        <d v="2022-01-16T00:00:00"/>
        <d v="2023-12-10T00:00:00"/>
        <d v="2024-08-28T00:00:00"/>
        <d v="2018-05-25T00:00:00"/>
        <d v="2025-04-26T00:00:00"/>
        <d v="2020-06-30T00:00:00"/>
        <d v="2018-06-05T00:00:00"/>
        <d v="2022-07-17T00:00:00"/>
        <d v="2021-10-03T00:00:00"/>
        <d v="2018-01-30T00:00:00"/>
        <d v="2018-11-02T00:00:00"/>
        <d v="2025-09-30T00:00:00"/>
        <d v="2018-03-01T00:00:00"/>
        <d v="2021-08-26T00:00:00"/>
        <d v="2019-11-09T00:00:00"/>
        <d v="2022-03-16T00:00:00"/>
        <d v="2022-07-02T00:00:00"/>
        <d v="2024-11-04T00:00:00"/>
        <d v="2022-02-06T00:00:00"/>
        <d v="2022-05-11T00:00:00"/>
        <d v="2018-09-01T00:00:00"/>
        <d v="2025-11-11T00:00:00"/>
        <d v="2021-03-26T00:00:00"/>
        <d v="2024-05-07T00:00:00"/>
        <d v="2019-06-24T00:00:00"/>
        <d v="2021-03-16T00:00:00"/>
        <d v="2022-08-19T00:00:00"/>
        <d v="2019-10-10T00:00:00"/>
        <d v="2020-01-05T00:00:00"/>
        <d v="2026-03-18T00:00:00"/>
        <d v="2018-06-24T00:00:00"/>
        <d v="2020-06-08T00:00:00"/>
        <d v="2021-09-18T00:00:00"/>
        <d v="2020-12-09T00:00:00"/>
        <d v="2018-12-01T00:00:00"/>
        <d v="2024-07-06T00:00:00"/>
        <d v="2026-03-25T00:00:00"/>
        <d v="2018-06-17T00:00:00"/>
        <d v="2023-02-27T00:00:00"/>
        <d v="2021-02-09T00:00:00"/>
        <d v="2019-09-23T00:00:00"/>
        <d v="2022-08-10T00:00:00"/>
        <d v="2018-10-28T00:00:00"/>
        <d v="2024-04-08T00:00:00"/>
        <d v="2025-01-19T00:00:00"/>
        <d v="2023-03-07T00:00:00"/>
        <d v="2024-12-16T00:00:00"/>
        <d v="2023-06-26T00:00:00"/>
        <d v="2025-09-13T00:00:00"/>
        <d v="2025-05-18T00:00:00"/>
        <d v="2022-05-06T00:00:00"/>
        <d v="2020-09-04T00:00:00"/>
        <d v="2022-12-19T00:00:00"/>
        <d v="2018-03-30T00:00:00"/>
        <d v="2024-08-13T00:00:00"/>
        <d v="2018-05-10T00:00:00"/>
        <d v="2019-01-24T00:00:00"/>
        <d v="2022-10-17T00:00:00"/>
        <d v="2025-05-27T00:00:00"/>
        <d v="2021-04-11T00:00:00"/>
        <d v="2019-09-08T00:00:00"/>
        <d v="2019-08-19T00:00:00"/>
        <d v="2018-09-11T00:00:00"/>
        <d v="2023-07-28T00:00:00"/>
        <d v="2021-11-08T00:00:00"/>
        <d v="2019-09-19T00:00:00"/>
        <d v="2021-04-01T00:00:00"/>
        <d v="2022-08-16T00:00:00"/>
        <d v="2019-08-21T00:00:00"/>
        <d v="2023-10-10T00:00:00"/>
        <d v="2022-03-04T00:00:00"/>
        <d v="2024-02-20T00:00:00"/>
        <d v="2023-05-03T00:00:00"/>
        <d v="2019-09-11T00:00:00"/>
        <d v="2022-07-23T00:00:00"/>
        <d v="2019-09-27T00:00:00"/>
        <d v="2024-09-18T00:00:00"/>
        <d v="2023-04-22T00:00:00"/>
        <d v="2025-08-31T00:00:00"/>
        <d v="2018-05-22T00:00:00"/>
        <d v="2023-01-21T00:00:00"/>
        <d v="2025-11-22T00:00:00"/>
        <d v="2024-05-04T00:00:00"/>
        <d v="2021-12-23T00:00:00"/>
        <d v="2018-08-23T00:00:00"/>
        <d v="2025-04-18T00:00:00"/>
        <d v="2019-03-30T00:00:00"/>
        <d v="2018-09-23T00:00:00"/>
        <d v="2023-09-06T00:00:00"/>
        <d v="2022-11-13T00:00:00"/>
        <d v="2019-05-10T00:00:00"/>
        <d v="2022-05-31T00:00:00"/>
        <d v="2025-10-08T00:00:00"/>
        <d v="2023-03-02T00:00:00"/>
        <d v="2025-03-19T00:00:00"/>
        <d v="2020-03-01T00:00:00"/>
        <d v="2018-12-08T00:00:00"/>
        <d v="2018-01-02T00:00:00"/>
        <d v="2019-11-21T00:00:00"/>
        <d v="2024-12-31T00:00:00"/>
        <d v="2019-07-17T00:00:00"/>
        <d v="2023-08-07T00:00:00"/>
        <d v="2020-06-14T00:00:00"/>
        <d v="2021-03-07T00:00:00"/>
        <d v="2024-08-24T00:00:00"/>
        <d v="2025-01-10T00:00:00"/>
        <d v="2020-01-10T00:00:00"/>
        <d v="2025-12-06T00:00:00"/>
        <d v="2024-07-14T00:00:00"/>
        <d v="2026-03-26T00:00:00"/>
        <d v="2025-11-15T00:00:00"/>
        <d v="2023-09-18T00:00:00"/>
        <d v="2022-12-31T00:00:00"/>
        <d v="2018-07-04T00:00:00"/>
        <d v="2025-02-17T00:00:00"/>
        <d v="2023-02-12T00:00:00"/>
        <d v="2018-08-14T00:00:00"/>
        <d v="2018-05-28T00:00:00"/>
        <d v="2018-05-09T00:00:00"/>
        <d v="2020-11-16T00:00:00"/>
        <d v="2023-03-29T00:00:00"/>
        <d v="2021-03-27T00:00:00"/>
        <d v="2020-05-08T00:00:00"/>
        <d v="2020-03-09T00:00:00"/>
        <d v="2025-01-18T00:00:00"/>
        <d v="2018-12-27T00:00:00"/>
        <d v="2019-06-23T00:00:00"/>
        <d v="2022-05-18T00:00:00"/>
        <d v="2019-08-11T00:00:00"/>
        <d v="2023-09-08T00:00:00"/>
        <d v="2025-10-25T00:00:00"/>
        <d v="2021-12-31T00:00:00"/>
        <d v="2018-05-05T00:00:00"/>
        <d v="2019-03-08T00:00:00"/>
        <d v="2019-10-17T00:00:00"/>
        <d v="2023-03-01T00:00:00"/>
        <d v="2018-01-13T00:00:00"/>
        <d v="2022-12-30T00:00:00"/>
        <d v="2025-03-10T00:00:00"/>
        <d v="2021-07-22T00:00:00"/>
        <d v="2024-06-17T00:00:00"/>
        <d v="2019-05-28T00:00:00"/>
        <d v="2022-12-13T00:00:00"/>
        <d v="2020-09-08T00:00:00"/>
        <d v="2021-06-19T00:00:00"/>
        <d v="2020-02-03T00:00:00"/>
        <d v="2023-08-17T00:00:00"/>
        <d v="2024-05-31T00:00:00"/>
        <d v="2019-10-15T00:00:00"/>
        <d v="2021-08-06T00:00:00"/>
        <d v="2019-08-12T00:00:00"/>
        <d v="2022-08-24T00:00:00"/>
        <d v="2022-04-06T00:00:00"/>
        <d v="2020-03-05T00:00:00"/>
        <d v="2026-03-30T00:00:00"/>
        <d v="2023-07-19T00:00:00"/>
        <d v="2025-05-29T00:00:00"/>
        <d v="2021-12-12T00:00:00"/>
        <d v="2022-07-30T00:00:00"/>
        <d v="2018-07-21T00:00:00"/>
        <d v="2023-06-07T00:00:00"/>
        <d v="2020-07-11T00:00:00"/>
        <d v="2021-10-22T00:00:00"/>
        <d v="2019-07-23T00:00:00"/>
        <d v="2018-12-12T00:00:00"/>
        <d v="2018-01-16T00:00:00"/>
        <d v="2024-02-12T00:00:00"/>
        <d v="2018-06-28T00:00:00"/>
        <d v="2025-07-07T00:00:00"/>
        <d v="2023-08-09T00:00:00"/>
        <d v="2020-11-15T00:00:00"/>
        <d v="2019-08-13T00:00:00"/>
        <d v="2022-02-21T00:00:00"/>
        <d v="2023-03-03T00:00:00"/>
        <d v="2025-05-12T00:00:00"/>
        <d v="2023-10-23T00:00:00"/>
        <d v="2018-07-17T00:00:00"/>
        <d v="2023-04-13T00:00:00"/>
        <d v="2021-01-23T00:00:00"/>
        <d v="2022-02-12T00:00:00"/>
        <d v="2020-05-20T00:00:00"/>
        <d v="2024-03-12T00:00:00"/>
        <d v="2020-01-03T00:00:00"/>
        <d v="2019-02-20T00:00:00"/>
        <d v="2018-06-15T00:00:00"/>
        <d v="2023-02-05T00:00:00"/>
        <d v="2020-08-25T00:00:00"/>
        <d v="2022-04-20T00:00:00"/>
        <d v="2025-12-31T00:00:00"/>
        <d v="2020-11-08T00:00:00"/>
        <d v="2019-05-09T00:00:00"/>
        <d v="2025-10-18T00:00:00"/>
        <d v="2018-06-14T00:00:00"/>
        <d v="2020-12-27T00:00:00"/>
        <d v="2018-12-11T00:00:00"/>
        <d v="2018-11-28T00:00:00"/>
        <d v="2024-12-21T00:00:00"/>
        <d v="2021-07-18T00:00:00"/>
        <d v="2023-08-23T00:00:00"/>
        <d v="2020-12-06T00:00:00"/>
        <d v="2019-12-04T00:00:00"/>
        <d v="2019-03-02T00:00:00"/>
        <d v="2024-08-16T00:00:00"/>
        <d v="2023-12-08T00:00:00"/>
        <d v="2018-10-14T00:00:00"/>
        <d v="2022-11-06T00:00:00"/>
        <d v="2021-05-01T00:00:00"/>
        <d v="2022-06-01T00:00:00"/>
        <d v="2020-09-05T00:00:00"/>
        <d v="2018-10-21T00:00:00"/>
        <d v="2018-12-16T00:00:00"/>
        <d v="2020-01-21T00:00:00"/>
        <d v="2020-09-25T00:00:00"/>
        <d v="2019-09-07T00:00:00"/>
        <d v="2019-01-20T00:00:00"/>
        <d v="2024-09-21T00:00:00"/>
        <d v="2021-01-03T00:00:00"/>
        <d v="2018-04-08T00:00:00"/>
        <d v="2022-02-02T00:00:00"/>
        <d v="2022-04-18T00:00:00"/>
        <d v="2019-02-17T00:00:00"/>
        <d v="2024-09-11T00:00:00"/>
        <d v="2026-01-22T00:00:00"/>
        <d v="2020-05-19T00:00:00"/>
        <d v="2023-09-14T00:00:00"/>
        <d v="2019-12-19T00:00:00"/>
        <d v="2025-02-08T00:00:00"/>
        <d v="2021-10-29T00:00:00"/>
        <d v="2024-04-07T00:00:00"/>
        <d v="2021-05-02T00:00:00"/>
        <d v="2024-10-08T00:00:00"/>
        <d v="2018-06-01T00:00:00"/>
        <d v="2023-05-26T00:00:00"/>
        <d v="2021-02-17T00:00:00"/>
        <d v="2022-05-24T00:00:00"/>
        <d v="2024-01-18T00:00:00"/>
        <d v="2022-07-29T00:00:00"/>
        <d v="2019-12-18T00:00:00"/>
        <d v="2018-06-21T00:00:00"/>
        <d v="2019-02-06T00:00:00"/>
        <d v="2018-10-24T00:00:00"/>
        <d v="2019-03-03T00:00:00"/>
        <d v="2020-01-19T00:00:00"/>
        <d v="2018-04-15T00:00:00"/>
        <d v="2025-09-19T00:00:00"/>
        <d v="2018-03-25T00:00:00"/>
        <d v="2023-12-03T00:00:00"/>
        <d v="2021-12-27T00:00:00"/>
        <d v="2022-07-11T00:00:00"/>
        <d v="2025-09-17T00:00:00"/>
        <d v="2025-02-13T00:00:00"/>
        <d v="2019-10-03T00:00:00"/>
        <d v="2024-08-02T00:00:00"/>
        <d v="2019-12-09T00:00:00"/>
        <d v="2018-06-10T00:00:00"/>
        <d v="2025-05-04T00:00:00"/>
        <d v="2019-04-06T00:00:00"/>
        <d v="2025-11-13T00:00:00"/>
        <d v="2020-05-14T00:00:00"/>
        <d v="2019-02-09T00:00:00"/>
        <d v="2019-10-31T00:00:00"/>
        <d v="2024-11-15T00:00:00"/>
        <d v="2018-03-14T00:00:00"/>
        <d v="2024-08-30T00:00:00"/>
        <d v="2025-02-23T00:00:00"/>
        <d v="2025-02-03T00:00:00"/>
        <d v="2018-04-06T00:00:00"/>
        <d v="2023-06-24T00:00:00"/>
        <d v="2025-10-27T00:00:00"/>
        <d v="2019-10-04T00:00:00"/>
        <d v="2019-06-11T00:00:00"/>
        <d v="2025-08-16T00:00:00"/>
        <d v="2023-05-10T00:00:00"/>
        <d v="2019-09-13T00:00:00"/>
        <d v="2026-01-08T00:00:00"/>
        <d v="2024-04-13T00:00:00"/>
        <d v="2024-10-24T00:00:00"/>
        <d v="2023-03-09T00:00:00"/>
        <d v="2023-10-18T00:00:00"/>
        <d v="2025-10-19T00:00:00"/>
        <d v="2021-10-08T00:00:00"/>
        <d v="2022-08-09T00:00:00"/>
        <d v="2018-02-19T00:00:00"/>
        <d v="2021-08-16T00:00:00"/>
        <d v="2018-04-19T00:00:00"/>
        <d v="2021-05-05T00:00:00"/>
        <d v="2024-11-12T00:00:00"/>
        <d v="2025-03-03T00:00:00"/>
        <d v="2020-04-08T00:00:00"/>
        <d v="2024-01-28T00:00:00"/>
        <d v="2020-10-09T00:00:00"/>
        <d v="2024-03-30T00:00:00"/>
        <d v="2022-10-12T00:00:00"/>
        <d v="2022-10-10T00:00:00"/>
        <d v="2021-06-14T00:00:00"/>
        <d v="2025-04-03T00:00:00"/>
        <d v="2024-02-06T00:00:00"/>
        <d v="2022-09-06T00:00:00"/>
        <d v="2020-02-27T00:00:00"/>
        <d v="2023-11-23T00:00:00"/>
        <d v="2018-01-19T00:00:00"/>
        <d v="2019-08-02T00:00:00"/>
        <d v="2025-04-22T00:00:00"/>
        <d v="2022-09-28T00:00:00"/>
        <d v="2020-03-20T00:00:00"/>
        <d v="2025-04-29T00:00:00"/>
        <d v="2022-01-12T00:00:00"/>
        <d v="2021-09-24T00:00:00"/>
        <d v="2021-07-17T00:00:00"/>
        <d v="2018-12-26T00:00:00"/>
        <d v="2022-10-06T00:00:00"/>
        <d v="2025-03-09T00:00:00"/>
        <d v="2020-09-02T00:00:00"/>
        <d v="2025-11-16T00:00:00"/>
        <d v="2023-09-23T00:00:00"/>
        <d v="2022-10-23T00:00:00"/>
        <d v="2024-10-31T00:00:00"/>
        <d v="2020-12-01T00:00:00"/>
        <d v="2024-03-10T00:00:00"/>
        <d v="2019-07-13T00:00:00"/>
        <d v="2024-06-05T00:00:00"/>
        <d v="2021-03-20T00:00:00"/>
        <d v="2023-01-19T00:00:00"/>
        <d v="2018-10-23T00:00:00"/>
        <d v="2022-12-04T00:00:00"/>
        <d v="2026-02-04T00:00:00"/>
        <d v="2020-09-26T00:00:00"/>
        <d v="2019-04-24T00:00:00"/>
        <d v="2018-07-10T00:00:00"/>
        <d v="2021-06-08T00:00:00"/>
        <d v="2022-09-19T00:00:00"/>
        <d v="2020-02-13T00:00:00"/>
        <d v="2020-09-19T00:00:00"/>
        <d v="2022-07-01T00:00:00"/>
        <d v="2025-05-05T00:00:00"/>
        <d v="2020-01-08T00:00:00"/>
        <d v="2019-01-11T00:00:00"/>
        <d v="2023-08-06T00:00:00"/>
        <d v="2018-11-06T00:00:00"/>
        <d v="2020-12-03T00:00:00"/>
        <d v="2020-07-20T00:00:00"/>
        <d v="2022-12-25T00:00:00"/>
        <d v="2023-04-23T00:00:00"/>
        <d v="2023-05-30T00:00:00"/>
        <d v="2024-06-18T00:00:00"/>
        <d v="2021-12-11T00:00:00"/>
        <d v="2020-09-24T00:00:00"/>
        <d v="2025-04-14T00:00:00"/>
        <d v="2021-03-11T00:00:00"/>
        <d v="2018-07-15T00:00:00"/>
        <d v="2021-09-07T00:00:00"/>
        <d v="2023-01-10T00:00:00"/>
        <d v="2022-08-18T00:00:00"/>
        <d v="2024-11-26T00:00:00"/>
        <d v="2025-10-09T00:00:00"/>
        <d v="2020-07-23T00:00:00"/>
        <d v="2025-10-03T00:00:00"/>
        <d v="2026-01-02T00:00:00"/>
        <d v="2018-05-02T00:00:00"/>
        <d v="2020-02-10T00:00:00"/>
        <d v="2019-10-16T00:00:00"/>
        <d v="2022-09-02T00:00:00"/>
        <d v="2023-05-12T00:00:00"/>
        <d v="2022-11-16T00:00:00"/>
        <d v="2020-08-13T00:00:00"/>
        <d v="2025-04-02T00:00:00"/>
        <d v="2023-12-09T00:00:00"/>
        <d v="2026-01-18T00:00:00"/>
        <d v="2025-10-10T00:00:00"/>
        <d v="2019-12-13T00:00:00"/>
        <d v="2023-03-18T00:00:00"/>
        <d v="2026-02-03T00:00:00"/>
        <d v="2026-01-20T00:00:00"/>
        <d v="2019-03-05T00:00:00"/>
        <d v="2023-07-17T00:00:00"/>
        <d v="2019-01-27T00:00:00"/>
        <d v="2021-11-02T00:00:00"/>
        <d v="2019-07-25T00:00:00"/>
        <d v="2026-02-23T00:00:00"/>
        <d v="2023-06-11T00:00:00"/>
        <d v="2018-07-26T00:00:00"/>
        <d v="2021-03-13T00:00:00"/>
        <d v="2020-06-04T00:00:00"/>
        <d v="2023-12-31T00:00:00"/>
        <d v="2022-03-11T00:00:00"/>
        <d v="2021-05-29T00:00:00"/>
        <d v="2023-09-05T00:00:00"/>
        <d v="2023-05-31T00:00:00"/>
        <d v="2025-12-15T00:00:00"/>
        <d v="2025-10-29T00:00:00"/>
        <d v="2024-03-05T00:00:00"/>
        <d v="2025-01-09T00:00:00"/>
        <d v="2024-07-12T00:00:00"/>
        <d v="2024-11-21T00:00:00"/>
        <d v="2024-11-28T00:00:00"/>
        <d v="2025-02-04T00:00:00"/>
        <d v="2023-10-21T00:00:00"/>
        <d v="2022-05-22T00:00:00"/>
        <d v="2022-01-26T00:00:00"/>
        <d v="2018-03-05T00:00:00"/>
        <d v="2023-12-06T00:00:00"/>
        <d v="2022-08-04T00:00:00"/>
        <d v="2019-03-24T00:00:00"/>
        <d v="2025-06-02T00:00:00"/>
        <d v="2023-11-29T00:00:00"/>
        <d v="2025-07-04T00:00:00"/>
        <d v="2019-10-12T00:00:00"/>
        <d v="2025-11-21T00:00:00"/>
        <d v="2024-02-27T00:00:00"/>
        <d v="2025-07-05T00:00:00"/>
        <d v="2018-10-15T00:00:00"/>
        <d v="2022-08-15T00:00:00"/>
        <d v="2026-03-29T00:00:00"/>
        <d v="2021-03-29T00:00:00"/>
        <d v="2020-05-25T00:00:00"/>
        <d v="2018-11-08T00:00:00"/>
        <d v="2019-05-02T00:00:00"/>
        <d v="2018-03-09T00:00:00"/>
        <d v="2024-07-02T00:00:00"/>
        <d v="2024-07-25T00:00:00"/>
        <d v="2020-02-18T00:00:00"/>
        <d v="2021-07-12T00:00:00"/>
        <d v="2021-05-24T00:00:00"/>
        <d v="2021-12-16T00:00:00"/>
        <d v="2024-11-03T00:00:00"/>
        <d v="2023-08-31T00:00:00"/>
        <d v="2020-02-06T00:00:00"/>
        <d v="2025-01-08T00:00:00"/>
        <d v="2024-01-26T00:00:00"/>
        <d v="2025-03-06T00:00:00"/>
        <d v="2024-07-24T00:00:00"/>
        <d v="2022-06-18T00:00:00"/>
        <d v="2025-02-19T00:00:00"/>
        <d v="2025-07-27T00:00:00"/>
        <d v="2023-08-16T00:00:00"/>
        <d v="2022-04-23T00:00:00"/>
        <d v="2023-09-21T00:00:00"/>
        <d v="2022-01-30T00:00:00"/>
        <d v="2018-11-30T00:00:00"/>
        <d v="2024-04-30T00:00:00"/>
        <d v="2022-12-15T00:00:00"/>
        <d v="2023-10-25T00:00:00"/>
        <d v="2021-07-31T00:00:00"/>
        <d v="2019-05-30T00:00:00"/>
        <d v="2019-07-02T00:00:00"/>
        <d v="2020-08-23T00:00:00"/>
        <d v="2022-04-09T00:00:00"/>
        <d v="2018-10-11T00:00:00"/>
        <d v="2026-01-24T00:00:00"/>
        <d v="2025-03-23T00:00:00"/>
        <d v="2024-07-13T00:00:00"/>
        <d v="2022-02-11T00:00:00"/>
        <d v="2020-03-31T00:00:00"/>
        <d v="2022-08-12T00:00:00"/>
        <d v="2021-04-16T00:00:00"/>
        <d v="2022-01-05T00:00:00"/>
        <d v="2020-01-27T00:00:00"/>
        <d v="2023-08-01T00:00:00"/>
        <d v="2018-06-30T00:00:00"/>
        <d v="2018-10-04T00:00:00"/>
        <d v="2023-11-08T00:00:00"/>
        <d v="2023-03-25T00:00:00"/>
        <d v="2020-03-27T00:00:00"/>
        <d v="2021-06-17T00:00:00"/>
        <d v="2018-11-04T00:00:00"/>
        <d v="2023-04-14T00:00:00"/>
        <d v="2019-11-26T00:00:00"/>
        <d v="2023-04-15T00:00:00"/>
        <d v="2019-04-25T00:00:00"/>
        <d v="2025-08-07T00:00:00"/>
        <d v="2025-01-16T00:00:00"/>
        <d v="2024-12-20T00:00:00"/>
        <d v="2022-11-05T00:00:00"/>
        <d v="2022-07-15T00:00:00"/>
        <d v="2018-08-28T00:00:00"/>
        <d v="2021-06-15T00:00:00"/>
        <d v="2025-08-04T00:00:00"/>
        <d v="2025-02-22T00:00:00"/>
        <d v="2021-10-13T00:00:00"/>
        <d v="2022-03-07T00:00:00"/>
        <d v="2022-07-22T00:00:00"/>
        <d v="2026-03-23T00:00:00"/>
        <d v="2020-04-19T00:00:00"/>
        <d v="2026-02-13T00:00:00"/>
        <d v="2021-11-01T00:00:00"/>
        <d v="2018-05-18T00:00:00"/>
        <d v="2018-01-05T00:00:00"/>
        <d v="2024-01-25T00:00:00"/>
        <d v="2020-01-06T00:00:00"/>
        <d v="2020-05-24T00:00:00"/>
        <d v="2019-09-09T00:00:00"/>
        <d v="2019-10-09T00:00:00"/>
        <d v="2024-11-10T00:00:00"/>
        <d v="2021-04-28T00:00:00"/>
        <d v="2019-07-06T00:00:00"/>
        <d v="2022-10-27T00:00:00"/>
        <d v="2020-12-05T00:00:00"/>
        <d v="2024-01-19T00:00:00"/>
        <d v="2020-09-07T00:00:00"/>
        <d v="2024-11-27T00:00:00"/>
        <d v="2019-08-30T00:00:00"/>
        <d v="2019-02-02T00:00:00"/>
        <d v="2021-11-22T00:00:00"/>
        <d v="2020-07-24T00:00:00"/>
        <d v="2020-06-20T00:00:00"/>
        <d v="2019-02-25T00:00:00"/>
        <d v="2023-09-13T00:00:00"/>
        <d v="2021-11-24T00:00:00"/>
        <d v="2024-09-15T00:00:00"/>
        <d v="2021-02-21T00:00:00"/>
        <d v="2022-07-27T00:00:00"/>
        <d v="2019-12-17T00:00:00"/>
        <d v="2022-04-15T00:00:00"/>
        <d v="2022-01-04T00:00:00"/>
        <d v="2021-09-09T00:00:00"/>
        <d v="2022-07-05T00:00:00"/>
        <d v="2018-02-14T00:00:00"/>
        <d v="2019-12-07T00:00:00"/>
        <d v="2025-09-21T00:00:00"/>
        <d v="2022-01-22T00:00:00"/>
        <d v="2021-01-31T00:00:00"/>
        <d v="2018-12-25T00:00:00"/>
        <d v="2019-12-24T00:00:00"/>
        <d v="2025-03-01T00:00:00"/>
        <d v="2019-04-09T00:00:00"/>
        <d v="2024-06-16T00:00:00"/>
        <d v="2022-11-07T00:00:00"/>
        <d v="2021-12-02T00:00:00"/>
        <d v="2023-10-11T00:00:00"/>
        <d v="2024-08-19T00:00:00"/>
        <d v="2024-09-03T00:00:00"/>
        <d v="2024-02-26T00:00:00"/>
        <d v="2025-04-11T00:00:00"/>
        <d v="2021-04-19T00:00:00"/>
        <d v="2023-02-18T00:00:00"/>
        <d v="2021-02-15T00:00:00"/>
        <d v="2025-03-13T00:00:00"/>
        <d v="2021-07-25T00:00:00"/>
        <d v="2018-02-10T00:00:00"/>
        <d v="2019-08-16T00:00:00"/>
        <d v="2025-04-09T00:00:00"/>
        <d v="2020-03-10T00:00:00"/>
        <d v="2019-08-07T00:00:00"/>
        <d v="2021-09-13T00:00:00"/>
        <d v="2020-09-03T00:00:00"/>
        <d v="2022-02-18T00:00:00"/>
        <d v="2023-09-25T00:00:00"/>
        <d v="2022-04-28T00:00:00"/>
        <d v="2023-09-29T00:00:00"/>
        <d v="2018-09-29T00:00:00"/>
        <d v="2020-04-17T00:00:00"/>
        <d v="2026-02-02T00:00:00"/>
        <d v="2020-03-17T00:00:00"/>
        <d v="2023-11-14T00:00:00"/>
        <d v="2021-12-24T00:00:00"/>
        <d v="2020-12-30T00:00:00"/>
        <d v="2021-08-10T00:00:00"/>
        <d v="2025-02-18T00:00:00"/>
        <d v="2024-11-09T00:00:00"/>
        <d v="2021-11-19T00:00:00"/>
        <d v="2018-09-24T00:00:00"/>
        <d v="2021-08-05T00:00:00"/>
        <d v="2021-01-18T00:00:00"/>
        <d v="2022-09-05T00:00:00"/>
        <d v="2019-07-20T00:00:00"/>
        <d v="2022-10-24T00:00:00"/>
        <d v="2018-08-16T00:00:00"/>
        <d v="2020-08-28T00:00:00"/>
        <d v="2018-03-24T00:00:00"/>
        <d v="2018-11-10T00:00:00"/>
        <d v="2019-09-10T00:00:00"/>
        <d v="2021-10-17T00:00:00"/>
        <d v="2024-07-17T00:00:00"/>
        <d v="2020-04-03T00:00:00"/>
        <d v="2024-06-06T00:00:00"/>
        <d v="2021-01-21T00:00:00"/>
        <d v="2024-09-17T00:00:00"/>
        <d v="2018-01-01T00:00:00"/>
        <d v="2021-09-30T00:00:00"/>
        <d v="2026-03-11T00:00:00"/>
        <d v="2023-06-16T00:00:00"/>
        <d v="2021-08-29T00:00:00"/>
        <d v="2019-11-27T00:00:00"/>
        <d v="2019-07-24T00:00:00"/>
        <d v="2024-03-16T00:00:00"/>
        <d v="2019-06-18T00:00:00"/>
        <d v="2020-05-03T00:00:00"/>
        <d v="2021-02-12T00:00:00"/>
        <d v="2019-10-13T00:00:00"/>
        <d v="2025-05-15T00:00:00"/>
        <d v="2019-08-18T00:00:00"/>
        <d v="2018-09-30T00:00:00"/>
        <d v="2026-03-05T00:00:00"/>
        <d v="2023-12-29T00:00:00"/>
        <d v="2018-06-12T00:00:00"/>
        <d v="2023-05-05T00:00:00"/>
        <d v="2022-07-28T00:00:00"/>
        <d v="2018-07-30T00:00:00"/>
        <d v="2025-03-11T00:00:00"/>
        <d v="2018-04-26T00:00:00"/>
        <d v="2023-09-11T00:00:00"/>
        <d v="2025-12-26T00:00:00"/>
        <d v="2023-09-15T00:00:00"/>
        <d v="2019-06-03T00:00:00"/>
        <d v="2020-10-22T00:00:00"/>
        <d v="2021-02-16T00:00:00"/>
        <d v="2024-04-11T00:00:00"/>
        <d v="2019-12-10T00:00:00"/>
        <d v="2019-12-06T00:00:00"/>
      </sharedItems>
      <fieldGroup par="21" base="9">
        <rangePr groupBy="months" startDate="2018-01-01T00:00:00" endDate="2026-04-01T00:00:00"/>
        <groupItems count="14">
          <s v="&lt;01/01/2018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1/04/2026"/>
        </groupItems>
      </fieldGroup>
    </cacheField>
    <cacheField name="Exit Date" numFmtId="14">
      <sharedItems containsNonDate="0" containsDate="1" containsString="0" containsBlank="1" minDate="2018-08-05T00:00:00" maxDate="2026-06-01T00:00:00" count="755">
        <d v="2025-03-08T00:00:00"/>
        <m/>
        <d v="2025-08-03T00:00:00"/>
        <d v="2025-10-04T00:00:00"/>
        <d v="2026-01-08T00:00:00"/>
        <d v="2024-12-04T00:00:00"/>
        <d v="2026-02-10T00:00:00"/>
        <d v="2022-03-19T00:00:00"/>
        <d v="2026-03-05T00:00:00"/>
        <d v="2026-03-09T00:00:00"/>
        <d v="2022-01-29T00:00:00"/>
        <d v="2025-04-26T00:00:00"/>
        <d v="2026-05-31T00:00:00"/>
        <d v="2026-03-02T00:00:00"/>
        <d v="2026-03-13T00:00:00"/>
        <d v="2024-09-11T00:00:00"/>
        <d v="2019-08-08T00:00:00"/>
        <d v="2025-07-28T00:00:00"/>
        <d v="2023-05-02T00:00:00"/>
        <d v="2023-10-21T00:00:00"/>
        <d v="2024-03-12T00:00:00"/>
        <d v="2025-10-10T00:00:00"/>
        <d v="2023-11-19T00:00:00"/>
        <d v="2025-09-12T00:00:00"/>
        <d v="2025-05-19T00:00:00"/>
        <d v="2026-03-12T00:00:00"/>
        <d v="2026-05-29T00:00:00"/>
        <d v="2021-03-06T00:00:00"/>
        <d v="2024-10-08T00:00:00"/>
        <d v="2025-03-29T00:00:00"/>
        <d v="2024-09-18T00:00:00"/>
        <d v="2025-12-25T00:00:00"/>
        <d v="2025-10-08T00:00:00"/>
        <d v="2026-04-10T00:00:00"/>
        <d v="2026-05-14T00:00:00"/>
        <d v="2023-11-26T00:00:00"/>
        <d v="2025-01-11T00:00:00"/>
        <d v="2026-03-22T00:00:00"/>
        <d v="2024-09-27T00:00:00"/>
        <d v="2026-05-13T00:00:00"/>
        <d v="2019-08-21T00:00:00"/>
        <d v="2024-12-11T00:00:00"/>
        <d v="2023-06-07T00:00:00"/>
        <d v="2024-09-17T00:00:00"/>
        <d v="2022-04-26T00:00:00"/>
        <d v="2024-05-24T00:00:00"/>
        <d v="2025-01-23T00:00:00"/>
        <d v="2026-03-16T00:00:00"/>
        <d v="2024-03-30T00:00:00"/>
        <d v="2026-05-01T00:00:00"/>
        <d v="2026-05-09T00:00:00"/>
        <d v="2022-02-28T00:00:00"/>
        <d v="2024-05-15T00:00:00"/>
        <d v="2026-05-28T00:00:00"/>
        <d v="2020-12-25T00:00:00"/>
        <d v="2024-12-17T00:00:00"/>
        <d v="2019-11-13T00:00:00"/>
        <d v="2023-12-28T00:00:00"/>
        <d v="2024-08-25T00:00:00"/>
        <d v="2025-04-05T00:00:00"/>
        <d v="2024-11-02T00:00:00"/>
        <d v="2024-06-13T00:00:00"/>
        <d v="2025-05-28T00:00:00"/>
        <d v="2025-01-27T00:00:00"/>
        <d v="2025-09-08T00:00:00"/>
        <d v="2026-05-11T00:00:00"/>
        <d v="2024-09-19T00:00:00"/>
        <d v="2021-09-13T00:00:00"/>
        <d v="2020-04-11T00:00:00"/>
        <d v="2024-01-04T00:00:00"/>
        <d v="2021-12-29T00:00:00"/>
        <d v="2026-05-15T00:00:00"/>
        <d v="2026-01-21T00:00:00"/>
        <d v="2025-03-06T00:00:00"/>
        <d v="2026-02-15T00:00:00"/>
        <d v="2023-04-25T00:00:00"/>
        <d v="2025-12-13T00:00:00"/>
        <d v="2024-09-24T00:00:00"/>
        <d v="2024-07-14T00:00:00"/>
        <d v="2025-05-25T00:00:00"/>
        <d v="2024-11-09T00:00:00"/>
        <d v="2024-10-12T00:00:00"/>
        <d v="2025-11-15T00:00:00"/>
        <d v="2026-01-29T00:00:00"/>
        <d v="2025-09-13T00:00:00"/>
        <d v="2026-04-26T00:00:00"/>
        <d v="2026-02-08T00:00:00"/>
        <d v="2023-12-30T00:00:00"/>
        <d v="2024-03-29T00:00:00"/>
        <d v="2019-04-16T00:00:00"/>
        <d v="2025-12-08T00:00:00"/>
        <d v="2024-03-15T00:00:00"/>
        <d v="2022-02-14T00:00:00"/>
        <d v="2025-05-30T00:00:00"/>
        <d v="2026-05-19T00:00:00"/>
        <d v="2023-12-22T00:00:00"/>
        <d v="2024-02-01T00:00:00"/>
        <d v="2024-04-02T00:00:00"/>
        <d v="2026-02-18T00:00:00"/>
        <d v="2026-04-14T00:00:00"/>
        <d v="2026-01-17T00:00:00"/>
        <d v="2024-02-05T00:00:00"/>
        <d v="2025-09-07T00:00:00"/>
        <d v="2024-10-04T00:00:00"/>
        <d v="2025-02-12T00:00:00"/>
        <d v="2025-12-20T00:00:00"/>
        <d v="2026-01-18T00:00:00"/>
        <d v="2026-04-30T00:00:00"/>
        <d v="2024-09-10T00:00:00"/>
        <d v="2018-10-08T00:00:00"/>
        <d v="2025-12-06T00:00:00"/>
        <d v="2026-05-18T00:00:00"/>
        <d v="2024-10-03T00:00:00"/>
        <d v="2024-07-21T00:00:00"/>
        <d v="2020-01-20T00:00:00"/>
        <d v="2025-10-09T00:00:00"/>
        <d v="2019-05-23T00:00:00"/>
        <d v="2025-10-02T00:00:00"/>
        <d v="2022-07-31T00:00:00"/>
        <d v="2025-06-17T00:00:00"/>
        <d v="2026-01-14T00:00:00"/>
        <d v="2025-05-09T00:00:00"/>
        <d v="2025-07-27T00:00:00"/>
        <d v="2020-12-05T00:00:00"/>
        <d v="2022-09-25T00:00:00"/>
        <d v="2024-02-08T00:00:00"/>
        <d v="2022-01-17T00:00:00"/>
        <d v="2024-01-09T00:00:00"/>
        <d v="2021-07-24T00:00:00"/>
        <d v="2025-07-24T00:00:00"/>
        <d v="2024-08-19T00:00:00"/>
        <d v="2024-07-26T00:00:00"/>
        <d v="2024-07-02T00:00:00"/>
        <d v="2024-08-28T00:00:00"/>
        <d v="2025-06-27T00:00:00"/>
        <d v="2025-04-10T00:00:00"/>
        <d v="2024-07-12T00:00:00"/>
        <d v="2025-08-29T00:00:00"/>
        <d v="2024-11-06T00:00:00"/>
        <d v="2026-04-19T00:00:00"/>
        <d v="2020-08-26T00:00:00"/>
        <d v="2024-06-21T00:00:00"/>
        <d v="2024-02-24T00:00:00"/>
        <d v="2026-02-21T00:00:00"/>
        <d v="2026-05-26T00:00:00"/>
        <d v="2018-08-31T00:00:00"/>
        <d v="2024-03-23T00:00:00"/>
        <d v="2026-01-05T00:00:00"/>
        <d v="2022-05-27T00:00:00"/>
        <d v="2025-11-28T00:00:00"/>
        <d v="2024-03-19T00:00:00"/>
        <d v="2026-02-27T00:00:00"/>
        <d v="2025-10-25T00:00:00"/>
        <d v="2025-03-01T00:00:00"/>
        <d v="2021-03-14T00:00:00"/>
        <d v="2023-05-29T00:00:00"/>
        <d v="2024-11-01T00:00:00"/>
        <d v="2026-02-25T00:00:00"/>
        <d v="2021-01-26T00:00:00"/>
        <d v="2025-02-03T00:00:00"/>
        <d v="2023-12-06T00:00:00"/>
        <d v="2021-10-29T00:00:00"/>
        <d v="2026-04-20T00:00:00"/>
        <d v="2026-01-20T00:00:00"/>
        <d v="2023-07-18T00:00:00"/>
        <d v="2025-09-01T00:00:00"/>
        <d v="2024-10-24T00:00:00"/>
        <d v="2021-12-05T00:00:00"/>
        <d v="2024-03-27T00:00:00"/>
        <d v="2024-09-14T00:00:00"/>
        <d v="2024-09-13T00:00:00"/>
        <d v="2026-03-01T00:00:00"/>
        <d v="2024-08-11T00:00:00"/>
        <d v="2025-01-18T00:00:00"/>
        <d v="2025-04-06T00:00:00"/>
        <d v="2024-06-26T00:00:00"/>
        <d v="2024-02-20T00:00:00"/>
        <d v="2025-05-24T00:00:00"/>
        <d v="2024-04-01T00:00:00"/>
        <d v="2025-07-02T00:00:00"/>
        <d v="2023-02-18T00:00:00"/>
        <d v="2024-09-03T00:00:00"/>
        <d v="2024-05-07T00:00:00"/>
        <d v="2021-04-02T00:00:00"/>
        <d v="2024-01-07T00:00:00"/>
        <d v="2026-02-04T00:00:00"/>
        <d v="2025-03-24T00:00:00"/>
        <d v="2026-03-20T00:00:00"/>
        <d v="2021-11-06T00:00:00"/>
        <d v="2025-09-18T00:00:00"/>
        <d v="2026-05-22T00:00:00"/>
        <d v="2019-10-08T00:00:00"/>
        <d v="2025-04-16T00:00:00"/>
        <d v="2026-05-10T00:00:00"/>
        <d v="2025-09-09T00:00:00"/>
        <d v="2025-07-10T00:00:00"/>
        <d v="2026-04-07T00:00:00"/>
        <d v="2026-01-30T00:00:00"/>
        <d v="2025-08-25T00:00:00"/>
        <d v="2024-01-27T00:00:00"/>
        <d v="2019-11-30T00:00:00"/>
        <d v="2025-05-21T00:00:00"/>
        <d v="2024-08-14T00:00:00"/>
        <d v="2024-11-22T00:00:00"/>
        <d v="2022-10-01T00:00:00"/>
        <d v="2025-07-25T00:00:00"/>
        <d v="2022-08-09T00:00:00"/>
        <d v="2025-08-27T00:00:00"/>
        <d v="2024-05-21T00:00:00"/>
        <d v="2022-01-05T00:00:00"/>
        <d v="2025-06-01T00:00:00"/>
        <d v="2025-03-02T00:00:00"/>
        <d v="2020-10-25T00:00:00"/>
        <d v="2024-07-08T00:00:00"/>
        <d v="2025-04-11T00:00:00"/>
        <d v="2025-09-26T00:00:00"/>
        <d v="2020-10-15T00:00:00"/>
        <d v="2026-05-30T00:00:00"/>
        <d v="2024-02-07T00:00:00"/>
        <d v="2024-07-03T00:00:00"/>
        <d v="2024-02-09T00:00:00"/>
        <d v="2025-08-12T00:00:00"/>
        <d v="2021-12-22T00:00:00"/>
        <d v="2020-07-27T00:00:00"/>
        <d v="2026-03-23T00:00:00"/>
        <d v="2025-10-11T00:00:00"/>
        <d v="2024-04-21T00:00:00"/>
        <d v="2025-12-14T00:00:00"/>
        <d v="2025-06-20T00:00:00"/>
        <d v="2024-07-16T00:00:00"/>
        <d v="2022-11-29T00:00:00"/>
        <d v="2025-03-28T00:00:00"/>
        <d v="2025-01-13T00:00:00"/>
        <d v="2026-02-26T00:00:00"/>
        <d v="2023-03-06T00:00:00"/>
        <d v="2025-09-05T00:00:00"/>
        <d v="2026-03-30T00:00:00"/>
        <d v="2025-06-08T00:00:00"/>
        <d v="2025-05-13T00:00:00"/>
        <d v="2025-07-20T00:00:00"/>
        <d v="2024-07-13T00:00:00"/>
        <d v="2025-04-12T00:00:00"/>
        <d v="2024-05-10T00:00:00"/>
        <d v="2024-03-25T00:00:00"/>
        <d v="2025-06-15T00:00:00"/>
        <d v="2024-07-27T00:00:00"/>
        <d v="2025-08-07T00:00:00"/>
        <d v="2026-04-16T00:00:00"/>
        <d v="2026-01-16T00:00:00"/>
        <d v="2024-04-09T00:00:00"/>
        <d v="2026-04-11T00:00:00"/>
        <d v="2024-09-09T00:00:00"/>
        <d v="2024-09-08T00:00:00"/>
        <d v="2022-02-01T00:00:00"/>
        <d v="2022-10-22T00:00:00"/>
        <d v="2025-07-29T00:00:00"/>
        <d v="2025-03-22T00:00:00"/>
        <d v="2023-12-07T00:00:00"/>
        <d v="2025-10-03T00:00:00"/>
        <d v="2018-08-05T00:00:00"/>
        <d v="2023-07-03T00:00:00"/>
        <d v="2026-04-09T00:00:00"/>
        <d v="2025-08-09T00:00:00"/>
        <d v="2025-12-19T00:00:00"/>
        <d v="2025-11-13T00:00:00"/>
        <d v="2019-05-03T00:00:00"/>
        <d v="2024-10-28T00:00:00"/>
        <d v="2024-02-18T00:00:00"/>
        <d v="2026-02-23T00:00:00"/>
        <d v="2026-04-03T00:00:00"/>
        <d v="2024-12-29T00:00:00"/>
        <d v="2019-08-27T00:00:00"/>
        <d v="2022-11-02T00:00:00"/>
        <d v="2025-06-14T00:00:00"/>
        <d v="2021-03-20T00:00:00"/>
        <d v="2026-05-12T00:00:00"/>
        <d v="2022-05-28T00:00:00"/>
        <d v="2022-11-30T00:00:00"/>
        <d v="2025-10-07T00:00:00"/>
        <d v="2021-01-13T00:00:00"/>
        <d v="2025-10-21T00:00:00"/>
        <d v="2025-02-21T00:00:00"/>
        <d v="2023-03-25T00:00:00"/>
        <d v="2025-05-08T00:00:00"/>
        <d v="2024-09-16T00:00:00"/>
        <d v="2024-02-29T00:00:00"/>
        <d v="2025-03-14T00:00:00"/>
        <d v="2019-09-24T00:00:00"/>
        <d v="2025-05-22T00:00:00"/>
        <d v="2021-12-25T00:00:00"/>
        <d v="2025-11-02T00:00:00"/>
        <d v="2025-11-20T00:00:00"/>
        <d v="2025-02-18T00:00:00"/>
        <d v="2023-02-24T00:00:00"/>
        <d v="2026-04-27T00:00:00"/>
        <d v="2021-05-07T00:00:00"/>
        <d v="2021-07-06T00:00:00"/>
        <d v="2022-12-06T00:00:00"/>
        <d v="2024-02-10T00:00:00"/>
        <d v="2024-12-26T00:00:00"/>
        <d v="2026-03-08T00:00:00"/>
        <d v="2026-04-23T00:00:00"/>
        <d v="2025-02-16T00:00:00"/>
        <d v="2024-01-24T00:00:00"/>
        <d v="2023-03-24T00:00:00"/>
        <d v="2025-09-14T00:00:00"/>
        <d v="2025-12-30T00:00:00"/>
        <d v="2024-08-12T00:00:00"/>
        <d v="2026-05-06T00:00:00"/>
        <d v="2025-09-27T00:00:00"/>
        <d v="2024-01-12T00:00:00"/>
        <d v="2024-07-10T00:00:00"/>
        <d v="2024-12-14T00:00:00"/>
        <d v="2024-01-29T00:00:00"/>
        <d v="2025-05-05T00:00:00"/>
        <d v="2025-01-20T00:00:00"/>
        <d v="2025-06-25T00:00:00"/>
        <d v="2025-08-08T00:00:00"/>
        <d v="2025-08-05T00:00:00"/>
        <d v="2025-01-03T00:00:00"/>
        <d v="2024-10-06T00:00:00"/>
        <d v="2024-12-02T00:00:00"/>
        <d v="2025-02-06T00:00:00"/>
        <d v="2025-03-07T00:00:00"/>
        <d v="2025-12-31T00:00:00"/>
        <d v="2025-12-11T00:00:00"/>
        <d v="2024-08-26T00:00:00"/>
        <d v="2024-02-21T00:00:00"/>
        <d v="2024-04-08T00:00:00"/>
        <d v="2025-09-29T00:00:00"/>
        <d v="2022-02-24T00:00:00"/>
        <d v="2022-11-12T00:00:00"/>
        <d v="2020-04-09T00:00:00"/>
        <d v="2025-09-21T00:00:00"/>
        <d v="2026-01-26T00:00:00"/>
        <d v="2024-04-27T00:00:00"/>
        <d v="2019-07-20T00:00:00"/>
        <d v="2024-07-28T00:00:00"/>
        <d v="2025-04-21T00:00:00"/>
        <d v="2026-01-15T00:00:00"/>
        <d v="2020-11-30T00:00:00"/>
        <d v="2021-05-14T00:00:00"/>
        <d v="2024-04-14T00:00:00"/>
        <d v="2025-05-29T00:00:00"/>
        <d v="2026-05-20T00:00:00"/>
        <d v="2026-04-06T00:00:00"/>
        <d v="2024-01-06T00:00:00"/>
        <d v="2026-03-11T00:00:00"/>
        <d v="2025-08-26T00:00:00"/>
        <d v="2024-09-12T00:00:00"/>
        <d v="2026-05-03T00:00:00"/>
        <d v="2024-07-24T00:00:00"/>
        <d v="2024-05-26T00:00:00"/>
        <d v="2018-11-13T00:00:00"/>
        <d v="2021-06-23T00:00:00"/>
        <d v="2026-02-19T00:00:00"/>
        <d v="2026-05-02T00:00:00"/>
        <d v="2022-12-18T00:00:00"/>
        <d v="2021-09-07T00:00:00"/>
        <d v="2026-05-04T00:00:00"/>
        <d v="2021-06-04T00:00:00"/>
        <d v="2021-09-01T00:00:00"/>
        <d v="2025-02-23T00:00:00"/>
        <d v="2021-01-02T00:00:00"/>
        <d v="2024-06-12T00:00:00"/>
        <d v="2024-04-03T00:00:00"/>
        <d v="2024-04-19T00:00:00"/>
        <d v="2023-07-20T00:00:00"/>
        <d v="2025-12-07T00:00:00"/>
        <d v="2022-04-24T00:00:00"/>
        <d v="2024-06-22T00:00:00"/>
        <d v="2024-01-10T00:00:00"/>
        <d v="2024-08-15T00:00:00"/>
        <d v="2020-10-02T00:00:00"/>
        <d v="2024-11-18T00:00:00"/>
        <d v="2025-08-21T00:00:00"/>
        <d v="2025-12-26T00:00:00"/>
        <d v="2019-06-15T00:00:00"/>
        <d v="2023-05-21T00:00:00"/>
        <d v="2024-06-20T00:00:00"/>
        <d v="2026-01-03T00:00:00"/>
        <d v="2025-12-10T00:00:00"/>
        <d v="2023-09-03T00:00:00"/>
        <d v="2025-05-15T00:00:00"/>
        <d v="2022-06-10T00:00:00"/>
        <d v="2024-07-15T00:00:00"/>
        <d v="2025-10-22T00:00:00"/>
        <d v="2024-10-05T00:00:00"/>
        <d v="2026-02-20T00:00:00"/>
        <d v="2022-04-05T00:00:00"/>
        <d v="2025-07-06T00:00:00"/>
        <d v="2022-11-25T00:00:00"/>
        <d v="2026-02-11T00:00:00"/>
        <d v="2019-05-26T00:00:00"/>
        <d v="2024-01-05T00:00:00"/>
        <d v="2025-05-23T00:00:00"/>
        <d v="2021-01-27T00:00:00"/>
        <d v="2025-09-30T00:00:00"/>
        <d v="2026-04-04T00:00:00"/>
        <d v="2019-11-22T00:00:00"/>
        <d v="2024-07-19T00:00:00"/>
        <d v="2025-06-23T00:00:00"/>
        <d v="2025-01-19T00:00:00"/>
        <d v="2020-12-28T00:00:00"/>
        <d v="2025-07-18T00:00:00"/>
        <d v="2025-02-08T00:00:00"/>
        <d v="2024-06-25T00:00:00"/>
        <d v="2024-02-16T00:00:00"/>
        <d v="2025-05-14T00:00:00"/>
        <d v="2026-01-31T00:00:00"/>
        <d v="2022-09-19T00:00:00"/>
        <d v="2020-02-22T00:00:00"/>
        <d v="2025-02-15T00:00:00"/>
        <d v="2024-06-23T00:00:00"/>
        <d v="2020-12-24T00:00:00"/>
        <d v="2026-04-25T00:00:00"/>
        <d v="2025-04-23T00:00:00"/>
        <d v="2021-05-20T00:00:00"/>
        <d v="2019-06-05T00:00:00"/>
        <d v="2024-02-04T00:00:00"/>
        <d v="2025-12-22T00:00:00"/>
        <d v="2024-08-07T00:00:00"/>
        <d v="2025-12-05T00:00:00"/>
        <d v="2023-05-04T00:00:00"/>
        <d v="2025-06-26T00:00:00"/>
        <d v="2026-05-07T00:00:00"/>
        <d v="2024-05-18T00:00:00"/>
        <d v="2025-12-21T00:00:00"/>
        <d v="2025-10-14T00:00:00"/>
        <d v="2024-11-21T00:00:00"/>
        <d v="2020-07-10T00:00:00"/>
        <d v="2025-08-13T00:00:00"/>
        <d v="2024-04-07T00:00:00"/>
        <d v="2021-06-30T00:00:00"/>
        <d v="2022-07-01T00:00:00"/>
        <d v="2025-10-16T00:00:00"/>
        <d v="2024-12-22T00:00:00"/>
        <d v="2024-09-25T00:00:00"/>
        <d v="2026-05-08T00:00:00"/>
        <d v="2025-08-11T00:00:00"/>
        <d v="2024-06-28T00:00:00"/>
        <d v="2024-05-25T00:00:00"/>
        <d v="2024-12-03T00:00:00"/>
        <d v="2025-10-19T00:00:00"/>
        <d v="2025-06-10T00:00:00"/>
        <d v="2024-11-13T00:00:00"/>
        <d v="2020-10-16T00:00:00"/>
        <d v="2025-02-02T00:00:00"/>
        <d v="2024-03-07T00:00:00"/>
        <d v="2021-01-31T00:00:00"/>
        <d v="2025-05-16T00:00:00"/>
        <d v="2022-11-01T00:00:00"/>
        <d v="2024-11-20T00:00:00"/>
        <d v="2025-10-20T00:00:00"/>
        <d v="2024-12-13T00:00:00"/>
        <d v="2024-03-01T00:00:00"/>
        <d v="2024-04-17T00:00:00"/>
        <d v="2025-07-14T00:00:00"/>
        <d v="2024-10-13T00:00:00"/>
        <d v="2025-12-01T00:00:00"/>
        <d v="2024-11-10T00:00:00"/>
        <d v="2025-06-30T00:00:00"/>
        <d v="2025-04-17T00:00:00"/>
        <d v="2024-08-06T00:00:00"/>
        <d v="2025-11-16T00:00:00"/>
        <d v="2025-08-10T00:00:00"/>
        <d v="2021-11-01T00:00:00"/>
        <d v="2023-04-07T00:00:00"/>
        <d v="2023-09-13T00:00:00"/>
        <d v="2025-02-01T00:00:00"/>
        <d v="2024-12-18T00:00:00"/>
        <d v="2025-08-15T00:00:00"/>
        <d v="2022-02-26T00:00:00"/>
        <d v="2024-04-05T00:00:00"/>
        <d v="2025-11-09T00:00:00"/>
        <d v="2024-10-02T00:00:00"/>
        <d v="2025-05-12T00:00:00"/>
        <d v="2025-12-18T00:00:00"/>
        <d v="2021-12-10T00:00:00"/>
        <d v="2025-05-27T00:00:00"/>
        <d v="2024-03-28T00:00:00"/>
        <d v="2022-08-16T00:00:00"/>
        <d v="2022-04-13T00:00:00"/>
        <d v="2024-09-21T00:00:00"/>
        <d v="2024-02-19T00:00:00"/>
        <d v="2025-08-24T00:00:00"/>
        <d v="2025-03-27T00:00:00"/>
        <d v="2023-10-16T00:00:00"/>
        <d v="2025-07-01T00:00:00"/>
        <d v="2022-12-11T00:00:00"/>
        <d v="2025-01-08T00:00:00"/>
        <d v="2024-03-06T00:00:00"/>
        <d v="2020-01-10T00:00:00"/>
        <d v="2026-01-23T00:00:00"/>
        <d v="2019-04-04T00:00:00"/>
        <d v="2025-05-03T00:00:00"/>
        <d v="2025-12-03T00:00:00"/>
        <d v="2020-05-31T00:00:00"/>
        <d v="2025-07-26T00:00:00"/>
        <d v="2025-09-28T00:00:00"/>
        <d v="2025-12-02T00:00:00"/>
        <d v="2025-11-23T00:00:00"/>
        <d v="2025-07-08T00:00:00"/>
        <d v="2021-09-27T00:00:00"/>
        <d v="2018-08-30T00:00:00"/>
        <d v="2024-11-16T00:00:00"/>
        <d v="2026-01-09T00:00:00"/>
        <d v="2025-10-29T00:00:00"/>
        <d v="2024-09-23T00:00:00"/>
        <d v="2024-11-15T00:00:00"/>
        <d v="2023-01-09T00:00:00"/>
        <d v="2023-06-16T00:00:00"/>
        <d v="2022-10-17T00:00:00"/>
        <d v="2025-02-26T00:00:00"/>
        <d v="2025-01-25T00:00:00"/>
        <d v="2024-07-30T00:00:00"/>
        <d v="2022-05-25T00:00:00"/>
        <d v="2025-10-23T00:00:00"/>
        <d v="2025-03-19T00:00:00"/>
        <d v="2020-01-26T00:00:00"/>
        <d v="2024-03-24T00:00:00"/>
        <d v="2026-04-24T00:00:00"/>
        <d v="2024-10-27T00:00:00"/>
        <d v="2026-03-31T00:00:00"/>
        <d v="2026-04-13T00:00:00"/>
        <d v="2021-06-16T00:00:00"/>
        <d v="2024-10-16T00:00:00"/>
        <d v="2023-12-24T00:00:00"/>
        <d v="2019-02-21T00:00:00"/>
        <d v="2020-06-08T00:00:00"/>
        <d v="2024-03-17T00:00:00"/>
        <d v="2025-11-22T00:00:00"/>
        <d v="2026-04-15T00:00:00"/>
        <d v="2023-12-25T00:00:00"/>
        <d v="2025-03-31T00:00:00"/>
        <d v="2022-02-16T00:00:00"/>
        <d v="2025-07-22T00:00:00"/>
        <d v="2023-08-27T00:00:00"/>
        <d v="2024-01-20T00:00:00"/>
        <d v="2024-12-30T00:00:00"/>
        <d v="2025-12-28T00:00:00"/>
        <d v="2025-08-14T00:00:00"/>
        <d v="2025-04-18T00:00:00"/>
        <d v="2025-07-04T00:00:00"/>
        <d v="2024-04-30T00:00:00"/>
        <d v="2024-12-25T00:00:00"/>
        <d v="2025-11-17T00:00:00"/>
        <d v="2024-04-04T00:00:00"/>
        <d v="2018-10-15T00:00:00"/>
        <d v="2025-12-15T00:00:00"/>
        <d v="2025-08-04T00:00:00"/>
        <d v="2025-10-06T00:00:00"/>
        <d v="2019-02-03T00:00:00"/>
        <d v="2026-01-24T00:00:00"/>
        <d v="2025-05-02T00:00:00"/>
        <d v="2022-09-05T00:00:00"/>
        <d v="2023-09-30T00:00:00"/>
        <d v="2019-04-24T00:00:00"/>
        <d v="2024-02-15T00:00:00"/>
        <d v="2022-11-10T00:00:00"/>
        <d v="2020-07-14T00:00:00"/>
        <d v="2019-12-20T00:00:00"/>
        <d v="2023-10-24T00:00:00"/>
        <d v="2025-02-13T00:00:00"/>
        <d v="2021-06-27T00:00:00"/>
        <d v="2021-02-05T00:00:00"/>
        <d v="2026-04-02T00:00:00"/>
        <d v="2020-02-16T00:00:00"/>
        <d v="2025-11-01T00:00:00"/>
        <d v="2024-01-31T00:00:00"/>
        <d v="2026-04-05T00:00:00"/>
        <d v="2025-05-17T00:00:00"/>
        <d v="2024-06-17T00:00:00"/>
        <d v="2024-06-11T00:00:00"/>
        <d v="2024-10-01T00:00:00"/>
        <d v="2026-04-22T00:00:00"/>
        <d v="2024-05-28T00:00:00"/>
        <d v="2023-07-31T00:00:00"/>
        <d v="2025-01-26T00:00:00"/>
        <d v="2021-05-24T00:00:00"/>
        <d v="2024-07-04T00:00:00"/>
        <d v="2020-05-12T00:00:00"/>
        <d v="2023-05-12T00:00:00"/>
        <d v="2025-04-20T00:00:00"/>
        <d v="2019-07-31T00:00:00"/>
        <d v="2026-03-24T00:00:00"/>
        <d v="2022-10-11T00:00:00"/>
        <d v="2025-01-09T00:00:00"/>
        <d v="2023-01-12T00:00:00"/>
        <d v="2025-03-04T00:00:00"/>
        <d v="2024-05-02T00:00:00"/>
        <d v="2020-02-11T00:00:00"/>
        <d v="2025-12-24T00:00:00"/>
        <d v="2019-07-21T00:00:00"/>
        <d v="2024-08-04T00:00:00"/>
        <d v="2024-12-19T00:00:00"/>
        <d v="2025-11-11T00:00:00"/>
        <d v="2024-07-20T00:00:00"/>
        <d v="2019-03-13T00:00:00"/>
        <d v="2026-01-13T00:00:00"/>
        <d v="2024-07-06T00:00:00"/>
        <d v="2024-12-21T00:00:00"/>
        <d v="2023-03-20T00:00:00"/>
        <d v="2021-04-21T00:00:00"/>
        <d v="2024-05-27T00:00:00"/>
        <d v="2018-12-31T00:00:00"/>
        <d v="2024-10-23T00:00:00"/>
        <d v="2026-01-28T00:00:00"/>
        <d v="2022-08-02T00:00:00"/>
        <d v="2025-08-18T00:00:00"/>
        <d v="2019-11-27T00:00:00"/>
        <d v="2023-03-03T00:00:00"/>
        <d v="2024-03-22T00:00:00"/>
        <d v="2026-05-23T00:00:00"/>
        <d v="2024-12-24T00:00:00"/>
        <d v="2023-07-23T00:00:00"/>
        <d v="2024-09-30T00:00:00"/>
        <d v="2021-05-31T00:00:00"/>
        <d v="2023-04-08T00:00:00"/>
        <d v="2023-04-26T00:00:00"/>
        <d v="2025-08-02T00:00:00"/>
        <d v="2024-08-18T00:00:00"/>
        <d v="2024-06-08T00:00:00"/>
        <d v="2024-04-26T00:00:00"/>
        <d v="2018-09-16T00:00:00"/>
        <d v="2024-10-15T00:00:00"/>
        <d v="2024-06-03T00:00:00"/>
        <d v="2024-03-04T00:00:00"/>
        <d v="2026-01-22T00:00:00"/>
        <d v="2023-06-20T00:00:00"/>
        <d v="2025-02-10T00:00:00"/>
        <d v="2025-10-12T00:00:00"/>
        <d v="2025-10-13T00:00:00"/>
        <d v="2025-06-09T00:00:00"/>
        <d v="2025-11-26T00:00:00"/>
        <d v="2022-04-27T00:00:00"/>
        <d v="2026-05-05T00:00:00"/>
        <d v="2025-10-27T00:00:00"/>
        <d v="2024-05-01T00:00:00"/>
        <d v="2022-03-24T00:00:00"/>
        <d v="2025-09-22T00:00:00"/>
        <d v="2024-06-30T00:00:00"/>
        <d v="2025-10-05T00:00:00"/>
        <d v="2020-02-06T00:00:00"/>
        <d v="2024-08-22T00:00:00"/>
        <d v="2025-07-15T00:00:00"/>
        <d v="2024-05-13T00:00:00"/>
        <d v="2019-08-17T00:00:00"/>
        <d v="2025-02-19T00:00:00"/>
        <d v="2025-03-17T00:00:00"/>
        <d v="2025-07-23T00:00:00"/>
        <d v="2025-05-26T00:00:00"/>
        <d v="2024-11-23T00:00:00"/>
        <d v="2025-06-21T00:00:00"/>
        <d v="2024-12-07T00:00:00"/>
        <d v="2026-01-27T00:00:00"/>
        <d v="2025-03-10T00:00:00"/>
        <d v="2018-12-09T00:00:00"/>
        <d v="2026-03-14T00:00:00"/>
        <d v="2022-03-05T00:00:00"/>
        <d v="2023-05-18T00:00:00"/>
        <d v="2025-11-25T00:00:00"/>
        <d v="2025-01-07T00:00:00"/>
        <d v="2024-11-04T00:00:00"/>
        <d v="2021-11-15T00:00:00"/>
        <d v="2019-02-05T00:00:00"/>
        <d v="2023-12-01T00:00:00"/>
        <d v="2025-11-12T00:00:00"/>
        <d v="2025-12-17T00:00:00"/>
        <d v="2026-01-06T00:00:00"/>
        <d v="2022-02-22T00:00:00"/>
        <d v="2025-09-25T00:00:00"/>
        <d v="2024-04-25T00:00:00"/>
        <d v="2022-02-12T00:00:00"/>
        <d v="2024-08-10T00:00:00"/>
        <d v="2024-05-11T00:00:00"/>
        <d v="2026-03-06T00:00:00"/>
        <d v="2025-01-21T00:00:00"/>
        <d v="2026-04-12T00:00:00"/>
        <d v="2019-11-08T00:00:00"/>
        <d v="2022-04-16T00:00:00"/>
        <d v="2025-02-25T00:00:00"/>
        <d v="2024-12-06T00:00:00"/>
        <d v="2022-12-16T00:00:00"/>
        <d v="2025-01-16T00:00:00"/>
        <d v="2025-10-24T00:00:00"/>
        <d v="2023-08-23T00:00:00"/>
        <d v="2024-10-26T00:00:00"/>
        <d v="2019-01-02T00:00:00"/>
        <d v="2025-08-06T00:00:00"/>
        <d v="2020-08-02T00:00:00"/>
        <d v="2026-02-06T00:00:00"/>
        <d v="2020-11-26T00:00:00"/>
        <d v="2024-12-05T00:00:00"/>
        <d v="2024-07-31T00:00:00"/>
        <d v="2020-09-17T00:00:00"/>
        <d v="2022-08-28T00:00:00"/>
        <d v="2025-01-22T00:00:00"/>
        <d v="2020-05-13T00:00:00"/>
        <d v="2021-10-08T00:00:00"/>
        <d v="2018-12-07T00:00:00"/>
        <d v="2020-05-07T00:00:00"/>
        <d v="2026-02-17T00:00:00"/>
        <d v="2025-06-12T00:00:00"/>
        <d v="2025-11-21T00:00:00"/>
        <d v="2020-02-03T00:00:00"/>
        <d v="2024-07-29T00:00:00"/>
        <d v="2024-11-07T00:00:00"/>
        <d v="2022-01-19T00:00:00"/>
        <d v="2023-04-06T00:00:00"/>
        <d v="2025-11-29T00:00:00"/>
        <d v="2024-06-02T00:00:00"/>
        <d v="2020-06-28T00:00:00"/>
        <d v="2024-08-08T00:00:00"/>
        <d v="2025-01-17T00:00:00"/>
        <d v="2025-03-15T00:00:00"/>
        <d v="2024-03-09T00:00:00"/>
        <d v="2022-01-01T00:00:00"/>
        <d v="2025-11-18T00:00:00"/>
        <d v="2021-01-18T00:00:00"/>
        <d v="2024-10-14T00:00:00"/>
        <d v="2019-07-12T00:00:00"/>
        <d v="2024-04-16T00:00:00"/>
        <d v="2022-02-04T00:00:00"/>
        <d v="2026-05-21T00:00:00"/>
        <d v="2022-07-20T00:00:00"/>
        <d v="2025-04-09T00:00:00"/>
        <d v="2021-01-20T00:00:00"/>
        <d v="2025-01-15T00:00:00"/>
        <d v="2026-02-03T00:00:00"/>
        <d v="2025-08-19T00:00:00"/>
        <d v="2025-01-29T00:00:00"/>
        <d v="2022-12-27T00:00:00"/>
        <d v="2024-12-23T00:00:00"/>
        <d v="2023-11-03T00:00:00"/>
        <d v="2025-03-21T00:00:00"/>
        <d v="2026-03-17T00:00:00"/>
        <d v="2018-09-10T00:00:00"/>
        <d v="2021-03-13T00:00:00"/>
        <d v="2021-08-03T00:00:00"/>
        <d v="2024-03-26T00:00:00"/>
        <d v="2020-07-23T00:00:00"/>
        <d v="2024-01-19T00:00:00"/>
        <d v="2025-10-30T00:00:00"/>
        <d v="2026-03-25T00:00:00"/>
        <d v="2024-01-13T00:00:00"/>
        <d v="2026-05-27T00:00:00"/>
        <d v="2024-05-23T00:00:00"/>
        <d v="2024-06-04T00:00:00"/>
        <d v="2018-11-29T00:00:00"/>
        <d v="2026-02-02T00:00:00"/>
        <d v="2018-12-01T00:00:00"/>
        <d v="2024-01-28T00:00:00"/>
        <d v="2025-07-17T00:00:00"/>
        <d v="2020-10-08T00:00:00"/>
      </sharedItems>
      <fieldGroup base="10">
        <rangePr groupBy="years" startDate="2018-08-05T00:00:00" endDate="2026-06-01T00:00:00"/>
        <groupItems count="11">
          <s v="(blank)"/>
          <s v="2018"/>
          <s v="2019"/>
          <s v="2020"/>
          <s v="2021"/>
          <s v="2022"/>
          <s v="2023"/>
          <s v="2024"/>
          <s v="2025"/>
          <s v="2026"/>
          <s v="&gt;01/06/2026"/>
        </groupItems>
      </fieldGroup>
    </cacheField>
    <cacheField name="Exit Reason" numFmtId="0">
      <sharedItems containsBlank="1" count="8">
        <s v="Resignation"/>
        <m/>
        <s v="Dismissal"/>
        <s v="Redundancy"/>
        <s v="End of Contract"/>
        <s v="Retirement"/>
        <s v="Relocation"/>
        <s v="Health Reasons"/>
      </sharedItems>
    </cacheField>
    <cacheField name="Status" numFmtId="0">
      <sharedItems count="2">
        <s v="Inactive"/>
        <s v="Active"/>
      </sharedItems>
    </cacheField>
    <cacheField name="Monthly Salary ($)" numFmtId="165">
      <sharedItems containsSemiMixedTypes="0" containsString="0" containsNumber="1" minValue="2504.71" maxValue="69395.990000000005"/>
    </cacheField>
    <cacheField name="Manager ID" numFmtId="0">
      <sharedItems/>
    </cacheField>
    <cacheField name="Tenure (Years)" numFmtId="0">
      <sharedItems containsSemiMixedTypes="0" containsString="0" containsNumber="1" minValue="0.1" maxValue="8.4"/>
    </cacheField>
    <cacheField name="Tenure Band" numFmtId="0">
      <sharedItems count="5">
        <s v="5–10 Years"/>
        <s v="&lt; 1 Year"/>
        <s v="1–2 Years"/>
        <s v="3–5 Years"/>
        <s v="2–3 Years"/>
      </sharedItems>
    </cacheField>
    <cacheField name="Hire Year" numFmtId="0">
      <sharedItems containsSemiMixedTypes="0" containsString="0" containsNumber="1" containsInteger="1" minValue="2018" maxValue="2026" count="9">
        <n v="2019"/>
        <n v="2026"/>
        <n v="2025"/>
        <n v="2020"/>
        <n v="2024"/>
        <n v="2022"/>
        <n v="2023"/>
        <n v="2021"/>
        <n v="2018"/>
      </sharedItems>
    </cacheField>
    <cacheField name="Exit Year" numFmtId="0">
      <sharedItems containsString="0" containsBlank="1" containsNumber="1" containsInteger="1" minValue="2018" maxValue="2026" count="10">
        <n v="2025"/>
        <m/>
        <n v="2026"/>
        <n v="2024"/>
        <n v="2022"/>
        <n v="2019"/>
        <n v="2023"/>
        <n v="2021"/>
        <n v="2020"/>
        <n v="2018"/>
      </sharedItems>
    </cacheField>
    <cacheField name="Education Level Cleaned" numFmtId="0">
      <sharedItems count="3">
        <s v="Master's Degree"/>
        <s v="Bachelor's Degree"/>
        <s v="Others"/>
      </sharedItems>
    </cacheField>
    <cacheField name="Quarters" numFmtId="0" databaseField="0">
      <fieldGroup base="9">
        <rangePr groupBy="quarters" startDate="2018-01-01T00:00:00" endDate="2026-04-01T00:00:00"/>
        <groupItems count="6">
          <s v="&lt;01/01/2018"/>
          <s v="Qtr1"/>
          <s v="Qtr2"/>
          <s v="Qtr3"/>
          <s v="Qtr4"/>
          <s v="&gt;01/04/2026"/>
        </groupItems>
      </fieldGroup>
    </cacheField>
    <cacheField name="Years" numFmtId="0" databaseField="0">
      <fieldGroup base="9">
        <rangePr groupBy="years" startDate="2018-01-01T00:00:00" endDate="2026-04-01T00:00:00"/>
        <groupItems count="11">
          <s v="&lt;01/01/2018"/>
          <s v="2018"/>
          <s v="2019"/>
          <s v="2020"/>
          <s v="2021"/>
          <s v="2022"/>
          <s v="2023"/>
          <s v="2024"/>
          <s v="2025"/>
          <s v="2026"/>
          <s v="&gt;01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linda Ntow" refreshedDate="46161.682838541667" createdVersion="7" refreshedVersion="7" minRefreshableVersion="3" recordCount="2172" xr:uid="{D42283FD-72A7-4274-8F7B-65002F0D31C2}">
  <cacheSource type="worksheet">
    <worksheetSource name="Table2"/>
  </cacheSource>
  <cacheFields count="14">
    <cacheField name="Training ID" numFmtId="0">
      <sharedItems/>
    </cacheField>
    <cacheField name="Program Name" numFmtId="0">
      <sharedItems count="12">
        <s v="Leadership Development"/>
        <s v="Excel &amp; Data Analytics"/>
        <s v="Customer Experience Excellence"/>
        <s v="Compliance &amp; Ethics"/>
        <s v="Project Management (PMP Prep)"/>
        <s v="Sales Techniques &amp; Negotiation"/>
        <s v="Cybersecurity Awareness"/>
        <s v="Diversity &amp; Inclusion"/>
        <s v="Financial Acumen for Non-Finance"/>
        <s v="Performance Management Coaching"/>
        <s v="Onboarding Programme"/>
        <s v="Health &amp; Safety"/>
      </sharedItems>
    </cacheField>
    <cacheField name="Category" numFmtId="0">
      <sharedItems/>
    </cacheField>
    <cacheField name="Training Date" numFmtId="14">
      <sharedItems containsSemiMixedTypes="0" containsNonDate="0" containsDate="1" containsString="0" minDate="2024-01-05T00:00:00" maxDate="2026-04-23T00:00:00" count="41">
        <d v="2024-12-25T00:00:00"/>
        <d v="2024-10-02T00:00:00"/>
        <d v="2025-05-11T00:00:00"/>
        <d v="2024-10-30T00:00:00"/>
        <d v="2024-01-05T00:00:00"/>
        <d v="2026-04-22T00:00:00"/>
        <d v="2026-03-23T00:00:00"/>
        <d v="2025-11-25T00:00:00"/>
        <d v="2024-11-04T00:00:00"/>
        <d v="2025-04-30T00:00:00"/>
        <d v="2025-07-10T00:00:00"/>
        <d v="2024-04-23T00:00:00"/>
        <d v="2025-02-14T00:00:00"/>
        <d v="2024-03-16T00:00:00"/>
        <d v="2024-08-24T00:00:00"/>
        <d v="2026-04-11T00:00:00"/>
        <d v="2024-04-09T00:00:00"/>
        <d v="2024-09-07T00:00:00"/>
        <d v="2025-09-29T00:00:00"/>
        <d v="2024-08-17T00:00:00"/>
        <d v="2024-01-14T00:00:00"/>
        <d v="2024-08-22T00:00:00"/>
        <d v="2025-11-11T00:00:00"/>
        <d v="2025-05-22T00:00:00"/>
        <d v="2025-09-22T00:00:00"/>
        <d v="2026-04-08T00:00:00"/>
        <d v="2026-03-01T00:00:00"/>
        <d v="2025-07-01T00:00:00"/>
        <d v="2024-09-02T00:00:00"/>
        <d v="2025-09-21T00:00:00"/>
        <d v="2025-08-30T00:00:00"/>
        <d v="2024-05-27T00:00:00"/>
        <d v="2025-07-16T00:00:00"/>
        <d v="2025-05-09T00:00:00"/>
        <d v="2024-05-14T00:00:00"/>
        <d v="2025-12-15T00:00:00"/>
        <d v="2025-09-24T00:00:00"/>
        <d v="2026-01-14T00:00:00"/>
        <d v="2025-01-15T00:00:00"/>
        <d v="2026-01-23T00:00:00"/>
        <d v="2024-10-20T00:00:00"/>
      </sharedItems>
    </cacheField>
    <cacheField name="Duration (Days)" numFmtId="0">
      <sharedItems containsSemiMixedTypes="0" containsString="0" containsNumber="1" containsInteger="1" minValue="1" maxValue="3"/>
    </cacheField>
    <cacheField name="Employee ID" numFmtId="0">
      <sharedItems/>
    </cacheField>
    <cacheField name="Department" numFmtId="0">
      <sharedItems/>
    </cacheField>
    <cacheField name="Job Grade" numFmtId="0">
      <sharedItems/>
    </cacheField>
    <cacheField name="Cost per Head ($)" numFmtId="0">
      <sharedItems containsSemiMixedTypes="0" containsString="0" containsNumber="1" containsInteger="1" minValue="400" maxValue="3500"/>
    </cacheField>
    <cacheField name="Completed" numFmtId="0">
      <sharedItems count="2">
        <s v="Yes"/>
        <s v="No"/>
      </sharedItems>
    </cacheField>
    <cacheField name="Pre-Training Score" numFmtId="0">
      <sharedItems containsString="0" containsBlank="1" containsNumber="1" minValue="40" maxValue="75"/>
    </cacheField>
    <cacheField name="Post-Training Score" numFmtId="0">
      <sharedItems containsString="0" containsBlank="1" containsNumber="1" minValue="42.5" maxValue="100"/>
    </cacheField>
    <cacheField name="Score Improvement" numFmtId="0">
      <sharedItems containsSemiMixedTypes="0" containsString="0" containsNumber="1" minValue="-29.400000000000006" maxValue="34.900000000000006"/>
    </cacheField>
    <cacheField name="Score Improvement(%)" numFmtId="164">
      <sharedItems containsMixedTypes="1" containsNumber="1" minValue="-0.39667128987517331" maxValue="0.85679012345679018" count="1988">
        <n v="0.44950495049504957"/>
        <n v="0.27186761229314421"/>
        <n v="0.28270676691729318"/>
        <n v="0.25868725868725884"/>
        <n v="0.26626016260162588"/>
        <n v="0.46689303904923612"/>
        <n v="0.75490196078431371"/>
        <e v="#DIV/0!"/>
        <n v="0.37891268533772648"/>
        <n v="0.31220657276995295"/>
        <n v="0.37931034482758624"/>
        <n v="0.53677932405566608"/>
        <n v="0.23749999999999996"/>
        <n v="0.7254464285714286"/>
        <n v="0.3400868306801737"/>
        <n v="0.41242937853107348"/>
        <n v="0.16566265060240962"/>
        <n v="0.24421965317919062"/>
        <n v="0.51858736059479571"/>
        <n v="0.64975845410628019"/>
        <n v="0.21976401179941013"/>
        <n v="0.20247295208655322"/>
        <n v="0.13773314203730264"/>
        <n v="0.26299694189602429"/>
        <n v="0.6074380165289256"/>
        <n v="0.10461956521739135"/>
        <n v="0.84975369458128058"/>
        <n v="0.48051948051948051"/>
        <n v="8.68824531516183E-2"/>
        <n v="0.31569965870307154"/>
        <n v="0.32069510268562396"/>
        <n v="0.21639784946236551"/>
        <n v="0.48985959438377547"/>
        <n v="0.68552036199095012"/>
        <n v="0.41826923076923078"/>
        <n v="0.83456790123456781"/>
        <n v="0.53623188405797106"/>
        <n v="0.49390243902439018"/>
        <n v="0.41142020497803822"/>
        <n v="0.46489563567362424"/>
        <n v="0.35381355932203379"/>
        <n v="7.4829931972789115E-2"/>
        <n v="0.28738317757009357"/>
        <n v="0.25235849056603782"/>
        <n v="0.18148148148148144"/>
        <n v="0.62996389891696747"/>
        <n v="0.53023255813953485"/>
        <n v="0.21538461538461545"/>
        <n v="8.5250338294993191E-2"/>
        <n v="0.23466257668711651"/>
        <n v="0.22580645161290328"/>
        <n v="0.49494949494949492"/>
        <n v="0.39999999999999997"/>
        <n v="0.19663865546218492"/>
        <n v="0.45693430656934303"/>
        <n v="0.31993569131832783"/>
        <n v="0.19354838709677416"/>
        <n v="0.20219435736677127"/>
        <n v="0.16481481481481478"/>
        <n v="0.33868808567603742"/>
        <n v="0.20206489675516229"/>
        <n v="0.50000000000000011"/>
        <n v="0.14640198511166269"/>
        <n v="0.39754098360655754"/>
        <n v="0.71074380165289253"/>
        <n v="0.52417794970986442"/>
        <n v="0.41062801932367138"/>
        <n v="0.36581709145427271"/>
        <n v="0.1753048780487805"/>
        <n v="0.38045738045738053"/>
        <n v="0.81542056074766378"/>
        <n v="0.22048611111111102"/>
        <n v="0.25171939477303984"/>
        <n v="9.2741935483870844E-2"/>
        <n v="0.20998531571218815"/>
        <n v="0.22645739910313903"/>
        <n v="0.3064295485636116"/>
        <n v="0.45771144278606957"/>
        <n v="0.53145336225596507"/>
        <n v="0.60829493087557607"/>
        <n v="0.23488045007032354"/>
        <n v="0.3938506588579796"/>
        <n v="0.78014184397163122"/>
        <n v="0.50561797752809001"/>
        <n v="0.4587155963302752"/>
        <n v="0.13543307086614165"/>
        <n v="0.57720588235294112"/>
        <n v="0.28787878787878779"/>
        <n v="0.14384508990318126"/>
        <n v="0.37604456824512539"/>
        <n v="0.47294938917975582"/>
        <n v="0.40332640332640329"/>
        <n v="0.5959031657355679"/>
        <n v="0.17236255572065393"/>
        <n v="0.55760368663594462"/>
        <n v="0.44064386317907422"/>
        <n v="0.27542372881355931"/>
        <n v="0.54671280276816625"/>
        <n v="0.12480499219968799"/>
        <n v="0.53900709219858156"/>
        <n v="0.30218068535825532"/>
        <n v="0.66592427616926497"/>
        <n v="0.40715502555366251"/>
        <n v="4.914933837429114E-2"/>
        <n v="0.24364123159303885"/>
        <n v="3.932584269662924E-2"/>
        <n v="0.27972972972972976"/>
        <n v="2.5878003696857645E-2"/>
        <n v="-4.1450777202072513E-2"/>
        <n v="0.28175519630484996"/>
        <n v="0.21179039301310051"/>
        <n v="-0.17164179104477612"/>
        <n v="0.34382566585956426"/>
        <n v="0.36390101892285298"/>
        <n v="0.15866388308977039"/>
        <n v="0.3728813559322034"/>
        <n v="0.25961538461538453"/>
        <n v="0.43266475644699148"/>
        <n v="0.6470588235294118"/>
        <n v="0.20086083213773315"/>
        <n v="0.52741935483870972"/>
        <n v="0.57242582897033156"/>
        <n v="0.26268115942028986"/>
        <n v="0.40147329650092078"/>
        <n v="0.35317997293640041"/>
        <n v="0.14662273476112012"/>
        <n v="0.71860465116279082"/>
        <n v="0.1681818181818181"/>
        <n v="0.46842878120411174"/>
        <n v="0.29682997118155607"/>
        <n v="0.26930693069306921"/>
        <n v="0.80760095011876465"/>
        <n v="9.7629009762900967E-2"/>
        <n v="0.21396396396396397"/>
        <n v="0.23770491803278693"/>
        <n v="0.51321585903083711"/>
        <n v="8.1659973226238206E-2"/>
        <n v="0.30592734225621415"/>
        <n v="0.38559999999999989"/>
        <n v="0.1263537906137184"/>
        <n v="0.35135135135135137"/>
        <n v="0.16216216216216217"/>
        <n v="-0.10581222056631885"/>
        <n v="0.16525423728813551"/>
        <n v="-4.1533546325878613E-2"/>
        <n v="0.30736543909348446"/>
        <n v="-6.8322981366459715E-2"/>
        <n v="2.843601895734587E-2"/>
        <n v="-0.26565143824027077"/>
        <n v="-0.15728155339805827"/>
        <n v="-0.17490494296577952"/>
        <n v="-0.30112721417069249"/>
        <n v="-8.0508474576271277E-2"/>
        <n v="-0.30781499202551837"/>
        <n v="0.39321074964639313"/>
        <n v="0.13429256594724207"/>
        <n v="0.10973724884080362"/>
        <n v="0.35856573705179279"/>
        <n v="0.27536231884057977"/>
        <n v="0.15812591508052706"/>
        <n v="0.66324435318275143"/>
        <n v="0.58633093525179858"/>
        <n v="0.15726495726495732"/>
        <n v="0.14100486223662889"/>
        <n v="0.45485519591141399"/>
        <n v="0.44570135746606321"/>
        <n v="0.46188340807174888"/>
        <n v="0.21920668058455114"/>
        <n v="0.25357142857142861"/>
        <n v="0.27080394922425932"/>
        <n v="0.5703125"/>
        <n v="0.35497237569060752"/>
        <n v="0.2437673130193905"/>
        <n v="0.46618357487922718"/>
        <n v="0.53186813186813198"/>
        <n v="0.1816939890710382"/>
        <n v="0.4813084112149531"/>
        <n v="0.3440134907251266"/>
        <n v="0.4102564102564103"/>
        <n v="6.9444444444444448E-2"/>
        <n v="0.36425648021828111"/>
        <n v="0.23519163763066214"/>
        <n v="0.35916824196597369"/>
        <n v="0.36899563318777306"/>
        <n v="0.2562396006655574"/>
        <n v="0.13169984686064332"/>
        <n v="0.6294820717131473"/>
        <n v="0.18131868131868129"/>
        <n v="0.18764845605700708"/>
        <n v="0.56046065259117073"/>
        <n v="0.38888888888888884"/>
        <n v="0.52864157119476274"/>
        <n v="-0.17721518987341775"/>
        <n v="0.18660968660968652"/>
        <n v="0.31358381502890176"/>
        <n v="0.44300144300144306"/>
        <n v="0.1711711711711712"/>
        <n v="-0.20245398773006137"/>
        <n v="7.2164948453608241E-2"/>
        <n v="-0.17981072555205047"/>
        <n v="0.19865771812080532"/>
        <n v="0.19839142091152831"/>
        <n v="-0.14049586776859505"/>
        <n v="0.23515439429928736"/>
        <n v="0.10252808988764041"/>
        <n v="0.83816425120772942"/>
        <n v="0.1983870967741935"/>
        <n v="0.44105691056910573"/>
        <n v="0.43811394891944999"/>
        <n v="0.60126582278481033"/>
        <n v="0.58444022770398474"/>
        <n v="9.2617449664429613E-2"/>
        <n v="0.38880484114977315"/>
        <n v="0.47085201793721954"/>
        <n v="0.27958579881656814"/>
        <n v="0.2072368421052633"/>
        <n v="0.31195335276967939"/>
        <n v="0.48214285714285737"/>
        <n v="0.26372155287817939"/>
        <n v="0.18062397372742212"/>
        <n v="0.16068642745709846"/>
        <n v="0.4039408866995074"/>
        <n v="0.30834512022630828"/>
        <n v="0.4568138195777352"/>
        <n v="0.2196969696969697"/>
        <n v="0.66279069767441856"/>
        <n v="0.40397350993377484"/>
        <n v="0.1932624113475177"/>
        <n v="0.15045871559633034"/>
        <n v="0.22568093385214011"/>
        <n v="0.14508928571428573"/>
        <n v="0.56148491879350337"/>
        <n v="0.17059639389736495"/>
        <n v="0.43881856540084396"/>
        <n v="0.11390284757118922"/>
        <n v="0.16129032258064516"/>
        <n v="0.44264943457189015"/>
        <n v="0.10792349726775945"/>
        <n v="0.43603603603603608"/>
        <n v="8.9136490250696462E-2"/>
        <n v="0.54306220095693791"/>
        <n v="0.56501182033096942"/>
        <n v="0.11306042884990262"/>
        <n v="0.12096774193548387"/>
        <n v="0.44155844155844171"/>
        <n v="0.63725490196078438"/>
        <n v="0.38896952104499266"/>
        <n v="0.12103746397694511"/>
        <n v="0.48931116389548696"/>
        <n v="0.16005873715124827"/>
        <n v="0.38070175438596499"/>
        <n v="0.55594405594405583"/>
        <n v="0.3071593533487299"/>
        <n v="0.37020316027088052"/>
        <n v="0.2647554806070827"/>
        <n v="0.22576177285318555"/>
        <n v="0.32807570977917988"/>
        <n v="0.13490725126475547"/>
        <n v="0.33333333333333331"/>
        <n v="0.24032042723631508"/>
        <n v="9.8748261474269738E-2"/>
        <n v="0.12500000000000014"/>
        <n v="0.60434782608695647"/>
        <n v="0.57699115044247773"/>
        <n v="0.3464730290456432"/>
        <n v="0.25565217391304351"/>
        <n v="9.9467140319715833E-2"/>
        <n v="0.33884297520661172"/>
        <n v="0.40646976090014075"/>
        <n v="0.73999999999999988"/>
        <n v="0.38696537678207726"/>
        <n v="0.21028744326777621"/>
        <n v="0.66938775510204074"/>
        <n v="0.22075782537067531"/>
        <n v="0.37037037037037041"/>
        <n v="0.66806722689075637"/>
        <n v="0.28048780487804881"/>
        <n v="0.65416666666666679"/>
        <n v="0.52208835341365467"/>
        <n v="0.14624505928853751"/>
        <n v="0.3100558659217878"/>
        <n v="0.30681818181818177"/>
        <n v="9.00900900900901E-2"/>
        <n v="0.22718446601941752"/>
        <n v="0.12762762762762764"/>
        <n v="0.59029126213592242"/>
        <n v="0.33454545454545465"/>
        <n v="0.53396226415094339"/>
        <n v="0.26539278131634819"/>
        <n v="0.3888888888888889"/>
        <n v="0.39797979797979804"/>
        <n v="0.21805555555555559"/>
        <n v="0.25971731448763241"/>
        <n v="7.3816155988857907E-2"/>
        <n v="0.54655172413793107"/>
        <n v="0.50680272108843538"/>
        <n v="0.64320388349514557"/>
        <n v="0.33333333333333337"/>
        <n v="0.14010989010989017"/>
        <n v="0.38312586445366531"/>
        <n v="0.44000000000000011"/>
        <n v="0.12695924764890296"/>
        <n v="0.12249443207126949"/>
        <n v="0.27259684361549497"/>
        <n v="0.28021978021978033"/>
        <n v="0.36"/>
        <n v="0.70132743362831862"/>
        <n v="0.13365539452495981"/>
        <n v="0.33195020746887965"/>
        <n v="0.36504854368932033"/>
        <n v="0.61045130641330159"/>
        <n v="0.48987108655616962"/>
        <n v="0.37200736648250465"/>
        <n v="0.34760273972602745"/>
        <n v="0.39256198347107452"/>
        <n v="0.17156862745098039"/>
        <n v="0.78688524590163911"/>
        <n v="0.441527446300716"/>
        <n v="0.38768718801996677"/>
        <n v="0.37147887323943679"/>
        <n v="0.18258426966292135"/>
        <n v="0.22580645161290314"/>
        <n v="0.29154929577464794"/>
        <n v="0.44523809523809532"/>
        <n v="0.35490196078431363"/>
        <n v="0.405349794238683"/>
        <n v="0.58119658119658124"/>
        <n v="0.37591240875912424"/>
        <n v="0.83870967741935487"/>
        <n v="0.25570776255707756"/>
        <n v="0.10580912863070527"/>
        <n v="0.35685210312075977"/>
        <n v="0.32191780821917815"/>
        <n v="0.66260162601626005"/>
        <n v="0.36239782016348765"/>
        <n v="0.28862973760932964"/>
        <n v="0.14794007490636701"/>
        <n v="0.32307692307692309"/>
        <n v="0.22199592668024437"/>
        <n v="0.38333333333333325"/>
        <n v="0.36798905608755139"/>
        <n v="0.40388768898488131"/>
        <n v="0.23659889094269879"/>
        <n v="0.2574679943100997"/>
        <n v="0.23674242424242425"/>
        <n v="0.47993579454253621"/>
        <n v="0.18370607028753982"/>
        <n v="0.30629139072847694"/>
        <n v="0.37760910815939258"/>
        <n v="0.37936046511627919"/>
        <n v="0.51433389544688024"/>
        <n v="0.36268656716417907"/>
        <n v="0.55681818181818199"/>
        <n v="0.3733905579399141"/>
        <n v="0.48764415156507401"/>
        <n v="0.48552338530066824"/>
        <n v="0.24471830985915505"/>
        <n v="0.20408163265306123"/>
        <n v="9.8437499999999956E-2"/>
        <n v="0.48780487804878053"/>
        <n v="0.3408695652173912"/>
        <n v="0.56528925619834713"/>
        <n v="0.42950108459869857"/>
        <n v="0.44204322200392943"/>
        <n v="0.53549382716049387"/>
        <n v="0.14772727272727273"/>
        <n v="0.10228802153432044"/>
        <n v="0.27891156462585043"/>
        <n v="0.25101214574898784"/>
        <n v="0.81947743467933476"/>
        <n v="0.10795454545454551"/>
        <n v="0.38302277432712217"/>
        <n v="0.74019607843137269"/>
        <n v="0.69834710743801665"/>
        <n v="0.14942528735632188"/>
        <n v="0.14553314121037456"/>
        <n v="0.26872246696035251"/>
        <n v="0.11263318112633168"/>
        <n v="0.55419580419580416"/>
        <n v="0.47494033412887826"/>
        <n v="0.21999999999999997"/>
        <n v="0.18357487922705312"/>
        <n v="0.30894308943089427"/>
        <n v="0.65631929046563198"/>
        <n v="0.71651785714285743"/>
        <n v="0.35211267605633806"/>
        <n v="0.29012345679012347"/>
        <n v="0.1014492753623189"/>
        <n v="0.1796875"/>
        <n v="0.23650793650793661"/>
        <n v="0.24273504273504279"/>
        <n v="0.39470013947001387"/>
        <n v="0.47249190938511332"/>
        <n v="0.41835147744945578"/>
        <n v="0.63636363636363646"/>
        <n v="0.18818681318681324"/>
        <n v="0.21236133122028522"/>
        <n v="0.39347826086956511"/>
        <n v="0.28947368421052627"/>
        <n v="0.34887737478411046"/>
        <n v="0.17417417417417433"/>
        <n v="0.43495934959349575"/>
        <n v="0.33770014556040762"/>
        <n v="0.33517495395948443"/>
        <n v="0.77389277389277378"/>
        <n v="0.34029850746268653"/>
        <n v="0.2639664804469275"/>
        <n v="0.48558758314855871"/>
        <n v="0.71101871101871095"/>
        <n v="0.41263157894736829"/>
        <n v="0.24664879356568375"/>
        <n v="0.16860465116279083"/>
        <n v="0.78935185185185164"/>
        <n v="0.11468531468531472"/>
        <n v="0.21455223880597002"/>
        <n v="0.36547433903576987"/>
        <n v="0.34990439770554488"/>
        <n v="0.70938215102974822"/>
        <n v="0.1229773462783173"/>
        <n v="0.39275766016713098"/>
        <n v="0.18939393939393939"/>
        <n v="0.2223858615611192"/>
        <n v="0.41586073500967113"/>
        <n v="0.39046199701937412"/>
        <n v="0.14867617107942968"/>
        <n v="0.53319057815845805"/>
        <n v="0.39082278481012661"/>
        <n v="0.77622377622377636"/>
        <n v="0.45560407569141187"/>
        <n v="0.45410628019323662"/>
        <n v="0.311764705882353"/>
        <n v="0.30780141843971637"/>
        <n v="0.2183486238532111"/>
        <n v="0.58374384236453192"/>
        <n v="0.1022044088176353"/>
        <n v="0.53472222222222232"/>
        <n v="0.14718019257221462"/>
        <n v="0.73617021276595729"/>
        <n v="0.64609053497942381"/>
        <n v="0.15447154471544725"/>
        <n v="0.36741214057507976"/>
        <n v="0.57236842105263164"/>
        <n v="0.18644067796610175"/>
        <n v="0.13439306358381498"/>
        <n v="0.13513513513513514"/>
        <n v="0.37341772151898722"/>
        <n v="0.45688350983358555"/>
        <n v="0.36065573770491788"/>
        <n v="0.61711711711711714"/>
        <n v="0.8212560386473432"/>
        <n v="0.43283582089552231"/>
        <n v="0.29803328290468994"/>
        <n v="0.42378559463986593"/>
        <n v="0.15094339622641512"/>
        <n v="0.55515370705244127"/>
        <n v="0.4764150943396227"/>
        <n v="0.11773255813953501"/>
        <n v="0.23404255319148942"/>
        <n v="0.5041050903119868"/>
        <n v="0.14814814814814808"/>
        <n v="0.51123595505617991"/>
        <n v="0.22654867256637162"/>
        <n v="0.15499254843517149"/>
        <n v="0.82222222222222219"/>
        <n v="0.6071428571428571"/>
        <n v="0.509493670886076"/>
        <n v="0.28254847645429348"/>
        <n v="0.34589502018842533"/>
        <n v="0.36842105263157893"/>
        <n v="0.176056338028169"/>
        <n v="0.48409893992932856"/>
        <n v="0.2106382978723404"/>
        <n v="0.30793650793650801"/>
        <n v="0.29180887372013653"/>
        <n v="0.10810810810810811"/>
        <n v="0.34615384615384626"/>
        <n v="0.5497512437810943"/>
        <n v="0.7272727272727274"/>
        <n v="0.15555555555555545"/>
        <n v="0.35185185185185186"/>
        <n v="0.55378486055776888"/>
        <n v="0.10869565217391304"/>
        <n v="0.58467741935483852"/>
        <n v="0.40796019900497504"/>
        <n v="0.34942084942084961"/>
        <n v="0.26106870229007623"/>
        <n v="0.76158940397350994"/>
        <n v="0.21118012422360255"/>
        <n v="0.6836935166994107"/>
        <n v="0.37823834196891193"/>
        <n v="7.8804347826087112E-2"/>
        <n v="0.31521739130434767"/>
        <n v="0.2438316400580551"/>
        <n v="0.2323232323232324"/>
        <n v="0.27900146842878121"/>
        <n v="0.36978131212723675"/>
        <n v="0.13913043478260867"/>
        <n v="0.32278481012658211"/>
        <n v="0.13706293706293701"/>
        <n v="0.11477987421383654"/>
        <n v="0.16037735849056597"/>
        <n v="0.24043715846994526"/>
        <n v="0.19618528610354211"/>
        <n v="0.12062937062937047"/>
        <n v="0.27690100430416065"/>
        <n v="0.38743455497382207"/>
        <n v="0.73493975903614461"/>
        <n v="0.16338880484114995"/>
        <n v="0.69361702127659564"/>
        <n v="9.1973244147157199E-2"/>
        <n v="0.74768518518518512"/>
        <n v="0.14668547249647376"/>
        <n v="0.60433070866141736"/>
        <n v="9.999999999999995E-2"/>
        <n v="0.28323699421965309"/>
        <n v="0.26315789473684215"/>
        <n v="0.25189393939393934"/>
        <n v="0.33575317604355703"/>
        <n v="0.68686868686868685"/>
        <n v="0.41530944625407179"/>
        <n v="0.4019886363636363"/>
        <n v="0.36492890995260657"/>
        <n v="0.56737588652482285"/>
        <n v="0.20918367346938771"/>
        <n v="0.29853181076672103"/>
        <n v="8.3076923076923159E-2"/>
        <n v="9.1200000000000045E-2"/>
        <n v="0.19934102141680385"/>
        <n v="0.36815920398009955"/>
        <n v="0.47177419354838707"/>
        <n v="0.26550079491255957"/>
        <n v="0.69156626506024099"/>
        <n v="0.48682170542635667"/>
        <n v="0.7239130434782608"/>
        <n v="0.61121856866537705"/>
        <n v="0.73744292237442921"/>
        <n v="0.33511348464619484"/>
        <n v="0.37620578778135033"/>
        <n v="0.42787286063569685"/>
        <n v="0.12582781456953646"/>
        <n v="0.10325318246110321"/>
        <n v="0.26050420168067223"/>
        <n v="0.34754797441364615"/>
        <n v="0.15044247787610623"/>
        <n v="0.16903633491311221"/>
        <n v="0.24859813084112145"/>
        <n v="0.11721068249258147"/>
        <n v="0.23616734143049933"/>
        <n v="0.18834951456310686"/>
        <n v="0.39726027397260288"/>
        <n v="0.36048265460030177"/>
        <n v="0.36468646864686471"/>
        <n v="0.36236391912908239"/>
        <n v="0.10781671159029649"/>
        <n v="0.23999999999999996"/>
        <n v="0.43610547667342803"/>
        <n v="0.26039783001808331"/>
        <n v="0.28545119705340699"/>
        <n v="0.66796116504854375"/>
        <n v="0.36959761549925502"/>
        <n v="0.50227272727272709"/>
        <n v="0.5071942446043165"/>
        <n v="0.4822134387351778"/>
        <n v="0.42632612966601169"/>
        <n v="0.35431235431235442"/>
        <n v="0.34184675834970529"/>
        <n v="0.2056074766355139"/>
        <n v="0.33396226415094343"/>
        <n v="0.59731543624161076"/>
        <n v="0.15543071161048697"/>
        <n v="0.14793741109530592"/>
        <n v="0.58047945205479456"/>
        <n v="0.4519999999999999"/>
        <n v="0.20825147347740672"/>
        <n v="0.72897196261682251"/>
        <n v="0.32798833819241985"/>
        <n v="0.45343511450381685"/>
        <n v="0.38511326860841422"/>
        <n v="0.3458262350936967"/>
        <n v="0.59791666666666676"/>
        <n v="0.35574837310195223"/>
        <n v="0.32656023222060954"/>
        <n v="0.54527559055118124"/>
        <n v="0.26551724137931043"/>
        <n v="0.37931034482758619"/>
        <n v="0.35343383584589605"/>
        <n v="0.1814404432132963"/>
        <n v="0.40144665461121165"/>
        <n v="0.28222523744911798"/>
        <n v="0.36746987951807225"/>
        <n v="0.24875621890547261"/>
        <n v="0.50114942528735629"/>
        <n v="0.24682651622002819"/>
        <n v="0.32223903177004559"/>
        <n v="0.4900000000000001"/>
        <n v="0.2318181818181819"/>
        <n v="0.69533169533169525"/>
        <n v="0.76213592233009686"/>
        <n v="0.4478260869565216"/>
        <n v="0.28469750889679712"/>
        <n v="0.28527607361963181"/>
        <n v="0.51909722222222221"/>
        <n v="0.43349753694581283"/>
        <n v="0.39840000000000009"/>
        <n v="8.9655172413793102E-2"/>
        <n v="0.30985915492957755"/>
        <n v="0.51878354203935617"/>
        <n v="0.48340248962655591"/>
        <n v="0.60658914728682178"/>
        <n v="0.37054263565891482"/>
        <n v="0.30591630591630598"/>
        <n v="0.30523917995444189"/>
        <n v="0.676086956521739"/>
        <n v="0.36544850498338871"/>
        <n v="0.3755158184319119"/>
        <n v="0.18749999999999994"/>
        <n v="0.58620689655172431"/>
        <n v="0.42375886524822692"/>
        <n v="0.15992647058823536"/>
        <n v="0.48754448398576494"/>
        <n v="0.5454545454545453"/>
        <n v="0.23333333333333336"/>
        <n v="0.26742301458670986"/>
        <n v="0.375"/>
        <n v="0.39186295503211982"/>
        <n v="0.63461538461538458"/>
        <n v="0.25645438898450945"/>
        <n v="-0.20118343195266267"/>
        <n v="0.12734864300626308"/>
        <n v="-7.3529411764705621E-3"/>
        <n v="6.7193675889328036E-2"/>
        <n v="3.0534351145038195E-2"/>
        <n v="0.12970711297071136"/>
        <n v="0.20535714285714293"/>
        <n v="-9.3959731543624178E-2"/>
        <n v="-0.25824175824175821"/>
        <n v="0.35064935064935054"/>
        <n v="0.3963133640552996"/>
        <n v="0.32463295269168035"/>
        <n v="9.4982078853046673E-2"/>
        <n v="0.23006134969325151"/>
        <n v="0.25473071324599705"/>
        <n v="0.44689378757515041"/>
        <n v="0.23201174743024983"/>
        <n v="0.4642857142857143"/>
        <n v="0.45175438596491213"/>
        <n v="0.74634146341463403"/>
        <n v="0.34770889487870615"/>
        <n v="0.13957055214723918"/>
        <n v="0.20423600605143724"/>
        <n v="0.62700228832951921"/>
        <n v="0.15496368038740935"/>
        <n v="0.34803149606299205"/>
        <n v="0.39873417721518989"/>
        <n v="0.52369668246445478"/>
        <n v="0.52103559870550165"/>
        <n v="0.15331491712707174"/>
        <n v="0.14905660377358487"/>
        <n v="0.4854070660522275"/>
        <n v="0.456989247311828"/>
        <n v="0.13690476190476189"/>
        <n v="0.38704318936877069"/>
        <n v="0.37212863705972432"/>
        <n v="0.65524193548387077"/>
        <n v="0.10782241014799158"/>
        <n v="0.7317073170731706"/>
        <n v="0.37894736842105253"/>
        <n v="0.41983471074380174"/>
        <n v="9.4926350245499252E-2"/>
        <n v="0.37638376383763822"/>
        <n v="0.19655667144906747"/>
        <n v="0.19125683060109289"/>
        <n v="0.46379310344827596"/>
        <n v="9.2807424593967184E-3"/>
        <n v="-0.33587786259541985"/>
        <n v="-0.22872340425531912"/>
        <n v="-0.39667128987517331"/>
        <n v="-7.8389830508474631E-2"/>
        <n v="0.49924357034795769"/>
        <n v="0.19378427787934174"/>
        <n v="-0.3962264150943397"/>
        <n v="0.33495145631067952"/>
        <n v="0.43061516452074378"/>
        <n v="0.25311203319502074"/>
        <n v="0.2407079646017698"/>
        <n v="0.47957371225577267"/>
        <n v="0.12603305785123969"/>
        <n v="0.23971631205673766"/>
        <n v="0.22100656455142217"/>
        <n v="0.55040000000000011"/>
        <n v="0.51155624036979952"/>
        <n v="0.42321428571428577"/>
        <n v="0.42205882352941182"/>
        <n v="0.61307420494699638"/>
        <n v="0.41531664212076563"/>
        <n v="0.14821428571428566"/>
        <n v="0.12658227848101267"/>
        <n v="0.14634146341463422"/>
        <n v="0.38768115942028969"/>
        <n v="0.34945397815912649"/>
        <n v="0.39082058414464521"/>
        <n v="0.62910798122065736"/>
        <n v="0.55902777777777768"/>
        <n v="0.15873015873015872"/>
        <n v="0.65324384787472034"/>
        <n v="0.67164179104477606"/>
        <n v="0.1623931623931624"/>
        <n v="0.36454849498327757"/>
        <n v="0.46328671328671328"/>
        <n v="0.60416666666666663"/>
        <n v="0.31702898550724634"/>
        <n v="0.22125181950509465"/>
        <n v="0.39622641509433953"/>
        <n v="0.79418886198547212"/>
        <n v="0.41515151515151522"/>
        <n v="0.25993883792048927"/>
        <n v="0.52820512820512833"/>
        <n v="0.43840579710144928"/>
        <n v="0.11394101876675604"/>
        <n v="0.41911764705882359"/>
        <n v="0.23076923076923078"/>
        <n v="0.40940766550522661"/>
        <n v="0.56900212314225063"/>
        <n v="0.56716417910447747"/>
        <n v="0.41955193482688391"/>
        <n v="0.74117647058823533"/>
        <n v="0.42247510668563304"/>
        <n v="0.27750000000000002"/>
        <n v="0.59663865546218486"/>
        <n v="0.25841184387617772"/>
        <n v="4.1388518024031963E-2"/>
        <n v="1.3215859030837036E-2"/>
        <n v="0.48507462686567149"/>
        <n v="8.5714285714285715E-2"/>
        <n v="-4.661016949152548E-2"/>
        <n v="0.19335347432024164"/>
        <n v="0.45518453427065025"/>
        <n v="0.11578947368421053"/>
        <n v="0.25295508274231687"/>
        <n v="0.27710843373493976"/>
        <n v="4.5364891518737613E-2"/>
        <n v="0.4104234527687296"/>
        <n v="0.51715686274509809"/>
        <n v="0.20923520923520925"/>
        <n v="0.45417515274949088"/>
        <n v="0.31578947368421056"/>
        <n v="0.14478114478114482"/>
        <n v="0.2903930131004368"/>
        <n v="0.4"/>
        <n v="0.29282868525896416"/>
        <n v="0.77934272300469476"/>
        <n v="0.24641148325358864"/>
        <n v="0.62659380692167577"/>
        <n v="0.30508474576271177"/>
        <n v="0.35824175824175819"/>
        <n v="0.42857142857142855"/>
        <n v="0.53072625698324016"/>
        <n v="0.74698795180722888"/>
        <n v="0.31635802469135804"/>
        <n v="0.68577075098814222"/>
        <n v="0.20135746606334837"/>
        <n v="0.28883495145631061"/>
        <n v="0.21509971509971501"/>
        <n v="0.39096573208722729"/>
        <n v="0.64112903225806461"/>
        <n v="0.59428571428571431"/>
        <n v="0.49630996309963082"/>
        <n v="0.50431778929188253"/>
        <n v="0.15085536547433909"/>
        <n v="0.12848297213622309"/>
        <n v="0.26562500000000006"/>
        <n v="0.1062215477996965"/>
        <n v="0.1995753715498938"/>
        <n v="0.20091324200913252"/>
        <n v="0.43083003952569177"/>
        <n v="0.36875000000000008"/>
        <n v="0.66730769230769238"/>
        <n v="0.22284908321579683"/>
        <n v="0.24466338259441706"/>
        <n v="-4.3478260869565299E-2"/>
        <n v="0.17279411764705879"/>
        <n v="-2.8490028490028895E-3"/>
        <n v="0.41463414634146328"/>
        <n v="0.10629370629370621"/>
        <n v="0.554112554112554"/>
        <n v="0.55447470817120637"/>
        <n v="0.1956521739130434"/>
        <n v="7.8171091445427693E-2"/>
        <n v="0.26963906581740965"/>
        <n v="0.15666666666666676"/>
        <n v="0.38121546961325958"/>
        <n v="0.3094867807153967"/>
        <n v="0.63689320388349513"/>
        <n v="0.22074074074074082"/>
        <n v="0.34735202492211831"/>
        <n v="0.58241758241758246"/>
        <n v="0.10681114551083601"/>
        <n v="0.39189189189189189"/>
        <n v="0.44927536231884058"/>
        <n v="0.37562189054726353"/>
        <n v="0.51096121416526141"/>
        <n v="0.46305418719211816"/>
        <n v="0.57518796992481191"/>
        <n v="0.57835820895522372"/>
        <n v="0.3895348837209302"/>
        <n v="0.27649769585253459"/>
        <n v="0.41683778234086233"/>
        <n v="0.39235412474849091"/>
        <n v="0.43285939968404435"/>
        <n v="0.51683501683501676"/>
        <n v="0.25136612021857929"/>
        <n v="0.82816229116945095"/>
        <n v="0.45153664302600477"/>
        <n v="0.45226130653266328"/>
        <n v="0.60822510822510811"/>
        <n v="0.29063097514340352"/>
        <n v="0.26876513317191286"/>
        <n v="0.44488977955911818"/>
        <n v="0.35169491525423741"/>
        <n v="0.53343949044585992"/>
        <n v="8.4010840108401125E-2"/>
        <n v="0.4076782449725776"/>
        <n v="0.54867256637168138"/>
        <n v="0.22770398481973433"/>
        <n v="0.63016528925619852"/>
        <n v="0.30792227204783246"/>
        <n v="0.48931623931623947"/>
        <n v="0.52400835073068897"/>
        <n v="0.52952380952380951"/>
        <n v="0.68788501026694038"/>
        <n v="0.20554649265905398"/>
        <n v="0.21361058601134225"/>
        <n v="0.13915094339622638"/>
        <n v="0.17821782178217821"/>
        <n v="0.1977869986168741"/>
        <n v="0.2166666666666667"/>
        <n v="0.28899082568807344"/>
        <n v="0.35462555066079299"/>
        <n v="0.16071428571428578"/>
        <n v="7.1524966261808529E-2"/>
        <n v="0.1920374707259952"/>
        <n v="0.43364485981308415"/>
        <n v="0.50722311396468711"/>
        <n v="0.47594501718213061"/>
        <n v="0.48861911987860374"/>
        <n v="0.44948755490483167"/>
        <n v="0.40056022408963576"/>
        <n v="0.54634146341463408"/>
        <n v="0.36951983298538615"/>
        <n v="0.46024096385542174"/>
        <n v="0.14366729678638945"/>
        <n v="0.18317503392130258"/>
        <n v="0.34360189573459715"/>
        <n v="0.21663019693654262"/>
        <n v="0.67524752475247518"/>
        <n v="0.25045045045045056"/>
        <n v="0.39218749999999991"/>
        <n v="0.16525423728813565"/>
        <n v="0.41014799154334053"/>
        <n v="0.30612244897959184"/>
        <n v="0.13286713286713286"/>
        <n v="0.29465648854961829"/>
        <n v="0.52267818574514047"/>
        <n v="0.32227488151658751"/>
        <n v="0.13063063063063068"/>
        <n v="0.504"/>
        <n v="0.36956521739130449"/>
        <n v="0.29791271347248582"/>
        <n v="0.42664092664092684"/>
        <n v="0.33659217877094988"/>
        <n v="0.16111111111111104"/>
        <n v="0.58823529411764697"/>
        <n v="0.25162337662337653"/>
        <n v="0.19023569023569031"/>
        <n v="0.12071535022354708"/>
        <n v="0.10456553755522818"/>
        <n v="0.43401759530791778"/>
        <n v="0.10822510822510822"/>
        <n v="0.40200286123032891"/>
        <n v="0.24719101123595497"/>
        <n v="0.66435185185185186"/>
        <n v="0.11527377521613832"/>
        <n v="0.36725663716814172"/>
        <n v="0.16934306569343058"/>
        <n v="0.59674502712477395"/>
        <n v="8.8695652173913064E-2"/>
        <n v="0.52158273381294951"/>
        <n v="0.3501628664495115"/>
        <n v="0.56338028169014087"/>
        <n v="0.10463121783876515"/>
        <n v="0.41560283687943256"/>
        <n v="0.7857142857142857"/>
        <n v="0.65116279069767447"/>
        <n v="0.11560693641618497"/>
        <n v="0.13646532438478734"/>
        <n v="0.16838487972508584"/>
        <n v="0.14414414414414412"/>
        <n v="0.51136363636363624"/>
        <n v="0.28571428571428575"/>
        <n v="0.30854430379746833"/>
        <n v="0.16021361815754337"/>
        <n v="0.45422535211267601"/>
        <n v="0.35236768802228408"/>
        <n v="0.45772594752186602"/>
        <n v="-0.14478114478114482"/>
        <n v="0.37146892655367231"/>
        <n v="0.20764119601328904"/>
        <n v="0.11342155009451796"/>
        <n v="0.26104417670682728"/>
        <n v="0.10195227765726672"/>
        <n v="0.16022099447513802"/>
        <n v="0.12141280353200884"/>
        <n v="5.6133056133056046E-2"/>
        <n v="0.32597623089983013"/>
        <n v="0.19008264462809935"/>
        <n v="0.14381270903010049"/>
        <n v="0.51969981238273932"/>
        <n v="0.38194444444444442"/>
        <n v="8.5470085470085472E-2"/>
        <n v="0.04"/>
        <n v="-3.0534351145038195E-2"/>
        <n v="0.35493827160493829"/>
        <n v="9.4827586206896519E-2"/>
        <n v="0.13140311804008906"/>
        <n v="0.16216216216216234"/>
        <n v="0.29641185647425899"/>
        <n v="0.47336377473363767"/>
        <n v="0.73535791757049884"/>
        <n v="0.11847672778561341"/>
        <n v="0.28328611898016998"/>
        <n v="0.11460258780036961"/>
        <n v="0.32847896440129448"/>
        <n v="0.21809369951534746"/>
        <n v="0.47684391080617494"/>
        <n v="0.17385057471264381"/>
        <n v="0.54607508532423199"/>
        <n v="0.1925925925925927"/>
        <n v="0.19087136929460571"/>
        <n v="2.5641025641025585E-2"/>
        <n v="0.39398734177215172"/>
        <n v="0.25570032573289897"/>
        <n v="0.3325358851674643"/>
        <n v="8.2417582417582416E-2"/>
        <n v="0.59273422562141498"/>
        <n v="0.36054421768707484"/>
        <n v="0.41843971631205673"/>
        <n v="0.46635367762128332"/>
        <n v="0.18008474576271186"/>
        <n v="0.15560165975103735"/>
        <n v="2.5782688766114288E-2"/>
        <n v="0.12298387096774197"/>
        <n v="0.25120772946859904"/>
        <n v="0.34420880913539981"/>
        <n v="0.14367816091954025"/>
        <n v="9.4339622641509427E-2"/>
        <n v="0.41639344262295092"/>
        <n v="2.9574861367837362E-2"/>
        <n v="0.2923433874709977"/>
        <n v="0.3368983957219252"/>
        <n v="0.32935560859188556"/>
        <n v="0.21350762527233125"/>
        <n v="0.18480492813141683"/>
        <n v="0.17137476459510359"/>
        <n v="0.38203957382039566"/>
        <n v="0.35273368606701938"/>
        <n v="0.54104477611940283"/>
        <n v="0.26294277929155307"/>
        <n v="0.32849364791288566"/>
        <n v="0.12773722627737227"/>
        <n v="0.26244343891402699"/>
        <n v="0.1083202511773939"/>
        <n v="0.22733612273361223"/>
        <n v="0.25226586102719034"/>
        <n v="0.3880308880308882"/>
        <n v="0.19718309859154931"/>
        <n v="0.29504504504504508"/>
        <n v="0.65160075329566858"/>
        <n v="0.22836095764272571"/>
        <n v="0.18578352180937008"/>
        <n v="0.51858407079646007"/>
        <n v="0.15418502202643172"/>
        <n v="0.45481927710843351"/>
        <n v="0.24561403508771937"/>
        <n v="0.49915682967959546"/>
        <n v="3.1746031746031772E-2"/>
        <n v="0.16075650118203322"/>
        <n v="0.30864197530864201"/>
        <n v="0.13500784929356349"/>
        <n v="0.23273273273273276"/>
        <n v="0.39597315436241615"/>
        <n v="0.28611898016997173"/>
        <n v="0.17999999999999997"/>
        <n v="2.0790020790020788E-2"/>
        <n v="0.30691642651296824"/>
        <n v="0.40180180180180175"/>
        <n v="0.62454873646209386"/>
        <n v="0.14335664335664339"/>
        <n v="0.44422310756972105"/>
        <n v="1.867219917012445E-2"/>
        <n v="0.30912476722532578"/>
        <n v="0.40885860306643951"/>
        <n v="0.39863713798977835"/>
        <n v="0.42370129870129869"/>
        <n v="0.24342105263157898"/>
        <n v="0.29344262295081974"/>
        <n v="0.18236472945891788"/>
        <n v="0.22580645161290308"/>
        <n v="0.3173652694610779"/>
        <n v="0.23188405797101458"/>
        <n v="0.38599999999999995"/>
        <n v="0.33428165007112376"/>
        <n v="0.26356589147286824"/>
        <n v="0.33962264150943383"/>
        <n v="0.33283132530120468"/>
        <n v="0.11671469740633997"/>
        <n v="0.23958333333333323"/>
        <n v="0.17827868852459022"/>
        <n v="1.4084507042253521E-2"/>
        <n v="2.6438569206842968E-2"/>
        <n v="0.13013698630136988"/>
        <n v="0.21926910299003327"/>
        <n v="8.461538461538462E-2"/>
        <n v="0.17532467532467519"/>
        <n v="0.36330275229357795"/>
        <n v="8.5925925925925878E-2"/>
        <n v="0.14959016393442631"/>
        <n v="0.10691823899371057"/>
        <n v="0.43805309734513265"/>
        <n v="3.5971223021581968E-3"/>
        <n v="0.8133971291866029"/>
        <n v="0.1420029895366218"/>
        <n v="1.5965166908563051E-2"/>
        <n v="0.23272727272727267"/>
        <n v="0.22222222222222238"/>
        <n v="0.22019635343618518"/>
        <n v="0.55938697318007669"/>
        <n v="0.45856353591160232"/>
        <n v="0.66958424507658632"/>
        <n v="0.2496453900709219"/>
        <n v="0.64774951076320941"/>
        <n v="0.19508670520231214"/>
        <n v="0.19398496240601512"/>
        <n v="0.59168241965973545"/>
        <n v="0.77363184079601965"/>
        <n v="0.14568599717114564"/>
        <n v="0.31810490693739429"/>
        <n v="0.22458270106221542"/>
        <n v="0.26609442060085831"/>
        <n v="0.53459119496855334"/>
        <n v="0.45819397993311051"/>
        <n v="0.64197530864197516"/>
        <n v="0.2084745762711864"/>
        <n v="0.37050359712230219"/>
        <n v="0.23492063492063486"/>
        <n v="0.6245136186770428"/>
        <n v="0.24877250409165294"/>
        <n v="0.79245283018867929"/>
        <n v="0.45808966861598444"/>
        <n v="0.37692307692307681"/>
        <n v="0.77852348993288578"/>
        <n v="0.12978723404255321"/>
        <n v="0.12127236580516902"/>
        <n v="0.24295774647887319"/>
        <n v="8.7499999999999967E-2"/>
        <n v="0.50315457413249209"/>
        <n v="0.3862520458265139"/>
        <n v="0.35757575757575766"/>
        <n v="0.31220285261489694"/>
        <n v="-0.24962852897473994"/>
        <n v="-0.27233429394812686"/>
        <n v="-0.27960057061340937"/>
        <n v="-0.16528925619834711"/>
        <n v="-0.15551839464882938"/>
        <n v="-0.16252072968490874"/>
        <n v="0.46206896551724141"/>
        <n v="0.12434325744308233"/>
        <n v="0.54014598540146008"/>
        <n v="0.38356164383561647"/>
        <n v="7.0666666666666628E-2"/>
        <n v="0.19015659955257269"/>
        <n v="0.3084922010398613"/>
        <n v="0.32677760968229969"/>
        <n v="0.46715328467153272"/>
        <n v="0.50590551181102372"/>
        <n v="0.25044722719141338"/>
        <n v="0.24366471734892789"/>
        <n v="0.27306967984934072"/>
        <n v="0.3043478260869566"/>
        <n v="0.64390243902439037"/>
        <n v="0.24423963133640558"/>
        <n v="0.63692946058091293"/>
        <n v="0.49237804878048802"/>
        <n v="0.31184407796101943"/>
        <n v="0.26134800550206327"/>
        <n v="0.6563981042654029"/>
        <n v="0.44635193133047218"/>
        <n v="0.10225303292894278"/>
        <n v="0.68253968253968256"/>
        <n v="0.65098039215686276"/>
        <n v="0.19507575757575768"/>
        <n v="0.38057324840764339"/>
        <n v="0.134920634920635"/>
        <n v="0.38564273789649417"/>
        <n v="0.36517719568567003"/>
        <n v="0.22257053291536055"/>
        <n v="0.23626373626373631"/>
        <n v="0.44029850746268645"/>
        <n v="0.36189069423929099"/>
        <n v="0.2177033492822967"/>
        <n v="0.18762475049900196"/>
        <n v="7.4125874125874083E-2"/>
        <n v="0.37362637362637369"/>
        <n v="0.68101761252446191"/>
        <n v="0.24428822495606325"/>
        <n v="0.34020618556701027"/>
        <n v="9.201388888888884E-2"/>
        <n v="0.45130641330166271"/>
        <n v="0.27598566308243738"/>
        <n v="0.40983606557377045"/>
        <n v="0.42923794712286173"/>
        <n v="0.31785714285714278"/>
        <n v="0.85679012345679018"/>
        <n v="0.14261744966442941"/>
        <n v="0.11814345991561184"/>
        <n v="0.13853503184713381"/>
        <n v="0.38320610687022894"/>
        <n v="0.45664739884393057"/>
        <n v="0.25378151260504195"/>
        <n v="0.14537444933920715"/>
        <n v="9.6505823627287921E-2"/>
        <n v="9.2592592592592712E-2"/>
        <n v="0.37983193277310917"/>
        <n v="0.20923076923076914"/>
        <n v="0.31432748538011696"/>
        <n v="0.1956155143338956"/>
        <n v="0.31628787878787884"/>
        <n v="0.21825396825396826"/>
        <n v="0.27118644067796599"/>
        <n v="0.14354838709677428"/>
        <n v="0.64665127020785229"/>
        <n v="8.4722222222222143E-2"/>
        <n v="0.25653594771241833"/>
        <n v="0.25852782764811472"/>
        <n v="0.27179487179487188"/>
        <n v="5.5662188099808031E-2"/>
        <n v="1.7699115044248039E-3"/>
        <n v="0.16221765913757696"/>
        <n v="7.943925233644851E-2"/>
        <n v="5.4054054054054057E-2"/>
        <n v="0.56097560975609762"/>
        <n v="0.39206349206349211"/>
        <n v="0.37664233576642331"/>
        <n v="-9.1767881241565416E-2"/>
        <n v="9.5011876484560227E-3"/>
        <n v="1.2681159420289778E-2"/>
        <n v="0.31174698795180705"/>
        <n v="0.41611842105263153"/>
        <n v="0.54184100418410053"/>
        <n v="0.23090909090909095"/>
        <n v="0.54432989690721656"/>
        <n v="0.19141914191419143"/>
        <n v="0.76056338028169013"/>
        <n v="0.17798913043478273"/>
        <n v="0.22456140350877188"/>
        <n v="0.74186046511627923"/>
        <n v="0.28425655976676389"/>
        <n v="0.20032573289902286"/>
        <n v="0.67303609341825887"/>
        <n v="0.12638580931263849"/>
        <n v="0.40717628705148223"/>
        <n v="0.32149532710280382"/>
        <n v="0.64742268041237128"/>
        <n v="0.4147058823529412"/>
        <n v="0.12383900928792571"/>
        <n v="0.26000000000000006"/>
        <n v="0.22959183673469388"/>
        <n v="0.29299363057324834"/>
        <n v="0.44717800289435611"/>
        <n v="0.61333333333333317"/>
        <n v="0.25494505494505498"/>
        <n v="0.44580777096114532"/>
        <n v="0.12528473804100229"/>
        <n v="0.28547008547008551"/>
        <n v="0.38830897703549067"/>
        <n v="0.36383442265795213"/>
        <n v="0.28799999999999998"/>
        <n v="0.4961389961389962"/>
        <n v="8.2489146164978336E-2"/>
        <n v="0.29706390328151977"/>
        <n v="0.14655172413793108"/>
        <n v="0.24832214765100658"/>
        <n v="0.25367647058823539"/>
        <n v="0.717439293598234"/>
        <n v="0.23308270676691728"/>
        <n v="0.24999999999999992"/>
        <n v="0.66868686868686855"/>
        <n v="0.41578148710166901"/>
        <n v="0.34157650695517766"/>
        <n v="0.76696832579185492"/>
        <n v="0.31771894093686354"/>
        <n v="0.30139372822299659"/>
        <n v="0.4575999999999999"/>
        <n v="0.52674230145867096"/>
        <n v="0.47928994082840248"/>
        <n v="0.15124816446402367"/>
        <n v="0.38819320214669045"/>
        <n v="0.23616236162361617"/>
        <n v="0.34246575342465752"/>
        <n v="0.18871252204585542"/>
        <n v="0.51116625310173702"/>
        <n v="0.72037914691943106"/>
        <n v="0.50709939148073024"/>
        <n v="0.29862174578866768"/>
        <n v="0.18291054739652854"/>
        <n v="0.32185886402753866"/>
        <n v="0.43749999999999989"/>
        <n v="0.44418604651162796"/>
        <n v="0.19808306709265172"/>
        <n v="0.62663755458515291"/>
        <n v="0.32215743440233252"/>
        <n v="0.59869848156182215"/>
        <n v="0.41598694942903752"/>
        <n v="0.10055865921787714"/>
        <n v="0.30194805194805197"/>
        <n v="0.63583815028901747"/>
        <n v="9.5035460992907841E-2"/>
        <n v="0.40839694656488545"/>
        <n v="0.59278350515463918"/>
        <n v="0.24660633484162892"/>
        <n v="0.12864077669902904"/>
        <n v="0.24770642201834855"/>
        <n v="0.14308176100628933"/>
        <n v="7.6923076923076969E-2"/>
        <n v="0.61867704280155655"/>
        <n v="0.47438752783964377"/>
        <n v="0.18740849194729134"/>
        <n v="0.11007462686567161"/>
        <n v="0.20729684908789386"/>
        <n v="0.50473933649289093"/>
        <n v="0.45950704225352129"/>
        <n v="0.40192307692307705"/>
        <n v="0.17087378640776693"/>
        <n v="0.12234910277324633"/>
        <n v="0.20202020202020216"/>
        <n v="0.17218543046357615"/>
        <n v="0.35332252836304695"/>
        <n v="0.46113989637305691"/>
        <n v="0.26197183098591542"/>
        <n v="0.41965678627145098"/>
        <n v="0.33793103448275863"/>
        <n v="0.13529411764705887"/>
        <n v="0.2655367231638418"/>
        <n v="0.64395604395604389"/>
        <n v="0.25042589437819424"/>
        <n v="0.37621832358674462"/>
        <n v="0.51470588235294124"/>
        <n v="0.67078189300411528"/>
        <n v="0.36501079913606926"/>
        <n v="0.46654611211573233"/>
        <n v="0.58644859813084138"/>
        <n v="0.7759815242494229"/>
        <n v="0.31874145006839966"/>
        <n v="0.1229656419529838"/>
        <n v="0.20133111480865226"/>
        <n v="0.24107142857142869"/>
        <n v="0.55501618122977348"/>
        <n v="0.11093749999999991"/>
        <n v="0.40536277602523652"/>
        <n v="0.27334851936218679"/>
        <n v="0.36148648648648635"/>
        <n v="0.17890520694258999"/>
        <n v="0.30298013245033123"/>
        <n v="0.3962558502340095"/>
        <n v="0.43181818181818182"/>
        <n v="0.15806988352745413"/>
        <n v="0.46824224519940916"/>
        <n v="0.21779859484777508"/>
        <n v="8.3333333333333329E-2"/>
        <n v="0.63654223968565815"/>
        <n v="0.23065015479876172"/>
        <n v="0.66527196652719667"/>
        <n v="0.44092219020172901"/>
        <n v="0.25839416058394166"/>
        <n v="0.33647058823529408"/>
        <n v="0.39250814332247558"/>
        <n v="0.47868852459016398"/>
        <n v="9.4555873925501563E-2"/>
        <n v="0.57548845470692733"/>
        <n v="0.40527182866556827"/>
        <n v="0.43687374749499008"/>
        <n v="9.3548387096774141E-2"/>
        <n v="0.19858156028368809"/>
        <n v="0.20000000000000009"/>
        <n v="0.28494623655913959"/>
        <n v="0.17148014440433226"/>
        <n v="0.66795366795366817"/>
        <n v="0.39377289377289365"/>
        <n v="0.53395061728395077"/>
        <n v="0.37251908396946576"/>
        <n v="0.59353741496598655"/>
        <n v="0.43868739205526769"/>
        <n v="0.60482374768089053"/>
        <n v="0.4104372355430182"/>
        <n v="0.58188153310104529"/>
        <n v="0.6433962264150942"/>
        <n v="0.51253918495297812"/>
        <n v="0.10516605166051653"/>
        <n v="0.60573476702508955"/>
        <n v="0.69264069264069261"/>
        <n v="0.3328100470957614"/>
        <n v="0.70721649484536075"/>
        <n v="0.1837606837606838"/>
        <n v="0.37741046831955932"/>
        <n v="0.14214463840398991"/>
        <n v="0.23348694316436258"/>
        <n v="0.31864904552129231"/>
        <n v="0.57992565055762091"/>
        <n v="0.73623853211009171"/>
        <n v="0.11910112359550555"/>
        <n v="0.24951644100580253"/>
        <n v="0.16898954703832744"/>
        <n v="0.25661914460285135"/>
        <n v="0.49098196392785587"/>
        <n v="0.7073732718894008"/>
        <n v="0.61638733705772797"/>
        <n v="0.4885361552028219"/>
        <n v="0.28947368421052616"/>
        <n v="0.6826347305389221"/>
        <n v="0.50925925925925919"/>
        <n v="0.44618395303326819"/>
        <n v="0.44629349470499247"/>
        <n v="0.26453488372093026"/>
        <n v="0.20616883116883108"/>
        <n v="0.16074766355140191"/>
        <n v="0.58588235294117663"/>
        <n v="0.42045454545454536"/>
        <n v="0.16527777777777786"/>
        <n v="0.12968749999999996"/>
        <n v="0.10954063604240274"/>
        <n v="0.36238532110091737"/>
        <n v="0.16831683168316844"/>
        <n v="0.34482758620689641"/>
        <n v="0.24413145539906106"/>
        <n v="0.36986301369863012"/>
        <n v="0.71904761904761916"/>
        <n v="8.678237650200267E-2"/>
        <n v="0.38504155124653733"/>
        <n v="0.16103379721669983"/>
        <n v="0.17534722222222224"/>
        <n v="0.31897711978465687"/>
        <n v="0.33099579242636762"/>
        <n v="0.43678160919540243"/>
        <n v="0.43928035982008989"/>
        <n v="0.2866520787746169"/>
        <n v="0.21386430678466078"/>
        <n v="0.4537521815008726"/>
        <n v="0.77397260273972623"/>
        <n v="0.21666666666666659"/>
        <n v="0.27078891257995741"/>
        <n v="0.73548387096774204"/>
        <n v="0.45707656612528991"/>
        <n v="0.5614754098360657"/>
        <n v="0.573502722323049"/>
        <n v="0.41478129713423834"/>
        <n v="0.52586206896551724"/>
        <n v="0.32989690721649489"/>
        <n v="0.28955696202531639"/>
        <n v="0.1835294117647058"/>
        <n v="0.32417582417582408"/>
        <n v="0.11035422343324242"/>
        <n v="0.26239067055393589"/>
        <n v="0.5950266429840142"/>
        <n v="0.34899328859060386"/>
        <n v="0.42164179104477612"/>
        <n v="0.20027816411682881"/>
        <n v="0.45599999999999996"/>
        <n v="0.2484076433121018"/>
        <n v="0.33380681818181818"/>
        <n v="0.10707803992740469"/>
        <n v="0.27123287671232871"/>
        <n v="0.34843749999999996"/>
        <n v="0.52006980802792324"/>
        <n v="0.18232044198895012"/>
        <n v="0.31375166889185579"/>
        <n v="0.56521739130434778"/>
        <n v="0.25581395348837216"/>
        <n v="0.59919839679358722"/>
        <n v="0.55722326454033777"/>
        <n v="0.40449438202247184"/>
        <n v="0.49753694581280794"/>
        <n v="0.40213523131672585"/>
        <n v="0.10559006211180119"/>
        <n v="0.43844492440604749"/>
        <n v="0.45985401459854014"/>
        <n v="0.12380952380952376"/>
        <n v="0.80562060889929721"/>
        <n v="0.4046822742474917"/>
        <n v="0.19001919385796542"/>
        <n v="0.46907993966817513"/>
        <n v="0.13535911602209941"/>
        <n v="0.55405405405405395"/>
        <n v="0.39483394833948321"/>
        <n v="0.65536723163841815"/>
        <n v="0.47120418848167539"/>
        <n v="0.29985652797704432"/>
        <n v="0.73708920187793425"/>
        <n v="0.13675213675213665"/>
        <n v="0.6344537815126049"/>
        <n v="0.26133333333333325"/>
        <n v="0.33810375670840787"/>
        <n v="0.45123726346433768"/>
        <n v="0.58333333333333326"/>
        <n v="0.45708154506437776"/>
        <n v="0.20175438596491219"/>
        <n v="0.19613670133729574"/>
        <n v="0.13009708737864084"/>
        <n v="0.66004962779156351"/>
        <n v="0.15500945179584127"/>
        <n v="0.29241877256317683"/>
        <n v="0.58536585365853644"/>
        <n v="0.19005328596802848"/>
        <n v="0.52051835853131767"/>
        <n v="0.29462989840348325"/>
        <n v="0.50520833333333337"/>
        <n v="0.53430353430353417"/>
        <n v="0.35725190839694665"/>
        <n v="0.45739130434782604"/>
        <n v="0.44802867383512546"/>
        <n v="0.38649155722326473"/>
        <n v="0.14124293785310735"/>
        <n v="0.1144708423326135"/>
        <n v="0.37460815047021956"/>
        <n v="0.55805892547660318"/>
        <n v="0.43580470162748663"/>
        <n v="0.42784380305602709"/>
        <n v="0.36048879837067199"/>
        <n v="0.14511041009463715"/>
        <n v="0.21549295774647884"/>
        <n v="0.16941176470588243"/>
        <n v="0.33814102564102566"/>
        <n v="0.3376146788990827"/>
        <n v="0.44389438943894388"/>
        <n v="0.49602543720190773"/>
        <n v="0.3993710691823899"/>
        <n v="0.64341085271317822"/>
        <n v="7.4927953890489743E-2"/>
        <n v="0.55324074074074048"/>
        <n v="0.59862385321100919"/>
        <n v="0.81728395061728376"/>
        <n v="0.45776031434184683"/>
        <n v="0.37323943661971837"/>
        <n v="0.4272300469483567"/>
        <n v="0.11507936507936517"/>
        <n v="0.36544342507645244"/>
        <n v="0.44244604316546765"/>
        <n v="0.10973936899862825"/>
        <n v="0.19230769230769232"/>
        <n v="0.25248226950354608"/>
        <n v="0.44991789819376027"/>
        <n v="0.7117516629711752"/>
        <n v="0.83054892601431995"/>
        <n v="0.4868913857677904"/>
        <n v="0.23053892215568872"/>
        <n v="0.43437499999999996"/>
        <n v="0.51118760757314963"/>
        <n v="0.34582132564841495"/>
        <n v="0.40508806262230912"/>
        <n v="0.4497528830313014"/>
        <n v="0.45476772616136923"/>
        <n v="0.13210227272727268"/>
        <n v="9.481216457960652E-2"/>
        <n v="0.25405405405405396"/>
        <n v="0.59412780656303976"/>
        <n v="0.2746365105008079"/>
        <n v="0.34048257372654167"/>
        <n v="0.17847411444141681"/>
        <n v="0.24965517241379304"/>
        <n v="0.18785578747628079"/>
        <n v="0.37762237762237749"/>
        <n v="0.55729166666666663"/>
        <n v="0.4701378254211333"/>
        <n v="0.36896046852122993"/>
        <n v="0.6461538461538463"/>
        <n v="0.33827893175074175"/>
        <n v="0.3176470588235295"/>
        <n v="0.24293785310734467"/>
        <n v="0.20470588235294124"/>
        <n v="0.75358851674641159"/>
        <n v="0.15754560530679934"/>
        <n v="0.66736401673640178"/>
        <n v="0.13082039911308199"/>
        <n v="0.40087145969498911"/>
        <n v="0.82835820895522372"/>
        <n v="0.29385307346326828"/>
        <n v="0.52771084337349394"/>
        <n v="0.55144032921810704"/>
        <n v="0.37585034013605456"/>
        <n v="0.39147286821705418"/>
        <n v="0.50154320987654322"/>
        <n v="0.26654064272211725"/>
        <n v="0.4991816693944352"/>
        <n v="0.54304635761589426"/>
        <n v="0.31758957654723141"/>
        <n v="0.23220973782771534"/>
        <n v="0.35448275862068968"/>
        <n v="0.60546875"/>
        <n v="0.54468802698145025"/>
        <n v="0.69689737470167057"/>
        <n v="0.21375464684014872"/>
        <n v="0.75055187637969101"/>
        <n v="0.20985915492957755"/>
        <n v="0.19753086419753083"/>
        <n v="0.52516411378555794"/>
        <n v="0.2953020134228187"/>
        <n v="0.21305182341650675"/>
        <n v="0.29677419354838719"/>
        <n v="0.140405616224649"/>
        <n v="0.68537074148296584"/>
        <n v="0.48697068403908794"/>
        <n v="0.42229199372056497"/>
        <n v="0.32457786116322696"/>
        <n v="0.4342431761786601"/>
        <n v="0.2361878453038673"/>
        <n v="0.23383768913342504"/>
        <n v="0.62188099808061414"/>
        <n v="0.4098671726755217"/>
        <n v="0.1022012578616351"/>
        <n v="0.43170731707317078"/>
        <n v="0.29085457271364301"/>
        <n v="0.16987179487179491"/>
        <n v="0.69565217391304357"/>
        <n v="0.30285714285714288"/>
        <n v="0.24825662482566244"/>
        <n v="0.52039151712887455"/>
        <n v="0.74553571428571441"/>
        <n v="0.55371900826446285"/>
        <n v="0.42006269592476486"/>
        <n v="0.17264957264957256"/>
        <n v="0.48671096345514941"/>
        <n v="0.616915422885572"/>
        <n v="0.33940774487471526"/>
        <n v="0.31566265060240967"/>
        <n v="0.25229357798165136"/>
        <n v="8.8467614533965386E-2"/>
        <n v="0.54152249134948094"/>
        <n v="0.25178147268408552"/>
        <n v="0.46590909090909111"/>
        <n v="0.56440677966101693"/>
        <n v="9.331476323119782E-2"/>
        <n v="0.49785407725321879"/>
        <n v="0.3774145616641903"/>
        <n v="8.7431693989070913E-2"/>
        <n v="0.34408602150537626"/>
        <n v="0.55274261603375519"/>
        <n v="0.26277372262773735"/>
        <n v="0.39411764705882346"/>
        <n v="0.53781512605042014"/>
        <n v="0.36079545454545442"/>
        <n v="0.23705722070844673"/>
        <n v="0.57934990439770551"/>
        <n v="0.49595141700404877"/>
        <n v="7.5555555555555473E-2"/>
        <n v="0.67701863354037273"/>
        <n v="0.14448051948051946"/>
        <n v="0.45861297539149887"/>
        <n v="0.30322580645161296"/>
        <n v="0.32508250825082502"/>
        <n v="7.1528751753155803E-2"/>
        <n v="0.49482401656314712"/>
        <n v="0.29838709677419339"/>
        <n v="0.32110091743119268"/>
        <n v="0.54789915966386549"/>
        <n v="0.54838709677419339"/>
        <n v="0.32547169811320747"/>
        <n v="9.9855282199710654E-2"/>
        <n v="0.23728813559322046"/>
        <n v="0.2044444444444444"/>
        <n v="0.24890829694323158"/>
        <n v="0.18683651804670906"/>
        <n v="0.16831683168316819"/>
        <n v="0.15439429928741091"/>
        <n v="0.32532751091703072"/>
        <n v="0.21707317073170729"/>
        <n v="0.37655860349127185"/>
        <n v="9.2799999999999952E-2"/>
        <n v="0.17173524150268341"/>
        <n v="0.23017107309486778"/>
        <n v="0.42827004219409293"/>
        <n v="0.17934782608695635"/>
        <n v="0.23847695390781562"/>
        <n v="0.2935323383084576"/>
        <n v="0.60877513711151732"/>
        <n v="0.23794212218649513"/>
        <n v="0.37525773195876294"/>
        <n v="0.17273954116059395"/>
        <n v="0.4636174636174637"/>
        <n v="0.16855524079320122"/>
        <n v="0.35022354694485847"/>
        <n v="0.18289085545722722"/>
        <n v="0.29268292682926828"/>
        <n v="0.38584070796460174"/>
        <n v="0.19869706840390872"/>
        <n v="0.28987730061349681"/>
        <n v="0.52231404958677674"/>
        <n v="0.22998296422487222"/>
        <n v="0.21558872305140964"/>
        <n v="0.16096579476861167"/>
        <n v="0.13987473903966605"/>
        <n v="0.27400000000000008"/>
        <n v="0.66583541147132153"/>
        <n v="0.6766169154228856"/>
        <n v="0.17943925233644861"/>
        <n v="9.1539528432732442E-2"/>
        <n v="0.38525730180806655"/>
        <n v="0.25272727272727286"/>
        <n v="0.42428785607196395"/>
        <n v="0.52571428571428558"/>
        <n v="0.38573743922204207"/>
        <n v="0.69458128078817716"/>
        <n v="0.11510791366906475"/>
        <n v="0.39219015280135827"/>
        <n v="0.20438957475994499"/>
        <n v="0.31367924528301899"/>
        <n v="0.66508313539192376"/>
        <n v="0.15407407407407417"/>
        <n v="0.1731448763250884"/>
        <n v="0.18235294117647052"/>
        <n v="0.33639705882352949"/>
        <n v="0.67088607594936722"/>
        <n v="0.31458699472759227"/>
        <n v="0.34722222222222221"/>
        <n v="0.36046511627906974"/>
        <n v="0.30198019801980203"/>
        <n v="0.10802919708029206"/>
        <n v="0.3612273361227335"/>
        <n v="0.14432989690721634"/>
        <n v="0.44334975369458124"/>
        <n v="0.48709677419354841"/>
        <n v="0.47302158273381301"/>
        <n v="0.2054054054054055"/>
        <n v="0.12556732223903194"/>
        <n v="0.47683397683397694"/>
        <n v="0.1185185185185185"/>
        <n v="0.58165548098434006"/>
        <n v="0.54545454545454553"/>
        <n v="8.5631349782293045E-2"/>
        <n v="0.1688311688311688"/>
        <n v="0.28770301624129924"/>
        <n v="0.46184738955823296"/>
        <n v="0.18654434250764507"/>
        <n v="0.51"/>
        <n v="0.36130536130536134"/>
        <n v="0.18194842406876796"/>
        <n v="0.38905775075987858"/>
        <n v="0.47191011235955049"/>
        <n v="0.56600660066006603"/>
        <n v="0.29691211401425177"/>
        <n v="0.36701337295690944"/>
        <n v="0.14190093708165988"/>
        <n v="0.27373068432671094"/>
        <n v="0.3363802559414989"/>
        <n v="0.21212121212121207"/>
        <n v="0.17254174397031549"/>
        <n v="0.32195121951219507"/>
        <n v="0.6826923076923076"/>
        <n v="0.25596529284164854"/>
        <n v="0.43850267379679148"/>
        <n v="0.43230769230769223"/>
        <n v="0.51057401812688818"/>
        <n v="0.38004750593824227"/>
        <n v="0.23965763195435111"/>
        <n v="0.63741339491916882"/>
        <n v="0.53169014084507049"/>
        <n v="0.54761904761904767"/>
        <n v="0.36214605067064104"/>
        <n v="0.164179104477612"/>
        <n v="0.66666666666666652"/>
        <n v="0.42822966507177052"/>
        <n v="0.28109452736318397"/>
        <n v="0.29216867469879504"/>
        <n v="0.50936329588014972"/>
        <n v="0.3253012048192771"/>
        <n v="0.73052631578947369"/>
        <n v="0.29300291545189522"/>
        <n v="0.32494279176201363"/>
        <n v="0.16711956521739146"/>
        <n v="0.42424242424242414"/>
        <n v="0.17782026768642456"/>
        <n v="0.44703389830508461"/>
        <n v="0.40028694404591092"/>
        <n v="0.33116883116883111"/>
        <n v="0.16189111747850998"/>
        <n v="7.3611111111111072E-2"/>
        <n v="0.83042394014962606"/>
        <n v="0.22773722627737217"/>
        <n v="0.23475046210720879"/>
        <n v="0.34827586206896555"/>
        <n v="0.36291600633914417"/>
        <n v="0.48148148148148145"/>
        <n v="0.18181818181818171"/>
        <n v="0.56324582338902152"/>
        <n v="0.34042553191489366"/>
        <n v="0.33749999999999991"/>
        <n v="0.19308357348703156"/>
        <n v="0.48943089430894299"/>
        <n v="0.63925233644859814"/>
        <n v="0.39116202945990175"/>
        <n v="0.53181818181818197"/>
        <n v="0.2885154061624649"/>
        <n v="0.14008941877794345"/>
        <n v="0.44182124789207428"/>
        <n v="0.35404896421845583"/>
        <n v="0.15853658536585369"/>
        <n v="0.17408123791102514"/>
        <n v="0.16829268292682922"/>
        <n v="0.56490384615384592"/>
        <n v="0.42835820895522392"/>
        <n v="0.47017543859649119"/>
        <n v="0.48054145516074448"/>
        <n v="0.11373390557939908"/>
        <n v="0.7286995515695065"/>
        <n v="0.16211293260473586"/>
        <n v="0.36678200692041529"/>
        <n v="0.36101083032490988"/>
        <n v="0.49925037481259366"/>
        <n v="0.34620886981401983"/>
        <n v="0.61465721040189125"/>
        <n v="7.2122052704577028E-2"/>
        <n v="0.62295081967213095"/>
        <n v="0.26666666666666672"/>
        <n v="0.38902743142144641"/>
        <n v="0.6202290076335879"/>
        <n v="0.3992395437262356"/>
        <n v="0.54817987152034242"/>
        <n v="0.19382022471910107"/>
        <n v="0.13786407766990294"/>
        <n v="0.24558823529411769"/>
        <n v="0.58833619210977695"/>
        <n v="0.48288973384030415"/>
        <n v="0.58956916099773227"/>
        <n v="0.42857142857142844"/>
        <n v="0.24242424242424238"/>
        <n v="0.34234234234234256"/>
        <n v="0.64077669902912626"/>
        <n v="0.3854324734446129"/>
        <n v="0.27233429394812664"/>
        <n v="0.16790123456790115"/>
        <n v="0.181967213114754"/>
        <n v="0.61844863731656186"/>
        <n v="0.14726507713884993"/>
        <n v="0.25606469002695414"/>
        <n v="0.11521418020679464"/>
        <n v="0.39919354838709686"/>
        <n v="0.23399014778325122"/>
        <n v="0.80522565320665074"/>
        <n v="0.39961013645224175"/>
        <n v="7.6510067114093999E-2"/>
        <n v="0.46198830409356711"/>
        <n v="0.68674698795180722"/>
        <n v="0.54042553191489373"/>
        <n v="0.85500000000000009"/>
        <n v="0.26779661016949147"/>
        <n v="0.50847457627118642"/>
        <n v="0.16717791411042932"/>
        <n v="0.20941176470588233"/>
        <n v="0.29341317365269454"/>
        <n v="0.67048054919908451"/>
        <n v="0.63557483731019526"/>
        <n v="0.23877068557919626"/>
        <n v="0.57469244288224952"/>
        <n v="0.46181172291296629"/>
        <n v="0.14056224899598393"/>
        <n v="0.21897810218978103"/>
        <n v="0.45468749999999991"/>
        <n v="0.55690072639225185"/>
        <n v="0.41091954022988519"/>
        <n v="0.3672316384180791"/>
        <n v="0.33157894736842114"/>
        <n v="0.28387096774193538"/>
        <n v="0.44676806083650178"/>
        <n v="0.25168539325842704"/>
        <n v="0.45575221238938063"/>
        <n v="0.18588235294117644"/>
        <n v="0.3910505836575876"/>
        <n v="0.10555555555555547"/>
        <n v="0.48809523809523819"/>
        <n v="0.34741144414168934"/>
        <n v="0.14372469635627533"/>
        <n v="0.21139705882352955"/>
        <n v="0.60569105691056901"/>
        <n v="0.3366013071895424"/>
        <n v="0.12328767123287665"/>
        <n v="0.32118758434547928"/>
        <n v="0.25360824742268034"/>
        <n v="0.41442715700141436"/>
        <n v="0.23672230652503784"/>
        <n v="0.42570281124498"/>
        <n v="0.59904534606205251"/>
        <n v="0.30091185410334342"/>
        <n v="0.14945054945054939"/>
        <n v="0.4406779661016948"/>
        <n v="0.41866028708133973"/>
        <n v="7.9528718703976306E-2"/>
        <n v="0.29721815519765737"/>
        <n v="0.18161925601750539"/>
        <n v="0.2570921985815604"/>
        <n v="0.12970711297071125"/>
        <n v="0.15229110512129376"/>
        <n v="0.39366515837104066"/>
        <n v="0.541015625"/>
        <n v="0.12857142857142853"/>
        <n v="0.32190760059612533"/>
        <n v="0.19012345679012352"/>
        <n v="0.41643059490084999"/>
        <n v="0.60491493383742923"/>
        <n v="0.29411764705882365"/>
        <n v="0.27912087912087918"/>
        <n v="0.61827956989247312"/>
        <n v="0.54529914529914536"/>
        <n v="0.42415316642120759"/>
        <n v="0.36407766990291263"/>
        <n v="0.63757115749525606"/>
        <n v="0.3219954648526076"/>
        <n v="8.6021505376344218E-2"/>
        <n v="0.18625277161862525"/>
        <n v="0.74518201284796559"/>
        <n v="0.36631578947368432"/>
        <n v="0.20948616600790515"/>
        <n v="0.57525773195876295"/>
        <n v="0.48103792415169661"/>
        <n v="0.29562594268476633"/>
        <n v="0.19333333333333325"/>
        <n v="0.35375494071146241"/>
        <n v="0.30721649484536079"/>
        <n v="0.16424116424116419"/>
        <n v="0.38309859154929582"/>
        <n v="0.36571428571428577"/>
        <n v="0.4425837320574163"/>
        <n v="0.47908745247148282"/>
        <n v="0.59544658493870384"/>
        <n v="0.2764786795048142"/>
        <n v="0.38757396449704151"/>
        <n v="0.325984251968504"/>
        <n v="0.19790104947526241"/>
        <n v="0.21226415094339612"/>
        <n v="0.39363817097415504"/>
        <n v="0.53682170542635654"/>
        <n v="0.59965635738831602"/>
        <n v="0.36541598694942917"/>
        <n v="0.11824324324324324"/>
        <n v="0.37580645161290316"/>
        <n v="0.1149068322981365"/>
        <n v="0.5154109589041096"/>
        <n v="0.11548913043478262"/>
        <n v="0.49496644295302"/>
        <n v="0.57929515418502209"/>
        <n v="0.23809523809523808"/>
        <n v="0.50632911392405078"/>
        <n v="0.60869565217391319"/>
        <n v="0.63678160919540239"/>
        <n v="0.4838709677419355"/>
        <n v="0.38702928870292891"/>
        <n v="8.1521739130434784E-2"/>
        <n v="0.7028301886792454"/>
        <n v="0.43148688046647249"/>
        <n v="0.20215053763440857"/>
        <n v="0.24556616643929061"/>
        <n v="0.19427402862985685"/>
        <n v="0.76744186046511631"/>
        <n v="0.24558303886925792"/>
        <n v="0.45134575569358176"/>
        <n v="0.42391304347826086"/>
        <n v="0.22146507666098805"/>
        <n v="0.65944881889763785"/>
        <n v="0.49031296572280192"/>
        <n v="0.38649425287356332"/>
        <n v="0.41630901287553645"/>
        <n v="0.1347305389221557"/>
        <n v="0.58764940239043817"/>
        <n v="0.43720190779014323"/>
        <n v="0.21670428893905197"/>
        <n v="0.38940809968847351"/>
        <n v="0.50424448217317486"/>
        <n v="0.57743362831858391"/>
        <n v="0.10317460317460317"/>
        <n v="0.63674321503131537"/>
        <n v="0.49156626506024093"/>
        <n v="0.18306636155606407"/>
        <n v="0.64619164619164604"/>
        <n v="0.55238095238095231"/>
        <n v="0.35802469135802462"/>
        <n v="0.58049886621315194"/>
        <n v="0.449438202247191"/>
        <n v="0.40172166427546629"/>
        <n v="0.40875912408759135"/>
        <n v="0.15602836879432627"/>
        <n v="0.39612676056338031"/>
        <n v="0.34320557491289194"/>
        <n v="0.52244897959183667"/>
        <n v="0.24927536231884062"/>
        <n v="0.3178410794602699"/>
        <n v="0.23188405797101447"/>
        <n v="0.1678224687933427"/>
        <n v="0.22134387351778648"/>
        <n v="0.35153583617747441"/>
        <n v="0.20862308762169679"/>
        <n v="0.24742268041237106"/>
        <n v="0.13975576662143821"/>
        <n v="0.12056737588652482"/>
        <n v="0.30023640661938544"/>
        <n v="0.6713709677419355"/>
        <n v="0.35437881873727084"/>
        <n v="0.28189910979228483"/>
        <n v="0.32920353982300876"/>
        <n v="0.14664804469273743"/>
        <n v="0.15356489945155391"/>
        <n v="0.19055374592833871"/>
        <n v="0.18618042226487516"/>
        <n v="7.8751857355126256E-2"/>
        <n v="0.51282051282051289"/>
        <n v="0.63842975206611574"/>
        <n v="0.35837245696400627"/>
        <n v="0.57310924369747884"/>
        <n v="0.13582677165354343"/>
        <n v="0.14922813036020588"/>
        <n v="9.8039215686274508E-2"/>
        <n v="0.26017699115044252"/>
        <n v="7.4391988555078517E-2"/>
        <n v="0.21565731166912841"/>
        <n v="0.38104089219330856"/>
        <n v="0.26004228329809737"/>
        <n v="0.32451499118165766"/>
        <n v="0.23442136498516314"/>
        <n v="0.18528995756718519"/>
        <n v="0.41818181818181827"/>
        <n v="0.28679817905918042"/>
        <n v="0.30243902439024378"/>
        <n v="0.1089258698940999"/>
        <n v="0.75305623471882654"/>
        <n v="0.23872180451127822"/>
        <n v="0.13093289689034357"/>
        <n v="0.52895752895752912"/>
        <n v="0.13802816901408446"/>
        <n v="0.19721115537848602"/>
        <n v="0.10540540540540537"/>
        <n v="0.24162679425837325"/>
        <n v="0.2352941176470589"/>
        <n v="0.20027434842249647"/>
        <n v="0.10273972602739725"/>
        <n v="0.350067842605156"/>
        <n v="0.34774066797642428"/>
        <n v="0.46063651591289778"/>
        <n v="0.33964817320703644"/>
        <n v="0.31826401446654629"/>
        <n v="0.38051470588235287" u="1"/>
        <n v="0.68932038834951426" u="1"/>
        <n v="0.30343511450381677" u="1"/>
        <n v="0.2795138888888889" u="1"/>
        <n v="0.15850144092219018" u="1"/>
        <n v="0.15877862595419856" u="1"/>
        <n v="0.1538461538461538" u="1"/>
        <n v="9.1454272863568123E-2" u="1"/>
        <n v="0.2312775330396476" u="1"/>
        <n v="0.23285714285714282" u="1"/>
        <n v="0.42653352353780327" u="1"/>
        <n v="0.14225941422594152" u="1"/>
        <n v="0.72157772621809746" u="1"/>
        <n v="0.50414593698175802" u="1"/>
        <n v="0.38616071428571441" u="1"/>
        <n v="0.65011820330969272" u="1"/>
        <n v="0.20182094081942331" u="1"/>
        <n v="0.29437869822485219" u="1"/>
        <n v="0.68432203389830504" u="1"/>
        <n v="0.13734939759036152" u="1"/>
        <n v="0.25494071146245056" u="1"/>
        <n v="0.1305785123966943" u="1"/>
        <n v="0.14031620553359686" u="1"/>
        <n v="0.42347696879643387" u="1"/>
        <n v="0.2588652482269504" u="1"/>
        <n v="0.53658536585365846" u="1"/>
        <n v="0.19972260748959789" u="1"/>
        <n v="0.2637362637362638" u="1"/>
        <n v="0.25183823529411759" u="1"/>
        <n v="9.3645484949832922E-2" u="1"/>
        <n v="0.58663883089770363" u="1"/>
        <n v="0.39406779661016933" u="1"/>
        <n v="0.43791946308724833" u="1"/>
        <n v="0.31952662721893493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0">
  <r>
    <s v="EMP-10001"/>
    <s v="Jeffery Smith"/>
    <x v="0"/>
    <n v="39"/>
    <x v="0"/>
    <x v="0"/>
    <x v="0"/>
    <x v="0"/>
    <s v="Master's Degree"/>
    <x v="0"/>
    <x v="0"/>
    <x v="0"/>
    <x v="0"/>
    <n v="18449.3"/>
    <s v="MGR-10048"/>
    <n v="5.6"/>
    <x v="0"/>
    <x v="0"/>
    <x v="0"/>
    <x v="0"/>
  </r>
  <r>
    <s v="EMP-10002"/>
    <s v="Laura Powell"/>
    <x v="1"/>
    <n v="33"/>
    <x v="1"/>
    <x v="1"/>
    <x v="1"/>
    <x v="1"/>
    <s v="Bachelor's Degree"/>
    <x v="1"/>
    <x v="1"/>
    <x v="1"/>
    <x v="1"/>
    <n v="5505.05"/>
    <s v="MGR-10302"/>
    <n v="0.3"/>
    <x v="1"/>
    <x v="1"/>
    <x v="1"/>
    <x v="1"/>
  </r>
  <r>
    <s v="EMP-10003"/>
    <s v="Michelle Rodriguez"/>
    <x v="1"/>
    <n v="40"/>
    <x v="2"/>
    <x v="1"/>
    <x v="0"/>
    <x v="1"/>
    <s v="Bachelor's Degree"/>
    <x v="2"/>
    <x v="1"/>
    <x v="1"/>
    <x v="1"/>
    <n v="14038.99"/>
    <s v="MGR-10053"/>
    <n v="0.5"/>
    <x v="1"/>
    <x v="2"/>
    <x v="1"/>
    <x v="1"/>
  </r>
  <r>
    <s v="EMP-10004"/>
    <s v="Curtis Friedman"/>
    <x v="0"/>
    <n v="48"/>
    <x v="3"/>
    <x v="2"/>
    <x v="2"/>
    <x v="0"/>
    <s v="Master's Degree"/>
    <x v="3"/>
    <x v="1"/>
    <x v="1"/>
    <x v="1"/>
    <n v="7576.94"/>
    <s v="MGR-10283"/>
    <n v="5.4"/>
    <x v="0"/>
    <x v="3"/>
    <x v="1"/>
    <x v="0"/>
  </r>
  <r>
    <s v="EMP-10005"/>
    <s v="Sheena Campbell"/>
    <x v="1"/>
    <n v="32"/>
    <x v="2"/>
    <x v="3"/>
    <x v="0"/>
    <x v="1"/>
    <s v="Diploma"/>
    <x v="4"/>
    <x v="1"/>
    <x v="1"/>
    <x v="1"/>
    <n v="17711.12"/>
    <s v="MGR-10041"/>
    <n v="1.9"/>
    <x v="2"/>
    <x v="4"/>
    <x v="1"/>
    <x v="2"/>
  </r>
  <r>
    <s v="EMP-10006"/>
    <s v="John Rice"/>
    <x v="0"/>
    <n v="32"/>
    <x v="1"/>
    <x v="3"/>
    <x v="0"/>
    <x v="1"/>
    <s v="Bachelor's Degree"/>
    <x v="5"/>
    <x v="1"/>
    <x v="1"/>
    <x v="1"/>
    <n v="16280.76"/>
    <s v="MGR-10350"/>
    <n v="4.3"/>
    <x v="3"/>
    <x v="5"/>
    <x v="1"/>
    <x v="1"/>
  </r>
  <r>
    <s v="EMP-10007"/>
    <s v="James Vang"/>
    <x v="0"/>
    <n v="49"/>
    <x v="0"/>
    <x v="0"/>
    <x v="0"/>
    <x v="1"/>
    <s v="Bachelor's Degree"/>
    <x v="6"/>
    <x v="1"/>
    <x v="1"/>
    <x v="1"/>
    <n v="17809.87"/>
    <s v="MGR-10286"/>
    <n v="5.6"/>
    <x v="0"/>
    <x v="3"/>
    <x v="1"/>
    <x v="1"/>
  </r>
  <r>
    <s v="EMP-10008"/>
    <s v="Jade Elliott"/>
    <x v="1"/>
    <n v="41"/>
    <x v="1"/>
    <x v="4"/>
    <x v="3"/>
    <x v="0"/>
    <s v="Master's Degree"/>
    <x v="7"/>
    <x v="2"/>
    <x v="2"/>
    <x v="0"/>
    <n v="13292.83"/>
    <s v="MGR-10162"/>
    <n v="5"/>
    <x v="0"/>
    <x v="3"/>
    <x v="0"/>
    <x v="0"/>
  </r>
  <r>
    <s v="EMP-10009"/>
    <s v="Nicole White"/>
    <x v="1"/>
    <n v="30"/>
    <x v="1"/>
    <x v="3"/>
    <x v="3"/>
    <x v="1"/>
    <s v="Diploma"/>
    <x v="8"/>
    <x v="1"/>
    <x v="1"/>
    <x v="1"/>
    <n v="11280.34"/>
    <s v="MGR-10383"/>
    <n v="3.2"/>
    <x v="3"/>
    <x v="6"/>
    <x v="1"/>
    <x v="2"/>
  </r>
  <r>
    <s v="EMP-10010"/>
    <s v="Brett Bowen"/>
    <x v="0"/>
    <n v="39"/>
    <x v="4"/>
    <x v="1"/>
    <x v="2"/>
    <x v="1"/>
    <s v="Diploma"/>
    <x v="9"/>
    <x v="3"/>
    <x v="0"/>
    <x v="0"/>
    <n v="8250.6"/>
    <s v="MGR-10349"/>
    <n v="6.2"/>
    <x v="0"/>
    <x v="0"/>
    <x v="0"/>
    <x v="2"/>
  </r>
  <r>
    <s v="EMP-10011"/>
    <s v="Emily Ross"/>
    <x v="1"/>
    <n v="30"/>
    <x v="5"/>
    <x v="5"/>
    <x v="3"/>
    <x v="1"/>
    <s v="Professional Certification"/>
    <x v="10"/>
    <x v="4"/>
    <x v="0"/>
    <x v="0"/>
    <n v="11231.45"/>
    <s v="MGR-10454"/>
    <n v="2.8"/>
    <x v="4"/>
    <x v="6"/>
    <x v="2"/>
    <x v="2"/>
  </r>
  <r>
    <s v="EMP-10012"/>
    <s v="Kevin Rodriguez"/>
    <x v="0"/>
    <n v="30"/>
    <x v="6"/>
    <x v="0"/>
    <x v="2"/>
    <x v="1"/>
    <s v="Bachelor's Degree"/>
    <x v="11"/>
    <x v="1"/>
    <x v="1"/>
    <x v="1"/>
    <n v="8805.7999999999993"/>
    <s v="MGR-10135"/>
    <n v="5.0999999999999996"/>
    <x v="0"/>
    <x v="7"/>
    <x v="1"/>
    <x v="1"/>
  </r>
  <r>
    <s v="EMP-10013"/>
    <s v="Patrick Williams"/>
    <x v="0"/>
    <n v="37"/>
    <x v="6"/>
    <x v="2"/>
    <x v="2"/>
    <x v="1"/>
    <s v="Bachelor's Degree"/>
    <x v="12"/>
    <x v="1"/>
    <x v="1"/>
    <x v="1"/>
    <n v="8023.05"/>
    <s v="MGR-10391"/>
    <n v="1.4"/>
    <x v="2"/>
    <x v="2"/>
    <x v="1"/>
    <x v="1"/>
  </r>
  <r>
    <s v="EMP-10014"/>
    <s v="Michael Griffith"/>
    <x v="0"/>
    <n v="22"/>
    <x v="7"/>
    <x v="1"/>
    <x v="2"/>
    <x v="1"/>
    <s v="Bachelor's Degree"/>
    <x v="13"/>
    <x v="1"/>
    <x v="1"/>
    <x v="1"/>
    <n v="8835.8799999999992"/>
    <s v="MGR-10426"/>
    <n v="8.4"/>
    <x v="0"/>
    <x v="8"/>
    <x v="1"/>
    <x v="1"/>
  </r>
  <r>
    <s v="EMP-10015"/>
    <s v="Carol Thornton"/>
    <x v="1"/>
    <n v="22"/>
    <x v="2"/>
    <x v="1"/>
    <x v="2"/>
    <x v="1"/>
    <s v="Bachelor's Degree"/>
    <x v="14"/>
    <x v="1"/>
    <x v="1"/>
    <x v="1"/>
    <n v="7222.61"/>
    <s v="MGR-10393"/>
    <n v="7.5"/>
    <x v="0"/>
    <x v="8"/>
    <x v="1"/>
    <x v="1"/>
  </r>
  <r>
    <s v="EMP-10016"/>
    <s v="Nicholas Alexander"/>
    <x v="0"/>
    <n v="29"/>
    <x v="7"/>
    <x v="0"/>
    <x v="4"/>
    <x v="1"/>
    <s v="Bachelor's Degree"/>
    <x v="15"/>
    <x v="1"/>
    <x v="1"/>
    <x v="1"/>
    <n v="3212.92"/>
    <s v="MGR-10387"/>
    <n v="5.4"/>
    <x v="0"/>
    <x v="3"/>
    <x v="1"/>
    <x v="1"/>
  </r>
  <r>
    <s v="EMP-10017"/>
    <s v="Caitlin Morgan"/>
    <x v="1"/>
    <n v="25"/>
    <x v="1"/>
    <x v="1"/>
    <x v="3"/>
    <x v="1"/>
    <s v="Bachelor's Degree"/>
    <x v="16"/>
    <x v="1"/>
    <x v="1"/>
    <x v="1"/>
    <n v="11295.47"/>
    <s v="MGR-10174"/>
    <n v="4.2"/>
    <x v="3"/>
    <x v="5"/>
    <x v="1"/>
    <x v="1"/>
  </r>
  <r>
    <s v="EMP-10018"/>
    <s v="Jeffrey Sanchez"/>
    <x v="0"/>
    <n v="37"/>
    <x v="8"/>
    <x v="1"/>
    <x v="3"/>
    <x v="1"/>
    <s v="Diploma"/>
    <x v="17"/>
    <x v="5"/>
    <x v="0"/>
    <x v="0"/>
    <n v="10535.52"/>
    <s v="MGR-10122"/>
    <n v="6.1"/>
    <x v="0"/>
    <x v="8"/>
    <x v="3"/>
    <x v="2"/>
  </r>
  <r>
    <s v="EMP-10019"/>
    <s v="Andrew Mcconnell"/>
    <x v="0"/>
    <n v="26"/>
    <x v="2"/>
    <x v="4"/>
    <x v="3"/>
    <x v="1"/>
    <s v="Bachelor's Degree"/>
    <x v="18"/>
    <x v="1"/>
    <x v="1"/>
    <x v="1"/>
    <n v="10464.07"/>
    <s v="MGR-10049"/>
    <n v="2"/>
    <x v="4"/>
    <x v="4"/>
    <x v="1"/>
    <x v="1"/>
  </r>
  <r>
    <s v="EMP-10020"/>
    <s v="Terry Armstrong"/>
    <x v="0"/>
    <n v="22"/>
    <x v="3"/>
    <x v="2"/>
    <x v="3"/>
    <x v="1"/>
    <s v="Master's Degree"/>
    <x v="19"/>
    <x v="1"/>
    <x v="1"/>
    <x v="1"/>
    <n v="11094.34"/>
    <s v="MGR-10032"/>
    <n v="0.2"/>
    <x v="1"/>
    <x v="1"/>
    <x v="1"/>
    <x v="0"/>
  </r>
  <r>
    <s v="EMP-10021"/>
    <s v="Eric Anderson"/>
    <x v="0"/>
    <n v="48"/>
    <x v="5"/>
    <x v="4"/>
    <x v="3"/>
    <x v="1"/>
    <s v="Bachelor's Degree"/>
    <x v="20"/>
    <x v="1"/>
    <x v="1"/>
    <x v="1"/>
    <n v="13102.67"/>
    <s v="MGR-10128"/>
    <n v="6.2"/>
    <x v="0"/>
    <x v="3"/>
    <x v="1"/>
    <x v="1"/>
  </r>
  <r>
    <s v="EMP-10022"/>
    <s v="Jenna Butler"/>
    <x v="1"/>
    <n v="32"/>
    <x v="3"/>
    <x v="1"/>
    <x v="2"/>
    <x v="1"/>
    <s v="Bachelor's Degree"/>
    <x v="21"/>
    <x v="6"/>
    <x v="3"/>
    <x v="0"/>
    <n v="9084.0499999999993"/>
    <s v="MGR-10086"/>
    <n v="7.5"/>
    <x v="0"/>
    <x v="8"/>
    <x v="2"/>
    <x v="1"/>
  </r>
  <r>
    <s v="EMP-10023"/>
    <s v="Adam Ross"/>
    <x v="0"/>
    <n v="35"/>
    <x v="5"/>
    <x v="4"/>
    <x v="2"/>
    <x v="1"/>
    <s v="High School"/>
    <x v="22"/>
    <x v="1"/>
    <x v="1"/>
    <x v="1"/>
    <n v="7141.24"/>
    <s v="MGR-10402"/>
    <n v="7.7"/>
    <x v="0"/>
    <x v="8"/>
    <x v="1"/>
    <x v="2"/>
  </r>
  <r>
    <s v="EMP-10024"/>
    <s v="Andrea Hall"/>
    <x v="1"/>
    <n v="22"/>
    <x v="9"/>
    <x v="1"/>
    <x v="2"/>
    <x v="1"/>
    <s v="Bachelor's Degree"/>
    <x v="23"/>
    <x v="1"/>
    <x v="1"/>
    <x v="1"/>
    <n v="8589.77"/>
    <s v="MGR-10030"/>
    <n v="2.1"/>
    <x v="4"/>
    <x v="4"/>
    <x v="1"/>
    <x v="1"/>
  </r>
  <r>
    <s v="EMP-10025"/>
    <s v="David Savage"/>
    <x v="0"/>
    <n v="30"/>
    <x v="4"/>
    <x v="5"/>
    <x v="3"/>
    <x v="1"/>
    <s v="Bachelor's Degree"/>
    <x v="24"/>
    <x v="1"/>
    <x v="1"/>
    <x v="1"/>
    <n v="9774.31"/>
    <s v="MGR-10492"/>
    <n v="7.8"/>
    <x v="0"/>
    <x v="8"/>
    <x v="1"/>
    <x v="1"/>
  </r>
  <r>
    <s v="EMP-10026"/>
    <s v="Elizabeth Matthews"/>
    <x v="1"/>
    <n v="35"/>
    <x v="6"/>
    <x v="0"/>
    <x v="4"/>
    <x v="0"/>
    <s v="Bachelor's Degree"/>
    <x v="25"/>
    <x v="1"/>
    <x v="1"/>
    <x v="1"/>
    <n v="2778.74"/>
    <s v="MGR-10021"/>
    <n v="0.8"/>
    <x v="1"/>
    <x v="2"/>
    <x v="1"/>
    <x v="1"/>
  </r>
  <r>
    <s v="EMP-10027"/>
    <s v="Paula Cunningham"/>
    <x v="1"/>
    <n v="24"/>
    <x v="4"/>
    <x v="3"/>
    <x v="4"/>
    <x v="2"/>
    <s v="Bachelor's Degree"/>
    <x v="26"/>
    <x v="7"/>
    <x v="4"/>
    <x v="0"/>
    <n v="3486.06"/>
    <s v="MGR-10235"/>
    <n v="0.7"/>
    <x v="1"/>
    <x v="7"/>
    <x v="4"/>
    <x v="1"/>
  </r>
  <r>
    <s v="EMP-10028"/>
    <s v="Robert Campbell"/>
    <x v="0"/>
    <n v="38"/>
    <x v="10"/>
    <x v="1"/>
    <x v="5"/>
    <x v="3"/>
    <s v="Professional Certification"/>
    <x v="27"/>
    <x v="1"/>
    <x v="1"/>
    <x v="1"/>
    <n v="29357.34"/>
    <s v="MGR-10136"/>
    <n v="1.4"/>
    <x v="2"/>
    <x v="4"/>
    <x v="1"/>
    <x v="2"/>
  </r>
  <r>
    <s v="EMP-10029"/>
    <s v="Elizabeth Armstrong"/>
    <x v="1"/>
    <n v="29"/>
    <x v="7"/>
    <x v="2"/>
    <x v="0"/>
    <x v="1"/>
    <s v="Bachelor's Degree"/>
    <x v="28"/>
    <x v="1"/>
    <x v="1"/>
    <x v="1"/>
    <n v="19285.189999999999"/>
    <s v="MGR-10414"/>
    <n v="4.2"/>
    <x v="3"/>
    <x v="5"/>
    <x v="1"/>
    <x v="1"/>
  </r>
  <r>
    <s v="EMP-10030"/>
    <s v="Julie Thompson"/>
    <x v="1"/>
    <n v="32"/>
    <x v="0"/>
    <x v="1"/>
    <x v="6"/>
    <x v="1"/>
    <s v="Master's Degree"/>
    <x v="29"/>
    <x v="1"/>
    <x v="1"/>
    <x v="1"/>
    <n v="40017.949999999997"/>
    <s v="N/A"/>
    <n v="0.9"/>
    <x v="1"/>
    <x v="2"/>
    <x v="1"/>
    <x v="0"/>
  </r>
  <r>
    <s v="EMP-10031"/>
    <s v="Stephen Hodges"/>
    <x v="0"/>
    <n v="29"/>
    <x v="6"/>
    <x v="1"/>
    <x v="4"/>
    <x v="1"/>
    <s v="Bachelor's Degree"/>
    <x v="30"/>
    <x v="1"/>
    <x v="1"/>
    <x v="1"/>
    <n v="2922.63"/>
    <s v="MGR-10464"/>
    <n v="4.5"/>
    <x v="3"/>
    <x v="7"/>
    <x v="1"/>
    <x v="1"/>
  </r>
  <r>
    <s v="EMP-10032"/>
    <s v="Guy Blevins"/>
    <x v="0"/>
    <n v="51"/>
    <x v="8"/>
    <x v="0"/>
    <x v="1"/>
    <x v="1"/>
    <s v="Diploma"/>
    <x v="31"/>
    <x v="1"/>
    <x v="1"/>
    <x v="1"/>
    <n v="5058.9399999999996"/>
    <s v="MGR-10227"/>
    <n v="8.3000000000000007"/>
    <x v="0"/>
    <x v="8"/>
    <x v="1"/>
    <x v="2"/>
  </r>
  <r>
    <s v="EMP-10033"/>
    <s v="Kevin Miranda"/>
    <x v="0"/>
    <n v="34"/>
    <x v="6"/>
    <x v="5"/>
    <x v="2"/>
    <x v="2"/>
    <s v="Bachelor's Degree"/>
    <x v="32"/>
    <x v="8"/>
    <x v="4"/>
    <x v="0"/>
    <n v="8182.72"/>
    <s v="MGR-10022"/>
    <n v="0.4"/>
    <x v="1"/>
    <x v="2"/>
    <x v="2"/>
    <x v="1"/>
  </r>
  <r>
    <s v="EMP-10034"/>
    <s v="Virginia Smith"/>
    <x v="1"/>
    <n v="25"/>
    <x v="2"/>
    <x v="1"/>
    <x v="2"/>
    <x v="0"/>
    <s v="Bachelor's Degree"/>
    <x v="33"/>
    <x v="9"/>
    <x v="4"/>
    <x v="0"/>
    <n v="9299.26"/>
    <s v="MGR-10448"/>
    <n v="7.7"/>
    <x v="0"/>
    <x v="8"/>
    <x v="2"/>
    <x v="1"/>
  </r>
  <r>
    <s v="EMP-10035"/>
    <s v="Katrina Nguyen"/>
    <x v="1"/>
    <n v="42"/>
    <x v="5"/>
    <x v="5"/>
    <x v="6"/>
    <x v="0"/>
    <s v="Professional Certification"/>
    <x v="34"/>
    <x v="10"/>
    <x v="4"/>
    <x v="0"/>
    <n v="41242.160000000003"/>
    <s v="N/A"/>
    <n v="1.4"/>
    <x v="2"/>
    <x v="3"/>
    <x v="4"/>
    <x v="2"/>
  </r>
  <r>
    <s v="EMP-10036"/>
    <s v="Mary Clarke"/>
    <x v="1"/>
    <n v="24"/>
    <x v="5"/>
    <x v="4"/>
    <x v="0"/>
    <x v="1"/>
    <s v="Master's Degree"/>
    <x v="35"/>
    <x v="11"/>
    <x v="0"/>
    <x v="0"/>
    <n v="19184.38"/>
    <s v="MGR-10419"/>
    <n v="4.3"/>
    <x v="3"/>
    <x v="3"/>
    <x v="0"/>
    <x v="0"/>
  </r>
  <r>
    <s v="EMP-10037"/>
    <s v="Ashley Clark"/>
    <x v="1"/>
    <n v="36"/>
    <x v="9"/>
    <x v="1"/>
    <x v="2"/>
    <x v="1"/>
    <s v="Bachelor's Degree"/>
    <x v="36"/>
    <x v="1"/>
    <x v="1"/>
    <x v="1"/>
    <n v="8961.61"/>
    <s v="MGR-10496"/>
    <n v="5.9"/>
    <x v="0"/>
    <x v="3"/>
    <x v="1"/>
    <x v="1"/>
  </r>
  <r>
    <s v="EMP-10038"/>
    <s v="Cynthia White"/>
    <x v="1"/>
    <n v="22"/>
    <x v="2"/>
    <x v="5"/>
    <x v="2"/>
    <x v="1"/>
    <s v="High School"/>
    <x v="37"/>
    <x v="1"/>
    <x v="1"/>
    <x v="1"/>
    <n v="8028.22"/>
    <s v="MGR-10298"/>
    <n v="2.4"/>
    <x v="4"/>
    <x v="4"/>
    <x v="1"/>
    <x v="2"/>
  </r>
  <r>
    <s v="EMP-10039"/>
    <s v="Trevor Williams"/>
    <x v="0"/>
    <n v="23"/>
    <x v="2"/>
    <x v="1"/>
    <x v="4"/>
    <x v="1"/>
    <s v="Professional Certification"/>
    <x v="38"/>
    <x v="1"/>
    <x v="1"/>
    <x v="1"/>
    <n v="3394.86"/>
    <s v="MGR-10098"/>
    <n v="4.9000000000000004"/>
    <x v="3"/>
    <x v="7"/>
    <x v="1"/>
    <x v="2"/>
  </r>
  <r>
    <s v="EMP-10040"/>
    <s v="Kyle Velez"/>
    <x v="0"/>
    <n v="36"/>
    <x v="2"/>
    <x v="3"/>
    <x v="4"/>
    <x v="1"/>
    <s v="PhD"/>
    <x v="39"/>
    <x v="1"/>
    <x v="1"/>
    <x v="1"/>
    <n v="3154.09"/>
    <s v="MGR-10221"/>
    <n v="2.2999999999999998"/>
    <x v="4"/>
    <x v="4"/>
    <x v="1"/>
    <x v="2"/>
  </r>
  <r>
    <s v="EMP-10041"/>
    <s v="Jaime Lewis"/>
    <x v="1"/>
    <n v="41"/>
    <x v="3"/>
    <x v="1"/>
    <x v="5"/>
    <x v="0"/>
    <s v="Master's Degree"/>
    <x v="29"/>
    <x v="1"/>
    <x v="1"/>
    <x v="1"/>
    <n v="29207.71"/>
    <s v="MGR-10207"/>
    <n v="0.9"/>
    <x v="1"/>
    <x v="2"/>
    <x v="1"/>
    <x v="0"/>
  </r>
  <r>
    <s v="EMP-10042"/>
    <s v="Melinda Richardson"/>
    <x v="1"/>
    <n v="36"/>
    <x v="2"/>
    <x v="2"/>
    <x v="3"/>
    <x v="1"/>
    <s v="Master's Degree"/>
    <x v="40"/>
    <x v="1"/>
    <x v="1"/>
    <x v="1"/>
    <n v="10363.280000000001"/>
    <s v="MGR-10281"/>
    <n v="4.0999999999999996"/>
    <x v="3"/>
    <x v="5"/>
    <x v="1"/>
    <x v="0"/>
  </r>
  <r>
    <s v="EMP-10043"/>
    <s v="Heather Hernandez"/>
    <x v="1"/>
    <n v="33"/>
    <x v="8"/>
    <x v="4"/>
    <x v="2"/>
    <x v="1"/>
    <s v="Bachelor's Degree"/>
    <x v="41"/>
    <x v="1"/>
    <x v="1"/>
    <x v="1"/>
    <n v="7130.55"/>
    <s v="MGR-10243"/>
    <n v="1.6"/>
    <x v="2"/>
    <x v="4"/>
    <x v="1"/>
    <x v="1"/>
  </r>
  <r>
    <s v="EMP-10044"/>
    <s v="Kimberly Munoz"/>
    <x v="1"/>
    <n v="32"/>
    <x v="7"/>
    <x v="3"/>
    <x v="2"/>
    <x v="1"/>
    <s v="Master's Degree"/>
    <x v="42"/>
    <x v="1"/>
    <x v="1"/>
    <x v="1"/>
    <n v="7351.36"/>
    <s v="MGR-10116"/>
    <n v="1.4"/>
    <x v="2"/>
    <x v="4"/>
    <x v="1"/>
    <x v="0"/>
  </r>
  <r>
    <s v="EMP-10045"/>
    <s v="Kara Wolf"/>
    <x v="1"/>
    <n v="22"/>
    <x v="1"/>
    <x v="4"/>
    <x v="1"/>
    <x v="0"/>
    <s v="Diploma"/>
    <x v="43"/>
    <x v="12"/>
    <x v="4"/>
    <x v="0"/>
    <n v="4115.53"/>
    <s v="MGR-10254"/>
    <n v="1.6"/>
    <x v="2"/>
    <x v="4"/>
    <x v="2"/>
    <x v="2"/>
  </r>
  <r>
    <s v="EMP-10046"/>
    <s v="Mark Melton"/>
    <x v="0"/>
    <n v="28"/>
    <x v="5"/>
    <x v="5"/>
    <x v="1"/>
    <x v="0"/>
    <s v="Bachelor's Degree"/>
    <x v="44"/>
    <x v="1"/>
    <x v="1"/>
    <x v="1"/>
    <n v="5640.15"/>
    <s v="MGR-10286"/>
    <n v="7.2"/>
    <x v="0"/>
    <x v="0"/>
    <x v="1"/>
    <x v="1"/>
  </r>
  <r>
    <s v="EMP-10047"/>
    <s v="Marvin Benson"/>
    <x v="0"/>
    <n v="30"/>
    <x v="1"/>
    <x v="2"/>
    <x v="5"/>
    <x v="1"/>
    <s v="Professional Certification"/>
    <x v="45"/>
    <x v="1"/>
    <x v="1"/>
    <x v="1"/>
    <n v="21213.59"/>
    <s v="MGR-10457"/>
    <n v="3.2"/>
    <x v="3"/>
    <x v="6"/>
    <x v="1"/>
    <x v="2"/>
  </r>
  <r>
    <s v="EMP-10048"/>
    <s v="Ronald Mason"/>
    <x v="0"/>
    <n v="44"/>
    <x v="9"/>
    <x v="5"/>
    <x v="3"/>
    <x v="1"/>
    <s v="Bachelor's Degree"/>
    <x v="46"/>
    <x v="1"/>
    <x v="1"/>
    <x v="1"/>
    <n v="12736.73"/>
    <s v="MGR-10385"/>
    <n v="2.2000000000000002"/>
    <x v="4"/>
    <x v="4"/>
    <x v="1"/>
    <x v="1"/>
  </r>
  <r>
    <s v="EMP-10049"/>
    <s v="Lindsey Morrow"/>
    <x v="1"/>
    <n v="38"/>
    <x v="1"/>
    <x v="1"/>
    <x v="0"/>
    <x v="1"/>
    <s v="Bachelor's Degree"/>
    <x v="47"/>
    <x v="1"/>
    <x v="1"/>
    <x v="1"/>
    <n v="15663.87"/>
    <s v="MGR-10140"/>
    <n v="2.9"/>
    <x v="4"/>
    <x v="6"/>
    <x v="1"/>
    <x v="1"/>
  </r>
  <r>
    <s v="EMP-10050"/>
    <s v="Anthony Alexander"/>
    <x v="0"/>
    <n v="22"/>
    <x v="10"/>
    <x v="1"/>
    <x v="2"/>
    <x v="1"/>
    <s v="Bachelor's Degree"/>
    <x v="48"/>
    <x v="1"/>
    <x v="1"/>
    <x v="1"/>
    <n v="8120.46"/>
    <s v="MGR-10170"/>
    <n v="5.8"/>
    <x v="0"/>
    <x v="3"/>
    <x v="1"/>
    <x v="1"/>
  </r>
  <r>
    <s v="EMP-10051"/>
    <s v="Mindy Anderson"/>
    <x v="1"/>
    <n v="37"/>
    <x v="6"/>
    <x v="3"/>
    <x v="1"/>
    <x v="2"/>
    <s v="Bachelor's Degree"/>
    <x v="49"/>
    <x v="1"/>
    <x v="1"/>
    <x v="1"/>
    <n v="4155.66"/>
    <s v="MGR-10195"/>
    <n v="4"/>
    <x v="3"/>
    <x v="5"/>
    <x v="1"/>
    <x v="1"/>
  </r>
  <r>
    <s v="EMP-10052"/>
    <s v="Diane Johnson"/>
    <x v="1"/>
    <n v="31"/>
    <x v="9"/>
    <x v="5"/>
    <x v="4"/>
    <x v="1"/>
    <s v="Master's Degree"/>
    <x v="50"/>
    <x v="1"/>
    <x v="1"/>
    <x v="1"/>
    <n v="3027.64"/>
    <s v="MGR-10250"/>
    <n v="3.7"/>
    <x v="3"/>
    <x v="5"/>
    <x v="1"/>
    <x v="0"/>
  </r>
  <r>
    <s v="EMP-10053"/>
    <s v="Larry Reese"/>
    <x v="0"/>
    <n v="28"/>
    <x v="1"/>
    <x v="1"/>
    <x v="1"/>
    <x v="1"/>
    <s v="Bachelor's Degree"/>
    <x v="51"/>
    <x v="1"/>
    <x v="1"/>
    <x v="1"/>
    <n v="5214.1000000000004"/>
    <s v="MGR-10066"/>
    <n v="0.9"/>
    <x v="1"/>
    <x v="2"/>
    <x v="1"/>
    <x v="1"/>
  </r>
  <r>
    <s v="EMP-10054"/>
    <s v="Tina Woodard"/>
    <x v="1"/>
    <n v="40"/>
    <x v="4"/>
    <x v="1"/>
    <x v="2"/>
    <x v="1"/>
    <s v="Bachelor's Degree"/>
    <x v="52"/>
    <x v="1"/>
    <x v="1"/>
    <x v="1"/>
    <n v="9220.7900000000009"/>
    <s v="MGR-10026"/>
    <n v="0.9"/>
    <x v="1"/>
    <x v="2"/>
    <x v="1"/>
    <x v="1"/>
  </r>
  <r>
    <s v="EMP-10055"/>
    <s v="Gary Johnston"/>
    <x v="0"/>
    <n v="44"/>
    <x v="2"/>
    <x v="4"/>
    <x v="2"/>
    <x v="1"/>
    <s v="PhD"/>
    <x v="40"/>
    <x v="1"/>
    <x v="1"/>
    <x v="1"/>
    <n v="7134.98"/>
    <s v="MGR-10241"/>
    <n v="4.0999999999999996"/>
    <x v="3"/>
    <x v="5"/>
    <x v="1"/>
    <x v="2"/>
  </r>
  <r>
    <s v="EMP-10056"/>
    <s v="Tammy Wise"/>
    <x v="1"/>
    <n v="43"/>
    <x v="8"/>
    <x v="3"/>
    <x v="0"/>
    <x v="1"/>
    <s v="Master's Degree"/>
    <x v="53"/>
    <x v="1"/>
    <x v="1"/>
    <x v="1"/>
    <n v="14312.51"/>
    <s v="MGR-10487"/>
    <n v="5.9"/>
    <x v="0"/>
    <x v="3"/>
    <x v="1"/>
    <x v="0"/>
  </r>
  <r>
    <s v="EMP-10057"/>
    <s v="Troy Taylor"/>
    <x v="0"/>
    <n v="27"/>
    <x v="1"/>
    <x v="0"/>
    <x v="1"/>
    <x v="1"/>
    <s v="Diploma"/>
    <x v="54"/>
    <x v="1"/>
    <x v="1"/>
    <x v="1"/>
    <n v="4050.95"/>
    <s v="MGR-10132"/>
    <n v="7"/>
    <x v="0"/>
    <x v="0"/>
    <x v="1"/>
    <x v="2"/>
  </r>
  <r>
    <s v="EMP-10058"/>
    <s v="Jessica Wright"/>
    <x v="1"/>
    <n v="32"/>
    <x v="10"/>
    <x v="1"/>
    <x v="2"/>
    <x v="0"/>
    <s v="Bachelor's Degree"/>
    <x v="55"/>
    <x v="1"/>
    <x v="1"/>
    <x v="1"/>
    <n v="8321.74"/>
    <s v="MGR-10295"/>
    <n v="7.1"/>
    <x v="0"/>
    <x v="0"/>
    <x v="1"/>
    <x v="1"/>
  </r>
  <r>
    <s v="EMP-10059"/>
    <s v="Shannon Hall"/>
    <x v="1"/>
    <n v="37"/>
    <x v="0"/>
    <x v="2"/>
    <x v="7"/>
    <x v="1"/>
    <s v="Master's Degree"/>
    <x v="56"/>
    <x v="13"/>
    <x v="0"/>
    <x v="0"/>
    <n v="54382.67"/>
    <s v="N/A"/>
    <n v="5.9"/>
    <x v="0"/>
    <x v="3"/>
    <x v="2"/>
    <x v="0"/>
  </r>
  <r>
    <s v="EMP-10060"/>
    <s v="Priscilla Garcia"/>
    <x v="1"/>
    <n v="43"/>
    <x v="0"/>
    <x v="4"/>
    <x v="6"/>
    <x v="1"/>
    <s v="Bachelor's Degree"/>
    <x v="57"/>
    <x v="1"/>
    <x v="1"/>
    <x v="1"/>
    <n v="31815.83"/>
    <s v="N/A"/>
    <n v="7.9"/>
    <x v="0"/>
    <x v="8"/>
    <x v="1"/>
    <x v="1"/>
  </r>
  <r>
    <s v="EMP-10061"/>
    <s v="Daniel Peterson"/>
    <x v="0"/>
    <n v="30"/>
    <x v="10"/>
    <x v="5"/>
    <x v="4"/>
    <x v="3"/>
    <s v="Bachelor's Degree"/>
    <x v="58"/>
    <x v="1"/>
    <x v="1"/>
    <x v="1"/>
    <n v="3130.09"/>
    <s v="MGR-10223"/>
    <n v="3.5"/>
    <x v="3"/>
    <x v="5"/>
    <x v="1"/>
    <x v="1"/>
  </r>
  <r>
    <s v="EMP-10062"/>
    <s v="Evan Mcconnell"/>
    <x v="0"/>
    <n v="33"/>
    <x v="7"/>
    <x v="5"/>
    <x v="3"/>
    <x v="0"/>
    <s v="Bachelor's Degree"/>
    <x v="59"/>
    <x v="1"/>
    <x v="1"/>
    <x v="1"/>
    <n v="13844.63"/>
    <s v="MGR-10126"/>
    <n v="2.2999999999999998"/>
    <x v="4"/>
    <x v="4"/>
    <x v="1"/>
    <x v="1"/>
  </r>
  <r>
    <s v="EMP-10063"/>
    <s v="Elizabeth Mcclure"/>
    <x v="1"/>
    <n v="25"/>
    <x v="3"/>
    <x v="1"/>
    <x v="1"/>
    <x v="1"/>
    <s v="Bachelor's Degree"/>
    <x v="60"/>
    <x v="1"/>
    <x v="1"/>
    <x v="1"/>
    <n v="5127.01"/>
    <s v="MGR-10094"/>
    <n v="2"/>
    <x v="4"/>
    <x v="4"/>
    <x v="1"/>
    <x v="1"/>
  </r>
  <r>
    <s v="EMP-10064"/>
    <s v="Johnny Swanson"/>
    <x v="0"/>
    <n v="24"/>
    <x v="9"/>
    <x v="1"/>
    <x v="2"/>
    <x v="1"/>
    <s v="Bachelor's Degree"/>
    <x v="61"/>
    <x v="1"/>
    <x v="1"/>
    <x v="1"/>
    <n v="8893.5"/>
    <s v="MGR-10044"/>
    <n v="1.7"/>
    <x v="2"/>
    <x v="4"/>
    <x v="1"/>
    <x v="1"/>
  </r>
  <r>
    <s v="EMP-10065"/>
    <s v="Michele Ferguson"/>
    <x v="1"/>
    <n v="42"/>
    <x v="1"/>
    <x v="4"/>
    <x v="3"/>
    <x v="1"/>
    <s v="Master's Degree"/>
    <x v="62"/>
    <x v="14"/>
    <x v="0"/>
    <x v="0"/>
    <n v="11698.6"/>
    <s v="MGR-10355"/>
    <n v="0.5"/>
    <x v="1"/>
    <x v="2"/>
    <x v="2"/>
    <x v="0"/>
  </r>
  <r>
    <s v="EMP-10066"/>
    <s v="Michael Branch"/>
    <x v="0"/>
    <n v="47"/>
    <x v="1"/>
    <x v="2"/>
    <x v="1"/>
    <x v="1"/>
    <s v="Professional Certification"/>
    <x v="63"/>
    <x v="1"/>
    <x v="1"/>
    <x v="1"/>
    <n v="5453.89"/>
    <s v="MGR-10233"/>
    <n v="2.4"/>
    <x v="4"/>
    <x v="6"/>
    <x v="1"/>
    <x v="2"/>
  </r>
  <r>
    <s v="EMP-10067"/>
    <s v="Ashley Cabrera"/>
    <x v="1"/>
    <n v="34"/>
    <x v="2"/>
    <x v="3"/>
    <x v="2"/>
    <x v="1"/>
    <s v="Bachelor's Degree"/>
    <x v="64"/>
    <x v="1"/>
    <x v="1"/>
    <x v="1"/>
    <n v="7191.61"/>
    <s v="MGR-10111"/>
    <n v="4.8"/>
    <x v="3"/>
    <x v="7"/>
    <x v="1"/>
    <x v="1"/>
  </r>
  <r>
    <s v="EMP-10068"/>
    <s v="Kristen Griffin"/>
    <x v="1"/>
    <n v="44"/>
    <x v="9"/>
    <x v="1"/>
    <x v="2"/>
    <x v="1"/>
    <s v="Diploma"/>
    <x v="65"/>
    <x v="1"/>
    <x v="1"/>
    <x v="1"/>
    <n v="8268.76"/>
    <s v="MGR-10092"/>
    <n v="1.7"/>
    <x v="2"/>
    <x v="4"/>
    <x v="1"/>
    <x v="2"/>
  </r>
  <r>
    <s v="EMP-10069"/>
    <s v="Troy Patterson"/>
    <x v="0"/>
    <n v="38"/>
    <x v="2"/>
    <x v="1"/>
    <x v="4"/>
    <x v="1"/>
    <s v="Master's Degree"/>
    <x v="66"/>
    <x v="1"/>
    <x v="1"/>
    <x v="1"/>
    <n v="3301.2"/>
    <s v="MGR-10252"/>
    <n v="7.8"/>
    <x v="0"/>
    <x v="8"/>
    <x v="1"/>
    <x v="0"/>
  </r>
  <r>
    <s v="EMP-10070"/>
    <s v="Mark Hopkins"/>
    <x v="0"/>
    <n v="29"/>
    <x v="3"/>
    <x v="1"/>
    <x v="0"/>
    <x v="1"/>
    <s v="PhD"/>
    <x v="67"/>
    <x v="1"/>
    <x v="1"/>
    <x v="1"/>
    <n v="17444.39"/>
    <s v="MGR-10059"/>
    <n v="3.4"/>
    <x v="3"/>
    <x v="5"/>
    <x v="1"/>
    <x v="2"/>
  </r>
  <r>
    <s v="EMP-10071"/>
    <s v="Cynthia Ferguson"/>
    <x v="1"/>
    <n v="38"/>
    <x v="3"/>
    <x v="0"/>
    <x v="2"/>
    <x v="1"/>
    <s v="Master's Degree"/>
    <x v="68"/>
    <x v="15"/>
    <x v="0"/>
    <x v="0"/>
    <n v="6722.25"/>
    <s v="MGR-10392"/>
    <n v="6.1"/>
    <x v="0"/>
    <x v="8"/>
    <x v="3"/>
    <x v="0"/>
  </r>
  <r>
    <s v="EMP-10072"/>
    <s v="Ryan Molina"/>
    <x v="0"/>
    <n v="48"/>
    <x v="5"/>
    <x v="1"/>
    <x v="3"/>
    <x v="1"/>
    <s v="Master's Degree"/>
    <x v="69"/>
    <x v="1"/>
    <x v="1"/>
    <x v="1"/>
    <n v="13058.33"/>
    <s v="MGR-10220"/>
    <n v="2.5"/>
    <x v="4"/>
    <x v="6"/>
    <x v="1"/>
    <x v="0"/>
  </r>
  <r>
    <s v="EMP-10073"/>
    <s v="Elizabeth Hale"/>
    <x v="1"/>
    <n v="34"/>
    <x v="2"/>
    <x v="1"/>
    <x v="3"/>
    <x v="2"/>
    <s v="Bachelor's Degree"/>
    <x v="70"/>
    <x v="16"/>
    <x v="4"/>
    <x v="0"/>
    <n v="9771.0400000000009"/>
    <s v="MGR-10283"/>
    <n v="0.5"/>
    <x v="1"/>
    <x v="0"/>
    <x v="5"/>
    <x v="1"/>
  </r>
  <r>
    <s v="EMP-10074"/>
    <s v="Laura Bennett"/>
    <x v="1"/>
    <n v="49"/>
    <x v="3"/>
    <x v="3"/>
    <x v="1"/>
    <x v="1"/>
    <s v="Bachelor's Degree"/>
    <x v="71"/>
    <x v="1"/>
    <x v="1"/>
    <x v="1"/>
    <n v="5021.29"/>
    <s v="MGR-10233"/>
    <n v="3.1"/>
    <x v="3"/>
    <x v="6"/>
    <x v="1"/>
    <x v="1"/>
  </r>
  <r>
    <s v="EMP-10075"/>
    <s v="Hailey Mccarthy"/>
    <x v="1"/>
    <n v="22"/>
    <x v="3"/>
    <x v="1"/>
    <x v="3"/>
    <x v="1"/>
    <s v="Master's Degree"/>
    <x v="72"/>
    <x v="17"/>
    <x v="4"/>
    <x v="0"/>
    <n v="13657.6"/>
    <s v="MGR-10466"/>
    <n v="0.6"/>
    <x v="1"/>
    <x v="2"/>
    <x v="0"/>
    <x v="0"/>
  </r>
  <r>
    <s v="EMP-10076"/>
    <s v="Andrew Young"/>
    <x v="0"/>
    <n v="42"/>
    <x v="2"/>
    <x v="0"/>
    <x v="0"/>
    <x v="1"/>
    <s v="Master's Degree"/>
    <x v="73"/>
    <x v="1"/>
    <x v="1"/>
    <x v="1"/>
    <n v="14428.46"/>
    <s v="MGR-10240"/>
    <n v="4.9000000000000004"/>
    <x v="3"/>
    <x v="7"/>
    <x v="1"/>
    <x v="0"/>
  </r>
  <r>
    <s v="EMP-10077"/>
    <s v="Lawrence Chapman"/>
    <x v="0"/>
    <n v="35"/>
    <x v="2"/>
    <x v="5"/>
    <x v="3"/>
    <x v="1"/>
    <s v="Bachelor's Degree"/>
    <x v="74"/>
    <x v="1"/>
    <x v="1"/>
    <x v="1"/>
    <n v="13742.04"/>
    <s v="MGR-10310"/>
    <n v="2.8"/>
    <x v="4"/>
    <x v="6"/>
    <x v="1"/>
    <x v="1"/>
  </r>
  <r>
    <s v="EMP-10078"/>
    <s v="Rebecca Simpson"/>
    <x v="1"/>
    <n v="32"/>
    <x v="2"/>
    <x v="3"/>
    <x v="4"/>
    <x v="1"/>
    <s v="High School"/>
    <x v="75"/>
    <x v="1"/>
    <x v="1"/>
    <x v="1"/>
    <n v="2843.39"/>
    <s v="MGR-10296"/>
    <n v="1.9"/>
    <x v="2"/>
    <x v="4"/>
    <x v="1"/>
    <x v="2"/>
  </r>
  <r>
    <s v="EMP-10079"/>
    <s v="Lawrence Huber"/>
    <x v="0"/>
    <n v="35"/>
    <x v="8"/>
    <x v="2"/>
    <x v="0"/>
    <x v="2"/>
    <s v="Bachelor's Degree"/>
    <x v="76"/>
    <x v="18"/>
    <x v="4"/>
    <x v="0"/>
    <n v="15051.14"/>
    <s v="MGR-10241"/>
    <n v="0.4"/>
    <x v="1"/>
    <x v="5"/>
    <x v="6"/>
    <x v="1"/>
  </r>
  <r>
    <s v="EMP-10080"/>
    <s v="Carlos Diaz"/>
    <x v="0"/>
    <n v="22"/>
    <x v="10"/>
    <x v="1"/>
    <x v="3"/>
    <x v="1"/>
    <s v="Master's Degree"/>
    <x v="77"/>
    <x v="1"/>
    <x v="1"/>
    <x v="1"/>
    <n v="10944.76"/>
    <s v="MGR-10417"/>
    <n v="6.6"/>
    <x v="0"/>
    <x v="0"/>
    <x v="1"/>
    <x v="0"/>
  </r>
  <r>
    <s v="EMP-10081"/>
    <s v="Patrick Watson"/>
    <x v="0"/>
    <n v="33"/>
    <x v="6"/>
    <x v="2"/>
    <x v="4"/>
    <x v="3"/>
    <s v="Bachelor's Degree"/>
    <x v="78"/>
    <x v="1"/>
    <x v="1"/>
    <x v="1"/>
    <n v="2632.09"/>
    <s v="MGR-10337"/>
    <n v="7.1"/>
    <x v="0"/>
    <x v="0"/>
    <x v="1"/>
    <x v="1"/>
  </r>
  <r>
    <s v="EMP-10082"/>
    <s v="Russell Clark"/>
    <x v="0"/>
    <n v="38"/>
    <x v="6"/>
    <x v="3"/>
    <x v="1"/>
    <x v="0"/>
    <s v="Bachelor's Degree"/>
    <x v="79"/>
    <x v="1"/>
    <x v="1"/>
    <x v="1"/>
    <n v="4135.51"/>
    <s v="MGR-10475"/>
    <n v="1.4"/>
    <x v="2"/>
    <x v="4"/>
    <x v="1"/>
    <x v="1"/>
  </r>
  <r>
    <s v="EMP-10083"/>
    <s v="Peter Fuller"/>
    <x v="0"/>
    <n v="48"/>
    <x v="2"/>
    <x v="1"/>
    <x v="2"/>
    <x v="1"/>
    <s v="Bachelor's Degree"/>
    <x v="80"/>
    <x v="1"/>
    <x v="1"/>
    <x v="1"/>
    <n v="8594.75"/>
    <s v="MGR-10283"/>
    <n v="1.3"/>
    <x v="2"/>
    <x v="2"/>
    <x v="1"/>
    <x v="1"/>
  </r>
  <r>
    <s v="EMP-10084"/>
    <s v="Amanda Potter"/>
    <x v="1"/>
    <n v="30"/>
    <x v="5"/>
    <x v="1"/>
    <x v="1"/>
    <x v="2"/>
    <s v="Bachelor's Degree"/>
    <x v="81"/>
    <x v="19"/>
    <x v="4"/>
    <x v="0"/>
    <n v="6480.64"/>
    <s v="MGR-10213"/>
    <n v="0.6"/>
    <x v="1"/>
    <x v="6"/>
    <x v="6"/>
    <x v="1"/>
  </r>
  <r>
    <s v="EMP-10085"/>
    <s v="Valerie Thompson"/>
    <x v="1"/>
    <n v="27"/>
    <x v="9"/>
    <x v="3"/>
    <x v="7"/>
    <x v="1"/>
    <s v="Bachelor's Degree"/>
    <x v="82"/>
    <x v="20"/>
    <x v="0"/>
    <x v="0"/>
    <n v="51093.27"/>
    <s v="N/A"/>
    <n v="1.9"/>
    <x v="2"/>
    <x v="5"/>
    <x v="3"/>
    <x v="1"/>
  </r>
  <r>
    <s v="EMP-10086"/>
    <s v="Peter Butler"/>
    <x v="0"/>
    <n v="30"/>
    <x v="5"/>
    <x v="2"/>
    <x v="2"/>
    <x v="1"/>
    <s v="Bachelor's Degree"/>
    <x v="83"/>
    <x v="1"/>
    <x v="1"/>
    <x v="1"/>
    <n v="8863.15"/>
    <s v="MGR-10251"/>
    <n v="8.3000000000000007"/>
    <x v="0"/>
    <x v="8"/>
    <x v="1"/>
    <x v="1"/>
  </r>
  <r>
    <s v="EMP-10087"/>
    <s v="Bryan Dixon"/>
    <x v="0"/>
    <n v="43"/>
    <x v="7"/>
    <x v="5"/>
    <x v="2"/>
    <x v="1"/>
    <s v="PhD"/>
    <x v="84"/>
    <x v="1"/>
    <x v="1"/>
    <x v="1"/>
    <n v="7953.02"/>
    <s v="MGR-10123"/>
    <n v="2.2999999999999998"/>
    <x v="4"/>
    <x v="4"/>
    <x v="1"/>
    <x v="2"/>
  </r>
  <r>
    <s v="EMP-10088"/>
    <s v="Matthew Gallagher"/>
    <x v="0"/>
    <n v="37"/>
    <x v="4"/>
    <x v="5"/>
    <x v="2"/>
    <x v="0"/>
    <s v="Master's Degree"/>
    <x v="85"/>
    <x v="1"/>
    <x v="1"/>
    <x v="1"/>
    <n v="9068.0400000000009"/>
    <s v="MGR-10421"/>
    <n v="4.8"/>
    <x v="3"/>
    <x v="7"/>
    <x v="1"/>
    <x v="0"/>
  </r>
  <r>
    <s v="EMP-10089"/>
    <s v="Fernando Meyer"/>
    <x v="0"/>
    <n v="30"/>
    <x v="0"/>
    <x v="1"/>
    <x v="7"/>
    <x v="3"/>
    <s v="Bachelor's Degree"/>
    <x v="86"/>
    <x v="1"/>
    <x v="1"/>
    <x v="1"/>
    <n v="57383.22"/>
    <s v="N/A"/>
    <n v="2.7"/>
    <x v="4"/>
    <x v="6"/>
    <x v="1"/>
    <x v="1"/>
  </r>
  <r>
    <s v="EMP-10090"/>
    <s v="Lisa Bailey"/>
    <x v="1"/>
    <n v="39"/>
    <x v="3"/>
    <x v="1"/>
    <x v="2"/>
    <x v="0"/>
    <s v="PhD"/>
    <x v="87"/>
    <x v="1"/>
    <x v="1"/>
    <x v="1"/>
    <n v="7870.78"/>
    <s v="MGR-10320"/>
    <n v="3.8"/>
    <x v="3"/>
    <x v="5"/>
    <x v="1"/>
    <x v="2"/>
  </r>
  <r>
    <s v="EMP-10091"/>
    <s v="Angela Collins"/>
    <x v="1"/>
    <n v="35"/>
    <x v="5"/>
    <x v="3"/>
    <x v="3"/>
    <x v="1"/>
    <s v="Bachelor's Degree"/>
    <x v="88"/>
    <x v="1"/>
    <x v="1"/>
    <x v="1"/>
    <n v="13332.94"/>
    <s v="MGR-10447"/>
    <n v="2.4"/>
    <x v="4"/>
    <x v="6"/>
    <x v="1"/>
    <x v="1"/>
  </r>
  <r>
    <s v="EMP-10092"/>
    <s v="Brittany Baker"/>
    <x v="1"/>
    <n v="43"/>
    <x v="6"/>
    <x v="4"/>
    <x v="4"/>
    <x v="3"/>
    <s v="Master's Degree"/>
    <x v="89"/>
    <x v="21"/>
    <x v="5"/>
    <x v="0"/>
    <n v="2602.63"/>
    <s v="MGR-10052"/>
    <n v="4.5999999999999996"/>
    <x v="3"/>
    <x v="7"/>
    <x v="0"/>
    <x v="0"/>
  </r>
  <r>
    <s v="EMP-10093"/>
    <s v="Benjamin Thompson"/>
    <x v="0"/>
    <n v="28"/>
    <x v="9"/>
    <x v="4"/>
    <x v="2"/>
    <x v="0"/>
    <s v="Bachelor's Degree"/>
    <x v="90"/>
    <x v="1"/>
    <x v="1"/>
    <x v="1"/>
    <n v="7398.4"/>
    <s v="MGR-10290"/>
    <n v="4.7"/>
    <x v="3"/>
    <x v="7"/>
    <x v="1"/>
    <x v="1"/>
  </r>
  <r>
    <s v="EMP-10094"/>
    <s v="Kyle Phillips"/>
    <x v="0"/>
    <n v="32"/>
    <x v="0"/>
    <x v="0"/>
    <x v="7"/>
    <x v="1"/>
    <s v="Bachelor's Degree"/>
    <x v="91"/>
    <x v="1"/>
    <x v="1"/>
    <x v="1"/>
    <n v="49249.59"/>
    <s v="N/A"/>
    <n v="4.0999999999999996"/>
    <x v="3"/>
    <x v="5"/>
    <x v="1"/>
    <x v="1"/>
  </r>
  <r>
    <s v="EMP-10095"/>
    <s v="Angelica Warner"/>
    <x v="1"/>
    <n v="31"/>
    <x v="9"/>
    <x v="1"/>
    <x v="3"/>
    <x v="2"/>
    <s v="Master's Degree"/>
    <x v="92"/>
    <x v="22"/>
    <x v="4"/>
    <x v="0"/>
    <n v="11568.07"/>
    <s v="MGR-10328"/>
    <n v="0.7"/>
    <x v="1"/>
    <x v="6"/>
    <x v="6"/>
    <x v="0"/>
  </r>
  <r>
    <s v="EMP-10096"/>
    <s v="Jeffrey Williams"/>
    <x v="0"/>
    <n v="22"/>
    <x v="5"/>
    <x v="4"/>
    <x v="3"/>
    <x v="0"/>
    <s v="Diploma"/>
    <x v="93"/>
    <x v="1"/>
    <x v="1"/>
    <x v="1"/>
    <n v="11555.76"/>
    <s v="MGR-10359"/>
    <n v="4.0999999999999996"/>
    <x v="3"/>
    <x v="5"/>
    <x v="1"/>
    <x v="2"/>
  </r>
  <r>
    <s v="EMP-10097"/>
    <s v="Shane Harrison"/>
    <x v="0"/>
    <n v="37"/>
    <x v="2"/>
    <x v="3"/>
    <x v="4"/>
    <x v="1"/>
    <s v="Master's Degree"/>
    <x v="94"/>
    <x v="23"/>
    <x v="5"/>
    <x v="0"/>
    <n v="3745.06"/>
    <s v="MGR-10427"/>
    <n v="7.6"/>
    <x v="0"/>
    <x v="8"/>
    <x v="0"/>
    <x v="0"/>
  </r>
  <r>
    <s v="EMP-10098"/>
    <s v="Kathy Griffith"/>
    <x v="1"/>
    <n v="37"/>
    <x v="2"/>
    <x v="3"/>
    <x v="0"/>
    <x v="1"/>
    <s v="Bachelor's Degree"/>
    <x v="95"/>
    <x v="1"/>
    <x v="1"/>
    <x v="1"/>
    <n v="15380.71"/>
    <s v="MGR-10338"/>
    <n v="5.9"/>
    <x v="0"/>
    <x v="3"/>
    <x v="1"/>
    <x v="1"/>
  </r>
  <r>
    <s v="EMP-10099"/>
    <s v="Molly Aguirre"/>
    <x v="1"/>
    <n v="35"/>
    <x v="0"/>
    <x v="1"/>
    <x v="7"/>
    <x v="1"/>
    <s v="Master's Degree"/>
    <x v="96"/>
    <x v="1"/>
    <x v="1"/>
    <x v="1"/>
    <n v="60706.2"/>
    <s v="N/A"/>
    <n v="1.1000000000000001"/>
    <x v="2"/>
    <x v="2"/>
    <x v="1"/>
    <x v="0"/>
  </r>
  <r>
    <s v="EMP-10100"/>
    <s v="Anna Flowers"/>
    <x v="1"/>
    <n v="32"/>
    <x v="7"/>
    <x v="5"/>
    <x v="4"/>
    <x v="1"/>
    <s v="Master's Degree"/>
    <x v="97"/>
    <x v="1"/>
    <x v="1"/>
    <x v="1"/>
    <n v="2942.67"/>
    <s v="MGR-10257"/>
    <n v="6.4"/>
    <x v="0"/>
    <x v="0"/>
    <x v="1"/>
    <x v="0"/>
  </r>
  <r>
    <s v="EMP-10101"/>
    <s v="Amanda Peters"/>
    <x v="1"/>
    <n v="22"/>
    <x v="2"/>
    <x v="5"/>
    <x v="0"/>
    <x v="3"/>
    <s v="Bachelor's Degree"/>
    <x v="98"/>
    <x v="1"/>
    <x v="1"/>
    <x v="1"/>
    <n v="15541.82"/>
    <s v="MGR-10240"/>
    <n v="3"/>
    <x v="3"/>
    <x v="6"/>
    <x v="1"/>
    <x v="1"/>
  </r>
  <r>
    <s v="EMP-10102"/>
    <s v="Crystal Watson"/>
    <x v="1"/>
    <n v="31"/>
    <x v="3"/>
    <x v="5"/>
    <x v="1"/>
    <x v="1"/>
    <s v="Bachelor's Degree"/>
    <x v="99"/>
    <x v="1"/>
    <x v="1"/>
    <x v="1"/>
    <n v="6416.25"/>
    <s v="MGR-10286"/>
    <n v="0.3"/>
    <x v="1"/>
    <x v="1"/>
    <x v="1"/>
    <x v="1"/>
  </r>
  <r>
    <s v="EMP-10103"/>
    <s v="Douglas Ross"/>
    <x v="0"/>
    <n v="31"/>
    <x v="10"/>
    <x v="3"/>
    <x v="1"/>
    <x v="1"/>
    <s v="Master's Degree"/>
    <x v="100"/>
    <x v="1"/>
    <x v="1"/>
    <x v="1"/>
    <n v="4986.4399999999996"/>
    <s v="MGR-10422"/>
    <n v="7"/>
    <x v="0"/>
    <x v="0"/>
    <x v="1"/>
    <x v="0"/>
  </r>
  <r>
    <s v="EMP-10104"/>
    <s v="David Brooks"/>
    <x v="0"/>
    <n v="27"/>
    <x v="0"/>
    <x v="1"/>
    <x v="7"/>
    <x v="1"/>
    <s v="PhD"/>
    <x v="101"/>
    <x v="1"/>
    <x v="1"/>
    <x v="1"/>
    <n v="47708.65"/>
    <s v="N/A"/>
    <n v="8.1"/>
    <x v="0"/>
    <x v="8"/>
    <x v="1"/>
    <x v="2"/>
  </r>
  <r>
    <s v="EMP-10105"/>
    <s v="Kaitlyn Henry"/>
    <x v="1"/>
    <n v="33"/>
    <x v="0"/>
    <x v="1"/>
    <x v="3"/>
    <x v="1"/>
    <s v="Diploma"/>
    <x v="102"/>
    <x v="24"/>
    <x v="0"/>
    <x v="0"/>
    <n v="13207.35"/>
    <s v="MGR-10121"/>
    <n v="4"/>
    <x v="3"/>
    <x v="7"/>
    <x v="0"/>
    <x v="2"/>
  </r>
  <r>
    <s v="EMP-10106"/>
    <s v="Julia Jenkins"/>
    <x v="1"/>
    <n v="38"/>
    <x v="6"/>
    <x v="3"/>
    <x v="4"/>
    <x v="2"/>
    <s v="Bachelor's Degree"/>
    <x v="103"/>
    <x v="25"/>
    <x v="4"/>
    <x v="0"/>
    <n v="3180.47"/>
    <s v="MGR-10427"/>
    <n v="0.4"/>
    <x v="1"/>
    <x v="2"/>
    <x v="2"/>
    <x v="1"/>
  </r>
  <r>
    <s v="EMP-10107"/>
    <s v="Terry Anderson"/>
    <x v="0"/>
    <n v="51"/>
    <x v="9"/>
    <x v="0"/>
    <x v="3"/>
    <x v="1"/>
    <s v="Bachelor's Degree"/>
    <x v="104"/>
    <x v="1"/>
    <x v="1"/>
    <x v="1"/>
    <n v="13725.74"/>
    <s v="MGR-10051"/>
    <n v="0.6"/>
    <x v="1"/>
    <x v="2"/>
    <x v="1"/>
    <x v="1"/>
  </r>
  <r>
    <s v="EMP-10108"/>
    <s v="Carrie Rogers"/>
    <x v="1"/>
    <n v="36"/>
    <x v="0"/>
    <x v="1"/>
    <x v="5"/>
    <x v="1"/>
    <s v="Bachelor's Degree"/>
    <x v="105"/>
    <x v="1"/>
    <x v="1"/>
    <x v="1"/>
    <n v="29016.959999999999"/>
    <s v="MGR-10233"/>
    <n v="7.7"/>
    <x v="0"/>
    <x v="8"/>
    <x v="1"/>
    <x v="1"/>
  </r>
  <r>
    <s v="EMP-10109"/>
    <s v="Katelyn Phelps"/>
    <x v="1"/>
    <n v="37"/>
    <x v="3"/>
    <x v="0"/>
    <x v="3"/>
    <x v="1"/>
    <s v="Bachelor's Degree"/>
    <x v="106"/>
    <x v="1"/>
    <x v="1"/>
    <x v="1"/>
    <n v="12387.67"/>
    <s v="MGR-10106"/>
    <n v="8.1"/>
    <x v="0"/>
    <x v="8"/>
    <x v="1"/>
    <x v="1"/>
  </r>
  <r>
    <s v="EMP-10110"/>
    <s v="Amanda Hopkins"/>
    <x v="1"/>
    <n v="34"/>
    <x v="3"/>
    <x v="0"/>
    <x v="0"/>
    <x v="1"/>
    <s v="Diploma"/>
    <x v="107"/>
    <x v="26"/>
    <x v="6"/>
    <x v="0"/>
    <n v="17325.25"/>
    <s v="MGR-10067"/>
    <n v="5.8"/>
    <x v="0"/>
    <x v="3"/>
    <x v="2"/>
    <x v="2"/>
  </r>
  <r>
    <s v="EMP-10111"/>
    <s v="Jamie Johnson"/>
    <x v="1"/>
    <n v="22"/>
    <x v="6"/>
    <x v="5"/>
    <x v="1"/>
    <x v="1"/>
    <s v="Bachelor's Degree"/>
    <x v="108"/>
    <x v="1"/>
    <x v="1"/>
    <x v="1"/>
    <n v="4436.24"/>
    <s v="MGR-10009"/>
    <n v="8.1"/>
    <x v="0"/>
    <x v="8"/>
    <x v="1"/>
    <x v="1"/>
  </r>
  <r>
    <s v="EMP-10112"/>
    <s v="Kevin Robertson"/>
    <x v="0"/>
    <n v="34"/>
    <x v="7"/>
    <x v="5"/>
    <x v="1"/>
    <x v="0"/>
    <s v="Bachelor's Degree"/>
    <x v="109"/>
    <x v="27"/>
    <x v="4"/>
    <x v="0"/>
    <n v="4316.8999999999996"/>
    <s v="MGR-10114"/>
    <n v="1.9"/>
    <x v="2"/>
    <x v="0"/>
    <x v="7"/>
    <x v="1"/>
  </r>
  <r>
    <s v="EMP-10113"/>
    <s v="Mary Molina"/>
    <x v="1"/>
    <n v="35"/>
    <x v="4"/>
    <x v="1"/>
    <x v="4"/>
    <x v="1"/>
    <s v="Bachelor's Degree"/>
    <x v="110"/>
    <x v="1"/>
    <x v="1"/>
    <x v="1"/>
    <n v="3674.84"/>
    <s v="MGR-10434"/>
    <n v="2.5"/>
    <x v="4"/>
    <x v="6"/>
    <x v="1"/>
    <x v="1"/>
  </r>
  <r>
    <s v="EMP-10114"/>
    <s v="Michelle Reed"/>
    <x v="1"/>
    <n v="57"/>
    <x v="5"/>
    <x v="2"/>
    <x v="2"/>
    <x v="1"/>
    <s v="Diploma"/>
    <x v="111"/>
    <x v="28"/>
    <x v="4"/>
    <x v="0"/>
    <n v="6823.89"/>
    <s v="MGR-10300"/>
    <n v="1.8"/>
    <x v="2"/>
    <x v="5"/>
    <x v="3"/>
    <x v="2"/>
  </r>
  <r>
    <s v="EMP-10115"/>
    <s v="Stacy Bailey"/>
    <x v="1"/>
    <n v="33"/>
    <x v="6"/>
    <x v="1"/>
    <x v="2"/>
    <x v="1"/>
    <s v="Bachelor's Degree"/>
    <x v="112"/>
    <x v="1"/>
    <x v="1"/>
    <x v="1"/>
    <n v="7642.71"/>
    <s v="MGR-10437"/>
    <n v="5.0999999999999996"/>
    <x v="0"/>
    <x v="7"/>
    <x v="1"/>
    <x v="1"/>
  </r>
  <r>
    <s v="EMP-10116"/>
    <s v="Cynthia Reid"/>
    <x v="1"/>
    <n v="37"/>
    <x v="0"/>
    <x v="4"/>
    <x v="6"/>
    <x v="1"/>
    <s v="Master's Degree"/>
    <x v="113"/>
    <x v="1"/>
    <x v="1"/>
    <x v="1"/>
    <n v="41534.44"/>
    <s v="N/A"/>
    <n v="6"/>
    <x v="0"/>
    <x v="3"/>
    <x v="1"/>
    <x v="0"/>
  </r>
  <r>
    <s v="EMP-10117"/>
    <s v="Anthony Walker"/>
    <x v="0"/>
    <n v="34"/>
    <x v="5"/>
    <x v="3"/>
    <x v="2"/>
    <x v="1"/>
    <s v="PhD"/>
    <x v="114"/>
    <x v="1"/>
    <x v="1"/>
    <x v="1"/>
    <n v="6785.26"/>
    <s v="MGR-10047"/>
    <n v="0.9"/>
    <x v="1"/>
    <x v="2"/>
    <x v="1"/>
    <x v="2"/>
  </r>
  <r>
    <s v="EMP-10118"/>
    <s v="Sheila Hahn"/>
    <x v="1"/>
    <n v="24"/>
    <x v="3"/>
    <x v="2"/>
    <x v="1"/>
    <x v="1"/>
    <s v="Bachelor's Degree"/>
    <x v="115"/>
    <x v="1"/>
    <x v="1"/>
    <x v="1"/>
    <n v="4241.41"/>
    <s v="MGR-10063"/>
    <n v="6.9"/>
    <x v="0"/>
    <x v="0"/>
    <x v="1"/>
    <x v="1"/>
  </r>
  <r>
    <s v="EMP-10119"/>
    <s v="Candice Walls"/>
    <x v="1"/>
    <n v="45"/>
    <x v="5"/>
    <x v="1"/>
    <x v="2"/>
    <x v="1"/>
    <s v="Bachelor's Degree"/>
    <x v="116"/>
    <x v="1"/>
    <x v="1"/>
    <x v="1"/>
    <n v="8496.02"/>
    <s v="MGR-10054"/>
    <n v="0.3"/>
    <x v="1"/>
    <x v="1"/>
    <x v="1"/>
    <x v="1"/>
  </r>
  <r>
    <s v="EMP-10120"/>
    <s v="Michael Hill"/>
    <x v="0"/>
    <n v="41"/>
    <x v="4"/>
    <x v="1"/>
    <x v="2"/>
    <x v="1"/>
    <s v="Bachelor's Degree"/>
    <x v="117"/>
    <x v="1"/>
    <x v="1"/>
    <x v="1"/>
    <n v="6964.19"/>
    <s v="MGR-10116"/>
    <n v="7.2"/>
    <x v="0"/>
    <x v="0"/>
    <x v="1"/>
    <x v="1"/>
  </r>
  <r>
    <s v="EMP-10121"/>
    <s v="Jill Johnson"/>
    <x v="1"/>
    <n v="42"/>
    <x v="5"/>
    <x v="2"/>
    <x v="0"/>
    <x v="1"/>
    <s v="Bachelor's Degree"/>
    <x v="118"/>
    <x v="1"/>
    <x v="1"/>
    <x v="1"/>
    <n v="19847.28"/>
    <s v="MGR-10356"/>
    <n v="1.5"/>
    <x v="2"/>
    <x v="4"/>
    <x v="1"/>
    <x v="1"/>
  </r>
  <r>
    <s v="EMP-10122"/>
    <s v="Jessica Camacho"/>
    <x v="1"/>
    <n v="26"/>
    <x v="2"/>
    <x v="1"/>
    <x v="4"/>
    <x v="1"/>
    <s v="Bachelor's Degree"/>
    <x v="119"/>
    <x v="1"/>
    <x v="1"/>
    <x v="1"/>
    <n v="2909.91"/>
    <s v="MGR-10036"/>
    <n v="4.5999999999999996"/>
    <x v="3"/>
    <x v="7"/>
    <x v="1"/>
    <x v="1"/>
  </r>
  <r>
    <s v="EMP-10123"/>
    <s v="Brian Clark"/>
    <x v="0"/>
    <n v="47"/>
    <x v="7"/>
    <x v="1"/>
    <x v="3"/>
    <x v="1"/>
    <s v="Bachelor's Degree"/>
    <x v="120"/>
    <x v="1"/>
    <x v="1"/>
    <x v="1"/>
    <n v="13873.15"/>
    <s v="MGR-10370"/>
    <n v="2.4"/>
    <x v="4"/>
    <x v="6"/>
    <x v="1"/>
    <x v="1"/>
  </r>
  <r>
    <s v="EMP-10124"/>
    <s v="Tyler Gibson"/>
    <x v="0"/>
    <n v="22"/>
    <x v="10"/>
    <x v="1"/>
    <x v="0"/>
    <x v="1"/>
    <s v="Master's Degree"/>
    <x v="121"/>
    <x v="29"/>
    <x v="5"/>
    <x v="0"/>
    <n v="17405.560000000001"/>
    <s v="MGR-10249"/>
    <n v="6.7"/>
    <x v="0"/>
    <x v="8"/>
    <x v="0"/>
    <x v="0"/>
  </r>
  <r>
    <s v="EMP-10125"/>
    <s v="Jessica Johnson"/>
    <x v="1"/>
    <n v="40"/>
    <x v="4"/>
    <x v="3"/>
    <x v="2"/>
    <x v="1"/>
    <s v="Diploma"/>
    <x v="122"/>
    <x v="1"/>
    <x v="1"/>
    <x v="1"/>
    <n v="7319.5"/>
    <s v="MGR-10270"/>
    <n v="7.1"/>
    <x v="0"/>
    <x v="0"/>
    <x v="1"/>
    <x v="2"/>
  </r>
  <r>
    <s v="EMP-10126"/>
    <s v="Lisa Richardson"/>
    <x v="1"/>
    <n v="54"/>
    <x v="0"/>
    <x v="1"/>
    <x v="5"/>
    <x v="1"/>
    <s v="Bachelor's Degree"/>
    <x v="123"/>
    <x v="30"/>
    <x v="0"/>
    <x v="0"/>
    <n v="22205.18"/>
    <s v="MGR-10062"/>
    <n v="6.1"/>
    <x v="0"/>
    <x v="8"/>
    <x v="3"/>
    <x v="1"/>
  </r>
  <r>
    <s v="EMP-10127"/>
    <s v="Joel Steele"/>
    <x v="0"/>
    <n v="26"/>
    <x v="8"/>
    <x v="5"/>
    <x v="3"/>
    <x v="1"/>
    <s v="Bachelor's Degree"/>
    <x v="124"/>
    <x v="1"/>
    <x v="1"/>
    <x v="1"/>
    <n v="11437.95"/>
    <s v="MGR-10037"/>
    <n v="2.4"/>
    <x v="4"/>
    <x v="6"/>
    <x v="1"/>
    <x v="1"/>
  </r>
  <r>
    <s v="EMP-10128"/>
    <s v="James Neal"/>
    <x v="0"/>
    <n v="29"/>
    <x v="5"/>
    <x v="2"/>
    <x v="0"/>
    <x v="0"/>
    <s v="Bachelor's Degree"/>
    <x v="125"/>
    <x v="1"/>
    <x v="1"/>
    <x v="1"/>
    <n v="14253.81"/>
    <s v="MGR-10059"/>
    <n v="7.5"/>
    <x v="0"/>
    <x v="8"/>
    <x v="1"/>
    <x v="1"/>
  </r>
  <r>
    <s v="EMP-10129"/>
    <s v="Kari Miller"/>
    <x v="1"/>
    <n v="35"/>
    <x v="5"/>
    <x v="4"/>
    <x v="4"/>
    <x v="1"/>
    <s v="Master's Degree"/>
    <x v="126"/>
    <x v="1"/>
    <x v="1"/>
    <x v="1"/>
    <n v="2987.15"/>
    <s v="MGR-10055"/>
    <n v="1.4"/>
    <x v="2"/>
    <x v="4"/>
    <x v="1"/>
    <x v="0"/>
  </r>
  <r>
    <s v="EMP-10130"/>
    <s v="Michael Russell"/>
    <x v="0"/>
    <n v="30"/>
    <x v="1"/>
    <x v="5"/>
    <x v="2"/>
    <x v="0"/>
    <s v="Bachelor's Degree"/>
    <x v="127"/>
    <x v="21"/>
    <x v="0"/>
    <x v="0"/>
    <n v="7701.35"/>
    <s v="MGR-10262"/>
    <n v="4.3"/>
    <x v="3"/>
    <x v="7"/>
    <x v="0"/>
    <x v="1"/>
  </r>
  <r>
    <s v="EMP-10131"/>
    <s v="Deborah Johnson"/>
    <x v="1"/>
    <n v="22"/>
    <x v="1"/>
    <x v="1"/>
    <x v="5"/>
    <x v="0"/>
    <s v="Bachelor's Degree"/>
    <x v="128"/>
    <x v="1"/>
    <x v="1"/>
    <x v="1"/>
    <n v="23493.75"/>
    <s v="MGR-10390"/>
    <n v="1.1000000000000001"/>
    <x v="2"/>
    <x v="2"/>
    <x v="1"/>
    <x v="1"/>
  </r>
  <r>
    <s v="EMP-10132"/>
    <s v="Jamie Lewis"/>
    <x v="1"/>
    <n v="35"/>
    <x v="0"/>
    <x v="4"/>
    <x v="0"/>
    <x v="0"/>
    <s v="Master's Degree"/>
    <x v="129"/>
    <x v="1"/>
    <x v="1"/>
    <x v="1"/>
    <n v="19707.75"/>
    <s v="MGR-10326"/>
    <n v="3.2"/>
    <x v="3"/>
    <x v="6"/>
    <x v="1"/>
    <x v="0"/>
  </r>
  <r>
    <s v="EMP-10133"/>
    <s v="William Ryan"/>
    <x v="0"/>
    <n v="25"/>
    <x v="4"/>
    <x v="1"/>
    <x v="2"/>
    <x v="1"/>
    <s v="Bachelor's Degree"/>
    <x v="130"/>
    <x v="1"/>
    <x v="1"/>
    <x v="1"/>
    <n v="9412.92"/>
    <s v="MGR-10029"/>
    <n v="3.4"/>
    <x v="3"/>
    <x v="5"/>
    <x v="1"/>
    <x v="1"/>
  </r>
  <r>
    <s v="EMP-10134"/>
    <s v="Tyler Smith"/>
    <x v="0"/>
    <n v="39"/>
    <x v="10"/>
    <x v="2"/>
    <x v="3"/>
    <x v="1"/>
    <s v="Bachelor's Degree"/>
    <x v="131"/>
    <x v="1"/>
    <x v="1"/>
    <x v="1"/>
    <n v="10896.84"/>
    <s v="MGR-10047"/>
    <n v="7.7"/>
    <x v="0"/>
    <x v="8"/>
    <x v="1"/>
    <x v="1"/>
  </r>
  <r>
    <s v="EMP-10135"/>
    <s v="Kelsey Brennan"/>
    <x v="1"/>
    <n v="26"/>
    <x v="4"/>
    <x v="3"/>
    <x v="2"/>
    <x v="1"/>
    <s v="Master's Degree"/>
    <x v="57"/>
    <x v="1"/>
    <x v="1"/>
    <x v="1"/>
    <n v="7653.45"/>
    <s v="MGR-10244"/>
    <n v="7.9"/>
    <x v="0"/>
    <x v="8"/>
    <x v="1"/>
    <x v="0"/>
  </r>
  <r>
    <s v="EMP-10136"/>
    <s v="Richard Tran"/>
    <x v="0"/>
    <n v="48"/>
    <x v="6"/>
    <x v="2"/>
    <x v="4"/>
    <x v="3"/>
    <s v="Diploma"/>
    <x v="132"/>
    <x v="31"/>
    <x v="0"/>
    <x v="0"/>
    <n v="2592.81"/>
    <s v="MGR-10225"/>
    <n v="4.0999999999999996"/>
    <x v="3"/>
    <x v="7"/>
    <x v="0"/>
    <x v="2"/>
  </r>
  <r>
    <s v="EMP-10137"/>
    <s v="Ronald Gomez"/>
    <x v="0"/>
    <n v="27"/>
    <x v="6"/>
    <x v="3"/>
    <x v="2"/>
    <x v="1"/>
    <s v="Master's Degree"/>
    <x v="133"/>
    <x v="32"/>
    <x v="4"/>
    <x v="0"/>
    <n v="6976.24"/>
    <s v="MGR-10034"/>
    <n v="4.5999999999999996"/>
    <x v="3"/>
    <x v="7"/>
    <x v="0"/>
    <x v="0"/>
  </r>
  <r>
    <s v="EMP-10138"/>
    <s v="Michael Stevenson"/>
    <x v="0"/>
    <n v="32"/>
    <x v="10"/>
    <x v="2"/>
    <x v="1"/>
    <x v="0"/>
    <s v="PhD"/>
    <x v="134"/>
    <x v="12"/>
    <x v="4"/>
    <x v="0"/>
    <n v="5695.95"/>
    <s v="MGR-10299"/>
    <n v="0.3"/>
    <x v="1"/>
    <x v="1"/>
    <x v="2"/>
    <x v="2"/>
  </r>
  <r>
    <s v="EMP-10139"/>
    <s v="Kathryn Peck"/>
    <x v="1"/>
    <n v="42"/>
    <x v="0"/>
    <x v="3"/>
    <x v="0"/>
    <x v="1"/>
    <s v="Diploma"/>
    <x v="135"/>
    <x v="33"/>
    <x v="0"/>
    <x v="0"/>
    <n v="16098.92"/>
    <s v="MGR-10406"/>
    <n v="0.4"/>
    <x v="1"/>
    <x v="2"/>
    <x v="2"/>
    <x v="2"/>
  </r>
  <r>
    <s v="EMP-10140"/>
    <s v="Sara Bell"/>
    <x v="1"/>
    <n v="23"/>
    <x v="10"/>
    <x v="3"/>
    <x v="5"/>
    <x v="2"/>
    <s v="Diploma"/>
    <x v="136"/>
    <x v="34"/>
    <x v="4"/>
    <x v="0"/>
    <n v="26701.16"/>
    <s v="MGR-10093"/>
    <n v="0.7"/>
    <x v="1"/>
    <x v="2"/>
    <x v="2"/>
    <x v="2"/>
  </r>
  <r>
    <s v="EMP-10141"/>
    <s v="Jerry Mack"/>
    <x v="0"/>
    <n v="37"/>
    <x v="1"/>
    <x v="5"/>
    <x v="2"/>
    <x v="1"/>
    <s v="Bachelor's Degree"/>
    <x v="137"/>
    <x v="1"/>
    <x v="1"/>
    <x v="1"/>
    <n v="8798.4699999999993"/>
    <s v="MGR-10277"/>
    <n v="6.8"/>
    <x v="0"/>
    <x v="0"/>
    <x v="1"/>
    <x v="1"/>
  </r>
  <r>
    <s v="EMP-10142"/>
    <s v="Ashley Watson"/>
    <x v="1"/>
    <n v="46"/>
    <x v="6"/>
    <x v="1"/>
    <x v="4"/>
    <x v="1"/>
    <s v="Bachelor's Degree"/>
    <x v="138"/>
    <x v="1"/>
    <x v="1"/>
    <x v="1"/>
    <n v="3005.15"/>
    <s v="MGR-10320"/>
    <n v="6.9"/>
    <x v="0"/>
    <x v="0"/>
    <x v="1"/>
    <x v="1"/>
  </r>
  <r>
    <s v="EMP-10143"/>
    <s v="Chad Brown"/>
    <x v="0"/>
    <n v="22"/>
    <x v="7"/>
    <x v="1"/>
    <x v="3"/>
    <x v="1"/>
    <s v="Bachelor's Degree"/>
    <x v="139"/>
    <x v="1"/>
    <x v="1"/>
    <x v="1"/>
    <n v="9696.6200000000008"/>
    <s v="MGR-10384"/>
    <n v="0.3"/>
    <x v="1"/>
    <x v="1"/>
    <x v="1"/>
    <x v="1"/>
  </r>
  <r>
    <s v="EMP-10144"/>
    <s v="Cynthia Schneider"/>
    <x v="1"/>
    <n v="36"/>
    <x v="9"/>
    <x v="3"/>
    <x v="2"/>
    <x v="2"/>
    <s v="Bachelor's Degree"/>
    <x v="140"/>
    <x v="35"/>
    <x v="4"/>
    <x v="0"/>
    <n v="7217.51"/>
    <s v="MGR-10399"/>
    <n v="0.6"/>
    <x v="1"/>
    <x v="6"/>
    <x v="6"/>
    <x v="1"/>
  </r>
  <r>
    <s v="EMP-10145"/>
    <s v="Michael Maxwell"/>
    <x v="0"/>
    <n v="37"/>
    <x v="5"/>
    <x v="1"/>
    <x v="2"/>
    <x v="0"/>
    <s v="Diploma"/>
    <x v="141"/>
    <x v="1"/>
    <x v="1"/>
    <x v="1"/>
    <n v="7755.98"/>
    <s v="MGR-10284"/>
    <n v="6.1"/>
    <x v="0"/>
    <x v="3"/>
    <x v="1"/>
    <x v="2"/>
  </r>
  <r>
    <s v="EMP-10146"/>
    <s v="Nathan Fuller"/>
    <x v="0"/>
    <n v="42"/>
    <x v="3"/>
    <x v="0"/>
    <x v="3"/>
    <x v="0"/>
    <s v="Bachelor's Degree"/>
    <x v="142"/>
    <x v="1"/>
    <x v="1"/>
    <x v="1"/>
    <n v="11821.59"/>
    <s v="MGR-10485"/>
    <n v="7.4"/>
    <x v="0"/>
    <x v="8"/>
    <x v="1"/>
    <x v="1"/>
  </r>
  <r>
    <s v="EMP-10147"/>
    <s v="Christina Harris"/>
    <x v="1"/>
    <n v="23"/>
    <x v="1"/>
    <x v="1"/>
    <x v="0"/>
    <x v="1"/>
    <s v="Bachelor's Degree"/>
    <x v="143"/>
    <x v="1"/>
    <x v="1"/>
    <x v="1"/>
    <n v="19307.78"/>
    <s v="MGR-10192"/>
    <n v="3.7"/>
    <x v="3"/>
    <x v="5"/>
    <x v="1"/>
    <x v="1"/>
  </r>
  <r>
    <s v="EMP-10148"/>
    <s v="Stephanie Jackson"/>
    <x v="1"/>
    <n v="23"/>
    <x v="1"/>
    <x v="1"/>
    <x v="4"/>
    <x v="1"/>
    <s v="Diploma"/>
    <x v="144"/>
    <x v="1"/>
    <x v="1"/>
    <x v="1"/>
    <n v="3896.24"/>
    <s v="MGR-10242"/>
    <n v="1.1000000000000001"/>
    <x v="2"/>
    <x v="2"/>
    <x v="1"/>
    <x v="2"/>
  </r>
  <r>
    <s v="EMP-10149"/>
    <s v="Denise Hill"/>
    <x v="1"/>
    <n v="39"/>
    <x v="7"/>
    <x v="1"/>
    <x v="3"/>
    <x v="1"/>
    <s v="Bachelor's Degree"/>
    <x v="145"/>
    <x v="1"/>
    <x v="1"/>
    <x v="1"/>
    <n v="11611"/>
    <s v="MGR-10312"/>
    <n v="7.5"/>
    <x v="0"/>
    <x v="8"/>
    <x v="1"/>
    <x v="1"/>
  </r>
  <r>
    <s v="EMP-10150"/>
    <s v="Aaron Stevens"/>
    <x v="0"/>
    <n v="37"/>
    <x v="6"/>
    <x v="5"/>
    <x v="1"/>
    <x v="1"/>
    <s v="Bachelor's Degree"/>
    <x v="146"/>
    <x v="1"/>
    <x v="1"/>
    <x v="1"/>
    <n v="5940.43"/>
    <s v="MGR-10057"/>
    <n v="7"/>
    <x v="0"/>
    <x v="0"/>
    <x v="1"/>
    <x v="1"/>
  </r>
  <r>
    <s v="EMP-10151"/>
    <s v="Thomas Anderson"/>
    <x v="0"/>
    <n v="37"/>
    <x v="9"/>
    <x v="1"/>
    <x v="3"/>
    <x v="1"/>
    <s v="Bachelor's Degree"/>
    <x v="147"/>
    <x v="1"/>
    <x v="1"/>
    <x v="1"/>
    <n v="9573.9599999999991"/>
    <s v="MGR-10293"/>
    <n v="5.7"/>
    <x v="0"/>
    <x v="3"/>
    <x v="1"/>
    <x v="1"/>
  </r>
  <r>
    <s v="EMP-10152"/>
    <s v="Malik Lewis"/>
    <x v="0"/>
    <n v="38"/>
    <x v="5"/>
    <x v="2"/>
    <x v="1"/>
    <x v="1"/>
    <s v="Bachelor's Degree"/>
    <x v="148"/>
    <x v="1"/>
    <x v="1"/>
    <x v="1"/>
    <n v="5670.54"/>
    <s v="MGR-10284"/>
    <n v="4.3"/>
    <x v="3"/>
    <x v="5"/>
    <x v="1"/>
    <x v="1"/>
  </r>
  <r>
    <s v="EMP-10153"/>
    <s v="Cynthia Gardner"/>
    <x v="1"/>
    <n v="28"/>
    <x v="8"/>
    <x v="5"/>
    <x v="2"/>
    <x v="1"/>
    <s v="High School"/>
    <x v="16"/>
    <x v="1"/>
    <x v="1"/>
    <x v="1"/>
    <n v="7910.41"/>
    <s v="MGR-10376"/>
    <n v="4.2"/>
    <x v="3"/>
    <x v="5"/>
    <x v="1"/>
    <x v="2"/>
  </r>
  <r>
    <s v="EMP-10154"/>
    <s v="Erica Foster"/>
    <x v="1"/>
    <n v="37"/>
    <x v="0"/>
    <x v="1"/>
    <x v="6"/>
    <x v="1"/>
    <s v="Bachelor's Degree"/>
    <x v="149"/>
    <x v="1"/>
    <x v="1"/>
    <x v="1"/>
    <n v="41572.519999999997"/>
    <s v="N/A"/>
    <n v="4.5999999999999996"/>
    <x v="3"/>
    <x v="7"/>
    <x v="1"/>
    <x v="1"/>
  </r>
  <r>
    <s v="EMP-10155"/>
    <s v="Linda Moran"/>
    <x v="1"/>
    <n v="37"/>
    <x v="0"/>
    <x v="4"/>
    <x v="6"/>
    <x v="1"/>
    <s v="Master's Degree"/>
    <x v="150"/>
    <x v="1"/>
    <x v="1"/>
    <x v="1"/>
    <n v="40430.839999999997"/>
    <s v="N/A"/>
    <n v="6.9"/>
    <x v="0"/>
    <x v="0"/>
    <x v="1"/>
    <x v="0"/>
  </r>
  <r>
    <s v="EMP-10156"/>
    <s v="Shawn Morris"/>
    <x v="0"/>
    <n v="28"/>
    <x v="8"/>
    <x v="2"/>
    <x v="0"/>
    <x v="1"/>
    <s v="Professional Certification"/>
    <x v="127"/>
    <x v="1"/>
    <x v="1"/>
    <x v="1"/>
    <n v="19314.740000000002"/>
    <s v="MGR-10386"/>
    <n v="4.9000000000000004"/>
    <x v="3"/>
    <x v="7"/>
    <x v="1"/>
    <x v="2"/>
  </r>
  <r>
    <s v="EMP-10157"/>
    <s v="Joanne Phillips"/>
    <x v="1"/>
    <n v="51"/>
    <x v="0"/>
    <x v="4"/>
    <x v="5"/>
    <x v="1"/>
    <s v="Diploma"/>
    <x v="151"/>
    <x v="1"/>
    <x v="1"/>
    <x v="1"/>
    <n v="23569.74"/>
    <s v="MGR-10381"/>
    <n v="1"/>
    <x v="2"/>
    <x v="2"/>
    <x v="1"/>
    <x v="2"/>
  </r>
  <r>
    <s v="EMP-10158"/>
    <s v="Hannah Mcdonald"/>
    <x v="1"/>
    <n v="39"/>
    <x v="9"/>
    <x v="5"/>
    <x v="5"/>
    <x v="1"/>
    <s v="Bachelor's Degree"/>
    <x v="152"/>
    <x v="1"/>
    <x v="1"/>
    <x v="1"/>
    <n v="23866.45"/>
    <s v="MGR-10043"/>
    <n v="2.8"/>
    <x v="4"/>
    <x v="6"/>
    <x v="1"/>
    <x v="1"/>
  </r>
  <r>
    <s v="EMP-10159"/>
    <s v="Susan Martinez"/>
    <x v="1"/>
    <n v="24"/>
    <x v="5"/>
    <x v="1"/>
    <x v="4"/>
    <x v="1"/>
    <s v="Diploma"/>
    <x v="153"/>
    <x v="1"/>
    <x v="1"/>
    <x v="1"/>
    <n v="3403.68"/>
    <s v="MGR-10229"/>
    <n v="2.2999999999999998"/>
    <x v="4"/>
    <x v="4"/>
    <x v="1"/>
    <x v="2"/>
  </r>
  <r>
    <s v="EMP-10160"/>
    <s v="Danny Soto"/>
    <x v="0"/>
    <n v="40"/>
    <x v="4"/>
    <x v="4"/>
    <x v="3"/>
    <x v="1"/>
    <s v="Master's Degree"/>
    <x v="154"/>
    <x v="1"/>
    <x v="1"/>
    <x v="1"/>
    <n v="10249.9"/>
    <s v="MGR-10141"/>
    <n v="3.4"/>
    <x v="3"/>
    <x v="6"/>
    <x v="1"/>
    <x v="0"/>
  </r>
  <r>
    <s v="EMP-10161"/>
    <s v="Matthew Juarez"/>
    <x v="0"/>
    <n v="26"/>
    <x v="0"/>
    <x v="3"/>
    <x v="7"/>
    <x v="1"/>
    <s v="Bachelor's Degree"/>
    <x v="155"/>
    <x v="1"/>
    <x v="1"/>
    <x v="1"/>
    <n v="68697.61"/>
    <s v="N/A"/>
    <n v="1.2"/>
    <x v="2"/>
    <x v="2"/>
    <x v="1"/>
    <x v="1"/>
  </r>
  <r>
    <s v="EMP-10162"/>
    <s v="Denise Leon"/>
    <x v="1"/>
    <n v="42"/>
    <x v="8"/>
    <x v="2"/>
    <x v="1"/>
    <x v="1"/>
    <s v="Bachelor's Degree"/>
    <x v="156"/>
    <x v="1"/>
    <x v="1"/>
    <x v="1"/>
    <n v="5518.93"/>
    <s v="MGR-10487"/>
    <n v="8"/>
    <x v="0"/>
    <x v="8"/>
    <x v="1"/>
    <x v="1"/>
  </r>
  <r>
    <s v="EMP-10163"/>
    <s v="Richard Burch"/>
    <x v="0"/>
    <n v="45"/>
    <x v="4"/>
    <x v="2"/>
    <x v="4"/>
    <x v="1"/>
    <s v="Master's Degree"/>
    <x v="157"/>
    <x v="1"/>
    <x v="1"/>
    <x v="1"/>
    <n v="2730.16"/>
    <s v="MGR-10204"/>
    <n v="4.2"/>
    <x v="3"/>
    <x v="5"/>
    <x v="1"/>
    <x v="0"/>
  </r>
  <r>
    <s v="EMP-10164"/>
    <s v="David Fritz"/>
    <x v="0"/>
    <n v="27"/>
    <x v="10"/>
    <x v="2"/>
    <x v="0"/>
    <x v="1"/>
    <s v="Bachelor's Degree"/>
    <x v="158"/>
    <x v="1"/>
    <x v="1"/>
    <x v="1"/>
    <n v="15497.67"/>
    <s v="MGR-10134"/>
    <n v="6.3"/>
    <x v="0"/>
    <x v="3"/>
    <x v="1"/>
    <x v="1"/>
  </r>
  <r>
    <s v="EMP-10165"/>
    <s v="Nicole Johnson"/>
    <x v="1"/>
    <n v="43"/>
    <x v="9"/>
    <x v="1"/>
    <x v="2"/>
    <x v="1"/>
    <s v="Diploma"/>
    <x v="159"/>
    <x v="1"/>
    <x v="1"/>
    <x v="1"/>
    <n v="8335.6299999999992"/>
    <s v="MGR-10366"/>
    <n v="2.9"/>
    <x v="4"/>
    <x v="6"/>
    <x v="1"/>
    <x v="2"/>
  </r>
  <r>
    <s v="EMP-10166"/>
    <s v="Brenda Herman"/>
    <x v="1"/>
    <n v="38"/>
    <x v="9"/>
    <x v="2"/>
    <x v="7"/>
    <x v="1"/>
    <s v="Master's Degree"/>
    <x v="160"/>
    <x v="1"/>
    <x v="1"/>
    <x v="1"/>
    <n v="65262.83"/>
    <s v="N/A"/>
    <n v="4.8"/>
    <x v="3"/>
    <x v="7"/>
    <x v="1"/>
    <x v="0"/>
  </r>
  <r>
    <s v="EMP-10167"/>
    <s v="Anna Hughes"/>
    <x v="1"/>
    <n v="42"/>
    <x v="2"/>
    <x v="1"/>
    <x v="0"/>
    <x v="1"/>
    <s v="Bachelor's Degree"/>
    <x v="161"/>
    <x v="1"/>
    <x v="1"/>
    <x v="1"/>
    <n v="18270.849999999999"/>
    <s v="MGR-10406"/>
    <n v="1.2"/>
    <x v="2"/>
    <x v="2"/>
    <x v="1"/>
    <x v="1"/>
  </r>
  <r>
    <s v="EMP-10168"/>
    <s v="Kenneth Curtis"/>
    <x v="0"/>
    <n v="52"/>
    <x v="7"/>
    <x v="2"/>
    <x v="1"/>
    <x v="1"/>
    <s v="Master's Degree"/>
    <x v="162"/>
    <x v="1"/>
    <x v="1"/>
    <x v="1"/>
    <n v="5235.05"/>
    <s v="MGR-10045"/>
    <n v="2"/>
    <x v="4"/>
    <x v="4"/>
    <x v="1"/>
    <x v="0"/>
  </r>
  <r>
    <s v="EMP-10169"/>
    <s v="Tina Herrera"/>
    <x v="1"/>
    <n v="32"/>
    <x v="3"/>
    <x v="2"/>
    <x v="2"/>
    <x v="1"/>
    <s v="Bachelor's Degree"/>
    <x v="163"/>
    <x v="36"/>
    <x v="4"/>
    <x v="0"/>
    <n v="9498.7900000000009"/>
    <s v="MGR-10231"/>
    <n v="1.1000000000000001"/>
    <x v="2"/>
    <x v="6"/>
    <x v="0"/>
    <x v="1"/>
  </r>
  <r>
    <s v="EMP-10170"/>
    <s v="Janet Kelly"/>
    <x v="1"/>
    <n v="28"/>
    <x v="9"/>
    <x v="0"/>
    <x v="0"/>
    <x v="1"/>
    <s v="Bachelor's Degree"/>
    <x v="164"/>
    <x v="1"/>
    <x v="1"/>
    <x v="1"/>
    <n v="16067.09"/>
    <s v="MGR-10467"/>
    <n v="2.2000000000000002"/>
    <x v="4"/>
    <x v="4"/>
    <x v="1"/>
    <x v="1"/>
  </r>
  <r>
    <s v="EMP-10171"/>
    <s v="Michael Hicks"/>
    <x v="0"/>
    <n v="26"/>
    <x v="8"/>
    <x v="1"/>
    <x v="0"/>
    <x v="1"/>
    <s v="Master's Degree"/>
    <x v="165"/>
    <x v="1"/>
    <x v="1"/>
    <x v="1"/>
    <n v="17108.61"/>
    <s v="MGR-10459"/>
    <n v="6.6"/>
    <x v="0"/>
    <x v="0"/>
    <x v="1"/>
    <x v="0"/>
  </r>
  <r>
    <s v="EMP-10172"/>
    <s v="Katherine Lambert"/>
    <x v="1"/>
    <n v="27"/>
    <x v="2"/>
    <x v="2"/>
    <x v="0"/>
    <x v="1"/>
    <s v="Bachelor's Degree"/>
    <x v="166"/>
    <x v="37"/>
    <x v="0"/>
    <x v="0"/>
    <n v="15503.63"/>
    <s v="MGR-10483"/>
    <n v="2"/>
    <x v="4"/>
    <x v="4"/>
    <x v="2"/>
    <x v="1"/>
  </r>
  <r>
    <s v="EMP-10173"/>
    <s v="Stacie Nash"/>
    <x v="1"/>
    <n v="34"/>
    <x v="4"/>
    <x v="1"/>
    <x v="1"/>
    <x v="1"/>
    <s v="Master's Degree"/>
    <x v="167"/>
    <x v="1"/>
    <x v="1"/>
    <x v="1"/>
    <n v="5646.83"/>
    <s v="MGR-10042"/>
    <n v="1.6"/>
    <x v="2"/>
    <x v="4"/>
    <x v="1"/>
    <x v="0"/>
  </r>
  <r>
    <s v="EMP-10174"/>
    <s v="Charles Smith"/>
    <x v="0"/>
    <n v="38"/>
    <x v="8"/>
    <x v="2"/>
    <x v="5"/>
    <x v="0"/>
    <s v="Bachelor's Degree"/>
    <x v="168"/>
    <x v="1"/>
    <x v="1"/>
    <x v="1"/>
    <n v="27710.22"/>
    <s v="MGR-10149"/>
    <n v="6"/>
    <x v="0"/>
    <x v="3"/>
    <x v="1"/>
    <x v="1"/>
  </r>
  <r>
    <s v="EMP-10175"/>
    <s v="Laurie Turner"/>
    <x v="1"/>
    <n v="37"/>
    <x v="0"/>
    <x v="3"/>
    <x v="7"/>
    <x v="1"/>
    <s v="Bachelor's Degree"/>
    <x v="169"/>
    <x v="1"/>
    <x v="1"/>
    <x v="1"/>
    <n v="57073.62"/>
    <s v="N/A"/>
    <n v="0.7"/>
    <x v="1"/>
    <x v="2"/>
    <x v="1"/>
    <x v="1"/>
  </r>
  <r>
    <s v="EMP-10176"/>
    <s v="Madeline Smith"/>
    <x v="1"/>
    <n v="42"/>
    <x v="5"/>
    <x v="0"/>
    <x v="2"/>
    <x v="0"/>
    <s v="Bachelor's Degree"/>
    <x v="170"/>
    <x v="1"/>
    <x v="1"/>
    <x v="1"/>
    <n v="7112.07"/>
    <s v="MGR-10390"/>
    <n v="4.9000000000000004"/>
    <x v="3"/>
    <x v="7"/>
    <x v="1"/>
    <x v="1"/>
  </r>
  <r>
    <s v="EMP-10177"/>
    <s v="Robert Moody"/>
    <x v="0"/>
    <n v="35"/>
    <x v="10"/>
    <x v="1"/>
    <x v="3"/>
    <x v="1"/>
    <s v="Bachelor's Degree"/>
    <x v="171"/>
    <x v="1"/>
    <x v="1"/>
    <x v="1"/>
    <n v="9977.83"/>
    <s v="MGR-10197"/>
    <n v="7"/>
    <x v="0"/>
    <x v="0"/>
    <x v="1"/>
    <x v="1"/>
  </r>
  <r>
    <s v="EMP-10178"/>
    <s v="Judy Ortiz"/>
    <x v="1"/>
    <n v="48"/>
    <x v="4"/>
    <x v="1"/>
    <x v="2"/>
    <x v="2"/>
    <s v="Master's Degree"/>
    <x v="172"/>
    <x v="1"/>
    <x v="1"/>
    <x v="1"/>
    <n v="9388.06"/>
    <s v="MGR-10240"/>
    <n v="4.7"/>
    <x v="3"/>
    <x v="7"/>
    <x v="1"/>
    <x v="0"/>
  </r>
  <r>
    <s v="EMP-10179"/>
    <s v="Jack Reyes"/>
    <x v="0"/>
    <n v="32"/>
    <x v="9"/>
    <x v="1"/>
    <x v="5"/>
    <x v="1"/>
    <s v="PhD"/>
    <x v="173"/>
    <x v="1"/>
    <x v="1"/>
    <x v="1"/>
    <n v="24973.7"/>
    <s v="MGR-10026"/>
    <n v="4"/>
    <x v="3"/>
    <x v="5"/>
    <x v="1"/>
    <x v="2"/>
  </r>
  <r>
    <s v="EMP-10180"/>
    <s v="Hannah Nelson"/>
    <x v="1"/>
    <n v="59"/>
    <x v="2"/>
    <x v="1"/>
    <x v="3"/>
    <x v="1"/>
    <s v="High School"/>
    <x v="174"/>
    <x v="38"/>
    <x v="5"/>
    <x v="0"/>
    <n v="13470.53"/>
    <s v="MGR-10392"/>
    <n v="1.5"/>
    <x v="2"/>
    <x v="6"/>
    <x v="3"/>
    <x v="2"/>
  </r>
  <r>
    <s v="EMP-10181"/>
    <s v="Jennifer Shepherd"/>
    <x v="1"/>
    <n v="40"/>
    <x v="5"/>
    <x v="4"/>
    <x v="2"/>
    <x v="1"/>
    <s v="Bachelor's Degree"/>
    <x v="175"/>
    <x v="1"/>
    <x v="1"/>
    <x v="1"/>
    <n v="7701.74"/>
    <s v="MGR-10282"/>
    <n v="6.2"/>
    <x v="0"/>
    <x v="3"/>
    <x v="1"/>
    <x v="1"/>
  </r>
  <r>
    <s v="EMP-10182"/>
    <s v="Olivia Wood"/>
    <x v="1"/>
    <n v="27"/>
    <x v="2"/>
    <x v="5"/>
    <x v="0"/>
    <x v="3"/>
    <s v="Bachelor's Degree"/>
    <x v="176"/>
    <x v="1"/>
    <x v="1"/>
    <x v="1"/>
    <n v="17739.45"/>
    <s v="MGR-10481"/>
    <n v="6.9"/>
    <x v="0"/>
    <x v="0"/>
    <x v="1"/>
    <x v="1"/>
  </r>
  <r>
    <s v="EMP-10183"/>
    <s v="Christopher Glenn"/>
    <x v="0"/>
    <n v="25"/>
    <x v="10"/>
    <x v="3"/>
    <x v="0"/>
    <x v="1"/>
    <s v="High School"/>
    <x v="177"/>
    <x v="1"/>
    <x v="1"/>
    <x v="1"/>
    <n v="15194.35"/>
    <s v="MGR-10266"/>
    <n v="2.8"/>
    <x v="4"/>
    <x v="6"/>
    <x v="1"/>
    <x v="2"/>
  </r>
  <r>
    <s v="EMP-10184"/>
    <s v="Stephen Conley"/>
    <x v="0"/>
    <n v="39"/>
    <x v="9"/>
    <x v="2"/>
    <x v="1"/>
    <x v="1"/>
    <s v="Bachelor's Degree"/>
    <x v="178"/>
    <x v="1"/>
    <x v="1"/>
    <x v="1"/>
    <n v="6232.83"/>
    <s v="MGR-10304"/>
    <n v="1.5"/>
    <x v="2"/>
    <x v="4"/>
    <x v="1"/>
    <x v="1"/>
  </r>
  <r>
    <s v="EMP-10185"/>
    <s v="Earl Padilla"/>
    <x v="0"/>
    <n v="32"/>
    <x v="10"/>
    <x v="4"/>
    <x v="3"/>
    <x v="1"/>
    <s v="Master's Degree"/>
    <x v="179"/>
    <x v="1"/>
    <x v="1"/>
    <x v="1"/>
    <n v="11793.71"/>
    <s v="MGR-10214"/>
    <n v="2.1"/>
    <x v="4"/>
    <x v="4"/>
    <x v="1"/>
    <x v="0"/>
  </r>
  <r>
    <s v="EMP-10186"/>
    <s v="Lauren Francis"/>
    <x v="1"/>
    <n v="41"/>
    <x v="4"/>
    <x v="0"/>
    <x v="1"/>
    <x v="1"/>
    <s v="Bachelor's Degree"/>
    <x v="180"/>
    <x v="1"/>
    <x v="1"/>
    <x v="1"/>
    <n v="6246.92"/>
    <s v="MGR-10398"/>
    <n v="1.3"/>
    <x v="2"/>
    <x v="2"/>
    <x v="1"/>
    <x v="1"/>
  </r>
  <r>
    <s v="EMP-10187"/>
    <s v="Heather Matthews"/>
    <x v="1"/>
    <n v="39"/>
    <x v="4"/>
    <x v="5"/>
    <x v="2"/>
    <x v="1"/>
    <s v="Master's Degree"/>
    <x v="181"/>
    <x v="1"/>
    <x v="1"/>
    <x v="1"/>
    <n v="8664.2000000000007"/>
    <s v="MGR-10421"/>
    <n v="6.5"/>
    <x v="0"/>
    <x v="0"/>
    <x v="1"/>
    <x v="0"/>
  </r>
  <r>
    <s v="EMP-10188"/>
    <s v="Cheryl Hernandez"/>
    <x v="1"/>
    <n v="34"/>
    <x v="0"/>
    <x v="1"/>
    <x v="5"/>
    <x v="1"/>
    <s v="Bachelor's Degree"/>
    <x v="182"/>
    <x v="1"/>
    <x v="1"/>
    <x v="1"/>
    <n v="25725.7"/>
    <s v="MGR-10211"/>
    <n v="6.2"/>
    <x v="0"/>
    <x v="3"/>
    <x v="1"/>
    <x v="1"/>
  </r>
  <r>
    <s v="EMP-10189"/>
    <s v="Amanda Wood"/>
    <x v="1"/>
    <n v="27"/>
    <x v="6"/>
    <x v="1"/>
    <x v="2"/>
    <x v="1"/>
    <s v="Diploma"/>
    <x v="183"/>
    <x v="1"/>
    <x v="1"/>
    <x v="1"/>
    <n v="9261.56"/>
    <s v="MGR-10167"/>
    <n v="0.2"/>
    <x v="1"/>
    <x v="1"/>
    <x v="1"/>
    <x v="2"/>
  </r>
  <r>
    <s v="EMP-10190"/>
    <s v="Brooke Orr"/>
    <x v="1"/>
    <n v="22"/>
    <x v="0"/>
    <x v="4"/>
    <x v="6"/>
    <x v="2"/>
    <s v="Bachelor's Degree"/>
    <x v="184"/>
    <x v="1"/>
    <x v="1"/>
    <x v="1"/>
    <n v="35652.370000000003"/>
    <s v="N/A"/>
    <n v="3.2"/>
    <x v="3"/>
    <x v="6"/>
    <x v="1"/>
    <x v="1"/>
  </r>
  <r>
    <s v="EMP-10191"/>
    <s v="Joseph Lopez"/>
    <x v="0"/>
    <n v="30"/>
    <x v="0"/>
    <x v="0"/>
    <x v="7"/>
    <x v="1"/>
    <s v="Bachelor's Degree"/>
    <x v="185"/>
    <x v="1"/>
    <x v="1"/>
    <x v="1"/>
    <n v="51609.05"/>
    <s v="N/A"/>
    <n v="5.6"/>
    <x v="0"/>
    <x v="3"/>
    <x v="1"/>
    <x v="1"/>
  </r>
  <r>
    <s v="EMP-10192"/>
    <s v="John Lawrence"/>
    <x v="0"/>
    <n v="42"/>
    <x v="2"/>
    <x v="5"/>
    <x v="3"/>
    <x v="1"/>
    <s v="PhD"/>
    <x v="186"/>
    <x v="1"/>
    <x v="1"/>
    <x v="1"/>
    <n v="12606.08"/>
    <s v="MGR-10063"/>
    <n v="3"/>
    <x v="3"/>
    <x v="6"/>
    <x v="1"/>
    <x v="2"/>
  </r>
  <r>
    <s v="EMP-10193"/>
    <s v="Amanda Evans"/>
    <x v="1"/>
    <n v="36"/>
    <x v="4"/>
    <x v="1"/>
    <x v="3"/>
    <x v="2"/>
    <s v="Master's Degree"/>
    <x v="187"/>
    <x v="1"/>
    <x v="1"/>
    <x v="1"/>
    <n v="11208.62"/>
    <s v="MGR-10178"/>
    <n v="4.5"/>
    <x v="3"/>
    <x v="7"/>
    <x v="1"/>
    <x v="0"/>
  </r>
  <r>
    <s v="EMP-10194"/>
    <s v="Christopher Velasquez"/>
    <x v="0"/>
    <n v="23"/>
    <x v="9"/>
    <x v="1"/>
    <x v="3"/>
    <x v="1"/>
    <s v="Bachelor's Degree"/>
    <x v="188"/>
    <x v="39"/>
    <x v="4"/>
    <x v="0"/>
    <n v="12863.02"/>
    <s v="MGR-10125"/>
    <n v="2.2999999999999998"/>
    <x v="4"/>
    <x v="4"/>
    <x v="2"/>
    <x v="1"/>
  </r>
  <r>
    <s v="EMP-10195"/>
    <s v="Rachel George"/>
    <x v="1"/>
    <n v="36"/>
    <x v="8"/>
    <x v="4"/>
    <x v="3"/>
    <x v="1"/>
    <s v="Bachelor's Degree"/>
    <x v="121"/>
    <x v="1"/>
    <x v="1"/>
    <x v="1"/>
    <n v="11889.69"/>
    <s v="MGR-10071"/>
    <n v="7.8"/>
    <x v="0"/>
    <x v="8"/>
    <x v="1"/>
    <x v="1"/>
  </r>
  <r>
    <s v="EMP-10196"/>
    <s v="Brian Gonzalez"/>
    <x v="0"/>
    <n v="38"/>
    <x v="8"/>
    <x v="4"/>
    <x v="6"/>
    <x v="2"/>
    <s v="Master's Degree"/>
    <x v="189"/>
    <x v="1"/>
    <x v="1"/>
    <x v="1"/>
    <n v="44668.66"/>
    <s v="N/A"/>
    <n v="1.1000000000000001"/>
    <x v="2"/>
    <x v="2"/>
    <x v="1"/>
    <x v="0"/>
  </r>
  <r>
    <s v="EMP-10197"/>
    <s v="Carolyn Knight"/>
    <x v="1"/>
    <n v="27"/>
    <x v="10"/>
    <x v="3"/>
    <x v="2"/>
    <x v="1"/>
    <s v="Bachelor's Degree"/>
    <x v="190"/>
    <x v="1"/>
    <x v="1"/>
    <x v="1"/>
    <n v="6677.49"/>
    <s v="MGR-10468"/>
    <n v="1.1000000000000001"/>
    <x v="2"/>
    <x v="2"/>
    <x v="1"/>
    <x v="1"/>
  </r>
  <r>
    <s v="EMP-10198"/>
    <s v="Shannon Hicks"/>
    <x v="1"/>
    <n v="36"/>
    <x v="7"/>
    <x v="4"/>
    <x v="2"/>
    <x v="3"/>
    <s v="Bachelor's Degree"/>
    <x v="191"/>
    <x v="1"/>
    <x v="1"/>
    <x v="1"/>
    <n v="9012.81"/>
    <s v="MGR-10493"/>
    <n v="8"/>
    <x v="0"/>
    <x v="8"/>
    <x v="1"/>
    <x v="1"/>
  </r>
  <r>
    <s v="EMP-10199"/>
    <s v="Tiffany Barrett"/>
    <x v="1"/>
    <n v="35"/>
    <x v="2"/>
    <x v="4"/>
    <x v="0"/>
    <x v="2"/>
    <s v="Bachelor's Degree"/>
    <x v="192"/>
    <x v="40"/>
    <x v="4"/>
    <x v="0"/>
    <n v="14055.6"/>
    <s v="MGR-10436"/>
    <n v="0.4"/>
    <x v="1"/>
    <x v="0"/>
    <x v="5"/>
    <x v="1"/>
  </r>
  <r>
    <s v="EMP-10200"/>
    <s v="David Smith"/>
    <x v="0"/>
    <n v="24"/>
    <x v="6"/>
    <x v="3"/>
    <x v="1"/>
    <x v="0"/>
    <s v="Bachelor's Degree"/>
    <x v="193"/>
    <x v="41"/>
    <x v="3"/>
    <x v="0"/>
    <n v="4482.03"/>
    <s v="MGR-10291"/>
    <n v="5.0999999999999996"/>
    <x v="0"/>
    <x v="0"/>
    <x v="3"/>
    <x v="1"/>
  </r>
  <r>
    <s v="EMP-10201"/>
    <s v="Danielle Stephens"/>
    <x v="1"/>
    <n v="38"/>
    <x v="0"/>
    <x v="1"/>
    <x v="7"/>
    <x v="0"/>
    <s v="Bachelor's Degree"/>
    <x v="194"/>
    <x v="42"/>
    <x v="4"/>
    <x v="0"/>
    <n v="49387.37"/>
    <s v="N/A"/>
    <n v="0.9"/>
    <x v="1"/>
    <x v="5"/>
    <x v="6"/>
    <x v="1"/>
  </r>
  <r>
    <s v="EMP-10202"/>
    <s v="Christian Gill"/>
    <x v="0"/>
    <n v="40"/>
    <x v="9"/>
    <x v="1"/>
    <x v="2"/>
    <x v="1"/>
    <s v="Bachelor's Degree"/>
    <x v="195"/>
    <x v="1"/>
    <x v="1"/>
    <x v="1"/>
    <n v="7244.14"/>
    <s v="MGR-10294"/>
    <n v="5.7"/>
    <x v="0"/>
    <x v="3"/>
    <x v="1"/>
    <x v="1"/>
  </r>
  <r>
    <s v="EMP-10203"/>
    <s v="Steven Griffin"/>
    <x v="0"/>
    <n v="44"/>
    <x v="8"/>
    <x v="4"/>
    <x v="2"/>
    <x v="1"/>
    <s v="Bachelor's Degree"/>
    <x v="196"/>
    <x v="1"/>
    <x v="1"/>
    <x v="1"/>
    <n v="7578.66"/>
    <s v="MGR-10459"/>
    <n v="0.9"/>
    <x v="1"/>
    <x v="2"/>
    <x v="1"/>
    <x v="1"/>
  </r>
  <r>
    <s v="EMP-10204"/>
    <s v="Barbara Rivera"/>
    <x v="1"/>
    <n v="44"/>
    <x v="2"/>
    <x v="1"/>
    <x v="3"/>
    <x v="1"/>
    <s v="Bachelor's Degree"/>
    <x v="197"/>
    <x v="1"/>
    <x v="1"/>
    <x v="1"/>
    <n v="12374.2"/>
    <s v="MGR-10383"/>
    <n v="4.3"/>
    <x v="3"/>
    <x v="5"/>
    <x v="1"/>
    <x v="1"/>
  </r>
  <r>
    <s v="EMP-10205"/>
    <s v="Maria Mann"/>
    <x v="1"/>
    <n v="22"/>
    <x v="4"/>
    <x v="3"/>
    <x v="2"/>
    <x v="0"/>
    <s v="Master's Degree"/>
    <x v="198"/>
    <x v="1"/>
    <x v="1"/>
    <x v="1"/>
    <n v="8605.82"/>
    <s v="MGR-10404"/>
    <n v="2.2999999999999998"/>
    <x v="4"/>
    <x v="4"/>
    <x v="1"/>
    <x v="0"/>
  </r>
  <r>
    <s v="EMP-10206"/>
    <s v="Shawn Davis"/>
    <x v="0"/>
    <n v="26"/>
    <x v="3"/>
    <x v="0"/>
    <x v="2"/>
    <x v="1"/>
    <s v="Master's Degree"/>
    <x v="199"/>
    <x v="1"/>
    <x v="1"/>
    <x v="1"/>
    <n v="8084.52"/>
    <s v="MGR-10275"/>
    <n v="2.1"/>
    <x v="4"/>
    <x v="4"/>
    <x v="1"/>
    <x v="0"/>
  </r>
  <r>
    <s v="EMP-10207"/>
    <s v="Robert Fields"/>
    <x v="0"/>
    <n v="39"/>
    <x v="7"/>
    <x v="1"/>
    <x v="1"/>
    <x v="1"/>
    <s v="Bachelor's Degree"/>
    <x v="200"/>
    <x v="1"/>
    <x v="1"/>
    <x v="1"/>
    <n v="6136.22"/>
    <s v="MGR-10415"/>
    <n v="0.7"/>
    <x v="1"/>
    <x v="2"/>
    <x v="1"/>
    <x v="1"/>
  </r>
  <r>
    <s v="EMP-10208"/>
    <s v="Patrick Butler"/>
    <x v="0"/>
    <n v="39"/>
    <x v="8"/>
    <x v="1"/>
    <x v="3"/>
    <x v="1"/>
    <s v="Master's Degree"/>
    <x v="201"/>
    <x v="43"/>
    <x v="3"/>
    <x v="0"/>
    <n v="11809.62"/>
    <s v="MGR-10382"/>
    <n v="6.1"/>
    <x v="0"/>
    <x v="8"/>
    <x v="3"/>
    <x v="0"/>
  </r>
  <r>
    <s v="EMP-10209"/>
    <s v="Tyrone Thompson"/>
    <x v="0"/>
    <n v="39"/>
    <x v="1"/>
    <x v="0"/>
    <x v="2"/>
    <x v="1"/>
    <s v="Diploma"/>
    <x v="202"/>
    <x v="1"/>
    <x v="1"/>
    <x v="1"/>
    <n v="6635.87"/>
    <s v="MGR-10242"/>
    <n v="7.7"/>
    <x v="0"/>
    <x v="8"/>
    <x v="1"/>
    <x v="2"/>
  </r>
  <r>
    <s v="EMP-10210"/>
    <s v="Andrew Peterson"/>
    <x v="0"/>
    <n v="62"/>
    <x v="8"/>
    <x v="4"/>
    <x v="2"/>
    <x v="3"/>
    <s v="Bachelor's Degree"/>
    <x v="203"/>
    <x v="1"/>
    <x v="1"/>
    <x v="1"/>
    <n v="7039.94"/>
    <s v="MGR-10196"/>
    <n v="1.2"/>
    <x v="2"/>
    <x v="2"/>
    <x v="1"/>
    <x v="1"/>
  </r>
  <r>
    <s v="EMP-10211"/>
    <s v="David Walker"/>
    <x v="0"/>
    <n v="40"/>
    <x v="9"/>
    <x v="1"/>
    <x v="5"/>
    <x v="3"/>
    <s v="Master's Degree"/>
    <x v="204"/>
    <x v="1"/>
    <x v="1"/>
    <x v="1"/>
    <n v="29067.67"/>
    <s v="MGR-10061"/>
    <n v="0.7"/>
    <x v="1"/>
    <x v="2"/>
    <x v="1"/>
    <x v="0"/>
  </r>
  <r>
    <s v="EMP-10212"/>
    <s v="Cole Bell"/>
    <x v="0"/>
    <n v="45"/>
    <x v="7"/>
    <x v="0"/>
    <x v="6"/>
    <x v="0"/>
    <s v="Master's Degree"/>
    <x v="205"/>
    <x v="1"/>
    <x v="1"/>
    <x v="1"/>
    <n v="35895.879999999997"/>
    <s v="N/A"/>
    <n v="5.9"/>
    <x v="0"/>
    <x v="3"/>
    <x v="1"/>
    <x v="0"/>
  </r>
  <r>
    <s v="EMP-10213"/>
    <s v="Anthony Harris"/>
    <x v="0"/>
    <n v="43"/>
    <x v="5"/>
    <x v="5"/>
    <x v="2"/>
    <x v="1"/>
    <s v="Bachelor's Degree"/>
    <x v="206"/>
    <x v="1"/>
    <x v="1"/>
    <x v="1"/>
    <n v="8970.08"/>
    <s v="MGR-10017"/>
    <n v="4.5"/>
    <x v="3"/>
    <x v="7"/>
    <x v="1"/>
    <x v="1"/>
  </r>
  <r>
    <s v="EMP-10214"/>
    <s v="Heather Matthews"/>
    <x v="1"/>
    <n v="40"/>
    <x v="0"/>
    <x v="2"/>
    <x v="6"/>
    <x v="1"/>
    <s v="Diploma"/>
    <x v="207"/>
    <x v="1"/>
    <x v="1"/>
    <x v="1"/>
    <n v="41490.800000000003"/>
    <s v="N/A"/>
    <n v="8.1999999999999993"/>
    <x v="0"/>
    <x v="8"/>
    <x v="1"/>
    <x v="2"/>
  </r>
  <r>
    <s v="EMP-10215"/>
    <s v="Rachel Leblanc"/>
    <x v="1"/>
    <n v="32"/>
    <x v="0"/>
    <x v="3"/>
    <x v="6"/>
    <x v="1"/>
    <s v="Bachelor's Degree"/>
    <x v="208"/>
    <x v="1"/>
    <x v="1"/>
    <x v="1"/>
    <n v="30730.14"/>
    <s v="N/A"/>
    <n v="3.9"/>
    <x v="3"/>
    <x v="5"/>
    <x v="1"/>
    <x v="1"/>
  </r>
  <r>
    <s v="EMP-10216"/>
    <s v="Sandra Tran"/>
    <x v="1"/>
    <n v="41"/>
    <x v="7"/>
    <x v="5"/>
    <x v="2"/>
    <x v="1"/>
    <s v="Bachelor's Degree"/>
    <x v="209"/>
    <x v="1"/>
    <x v="1"/>
    <x v="1"/>
    <n v="7367.79"/>
    <s v="MGR-10420"/>
    <n v="0.2"/>
    <x v="1"/>
    <x v="1"/>
    <x v="1"/>
    <x v="1"/>
  </r>
  <r>
    <s v="EMP-10217"/>
    <s v="Michelle Small"/>
    <x v="1"/>
    <n v="28"/>
    <x v="10"/>
    <x v="1"/>
    <x v="2"/>
    <x v="1"/>
    <s v="Bachelor's Degree"/>
    <x v="110"/>
    <x v="1"/>
    <x v="1"/>
    <x v="1"/>
    <n v="9128.77"/>
    <s v="MGR-10451"/>
    <n v="2.5"/>
    <x v="4"/>
    <x v="6"/>
    <x v="1"/>
    <x v="1"/>
  </r>
  <r>
    <s v="EMP-10218"/>
    <s v="Alexander Moreno"/>
    <x v="0"/>
    <n v="32"/>
    <x v="7"/>
    <x v="5"/>
    <x v="2"/>
    <x v="2"/>
    <s v="Master's Degree"/>
    <x v="210"/>
    <x v="44"/>
    <x v="4"/>
    <x v="0"/>
    <n v="7781.6"/>
    <s v="MGR-10154"/>
    <n v="0.5"/>
    <x v="1"/>
    <x v="7"/>
    <x v="4"/>
    <x v="0"/>
  </r>
  <r>
    <s v="EMP-10219"/>
    <s v="Carl Allison"/>
    <x v="0"/>
    <n v="30"/>
    <x v="5"/>
    <x v="5"/>
    <x v="1"/>
    <x v="1"/>
    <s v="Master's Degree"/>
    <x v="211"/>
    <x v="1"/>
    <x v="1"/>
    <x v="1"/>
    <n v="5344.82"/>
    <s v="MGR-10288"/>
    <n v="5.8"/>
    <x v="0"/>
    <x v="3"/>
    <x v="1"/>
    <x v="0"/>
  </r>
  <r>
    <s v="EMP-10220"/>
    <s v="Joshua Myers"/>
    <x v="0"/>
    <n v="35"/>
    <x v="5"/>
    <x v="1"/>
    <x v="5"/>
    <x v="1"/>
    <s v="Bachelor's Degree"/>
    <x v="212"/>
    <x v="1"/>
    <x v="1"/>
    <x v="1"/>
    <n v="25572.87"/>
    <s v="MGR-10190"/>
    <n v="5.7"/>
    <x v="0"/>
    <x v="3"/>
    <x v="1"/>
    <x v="1"/>
  </r>
  <r>
    <s v="EMP-10221"/>
    <s v="Devin Camacho"/>
    <x v="0"/>
    <n v="55"/>
    <x v="3"/>
    <x v="5"/>
    <x v="2"/>
    <x v="1"/>
    <s v="Bachelor's Degree"/>
    <x v="213"/>
    <x v="1"/>
    <x v="1"/>
    <x v="1"/>
    <n v="8988.2199999999993"/>
    <s v="MGR-10390"/>
    <n v="4.0999999999999996"/>
    <x v="3"/>
    <x v="5"/>
    <x v="1"/>
    <x v="1"/>
  </r>
  <r>
    <s v="EMP-10222"/>
    <s v="Robert Blair"/>
    <x v="0"/>
    <n v="22"/>
    <x v="4"/>
    <x v="1"/>
    <x v="3"/>
    <x v="1"/>
    <s v="Master's Degree"/>
    <x v="214"/>
    <x v="1"/>
    <x v="1"/>
    <x v="1"/>
    <n v="12014.83"/>
    <s v="MGR-10380"/>
    <n v="4.5999999999999996"/>
    <x v="3"/>
    <x v="7"/>
    <x v="1"/>
    <x v="0"/>
  </r>
  <r>
    <s v="EMP-10223"/>
    <s v="Abigail Anderson"/>
    <x v="1"/>
    <n v="41"/>
    <x v="3"/>
    <x v="0"/>
    <x v="3"/>
    <x v="1"/>
    <s v="Bachelor's Degree"/>
    <x v="215"/>
    <x v="1"/>
    <x v="1"/>
    <x v="1"/>
    <n v="12894.49"/>
    <s v="MGR-10398"/>
    <n v="0.6"/>
    <x v="1"/>
    <x v="2"/>
    <x v="1"/>
    <x v="1"/>
  </r>
  <r>
    <s v="EMP-10224"/>
    <s v="Jeffery Thomas"/>
    <x v="0"/>
    <n v="22"/>
    <x v="2"/>
    <x v="4"/>
    <x v="2"/>
    <x v="1"/>
    <s v="Master's Degree"/>
    <x v="216"/>
    <x v="1"/>
    <x v="1"/>
    <x v="1"/>
    <n v="8100.95"/>
    <s v="MGR-10370"/>
    <n v="5.4"/>
    <x v="0"/>
    <x v="3"/>
    <x v="1"/>
    <x v="0"/>
  </r>
  <r>
    <s v="EMP-10225"/>
    <s v="George Shepherd"/>
    <x v="0"/>
    <n v="30"/>
    <x v="9"/>
    <x v="1"/>
    <x v="0"/>
    <x v="1"/>
    <s v="Bachelor's Degree"/>
    <x v="217"/>
    <x v="1"/>
    <x v="1"/>
    <x v="1"/>
    <n v="15921.4"/>
    <s v="MGR-10134"/>
    <n v="4.9000000000000004"/>
    <x v="3"/>
    <x v="7"/>
    <x v="1"/>
    <x v="1"/>
  </r>
  <r>
    <s v="EMP-10226"/>
    <s v="William Vasquez"/>
    <x v="0"/>
    <n v="44"/>
    <x v="6"/>
    <x v="2"/>
    <x v="0"/>
    <x v="1"/>
    <s v="Bachelor's Degree"/>
    <x v="218"/>
    <x v="1"/>
    <x v="1"/>
    <x v="1"/>
    <n v="17474.86"/>
    <s v="MGR-10282"/>
    <n v="6.7"/>
    <x v="0"/>
    <x v="0"/>
    <x v="1"/>
    <x v="1"/>
  </r>
  <r>
    <s v="EMP-10227"/>
    <s v="Jacqueline Murphy"/>
    <x v="1"/>
    <n v="35"/>
    <x v="0"/>
    <x v="4"/>
    <x v="7"/>
    <x v="3"/>
    <s v="Bachelor's Degree"/>
    <x v="219"/>
    <x v="1"/>
    <x v="1"/>
    <x v="1"/>
    <n v="53439.11"/>
    <s v="N/A"/>
    <n v="2.9"/>
    <x v="4"/>
    <x v="6"/>
    <x v="1"/>
    <x v="1"/>
  </r>
  <r>
    <s v="EMP-10228"/>
    <s v="Justin Hawkins"/>
    <x v="0"/>
    <n v="25"/>
    <x v="10"/>
    <x v="2"/>
    <x v="2"/>
    <x v="3"/>
    <s v="PhD"/>
    <x v="220"/>
    <x v="1"/>
    <x v="1"/>
    <x v="1"/>
    <n v="8660.94"/>
    <s v="MGR-10039"/>
    <n v="2.2999999999999998"/>
    <x v="4"/>
    <x v="4"/>
    <x v="1"/>
    <x v="2"/>
  </r>
  <r>
    <s v="EMP-10229"/>
    <s v="William Smith"/>
    <x v="0"/>
    <n v="28"/>
    <x v="0"/>
    <x v="1"/>
    <x v="3"/>
    <x v="1"/>
    <s v="Master's Degree"/>
    <x v="221"/>
    <x v="1"/>
    <x v="1"/>
    <x v="1"/>
    <n v="9528.73"/>
    <s v="MGR-10192"/>
    <n v="1.3"/>
    <x v="2"/>
    <x v="2"/>
    <x v="1"/>
    <x v="0"/>
  </r>
  <r>
    <s v="EMP-10230"/>
    <s v="Beth Miller"/>
    <x v="1"/>
    <n v="41"/>
    <x v="8"/>
    <x v="2"/>
    <x v="3"/>
    <x v="1"/>
    <s v="High School"/>
    <x v="222"/>
    <x v="1"/>
    <x v="1"/>
    <x v="1"/>
    <n v="12500.4"/>
    <s v="MGR-10009"/>
    <n v="3"/>
    <x v="3"/>
    <x v="6"/>
    <x v="1"/>
    <x v="2"/>
  </r>
  <r>
    <s v="EMP-10231"/>
    <s v="Nathaniel Salas"/>
    <x v="0"/>
    <n v="28"/>
    <x v="6"/>
    <x v="5"/>
    <x v="2"/>
    <x v="0"/>
    <s v="Master's Degree"/>
    <x v="86"/>
    <x v="45"/>
    <x v="4"/>
    <x v="0"/>
    <n v="8107.21"/>
    <s v="MGR-10269"/>
    <n v="0.8"/>
    <x v="1"/>
    <x v="6"/>
    <x v="3"/>
    <x v="0"/>
  </r>
  <r>
    <s v="EMP-10232"/>
    <s v="Ryan Sullivan"/>
    <x v="0"/>
    <n v="36"/>
    <x v="7"/>
    <x v="4"/>
    <x v="1"/>
    <x v="1"/>
    <s v="Bachelor's Degree"/>
    <x v="223"/>
    <x v="1"/>
    <x v="1"/>
    <x v="1"/>
    <n v="5549.45"/>
    <s v="MGR-10290"/>
    <n v="4.4000000000000004"/>
    <x v="3"/>
    <x v="7"/>
    <x v="1"/>
    <x v="1"/>
  </r>
  <r>
    <s v="EMP-10233"/>
    <s v="Amanda Payne"/>
    <x v="1"/>
    <n v="35"/>
    <x v="1"/>
    <x v="3"/>
    <x v="7"/>
    <x v="1"/>
    <s v="Master's Degree"/>
    <x v="224"/>
    <x v="46"/>
    <x v="0"/>
    <x v="0"/>
    <n v="50646.43"/>
    <s v="N/A"/>
    <n v="6.2"/>
    <x v="0"/>
    <x v="8"/>
    <x v="0"/>
    <x v="0"/>
  </r>
  <r>
    <s v="EMP-10234"/>
    <s v="Gabriel Green"/>
    <x v="0"/>
    <n v="29"/>
    <x v="9"/>
    <x v="1"/>
    <x v="1"/>
    <x v="0"/>
    <s v="Bachelor's Degree"/>
    <x v="225"/>
    <x v="1"/>
    <x v="1"/>
    <x v="1"/>
    <n v="4023.63"/>
    <s v="MGR-10459"/>
    <n v="2.8"/>
    <x v="4"/>
    <x v="6"/>
    <x v="1"/>
    <x v="1"/>
  </r>
  <r>
    <s v="EMP-10235"/>
    <s v="Beth Dunn"/>
    <x v="1"/>
    <n v="54"/>
    <x v="6"/>
    <x v="1"/>
    <x v="3"/>
    <x v="0"/>
    <s v="Bachelor's Degree"/>
    <x v="226"/>
    <x v="47"/>
    <x v="2"/>
    <x v="0"/>
    <n v="10533.95"/>
    <s v="MGR-10289"/>
    <n v="0.4"/>
    <x v="1"/>
    <x v="2"/>
    <x v="2"/>
    <x v="1"/>
  </r>
  <r>
    <s v="EMP-10236"/>
    <s v="Joshua West"/>
    <x v="0"/>
    <n v="40"/>
    <x v="0"/>
    <x v="3"/>
    <x v="3"/>
    <x v="1"/>
    <s v="Master's Degree"/>
    <x v="227"/>
    <x v="1"/>
    <x v="1"/>
    <x v="1"/>
    <n v="13679.45"/>
    <s v="MGR-10040"/>
    <n v="6.1"/>
    <x v="0"/>
    <x v="3"/>
    <x v="1"/>
    <x v="0"/>
  </r>
  <r>
    <s v="EMP-10237"/>
    <s v="Danielle Mitchell"/>
    <x v="1"/>
    <n v="22"/>
    <x v="2"/>
    <x v="4"/>
    <x v="1"/>
    <x v="1"/>
    <s v="Bachelor's Degree"/>
    <x v="228"/>
    <x v="1"/>
    <x v="1"/>
    <x v="1"/>
    <n v="4601.18"/>
    <s v="MGR-10405"/>
    <n v="4"/>
    <x v="3"/>
    <x v="5"/>
    <x v="1"/>
    <x v="1"/>
  </r>
  <r>
    <s v="EMP-10238"/>
    <s v="William Bowers"/>
    <x v="0"/>
    <n v="36"/>
    <x v="3"/>
    <x v="2"/>
    <x v="2"/>
    <x v="1"/>
    <s v="Diploma"/>
    <x v="229"/>
    <x v="1"/>
    <x v="1"/>
    <x v="1"/>
    <n v="9422.9699999999993"/>
    <s v="MGR-10305"/>
    <n v="3.5"/>
    <x v="3"/>
    <x v="5"/>
    <x v="1"/>
    <x v="2"/>
  </r>
  <r>
    <s v="EMP-10239"/>
    <s v="Elizabeth Williams"/>
    <x v="1"/>
    <n v="29"/>
    <x v="5"/>
    <x v="0"/>
    <x v="5"/>
    <x v="1"/>
    <s v="Bachelor's Degree"/>
    <x v="230"/>
    <x v="1"/>
    <x v="1"/>
    <x v="1"/>
    <n v="23263.77"/>
    <s v="MGR-10349"/>
    <n v="3.3"/>
    <x v="3"/>
    <x v="6"/>
    <x v="1"/>
    <x v="1"/>
  </r>
  <r>
    <s v="EMP-10240"/>
    <s v="Sharon Orozco"/>
    <x v="1"/>
    <n v="42"/>
    <x v="4"/>
    <x v="1"/>
    <x v="3"/>
    <x v="1"/>
    <s v="Diploma"/>
    <x v="185"/>
    <x v="1"/>
    <x v="1"/>
    <x v="1"/>
    <n v="9885.6200000000008"/>
    <s v="MGR-10325"/>
    <n v="5.6"/>
    <x v="0"/>
    <x v="3"/>
    <x v="1"/>
    <x v="2"/>
  </r>
  <r>
    <s v="EMP-10241"/>
    <s v="Mario Price"/>
    <x v="0"/>
    <n v="27"/>
    <x v="7"/>
    <x v="3"/>
    <x v="3"/>
    <x v="2"/>
    <s v="Bachelor's Degree"/>
    <x v="231"/>
    <x v="48"/>
    <x v="0"/>
    <x v="0"/>
    <n v="10925.05"/>
    <s v="MGR-10230"/>
    <n v="6.2"/>
    <x v="0"/>
    <x v="8"/>
    <x v="3"/>
    <x v="1"/>
  </r>
  <r>
    <s v="EMP-10242"/>
    <s v="Kenneth Costa"/>
    <x v="0"/>
    <n v="33"/>
    <x v="6"/>
    <x v="5"/>
    <x v="2"/>
    <x v="1"/>
    <s v="Bachelor's Degree"/>
    <x v="232"/>
    <x v="1"/>
    <x v="1"/>
    <x v="1"/>
    <n v="7724.13"/>
    <s v="MGR-10007"/>
    <n v="4.4000000000000004"/>
    <x v="3"/>
    <x v="7"/>
    <x v="1"/>
    <x v="1"/>
  </r>
  <r>
    <s v="EMP-10243"/>
    <s v="Denise Roth"/>
    <x v="1"/>
    <n v="39"/>
    <x v="2"/>
    <x v="2"/>
    <x v="2"/>
    <x v="2"/>
    <s v="Professional Certification"/>
    <x v="233"/>
    <x v="30"/>
    <x v="4"/>
    <x v="0"/>
    <n v="8837.51"/>
    <s v="MGR-10138"/>
    <n v="0.4"/>
    <x v="1"/>
    <x v="4"/>
    <x v="3"/>
    <x v="2"/>
  </r>
  <r>
    <s v="EMP-10244"/>
    <s v="Chad Barnes"/>
    <x v="0"/>
    <n v="42"/>
    <x v="2"/>
    <x v="1"/>
    <x v="2"/>
    <x v="1"/>
    <s v="Bachelor's Degree"/>
    <x v="234"/>
    <x v="1"/>
    <x v="1"/>
    <x v="1"/>
    <n v="6937.8"/>
    <s v="MGR-10127"/>
    <n v="5.3"/>
    <x v="0"/>
    <x v="7"/>
    <x v="1"/>
    <x v="1"/>
  </r>
  <r>
    <s v="EMP-10245"/>
    <s v="Matthew Nguyen"/>
    <x v="0"/>
    <n v="24"/>
    <x v="0"/>
    <x v="1"/>
    <x v="6"/>
    <x v="1"/>
    <s v="PhD"/>
    <x v="235"/>
    <x v="1"/>
    <x v="1"/>
    <x v="1"/>
    <n v="39250.03"/>
    <s v="N/A"/>
    <n v="6.9"/>
    <x v="0"/>
    <x v="0"/>
    <x v="1"/>
    <x v="2"/>
  </r>
  <r>
    <s v="EMP-10246"/>
    <s v="Ann Hill"/>
    <x v="1"/>
    <n v="31"/>
    <x v="10"/>
    <x v="1"/>
    <x v="3"/>
    <x v="3"/>
    <s v="Diploma"/>
    <x v="236"/>
    <x v="1"/>
    <x v="1"/>
    <x v="1"/>
    <n v="11437.77"/>
    <s v="MGR-10103"/>
    <n v="1.1000000000000001"/>
    <x v="2"/>
    <x v="2"/>
    <x v="1"/>
    <x v="2"/>
  </r>
  <r>
    <s v="EMP-10247"/>
    <s v="Crystal Mcdonald"/>
    <x v="1"/>
    <n v="30"/>
    <x v="9"/>
    <x v="0"/>
    <x v="2"/>
    <x v="0"/>
    <s v="Bachelor's Degree"/>
    <x v="237"/>
    <x v="1"/>
    <x v="1"/>
    <x v="1"/>
    <n v="9393.7199999999993"/>
    <s v="MGR-10144"/>
    <n v="5.0999999999999996"/>
    <x v="0"/>
    <x v="7"/>
    <x v="1"/>
    <x v="1"/>
  </r>
  <r>
    <s v="EMP-10248"/>
    <s v="Cory Garcia"/>
    <x v="0"/>
    <n v="29"/>
    <x v="5"/>
    <x v="1"/>
    <x v="2"/>
    <x v="1"/>
    <s v="Master's Degree"/>
    <x v="153"/>
    <x v="1"/>
    <x v="1"/>
    <x v="1"/>
    <n v="9296.2000000000007"/>
    <s v="MGR-10483"/>
    <n v="2.2999999999999998"/>
    <x v="4"/>
    <x v="4"/>
    <x v="1"/>
    <x v="0"/>
  </r>
  <r>
    <s v="EMP-10249"/>
    <s v="Becky Lee"/>
    <x v="1"/>
    <n v="50"/>
    <x v="1"/>
    <x v="1"/>
    <x v="2"/>
    <x v="1"/>
    <s v="Diploma"/>
    <x v="238"/>
    <x v="1"/>
    <x v="1"/>
    <x v="1"/>
    <n v="7373.99"/>
    <s v="MGR-10079"/>
    <n v="3.8"/>
    <x v="3"/>
    <x v="5"/>
    <x v="1"/>
    <x v="2"/>
  </r>
  <r>
    <s v="EMP-10250"/>
    <s v="Jennifer Buckley"/>
    <x v="1"/>
    <n v="38"/>
    <x v="5"/>
    <x v="0"/>
    <x v="0"/>
    <x v="1"/>
    <s v="Bachelor's Degree"/>
    <x v="239"/>
    <x v="1"/>
    <x v="1"/>
    <x v="1"/>
    <n v="14443.79"/>
    <s v="MGR-10215"/>
    <n v="3"/>
    <x v="3"/>
    <x v="6"/>
    <x v="1"/>
    <x v="1"/>
  </r>
  <r>
    <s v="EMP-10251"/>
    <s v="Kathleen Chandler"/>
    <x v="1"/>
    <n v="23"/>
    <x v="6"/>
    <x v="1"/>
    <x v="4"/>
    <x v="1"/>
    <s v="Master's Degree"/>
    <x v="240"/>
    <x v="1"/>
    <x v="1"/>
    <x v="1"/>
    <n v="3952.64"/>
    <s v="MGR-10341"/>
    <n v="2.4"/>
    <x v="4"/>
    <x v="4"/>
    <x v="1"/>
    <x v="0"/>
  </r>
  <r>
    <s v="EMP-10252"/>
    <s v="Andrea Watson"/>
    <x v="1"/>
    <n v="43"/>
    <x v="10"/>
    <x v="3"/>
    <x v="2"/>
    <x v="1"/>
    <s v="Bachelor's Degree"/>
    <x v="241"/>
    <x v="1"/>
    <x v="1"/>
    <x v="1"/>
    <n v="8338.0300000000007"/>
    <s v="MGR-10221"/>
    <n v="1.1000000000000001"/>
    <x v="2"/>
    <x v="2"/>
    <x v="1"/>
    <x v="1"/>
  </r>
  <r>
    <s v="EMP-10253"/>
    <s v="Gary Bowman"/>
    <x v="0"/>
    <n v="54"/>
    <x v="3"/>
    <x v="1"/>
    <x v="4"/>
    <x v="1"/>
    <s v="Master's Degree"/>
    <x v="242"/>
    <x v="1"/>
    <x v="1"/>
    <x v="1"/>
    <n v="2888.11"/>
    <s v="MGR-10238"/>
    <n v="2.6"/>
    <x v="4"/>
    <x v="6"/>
    <x v="1"/>
    <x v="0"/>
  </r>
  <r>
    <s v="EMP-10254"/>
    <s v="Andrew Rhodes"/>
    <x v="0"/>
    <n v="44"/>
    <x v="0"/>
    <x v="0"/>
    <x v="6"/>
    <x v="1"/>
    <s v="Bachelor's Degree"/>
    <x v="243"/>
    <x v="49"/>
    <x v="7"/>
    <x v="0"/>
    <n v="37506.99"/>
    <s v="N/A"/>
    <n v="8.1"/>
    <x v="0"/>
    <x v="8"/>
    <x v="2"/>
    <x v="1"/>
  </r>
  <r>
    <s v="EMP-10255"/>
    <s v="Linda Lopez"/>
    <x v="1"/>
    <n v="22"/>
    <x v="7"/>
    <x v="4"/>
    <x v="1"/>
    <x v="1"/>
    <s v="Bachelor's Degree"/>
    <x v="244"/>
    <x v="1"/>
    <x v="1"/>
    <x v="1"/>
    <n v="4857.67"/>
    <s v="MGR-10164"/>
    <n v="2.5"/>
    <x v="4"/>
    <x v="6"/>
    <x v="1"/>
    <x v="1"/>
  </r>
  <r>
    <s v="EMP-10256"/>
    <s v="Shawn Vaughan"/>
    <x v="0"/>
    <n v="30"/>
    <x v="3"/>
    <x v="1"/>
    <x v="2"/>
    <x v="1"/>
    <s v="Master's Degree"/>
    <x v="245"/>
    <x v="1"/>
    <x v="1"/>
    <x v="1"/>
    <n v="8930.56"/>
    <s v="MGR-10125"/>
    <n v="4.5"/>
    <x v="3"/>
    <x v="7"/>
    <x v="1"/>
    <x v="0"/>
  </r>
  <r>
    <s v="EMP-10257"/>
    <s v="Maria Robinson"/>
    <x v="1"/>
    <n v="46"/>
    <x v="6"/>
    <x v="1"/>
    <x v="4"/>
    <x v="1"/>
    <s v="Bachelor's Degree"/>
    <x v="246"/>
    <x v="1"/>
    <x v="1"/>
    <x v="1"/>
    <n v="2740.2"/>
    <s v="MGR-10222"/>
    <n v="3.2"/>
    <x v="3"/>
    <x v="6"/>
    <x v="1"/>
    <x v="1"/>
  </r>
  <r>
    <s v="EMP-10258"/>
    <s v="Richard Taylor"/>
    <x v="0"/>
    <n v="28"/>
    <x v="5"/>
    <x v="1"/>
    <x v="4"/>
    <x v="1"/>
    <s v="High School"/>
    <x v="247"/>
    <x v="1"/>
    <x v="1"/>
    <x v="1"/>
    <n v="3421.16"/>
    <s v="MGR-10361"/>
    <n v="1.7"/>
    <x v="2"/>
    <x v="4"/>
    <x v="1"/>
    <x v="2"/>
  </r>
  <r>
    <s v="EMP-10259"/>
    <s v="John Sullivan"/>
    <x v="0"/>
    <n v="38"/>
    <x v="3"/>
    <x v="1"/>
    <x v="3"/>
    <x v="1"/>
    <s v="Bachelor's Degree"/>
    <x v="248"/>
    <x v="1"/>
    <x v="1"/>
    <x v="1"/>
    <n v="13097.76"/>
    <s v="MGR-10271"/>
    <n v="4.3"/>
    <x v="3"/>
    <x v="5"/>
    <x v="1"/>
    <x v="1"/>
  </r>
  <r>
    <s v="EMP-10260"/>
    <s v="Jeffery Ball"/>
    <x v="0"/>
    <n v="41"/>
    <x v="0"/>
    <x v="2"/>
    <x v="5"/>
    <x v="1"/>
    <s v="Master's Degree"/>
    <x v="249"/>
    <x v="1"/>
    <x v="1"/>
    <x v="1"/>
    <n v="23886.39"/>
    <s v="MGR-10362"/>
    <n v="7.1"/>
    <x v="0"/>
    <x v="0"/>
    <x v="1"/>
    <x v="0"/>
  </r>
  <r>
    <s v="EMP-10261"/>
    <s v="Gina Curry"/>
    <x v="1"/>
    <n v="26"/>
    <x v="2"/>
    <x v="1"/>
    <x v="5"/>
    <x v="1"/>
    <s v="Bachelor's Degree"/>
    <x v="250"/>
    <x v="1"/>
    <x v="1"/>
    <x v="1"/>
    <n v="25901.68"/>
    <s v="MGR-10262"/>
    <n v="4.9000000000000004"/>
    <x v="3"/>
    <x v="7"/>
    <x v="1"/>
    <x v="1"/>
  </r>
  <r>
    <s v="EMP-10262"/>
    <s v="Steven Miller"/>
    <x v="0"/>
    <n v="34"/>
    <x v="5"/>
    <x v="0"/>
    <x v="2"/>
    <x v="1"/>
    <s v="Bachelor's Degree"/>
    <x v="251"/>
    <x v="1"/>
    <x v="1"/>
    <x v="1"/>
    <n v="6913.6"/>
    <s v="MGR-10089"/>
    <n v="6.3"/>
    <x v="0"/>
    <x v="3"/>
    <x v="1"/>
    <x v="1"/>
  </r>
  <r>
    <s v="EMP-10263"/>
    <s v="David Torres"/>
    <x v="0"/>
    <n v="22"/>
    <x v="6"/>
    <x v="0"/>
    <x v="4"/>
    <x v="1"/>
    <s v="Master's Degree"/>
    <x v="252"/>
    <x v="1"/>
    <x v="1"/>
    <x v="1"/>
    <n v="2933.25"/>
    <s v="MGR-10100"/>
    <n v="3.3"/>
    <x v="3"/>
    <x v="6"/>
    <x v="1"/>
    <x v="0"/>
  </r>
  <r>
    <s v="EMP-10264"/>
    <s v="James Gutierrez"/>
    <x v="0"/>
    <n v="25"/>
    <x v="5"/>
    <x v="4"/>
    <x v="5"/>
    <x v="1"/>
    <s v="Master's Degree"/>
    <x v="253"/>
    <x v="1"/>
    <x v="1"/>
    <x v="1"/>
    <n v="25054.38"/>
    <s v="MGR-10290"/>
    <n v="0.7"/>
    <x v="1"/>
    <x v="2"/>
    <x v="1"/>
    <x v="0"/>
  </r>
  <r>
    <s v="EMP-10265"/>
    <s v="Michael Smith"/>
    <x v="0"/>
    <n v="32"/>
    <x v="8"/>
    <x v="4"/>
    <x v="0"/>
    <x v="1"/>
    <s v="Bachelor's Degree"/>
    <x v="254"/>
    <x v="1"/>
    <x v="1"/>
    <x v="1"/>
    <n v="15323.18"/>
    <s v="MGR-10393"/>
    <n v="5.9"/>
    <x v="0"/>
    <x v="3"/>
    <x v="1"/>
    <x v="1"/>
  </r>
  <r>
    <s v="EMP-10266"/>
    <s v="Willie Carter"/>
    <x v="0"/>
    <n v="23"/>
    <x v="9"/>
    <x v="5"/>
    <x v="3"/>
    <x v="0"/>
    <s v="Bachelor's Degree"/>
    <x v="255"/>
    <x v="50"/>
    <x v="0"/>
    <x v="0"/>
    <n v="10009.450000000001"/>
    <s v="MGR-10112"/>
    <n v="2.2999999999999998"/>
    <x v="4"/>
    <x v="4"/>
    <x v="2"/>
    <x v="1"/>
  </r>
  <r>
    <s v="EMP-10267"/>
    <s v="Sierra Owen"/>
    <x v="1"/>
    <n v="49"/>
    <x v="5"/>
    <x v="1"/>
    <x v="1"/>
    <x v="0"/>
    <s v="High School"/>
    <x v="256"/>
    <x v="51"/>
    <x v="4"/>
    <x v="0"/>
    <n v="6075.18"/>
    <s v="MGR-10398"/>
    <n v="0.8"/>
    <x v="1"/>
    <x v="7"/>
    <x v="4"/>
    <x v="2"/>
  </r>
  <r>
    <s v="EMP-10268"/>
    <s v="Jenny Williams"/>
    <x v="1"/>
    <n v="22"/>
    <x v="1"/>
    <x v="2"/>
    <x v="1"/>
    <x v="1"/>
    <s v="Bachelor's Degree"/>
    <x v="257"/>
    <x v="1"/>
    <x v="1"/>
    <x v="1"/>
    <n v="5844.03"/>
    <s v="MGR-10417"/>
    <n v="0.4"/>
    <x v="1"/>
    <x v="2"/>
    <x v="1"/>
    <x v="1"/>
  </r>
  <r>
    <s v="EMP-10269"/>
    <s v="Bobby Williams"/>
    <x v="0"/>
    <n v="31"/>
    <x v="1"/>
    <x v="3"/>
    <x v="0"/>
    <x v="1"/>
    <s v="Bachelor's Degree"/>
    <x v="65"/>
    <x v="1"/>
    <x v="1"/>
    <x v="1"/>
    <n v="17420.45"/>
    <s v="MGR-10137"/>
    <n v="1.7"/>
    <x v="2"/>
    <x v="4"/>
    <x v="1"/>
    <x v="1"/>
  </r>
  <r>
    <s v="EMP-10270"/>
    <s v="Eric Hutchinson"/>
    <x v="0"/>
    <n v="36"/>
    <x v="6"/>
    <x v="5"/>
    <x v="5"/>
    <x v="2"/>
    <s v="Professional Certification"/>
    <x v="258"/>
    <x v="52"/>
    <x v="0"/>
    <x v="0"/>
    <n v="26792.99"/>
    <s v="MGR-10365"/>
    <n v="1.8"/>
    <x v="2"/>
    <x v="5"/>
    <x v="3"/>
    <x v="2"/>
  </r>
  <r>
    <s v="EMP-10271"/>
    <s v="Donna Jones"/>
    <x v="1"/>
    <n v="47"/>
    <x v="10"/>
    <x v="2"/>
    <x v="5"/>
    <x v="1"/>
    <s v="Bachelor's Degree"/>
    <x v="259"/>
    <x v="1"/>
    <x v="1"/>
    <x v="1"/>
    <n v="27614.74"/>
    <s v="MGR-10039"/>
    <n v="2.9"/>
    <x v="4"/>
    <x v="6"/>
    <x v="1"/>
    <x v="1"/>
  </r>
  <r>
    <s v="EMP-10272"/>
    <s v="Brian Chen"/>
    <x v="0"/>
    <n v="22"/>
    <x v="0"/>
    <x v="4"/>
    <x v="7"/>
    <x v="1"/>
    <s v="Master's Degree"/>
    <x v="260"/>
    <x v="1"/>
    <x v="1"/>
    <x v="1"/>
    <n v="64222.11"/>
    <s v="N/A"/>
    <n v="5.3"/>
    <x v="0"/>
    <x v="7"/>
    <x v="1"/>
    <x v="0"/>
  </r>
  <r>
    <s v="EMP-10273"/>
    <s v="Alicia Simmons"/>
    <x v="1"/>
    <n v="45"/>
    <x v="4"/>
    <x v="3"/>
    <x v="4"/>
    <x v="3"/>
    <s v="Bachelor's Degree"/>
    <x v="261"/>
    <x v="1"/>
    <x v="1"/>
    <x v="1"/>
    <n v="3661.2"/>
    <s v="MGR-10436"/>
    <n v="0.2"/>
    <x v="1"/>
    <x v="1"/>
    <x v="1"/>
    <x v="1"/>
  </r>
  <r>
    <s v="EMP-10274"/>
    <s v="Sarah Reynolds"/>
    <x v="1"/>
    <n v="35"/>
    <x v="3"/>
    <x v="1"/>
    <x v="0"/>
    <x v="1"/>
    <s v="Bachelor's Degree"/>
    <x v="262"/>
    <x v="1"/>
    <x v="1"/>
    <x v="1"/>
    <n v="16386.3"/>
    <s v="MGR-10067"/>
    <n v="6"/>
    <x v="0"/>
    <x v="3"/>
    <x v="1"/>
    <x v="1"/>
  </r>
  <r>
    <s v="EMP-10275"/>
    <s v="Stephanie Thomas"/>
    <x v="1"/>
    <n v="26"/>
    <x v="4"/>
    <x v="5"/>
    <x v="0"/>
    <x v="1"/>
    <s v="Bachelor's Degree"/>
    <x v="263"/>
    <x v="53"/>
    <x v="0"/>
    <x v="0"/>
    <n v="18729.82"/>
    <s v="MGR-10234"/>
    <n v="7.9"/>
    <x v="0"/>
    <x v="8"/>
    <x v="2"/>
    <x v="1"/>
  </r>
  <r>
    <s v="EMP-10276"/>
    <s v="Alyssa Brown"/>
    <x v="1"/>
    <n v="39"/>
    <x v="8"/>
    <x v="5"/>
    <x v="7"/>
    <x v="0"/>
    <s v="Bachelor's Degree"/>
    <x v="264"/>
    <x v="54"/>
    <x v="4"/>
    <x v="0"/>
    <n v="55694.98"/>
    <s v="N/A"/>
    <n v="1.5"/>
    <x v="2"/>
    <x v="0"/>
    <x v="8"/>
    <x v="1"/>
  </r>
  <r>
    <s v="EMP-10277"/>
    <s v="Linda Davis"/>
    <x v="1"/>
    <n v="36"/>
    <x v="2"/>
    <x v="3"/>
    <x v="1"/>
    <x v="1"/>
    <s v="Bachelor's Degree"/>
    <x v="265"/>
    <x v="1"/>
    <x v="1"/>
    <x v="1"/>
    <n v="5661.27"/>
    <s v="MGR-10336"/>
    <n v="7.8"/>
    <x v="0"/>
    <x v="8"/>
    <x v="1"/>
    <x v="1"/>
  </r>
  <r>
    <s v="EMP-10278"/>
    <s v="Melvin Nelson"/>
    <x v="0"/>
    <n v="29"/>
    <x v="3"/>
    <x v="4"/>
    <x v="3"/>
    <x v="1"/>
    <s v="Bachelor's Degree"/>
    <x v="266"/>
    <x v="55"/>
    <x v="3"/>
    <x v="0"/>
    <n v="9504.89"/>
    <s v="MGR-10441"/>
    <n v="5.5"/>
    <x v="0"/>
    <x v="0"/>
    <x v="3"/>
    <x v="1"/>
  </r>
  <r>
    <s v="EMP-10279"/>
    <s v="Mitchell Patterson"/>
    <x v="0"/>
    <n v="35"/>
    <x v="5"/>
    <x v="1"/>
    <x v="3"/>
    <x v="0"/>
    <s v="Diploma"/>
    <x v="267"/>
    <x v="56"/>
    <x v="4"/>
    <x v="0"/>
    <n v="11649.65"/>
    <s v="MGR-10329"/>
    <n v="0.9"/>
    <x v="1"/>
    <x v="0"/>
    <x v="5"/>
    <x v="2"/>
  </r>
  <r>
    <s v="EMP-10280"/>
    <s v="James Wright"/>
    <x v="0"/>
    <n v="31"/>
    <x v="0"/>
    <x v="1"/>
    <x v="0"/>
    <x v="1"/>
    <s v="Bachelor's Degree"/>
    <x v="144"/>
    <x v="1"/>
    <x v="1"/>
    <x v="1"/>
    <n v="17183.05"/>
    <s v="MGR-10471"/>
    <n v="1.1000000000000001"/>
    <x v="2"/>
    <x v="2"/>
    <x v="1"/>
    <x v="1"/>
  </r>
  <r>
    <s v="EMP-10281"/>
    <s v="Jackson Chandler"/>
    <x v="0"/>
    <n v="36"/>
    <x v="5"/>
    <x v="3"/>
    <x v="3"/>
    <x v="1"/>
    <s v="Diploma"/>
    <x v="268"/>
    <x v="1"/>
    <x v="1"/>
    <x v="1"/>
    <n v="11490.73"/>
    <s v="MGR-10220"/>
    <n v="7.2"/>
    <x v="0"/>
    <x v="0"/>
    <x v="1"/>
    <x v="2"/>
  </r>
  <r>
    <s v="EMP-10282"/>
    <s v="Cynthia Gomez"/>
    <x v="1"/>
    <n v="40"/>
    <x v="10"/>
    <x v="2"/>
    <x v="0"/>
    <x v="1"/>
    <s v="Bachelor's Degree"/>
    <x v="269"/>
    <x v="1"/>
    <x v="1"/>
    <x v="1"/>
    <n v="15486.72"/>
    <s v="MGR-10354"/>
    <n v="5.6"/>
    <x v="0"/>
    <x v="3"/>
    <x v="1"/>
    <x v="1"/>
  </r>
  <r>
    <s v="EMP-10283"/>
    <s v="David Heath"/>
    <x v="0"/>
    <n v="49"/>
    <x v="8"/>
    <x v="4"/>
    <x v="0"/>
    <x v="1"/>
    <s v="Bachelor's Degree"/>
    <x v="270"/>
    <x v="1"/>
    <x v="1"/>
    <x v="1"/>
    <n v="17950.43"/>
    <s v="MGR-10402"/>
    <n v="2.6"/>
    <x v="4"/>
    <x v="6"/>
    <x v="1"/>
    <x v="1"/>
  </r>
  <r>
    <s v="EMP-10284"/>
    <s v="Michael Phillips"/>
    <x v="0"/>
    <n v="23"/>
    <x v="1"/>
    <x v="1"/>
    <x v="2"/>
    <x v="1"/>
    <s v="Master's Degree"/>
    <x v="271"/>
    <x v="1"/>
    <x v="1"/>
    <x v="1"/>
    <n v="6838.23"/>
    <s v="MGR-10163"/>
    <n v="1.7"/>
    <x v="2"/>
    <x v="4"/>
    <x v="1"/>
    <x v="0"/>
  </r>
  <r>
    <s v="EMP-10285"/>
    <s v="Mark Collins"/>
    <x v="0"/>
    <n v="54"/>
    <x v="7"/>
    <x v="0"/>
    <x v="1"/>
    <x v="1"/>
    <s v="Master's Degree"/>
    <x v="272"/>
    <x v="1"/>
    <x v="1"/>
    <x v="1"/>
    <n v="6097.43"/>
    <s v="MGR-10009"/>
    <n v="2.2999999999999998"/>
    <x v="4"/>
    <x v="4"/>
    <x v="1"/>
    <x v="0"/>
  </r>
  <r>
    <s v="EMP-10286"/>
    <s v="Patrick Ruiz"/>
    <x v="0"/>
    <n v="22"/>
    <x v="4"/>
    <x v="1"/>
    <x v="4"/>
    <x v="2"/>
    <s v="Bachelor's Degree"/>
    <x v="273"/>
    <x v="1"/>
    <x v="1"/>
    <x v="1"/>
    <n v="2893.28"/>
    <s v="MGR-10217"/>
    <n v="7.7"/>
    <x v="0"/>
    <x v="8"/>
    <x v="1"/>
    <x v="1"/>
  </r>
  <r>
    <s v="EMP-10287"/>
    <s v="Diana Lewis"/>
    <x v="1"/>
    <n v="33"/>
    <x v="5"/>
    <x v="0"/>
    <x v="1"/>
    <x v="1"/>
    <s v="Diploma"/>
    <x v="274"/>
    <x v="1"/>
    <x v="1"/>
    <x v="1"/>
    <n v="5341.41"/>
    <s v="MGR-10080"/>
    <n v="5.3"/>
    <x v="0"/>
    <x v="7"/>
    <x v="1"/>
    <x v="2"/>
  </r>
  <r>
    <s v="EMP-10288"/>
    <s v="Victoria Mack"/>
    <x v="1"/>
    <n v="40"/>
    <x v="6"/>
    <x v="3"/>
    <x v="1"/>
    <x v="1"/>
    <s v="Diploma"/>
    <x v="275"/>
    <x v="1"/>
    <x v="1"/>
    <x v="1"/>
    <n v="5466.09"/>
    <s v="MGR-10434"/>
    <n v="1.1000000000000001"/>
    <x v="2"/>
    <x v="2"/>
    <x v="1"/>
    <x v="2"/>
  </r>
  <r>
    <s v="EMP-10289"/>
    <s v="Joseph Hines"/>
    <x v="0"/>
    <n v="37"/>
    <x v="1"/>
    <x v="3"/>
    <x v="4"/>
    <x v="1"/>
    <s v="Diploma"/>
    <x v="276"/>
    <x v="1"/>
    <x v="1"/>
    <x v="1"/>
    <n v="2629.32"/>
    <s v="MGR-10090"/>
    <n v="3.3"/>
    <x v="3"/>
    <x v="6"/>
    <x v="1"/>
    <x v="2"/>
  </r>
  <r>
    <s v="EMP-10290"/>
    <s v="Andrew Davenport"/>
    <x v="0"/>
    <n v="29"/>
    <x v="3"/>
    <x v="5"/>
    <x v="4"/>
    <x v="2"/>
    <s v="Bachelor's Degree"/>
    <x v="277"/>
    <x v="57"/>
    <x v="4"/>
    <x v="0"/>
    <n v="2705.82"/>
    <s v="MGR-10384"/>
    <n v="0.4"/>
    <x v="1"/>
    <x v="6"/>
    <x v="6"/>
    <x v="1"/>
  </r>
  <r>
    <s v="EMP-10291"/>
    <s v="Barbara Wilson"/>
    <x v="1"/>
    <n v="33"/>
    <x v="2"/>
    <x v="1"/>
    <x v="3"/>
    <x v="0"/>
    <s v="Bachelor's Degree"/>
    <x v="278"/>
    <x v="1"/>
    <x v="1"/>
    <x v="1"/>
    <n v="10031.26"/>
    <s v="MGR-10040"/>
    <n v="4.5999999999999996"/>
    <x v="3"/>
    <x v="7"/>
    <x v="1"/>
    <x v="1"/>
  </r>
  <r>
    <s v="EMP-10292"/>
    <s v="Adrian Gallagher"/>
    <x v="0"/>
    <n v="30"/>
    <x v="9"/>
    <x v="5"/>
    <x v="3"/>
    <x v="1"/>
    <s v="Bachelor's Degree"/>
    <x v="279"/>
    <x v="1"/>
    <x v="1"/>
    <x v="1"/>
    <n v="11120.56"/>
    <s v="MGR-10346"/>
    <n v="2"/>
    <x v="4"/>
    <x v="4"/>
    <x v="1"/>
    <x v="1"/>
  </r>
  <r>
    <s v="EMP-10293"/>
    <s v="Jeffrey Bell"/>
    <x v="0"/>
    <n v="29"/>
    <x v="3"/>
    <x v="4"/>
    <x v="1"/>
    <x v="1"/>
    <s v="Bachelor's Degree"/>
    <x v="280"/>
    <x v="1"/>
    <x v="1"/>
    <x v="1"/>
    <n v="5272.06"/>
    <s v="MGR-10477"/>
    <n v="8.1999999999999993"/>
    <x v="0"/>
    <x v="8"/>
    <x v="1"/>
    <x v="1"/>
  </r>
  <r>
    <s v="EMP-10294"/>
    <s v="Colleen Gutierrez"/>
    <x v="1"/>
    <n v="42"/>
    <x v="8"/>
    <x v="0"/>
    <x v="3"/>
    <x v="1"/>
    <s v="Bachelor's Degree"/>
    <x v="281"/>
    <x v="1"/>
    <x v="1"/>
    <x v="1"/>
    <n v="13612.76"/>
    <s v="MGR-10423"/>
    <n v="3.7"/>
    <x v="3"/>
    <x v="5"/>
    <x v="1"/>
    <x v="1"/>
  </r>
  <r>
    <s v="EMP-10295"/>
    <s v="Mary Hill"/>
    <x v="1"/>
    <n v="38"/>
    <x v="3"/>
    <x v="0"/>
    <x v="3"/>
    <x v="1"/>
    <s v="Master's Degree"/>
    <x v="121"/>
    <x v="1"/>
    <x v="1"/>
    <x v="1"/>
    <n v="10037.299999999999"/>
    <s v="MGR-10036"/>
    <n v="7.8"/>
    <x v="0"/>
    <x v="8"/>
    <x v="1"/>
    <x v="0"/>
  </r>
  <r>
    <s v="EMP-10296"/>
    <s v="Zachary Davis"/>
    <x v="0"/>
    <n v="28"/>
    <x v="9"/>
    <x v="1"/>
    <x v="5"/>
    <x v="1"/>
    <s v="High School"/>
    <x v="282"/>
    <x v="1"/>
    <x v="1"/>
    <x v="1"/>
    <n v="27735.27"/>
    <s v="MGR-10156"/>
    <n v="7.4"/>
    <x v="0"/>
    <x v="8"/>
    <x v="1"/>
    <x v="2"/>
  </r>
  <r>
    <s v="EMP-10297"/>
    <s v="Kathryn Watkins"/>
    <x v="1"/>
    <n v="43"/>
    <x v="4"/>
    <x v="5"/>
    <x v="1"/>
    <x v="0"/>
    <s v="Bachelor's Degree"/>
    <x v="283"/>
    <x v="1"/>
    <x v="1"/>
    <x v="1"/>
    <n v="4920.68"/>
    <s v="MGR-10013"/>
    <n v="6.2"/>
    <x v="0"/>
    <x v="3"/>
    <x v="1"/>
    <x v="1"/>
  </r>
  <r>
    <s v="EMP-10298"/>
    <s v="Stephanie Potts"/>
    <x v="1"/>
    <n v="37"/>
    <x v="1"/>
    <x v="3"/>
    <x v="2"/>
    <x v="2"/>
    <s v="High School"/>
    <x v="284"/>
    <x v="1"/>
    <x v="1"/>
    <x v="1"/>
    <n v="8407.83"/>
    <s v="MGR-10054"/>
    <n v="8.3000000000000007"/>
    <x v="0"/>
    <x v="8"/>
    <x v="1"/>
    <x v="2"/>
  </r>
  <r>
    <s v="EMP-10299"/>
    <s v="Maurice Gaines"/>
    <x v="0"/>
    <n v="42"/>
    <x v="1"/>
    <x v="1"/>
    <x v="2"/>
    <x v="3"/>
    <s v="Diploma"/>
    <x v="285"/>
    <x v="58"/>
    <x v="2"/>
    <x v="0"/>
    <n v="7214.5"/>
    <s v="MGR-10267"/>
    <n v="6"/>
    <x v="0"/>
    <x v="8"/>
    <x v="3"/>
    <x v="2"/>
  </r>
  <r>
    <s v="EMP-10300"/>
    <s v="Victoria Sherman"/>
    <x v="1"/>
    <n v="40"/>
    <x v="5"/>
    <x v="2"/>
    <x v="3"/>
    <x v="1"/>
    <s v="Bachelor's Degree"/>
    <x v="286"/>
    <x v="1"/>
    <x v="1"/>
    <x v="1"/>
    <n v="11176.21"/>
    <s v="MGR-10304"/>
    <n v="7.4"/>
    <x v="0"/>
    <x v="8"/>
    <x v="1"/>
    <x v="1"/>
  </r>
  <r>
    <s v="EMP-10301"/>
    <s v="Richard Mueller"/>
    <x v="0"/>
    <n v="27"/>
    <x v="4"/>
    <x v="5"/>
    <x v="4"/>
    <x v="1"/>
    <s v="Bachelor's Degree"/>
    <x v="287"/>
    <x v="1"/>
    <x v="1"/>
    <x v="1"/>
    <n v="3493.67"/>
    <s v="MGR-10377"/>
    <n v="5.0999999999999996"/>
    <x v="0"/>
    <x v="7"/>
    <x v="1"/>
    <x v="1"/>
  </r>
  <r>
    <s v="EMP-10302"/>
    <s v="Craig Blevins"/>
    <x v="0"/>
    <n v="29"/>
    <x v="10"/>
    <x v="1"/>
    <x v="2"/>
    <x v="1"/>
    <s v="Master's Degree"/>
    <x v="288"/>
    <x v="59"/>
    <x v="4"/>
    <x v="0"/>
    <n v="7315.87"/>
    <s v="MGR-10209"/>
    <n v="5"/>
    <x v="0"/>
    <x v="3"/>
    <x v="0"/>
    <x v="0"/>
  </r>
  <r>
    <s v="EMP-10303"/>
    <s v="Daniel Harvey"/>
    <x v="0"/>
    <n v="41"/>
    <x v="3"/>
    <x v="1"/>
    <x v="2"/>
    <x v="1"/>
    <s v="Master's Degree"/>
    <x v="289"/>
    <x v="1"/>
    <x v="1"/>
    <x v="1"/>
    <n v="9393.9"/>
    <s v="MGR-10156"/>
    <n v="4.9000000000000004"/>
    <x v="3"/>
    <x v="7"/>
    <x v="1"/>
    <x v="0"/>
  </r>
  <r>
    <s v="EMP-10304"/>
    <s v="Kevin Finley"/>
    <x v="0"/>
    <n v="40"/>
    <x v="4"/>
    <x v="4"/>
    <x v="4"/>
    <x v="1"/>
    <s v="PhD"/>
    <x v="290"/>
    <x v="60"/>
    <x v="0"/>
    <x v="0"/>
    <n v="3753.89"/>
    <s v="MGR-10090"/>
    <n v="5.8"/>
    <x v="0"/>
    <x v="0"/>
    <x v="3"/>
    <x v="2"/>
  </r>
  <r>
    <s v="EMP-10305"/>
    <s v="Kathleen Hart"/>
    <x v="1"/>
    <n v="34"/>
    <x v="8"/>
    <x v="5"/>
    <x v="6"/>
    <x v="1"/>
    <s v="Bachelor's Degree"/>
    <x v="291"/>
    <x v="61"/>
    <x v="0"/>
    <x v="0"/>
    <n v="42819.02"/>
    <s v="N/A"/>
    <n v="0.3"/>
    <x v="1"/>
    <x v="4"/>
    <x v="3"/>
    <x v="1"/>
  </r>
  <r>
    <s v="EMP-10306"/>
    <s v="Dillon Williams"/>
    <x v="0"/>
    <n v="36"/>
    <x v="1"/>
    <x v="2"/>
    <x v="1"/>
    <x v="2"/>
    <s v="Diploma"/>
    <x v="292"/>
    <x v="62"/>
    <x v="4"/>
    <x v="0"/>
    <n v="6059.18"/>
    <s v="MGR-10102"/>
    <n v="0.3"/>
    <x v="1"/>
    <x v="2"/>
    <x v="0"/>
    <x v="2"/>
  </r>
  <r>
    <s v="EMP-10307"/>
    <s v="Megan Crawford"/>
    <x v="1"/>
    <n v="46"/>
    <x v="0"/>
    <x v="1"/>
    <x v="6"/>
    <x v="1"/>
    <s v="PhD"/>
    <x v="293"/>
    <x v="1"/>
    <x v="1"/>
    <x v="1"/>
    <n v="31931.87"/>
    <s v="N/A"/>
    <n v="4.7"/>
    <x v="3"/>
    <x v="7"/>
    <x v="1"/>
    <x v="2"/>
  </r>
  <r>
    <s v="EMP-10308"/>
    <s v="Christopher Powell"/>
    <x v="0"/>
    <n v="29"/>
    <x v="5"/>
    <x v="0"/>
    <x v="0"/>
    <x v="1"/>
    <s v="Bachelor's Degree"/>
    <x v="294"/>
    <x v="1"/>
    <x v="1"/>
    <x v="1"/>
    <n v="16369.99"/>
    <s v="MGR-10229"/>
    <n v="0.7"/>
    <x v="1"/>
    <x v="2"/>
    <x v="1"/>
    <x v="1"/>
  </r>
  <r>
    <s v="EMP-10309"/>
    <s v="Brian Johnson"/>
    <x v="0"/>
    <n v="39"/>
    <x v="7"/>
    <x v="4"/>
    <x v="4"/>
    <x v="1"/>
    <s v="Master's Degree"/>
    <x v="295"/>
    <x v="63"/>
    <x v="0"/>
    <x v="0"/>
    <n v="3428.76"/>
    <s v="MGR-10103"/>
    <n v="3.8"/>
    <x v="3"/>
    <x v="7"/>
    <x v="0"/>
    <x v="0"/>
  </r>
  <r>
    <s v="EMP-10310"/>
    <s v="Stacy Wagner"/>
    <x v="1"/>
    <n v="33"/>
    <x v="0"/>
    <x v="5"/>
    <x v="7"/>
    <x v="0"/>
    <s v="Professional Certification"/>
    <x v="296"/>
    <x v="1"/>
    <x v="1"/>
    <x v="1"/>
    <n v="58145.35"/>
    <s v="N/A"/>
    <n v="2.2999999999999998"/>
    <x v="4"/>
    <x v="4"/>
    <x v="1"/>
    <x v="2"/>
  </r>
  <r>
    <s v="EMP-10311"/>
    <s v="Edwin Moore"/>
    <x v="0"/>
    <n v="33"/>
    <x v="9"/>
    <x v="1"/>
    <x v="2"/>
    <x v="1"/>
    <s v="Bachelor's Degree"/>
    <x v="297"/>
    <x v="1"/>
    <x v="1"/>
    <x v="1"/>
    <n v="8196.9500000000007"/>
    <s v="MGR-10399"/>
    <n v="5.3"/>
    <x v="0"/>
    <x v="7"/>
    <x v="1"/>
    <x v="1"/>
  </r>
  <r>
    <s v="EMP-10312"/>
    <s v="Michael Guzman"/>
    <x v="0"/>
    <n v="44"/>
    <x v="2"/>
    <x v="1"/>
    <x v="1"/>
    <x v="3"/>
    <s v="Professional Certification"/>
    <x v="298"/>
    <x v="1"/>
    <x v="1"/>
    <x v="1"/>
    <n v="6478.83"/>
    <s v="MGR-10137"/>
    <n v="1.8"/>
    <x v="2"/>
    <x v="4"/>
    <x v="1"/>
    <x v="2"/>
  </r>
  <r>
    <s v="EMP-10313"/>
    <s v="Stephen Drake"/>
    <x v="0"/>
    <n v="42"/>
    <x v="6"/>
    <x v="4"/>
    <x v="3"/>
    <x v="1"/>
    <s v="Professional Certification"/>
    <x v="299"/>
    <x v="1"/>
    <x v="1"/>
    <x v="1"/>
    <n v="13627.67"/>
    <s v="MGR-10433"/>
    <n v="5.9"/>
    <x v="0"/>
    <x v="3"/>
    <x v="1"/>
    <x v="2"/>
  </r>
  <r>
    <s v="EMP-10314"/>
    <s v="Cheryl Beard"/>
    <x v="1"/>
    <n v="42"/>
    <x v="7"/>
    <x v="3"/>
    <x v="1"/>
    <x v="1"/>
    <s v="Bachelor's Degree"/>
    <x v="300"/>
    <x v="1"/>
    <x v="1"/>
    <x v="1"/>
    <n v="5481.3"/>
    <s v="MGR-10291"/>
    <n v="0.6"/>
    <x v="1"/>
    <x v="2"/>
    <x v="1"/>
    <x v="1"/>
  </r>
  <r>
    <s v="EMP-10315"/>
    <s v="Mary Cameron"/>
    <x v="1"/>
    <n v="46"/>
    <x v="4"/>
    <x v="1"/>
    <x v="1"/>
    <x v="1"/>
    <s v="Bachelor's Degree"/>
    <x v="301"/>
    <x v="64"/>
    <x v="0"/>
    <x v="0"/>
    <n v="6370.92"/>
    <s v="MGR-10270"/>
    <n v="2.2000000000000002"/>
    <x v="4"/>
    <x v="6"/>
    <x v="0"/>
    <x v="1"/>
  </r>
  <r>
    <s v="EMP-10316"/>
    <s v="Allen Park"/>
    <x v="0"/>
    <n v="35"/>
    <x v="9"/>
    <x v="5"/>
    <x v="4"/>
    <x v="1"/>
    <s v="Bachelor's Degree"/>
    <x v="302"/>
    <x v="1"/>
    <x v="1"/>
    <x v="1"/>
    <n v="3876.84"/>
    <s v="MGR-10031"/>
    <n v="6.9"/>
    <x v="0"/>
    <x v="0"/>
    <x v="1"/>
    <x v="1"/>
  </r>
  <r>
    <s v="EMP-10317"/>
    <s v="Ray Kane"/>
    <x v="0"/>
    <n v="41"/>
    <x v="8"/>
    <x v="0"/>
    <x v="1"/>
    <x v="0"/>
    <s v="Master's Degree"/>
    <x v="303"/>
    <x v="1"/>
    <x v="1"/>
    <x v="1"/>
    <n v="5761.74"/>
    <s v="MGR-10203"/>
    <n v="7.1"/>
    <x v="0"/>
    <x v="0"/>
    <x v="1"/>
    <x v="0"/>
  </r>
  <r>
    <s v="EMP-10318"/>
    <s v="Tyler Camacho"/>
    <x v="0"/>
    <n v="32"/>
    <x v="4"/>
    <x v="2"/>
    <x v="1"/>
    <x v="0"/>
    <s v="Bachelor's Degree"/>
    <x v="304"/>
    <x v="1"/>
    <x v="1"/>
    <x v="1"/>
    <n v="4754.41"/>
    <s v="MGR-10363"/>
    <n v="6.6"/>
    <x v="0"/>
    <x v="0"/>
    <x v="1"/>
    <x v="1"/>
  </r>
  <r>
    <s v="EMP-10319"/>
    <s v="Elizabeth Saunders"/>
    <x v="1"/>
    <n v="37"/>
    <x v="6"/>
    <x v="4"/>
    <x v="2"/>
    <x v="1"/>
    <s v="Master's Degree"/>
    <x v="305"/>
    <x v="1"/>
    <x v="1"/>
    <x v="1"/>
    <n v="9286.5400000000009"/>
    <s v="MGR-10151"/>
    <n v="5.9"/>
    <x v="0"/>
    <x v="3"/>
    <x v="1"/>
    <x v="0"/>
  </r>
  <r>
    <s v="EMP-10320"/>
    <s v="Julie Watson"/>
    <x v="1"/>
    <n v="33"/>
    <x v="7"/>
    <x v="0"/>
    <x v="1"/>
    <x v="1"/>
    <s v="Professional Certification"/>
    <x v="306"/>
    <x v="65"/>
    <x v="0"/>
    <x v="0"/>
    <n v="4004.49"/>
    <s v="MGR-10415"/>
    <n v="1.9"/>
    <x v="2"/>
    <x v="4"/>
    <x v="2"/>
    <x v="2"/>
  </r>
  <r>
    <s v="EMP-10321"/>
    <s v="Maria Mitchell"/>
    <x v="1"/>
    <n v="35"/>
    <x v="4"/>
    <x v="1"/>
    <x v="1"/>
    <x v="1"/>
    <s v="Diploma"/>
    <x v="307"/>
    <x v="1"/>
    <x v="1"/>
    <x v="1"/>
    <n v="5413.88"/>
    <s v="MGR-10326"/>
    <n v="6.8"/>
    <x v="0"/>
    <x v="0"/>
    <x v="1"/>
    <x v="2"/>
  </r>
  <r>
    <s v="EMP-10322"/>
    <s v="Karen Bowen"/>
    <x v="1"/>
    <n v="40"/>
    <x v="3"/>
    <x v="1"/>
    <x v="0"/>
    <x v="1"/>
    <s v="Bachelor's Degree"/>
    <x v="308"/>
    <x v="66"/>
    <x v="3"/>
    <x v="0"/>
    <n v="18020.150000000001"/>
    <s v="MGR-10369"/>
    <n v="3"/>
    <x v="3"/>
    <x v="7"/>
    <x v="3"/>
    <x v="1"/>
  </r>
  <r>
    <s v="EMP-10323"/>
    <s v="Timothy Morales"/>
    <x v="0"/>
    <n v="27"/>
    <x v="8"/>
    <x v="4"/>
    <x v="4"/>
    <x v="0"/>
    <s v="Bachelor's Degree"/>
    <x v="309"/>
    <x v="67"/>
    <x v="4"/>
    <x v="0"/>
    <n v="3157.33"/>
    <s v="MGR-10404"/>
    <n v="1.8"/>
    <x v="2"/>
    <x v="0"/>
    <x v="7"/>
    <x v="1"/>
  </r>
  <r>
    <s v="EMP-10324"/>
    <s v="Anthony Cowan"/>
    <x v="0"/>
    <n v="53"/>
    <x v="4"/>
    <x v="1"/>
    <x v="3"/>
    <x v="0"/>
    <s v="High School"/>
    <x v="310"/>
    <x v="68"/>
    <x v="4"/>
    <x v="0"/>
    <n v="12592.22"/>
    <s v="MGR-10088"/>
    <n v="1.5"/>
    <x v="2"/>
    <x v="8"/>
    <x v="8"/>
    <x v="2"/>
  </r>
  <r>
    <s v="EMP-10325"/>
    <s v="Danielle Owens"/>
    <x v="1"/>
    <n v="25"/>
    <x v="5"/>
    <x v="0"/>
    <x v="1"/>
    <x v="1"/>
    <s v="Professional Certification"/>
    <x v="311"/>
    <x v="1"/>
    <x v="1"/>
    <x v="1"/>
    <n v="4187.51"/>
    <s v="MGR-10221"/>
    <n v="7.3"/>
    <x v="0"/>
    <x v="0"/>
    <x v="1"/>
    <x v="2"/>
  </r>
  <r>
    <s v="EMP-10326"/>
    <s v="Cory Murphy"/>
    <x v="0"/>
    <n v="24"/>
    <x v="0"/>
    <x v="4"/>
    <x v="0"/>
    <x v="1"/>
    <s v="Professional Certification"/>
    <x v="312"/>
    <x v="1"/>
    <x v="1"/>
    <x v="1"/>
    <n v="19338.52"/>
    <s v="MGR-10474"/>
    <n v="7.2"/>
    <x v="0"/>
    <x v="0"/>
    <x v="1"/>
    <x v="2"/>
  </r>
  <r>
    <s v="EMP-10327"/>
    <s v="Christopher Berger"/>
    <x v="0"/>
    <n v="45"/>
    <x v="6"/>
    <x v="4"/>
    <x v="1"/>
    <x v="1"/>
    <s v="Bachelor's Degree"/>
    <x v="313"/>
    <x v="69"/>
    <x v="0"/>
    <x v="0"/>
    <n v="4703.8100000000004"/>
    <s v="MGR-10151"/>
    <n v="5.5"/>
    <x v="0"/>
    <x v="8"/>
    <x v="3"/>
    <x v="1"/>
  </r>
  <r>
    <s v="EMP-10328"/>
    <s v="Derek Murphy"/>
    <x v="0"/>
    <n v="42"/>
    <x v="0"/>
    <x v="1"/>
    <x v="6"/>
    <x v="1"/>
    <s v="Bachelor's Degree"/>
    <x v="314"/>
    <x v="1"/>
    <x v="1"/>
    <x v="1"/>
    <n v="37204.93"/>
    <s v="N/A"/>
    <n v="6.1"/>
    <x v="0"/>
    <x v="3"/>
    <x v="1"/>
    <x v="1"/>
  </r>
  <r>
    <s v="EMP-10329"/>
    <s v="Kristie Hill"/>
    <x v="1"/>
    <n v="40"/>
    <x v="2"/>
    <x v="1"/>
    <x v="0"/>
    <x v="1"/>
    <s v="Bachelor's Degree"/>
    <x v="15"/>
    <x v="1"/>
    <x v="1"/>
    <x v="1"/>
    <n v="16825.669999999998"/>
    <s v="MGR-10190"/>
    <n v="5.4"/>
    <x v="0"/>
    <x v="3"/>
    <x v="1"/>
    <x v="1"/>
  </r>
  <r>
    <s v="EMP-10330"/>
    <s v="Jacob Bell"/>
    <x v="0"/>
    <n v="40"/>
    <x v="7"/>
    <x v="1"/>
    <x v="2"/>
    <x v="0"/>
    <s v="Bachelor's Degree"/>
    <x v="315"/>
    <x v="70"/>
    <x v="4"/>
    <x v="0"/>
    <n v="7289.89"/>
    <s v="MGR-10414"/>
    <n v="1.5"/>
    <x v="2"/>
    <x v="3"/>
    <x v="7"/>
    <x v="1"/>
  </r>
  <r>
    <s v="EMP-10331"/>
    <s v="Keith Ortega"/>
    <x v="0"/>
    <n v="34"/>
    <x v="6"/>
    <x v="4"/>
    <x v="1"/>
    <x v="0"/>
    <s v="Master's Degree"/>
    <x v="316"/>
    <x v="1"/>
    <x v="1"/>
    <x v="1"/>
    <n v="5891.14"/>
    <s v="MGR-10244"/>
    <n v="7.7"/>
    <x v="0"/>
    <x v="8"/>
    <x v="1"/>
    <x v="0"/>
  </r>
  <r>
    <s v="EMP-10332"/>
    <s v="William Aguilar"/>
    <x v="0"/>
    <n v="26"/>
    <x v="4"/>
    <x v="2"/>
    <x v="0"/>
    <x v="1"/>
    <s v="Bachelor's Degree"/>
    <x v="317"/>
    <x v="1"/>
    <x v="1"/>
    <x v="1"/>
    <n v="16857.57"/>
    <s v="MGR-10293"/>
    <n v="0.4"/>
    <x v="1"/>
    <x v="1"/>
    <x v="1"/>
    <x v="1"/>
  </r>
  <r>
    <s v="EMP-10333"/>
    <s v="Lisa Robinson"/>
    <x v="1"/>
    <n v="35"/>
    <x v="0"/>
    <x v="0"/>
    <x v="7"/>
    <x v="1"/>
    <s v="Professional Certification"/>
    <x v="318"/>
    <x v="1"/>
    <x v="1"/>
    <x v="1"/>
    <n v="48686.19"/>
    <s v="N/A"/>
    <n v="3.3"/>
    <x v="3"/>
    <x v="6"/>
    <x v="1"/>
    <x v="2"/>
  </r>
  <r>
    <s v="EMP-10334"/>
    <s v="Samantha Ballard"/>
    <x v="1"/>
    <n v="28"/>
    <x v="7"/>
    <x v="5"/>
    <x v="4"/>
    <x v="3"/>
    <s v="Bachelor's Degree"/>
    <x v="319"/>
    <x v="1"/>
    <x v="1"/>
    <x v="1"/>
    <n v="2617.5500000000002"/>
    <s v="MGR-10467"/>
    <n v="6.1"/>
    <x v="0"/>
    <x v="3"/>
    <x v="1"/>
    <x v="1"/>
  </r>
  <r>
    <s v="EMP-10335"/>
    <s v="Alisha Juarez"/>
    <x v="1"/>
    <n v="43"/>
    <x v="3"/>
    <x v="1"/>
    <x v="1"/>
    <x v="1"/>
    <s v="Master's Degree"/>
    <x v="320"/>
    <x v="1"/>
    <x v="1"/>
    <x v="1"/>
    <n v="5390.91"/>
    <s v="MGR-10301"/>
    <n v="5.3"/>
    <x v="0"/>
    <x v="7"/>
    <x v="1"/>
    <x v="0"/>
  </r>
  <r>
    <s v="EMP-10336"/>
    <s v="Noah Smith"/>
    <x v="0"/>
    <n v="33"/>
    <x v="6"/>
    <x v="0"/>
    <x v="3"/>
    <x v="1"/>
    <s v="Master's Degree"/>
    <x v="321"/>
    <x v="1"/>
    <x v="1"/>
    <x v="1"/>
    <n v="10006.33"/>
    <s v="MGR-10289"/>
    <n v="2"/>
    <x v="4"/>
    <x v="4"/>
    <x v="1"/>
    <x v="0"/>
  </r>
  <r>
    <s v="EMP-10337"/>
    <s v="Catherine Chen"/>
    <x v="1"/>
    <n v="27"/>
    <x v="3"/>
    <x v="2"/>
    <x v="0"/>
    <x v="1"/>
    <s v="Master's Degree"/>
    <x v="322"/>
    <x v="1"/>
    <x v="1"/>
    <x v="1"/>
    <n v="19204.849999999999"/>
    <s v="MGR-10089"/>
    <n v="3.8"/>
    <x v="3"/>
    <x v="5"/>
    <x v="1"/>
    <x v="0"/>
  </r>
  <r>
    <s v="EMP-10338"/>
    <s v="Sarah Garrett"/>
    <x v="1"/>
    <n v="32"/>
    <x v="2"/>
    <x v="1"/>
    <x v="2"/>
    <x v="1"/>
    <s v="Master's Degree"/>
    <x v="323"/>
    <x v="1"/>
    <x v="1"/>
    <x v="1"/>
    <n v="8354.73"/>
    <s v="MGR-10382"/>
    <n v="3.9"/>
    <x v="3"/>
    <x v="5"/>
    <x v="1"/>
    <x v="0"/>
  </r>
  <r>
    <s v="EMP-10339"/>
    <s v="Casey Cox"/>
    <x v="0"/>
    <n v="38"/>
    <x v="9"/>
    <x v="5"/>
    <x v="5"/>
    <x v="1"/>
    <s v="Master's Degree"/>
    <x v="324"/>
    <x v="1"/>
    <x v="1"/>
    <x v="1"/>
    <n v="28970.31"/>
    <s v="MGR-10498"/>
    <n v="5"/>
    <x v="0"/>
    <x v="7"/>
    <x v="1"/>
    <x v="0"/>
  </r>
  <r>
    <s v="EMP-10340"/>
    <s v="Cory Lawrence"/>
    <x v="0"/>
    <n v="29"/>
    <x v="1"/>
    <x v="2"/>
    <x v="1"/>
    <x v="1"/>
    <s v="Bachelor's Degree"/>
    <x v="325"/>
    <x v="1"/>
    <x v="1"/>
    <x v="1"/>
    <n v="6435.55"/>
    <s v="MGR-10109"/>
    <n v="4.8"/>
    <x v="3"/>
    <x v="7"/>
    <x v="1"/>
    <x v="1"/>
  </r>
  <r>
    <s v="EMP-10341"/>
    <s v="Lisa Taylor"/>
    <x v="1"/>
    <n v="27"/>
    <x v="5"/>
    <x v="1"/>
    <x v="3"/>
    <x v="1"/>
    <s v="Bachelor's Degree"/>
    <x v="326"/>
    <x v="1"/>
    <x v="1"/>
    <x v="1"/>
    <n v="12917.72"/>
    <s v="MGR-10070"/>
    <n v="7.7"/>
    <x v="0"/>
    <x v="8"/>
    <x v="1"/>
    <x v="1"/>
  </r>
  <r>
    <s v="EMP-10342"/>
    <s v="Timothy Martin"/>
    <x v="0"/>
    <n v="37"/>
    <x v="6"/>
    <x v="4"/>
    <x v="3"/>
    <x v="0"/>
    <s v="Bachelor's Degree"/>
    <x v="327"/>
    <x v="1"/>
    <x v="1"/>
    <x v="1"/>
    <n v="9630.27"/>
    <s v="MGR-10141"/>
    <n v="6.1"/>
    <x v="0"/>
    <x v="3"/>
    <x v="1"/>
    <x v="1"/>
  </r>
  <r>
    <s v="EMP-10343"/>
    <s v="Pamela Smith"/>
    <x v="1"/>
    <n v="37"/>
    <x v="10"/>
    <x v="4"/>
    <x v="5"/>
    <x v="1"/>
    <s v="Bachelor's Degree"/>
    <x v="328"/>
    <x v="1"/>
    <x v="1"/>
    <x v="1"/>
    <n v="25051.26"/>
    <s v="MGR-10492"/>
    <n v="7"/>
    <x v="0"/>
    <x v="0"/>
    <x v="1"/>
    <x v="1"/>
  </r>
  <r>
    <s v="EMP-10344"/>
    <s v="Todd Davis"/>
    <x v="0"/>
    <n v="30"/>
    <x v="9"/>
    <x v="1"/>
    <x v="3"/>
    <x v="0"/>
    <s v="Master's Degree"/>
    <x v="329"/>
    <x v="70"/>
    <x v="4"/>
    <x v="0"/>
    <n v="11073.92"/>
    <s v="MGR-10439"/>
    <n v="1.1000000000000001"/>
    <x v="2"/>
    <x v="3"/>
    <x v="7"/>
    <x v="0"/>
  </r>
  <r>
    <s v="EMP-10345"/>
    <s v="James Pope"/>
    <x v="0"/>
    <n v="30"/>
    <x v="1"/>
    <x v="0"/>
    <x v="3"/>
    <x v="1"/>
    <s v="Master's Degree"/>
    <x v="330"/>
    <x v="1"/>
    <x v="1"/>
    <x v="1"/>
    <n v="12549.63"/>
    <s v="MGR-10243"/>
    <n v="3.8"/>
    <x v="3"/>
    <x v="5"/>
    <x v="1"/>
    <x v="0"/>
  </r>
  <r>
    <s v="EMP-10346"/>
    <s v="Christopher Allen"/>
    <x v="0"/>
    <n v="37"/>
    <x v="7"/>
    <x v="3"/>
    <x v="2"/>
    <x v="1"/>
    <s v="PhD"/>
    <x v="331"/>
    <x v="1"/>
    <x v="1"/>
    <x v="1"/>
    <n v="8303.43"/>
    <s v="MGR-10141"/>
    <n v="5.5"/>
    <x v="0"/>
    <x v="3"/>
    <x v="1"/>
    <x v="2"/>
  </r>
  <r>
    <s v="EMP-10347"/>
    <s v="Joseph Keller"/>
    <x v="0"/>
    <n v="22"/>
    <x v="5"/>
    <x v="5"/>
    <x v="0"/>
    <x v="1"/>
    <s v="Master's Degree"/>
    <x v="332"/>
    <x v="1"/>
    <x v="1"/>
    <x v="1"/>
    <n v="19109.52"/>
    <s v="MGR-10053"/>
    <n v="5.9"/>
    <x v="0"/>
    <x v="3"/>
    <x v="1"/>
    <x v="0"/>
  </r>
  <r>
    <s v="EMP-10348"/>
    <s v="Kelly Jones"/>
    <x v="1"/>
    <n v="22"/>
    <x v="8"/>
    <x v="1"/>
    <x v="3"/>
    <x v="1"/>
    <s v="Bachelor's Degree"/>
    <x v="333"/>
    <x v="1"/>
    <x v="1"/>
    <x v="1"/>
    <n v="12480.6"/>
    <s v="MGR-10247"/>
    <n v="4.2"/>
    <x v="3"/>
    <x v="5"/>
    <x v="1"/>
    <x v="1"/>
  </r>
  <r>
    <s v="EMP-10349"/>
    <s v="Robert Hill"/>
    <x v="0"/>
    <n v="28"/>
    <x v="3"/>
    <x v="0"/>
    <x v="2"/>
    <x v="1"/>
    <s v="Master's Degree"/>
    <x v="334"/>
    <x v="1"/>
    <x v="1"/>
    <x v="1"/>
    <n v="7329.45"/>
    <s v="MGR-10077"/>
    <n v="5.3"/>
    <x v="0"/>
    <x v="7"/>
    <x v="1"/>
    <x v="0"/>
  </r>
  <r>
    <s v="EMP-10350"/>
    <s v="Holly Silva"/>
    <x v="1"/>
    <n v="33"/>
    <x v="6"/>
    <x v="1"/>
    <x v="2"/>
    <x v="1"/>
    <s v="Bachelor's Degree"/>
    <x v="335"/>
    <x v="71"/>
    <x v="6"/>
    <x v="0"/>
    <n v="9199.06"/>
    <s v="MGR-10133"/>
    <n v="1.6"/>
    <x v="2"/>
    <x v="4"/>
    <x v="2"/>
    <x v="1"/>
  </r>
  <r>
    <s v="EMP-10351"/>
    <s v="Kelly Horton"/>
    <x v="1"/>
    <n v="37"/>
    <x v="5"/>
    <x v="3"/>
    <x v="2"/>
    <x v="0"/>
    <s v="Bachelor's Degree"/>
    <x v="336"/>
    <x v="1"/>
    <x v="1"/>
    <x v="1"/>
    <n v="8710.2000000000007"/>
    <s v="MGR-10244"/>
    <n v="2"/>
    <x v="4"/>
    <x v="4"/>
    <x v="1"/>
    <x v="1"/>
  </r>
  <r>
    <s v="EMP-10352"/>
    <s v="Austin Kelly"/>
    <x v="0"/>
    <n v="48"/>
    <x v="0"/>
    <x v="1"/>
    <x v="5"/>
    <x v="0"/>
    <s v="Bachelor's Degree"/>
    <x v="337"/>
    <x v="31"/>
    <x v="5"/>
    <x v="0"/>
    <n v="23001.95"/>
    <s v="MGR-10287"/>
    <n v="0.6"/>
    <x v="1"/>
    <x v="2"/>
    <x v="0"/>
    <x v="1"/>
  </r>
  <r>
    <s v="EMP-10353"/>
    <s v="Cassandra Jones"/>
    <x v="1"/>
    <n v="42"/>
    <x v="7"/>
    <x v="1"/>
    <x v="5"/>
    <x v="1"/>
    <s v="Master's Degree"/>
    <x v="338"/>
    <x v="1"/>
    <x v="1"/>
    <x v="1"/>
    <n v="28995.91"/>
    <s v="MGR-10170"/>
    <n v="5.9"/>
    <x v="0"/>
    <x v="3"/>
    <x v="1"/>
    <x v="0"/>
  </r>
  <r>
    <s v="EMP-10354"/>
    <s v="Amanda Brown"/>
    <x v="1"/>
    <n v="33"/>
    <x v="10"/>
    <x v="2"/>
    <x v="2"/>
    <x v="1"/>
    <s v="Bachelor's Degree"/>
    <x v="174"/>
    <x v="1"/>
    <x v="1"/>
    <x v="1"/>
    <n v="7382.15"/>
    <s v="MGR-10242"/>
    <n v="3.1"/>
    <x v="3"/>
    <x v="6"/>
    <x v="1"/>
    <x v="1"/>
  </r>
  <r>
    <s v="EMP-10355"/>
    <s v="Jonathan Smith"/>
    <x v="0"/>
    <n v="34"/>
    <x v="1"/>
    <x v="1"/>
    <x v="2"/>
    <x v="1"/>
    <s v="Master's Degree"/>
    <x v="339"/>
    <x v="1"/>
    <x v="1"/>
    <x v="1"/>
    <n v="9102.49"/>
    <s v="MGR-10176"/>
    <n v="5"/>
    <x v="0"/>
    <x v="7"/>
    <x v="1"/>
    <x v="0"/>
  </r>
  <r>
    <s v="EMP-10356"/>
    <s v="Donna Carpenter"/>
    <x v="1"/>
    <n v="25"/>
    <x v="5"/>
    <x v="5"/>
    <x v="6"/>
    <x v="1"/>
    <s v="Master's Degree"/>
    <x v="340"/>
    <x v="1"/>
    <x v="1"/>
    <x v="1"/>
    <n v="43392.68"/>
    <s v="N/A"/>
    <n v="6.8"/>
    <x v="0"/>
    <x v="0"/>
    <x v="1"/>
    <x v="0"/>
  </r>
  <r>
    <s v="EMP-10357"/>
    <s v="Randy Gutierrez"/>
    <x v="0"/>
    <n v="34"/>
    <x v="0"/>
    <x v="1"/>
    <x v="7"/>
    <x v="1"/>
    <s v="Master's Degree"/>
    <x v="341"/>
    <x v="1"/>
    <x v="1"/>
    <x v="1"/>
    <n v="52835.35"/>
    <s v="N/A"/>
    <n v="3.3"/>
    <x v="3"/>
    <x v="6"/>
    <x v="1"/>
    <x v="0"/>
  </r>
  <r>
    <s v="EMP-10358"/>
    <s v="James Davis"/>
    <x v="0"/>
    <n v="32"/>
    <x v="9"/>
    <x v="0"/>
    <x v="0"/>
    <x v="1"/>
    <s v="Bachelor's Degree"/>
    <x v="342"/>
    <x v="1"/>
    <x v="1"/>
    <x v="1"/>
    <n v="18678.509999999998"/>
    <s v="MGR-10020"/>
    <n v="3.5"/>
    <x v="3"/>
    <x v="5"/>
    <x v="1"/>
    <x v="1"/>
  </r>
  <r>
    <s v="EMP-10359"/>
    <s v="Aaron Hoffman"/>
    <x v="0"/>
    <n v="37"/>
    <x v="6"/>
    <x v="1"/>
    <x v="4"/>
    <x v="0"/>
    <s v="Bachelor's Degree"/>
    <x v="343"/>
    <x v="72"/>
    <x v="0"/>
    <x v="0"/>
    <n v="3059.65"/>
    <s v="MGR-10356"/>
    <n v="4.4000000000000004"/>
    <x v="3"/>
    <x v="7"/>
    <x v="2"/>
    <x v="1"/>
  </r>
  <r>
    <s v="EMP-10360"/>
    <s v="Warren Fuller"/>
    <x v="0"/>
    <n v="27"/>
    <x v="10"/>
    <x v="1"/>
    <x v="2"/>
    <x v="1"/>
    <s v="Master's Degree"/>
    <x v="344"/>
    <x v="1"/>
    <x v="1"/>
    <x v="1"/>
    <n v="6808.12"/>
    <s v="MGR-10373"/>
    <n v="4.9000000000000004"/>
    <x v="3"/>
    <x v="7"/>
    <x v="1"/>
    <x v="0"/>
  </r>
  <r>
    <s v="EMP-10361"/>
    <s v="Holly Williams"/>
    <x v="1"/>
    <n v="39"/>
    <x v="6"/>
    <x v="4"/>
    <x v="2"/>
    <x v="1"/>
    <s v="Master's Degree"/>
    <x v="345"/>
    <x v="1"/>
    <x v="1"/>
    <x v="1"/>
    <n v="7513.51"/>
    <s v="MGR-10486"/>
    <n v="6.9"/>
    <x v="0"/>
    <x v="0"/>
    <x v="1"/>
    <x v="0"/>
  </r>
  <r>
    <s v="EMP-10362"/>
    <s v="Paige Wong"/>
    <x v="1"/>
    <n v="48"/>
    <x v="5"/>
    <x v="1"/>
    <x v="4"/>
    <x v="0"/>
    <s v="Bachelor's Degree"/>
    <x v="346"/>
    <x v="1"/>
    <x v="1"/>
    <x v="1"/>
    <n v="2836.48"/>
    <s v="MGR-10020"/>
    <n v="6"/>
    <x v="0"/>
    <x v="3"/>
    <x v="1"/>
    <x v="1"/>
  </r>
  <r>
    <s v="EMP-10363"/>
    <s v="Nicholas Maldonado"/>
    <x v="0"/>
    <n v="34"/>
    <x v="5"/>
    <x v="1"/>
    <x v="0"/>
    <x v="1"/>
    <s v="High School"/>
    <x v="347"/>
    <x v="1"/>
    <x v="1"/>
    <x v="1"/>
    <n v="15534.74"/>
    <s v="MGR-10025"/>
    <n v="7.8"/>
    <x v="0"/>
    <x v="8"/>
    <x v="1"/>
    <x v="2"/>
  </r>
  <r>
    <s v="EMP-10364"/>
    <s v="Joseph Ingram"/>
    <x v="0"/>
    <n v="38"/>
    <x v="3"/>
    <x v="3"/>
    <x v="2"/>
    <x v="1"/>
    <s v="Bachelor's Degree"/>
    <x v="348"/>
    <x v="73"/>
    <x v="5"/>
    <x v="0"/>
    <n v="7640.76"/>
    <s v="MGR-10340"/>
    <n v="1.9"/>
    <x v="2"/>
    <x v="6"/>
    <x v="0"/>
    <x v="1"/>
  </r>
  <r>
    <s v="EMP-10365"/>
    <s v="Matthew Holt"/>
    <x v="0"/>
    <n v="41"/>
    <x v="6"/>
    <x v="1"/>
    <x v="1"/>
    <x v="1"/>
    <s v="Bachelor's Degree"/>
    <x v="349"/>
    <x v="1"/>
    <x v="1"/>
    <x v="1"/>
    <n v="5514.09"/>
    <s v="MGR-10255"/>
    <n v="7.2"/>
    <x v="0"/>
    <x v="0"/>
    <x v="1"/>
    <x v="1"/>
  </r>
  <r>
    <s v="EMP-10366"/>
    <s v="Sara Ali"/>
    <x v="1"/>
    <n v="31"/>
    <x v="1"/>
    <x v="1"/>
    <x v="3"/>
    <x v="1"/>
    <s v="Bachelor's Degree"/>
    <x v="350"/>
    <x v="1"/>
    <x v="1"/>
    <x v="1"/>
    <n v="13000.82"/>
    <s v="MGR-10467"/>
    <n v="6.1"/>
    <x v="0"/>
    <x v="3"/>
    <x v="1"/>
    <x v="1"/>
  </r>
  <r>
    <s v="EMP-10367"/>
    <s v="William Washington"/>
    <x v="0"/>
    <n v="37"/>
    <x v="1"/>
    <x v="5"/>
    <x v="3"/>
    <x v="1"/>
    <s v="Master's Degree"/>
    <x v="351"/>
    <x v="1"/>
    <x v="1"/>
    <x v="1"/>
    <n v="11662.99"/>
    <s v="MGR-10077"/>
    <n v="8.1999999999999993"/>
    <x v="0"/>
    <x v="8"/>
    <x v="1"/>
    <x v="0"/>
  </r>
  <r>
    <s v="EMP-10368"/>
    <s v="Sara Mack"/>
    <x v="1"/>
    <n v="35"/>
    <x v="3"/>
    <x v="0"/>
    <x v="3"/>
    <x v="1"/>
    <s v="Bachelor's Degree"/>
    <x v="352"/>
    <x v="1"/>
    <x v="1"/>
    <x v="1"/>
    <n v="9837.7199999999993"/>
    <s v="MGR-10026"/>
    <n v="5.5"/>
    <x v="0"/>
    <x v="3"/>
    <x v="1"/>
    <x v="1"/>
  </r>
  <r>
    <s v="EMP-10369"/>
    <s v="Laura Carroll"/>
    <x v="1"/>
    <n v="35"/>
    <x v="3"/>
    <x v="3"/>
    <x v="0"/>
    <x v="0"/>
    <s v="Bachelor's Degree"/>
    <x v="353"/>
    <x v="74"/>
    <x v="2"/>
    <x v="0"/>
    <n v="19244.84"/>
    <s v="MGR-10005"/>
    <n v="4.0999999999999996"/>
    <x v="3"/>
    <x v="5"/>
    <x v="2"/>
    <x v="1"/>
  </r>
  <r>
    <s v="EMP-10370"/>
    <s v="Daniel Ibarra"/>
    <x v="0"/>
    <n v="28"/>
    <x v="7"/>
    <x v="3"/>
    <x v="2"/>
    <x v="2"/>
    <s v="Bachelor's Degree"/>
    <x v="354"/>
    <x v="75"/>
    <x v="4"/>
    <x v="0"/>
    <n v="7011.54"/>
    <s v="MGR-10206"/>
    <n v="0.4"/>
    <x v="1"/>
    <x v="5"/>
    <x v="6"/>
    <x v="1"/>
  </r>
  <r>
    <s v="EMP-10371"/>
    <s v="Francis Howell"/>
    <x v="0"/>
    <n v="35"/>
    <x v="5"/>
    <x v="5"/>
    <x v="5"/>
    <x v="0"/>
    <s v="Bachelor's Degree"/>
    <x v="355"/>
    <x v="76"/>
    <x v="5"/>
    <x v="0"/>
    <n v="22718.33"/>
    <s v="MGR-10483"/>
    <n v="2.6"/>
    <x v="4"/>
    <x v="6"/>
    <x v="0"/>
    <x v="1"/>
  </r>
  <r>
    <s v="EMP-10372"/>
    <s v="David Thompson"/>
    <x v="0"/>
    <n v="39"/>
    <x v="7"/>
    <x v="4"/>
    <x v="4"/>
    <x v="1"/>
    <s v="Bachelor's Degree"/>
    <x v="356"/>
    <x v="1"/>
    <x v="1"/>
    <x v="1"/>
    <n v="3866.84"/>
    <s v="MGR-10015"/>
    <n v="2"/>
    <x v="4"/>
    <x v="4"/>
    <x v="1"/>
    <x v="1"/>
  </r>
  <r>
    <s v="EMP-10373"/>
    <s v="Kendra Collins"/>
    <x v="1"/>
    <n v="48"/>
    <x v="0"/>
    <x v="4"/>
    <x v="7"/>
    <x v="2"/>
    <s v="Diploma"/>
    <x v="357"/>
    <x v="77"/>
    <x v="5"/>
    <x v="0"/>
    <n v="63181.97"/>
    <s v="N/A"/>
    <n v="1.3"/>
    <x v="2"/>
    <x v="6"/>
    <x v="3"/>
    <x v="2"/>
  </r>
  <r>
    <s v="EMP-10374"/>
    <s v="Michelle Mathis"/>
    <x v="1"/>
    <n v="43"/>
    <x v="8"/>
    <x v="0"/>
    <x v="0"/>
    <x v="0"/>
    <s v="Bachelor's Degree"/>
    <x v="358"/>
    <x v="1"/>
    <x v="1"/>
    <x v="1"/>
    <n v="18067.57"/>
    <s v="MGR-10353"/>
    <n v="1.9"/>
    <x v="2"/>
    <x v="4"/>
    <x v="1"/>
    <x v="1"/>
  </r>
  <r>
    <s v="EMP-10375"/>
    <s v="Jared Mcdonald"/>
    <x v="0"/>
    <n v="54"/>
    <x v="4"/>
    <x v="1"/>
    <x v="4"/>
    <x v="1"/>
    <s v="Bachelor's Degree"/>
    <x v="359"/>
    <x v="1"/>
    <x v="1"/>
    <x v="1"/>
    <n v="3492.57"/>
    <s v="MGR-10457"/>
    <n v="4.5"/>
    <x v="3"/>
    <x v="7"/>
    <x v="1"/>
    <x v="1"/>
  </r>
  <r>
    <s v="EMP-10376"/>
    <s v="Daniel Gonzales"/>
    <x v="0"/>
    <n v="28"/>
    <x v="4"/>
    <x v="1"/>
    <x v="4"/>
    <x v="0"/>
    <s v="Master's Degree"/>
    <x v="360"/>
    <x v="78"/>
    <x v="4"/>
    <x v="0"/>
    <n v="3465.1"/>
    <s v="MGR-10026"/>
    <n v="1.3"/>
    <x v="2"/>
    <x v="6"/>
    <x v="3"/>
    <x v="0"/>
  </r>
  <r>
    <s v="EMP-10377"/>
    <s v="Paul Perez"/>
    <x v="0"/>
    <n v="42"/>
    <x v="6"/>
    <x v="2"/>
    <x v="1"/>
    <x v="1"/>
    <s v="Bachelor's Degree"/>
    <x v="361"/>
    <x v="79"/>
    <x v="0"/>
    <x v="0"/>
    <n v="5608.29"/>
    <s v="MGR-10061"/>
    <n v="4.8"/>
    <x v="3"/>
    <x v="3"/>
    <x v="0"/>
    <x v="1"/>
  </r>
  <r>
    <s v="EMP-10378"/>
    <s v="Mark Jimenez"/>
    <x v="0"/>
    <n v="36"/>
    <x v="9"/>
    <x v="1"/>
    <x v="0"/>
    <x v="1"/>
    <s v="High School"/>
    <x v="362"/>
    <x v="1"/>
    <x v="1"/>
    <x v="1"/>
    <n v="14106.61"/>
    <s v="MGR-10317"/>
    <n v="8"/>
    <x v="0"/>
    <x v="8"/>
    <x v="1"/>
    <x v="2"/>
  </r>
  <r>
    <s v="EMP-10379"/>
    <s v="Jesse Smith"/>
    <x v="0"/>
    <n v="54"/>
    <x v="0"/>
    <x v="5"/>
    <x v="5"/>
    <x v="1"/>
    <s v="Bachelor's Degree"/>
    <x v="363"/>
    <x v="1"/>
    <x v="1"/>
    <x v="1"/>
    <n v="25083.38"/>
    <s v="MGR-10433"/>
    <n v="0.8"/>
    <x v="1"/>
    <x v="2"/>
    <x v="1"/>
    <x v="1"/>
  </r>
  <r>
    <s v="EMP-10380"/>
    <s v="Kristen Bullock"/>
    <x v="1"/>
    <n v="27"/>
    <x v="9"/>
    <x v="1"/>
    <x v="2"/>
    <x v="1"/>
    <s v="Master's Degree"/>
    <x v="364"/>
    <x v="1"/>
    <x v="1"/>
    <x v="1"/>
    <n v="8802.25"/>
    <s v="MGR-10389"/>
    <n v="0.3"/>
    <x v="1"/>
    <x v="1"/>
    <x v="1"/>
    <x v="0"/>
  </r>
  <r>
    <s v="EMP-10381"/>
    <s v="Laura Gutierrez"/>
    <x v="1"/>
    <n v="27"/>
    <x v="0"/>
    <x v="1"/>
    <x v="5"/>
    <x v="1"/>
    <s v="Bachelor's Degree"/>
    <x v="365"/>
    <x v="1"/>
    <x v="1"/>
    <x v="1"/>
    <n v="23413.57"/>
    <s v="MGR-10253"/>
    <n v="5.0999999999999996"/>
    <x v="0"/>
    <x v="7"/>
    <x v="1"/>
    <x v="1"/>
  </r>
  <r>
    <s v="EMP-10382"/>
    <s v="Adam Thomas"/>
    <x v="0"/>
    <n v="29"/>
    <x v="7"/>
    <x v="0"/>
    <x v="3"/>
    <x v="1"/>
    <s v="Bachelor's Degree"/>
    <x v="366"/>
    <x v="1"/>
    <x v="1"/>
    <x v="1"/>
    <n v="12841.3"/>
    <s v="MGR-10235"/>
    <n v="5.5"/>
    <x v="0"/>
    <x v="3"/>
    <x v="1"/>
    <x v="1"/>
  </r>
  <r>
    <s v="EMP-10383"/>
    <s v="Robert Carney"/>
    <x v="0"/>
    <n v="22"/>
    <x v="1"/>
    <x v="5"/>
    <x v="3"/>
    <x v="0"/>
    <s v="Bachelor's Degree"/>
    <x v="367"/>
    <x v="1"/>
    <x v="1"/>
    <x v="1"/>
    <n v="9984.9500000000007"/>
    <s v="MGR-10490"/>
    <n v="1.3"/>
    <x v="2"/>
    <x v="2"/>
    <x v="1"/>
    <x v="1"/>
  </r>
  <r>
    <s v="EMP-10384"/>
    <s v="Christopher Daugherty"/>
    <x v="0"/>
    <n v="30"/>
    <x v="6"/>
    <x v="2"/>
    <x v="4"/>
    <x v="1"/>
    <s v="Bachelor's Degree"/>
    <x v="263"/>
    <x v="1"/>
    <x v="1"/>
    <x v="1"/>
    <n v="3248.24"/>
    <s v="MGR-10400"/>
    <n v="7.8"/>
    <x v="0"/>
    <x v="8"/>
    <x v="1"/>
    <x v="1"/>
  </r>
  <r>
    <s v="EMP-10385"/>
    <s v="Patricia Williams"/>
    <x v="1"/>
    <n v="28"/>
    <x v="7"/>
    <x v="5"/>
    <x v="3"/>
    <x v="1"/>
    <s v="Bachelor's Degree"/>
    <x v="368"/>
    <x v="1"/>
    <x v="1"/>
    <x v="1"/>
    <n v="10281.43"/>
    <s v="MGR-10197"/>
    <n v="7.2"/>
    <x v="0"/>
    <x v="0"/>
    <x v="1"/>
    <x v="1"/>
  </r>
  <r>
    <s v="EMP-10386"/>
    <s v="Susan Ramirez"/>
    <x v="1"/>
    <n v="36"/>
    <x v="5"/>
    <x v="1"/>
    <x v="6"/>
    <x v="1"/>
    <s v="Bachelor's Degree"/>
    <x v="369"/>
    <x v="1"/>
    <x v="1"/>
    <x v="1"/>
    <n v="43738.65"/>
    <s v="N/A"/>
    <n v="5.3"/>
    <x v="0"/>
    <x v="7"/>
    <x v="1"/>
    <x v="1"/>
  </r>
  <r>
    <s v="EMP-10387"/>
    <s v="Anne Ross"/>
    <x v="1"/>
    <n v="38"/>
    <x v="7"/>
    <x v="1"/>
    <x v="2"/>
    <x v="0"/>
    <s v="Bachelor's Degree"/>
    <x v="370"/>
    <x v="1"/>
    <x v="1"/>
    <x v="1"/>
    <n v="8600.0400000000009"/>
    <s v="MGR-10112"/>
    <n v="5"/>
    <x v="0"/>
    <x v="7"/>
    <x v="1"/>
    <x v="1"/>
  </r>
  <r>
    <s v="EMP-10388"/>
    <s v="Samantha Rhodes"/>
    <x v="1"/>
    <n v="51"/>
    <x v="1"/>
    <x v="0"/>
    <x v="1"/>
    <x v="1"/>
    <s v="Master's Degree"/>
    <x v="371"/>
    <x v="1"/>
    <x v="1"/>
    <x v="1"/>
    <n v="5785.96"/>
    <s v="MGR-10278"/>
    <n v="0.8"/>
    <x v="1"/>
    <x v="2"/>
    <x v="1"/>
    <x v="0"/>
  </r>
  <r>
    <s v="EMP-10389"/>
    <s v="Robert Johnson"/>
    <x v="0"/>
    <n v="43"/>
    <x v="0"/>
    <x v="3"/>
    <x v="5"/>
    <x v="1"/>
    <s v="PhD"/>
    <x v="372"/>
    <x v="1"/>
    <x v="1"/>
    <x v="1"/>
    <n v="21154.05"/>
    <s v="MGR-10458"/>
    <n v="3"/>
    <x v="3"/>
    <x v="6"/>
    <x v="1"/>
    <x v="2"/>
  </r>
  <r>
    <s v="EMP-10390"/>
    <s v="Tanya Russell"/>
    <x v="1"/>
    <n v="29"/>
    <x v="6"/>
    <x v="1"/>
    <x v="1"/>
    <x v="1"/>
    <s v="Bachelor's Degree"/>
    <x v="373"/>
    <x v="80"/>
    <x v="3"/>
    <x v="0"/>
    <n v="6118.25"/>
    <s v="MGR-10083"/>
    <n v="1"/>
    <x v="2"/>
    <x v="6"/>
    <x v="3"/>
    <x v="1"/>
  </r>
  <r>
    <s v="EMP-10391"/>
    <s v="Ian Bautista"/>
    <x v="0"/>
    <n v="26"/>
    <x v="2"/>
    <x v="4"/>
    <x v="3"/>
    <x v="1"/>
    <s v="Bachelor's Degree"/>
    <x v="295"/>
    <x v="1"/>
    <x v="1"/>
    <x v="1"/>
    <n v="10158.93"/>
    <s v="MGR-10316"/>
    <n v="5.0999999999999996"/>
    <x v="0"/>
    <x v="7"/>
    <x v="1"/>
    <x v="1"/>
  </r>
  <r>
    <s v="EMP-10392"/>
    <s v="Pamela Marks"/>
    <x v="1"/>
    <n v="39"/>
    <x v="0"/>
    <x v="5"/>
    <x v="7"/>
    <x v="1"/>
    <s v="Bachelor's Degree"/>
    <x v="374"/>
    <x v="1"/>
    <x v="1"/>
    <x v="1"/>
    <n v="66621.039999999994"/>
    <s v="N/A"/>
    <n v="2.1"/>
    <x v="4"/>
    <x v="4"/>
    <x v="1"/>
    <x v="1"/>
  </r>
  <r>
    <s v="EMP-10393"/>
    <s v="Gary Vargas"/>
    <x v="0"/>
    <n v="23"/>
    <x v="0"/>
    <x v="1"/>
    <x v="3"/>
    <x v="1"/>
    <s v="Bachelor's Degree"/>
    <x v="375"/>
    <x v="1"/>
    <x v="1"/>
    <x v="1"/>
    <n v="11217.12"/>
    <s v="MGR-10318"/>
    <n v="0.7"/>
    <x v="1"/>
    <x v="2"/>
    <x v="1"/>
    <x v="1"/>
  </r>
  <r>
    <s v="EMP-10394"/>
    <s v="Kellie Yates"/>
    <x v="1"/>
    <n v="51"/>
    <x v="9"/>
    <x v="3"/>
    <x v="0"/>
    <x v="1"/>
    <s v="Bachelor's Degree"/>
    <x v="376"/>
    <x v="1"/>
    <x v="1"/>
    <x v="1"/>
    <n v="19468.919999999998"/>
    <s v="MGR-10372"/>
    <n v="1.1000000000000001"/>
    <x v="2"/>
    <x v="2"/>
    <x v="1"/>
    <x v="1"/>
  </r>
  <r>
    <s v="EMP-10395"/>
    <s v="Jamie Owen"/>
    <x v="1"/>
    <n v="45"/>
    <x v="1"/>
    <x v="1"/>
    <x v="1"/>
    <x v="3"/>
    <s v="Master's Degree"/>
    <x v="377"/>
    <x v="81"/>
    <x v="4"/>
    <x v="0"/>
    <n v="4443.5600000000004"/>
    <s v="MGR-10067"/>
    <n v="4.7"/>
    <x v="3"/>
    <x v="3"/>
    <x v="3"/>
    <x v="0"/>
  </r>
  <r>
    <s v="EMP-10396"/>
    <s v="Aaron Silva"/>
    <x v="0"/>
    <n v="30"/>
    <x v="7"/>
    <x v="0"/>
    <x v="2"/>
    <x v="2"/>
    <s v="High School"/>
    <x v="378"/>
    <x v="1"/>
    <x v="1"/>
    <x v="1"/>
    <n v="7265.05"/>
    <s v="MGR-10321"/>
    <n v="0.4"/>
    <x v="1"/>
    <x v="2"/>
    <x v="1"/>
    <x v="2"/>
  </r>
  <r>
    <s v="EMP-10397"/>
    <s v="Sandra Villarreal"/>
    <x v="1"/>
    <n v="22"/>
    <x v="4"/>
    <x v="1"/>
    <x v="0"/>
    <x v="1"/>
    <s v="Master's Degree"/>
    <x v="291"/>
    <x v="1"/>
    <x v="1"/>
    <x v="1"/>
    <n v="15806.93"/>
    <s v="MGR-10095"/>
    <n v="2.2000000000000002"/>
    <x v="4"/>
    <x v="4"/>
    <x v="1"/>
    <x v="0"/>
  </r>
  <r>
    <s v="EMP-10398"/>
    <s v="Brian Bennett"/>
    <x v="0"/>
    <n v="47"/>
    <x v="6"/>
    <x v="5"/>
    <x v="4"/>
    <x v="1"/>
    <s v="Bachelor's Degree"/>
    <x v="240"/>
    <x v="1"/>
    <x v="1"/>
    <x v="1"/>
    <n v="3257.71"/>
    <s v="MGR-10170"/>
    <n v="2.4"/>
    <x v="4"/>
    <x v="4"/>
    <x v="1"/>
    <x v="1"/>
  </r>
  <r>
    <s v="EMP-10399"/>
    <s v="Kendra Johnson"/>
    <x v="1"/>
    <n v="33"/>
    <x v="10"/>
    <x v="0"/>
    <x v="2"/>
    <x v="3"/>
    <s v="Master's Degree"/>
    <x v="379"/>
    <x v="82"/>
    <x v="0"/>
    <x v="0"/>
    <n v="9350.92"/>
    <s v="MGR-10124"/>
    <n v="2.5"/>
    <x v="4"/>
    <x v="6"/>
    <x v="0"/>
    <x v="0"/>
  </r>
  <r>
    <s v="EMP-10400"/>
    <s v="Linda Woodward"/>
    <x v="1"/>
    <n v="46"/>
    <x v="0"/>
    <x v="5"/>
    <x v="6"/>
    <x v="0"/>
    <s v="Bachelor's Degree"/>
    <x v="380"/>
    <x v="83"/>
    <x v="4"/>
    <x v="0"/>
    <n v="39316.980000000003"/>
    <s v="N/A"/>
    <n v="0.4"/>
    <x v="1"/>
    <x v="2"/>
    <x v="2"/>
    <x v="1"/>
  </r>
  <r>
    <s v="EMP-10401"/>
    <s v="Renee Armstrong"/>
    <x v="1"/>
    <n v="22"/>
    <x v="2"/>
    <x v="1"/>
    <x v="4"/>
    <x v="0"/>
    <s v="Bachelor's Degree"/>
    <x v="381"/>
    <x v="84"/>
    <x v="4"/>
    <x v="0"/>
    <n v="3275.3"/>
    <s v="MGR-10043"/>
    <n v="1.9"/>
    <x v="2"/>
    <x v="6"/>
    <x v="0"/>
    <x v="1"/>
  </r>
  <r>
    <s v="EMP-10402"/>
    <s v="Sean Cuevas"/>
    <x v="0"/>
    <n v="29"/>
    <x v="3"/>
    <x v="2"/>
    <x v="1"/>
    <x v="1"/>
    <s v="Bachelor's Degree"/>
    <x v="382"/>
    <x v="1"/>
    <x v="1"/>
    <x v="1"/>
    <n v="6390.69"/>
    <s v="MGR-10351"/>
    <n v="8.3000000000000007"/>
    <x v="0"/>
    <x v="8"/>
    <x v="1"/>
    <x v="1"/>
  </r>
  <r>
    <s v="EMP-10403"/>
    <s v="Amber Collier"/>
    <x v="1"/>
    <n v="35"/>
    <x v="5"/>
    <x v="3"/>
    <x v="0"/>
    <x v="1"/>
    <s v="PhD"/>
    <x v="383"/>
    <x v="1"/>
    <x v="1"/>
    <x v="1"/>
    <n v="15233.48"/>
    <s v="MGR-10236"/>
    <n v="3.5"/>
    <x v="3"/>
    <x v="5"/>
    <x v="1"/>
    <x v="2"/>
  </r>
  <r>
    <s v="EMP-10404"/>
    <s v="Jacob Hernandez"/>
    <x v="0"/>
    <n v="35"/>
    <x v="10"/>
    <x v="1"/>
    <x v="1"/>
    <x v="1"/>
    <s v="Bachelor's Degree"/>
    <x v="384"/>
    <x v="1"/>
    <x v="1"/>
    <x v="1"/>
    <n v="4183.12"/>
    <s v="MGR-10199"/>
    <n v="5.6"/>
    <x v="0"/>
    <x v="3"/>
    <x v="1"/>
    <x v="1"/>
  </r>
  <r>
    <s v="EMP-10405"/>
    <s v="Dennis Johnson"/>
    <x v="0"/>
    <n v="30"/>
    <x v="9"/>
    <x v="3"/>
    <x v="3"/>
    <x v="1"/>
    <s v="High School"/>
    <x v="385"/>
    <x v="85"/>
    <x v="4"/>
    <x v="0"/>
    <n v="11448.61"/>
    <s v="MGR-10359"/>
    <n v="0.8"/>
    <x v="1"/>
    <x v="2"/>
    <x v="2"/>
    <x v="2"/>
  </r>
  <r>
    <s v="EMP-10406"/>
    <s v="Eddie Young"/>
    <x v="0"/>
    <n v="40"/>
    <x v="3"/>
    <x v="3"/>
    <x v="2"/>
    <x v="1"/>
    <s v="Diploma"/>
    <x v="386"/>
    <x v="1"/>
    <x v="1"/>
    <x v="1"/>
    <n v="8008.51"/>
    <s v="MGR-10203"/>
    <n v="0.7"/>
    <x v="1"/>
    <x v="2"/>
    <x v="1"/>
    <x v="2"/>
  </r>
  <r>
    <s v="EMP-10407"/>
    <s v="Kenneth Wagner"/>
    <x v="0"/>
    <n v="25"/>
    <x v="0"/>
    <x v="1"/>
    <x v="3"/>
    <x v="0"/>
    <s v="Master's Degree"/>
    <x v="387"/>
    <x v="1"/>
    <x v="1"/>
    <x v="1"/>
    <n v="10203.459999999999"/>
    <s v="MGR-10455"/>
    <n v="4"/>
    <x v="3"/>
    <x v="5"/>
    <x v="1"/>
    <x v="0"/>
  </r>
  <r>
    <s v="EMP-10408"/>
    <s v="Kathleen Bruce"/>
    <x v="1"/>
    <n v="33"/>
    <x v="0"/>
    <x v="2"/>
    <x v="6"/>
    <x v="1"/>
    <s v="High School"/>
    <x v="388"/>
    <x v="1"/>
    <x v="1"/>
    <x v="1"/>
    <n v="44241.98"/>
    <s v="N/A"/>
    <n v="2.2000000000000002"/>
    <x v="4"/>
    <x v="4"/>
    <x v="1"/>
    <x v="2"/>
  </r>
  <r>
    <s v="EMP-10409"/>
    <s v="Lynn Mercer"/>
    <x v="1"/>
    <n v="36"/>
    <x v="6"/>
    <x v="2"/>
    <x v="0"/>
    <x v="1"/>
    <s v="Bachelor's Degree"/>
    <x v="389"/>
    <x v="1"/>
    <x v="1"/>
    <x v="1"/>
    <n v="15828.15"/>
    <s v="MGR-10263"/>
    <n v="0.2"/>
    <x v="1"/>
    <x v="1"/>
    <x v="1"/>
    <x v="1"/>
  </r>
  <r>
    <s v="EMP-10410"/>
    <s v="Deborah Lopez"/>
    <x v="1"/>
    <n v="39"/>
    <x v="7"/>
    <x v="2"/>
    <x v="1"/>
    <x v="1"/>
    <s v="Master's Degree"/>
    <x v="390"/>
    <x v="86"/>
    <x v="7"/>
    <x v="0"/>
    <n v="4551.97"/>
    <s v="MGR-10282"/>
    <n v="5.9"/>
    <x v="0"/>
    <x v="3"/>
    <x v="2"/>
    <x v="0"/>
  </r>
  <r>
    <s v="EMP-10411"/>
    <s v="Lisa Nicholson"/>
    <x v="1"/>
    <n v="41"/>
    <x v="9"/>
    <x v="4"/>
    <x v="3"/>
    <x v="1"/>
    <s v="Master's Degree"/>
    <x v="391"/>
    <x v="1"/>
    <x v="1"/>
    <x v="1"/>
    <n v="9829.15"/>
    <s v="MGR-10066"/>
    <n v="5.6"/>
    <x v="0"/>
    <x v="3"/>
    <x v="1"/>
    <x v="0"/>
  </r>
  <r>
    <s v="EMP-10412"/>
    <s v="Paula Cortez"/>
    <x v="1"/>
    <n v="24"/>
    <x v="0"/>
    <x v="2"/>
    <x v="6"/>
    <x v="1"/>
    <s v="Bachelor's Degree"/>
    <x v="392"/>
    <x v="1"/>
    <x v="1"/>
    <x v="1"/>
    <n v="31500.68"/>
    <s v="N/A"/>
    <n v="6.2"/>
    <x v="0"/>
    <x v="3"/>
    <x v="1"/>
    <x v="1"/>
  </r>
  <r>
    <s v="EMP-10413"/>
    <s v="Kristi Perry"/>
    <x v="1"/>
    <n v="22"/>
    <x v="4"/>
    <x v="5"/>
    <x v="1"/>
    <x v="1"/>
    <s v="Bachelor's Degree"/>
    <x v="393"/>
    <x v="1"/>
    <x v="1"/>
    <x v="1"/>
    <n v="5417.15"/>
    <s v="MGR-10329"/>
    <n v="3.6"/>
    <x v="3"/>
    <x v="5"/>
    <x v="1"/>
    <x v="1"/>
  </r>
  <r>
    <s v="EMP-10414"/>
    <s v="Chelsea Kelly"/>
    <x v="1"/>
    <n v="46"/>
    <x v="5"/>
    <x v="4"/>
    <x v="1"/>
    <x v="0"/>
    <s v="Bachelor's Degree"/>
    <x v="293"/>
    <x v="1"/>
    <x v="1"/>
    <x v="1"/>
    <n v="4898.71"/>
    <s v="MGR-10090"/>
    <n v="4.7"/>
    <x v="3"/>
    <x v="7"/>
    <x v="1"/>
    <x v="1"/>
  </r>
  <r>
    <s v="EMP-10415"/>
    <s v="Jessica Lopez"/>
    <x v="1"/>
    <n v="37"/>
    <x v="0"/>
    <x v="3"/>
    <x v="6"/>
    <x v="0"/>
    <s v="Bachelor's Degree"/>
    <x v="394"/>
    <x v="1"/>
    <x v="1"/>
    <x v="1"/>
    <n v="42626.89"/>
    <s v="N/A"/>
    <n v="6.8"/>
    <x v="0"/>
    <x v="0"/>
    <x v="1"/>
    <x v="1"/>
  </r>
  <r>
    <s v="EMP-10416"/>
    <s v="Leslie Johnson"/>
    <x v="1"/>
    <n v="28"/>
    <x v="8"/>
    <x v="0"/>
    <x v="0"/>
    <x v="1"/>
    <s v="Bachelor's Degree"/>
    <x v="395"/>
    <x v="1"/>
    <x v="1"/>
    <x v="1"/>
    <n v="17789.759999999998"/>
    <s v="MGR-10279"/>
    <n v="1.9"/>
    <x v="2"/>
    <x v="4"/>
    <x v="1"/>
    <x v="1"/>
  </r>
  <r>
    <s v="EMP-10417"/>
    <s v="Daryl Barnes"/>
    <x v="0"/>
    <n v="48"/>
    <x v="6"/>
    <x v="5"/>
    <x v="1"/>
    <x v="0"/>
    <s v="Bachelor's Degree"/>
    <x v="305"/>
    <x v="62"/>
    <x v="4"/>
    <x v="0"/>
    <n v="5937.99"/>
    <s v="MGR-10204"/>
    <n v="4.9000000000000004"/>
    <x v="3"/>
    <x v="3"/>
    <x v="0"/>
    <x v="1"/>
  </r>
  <r>
    <s v="EMP-10418"/>
    <s v="Shawna Cruz"/>
    <x v="1"/>
    <n v="36"/>
    <x v="10"/>
    <x v="1"/>
    <x v="3"/>
    <x v="1"/>
    <s v="Master's Degree"/>
    <x v="396"/>
    <x v="1"/>
    <x v="1"/>
    <x v="1"/>
    <n v="12482.05"/>
    <s v="MGR-10290"/>
    <n v="1.5"/>
    <x v="2"/>
    <x v="4"/>
    <x v="1"/>
    <x v="0"/>
  </r>
  <r>
    <s v="EMP-10419"/>
    <s v="Kayla Koch"/>
    <x v="1"/>
    <n v="45"/>
    <x v="4"/>
    <x v="3"/>
    <x v="3"/>
    <x v="2"/>
    <s v="High School"/>
    <x v="397"/>
    <x v="87"/>
    <x v="4"/>
    <x v="0"/>
    <n v="13854.81"/>
    <s v="MGR-10022"/>
    <n v="0.6"/>
    <x v="1"/>
    <x v="6"/>
    <x v="6"/>
    <x v="2"/>
  </r>
  <r>
    <s v="EMP-10420"/>
    <s v="Louis Roberts"/>
    <x v="0"/>
    <n v="35"/>
    <x v="0"/>
    <x v="1"/>
    <x v="5"/>
    <x v="2"/>
    <s v="Master's Degree"/>
    <x v="398"/>
    <x v="88"/>
    <x v="4"/>
    <x v="0"/>
    <n v="29077.26"/>
    <s v="MGR-10325"/>
    <n v="1"/>
    <x v="2"/>
    <x v="6"/>
    <x v="3"/>
    <x v="0"/>
  </r>
  <r>
    <s v="EMP-10421"/>
    <s v="Michael Miller"/>
    <x v="0"/>
    <n v="53"/>
    <x v="2"/>
    <x v="2"/>
    <x v="0"/>
    <x v="1"/>
    <s v="Bachelor's Degree"/>
    <x v="399"/>
    <x v="1"/>
    <x v="1"/>
    <x v="1"/>
    <n v="15579.9"/>
    <s v="MGR-10040"/>
    <n v="6.4"/>
    <x v="0"/>
    <x v="0"/>
    <x v="1"/>
    <x v="1"/>
  </r>
  <r>
    <s v="EMP-10422"/>
    <s v="Jeffrey Wilson"/>
    <x v="0"/>
    <n v="50"/>
    <x v="6"/>
    <x v="4"/>
    <x v="1"/>
    <x v="1"/>
    <s v="Master's Degree"/>
    <x v="400"/>
    <x v="1"/>
    <x v="1"/>
    <x v="1"/>
    <n v="6431.69"/>
    <s v="MGR-10310"/>
    <n v="3.8"/>
    <x v="3"/>
    <x v="5"/>
    <x v="1"/>
    <x v="0"/>
  </r>
  <r>
    <s v="EMP-10423"/>
    <s v="John Lopez"/>
    <x v="0"/>
    <n v="32"/>
    <x v="8"/>
    <x v="1"/>
    <x v="3"/>
    <x v="1"/>
    <s v="Bachelor's Degree"/>
    <x v="401"/>
    <x v="1"/>
    <x v="1"/>
    <x v="1"/>
    <n v="10125.36"/>
    <s v="MGR-10309"/>
    <n v="7.5"/>
    <x v="0"/>
    <x v="8"/>
    <x v="1"/>
    <x v="1"/>
  </r>
  <r>
    <s v="EMP-10424"/>
    <s v="David Little"/>
    <x v="0"/>
    <n v="43"/>
    <x v="3"/>
    <x v="1"/>
    <x v="3"/>
    <x v="1"/>
    <s v="Bachelor's Degree"/>
    <x v="402"/>
    <x v="1"/>
    <x v="1"/>
    <x v="1"/>
    <n v="11365.76"/>
    <s v="MGR-10427"/>
    <n v="7.1"/>
    <x v="0"/>
    <x v="0"/>
    <x v="1"/>
    <x v="1"/>
  </r>
  <r>
    <s v="EMP-10425"/>
    <s v="Carrie Thompson"/>
    <x v="1"/>
    <n v="40"/>
    <x v="5"/>
    <x v="0"/>
    <x v="4"/>
    <x v="1"/>
    <s v="Bachelor's Degree"/>
    <x v="403"/>
    <x v="1"/>
    <x v="1"/>
    <x v="1"/>
    <n v="2564.7199999999998"/>
    <s v="MGR-10086"/>
    <n v="6.6"/>
    <x v="0"/>
    <x v="0"/>
    <x v="1"/>
    <x v="1"/>
  </r>
  <r>
    <s v="EMP-10426"/>
    <s v="Jim Hudson"/>
    <x v="0"/>
    <n v="47"/>
    <x v="2"/>
    <x v="3"/>
    <x v="5"/>
    <x v="1"/>
    <s v="Master's Degree"/>
    <x v="404"/>
    <x v="1"/>
    <x v="1"/>
    <x v="1"/>
    <n v="25166.41"/>
    <s v="MGR-10485"/>
    <n v="2.1"/>
    <x v="4"/>
    <x v="4"/>
    <x v="1"/>
    <x v="0"/>
  </r>
  <r>
    <s v="EMP-10427"/>
    <s v="Willie Velasquez"/>
    <x v="0"/>
    <n v="26"/>
    <x v="3"/>
    <x v="2"/>
    <x v="1"/>
    <x v="1"/>
    <s v="Master's Degree"/>
    <x v="405"/>
    <x v="1"/>
    <x v="1"/>
    <x v="1"/>
    <n v="5516.31"/>
    <s v="MGR-10421"/>
    <n v="3"/>
    <x v="3"/>
    <x v="6"/>
    <x v="1"/>
    <x v="0"/>
  </r>
  <r>
    <s v="EMP-10428"/>
    <s v="David Gonzalez"/>
    <x v="0"/>
    <n v="41"/>
    <x v="7"/>
    <x v="2"/>
    <x v="2"/>
    <x v="1"/>
    <s v="Bachelor's Degree"/>
    <x v="406"/>
    <x v="1"/>
    <x v="1"/>
    <x v="1"/>
    <n v="8032.41"/>
    <s v="MGR-10198"/>
    <n v="0.7"/>
    <x v="1"/>
    <x v="2"/>
    <x v="1"/>
    <x v="1"/>
  </r>
  <r>
    <s v="EMP-10429"/>
    <s v="Tammy Hanson"/>
    <x v="1"/>
    <n v="44"/>
    <x v="7"/>
    <x v="2"/>
    <x v="4"/>
    <x v="1"/>
    <s v="Master's Degree"/>
    <x v="407"/>
    <x v="1"/>
    <x v="1"/>
    <x v="1"/>
    <n v="2803.52"/>
    <s v="MGR-10462"/>
    <n v="2.7"/>
    <x v="4"/>
    <x v="6"/>
    <x v="1"/>
    <x v="0"/>
  </r>
  <r>
    <s v="EMP-10430"/>
    <s v="Craig Alvarado"/>
    <x v="0"/>
    <n v="22"/>
    <x v="4"/>
    <x v="0"/>
    <x v="2"/>
    <x v="1"/>
    <s v="Master's Degree"/>
    <x v="408"/>
    <x v="1"/>
    <x v="1"/>
    <x v="1"/>
    <n v="9133.26"/>
    <s v="MGR-10001"/>
    <n v="7.1"/>
    <x v="0"/>
    <x v="0"/>
    <x v="1"/>
    <x v="0"/>
  </r>
  <r>
    <s v="EMP-10431"/>
    <s v="Mark Kim"/>
    <x v="0"/>
    <n v="24"/>
    <x v="0"/>
    <x v="0"/>
    <x v="6"/>
    <x v="1"/>
    <s v="Bachelor's Degree"/>
    <x v="409"/>
    <x v="1"/>
    <x v="1"/>
    <x v="1"/>
    <n v="37830.660000000003"/>
    <s v="N/A"/>
    <n v="7.9"/>
    <x v="0"/>
    <x v="8"/>
    <x v="1"/>
    <x v="1"/>
  </r>
  <r>
    <s v="EMP-10432"/>
    <s v="Amber Taylor"/>
    <x v="1"/>
    <n v="22"/>
    <x v="5"/>
    <x v="1"/>
    <x v="2"/>
    <x v="1"/>
    <s v="Bachelor's Degree"/>
    <x v="410"/>
    <x v="1"/>
    <x v="1"/>
    <x v="1"/>
    <n v="8913.86"/>
    <s v="MGR-10466"/>
    <n v="0.6"/>
    <x v="1"/>
    <x v="2"/>
    <x v="1"/>
    <x v="1"/>
  </r>
  <r>
    <s v="EMP-10433"/>
    <s v="Troy Cox"/>
    <x v="0"/>
    <n v="32"/>
    <x v="3"/>
    <x v="1"/>
    <x v="2"/>
    <x v="1"/>
    <s v="Master's Degree"/>
    <x v="411"/>
    <x v="1"/>
    <x v="1"/>
    <x v="1"/>
    <n v="9130.2999999999993"/>
    <s v="MGR-10267"/>
    <n v="6.3"/>
    <x v="0"/>
    <x v="3"/>
    <x v="1"/>
    <x v="0"/>
  </r>
  <r>
    <s v="EMP-10434"/>
    <s v="Connie Stevens"/>
    <x v="1"/>
    <n v="41"/>
    <x v="8"/>
    <x v="3"/>
    <x v="2"/>
    <x v="1"/>
    <s v="Bachelor's Degree"/>
    <x v="412"/>
    <x v="1"/>
    <x v="1"/>
    <x v="1"/>
    <n v="7116.26"/>
    <s v="MGR-10438"/>
    <n v="3.8"/>
    <x v="3"/>
    <x v="5"/>
    <x v="1"/>
    <x v="1"/>
  </r>
  <r>
    <s v="EMP-10435"/>
    <s v="Travis Smith"/>
    <x v="0"/>
    <n v="48"/>
    <x v="6"/>
    <x v="2"/>
    <x v="1"/>
    <x v="1"/>
    <s v="Bachelor's Degree"/>
    <x v="413"/>
    <x v="1"/>
    <x v="1"/>
    <x v="1"/>
    <n v="4914.1099999999997"/>
    <s v="MGR-10092"/>
    <n v="0.7"/>
    <x v="1"/>
    <x v="2"/>
    <x v="1"/>
    <x v="1"/>
  </r>
  <r>
    <s v="EMP-10436"/>
    <s v="Laura Collier"/>
    <x v="1"/>
    <n v="35"/>
    <x v="10"/>
    <x v="3"/>
    <x v="3"/>
    <x v="1"/>
    <s v="Master's Degree"/>
    <x v="414"/>
    <x v="1"/>
    <x v="1"/>
    <x v="1"/>
    <n v="11676.92"/>
    <s v="MGR-10338"/>
    <n v="1.9"/>
    <x v="2"/>
    <x v="4"/>
    <x v="1"/>
    <x v="0"/>
  </r>
  <r>
    <s v="EMP-10437"/>
    <s v="Kristen Jones"/>
    <x v="1"/>
    <n v="49"/>
    <x v="3"/>
    <x v="5"/>
    <x v="3"/>
    <x v="1"/>
    <s v="Bachelor's Degree"/>
    <x v="415"/>
    <x v="1"/>
    <x v="1"/>
    <x v="1"/>
    <n v="11509.68"/>
    <s v="MGR-10315"/>
    <n v="6.6"/>
    <x v="0"/>
    <x v="0"/>
    <x v="1"/>
    <x v="1"/>
  </r>
  <r>
    <s v="EMP-10438"/>
    <s v="Amanda Ramos"/>
    <x v="1"/>
    <n v="22"/>
    <x v="0"/>
    <x v="4"/>
    <x v="6"/>
    <x v="0"/>
    <s v="Master's Degree"/>
    <x v="231"/>
    <x v="89"/>
    <x v="4"/>
    <x v="0"/>
    <n v="32411.07"/>
    <s v="N/A"/>
    <n v="1.2"/>
    <x v="2"/>
    <x v="8"/>
    <x v="5"/>
    <x v="0"/>
  </r>
  <r>
    <s v="EMP-10439"/>
    <s v="Elaine Bryant"/>
    <x v="1"/>
    <n v="22"/>
    <x v="1"/>
    <x v="3"/>
    <x v="2"/>
    <x v="1"/>
    <s v="Bachelor's Degree"/>
    <x v="416"/>
    <x v="1"/>
    <x v="1"/>
    <x v="1"/>
    <n v="8327.09"/>
    <s v="MGR-10485"/>
    <n v="3.9"/>
    <x v="3"/>
    <x v="5"/>
    <x v="1"/>
    <x v="1"/>
  </r>
  <r>
    <s v="EMP-10440"/>
    <s v="Steve Rodriguez"/>
    <x v="0"/>
    <n v="34"/>
    <x v="7"/>
    <x v="1"/>
    <x v="2"/>
    <x v="2"/>
    <s v="Bachelor's Degree"/>
    <x v="417"/>
    <x v="90"/>
    <x v="4"/>
    <x v="0"/>
    <n v="7816.92"/>
    <s v="MGR-10315"/>
    <n v="0.6"/>
    <x v="1"/>
    <x v="2"/>
    <x v="0"/>
    <x v="1"/>
  </r>
  <r>
    <s v="EMP-10441"/>
    <s v="Caroline Moody"/>
    <x v="1"/>
    <n v="38"/>
    <x v="7"/>
    <x v="4"/>
    <x v="2"/>
    <x v="1"/>
    <s v="Bachelor's Degree"/>
    <x v="418"/>
    <x v="1"/>
    <x v="1"/>
    <x v="1"/>
    <n v="7579.22"/>
    <s v="MGR-10208"/>
    <n v="6.6"/>
    <x v="0"/>
    <x v="0"/>
    <x v="1"/>
    <x v="1"/>
  </r>
  <r>
    <s v="EMP-10442"/>
    <s v="Rebecca Coleman"/>
    <x v="1"/>
    <n v="34"/>
    <x v="4"/>
    <x v="2"/>
    <x v="1"/>
    <x v="1"/>
    <s v="Master's Degree"/>
    <x v="419"/>
    <x v="1"/>
    <x v="1"/>
    <x v="1"/>
    <n v="4038.42"/>
    <s v="MGR-10178"/>
    <n v="7.4"/>
    <x v="0"/>
    <x v="0"/>
    <x v="1"/>
    <x v="0"/>
  </r>
  <r>
    <s v="EMP-10443"/>
    <s v="Ryan Blankenship"/>
    <x v="0"/>
    <n v="22"/>
    <x v="2"/>
    <x v="4"/>
    <x v="2"/>
    <x v="1"/>
    <s v="Bachelor's Degree"/>
    <x v="420"/>
    <x v="91"/>
    <x v="4"/>
    <x v="0"/>
    <n v="9389.17"/>
    <s v="MGR-10175"/>
    <n v="1.7"/>
    <x v="2"/>
    <x v="5"/>
    <x v="3"/>
    <x v="1"/>
  </r>
  <r>
    <s v="EMP-10444"/>
    <s v="Caitlyn Wilson"/>
    <x v="1"/>
    <n v="34"/>
    <x v="3"/>
    <x v="4"/>
    <x v="0"/>
    <x v="1"/>
    <s v="Bachelor's Degree"/>
    <x v="421"/>
    <x v="1"/>
    <x v="1"/>
    <x v="1"/>
    <n v="19740.259999999998"/>
    <s v="MGR-10125"/>
    <n v="1.9"/>
    <x v="2"/>
    <x v="4"/>
    <x v="1"/>
    <x v="1"/>
  </r>
  <r>
    <s v="EMP-10445"/>
    <s v="Joshua Jackson"/>
    <x v="0"/>
    <n v="23"/>
    <x v="10"/>
    <x v="1"/>
    <x v="6"/>
    <x v="0"/>
    <s v="Bachelor's Degree"/>
    <x v="422"/>
    <x v="1"/>
    <x v="1"/>
    <x v="1"/>
    <n v="36882.730000000003"/>
    <s v="N/A"/>
    <n v="1.8"/>
    <x v="2"/>
    <x v="4"/>
    <x v="1"/>
    <x v="1"/>
  </r>
  <r>
    <s v="EMP-10446"/>
    <s v="Shawn Crawford"/>
    <x v="0"/>
    <n v="41"/>
    <x v="1"/>
    <x v="5"/>
    <x v="3"/>
    <x v="1"/>
    <s v="High School"/>
    <x v="423"/>
    <x v="1"/>
    <x v="1"/>
    <x v="1"/>
    <n v="10534.69"/>
    <s v="MGR-10048"/>
    <n v="4.4000000000000004"/>
    <x v="3"/>
    <x v="7"/>
    <x v="1"/>
    <x v="2"/>
  </r>
  <r>
    <s v="EMP-10447"/>
    <s v="Harold Conner"/>
    <x v="0"/>
    <n v="38"/>
    <x v="5"/>
    <x v="0"/>
    <x v="3"/>
    <x v="1"/>
    <s v="Bachelor's Degree"/>
    <x v="424"/>
    <x v="1"/>
    <x v="1"/>
    <x v="1"/>
    <n v="13194.84"/>
    <s v="MGR-10485"/>
    <n v="6.4"/>
    <x v="0"/>
    <x v="3"/>
    <x v="1"/>
    <x v="1"/>
  </r>
  <r>
    <s v="EMP-10448"/>
    <s v="Amanda Bennett"/>
    <x v="1"/>
    <n v="26"/>
    <x v="0"/>
    <x v="1"/>
    <x v="7"/>
    <x v="0"/>
    <s v="Master's Degree"/>
    <x v="425"/>
    <x v="92"/>
    <x v="4"/>
    <x v="0"/>
    <n v="49754.19"/>
    <s v="N/A"/>
    <n v="1.5"/>
    <x v="2"/>
    <x v="3"/>
    <x v="4"/>
    <x v="0"/>
  </r>
  <r>
    <s v="EMP-10449"/>
    <s v="Austin Lee"/>
    <x v="0"/>
    <n v="30"/>
    <x v="7"/>
    <x v="5"/>
    <x v="3"/>
    <x v="1"/>
    <s v="High School"/>
    <x v="29"/>
    <x v="1"/>
    <x v="1"/>
    <x v="1"/>
    <n v="10039.450000000001"/>
    <s v="MGR-10435"/>
    <n v="0.9"/>
    <x v="1"/>
    <x v="2"/>
    <x v="1"/>
    <x v="2"/>
  </r>
  <r>
    <s v="EMP-10450"/>
    <s v="Kim Mitchell"/>
    <x v="1"/>
    <n v="25"/>
    <x v="9"/>
    <x v="0"/>
    <x v="2"/>
    <x v="0"/>
    <s v="Bachelor's Degree"/>
    <x v="426"/>
    <x v="1"/>
    <x v="1"/>
    <x v="1"/>
    <n v="7446.25"/>
    <s v="MGR-10114"/>
    <n v="1.9"/>
    <x v="2"/>
    <x v="4"/>
    <x v="1"/>
    <x v="1"/>
  </r>
  <r>
    <s v="EMP-10451"/>
    <s v="Scott Dickerson"/>
    <x v="0"/>
    <n v="34"/>
    <x v="4"/>
    <x v="5"/>
    <x v="1"/>
    <x v="1"/>
    <s v="Bachelor's Degree"/>
    <x v="427"/>
    <x v="1"/>
    <x v="1"/>
    <x v="1"/>
    <n v="5314.34"/>
    <s v="MGR-10235"/>
    <n v="2.2999999999999998"/>
    <x v="4"/>
    <x v="4"/>
    <x v="1"/>
    <x v="1"/>
  </r>
  <r>
    <s v="EMP-10452"/>
    <s v="Amy Lozano"/>
    <x v="1"/>
    <n v="43"/>
    <x v="3"/>
    <x v="1"/>
    <x v="3"/>
    <x v="1"/>
    <s v="Bachelor's Degree"/>
    <x v="428"/>
    <x v="1"/>
    <x v="1"/>
    <x v="1"/>
    <n v="11570.32"/>
    <s v="MGR-10442"/>
    <n v="8.1999999999999993"/>
    <x v="0"/>
    <x v="8"/>
    <x v="1"/>
    <x v="1"/>
  </r>
  <r>
    <s v="EMP-10453"/>
    <s v="James Harris"/>
    <x v="0"/>
    <n v="26"/>
    <x v="2"/>
    <x v="4"/>
    <x v="1"/>
    <x v="1"/>
    <s v="Bachelor's Degree"/>
    <x v="178"/>
    <x v="1"/>
    <x v="1"/>
    <x v="1"/>
    <n v="4657.12"/>
    <s v="MGR-10386"/>
    <n v="1.5"/>
    <x v="2"/>
    <x v="4"/>
    <x v="1"/>
    <x v="1"/>
  </r>
  <r>
    <s v="EMP-10454"/>
    <s v="Gregory Davis"/>
    <x v="0"/>
    <n v="39"/>
    <x v="10"/>
    <x v="1"/>
    <x v="3"/>
    <x v="1"/>
    <s v="Bachelor's Degree"/>
    <x v="429"/>
    <x v="93"/>
    <x v="3"/>
    <x v="0"/>
    <n v="11302.67"/>
    <s v="MGR-10285"/>
    <n v="1"/>
    <x v="2"/>
    <x v="4"/>
    <x v="0"/>
    <x v="1"/>
  </r>
  <r>
    <s v="EMP-10455"/>
    <s v="Courtney Bryant"/>
    <x v="1"/>
    <n v="30"/>
    <x v="5"/>
    <x v="4"/>
    <x v="0"/>
    <x v="1"/>
    <s v="High School"/>
    <x v="430"/>
    <x v="94"/>
    <x v="4"/>
    <x v="0"/>
    <n v="15176.38"/>
    <s v="MGR-10274"/>
    <n v="6.7"/>
    <x v="0"/>
    <x v="0"/>
    <x v="2"/>
    <x v="2"/>
  </r>
  <r>
    <s v="EMP-10456"/>
    <s v="Brittany Lewis"/>
    <x v="1"/>
    <n v="27"/>
    <x v="10"/>
    <x v="1"/>
    <x v="0"/>
    <x v="1"/>
    <s v="Diploma"/>
    <x v="431"/>
    <x v="1"/>
    <x v="1"/>
    <x v="1"/>
    <n v="15800.21"/>
    <s v="MGR-10131"/>
    <n v="2"/>
    <x v="4"/>
    <x v="4"/>
    <x v="1"/>
    <x v="2"/>
  </r>
  <r>
    <s v="EMP-10457"/>
    <s v="Barbara Fuller"/>
    <x v="1"/>
    <n v="34"/>
    <x v="9"/>
    <x v="0"/>
    <x v="0"/>
    <x v="1"/>
    <s v="Bachelor's Degree"/>
    <x v="432"/>
    <x v="1"/>
    <x v="1"/>
    <x v="1"/>
    <n v="14577.81"/>
    <s v="MGR-10011"/>
    <n v="5.5"/>
    <x v="0"/>
    <x v="3"/>
    <x v="1"/>
    <x v="1"/>
  </r>
  <r>
    <s v="EMP-10458"/>
    <s v="Sandra Ellis"/>
    <x v="1"/>
    <n v="25"/>
    <x v="5"/>
    <x v="2"/>
    <x v="1"/>
    <x v="1"/>
    <s v="Bachelor's Degree"/>
    <x v="433"/>
    <x v="1"/>
    <x v="1"/>
    <x v="1"/>
    <n v="6168.42"/>
    <s v="MGR-10146"/>
    <n v="6.1"/>
    <x v="0"/>
    <x v="3"/>
    <x v="1"/>
    <x v="1"/>
  </r>
  <r>
    <s v="EMP-10459"/>
    <s v="Patty Robinson"/>
    <x v="1"/>
    <n v="30"/>
    <x v="10"/>
    <x v="1"/>
    <x v="2"/>
    <x v="0"/>
    <s v="Bachelor's Degree"/>
    <x v="434"/>
    <x v="95"/>
    <x v="4"/>
    <x v="0"/>
    <n v="8031.33"/>
    <s v="MGR-10328"/>
    <n v="1"/>
    <x v="2"/>
    <x v="6"/>
    <x v="6"/>
    <x v="1"/>
  </r>
  <r>
    <s v="EMP-10460"/>
    <s v="James Shannon"/>
    <x v="0"/>
    <n v="24"/>
    <x v="10"/>
    <x v="1"/>
    <x v="3"/>
    <x v="1"/>
    <s v="Bachelor's Degree"/>
    <x v="435"/>
    <x v="1"/>
    <x v="1"/>
    <x v="1"/>
    <n v="12255.4"/>
    <s v="MGR-10364"/>
    <n v="7.6"/>
    <x v="0"/>
    <x v="8"/>
    <x v="1"/>
    <x v="1"/>
  </r>
  <r>
    <s v="EMP-10461"/>
    <s v="Tiffany Stein"/>
    <x v="1"/>
    <n v="52"/>
    <x v="2"/>
    <x v="4"/>
    <x v="3"/>
    <x v="0"/>
    <s v="Bachelor's Degree"/>
    <x v="436"/>
    <x v="1"/>
    <x v="1"/>
    <x v="1"/>
    <n v="11279.55"/>
    <s v="MGR-10065"/>
    <n v="4.3"/>
    <x v="3"/>
    <x v="5"/>
    <x v="1"/>
    <x v="1"/>
  </r>
  <r>
    <s v="EMP-10462"/>
    <s v="Kayla Rodriguez"/>
    <x v="1"/>
    <n v="35"/>
    <x v="1"/>
    <x v="1"/>
    <x v="3"/>
    <x v="1"/>
    <s v="Bachelor's Degree"/>
    <x v="437"/>
    <x v="1"/>
    <x v="1"/>
    <x v="1"/>
    <n v="13731.97"/>
    <s v="MGR-10243"/>
    <n v="7.5"/>
    <x v="0"/>
    <x v="8"/>
    <x v="1"/>
    <x v="1"/>
  </r>
  <r>
    <s v="EMP-10463"/>
    <s v="James Thomas"/>
    <x v="0"/>
    <n v="28"/>
    <x v="6"/>
    <x v="1"/>
    <x v="4"/>
    <x v="1"/>
    <s v="Bachelor's Degree"/>
    <x v="438"/>
    <x v="1"/>
    <x v="1"/>
    <x v="1"/>
    <n v="3656.4"/>
    <s v="MGR-10200"/>
    <n v="7.4"/>
    <x v="0"/>
    <x v="8"/>
    <x v="1"/>
    <x v="1"/>
  </r>
  <r>
    <s v="EMP-10464"/>
    <s v="Gary Goodwin"/>
    <x v="0"/>
    <n v="36"/>
    <x v="2"/>
    <x v="1"/>
    <x v="2"/>
    <x v="1"/>
    <s v="Master's Degree"/>
    <x v="54"/>
    <x v="1"/>
    <x v="1"/>
    <x v="1"/>
    <n v="8712.7800000000007"/>
    <s v="MGR-10441"/>
    <n v="7"/>
    <x v="0"/>
    <x v="0"/>
    <x v="1"/>
    <x v="0"/>
  </r>
  <r>
    <s v="EMP-10465"/>
    <s v="Anne Hines"/>
    <x v="1"/>
    <n v="33"/>
    <x v="10"/>
    <x v="0"/>
    <x v="5"/>
    <x v="1"/>
    <s v="Diploma"/>
    <x v="439"/>
    <x v="1"/>
    <x v="1"/>
    <x v="1"/>
    <n v="24671.93"/>
    <s v="MGR-10303"/>
    <n v="5.3"/>
    <x v="0"/>
    <x v="7"/>
    <x v="1"/>
    <x v="2"/>
  </r>
  <r>
    <s v="EMP-10466"/>
    <s v="Jennifer Rowe"/>
    <x v="1"/>
    <n v="33"/>
    <x v="4"/>
    <x v="1"/>
    <x v="2"/>
    <x v="1"/>
    <s v="Bachelor's Degree"/>
    <x v="440"/>
    <x v="1"/>
    <x v="1"/>
    <x v="1"/>
    <n v="8746.73"/>
    <s v="MGR-10277"/>
    <n v="3.5"/>
    <x v="3"/>
    <x v="5"/>
    <x v="1"/>
    <x v="1"/>
  </r>
  <r>
    <s v="EMP-10467"/>
    <s v="Justin Johnson"/>
    <x v="0"/>
    <n v="40"/>
    <x v="1"/>
    <x v="2"/>
    <x v="0"/>
    <x v="1"/>
    <s v="High School"/>
    <x v="432"/>
    <x v="1"/>
    <x v="1"/>
    <x v="1"/>
    <n v="16651.16"/>
    <s v="MGR-10070"/>
    <n v="5.5"/>
    <x v="0"/>
    <x v="3"/>
    <x v="1"/>
    <x v="2"/>
  </r>
  <r>
    <s v="EMP-10468"/>
    <s v="Elizabeth Bennett"/>
    <x v="1"/>
    <n v="41"/>
    <x v="10"/>
    <x v="1"/>
    <x v="2"/>
    <x v="2"/>
    <s v="Bachelor's Degree"/>
    <x v="441"/>
    <x v="96"/>
    <x v="4"/>
    <x v="0"/>
    <n v="8105.3"/>
    <s v="MGR-10408"/>
    <n v="0.6"/>
    <x v="1"/>
    <x v="6"/>
    <x v="3"/>
    <x v="1"/>
  </r>
  <r>
    <s v="EMP-10469"/>
    <s v="Katherine Bailey"/>
    <x v="1"/>
    <n v="30"/>
    <x v="8"/>
    <x v="3"/>
    <x v="3"/>
    <x v="1"/>
    <s v="Bachelor's Degree"/>
    <x v="229"/>
    <x v="1"/>
    <x v="1"/>
    <x v="1"/>
    <n v="10348.57"/>
    <s v="MGR-10194"/>
    <n v="3.5"/>
    <x v="3"/>
    <x v="5"/>
    <x v="1"/>
    <x v="1"/>
  </r>
  <r>
    <s v="EMP-10470"/>
    <s v="Christopher Caldwell"/>
    <x v="0"/>
    <n v="29"/>
    <x v="1"/>
    <x v="1"/>
    <x v="1"/>
    <x v="0"/>
    <s v="Master's Degree"/>
    <x v="178"/>
    <x v="1"/>
    <x v="1"/>
    <x v="1"/>
    <n v="5055.6000000000004"/>
    <s v="MGR-10212"/>
    <n v="1.5"/>
    <x v="2"/>
    <x v="4"/>
    <x v="1"/>
    <x v="0"/>
  </r>
  <r>
    <s v="EMP-10471"/>
    <s v="David Calhoun"/>
    <x v="0"/>
    <n v="32"/>
    <x v="1"/>
    <x v="3"/>
    <x v="0"/>
    <x v="1"/>
    <s v="Bachelor's Degree"/>
    <x v="442"/>
    <x v="1"/>
    <x v="1"/>
    <x v="1"/>
    <n v="15094.44"/>
    <s v="MGR-10165"/>
    <n v="1.2"/>
    <x v="2"/>
    <x v="2"/>
    <x v="1"/>
    <x v="1"/>
  </r>
  <r>
    <s v="EMP-10472"/>
    <s v="Richard Evans"/>
    <x v="0"/>
    <n v="22"/>
    <x v="8"/>
    <x v="4"/>
    <x v="1"/>
    <x v="1"/>
    <s v="Diploma"/>
    <x v="443"/>
    <x v="97"/>
    <x v="0"/>
    <x v="0"/>
    <n v="6424.29"/>
    <s v="MGR-10253"/>
    <n v="5.0999999999999996"/>
    <x v="0"/>
    <x v="0"/>
    <x v="3"/>
    <x v="2"/>
  </r>
  <r>
    <s v="EMP-10473"/>
    <s v="Marie Short"/>
    <x v="1"/>
    <n v="22"/>
    <x v="1"/>
    <x v="1"/>
    <x v="2"/>
    <x v="1"/>
    <s v="Master's Degree"/>
    <x v="444"/>
    <x v="1"/>
    <x v="1"/>
    <x v="1"/>
    <n v="7434.73"/>
    <s v="MGR-10488"/>
    <n v="4.2"/>
    <x v="3"/>
    <x v="5"/>
    <x v="1"/>
    <x v="0"/>
  </r>
  <r>
    <s v="EMP-10474"/>
    <s v="James Carter"/>
    <x v="0"/>
    <n v="47"/>
    <x v="7"/>
    <x v="1"/>
    <x v="4"/>
    <x v="1"/>
    <s v="Master's Degree"/>
    <x v="445"/>
    <x v="1"/>
    <x v="1"/>
    <x v="1"/>
    <n v="3663.48"/>
    <s v="MGR-10007"/>
    <n v="3.1"/>
    <x v="3"/>
    <x v="6"/>
    <x v="1"/>
    <x v="0"/>
  </r>
  <r>
    <s v="EMP-10475"/>
    <s v="Carl Mcclain"/>
    <x v="0"/>
    <n v="49"/>
    <x v="3"/>
    <x v="1"/>
    <x v="6"/>
    <x v="1"/>
    <s v="Professional Certification"/>
    <x v="446"/>
    <x v="1"/>
    <x v="1"/>
    <x v="1"/>
    <n v="40720.239999999998"/>
    <s v="N/A"/>
    <n v="3.4"/>
    <x v="3"/>
    <x v="5"/>
    <x v="1"/>
    <x v="2"/>
  </r>
  <r>
    <s v="EMP-10476"/>
    <s v="Robert Miller"/>
    <x v="0"/>
    <n v="32"/>
    <x v="3"/>
    <x v="1"/>
    <x v="2"/>
    <x v="3"/>
    <s v="PhD"/>
    <x v="447"/>
    <x v="1"/>
    <x v="1"/>
    <x v="1"/>
    <n v="9446.35"/>
    <s v="MGR-10382"/>
    <n v="0.7"/>
    <x v="1"/>
    <x v="2"/>
    <x v="1"/>
    <x v="2"/>
  </r>
  <r>
    <s v="EMP-10477"/>
    <s v="Melissa Martinez"/>
    <x v="1"/>
    <n v="40"/>
    <x v="6"/>
    <x v="3"/>
    <x v="2"/>
    <x v="1"/>
    <s v="Diploma"/>
    <x v="448"/>
    <x v="1"/>
    <x v="1"/>
    <x v="1"/>
    <n v="7259.94"/>
    <s v="MGR-10121"/>
    <n v="6.1"/>
    <x v="0"/>
    <x v="3"/>
    <x v="1"/>
    <x v="2"/>
  </r>
  <r>
    <s v="EMP-10478"/>
    <s v="Kathleen Shaw"/>
    <x v="1"/>
    <n v="37"/>
    <x v="0"/>
    <x v="1"/>
    <x v="6"/>
    <x v="1"/>
    <s v="Master's Degree"/>
    <x v="449"/>
    <x v="98"/>
    <x v="5"/>
    <x v="0"/>
    <n v="30226.02"/>
    <s v="N/A"/>
    <n v="1.6"/>
    <x v="2"/>
    <x v="4"/>
    <x v="2"/>
    <x v="0"/>
  </r>
  <r>
    <s v="EMP-10479"/>
    <s v="Adam Shaw"/>
    <x v="0"/>
    <n v="62"/>
    <x v="7"/>
    <x v="0"/>
    <x v="1"/>
    <x v="1"/>
    <s v="Bachelor's Degree"/>
    <x v="450"/>
    <x v="1"/>
    <x v="1"/>
    <x v="1"/>
    <n v="4223.7"/>
    <s v="MGR-10031"/>
    <n v="7.4"/>
    <x v="0"/>
    <x v="0"/>
    <x v="1"/>
    <x v="1"/>
  </r>
  <r>
    <s v="EMP-10480"/>
    <s v="Edwin Walker"/>
    <x v="0"/>
    <n v="45"/>
    <x v="8"/>
    <x v="0"/>
    <x v="2"/>
    <x v="1"/>
    <s v="Bachelor's Degree"/>
    <x v="192"/>
    <x v="1"/>
    <x v="1"/>
    <x v="1"/>
    <n v="6961.76"/>
    <s v="MGR-10388"/>
    <n v="7.2"/>
    <x v="0"/>
    <x v="0"/>
    <x v="1"/>
    <x v="1"/>
  </r>
  <r>
    <s v="EMP-10481"/>
    <s v="Matthew Rivera"/>
    <x v="0"/>
    <n v="33"/>
    <x v="10"/>
    <x v="1"/>
    <x v="0"/>
    <x v="1"/>
    <s v="Master's Degree"/>
    <x v="451"/>
    <x v="99"/>
    <x v="4"/>
    <x v="0"/>
    <n v="16632.310000000001"/>
    <s v="MGR-10278"/>
    <n v="0.6"/>
    <x v="1"/>
    <x v="2"/>
    <x v="2"/>
    <x v="0"/>
  </r>
  <r>
    <s v="EMP-10482"/>
    <s v="Wesley Hughes"/>
    <x v="0"/>
    <n v="26"/>
    <x v="9"/>
    <x v="2"/>
    <x v="2"/>
    <x v="1"/>
    <s v="Master's Degree"/>
    <x v="452"/>
    <x v="1"/>
    <x v="1"/>
    <x v="1"/>
    <n v="7059.88"/>
    <s v="MGR-10441"/>
    <n v="0.2"/>
    <x v="1"/>
    <x v="1"/>
    <x v="1"/>
    <x v="0"/>
  </r>
  <r>
    <s v="EMP-10483"/>
    <s v="Jeff Ward"/>
    <x v="0"/>
    <n v="22"/>
    <x v="6"/>
    <x v="5"/>
    <x v="4"/>
    <x v="1"/>
    <s v="Bachelor's Degree"/>
    <x v="453"/>
    <x v="1"/>
    <x v="1"/>
    <x v="1"/>
    <n v="3296.71"/>
    <s v="MGR-10376"/>
    <n v="5.4"/>
    <x v="0"/>
    <x v="3"/>
    <x v="1"/>
    <x v="1"/>
  </r>
  <r>
    <s v="EMP-10484"/>
    <s v="Michael Scott"/>
    <x v="0"/>
    <n v="36"/>
    <x v="7"/>
    <x v="3"/>
    <x v="0"/>
    <x v="1"/>
    <s v="Master's Degree"/>
    <x v="454"/>
    <x v="1"/>
    <x v="1"/>
    <x v="1"/>
    <n v="17718.41"/>
    <s v="MGR-10199"/>
    <n v="1.4"/>
    <x v="2"/>
    <x v="4"/>
    <x v="1"/>
    <x v="0"/>
  </r>
  <r>
    <s v="EMP-10485"/>
    <s v="Tammy Strong"/>
    <x v="1"/>
    <n v="28"/>
    <x v="1"/>
    <x v="1"/>
    <x v="2"/>
    <x v="1"/>
    <s v="Bachelor's Degree"/>
    <x v="178"/>
    <x v="100"/>
    <x v="0"/>
    <x v="0"/>
    <n v="7992.65"/>
    <s v="MGR-10428"/>
    <n v="1.2"/>
    <x v="2"/>
    <x v="4"/>
    <x v="2"/>
    <x v="1"/>
  </r>
  <r>
    <s v="EMP-10486"/>
    <s v="Jeffrey Lee"/>
    <x v="0"/>
    <n v="22"/>
    <x v="7"/>
    <x v="5"/>
    <x v="1"/>
    <x v="1"/>
    <s v="Bachelor's Degree"/>
    <x v="20"/>
    <x v="1"/>
    <x v="1"/>
    <x v="1"/>
    <n v="4078.18"/>
    <s v="MGR-10270"/>
    <n v="6.2"/>
    <x v="0"/>
    <x v="3"/>
    <x v="1"/>
    <x v="1"/>
  </r>
  <r>
    <s v="EMP-10487"/>
    <s v="Christopher Norris"/>
    <x v="0"/>
    <n v="29"/>
    <x v="4"/>
    <x v="0"/>
    <x v="3"/>
    <x v="1"/>
    <s v="High School"/>
    <x v="455"/>
    <x v="1"/>
    <x v="1"/>
    <x v="1"/>
    <n v="10651.72"/>
    <s v="MGR-10476"/>
    <n v="1.6"/>
    <x v="2"/>
    <x v="4"/>
    <x v="1"/>
    <x v="2"/>
  </r>
  <r>
    <s v="EMP-10488"/>
    <s v="Jerry Webster"/>
    <x v="0"/>
    <n v="25"/>
    <x v="3"/>
    <x v="1"/>
    <x v="2"/>
    <x v="0"/>
    <s v="Master's Degree"/>
    <x v="456"/>
    <x v="1"/>
    <x v="1"/>
    <x v="1"/>
    <n v="8416.75"/>
    <s v="MGR-10376"/>
    <n v="3.7"/>
    <x v="3"/>
    <x v="5"/>
    <x v="1"/>
    <x v="0"/>
  </r>
  <r>
    <s v="EMP-10489"/>
    <s v="Steven Hunter"/>
    <x v="0"/>
    <n v="50"/>
    <x v="3"/>
    <x v="2"/>
    <x v="0"/>
    <x v="1"/>
    <s v="Master's Degree"/>
    <x v="457"/>
    <x v="1"/>
    <x v="1"/>
    <x v="1"/>
    <n v="14467.61"/>
    <s v="MGR-10270"/>
    <n v="2.6"/>
    <x v="4"/>
    <x v="6"/>
    <x v="1"/>
    <x v="0"/>
  </r>
  <r>
    <s v="EMP-10490"/>
    <s v="Jonathan Dawson"/>
    <x v="0"/>
    <n v="42"/>
    <x v="0"/>
    <x v="2"/>
    <x v="5"/>
    <x v="1"/>
    <s v="Diploma"/>
    <x v="458"/>
    <x v="1"/>
    <x v="1"/>
    <x v="1"/>
    <n v="26253.25"/>
    <s v="MGR-10235"/>
    <n v="2.1"/>
    <x v="4"/>
    <x v="4"/>
    <x v="1"/>
    <x v="2"/>
  </r>
  <r>
    <s v="EMP-10491"/>
    <s v="Jacqueline Campbell"/>
    <x v="1"/>
    <n v="34"/>
    <x v="0"/>
    <x v="1"/>
    <x v="6"/>
    <x v="1"/>
    <s v="Bachelor's Degree"/>
    <x v="459"/>
    <x v="1"/>
    <x v="1"/>
    <x v="1"/>
    <n v="31561.54"/>
    <s v="N/A"/>
    <n v="2.2000000000000002"/>
    <x v="4"/>
    <x v="4"/>
    <x v="1"/>
    <x v="1"/>
  </r>
  <r>
    <s v="EMP-10492"/>
    <s v="Catherine Johnson"/>
    <x v="1"/>
    <n v="48"/>
    <x v="9"/>
    <x v="2"/>
    <x v="5"/>
    <x v="0"/>
    <s v="Bachelor's Degree"/>
    <x v="460"/>
    <x v="1"/>
    <x v="1"/>
    <x v="1"/>
    <n v="29024.85"/>
    <s v="MGR-10124"/>
    <n v="4.7"/>
    <x v="3"/>
    <x v="7"/>
    <x v="1"/>
    <x v="1"/>
  </r>
  <r>
    <s v="EMP-10493"/>
    <s v="Susan Thompson"/>
    <x v="1"/>
    <n v="35"/>
    <x v="4"/>
    <x v="0"/>
    <x v="2"/>
    <x v="1"/>
    <s v="Bachelor's Degree"/>
    <x v="461"/>
    <x v="101"/>
    <x v="6"/>
    <x v="0"/>
    <n v="7625.19"/>
    <s v="MGR-10306"/>
    <n v="3.2"/>
    <x v="3"/>
    <x v="3"/>
    <x v="3"/>
    <x v="1"/>
  </r>
  <r>
    <s v="EMP-10494"/>
    <s v="Tyler Ellis"/>
    <x v="0"/>
    <n v="27"/>
    <x v="8"/>
    <x v="1"/>
    <x v="3"/>
    <x v="3"/>
    <s v="Bachelor's Degree"/>
    <x v="462"/>
    <x v="1"/>
    <x v="1"/>
    <x v="1"/>
    <n v="13970.35"/>
    <s v="MGR-10483"/>
    <n v="5"/>
    <x v="0"/>
    <x v="7"/>
    <x v="1"/>
    <x v="1"/>
  </r>
  <r>
    <s v="EMP-10495"/>
    <s v="Stephanie Lopez"/>
    <x v="1"/>
    <n v="48"/>
    <x v="2"/>
    <x v="4"/>
    <x v="5"/>
    <x v="1"/>
    <s v="High School"/>
    <x v="463"/>
    <x v="102"/>
    <x v="2"/>
    <x v="0"/>
    <n v="25112.71"/>
    <s v="MGR-10128"/>
    <n v="1.3"/>
    <x v="2"/>
    <x v="4"/>
    <x v="0"/>
    <x v="2"/>
  </r>
  <r>
    <s v="EMP-10496"/>
    <s v="Kathryn Hendricks"/>
    <x v="1"/>
    <n v="39"/>
    <x v="1"/>
    <x v="3"/>
    <x v="1"/>
    <x v="2"/>
    <s v="Master's Degree"/>
    <x v="356"/>
    <x v="103"/>
    <x v="4"/>
    <x v="0"/>
    <n v="4750.76"/>
    <s v="MGR-10305"/>
    <n v="0.4"/>
    <x v="1"/>
    <x v="4"/>
    <x v="3"/>
    <x v="0"/>
  </r>
  <r>
    <s v="EMP-10497"/>
    <s v="Monica Allison"/>
    <x v="1"/>
    <n v="25"/>
    <x v="0"/>
    <x v="1"/>
    <x v="5"/>
    <x v="0"/>
    <s v="Master's Degree"/>
    <x v="464"/>
    <x v="1"/>
    <x v="1"/>
    <x v="1"/>
    <n v="27307.89"/>
    <s v="MGR-10477"/>
    <n v="7.5"/>
    <x v="0"/>
    <x v="8"/>
    <x v="1"/>
    <x v="0"/>
  </r>
  <r>
    <s v="EMP-10498"/>
    <s v="Tiffany Washington"/>
    <x v="1"/>
    <n v="33"/>
    <x v="3"/>
    <x v="2"/>
    <x v="0"/>
    <x v="2"/>
    <s v="Bachelor's Degree"/>
    <x v="465"/>
    <x v="104"/>
    <x v="0"/>
    <x v="0"/>
    <n v="15360.31"/>
    <s v="MGR-10290"/>
    <n v="0.4"/>
    <x v="1"/>
    <x v="4"/>
    <x v="0"/>
    <x v="1"/>
  </r>
  <r>
    <s v="EMP-10499"/>
    <s v="Jack Clarke"/>
    <x v="0"/>
    <n v="27"/>
    <x v="7"/>
    <x v="4"/>
    <x v="1"/>
    <x v="0"/>
    <s v="Bachelor's Degree"/>
    <x v="466"/>
    <x v="1"/>
    <x v="1"/>
    <x v="1"/>
    <n v="5744.42"/>
    <s v="MGR-10114"/>
    <n v="0.8"/>
    <x v="1"/>
    <x v="2"/>
    <x v="1"/>
    <x v="1"/>
  </r>
  <r>
    <s v="EMP-10500"/>
    <s v="David Phillips"/>
    <x v="0"/>
    <n v="22"/>
    <x v="5"/>
    <x v="2"/>
    <x v="2"/>
    <x v="1"/>
    <s v="Master's Degree"/>
    <x v="467"/>
    <x v="1"/>
    <x v="1"/>
    <x v="1"/>
    <n v="7682.97"/>
    <s v="MGR-10205"/>
    <n v="7.4"/>
    <x v="0"/>
    <x v="8"/>
    <x v="1"/>
    <x v="0"/>
  </r>
  <r>
    <s v="EMP-10501"/>
    <s v="Cynthia Flores"/>
    <x v="1"/>
    <n v="43"/>
    <x v="6"/>
    <x v="3"/>
    <x v="1"/>
    <x v="1"/>
    <s v="Bachelor's Degree"/>
    <x v="468"/>
    <x v="1"/>
    <x v="1"/>
    <x v="1"/>
    <n v="5744.68"/>
    <s v="MGR-10316"/>
    <n v="3"/>
    <x v="3"/>
    <x v="6"/>
    <x v="1"/>
    <x v="1"/>
  </r>
  <r>
    <s v="EMP-10502"/>
    <s v="Hannah Barton"/>
    <x v="1"/>
    <n v="52"/>
    <x v="6"/>
    <x v="1"/>
    <x v="1"/>
    <x v="1"/>
    <s v="Bachelor's Degree"/>
    <x v="469"/>
    <x v="1"/>
    <x v="1"/>
    <x v="1"/>
    <n v="4179.1099999999997"/>
    <s v="MGR-10188"/>
    <n v="4.8"/>
    <x v="3"/>
    <x v="7"/>
    <x v="1"/>
    <x v="1"/>
  </r>
  <r>
    <s v="EMP-10503"/>
    <s v="Cindy Harris"/>
    <x v="1"/>
    <n v="22"/>
    <x v="10"/>
    <x v="5"/>
    <x v="2"/>
    <x v="1"/>
    <s v="Bachelor's Degree"/>
    <x v="470"/>
    <x v="1"/>
    <x v="1"/>
    <x v="1"/>
    <n v="7533.57"/>
    <s v="MGR-10320"/>
    <n v="5"/>
    <x v="0"/>
    <x v="7"/>
    <x v="1"/>
    <x v="1"/>
  </r>
  <r>
    <s v="EMP-10504"/>
    <s v="Joseph Rodriguez"/>
    <x v="0"/>
    <n v="40"/>
    <x v="7"/>
    <x v="5"/>
    <x v="2"/>
    <x v="1"/>
    <s v="Master's Degree"/>
    <x v="136"/>
    <x v="105"/>
    <x v="0"/>
    <x v="0"/>
    <n v="9272.64"/>
    <s v="MGR-10318"/>
    <n v="0.3"/>
    <x v="1"/>
    <x v="2"/>
    <x v="0"/>
    <x v="0"/>
  </r>
  <r>
    <s v="EMP-10505"/>
    <s v="Bernard Richards"/>
    <x v="0"/>
    <n v="29"/>
    <x v="7"/>
    <x v="4"/>
    <x v="0"/>
    <x v="0"/>
    <s v="Bachelor's Degree"/>
    <x v="471"/>
    <x v="1"/>
    <x v="1"/>
    <x v="1"/>
    <n v="18920.8"/>
    <s v="MGR-10109"/>
    <n v="0.6"/>
    <x v="1"/>
    <x v="2"/>
    <x v="1"/>
    <x v="1"/>
  </r>
  <r>
    <s v="EMP-10506"/>
    <s v="Daniel Holden"/>
    <x v="0"/>
    <n v="30"/>
    <x v="1"/>
    <x v="3"/>
    <x v="2"/>
    <x v="0"/>
    <s v="Diploma"/>
    <x v="472"/>
    <x v="106"/>
    <x v="2"/>
    <x v="0"/>
    <n v="8751.07"/>
    <s v="MGR-10270"/>
    <n v="1.1000000000000001"/>
    <x v="2"/>
    <x v="4"/>
    <x v="2"/>
    <x v="2"/>
  </r>
  <r>
    <s v="EMP-10507"/>
    <s v="Nicholas Little"/>
    <x v="0"/>
    <n v="29"/>
    <x v="8"/>
    <x v="3"/>
    <x v="2"/>
    <x v="1"/>
    <s v="Diploma"/>
    <x v="103"/>
    <x v="107"/>
    <x v="5"/>
    <x v="0"/>
    <n v="6680.33"/>
    <s v="MGR-10340"/>
    <n v="0.5"/>
    <x v="1"/>
    <x v="2"/>
    <x v="2"/>
    <x v="2"/>
  </r>
  <r>
    <s v="EMP-10508"/>
    <s v="Brian Clark"/>
    <x v="0"/>
    <n v="27"/>
    <x v="0"/>
    <x v="2"/>
    <x v="5"/>
    <x v="1"/>
    <s v="Professional Certification"/>
    <x v="473"/>
    <x v="1"/>
    <x v="1"/>
    <x v="1"/>
    <n v="21078.91"/>
    <s v="MGR-10463"/>
    <n v="1.1000000000000001"/>
    <x v="2"/>
    <x v="2"/>
    <x v="1"/>
    <x v="2"/>
  </r>
  <r>
    <s v="EMP-10509"/>
    <s v="Jason Gomez"/>
    <x v="0"/>
    <n v="35"/>
    <x v="10"/>
    <x v="0"/>
    <x v="3"/>
    <x v="1"/>
    <s v="Bachelor's Degree"/>
    <x v="433"/>
    <x v="108"/>
    <x v="7"/>
    <x v="0"/>
    <n v="12186.98"/>
    <s v="MGR-10157"/>
    <n v="4.5"/>
    <x v="3"/>
    <x v="3"/>
    <x v="3"/>
    <x v="1"/>
  </r>
  <r>
    <s v="EMP-10510"/>
    <s v="Barry Shelton"/>
    <x v="0"/>
    <n v="27"/>
    <x v="10"/>
    <x v="1"/>
    <x v="3"/>
    <x v="1"/>
    <s v="Bachelor's Degree"/>
    <x v="474"/>
    <x v="1"/>
    <x v="1"/>
    <x v="1"/>
    <n v="12849.76"/>
    <s v="MGR-10257"/>
    <n v="0.7"/>
    <x v="1"/>
    <x v="2"/>
    <x v="1"/>
    <x v="1"/>
  </r>
  <r>
    <s v="EMP-10511"/>
    <s v="Allison Russell"/>
    <x v="1"/>
    <n v="37"/>
    <x v="2"/>
    <x v="1"/>
    <x v="0"/>
    <x v="2"/>
    <s v="PhD"/>
    <x v="475"/>
    <x v="109"/>
    <x v="4"/>
    <x v="0"/>
    <n v="17754.75"/>
    <s v="MGR-10045"/>
    <n v="0.4"/>
    <x v="1"/>
    <x v="8"/>
    <x v="9"/>
    <x v="2"/>
  </r>
  <r>
    <s v="EMP-10512"/>
    <s v="Jennifer Pham"/>
    <x v="1"/>
    <n v="34"/>
    <x v="5"/>
    <x v="1"/>
    <x v="2"/>
    <x v="1"/>
    <s v="Bachelor's Degree"/>
    <x v="476"/>
    <x v="1"/>
    <x v="1"/>
    <x v="1"/>
    <n v="8533.98"/>
    <s v="MGR-10466"/>
    <n v="0.7"/>
    <x v="1"/>
    <x v="2"/>
    <x v="1"/>
    <x v="1"/>
  </r>
  <r>
    <s v="EMP-10513"/>
    <s v="Anthony Harris"/>
    <x v="0"/>
    <n v="32"/>
    <x v="4"/>
    <x v="1"/>
    <x v="2"/>
    <x v="1"/>
    <s v="Master's Degree"/>
    <x v="477"/>
    <x v="110"/>
    <x v="5"/>
    <x v="0"/>
    <n v="8126.7"/>
    <s v="MGR-10269"/>
    <n v="6.4"/>
    <x v="0"/>
    <x v="0"/>
    <x v="0"/>
    <x v="0"/>
  </r>
  <r>
    <s v="EMP-10514"/>
    <s v="Sonya Brown"/>
    <x v="1"/>
    <n v="26"/>
    <x v="7"/>
    <x v="1"/>
    <x v="2"/>
    <x v="2"/>
    <s v="Master's Degree"/>
    <x v="478"/>
    <x v="1"/>
    <x v="1"/>
    <x v="1"/>
    <n v="9227.01"/>
    <s v="MGR-10061"/>
    <n v="1"/>
    <x v="2"/>
    <x v="2"/>
    <x v="1"/>
    <x v="0"/>
  </r>
  <r>
    <s v="EMP-10515"/>
    <s v="Jennifer Carlson"/>
    <x v="1"/>
    <n v="29"/>
    <x v="7"/>
    <x v="4"/>
    <x v="1"/>
    <x v="0"/>
    <s v="Bachelor's Degree"/>
    <x v="479"/>
    <x v="1"/>
    <x v="1"/>
    <x v="1"/>
    <n v="6199.1"/>
    <s v="MGR-10458"/>
    <n v="4.8"/>
    <x v="3"/>
    <x v="7"/>
    <x v="1"/>
    <x v="1"/>
  </r>
  <r>
    <s v="EMP-10516"/>
    <s v="Ashley Castro"/>
    <x v="1"/>
    <n v="41"/>
    <x v="0"/>
    <x v="0"/>
    <x v="7"/>
    <x v="1"/>
    <s v="High School"/>
    <x v="480"/>
    <x v="1"/>
    <x v="1"/>
    <x v="1"/>
    <n v="51844.9"/>
    <s v="N/A"/>
    <n v="7.2"/>
    <x v="0"/>
    <x v="0"/>
    <x v="1"/>
    <x v="2"/>
  </r>
  <r>
    <s v="EMP-10517"/>
    <s v="Nathan Brady"/>
    <x v="0"/>
    <n v="39"/>
    <x v="4"/>
    <x v="5"/>
    <x v="2"/>
    <x v="1"/>
    <s v="Diploma"/>
    <x v="481"/>
    <x v="111"/>
    <x v="4"/>
    <x v="0"/>
    <n v="7192.73"/>
    <s v="MGR-10333"/>
    <n v="0.7"/>
    <x v="1"/>
    <x v="2"/>
    <x v="2"/>
    <x v="2"/>
  </r>
  <r>
    <s v="EMP-10518"/>
    <s v="Brent Henderson"/>
    <x v="0"/>
    <n v="26"/>
    <x v="10"/>
    <x v="3"/>
    <x v="2"/>
    <x v="1"/>
    <s v="High School"/>
    <x v="482"/>
    <x v="112"/>
    <x v="7"/>
    <x v="0"/>
    <n v="7662.38"/>
    <s v="MGR-10114"/>
    <n v="4.9000000000000004"/>
    <x v="3"/>
    <x v="0"/>
    <x v="3"/>
    <x v="2"/>
  </r>
  <r>
    <s v="EMP-10519"/>
    <s v="Darrell Thomas"/>
    <x v="0"/>
    <n v="35"/>
    <x v="0"/>
    <x v="1"/>
    <x v="7"/>
    <x v="0"/>
    <s v="Bachelor's Degree"/>
    <x v="483"/>
    <x v="113"/>
    <x v="4"/>
    <x v="0"/>
    <n v="63944.41"/>
    <s v="N/A"/>
    <n v="1.6"/>
    <x v="2"/>
    <x v="5"/>
    <x v="3"/>
    <x v="1"/>
  </r>
  <r>
    <s v="EMP-10520"/>
    <s v="Amanda Brown"/>
    <x v="1"/>
    <n v="41"/>
    <x v="8"/>
    <x v="2"/>
    <x v="3"/>
    <x v="1"/>
    <s v="Master's Degree"/>
    <x v="484"/>
    <x v="1"/>
    <x v="1"/>
    <x v="1"/>
    <n v="13209.48"/>
    <s v="MGR-10449"/>
    <n v="4"/>
    <x v="3"/>
    <x v="5"/>
    <x v="1"/>
    <x v="0"/>
  </r>
  <r>
    <s v="EMP-10521"/>
    <s v="Natalie Morgan"/>
    <x v="1"/>
    <n v="22"/>
    <x v="8"/>
    <x v="2"/>
    <x v="3"/>
    <x v="0"/>
    <s v="Bachelor's Degree"/>
    <x v="485"/>
    <x v="114"/>
    <x v="4"/>
    <x v="0"/>
    <n v="11532.24"/>
    <s v="MGR-10265"/>
    <n v="1.6"/>
    <x v="2"/>
    <x v="8"/>
    <x v="8"/>
    <x v="1"/>
  </r>
  <r>
    <s v="EMP-10522"/>
    <s v="Aaron Wyatt"/>
    <x v="0"/>
    <n v="39"/>
    <x v="0"/>
    <x v="1"/>
    <x v="7"/>
    <x v="0"/>
    <s v="Bachelor's Degree"/>
    <x v="486"/>
    <x v="1"/>
    <x v="1"/>
    <x v="1"/>
    <n v="49746.26"/>
    <s v="N/A"/>
    <n v="5"/>
    <x v="0"/>
    <x v="7"/>
    <x v="1"/>
    <x v="1"/>
  </r>
  <r>
    <s v="EMP-10523"/>
    <s v="Shelly Bean"/>
    <x v="1"/>
    <n v="29"/>
    <x v="6"/>
    <x v="5"/>
    <x v="3"/>
    <x v="0"/>
    <s v="Diploma"/>
    <x v="487"/>
    <x v="1"/>
    <x v="1"/>
    <x v="1"/>
    <n v="11586.11"/>
    <s v="MGR-10070"/>
    <n v="7.4"/>
    <x v="0"/>
    <x v="0"/>
    <x v="1"/>
    <x v="2"/>
  </r>
  <r>
    <s v="EMP-10524"/>
    <s v="Willie Dominguez"/>
    <x v="0"/>
    <n v="40"/>
    <x v="5"/>
    <x v="5"/>
    <x v="2"/>
    <x v="0"/>
    <s v="Master's Degree"/>
    <x v="488"/>
    <x v="115"/>
    <x v="5"/>
    <x v="0"/>
    <n v="7852.66"/>
    <s v="MGR-10465"/>
    <n v="1.2"/>
    <x v="2"/>
    <x v="4"/>
    <x v="0"/>
    <x v="0"/>
  </r>
  <r>
    <s v="EMP-10525"/>
    <s v="David Mcdonald"/>
    <x v="0"/>
    <n v="28"/>
    <x v="7"/>
    <x v="3"/>
    <x v="3"/>
    <x v="1"/>
    <s v="Diploma"/>
    <x v="489"/>
    <x v="1"/>
    <x v="1"/>
    <x v="1"/>
    <n v="10055.950000000001"/>
    <s v="MGR-10500"/>
    <n v="3.3"/>
    <x v="3"/>
    <x v="6"/>
    <x v="1"/>
    <x v="2"/>
  </r>
  <r>
    <s v="EMP-10526"/>
    <s v="Brittany Brown"/>
    <x v="1"/>
    <n v="22"/>
    <x v="6"/>
    <x v="2"/>
    <x v="2"/>
    <x v="0"/>
    <s v="Master's Degree"/>
    <x v="490"/>
    <x v="116"/>
    <x v="4"/>
    <x v="0"/>
    <n v="6979.7"/>
    <s v="MGR-10092"/>
    <n v="0.9"/>
    <x v="1"/>
    <x v="8"/>
    <x v="5"/>
    <x v="0"/>
  </r>
  <r>
    <s v="EMP-10527"/>
    <s v="Alexandra Martinez"/>
    <x v="1"/>
    <n v="22"/>
    <x v="8"/>
    <x v="0"/>
    <x v="2"/>
    <x v="1"/>
    <s v="Bachelor's Degree"/>
    <x v="491"/>
    <x v="1"/>
    <x v="1"/>
    <x v="1"/>
    <n v="7428.55"/>
    <s v="MGR-10002"/>
    <n v="3.4"/>
    <x v="3"/>
    <x v="6"/>
    <x v="1"/>
    <x v="1"/>
  </r>
  <r>
    <s v="EMP-10528"/>
    <s v="Lance Gonzalez"/>
    <x v="0"/>
    <n v="35"/>
    <x v="4"/>
    <x v="5"/>
    <x v="3"/>
    <x v="1"/>
    <s v="High School"/>
    <x v="492"/>
    <x v="1"/>
    <x v="1"/>
    <x v="1"/>
    <n v="9554.93"/>
    <s v="MGR-10302"/>
    <n v="2.8"/>
    <x v="4"/>
    <x v="6"/>
    <x v="1"/>
    <x v="2"/>
  </r>
  <r>
    <s v="EMP-10529"/>
    <s v="Tyler Reynolds"/>
    <x v="0"/>
    <n v="37"/>
    <x v="0"/>
    <x v="1"/>
    <x v="6"/>
    <x v="1"/>
    <s v="Master's Degree"/>
    <x v="493"/>
    <x v="1"/>
    <x v="1"/>
    <x v="1"/>
    <n v="36152.269999999997"/>
    <s v="N/A"/>
    <n v="1.6"/>
    <x v="2"/>
    <x v="4"/>
    <x v="1"/>
    <x v="0"/>
  </r>
  <r>
    <s v="EMP-10530"/>
    <s v="Emily Torres"/>
    <x v="1"/>
    <n v="26"/>
    <x v="1"/>
    <x v="2"/>
    <x v="4"/>
    <x v="1"/>
    <s v="High School"/>
    <x v="494"/>
    <x v="1"/>
    <x v="1"/>
    <x v="1"/>
    <n v="2722.38"/>
    <s v="MGR-10170"/>
    <n v="8"/>
    <x v="0"/>
    <x v="8"/>
    <x v="1"/>
    <x v="2"/>
  </r>
  <r>
    <s v="EMP-10531"/>
    <s v="Jerry Carr"/>
    <x v="0"/>
    <n v="40"/>
    <x v="3"/>
    <x v="3"/>
    <x v="4"/>
    <x v="1"/>
    <s v="Master's Degree"/>
    <x v="495"/>
    <x v="1"/>
    <x v="1"/>
    <x v="1"/>
    <n v="3125.44"/>
    <s v="MGR-10288"/>
    <n v="0.8"/>
    <x v="1"/>
    <x v="2"/>
    <x v="1"/>
    <x v="0"/>
  </r>
  <r>
    <s v="EMP-10532"/>
    <s v="Ernest Rivera"/>
    <x v="0"/>
    <n v="22"/>
    <x v="7"/>
    <x v="4"/>
    <x v="5"/>
    <x v="1"/>
    <s v="Bachelor's Degree"/>
    <x v="362"/>
    <x v="1"/>
    <x v="1"/>
    <x v="1"/>
    <n v="27493.35"/>
    <s v="MGR-10035"/>
    <n v="8"/>
    <x v="0"/>
    <x v="8"/>
    <x v="1"/>
    <x v="1"/>
  </r>
  <r>
    <s v="EMP-10533"/>
    <s v="Jay Bryant"/>
    <x v="0"/>
    <n v="34"/>
    <x v="5"/>
    <x v="2"/>
    <x v="0"/>
    <x v="1"/>
    <s v="Bachelor's Degree"/>
    <x v="146"/>
    <x v="1"/>
    <x v="1"/>
    <x v="1"/>
    <n v="14389.56"/>
    <s v="MGR-10357"/>
    <n v="7"/>
    <x v="0"/>
    <x v="0"/>
    <x v="1"/>
    <x v="1"/>
  </r>
  <r>
    <s v="EMP-10534"/>
    <s v="Erika Pittman"/>
    <x v="1"/>
    <n v="24"/>
    <x v="1"/>
    <x v="3"/>
    <x v="3"/>
    <x v="1"/>
    <s v="Diploma"/>
    <x v="496"/>
    <x v="1"/>
    <x v="1"/>
    <x v="1"/>
    <n v="9991.86"/>
    <s v="MGR-10404"/>
    <n v="1.3"/>
    <x v="2"/>
    <x v="2"/>
    <x v="1"/>
    <x v="2"/>
  </r>
  <r>
    <s v="EMP-10535"/>
    <s v="David Cruz"/>
    <x v="0"/>
    <n v="29"/>
    <x v="2"/>
    <x v="1"/>
    <x v="2"/>
    <x v="3"/>
    <s v="Bachelor's Degree"/>
    <x v="497"/>
    <x v="1"/>
    <x v="1"/>
    <x v="1"/>
    <n v="9043.39"/>
    <s v="MGR-10267"/>
    <n v="1.9"/>
    <x v="2"/>
    <x v="4"/>
    <x v="1"/>
    <x v="1"/>
  </r>
  <r>
    <s v="EMP-10536"/>
    <s v="Ana Rosales"/>
    <x v="1"/>
    <n v="35"/>
    <x v="0"/>
    <x v="1"/>
    <x v="6"/>
    <x v="1"/>
    <s v="Professional Certification"/>
    <x v="498"/>
    <x v="117"/>
    <x v="3"/>
    <x v="0"/>
    <n v="42119.71"/>
    <s v="N/A"/>
    <n v="5.0999999999999996"/>
    <x v="0"/>
    <x v="3"/>
    <x v="0"/>
    <x v="2"/>
  </r>
  <r>
    <s v="EMP-10537"/>
    <s v="Dwayne Walker"/>
    <x v="0"/>
    <n v="27"/>
    <x v="1"/>
    <x v="1"/>
    <x v="3"/>
    <x v="1"/>
    <s v="Master's Degree"/>
    <x v="499"/>
    <x v="1"/>
    <x v="1"/>
    <x v="1"/>
    <n v="13995.44"/>
    <s v="MGR-10354"/>
    <n v="4.5999999999999996"/>
    <x v="3"/>
    <x v="7"/>
    <x v="1"/>
    <x v="0"/>
  </r>
  <r>
    <s v="EMP-10538"/>
    <s v="Patrick Cook"/>
    <x v="0"/>
    <n v="31"/>
    <x v="2"/>
    <x v="3"/>
    <x v="2"/>
    <x v="1"/>
    <s v="High School"/>
    <x v="459"/>
    <x v="1"/>
    <x v="1"/>
    <x v="1"/>
    <n v="6703.51"/>
    <s v="MGR-10371"/>
    <n v="2.2000000000000002"/>
    <x v="4"/>
    <x v="4"/>
    <x v="1"/>
    <x v="2"/>
  </r>
  <r>
    <s v="EMP-10539"/>
    <s v="Jeffrey Werner"/>
    <x v="0"/>
    <n v="44"/>
    <x v="4"/>
    <x v="4"/>
    <x v="3"/>
    <x v="0"/>
    <s v="Master's Degree"/>
    <x v="500"/>
    <x v="118"/>
    <x v="4"/>
    <x v="0"/>
    <n v="9631.0300000000007"/>
    <s v="MGR-10247"/>
    <n v="0.9"/>
    <x v="1"/>
    <x v="7"/>
    <x v="4"/>
    <x v="0"/>
  </r>
  <r>
    <s v="EMP-10540"/>
    <s v="Joel Kent"/>
    <x v="0"/>
    <n v="29"/>
    <x v="7"/>
    <x v="0"/>
    <x v="2"/>
    <x v="1"/>
    <s v="Master's Degree"/>
    <x v="278"/>
    <x v="119"/>
    <x v="0"/>
    <x v="0"/>
    <n v="9176.17"/>
    <s v="MGR-10372"/>
    <n v="3.7"/>
    <x v="3"/>
    <x v="7"/>
    <x v="0"/>
    <x v="0"/>
  </r>
  <r>
    <s v="EMP-10541"/>
    <s v="William Mathis"/>
    <x v="0"/>
    <n v="42"/>
    <x v="0"/>
    <x v="5"/>
    <x v="5"/>
    <x v="1"/>
    <s v="Master's Degree"/>
    <x v="136"/>
    <x v="120"/>
    <x v="0"/>
    <x v="0"/>
    <n v="25358.85"/>
    <s v="MGR-10016"/>
    <n v="0.4"/>
    <x v="1"/>
    <x v="2"/>
    <x v="2"/>
    <x v="0"/>
  </r>
  <r>
    <s v="EMP-10542"/>
    <s v="Gail Marshall"/>
    <x v="1"/>
    <n v="24"/>
    <x v="10"/>
    <x v="1"/>
    <x v="7"/>
    <x v="1"/>
    <s v="Bachelor's Degree"/>
    <x v="18"/>
    <x v="1"/>
    <x v="1"/>
    <x v="1"/>
    <n v="60662.77"/>
    <s v="N/A"/>
    <n v="2"/>
    <x v="4"/>
    <x v="4"/>
    <x v="1"/>
    <x v="1"/>
  </r>
  <r>
    <s v="EMP-10543"/>
    <s v="Raymond Taylor"/>
    <x v="0"/>
    <n v="39"/>
    <x v="2"/>
    <x v="4"/>
    <x v="3"/>
    <x v="1"/>
    <s v="Master's Degree"/>
    <x v="501"/>
    <x v="1"/>
    <x v="1"/>
    <x v="1"/>
    <n v="10915.25"/>
    <s v="MGR-10155"/>
    <n v="3.7"/>
    <x v="3"/>
    <x v="5"/>
    <x v="1"/>
    <x v="0"/>
  </r>
  <r>
    <s v="EMP-10544"/>
    <s v="Danny Merritt"/>
    <x v="0"/>
    <n v="47"/>
    <x v="1"/>
    <x v="4"/>
    <x v="2"/>
    <x v="0"/>
    <s v="Master's Degree"/>
    <x v="502"/>
    <x v="121"/>
    <x v="2"/>
    <x v="0"/>
    <n v="7025.04"/>
    <s v="MGR-10079"/>
    <n v="6.9"/>
    <x v="0"/>
    <x v="8"/>
    <x v="0"/>
    <x v="0"/>
  </r>
  <r>
    <s v="EMP-10545"/>
    <s v="Denise Wise"/>
    <x v="1"/>
    <n v="22"/>
    <x v="1"/>
    <x v="5"/>
    <x v="2"/>
    <x v="0"/>
    <s v="Diploma"/>
    <x v="503"/>
    <x v="1"/>
    <x v="1"/>
    <x v="1"/>
    <n v="7950.42"/>
    <s v="MGR-10347"/>
    <n v="4.9000000000000004"/>
    <x v="3"/>
    <x v="7"/>
    <x v="1"/>
    <x v="2"/>
  </r>
  <r>
    <s v="EMP-10546"/>
    <s v="Lawrence Martinez"/>
    <x v="0"/>
    <n v="27"/>
    <x v="7"/>
    <x v="1"/>
    <x v="1"/>
    <x v="1"/>
    <s v="Bachelor's Degree"/>
    <x v="504"/>
    <x v="1"/>
    <x v="1"/>
    <x v="1"/>
    <n v="4091.38"/>
    <s v="MGR-10447"/>
    <n v="2.5"/>
    <x v="4"/>
    <x v="6"/>
    <x v="1"/>
    <x v="1"/>
  </r>
  <r>
    <s v="EMP-10547"/>
    <s v="Richard King"/>
    <x v="0"/>
    <n v="40"/>
    <x v="3"/>
    <x v="3"/>
    <x v="2"/>
    <x v="0"/>
    <s v="High School"/>
    <x v="505"/>
    <x v="12"/>
    <x v="4"/>
    <x v="0"/>
    <n v="9167.56"/>
    <s v="MGR-10099"/>
    <n v="1"/>
    <x v="2"/>
    <x v="2"/>
    <x v="2"/>
    <x v="2"/>
  </r>
  <r>
    <s v="EMP-10548"/>
    <s v="David Arias"/>
    <x v="0"/>
    <n v="33"/>
    <x v="2"/>
    <x v="1"/>
    <x v="2"/>
    <x v="1"/>
    <s v="Bachelor's Degree"/>
    <x v="408"/>
    <x v="1"/>
    <x v="1"/>
    <x v="1"/>
    <n v="7457.45"/>
    <s v="MGR-10287"/>
    <n v="7.1"/>
    <x v="0"/>
    <x v="0"/>
    <x v="1"/>
    <x v="1"/>
  </r>
  <r>
    <s v="EMP-10549"/>
    <s v="Steven Fritz"/>
    <x v="0"/>
    <n v="38"/>
    <x v="6"/>
    <x v="1"/>
    <x v="4"/>
    <x v="1"/>
    <s v="Master's Degree"/>
    <x v="506"/>
    <x v="1"/>
    <x v="1"/>
    <x v="1"/>
    <n v="3313.79"/>
    <s v="MGR-10037"/>
    <n v="5.3"/>
    <x v="0"/>
    <x v="7"/>
    <x v="1"/>
    <x v="0"/>
  </r>
  <r>
    <s v="EMP-10550"/>
    <s v="Justin Benson"/>
    <x v="0"/>
    <n v="29"/>
    <x v="2"/>
    <x v="1"/>
    <x v="3"/>
    <x v="1"/>
    <s v="Master's Degree"/>
    <x v="115"/>
    <x v="1"/>
    <x v="1"/>
    <x v="1"/>
    <n v="11024.33"/>
    <s v="MGR-10045"/>
    <n v="6.9"/>
    <x v="0"/>
    <x v="0"/>
    <x v="1"/>
    <x v="0"/>
  </r>
  <r>
    <s v="EMP-10551"/>
    <s v="Catherine Cordova"/>
    <x v="1"/>
    <n v="35"/>
    <x v="5"/>
    <x v="2"/>
    <x v="2"/>
    <x v="0"/>
    <s v="Master's Degree"/>
    <x v="507"/>
    <x v="1"/>
    <x v="1"/>
    <x v="1"/>
    <n v="8614.0300000000007"/>
    <s v="MGR-10366"/>
    <n v="1.3"/>
    <x v="2"/>
    <x v="2"/>
    <x v="1"/>
    <x v="0"/>
  </r>
  <r>
    <s v="EMP-10552"/>
    <s v="Allison Ponce"/>
    <x v="1"/>
    <n v="33"/>
    <x v="0"/>
    <x v="5"/>
    <x v="7"/>
    <x v="1"/>
    <s v="Diploma"/>
    <x v="508"/>
    <x v="1"/>
    <x v="1"/>
    <x v="1"/>
    <n v="46963.64"/>
    <s v="N/A"/>
    <n v="3.2"/>
    <x v="3"/>
    <x v="6"/>
    <x v="1"/>
    <x v="2"/>
  </r>
  <r>
    <s v="EMP-10553"/>
    <s v="Melanie Golden"/>
    <x v="1"/>
    <n v="45"/>
    <x v="3"/>
    <x v="1"/>
    <x v="2"/>
    <x v="1"/>
    <s v="PhD"/>
    <x v="509"/>
    <x v="1"/>
    <x v="1"/>
    <x v="1"/>
    <n v="8553.43"/>
    <s v="MGR-10133"/>
    <n v="3.2"/>
    <x v="3"/>
    <x v="6"/>
    <x v="1"/>
    <x v="2"/>
  </r>
  <r>
    <s v="EMP-10554"/>
    <s v="Sherry Turner"/>
    <x v="1"/>
    <n v="37"/>
    <x v="10"/>
    <x v="4"/>
    <x v="3"/>
    <x v="1"/>
    <s v="High School"/>
    <x v="510"/>
    <x v="1"/>
    <x v="1"/>
    <x v="1"/>
    <n v="12648.27"/>
    <s v="MGR-10237"/>
    <n v="4.7"/>
    <x v="3"/>
    <x v="7"/>
    <x v="1"/>
    <x v="2"/>
  </r>
  <r>
    <s v="EMP-10555"/>
    <s v="Andrea Zuniga"/>
    <x v="1"/>
    <n v="38"/>
    <x v="7"/>
    <x v="5"/>
    <x v="1"/>
    <x v="1"/>
    <s v="Master's Degree"/>
    <x v="511"/>
    <x v="1"/>
    <x v="1"/>
    <x v="1"/>
    <n v="4871.54"/>
    <s v="MGR-10333"/>
    <n v="2.7"/>
    <x v="4"/>
    <x v="6"/>
    <x v="1"/>
    <x v="0"/>
  </r>
  <r>
    <s v="EMP-10556"/>
    <s v="Bryan Thomas"/>
    <x v="0"/>
    <n v="31"/>
    <x v="3"/>
    <x v="1"/>
    <x v="0"/>
    <x v="1"/>
    <s v="Bachelor's Degree"/>
    <x v="512"/>
    <x v="1"/>
    <x v="1"/>
    <x v="1"/>
    <n v="17196.47"/>
    <s v="MGR-10034"/>
    <n v="3.7"/>
    <x v="3"/>
    <x v="5"/>
    <x v="1"/>
    <x v="1"/>
  </r>
  <r>
    <s v="EMP-10557"/>
    <s v="Nicholas Becker"/>
    <x v="0"/>
    <n v="30"/>
    <x v="10"/>
    <x v="3"/>
    <x v="2"/>
    <x v="1"/>
    <s v="Bachelor's Degree"/>
    <x v="513"/>
    <x v="1"/>
    <x v="1"/>
    <x v="1"/>
    <n v="8582.18"/>
    <s v="MGR-10343"/>
    <n v="3.5"/>
    <x v="3"/>
    <x v="5"/>
    <x v="1"/>
    <x v="1"/>
  </r>
  <r>
    <s v="EMP-10558"/>
    <s v="Jessica Torres"/>
    <x v="1"/>
    <n v="31"/>
    <x v="3"/>
    <x v="2"/>
    <x v="3"/>
    <x v="1"/>
    <s v="Bachelor's Degree"/>
    <x v="514"/>
    <x v="1"/>
    <x v="1"/>
    <x v="1"/>
    <n v="12703.59"/>
    <s v="MGR-10091"/>
    <n v="7.1"/>
    <x v="0"/>
    <x v="0"/>
    <x v="1"/>
    <x v="1"/>
  </r>
  <r>
    <s v="EMP-10559"/>
    <s v="Jacob Good"/>
    <x v="0"/>
    <n v="38"/>
    <x v="2"/>
    <x v="4"/>
    <x v="5"/>
    <x v="0"/>
    <s v="Bachelor's Degree"/>
    <x v="515"/>
    <x v="122"/>
    <x v="4"/>
    <x v="0"/>
    <n v="20696.080000000002"/>
    <s v="MGR-10455"/>
    <n v="0.9"/>
    <x v="1"/>
    <x v="4"/>
    <x v="0"/>
    <x v="1"/>
  </r>
  <r>
    <s v="EMP-10560"/>
    <s v="Anthony Boyd"/>
    <x v="0"/>
    <n v="31"/>
    <x v="4"/>
    <x v="1"/>
    <x v="0"/>
    <x v="1"/>
    <s v="Bachelor's Degree"/>
    <x v="516"/>
    <x v="1"/>
    <x v="1"/>
    <x v="1"/>
    <n v="17816.8"/>
    <s v="MGR-10229"/>
    <n v="6.7"/>
    <x v="0"/>
    <x v="0"/>
    <x v="1"/>
    <x v="1"/>
  </r>
  <r>
    <s v="EMP-10561"/>
    <s v="Brian Colon"/>
    <x v="0"/>
    <n v="37"/>
    <x v="1"/>
    <x v="4"/>
    <x v="1"/>
    <x v="1"/>
    <s v="PhD"/>
    <x v="517"/>
    <x v="1"/>
    <x v="1"/>
    <x v="1"/>
    <n v="6193.56"/>
    <s v="MGR-10177"/>
    <n v="0.8"/>
    <x v="1"/>
    <x v="2"/>
    <x v="1"/>
    <x v="2"/>
  </r>
  <r>
    <s v="EMP-10562"/>
    <s v="Peter Gonzalez"/>
    <x v="0"/>
    <n v="53"/>
    <x v="3"/>
    <x v="0"/>
    <x v="3"/>
    <x v="0"/>
    <s v="Diploma"/>
    <x v="518"/>
    <x v="123"/>
    <x v="4"/>
    <x v="0"/>
    <n v="12251.71"/>
    <s v="MGR-10057"/>
    <n v="1.5"/>
    <x v="2"/>
    <x v="0"/>
    <x v="8"/>
    <x v="2"/>
  </r>
  <r>
    <s v="EMP-10563"/>
    <s v="Amanda Miller"/>
    <x v="1"/>
    <n v="42"/>
    <x v="2"/>
    <x v="4"/>
    <x v="0"/>
    <x v="1"/>
    <s v="Master's Degree"/>
    <x v="484"/>
    <x v="1"/>
    <x v="1"/>
    <x v="1"/>
    <n v="15411.45"/>
    <s v="MGR-10109"/>
    <n v="4"/>
    <x v="3"/>
    <x v="5"/>
    <x v="1"/>
    <x v="0"/>
  </r>
  <r>
    <s v="EMP-10564"/>
    <s v="Linda Mckee"/>
    <x v="1"/>
    <n v="32"/>
    <x v="0"/>
    <x v="0"/>
    <x v="5"/>
    <x v="0"/>
    <s v="Bachelor's Degree"/>
    <x v="353"/>
    <x v="124"/>
    <x v="4"/>
    <x v="0"/>
    <n v="21390.69"/>
    <s v="MGR-10332"/>
    <n v="0.7"/>
    <x v="1"/>
    <x v="5"/>
    <x v="4"/>
    <x v="1"/>
  </r>
  <r>
    <s v="EMP-10565"/>
    <s v="Heather Guzman"/>
    <x v="1"/>
    <n v="45"/>
    <x v="8"/>
    <x v="4"/>
    <x v="1"/>
    <x v="1"/>
    <s v="Bachelor's Degree"/>
    <x v="519"/>
    <x v="1"/>
    <x v="1"/>
    <x v="1"/>
    <n v="6212.22"/>
    <s v="MGR-10404"/>
    <n v="6.9"/>
    <x v="0"/>
    <x v="0"/>
    <x v="1"/>
    <x v="1"/>
  </r>
  <r>
    <s v="EMP-10566"/>
    <s v="David Thomas"/>
    <x v="0"/>
    <n v="31"/>
    <x v="4"/>
    <x v="4"/>
    <x v="5"/>
    <x v="1"/>
    <s v="Bachelor's Degree"/>
    <x v="520"/>
    <x v="1"/>
    <x v="1"/>
    <x v="1"/>
    <n v="26232.48"/>
    <s v="MGR-10310"/>
    <n v="3.6"/>
    <x v="3"/>
    <x v="5"/>
    <x v="1"/>
    <x v="1"/>
  </r>
  <r>
    <s v="EMP-10567"/>
    <s v="Brian King"/>
    <x v="0"/>
    <n v="22"/>
    <x v="8"/>
    <x v="2"/>
    <x v="3"/>
    <x v="1"/>
    <s v="Master's Degree"/>
    <x v="521"/>
    <x v="125"/>
    <x v="4"/>
    <x v="0"/>
    <n v="13310.62"/>
    <s v="MGR-10361"/>
    <n v="0.5"/>
    <x v="1"/>
    <x v="6"/>
    <x v="3"/>
    <x v="0"/>
  </r>
  <r>
    <s v="EMP-10568"/>
    <s v="Michele Harrell"/>
    <x v="1"/>
    <n v="25"/>
    <x v="10"/>
    <x v="5"/>
    <x v="1"/>
    <x v="0"/>
    <s v="Bachelor's Degree"/>
    <x v="522"/>
    <x v="1"/>
    <x v="1"/>
    <x v="1"/>
    <n v="5203.83"/>
    <s v="MGR-10265"/>
    <n v="6.8"/>
    <x v="0"/>
    <x v="0"/>
    <x v="1"/>
    <x v="1"/>
  </r>
  <r>
    <s v="EMP-10569"/>
    <s v="Brandon Williams"/>
    <x v="0"/>
    <n v="22"/>
    <x v="3"/>
    <x v="1"/>
    <x v="2"/>
    <x v="0"/>
    <s v="PhD"/>
    <x v="221"/>
    <x v="1"/>
    <x v="1"/>
    <x v="1"/>
    <n v="8330.2099999999991"/>
    <s v="MGR-10160"/>
    <n v="1.3"/>
    <x v="2"/>
    <x v="2"/>
    <x v="1"/>
    <x v="2"/>
  </r>
  <r>
    <s v="EMP-10570"/>
    <s v="Emily Clay"/>
    <x v="1"/>
    <n v="31"/>
    <x v="4"/>
    <x v="2"/>
    <x v="4"/>
    <x v="1"/>
    <s v="Master's Degree"/>
    <x v="523"/>
    <x v="1"/>
    <x v="1"/>
    <x v="1"/>
    <n v="3015.32"/>
    <s v="MGR-10181"/>
    <n v="3.1"/>
    <x v="3"/>
    <x v="6"/>
    <x v="1"/>
    <x v="0"/>
  </r>
  <r>
    <s v="EMP-10571"/>
    <s v="Natasha Zavala"/>
    <x v="1"/>
    <n v="35"/>
    <x v="2"/>
    <x v="1"/>
    <x v="2"/>
    <x v="0"/>
    <s v="Bachelor's Degree"/>
    <x v="524"/>
    <x v="126"/>
    <x v="4"/>
    <x v="0"/>
    <n v="6605.98"/>
    <s v="MGR-10337"/>
    <n v="0.6"/>
    <x v="1"/>
    <x v="7"/>
    <x v="4"/>
    <x v="1"/>
  </r>
  <r>
    <s v="EMP-10572"/>
    <s v="Richard Bray"/>
    <x v="0"/>
    <n v="50"/>
    <x v="2"/>
    <x v="5"/>
    <x v="0"/>
    <x v="1"/>
    <s v="Diploma"/>
    <x v="525"/>
    <x v="1"/>
    <x v="1"/>
    <x v="1"/>
    <n v="17745.900000000001"/>
    <s v="MGR-10316"/>
    <n v="7.5"/>
    <x v="0"/>
    <x v="8"/>
    <x v="1"/>
    <x v="2"/>
  </r>
  <r>
    <s v="EMP-10573"/>
    <s v="Cynthia Combs"/>
    <x v="1"/>
    <n v="37"/>
    <x v="2"/>
    <x v="1"/>
    <x v="2"/>
    <x v="1"/>
    <s v="Bachelor's Degree"/>
    <x v="526"/>
    <x v="1"/>
    <x v="1"/>
    <x v="1"/>
    <n v="7270.87"/>
    <s v="MGR-10414"/>
    <n v="1.6"/>
    <x v="2"/>
    <x v="4"/>
    <x v="1"/>
    <x v="1"/>
  </r>
  <r>
    <s v="EMP-10574"/>
    <s v="Michael Salas"/>
    <x v="0"/>
    <n v="33"/>
    <x v="7"/>
    <x v="1"/>
    <x v="1"/>
    <x v="0"/>
    <s v="Bachelor's Degree"/>
    <x v="527"/>
    <x v="1"/>
    <x v="1"/>
    <x v="1"/>
    <n v="5751.94"/>
    <s v="MGR-10079"/>
    <n v="2.5"/>
    <x v="4"/>
    <x v="6"/>
    <x v="1"/>
    <x v="1"/>
  </r>
  <r>
    <s v="EMP-10575"/>
    <s v="Juan Bauer"/>
    <x v="0"/>
    <n v="42"/>
    <x v="9"/>
    <x v="1"/>
    <x v="0"/>
    <x v="1"/>
    <s v="Bachelor's Degree"/>
    <x v="528"/>
    <x v="1"/>
    <x v="1"/>
    <x v="1"/>
    <n v="16477.689999999999"/>
    <s v="MGR-10177"/>
    <n v="1"/>
    <x v="2"/>
    <x v="2"/>
    <x v="1"/>
    <x v="1"/>
  </r>
  <r>
    <s v="EMP-10576"/>
    <s v="Kevin Davis"/>
    <x v="0"/>
    <n v="22"/>
    <x v="8"/>
    <x v="4"/>
    <x v="3"/>
    <x v="1"/>
    <s v="Bachelor's Degree"/>
    <x v="529"/>
    <x v="1"/>
    <x v="1"/>
    <x v="1"/>
    <n v="12899.68"/>
    <s v="MGR-10473"/>
    <n v="6.5"/>
    <x v="0"/>
    <x v="0"/>
    <x v="1"/>
    <x v="1"/>
  </r>
  <r>
    <s v="EMP-10577"/>
    <s v="Anthony Ramirez"/>
    <x v="0"/>
    <n v="37"/>
    <x v="6"/>
    <x v="1"/>
    <x v="1"/>
    <x v="1"/>
    <s v="Master's Degree"/>
    <x v="530"/>
    <x v="1"/>
    <x v="1"/>
    <x v="1"/>
    <n v="5708.77"/>
    <s v="MGR-10230"/>
    <n v="5.4"/>
    <x v="0"/>
    <x v="3"/>
    <x v="1"/>
    <x v="0"/>
  </r>
  <r>
    <s v="EMP-10578"/>
    <s v="Jennifer Mitchell"/>
    <x v="1"/>
    <n v="41"/>
    <x v="5"/>
    <x v="4"/>
    <x v="3"/>
    <x v="1"/>
    <s v="Bachelor's Degree"/>
    <x v="57"/>
    <x v="1"/>
    <x v="1"/>
    <x v="1"/>
    <n v="13827.93"/>
    <s v="MGR-10313"/>
    <n v="7.9"/>
    <x v="0"/>
    <x v="8"/>
    <x v="1"/>
    <x v="1"/>
  </r>
  <r>
    <s v="EMP-10579"/>
    <s v="Ronald Leblanc"/>
    <x v="0"/>
    <n v="22"/>
    <x v="0"/>
    <x v="4"/>
    <x v="7"/>
    <x v="1"/>
    <s v="Bachelor's Degree"/>
    <x v="531"/>
    <x v="1"/>
    <x v="1"/>
    <x v="1"/>
    <n v="53374.19"/>
    <s v="N/A"/>
    <n v="7.3"/>
    <x v="0"/>
    <x v="0"/>
    <x v="1"/>
    <x v="1"/>
  </r>
  <r>
    <s v="EMP-10580"/>
    <s v="Blake Coleman"/>
    <x v="0"/>
    <n v="45"/>
    <x v="1"/>
    <x v="1"/>
    <x v="3"/>
    <x v="1"/>
    <s v="Professional Certification"/>
    <x v="532"/>
    <x v="127"/>
    <x v="3"/>
    <x v="0"/>
    <n v="12149.26"/>
    <s v="MGR-10007"/>
    <n v="2.2000000000000002"/>
    <x v="4"/>
    <x v="7"/>
    <x v="3"/>
    <x v="2"/>
  </r>
  <r>
    <s v="EMP-10581"/>
    <s v="David Morton"/>
    <x v="0"/>
    <n v="38"/>
    <x v="5"/>
    <x v="1"/>
    <x v="1"/>
    <x v="0"/>
    <s v="Bachelor's Degree"/>
    <x v="299"/>
    <x v="128"/>
    <x v="4"/>
    <x v="0"/>
    <n v="4259.7700000000004"/>
    <s v="MGR-10487"/>
    <n v="1.1000000000000001"/>
    <x v="2"/>
    <x v="3"/>
    <x v="7"/>
    <x v="1"/>
  </r>
  <r>
    <s v="EMP-10582"/>
    <s v="Norman Riley"/>
    <x v="0"/>
    <n v="31"/>
    <x v="4"/>
    <x v="0"/>
    <x v="3"/>
    <x v="1"/>
    <s v="Master's Degree"/>
    <x v="533"/>
    <x v="1"/>
    <x v="1"/>
    <x v="1"/>
    <n v="12686.34"/>
    <s v="MGR-10496"/>
    <n v="1.6"/>
    <x v="2"/>
    <x v="4"/>
    <x v="1"/>
    <x v="0"/>
  </r>
  <r>
    <s v="EMP-10583"/>
    <s v="Marc Nelson"/>
    <x v="0"/>
    <n v="40"/>
    <x v="7"/>
    <x v="4"/>
    <x v="0"/>
    <x v="1"/>
    <s v="Diploma"/>
    <x v="534"/>
    <x v="1"/>
    <x v="1"/>
    <x v="1"/>
    <n v="18173.919999999998"/>
    <s v="MGR-10394"/>
    <n v="3.1"/>
    <x v="3"/>
    <x v="6"/>
    <x v="1"/>
    <x v="2"/>
  </r>
  <r>
    <s v="EMP-10584"/>
    <s v="Sheri Evans"/>
    <x v="1"/>
    <n v="55"/>
    <x v="5"/>
    <x v="5"/>
    <x v="3"/>
    <x v="1"/>
    <s v="Diploma"/>
    <x v="535"/>
    <x v="1"/>
    <x v="1"/>
    <x v="1"/>
    <n v="12504.11"/>
    <s v="MGR-10171"/>
    <n v="5.5"/>
    <x v="0"/>
    <x v="3"/>
    <x v="1"/>
    <x v="2"/>
  </r>
  <r>
    <s v="EMP-10585"/>
    <s v="Wesley Stewart"/>
    <x v="0"/>
    <n v="36"/>
    <x v="8"/>
    <x v="2"/>
    <x v="2"/>
    <x v="1"/>
    <s v="Master's Degree"/>
    <x v="536"/>
    <x v="1"/>
    <x v="1"/>
    <x v="1"/>
    <n v="8938.4"/>
    <s v="MGR-10252"/>
    <n v="7.6"/>
    <x v="0"/>
    <x v="8"/>
    <x v="1"/>
    <x v="0"/>
  </r>
  <r>
    <s v="EMP-10586"/>
    <s v="Justin Estrada"/>
    <x v="0"/>
    <n v="37"/>
    <x v="3"/>
    <x v="1"/>
    <x v="1"/>
    <x v="1"/>
    <s v="Bachelor's Degree"/>
    <x v="537"/>
    <x v="129"/>
    <x v="4"/>
    <x v="0"/>
    <n v="5921.77"/>
    <s v="MGR-10129"/>
    <n v="0.3"/>
    <x v="1"/>
    <x v="2"/>
    <x v="0"/>
    <x v="1"/>
  </r>
  <r>
    <s v="EMP-10587"/>
    <s v="Debbie Thomas"/>
    <x v="1"/>
    <n v="30"/>
    <x v="9"/>
    <x v="1"/>
    <x v="4"/>
    <x v="2"/>
    <s v="Master's Degree"/>
    <x v="538"/>
    <x v="1"/>
    <x v="1"/>
    <x v="1"/>
    <n v="3246.55"/>
    <s v="MGR-10295"/>
    <n v="8.4"/>
    <x v="0"/>
    <x v="8"/>
    <x v="1"/>
    <x v="0"/>
  </r>
  <r>
    <s v="EMP-10588"/>
    <s v="Gary Vazquez"/>
    <x v="0"/>
    <n v="27"/>
    <x v="8"/>
    <x v="5"/>
    <x v="3"/>
    <x v="1"/>
    <s v="Master's Degree"/>
    <x v="539"/>
    <x v="130"/>
    <x v="0"/>
    <x v="0"/>
    <n v="13729.6"/>
    <s v="MGR-10489"/>
    <n v="1.7"/>
    <x v="2"/>
    <x v="5"/>
    <x v="3"/>
    <x v="0"/>
  </r>
  <r>
    <s v="EMP-10589"/>
    <s v="Lauren Webb"/>
    <x v="1"/>
    <n v="42"/>
    <x v="9"/>
    <x v="2"/>
    <x v="1"/>
    <x v="1"/>
    <s v="Bachelor's Degree"/>
    <x v="540"/>
    <x v="1"/>
    <x v="1"/>
    <x v="1"/>
    <n v="5338.26"/>
    <s v="MGR-10047"/>
    <n v="4.5999999999999996"/>
    <x v="3"/>
    <x v="7"/>
    <x v="1"/>
    <x v="1"/>
  </r>
  <r>
    <s v="EMP-10590"/>
    <s v="Robert Peterson"/>
    <x v="0"/>
    <n v="27"/>
    <x v="10"/>
    <x v="1"/>
    <x v="3"/>
    <x v="0"/>
    <s v="Bachelor's Degree"/>
    <x v="184"/>
    <x v="1"/>
    <x v="1"/>
    <x v="1"/>
    <n v="13824.16"/>
    <s v="MGR-10339"/>
    <n v="3.2"/>
    <x v="3"/>
    <x v="6"/>
    <x v="1"/>
    <x v="1"/>
  </r>
  <r>
    <s v="EMP-10591"/>
    <s v="Stanley Martinez"/>
    <x v="0"/>
    <n v="35"/>
    <x v="1"/>
    <x v="2"/>
    <x v="1"/>
    <x v="1"/>
    <s v="Diploma"/>
    <x v="541"/>
    <x v="1"/>
    <x v="1"/>
    <x v="1"/>
    <n v="4975.26"/>
    <s v="MGR-10072"/>
    <n v="0.7"/>
    <x v="1"/>
    <x v="2"/>
    <x v="1"/>
    <x v="2"/>
  </r>
  <r>
    <s v="EMP-10592"/>
    <s v="Vickie Dudley"/>
    <x v="1"/>
    <n v="30"/>
    <x v="8"/>
    <x v="2"/>
    <x v="1"/>
    <x v="1"/>
    <s v="Master's Degree"/>
    <x v="542"/>
    <x v="1"/>
    <x v="1"/>
    <x v="1"/>
    <n v="5799.35"/>
    <s v="MGR-10495"/>
    <n v="2.9"/>
    <x v="4"/>
    <x v="6"/>
    <x v="1"/>
    <x v="0"/>
  </r>
  <r>
    <s v="EMP-10593"/>
    <s v="Matthew Reyes"/>
    <x v="0"/>
    <n v="39"/>
    <x v="9"/>
    <x v="1"/>
    <x v="6"/>
    <x v="0"/>
    <s v="High School"/>
    <x v="543"/>
    <x v="1"/>
    <x v="1"/>
    <x v="1"/>
    <n v="30246.27"/>
    <s v="N/A"/>
    <n v="4.5999999999999996"/>
    <x v="3"/>
    <x v="7"/>
    <x v="1"/>
    <x v="2"/>
  </r>
  <r>
    <s v="EMP-10594"/>
    <s v="Juan White"/>
    <x v="0"/>
    <n v="38"/>
    <x v="9"/>
    <x v="3"/>
    <x v="6"/>
    <x v="1"/>
    <s v="Diploma"/>
    <x v="544"/>
    <x v="1"/>
    <x v="1"/>
    <x v="1"/>
    <n v="43053"/>
    <s v="N/A"/>
    <n v="1.9"/>
    <x v="2"/>
    <x v="4"/>
    <x v="1"/>
    <x v="2"/>
  </r>
  <r>
    <s v="EMP-10595"/>
    <s v="Richard Richardson"/>
    <x v="0"/>
    <n v="44"/>
    <x v="8"/>
    <x v="2"/>
    <x v="3"/>
    <x v="1"/>
    <s v="High School"/>
    <x v="545"/>
    <x v="1"/>
    <x v="1"/>
    <x v="1"/>
    <n v="13631.09"/>
    <s v="MGR-10421"/>
    <n v="0.5"/>
    <x v="1"/>
    <x v="2"/>
    <x v="1"/>
    <x v="2"/>
  </r>
  <r>
    <s v="EMP-10596"/>
    <s v="Brandy Walker"/>
    <x v="1"/>
    <n v="30"/>
    <x v="3"/>
    <x v="2"/>
    <x v="2"/>
    <x v="1"/>
    <s v="Bachelor's Degree"/>
    <x v="546"/>
    <x v="131"/>
    <x v="0"/>
    <x v="0"/>
    <n v="7012.07"/>
    <s v="MGR-10416"/>
    <n v="5.4"/>
    <x v="0"/>
    <x v="0"/>
    <x v="3"/>
    <x v="1"/>
  </r>
  <r>
    <s v="EMP-10597"/>
    <s v="Jennifer Williams"/>
    <x v="1"/>
    <n v="32"/>
    <x v="0"/>
    <x v="5"/>
    <x v="6"/>
    <x v="1"/>
    <s v="Master's Degree"/>
    <x v="547"/>
    <x v="1"/>
    <x v="1"/>
    <x v="1"/>
    <n v="31812.04"/>
    <s v="N/A"/>
    <n v="2.2999999999999998"/>
    <x v="4"/>
    <x v="4"/>
    <x v="1"/>
    <x v="0"/>
  </r>
  <r>
    <s v="EMP-10598"/>
    <s v="John Cardenas"/>
    <x v="0"/>
    <n v="26"/>
    <x v="4"/>
    <x v="1"/>
    <x v="1"/>
    <x v="1"/>
    <s v="Bachelor's Degree"/>
    <x v="548"/>
    <x v="1"/>
    <x v="1"/>
    <x v="1"/>
    <n v="4158.05"/>
    <s v="MGR-10298"/>
    <n v="3.7"/>
    <x v="3"/>
    <x v="5"/>
    <x v="1"/>
    <x v="1"/>
  </r>
  <r>
    <s v="EMP-10599"/>
    <s v="Phyllis Brewer"/>
    <x v="1"/>
    <n v="31"/>
    <x v="8"/>
    <x v="4"/>
    <x v="1"/>
    <x v="0"/>
    <s v="High School"/>
    <x v="549"/>
    <x v="132"/>
    <x v="7"/>
    <x v="0"/>
    <n v="5977.63"/>
    <s v="MGR-10362"/>
    <n v="2.2999999999999998"/>
    <x v="4"/>
    <x v="5"/>
    <x v="3"/>
    <x v="2"/>
  </r>
  <r>
    <s v="EMP-10600"/>
    <s v="Sabrina Holland"/>
    <x v="1"/>
    <n v="38"/>
    <x v="0"/>
    <x v="2"/>
    <x v="6"/>
    <x v="1"/>
    <s v="Bachelor's Degree"/>
    <x v="550"/>
    <x v="1"/>
    <x v="1"/>
    <x v="1"/>
    <n v="34255.97"/>
    <s v="N/A"/>
    <n v="3"/>
    <x v="3"/>
    <x v="6"/>
    <x v="1"/>
    <x v="1"/>
  </r>
  <r>
    <s v="EMP-10601"/>
    <s v="Tara James"/>
    <x v="1"/>
    <n v="41"/>
    <x v="5"/>
    <x v="0"/>
    <x v="1"/>
    <x v="1"/>
    <s v="Bachelor's Degree"/>
    <x v="515"/>
    <x v="1"/>
    <x v="1"/>
    <x v="1"/>
    <n v="4436.37"/>
    <s v="MGR-10401"/>
    <n v="1.7"/>
    <x v="2"/>
    <x v="4"/>
    <x v="1"/>
    <x v="1"/>
  </r>
  <r>
    <s v="EMP-10602"/>
    <s v="Steven Wong"/>
    <x v="0"/>
    <n v="26"/>
    <x v="2"/>
    <x v="2"/>
    <x v="2"/>
    <x v="3"/>
    <s v="Professional Certification"/>
    <x v="408"/>
    <x v="1"/>
    <x v="1"/>
    <x v="1"/>
    <n v="6513.71"/>
    <s v="MGR-10277"/>
    <n v="7.1"/>
    <x v="0"/>
    <x v="0"/>
    <x v="1"/>
    <x v="2"/>
  </r>
  <r>
    <s v="EMP-10603"/>
    <s v="Christine Mason"/>
    <x v="1"/>
    <n v="42"/>
    <x v="6"/>
    <x v="1"/>
    <x v="1"/>
    <x v="1"/>
    <s v="Diploma"/>
    <x v="551"/>
    <x v="1"/>
    <x v="1"/>
    <x v="1"/>
    <n v="5925.83"/>
    <s v="MGR-10467"/>
    <n v="5.3"/>
    <x v="0"/>
    <x v="7"/>
    <x v="1"/>
    <x v="2"/>
  </r>
  <r>
    <s v="EMP-10604"/>
    <s v="Chelsea Mccoy"/>
    <x v="1"/>
    <n v="47"/>
    <x v="9"/>
    <x v="4"/>
    <x v="3"/>
    <x v="1"/>
    <s v="Bachelor's Degree"/>
    <x v="552"/>
    <x v="1"/>
    <x v="1"/>
    <x v="1"/>
    <n v="10218.92"/>
    <s v="MGR-10413"/>
    <n v="7.8"/>
    <x v="0"/>
    <x v="8"/>
    <x v="1"/>
    <x v="1"/>
  </r>
  <r>
    <s v="EMP-10605"/>
    <s v="Meghan Martinez"/>
    <x v="1"/>
    <n v="38"/>
    <x v="9"/>
    <x v="2"/>
    <x v="1"/>
    <x v="1"/>
    <s v="High School"/>
    <x v="553"/>
    <x v="133"/>
    <x v="5"/>
    <x v="0"/>
    <n v="5851.04"/>
    <s v="MGR-10304"/>
    <n v="4.7"/>
    <x v="3"/>
    <x v="0"/>
    <x v="3"/>
    <x v="2"/>
  </r>
  <r>
    <s v="EMP-10606"/>
    <s v="Amanda Harris"/>
    <x v="1"/>
    <n v="51"/>
    <x v="4"/>
    <x v="1"/>
    <x v="2"/>
    <x v="1"/>
    <s v="Diploma"/>
    <x v="554"/>
    <x v="1"/>
    <x v="1"/>
    <x v="1"/>
    <n v="7096.25"/>
    <s v="MGR-10212"/>
    <n v="4.7"/>
    <x v="3"/>
    <x v="7"/>
    <x v="1"/>
    <x v="2"/>
  </r>
  <r>
    <s v="EMP-10607"/>
    <s v="Tyler Vincent"/>
    <x v="0"/>
    <n v="28"/>
    <x v="1"/>
    <x v="1"/>
    <x v="2"/>
    <x v="1"/>
    <s v="Bachelor's Degree"/>
    <x v="47"/>
    <x v="1"/>
    <x v="1"/>
    <x v="1"/>
    <n v="7161.99"/>
    <s v="MGR-10092"/>
    <n v="2.9"/>
    <x v="4"/>
    <x v="6"/>
    <x v="1"/>
    <x v="1"/>
  </r>
  <r>
    <s v="EMP-10608"/>
    <s v="Charles Weeks"/>
    <x v="0"/>
    <n v="23"/>
    <x v="5"/>
    <x v="1"/>
    <x v="2"/>
    <x v="3"/>
    <s v="Bachelor's Degree"/>
    <x v="555"/>
    <x v="1"/>
    <x v="1"/>
    <x v="1"/>
    <n v="7873.22"/>
    <s v="MGR-10031"/>
    <n v="4.4000000000000004"/>
    <x v="3"/>
    <x v="5"/>
    <x v="1"/>
    <x v="1"/>
  </r>
  <r>
    <s v="EMP-10609"/>
    <s v="Stephen Graham"/>
    <x v="0"/>
    <n v="22"/>
    <x v="2"/>
    <x v="1"/>
    <x v="1"/>
    <x v="0"/>
    <s v="Bachelor's Degree"/>
    <x v="556"/>
    <x v="1"/>
    <x v="1"/>
    <x v="1"/>
    <n v="6129.13"/>
    <s v="MGR-10488"/>
    <n v="6.5"/>
    <x v="0"/>
    <x v="0"/>
    <x v="1"/>
    <x v="1"/>
  </r>
  <r>
    <s v="EMP-10610"/>
    <s v="Sandra French"/>
    <x v="1"/>
    <n v="48"/>
    <x v="4"/>
    <x v="4"/>
    <x v="0"/>
    <x v="1"/>
    <s v="Master's Degree"/>
    <x v="557"/>
    <x v="1"/>
    <x v="1"/>
    <x v="1"/>
    <n v="17468.73"/>
    <s v="MGR-10303"/>
    <n v="5.8"/>
    <x v="0"/>
    <x v="3"/>
    <x v="1"/>
    <x v="0"/>
  </r>
  <r>
    <s v="EMP-10611"/>
    <s v="Debra Huffman"/>
    <x v="1"/>
    <n v="40"/>
    <x v="9"/>
    <x v="1"/>
    <x v="0"/>
    <x v="1"/>
    <s v="Bachelor's Degree"/>
    <x v="558"/>
    <x v="1"/>
    <x v="1"/>
    <x v="1"/>
    <n v="15675.03"/>
    <s v="MGR-10485"/>
    <n v="5.6"/>
    <x v="0"/>
    <x v="3"/>
    <x v="1"/>
    <x v="1"/>
  </r>
  <r>
    <s v="EMP-10612"/>
    <s v="Kyle Price"/>
    <x v="0"/>
    <n v="34"/>
    <x v="7"/>
    <x v="3"/>
    <x v="0"/>
    <x v="1"/>
    <s v="Bachelor's Degree"/>
    <x v="559"/>
    <x v="134"/>
    <x v="0"/>
    <x v="0"/>
    <n v="19389.509999999998"/>
    <s v="MGR-10415"/>
    <n v="7"/>
    <x v="0"/>
    <x v="8"/>
    <x v="0"/>
    <x v="1"/>
  </r>
  <r>
    <s v="EMP-10613"/>
    <s v="Karen Chambers"/>
    <x v="1"/>
    <n v="37"/>
    <x v="3"/>
    <x v="1"/>
    <x v="2"/>
    <x v="1"/>
    <s v="Bachelor's Degree"/>
    <x v="280"/>
    <x v="1"/>
    <x v="1"/>
    <x v="1"/>
    <n v="7221.53"/>
    <s v="MGR-10123"/>
    <n v="8.1999999999999993"/>
    <x v="0"/>
    <x v="8"/>
    <x v="1"/>
    <x v="1"/>
  </r>
  <r>
    <s v="EMP-10614"/>
    <s v="Jodi Paul"/>
    <x v="1"/>
    <n v="24"/>
    <x v="0"/>
    <x v="3"/>
    <x v="7"/>
    <x v="1"/>
    <s v="Master's Degree"/>
    <x v="415"/>
    <x v="135"/>
    <x v="4"/>
    <x v="0"/>
    <n v="45398.25"/>
    <s v="N/A"/>
    <n v="5.5"/>
    <x v="0"/>
    <x v="0"/>
    <x v="0"/>
    <x v="0"/>
  </r>
  <r>
    <s v="EMP-10615"/>
    <s v="Cheryl Murphy"/>
    <x v="1"/>
    <n v="57"/>
    <x v="7"/>
    <x v="1"/>
    <x v="0"/>
    <x v="1"/>
    <s v="Master's Degree"/>
    <x v="560"/>
    <x v="1"/>
    <x v="1"/>
    <x v="1"/>
    <n v="16432.16"/>
    <s v="MGR-10198"/>
    <n v="4.2"/>
    <x v="3"/>
    <x v="5"/>
    <x v="1"/>
    <x v="0"/>
  </r>
  <r>
    <s v="EMP-10616"/>
    <s v="Sarah Edwards"/>
    <x v="1"/>
    <n v="36"/>
    <x v="10"/>
    <x v="5"/>
    <x v="3"/>
    <x v="2"/>
    <s v="Bachelor's Degree"/>
    <x v="2"/>
    <x v="12"/>
    <x v="4"/>
    <x v="0"/>
    <n v="10834.65"/>
    <s v="MGR-10377"/>
    <n v="0.6"/>
    <x v="1"/>
    <x v="2"/>
    <x v="2"/>
    <x v="1"/>
  </r>
  <r>
    <s v="EMP-10617"/>
    <s v="Paul Santana"/>
    <x v="0"/>
    <n v="35"/>
    <x v="8"/>
    <x v="2"/>
    <x v="3"/>
    <x v="1"/>
    <s v="Bachelor's Degree"/>
    <x v="561"/>
    <x v="1"/>
    <x v="1"/>
    <x v="1"/>
    <n v="13595.02"/>
    <s v="MGR-10090"/>
    <n v="7.8"/>
    <x v="0"/>
    <x v="8"/>
    <x v="1"/>
    <x v="1"/>
  </r>
  <r>
    <s v="EMP-10618"/>
    <s v="Tiffany Riggs"/>
    <x v="1"/>
    <n v="41"/>
    <x v="0"/>
    <x v="2"/>
    <x v="6"/>
    <x v="1"/>
    <s v="Bachelor's Degree"/>
    <x v="562"/>
    <x v="1"/>
    <x v="1"/>
    <x v="1"/>
    <n v="31005.09"/>
    <s v="N/A"/>
    <n v="6.1"/>
    <x v="0"/>
    <x v="3"/>
    <x v="1"/>
    <x v="1"/>
  </r>
  <r>
    <s v="EMP-10619"/>
    <s v="Laura Casey"/>
    <x v="1"/>
    <n v="39"/>
    <x v="4"/>
    <x v="2"/>
    <x v="0"/>
    <x v="1"/>
    <s v="Master's Degree"/>
    <x v="211"/>
    <x v="1"/>
    <x v="1"/>
    <x v="1"/>
    <n v="18217.060000000001"/>
    <s v="MGR-10028"/>
    <n v="5.8"/>
    <x v="0"/>
    <x v="3"/>
    <x v="1"/>
    <x v="0"/>
  </r>
  <r>
    <s v="EMP-10620"/>
    <s v="Mark Hoffman"/>
    <x v="0"/>
    <n v="37"/>
    <x v="3"/>
    <x v="5"/>
    <x v="2"/>
    <x v="1"/>
    <s v="Bachelor's Degree"/>
    <x v="563"/>
    <x v="1"/>
    <x v="1"/>
    <x v="1"/>
    <n v="7857.23"/>
    <s v="MGR-10232"/>
    <n v="7"/>
    <x v="0"/>
    <x v="0"/>
    <x v="1"/>
    <x v="1"/>
  </r>
  <r>
    <s v="EMP-10621"/>
    <s v="Michelle Williams"/>
    <x v="1"/>
    <n v="27"/>
    <x v="4"/>
    <x v="1"/>
    <x v="2"/>
    <x v="1"/>
    <s v="Master's Degree"/>
    <x v="564"/>
    <x v="1"/>
    <x v="1"/>
    <x v="1"/>
    <n v="8519.92"/>
    <s v="MGR-10092"/>
    <n v="7.6"/>
    <x v="0"/>
    <x v="8"/>
    <x v="1"/>
    <x v="0"/>
  </r>
  <r>
    <s v="EMP-10622"/>
    <s v="Chad Miller"/>
    <x v="0"/>
    <n v="39"/>
    <x v="2"/>
    <x v="5"/>
    <x v="5"/>
    <x v="1"/>
    <s v="Bachelor's Degree"/>
    <x v="565"/>
    <x v="1"/>
    <x v="1"/>
    <x v="1"/>
    <n v="20769.47"/>
    <s v="MGR-10322"/>
    <n v="7.1"/>
    <x v="0"/>
    <x v="0"/>
    <x v="1"/>
    <x v="1"/>
  </r>
  <r>
    <s v="EMP-10623"/>
    <s v="Tristan Tanner"/>
    <x v="0"/>
    <n v="51"/>
    <x v="8"/>
    <x v="3"/>
    <x v="2"/>
    <x v="1"/>
    <s v="Bachelor's Degree"/>
    <x v="264"/>
    <x v="136"/>
    <x v="0"/>
    <x v="0"/>
    <n v="9408.7199999999993"/>
    <s v="MGR-10447"/>
    <n v="5"/>
    <x v="0"/>
    <x v="0"/>
    <x v="3"/>
    <x v="1"/>
  </r>
  <r>
    <s v="EMP-10624"/>
    <s v="Christopher Harrell"/>
    <x v="0"/>
    <n v="47"/>
    <x v="1"/>
    <x v="1"/>
    <x v="0"/>
    <x v="1"/>
    <s v="Bachelor's Degree"/>
    <x v="566"/>
    <x v="1"/>
    <x v="1"/>
    <x v="1"/>
    <n v="17117.72"/>
    <s v="MGR-10357"/>
    <n v="1.9"/>
    <x v="2"/>
    <x v="4"/>
    <x v="1"/>
    <x v="1"/>
  </r>
  <r>
    <s v="EMP-10625"/>
    <s v="Nathan Howard"/>
    <x v="0"/>
    <n v="49"/>
    <x v="6"/>
    <x v="5"/>
    <x v="3"/>
    <x v="0"/>
    <s v="Bachelor's Degree"/>
    <x v="264"/>
    <x v="1"/>
    <x v="1"/>
    <x v="1"/>
    <n v="11503.65"/>
    <s v="MGR-10148"/>
    <n v="6.9"/>
    <x v="0"/>
    <x v="0"/>
    <x v="1"/>
    <x v="1"/>
  </r>
  <r>
    <s v="EMP-10626"/>
    <s v="Mary Sanders"/>
    <x v="1"/>
    <n v="30"/>
    <x v="8"/>
    <x v="1"/>
    <x v="1"/>
    <x v="2"/>
    <s v="Master's Degree"/>
    <x v="567"/>
    <x v="1"/>
    <x v="1"/>
    <x v="1"/>
    <n v="4710.96"/>
    <s v="MGR-10355"/>
    <n v="1.4"/>
    <x v="2"/>
    <x v="4"/>
    <x v="1"/>
    <x v="0"/>
  </r>
  <r>
    <s v="EMP-10627"/>
    <s v="John Smith"/>
    <x v="0"/>
    <n v="26"/>
    <x v="0"/>
    <x v="4"/>
    <x v="7"/>
    <x v="1"/>
    <s v="Bachelor's Degree"/>
    <x v="568"/>
    <x v="1"/>
    <x v="1"/>
    <x v="1"/>
    <n v="49031.37"/>
    <s v="N/A"/>
    <n v="4.8"/>
    <x v="3"/>
    <x v="7"/>
    <x v="1"/>
    <x v="1"/>
  </r>
  <r>
    <s v="EMP-10628"/>
    <s v="Nicolas Collins"/>
    <x v="0"/>
    <n v="33"/>
    <x v="8"/>
    <x v="1"/>
    <x v="3"/>
    <x v="1"/>
    <s v="Bachelor's Degree"/>
    <x v="569"/>
    <x v="1"/>
    <x v="1"/>
    <x v="1"/>
    <n v="13901.1"/>
    <s v="MGR-10208"/>
    <n v="3.3"/>
    <x v="3"/>
    <x v="6"/>
    <x v="1"/>
    <x v="1"/>
  </r>
  <r>
    <s v="EMP-10629"/>
    <s v="Kristi Campos"/>
    <x v="1"/>
    <n v="35"/>
    <x v="9"/>
    <x v="0"/>
    <x v="0"/>
    <x v="1"/>
    <s v="Master's Degree"/>
    <x v="570"/>
    <x v="1"/>
    <x v="1"/>
    <x v="1"/>
    <n v="19686.73"/>
    <s v="MGR-10362"/>
    <n v="6.6"/>
    <x v="0"/>
    <x v="0"/>
    <x v="1"/>
    <x v="0"/>
  </r>
  <r>
    <s v="EMP-10630"/>
    <s v="Crystal Hancock"/>
    <x v="1"/>
    <n v="44"/>
    <x v="2"/>
    <x v="3"/>
    <x v="2"/>
    <x v="1"/>
    <s v="Master's Degree"/>
    <x v="571"/>
    <x v="1"/>
    <x v="1"/>
    <x v="1"/>
    <n v="7369.48"/>
    <s v="MGR-10174"/>
    <n v="1.9"/>
    <x v="2"/>
    <x v="4"/>
    <x v="1"/>
    <x v="0"/>
  </r>
  <r>
    <s v="EMP-10631"/>
    <s v="Alexander Carter"/>
    <x v="0"/>
    <n v="22"/>
    <x v="3"/>
    <x v="2"/>
    <x v="3"/>
    <x v="1"/>
    <s v="High School"/>
    <x v="166"/>
    <x v="1"/>
    <x v="1"/>
    <x v="1"/>
    <n v="13550.79"/>
    <s v="MGR-10183"/>
    <n v="2.2000000000000002"/>
    <x v="4"/>
    <x v="4"/>
    <x v="1"/>
    <x v="2"/>
  </r>
  <r>
    <s v="EMP-10632"/>
    <s v="Michael Graves"/>
    <x v="0"/>
    <n v="48"/>
    <x v="3"/>
    <x v="1"/>
    <x v="2"/>
    <x v="1"/>
    <s v="PhD"/>
    <x v="572"/>
    <x v="137"/>
    <x v="3"/>
    <x v="0"/>
    <n v="8324.4500000000007"/>
    <s v="MGR-10347"/>
    <n v="1.8"/>
    <x v="2"/>
    <x v="6"/>
    <x v="0"/>
    <x v="2"/>
  </r>
  <r>
    <s v="EMP-10633"/>
    <s v="Kurt Monroe"/>
    <x v="0"/>
    <n v="33"/>
    <x v="0"/>
    <x v="0"/>
    <x v="7"/>
    <x v="1"/>
    <s v="Bachelor's Degree"/>
    <x v="573"/>
    <x v="1"/>
    <x v="1"/>
    <x v="1"/>
    <n v="69395.990000000005"/>
    <s v="N/A"/>
    <n v="2.9"/>
    <x v="4"/>
    <x v="6"/>
    <x v="1"/>
    <x v="1"/>
  </r>
  <r>
    <s v="EMP-10634"/>
    <s v="Eric Harrison"/>
    <x v="0"/>
    <n v="31"/>
    <x v="10"/>
    <x v="4"/>
    <x v="3"/>
    <x v="1"/>
    <s v="Bachelor's Degree"/>
    <x v="574"/>
    <x v="1"/>
    <x v="1"/>
    <x v="1"/>
    <n v="12721.84"/>
    <s v="MGR-10448"/>
    <n v="4"/>
    <x v="3"/>
    <x v="5"/>
    <x v="1"/>
    <x v="1"/>
  </r>
  <r>
    <s v="EMP-10635"/>
    <s v="Thomas Floyd"/>
    <x v="0"/>
    <n v="25"/>
    <x v="6"/>
    <x v="5"/>
    <x v="4"/>
    <x v="0"/>
    <s v="Bachelor's Degree"/>
    <x v="575"/>
    <x v="1"/>
    <x v="1"/>
    <x v="1"/>
    <n v="3591.78"/>
    <s v="MGR-10459"/>
    <n v="3.7"/>
    <x v="3"/>
    <x v="5"/>
    <x v="1"/>
    <x v="1"/>
  </r>
  <r>
    <s v="EMP-10636"/>
    <s v="Austin Bryant"/>
    <x v="0"/>
    <n v="22"/>
    <x v="5"/>
    <x v="2"/>
    <x v="1"/>
    <x v="1"/>
    <s v="Professional Certification"/>
    <x v="576"/>
    <x v="1"/>
    <x v="1"/>
    <x v="1"/>
    <n v="5467.95"/>
    <s v="MGR-10478"/>
    <n v="6"/>
    <x v="0"/>
    <x v="3"/>
    <x v="1"/>
    <x v="2"/>
  </r>
  <r>
    <s v="EMP-10637"/>
    <s v="Michael Paul"/>
    <x v="0"/>
    <n v="42"/>
    <x v="4"/>
    <x v="3"/>
    <x v="3"/>
    <x v="1"/>
    <s v="Bachelor's Degree"/>
    <x v="577"/>
    <x v="1"/>
    <x v="1"/>
    <x v="1"/>
    <n v="9898.02"/>
    <s v="MGR-10071"/>
    <n v="5.3"/>
    <x v="0"/>
    <x v="7"/>
    <x v="1"/>
    <x v="1"/>
  </r>
  <r>
    <s v="EMP-10638"/>
    <s v="Ann Doyle"/>
    <x v="1"/>
    <n v="35"/>
    <x v="1"/>
    <x v="2"/>
    <x v="1"/>
    <x v="0"/>
    <s v="Bachelor's Degree"/>
    <x v="578"/>
    <x v="1"/>
    <x v="1"/>
    <x v="1"/>
    <n v="4954.42"/>
    <s v="MGR-10115"/>
    <n v="7.9"/>
    <x v="0"/>
    <x v="8"/>
    <x v="1"/>
    <x v="1"/>
  </r>
  <r>
    <s v="EMP-10639"/>
    <s v="Gary Hall"/>
    <x v="0"/>
    <n v="23"/>
    <x v="8"/>
    <x v="3"/>
    <x v="0"/>
    <x v="0"/>
    <s v="Bachelor's Degree"/>
    <x v="579"/>
    <x v="1"/>
    <x v="1"/>
    <x v="1"/>
    <n v="14924.14"/>
    <s v="MGR-10252"/>
    <n v="1.2"/>
    <x v="2"/>
    <x v="2"/>
    <x v="1"/>
    <x v="1"/>
  </r>
  <r>
    <s v="EMP-10640"/>
    <s v="Willie Spencer"/>
    <x v="0"/>
    <n v="23"/>
    <x v="0"/>
    <x v="4"/>
    <x v="5"/>
    <x v="1"/>
    <s v="Bachelor's Degree"/>
    <x v="580"/>
    <x v="1"/>
    <x v="1"/>
    <x v="1"/>
    <n v="21193.55"/>
    <s v="MGR-10133"/>
    <n v="7.6"/>
    <x v="0"/>
    <x v="8"/>
    <x v="1"/>
    <x v="1"/>
  </r>
  <r>
    <s v="EMP-10641"/>
    <s v="Sarah Beck"/>
    <x v="1"/>
    <n v="31"/>
    <x v="0"/>
    <x v="5"/>
    <x v="6"/>
    <x v="1"/>
    <s v="Bachelor's Degree"/>
    <x v="581"/>
    <x v="1"/>
    <x v="1"/>
    <x v="1"/>
    <n v="44613.88"/>
    <s v="N/A"/>
    <n v="4.2"/>
    <x v="3"/>
    <x v="5"/>
    <x v="1"/>
    <x v="1"/>
  </r>
  <r>
    <s v="EMP-10642"/>
    <s v="Kristie Thomas"/>
    <x v="1"/>
    <n v="50"/>
    <x v="8"/>
    <x v="4"/>
    <x v="1"/>
    <x v="1"/>
    <s v="Bachelor's Degree"/>
    <x v="582"/>
    <x v="1"/>
    <x v="1"/>
    <x v="1"/>
    <n v="5152.6099999999997"/>
    <s v="MGR-10183"/>
    <n v="4.4000000000000004"/>
    <x v="3"/>
    <x v="5"/>
    <x v="1"/>
    <x v="1"/>
  </r>
  <r>
    <s v="EMP-10643"/>
    <s v="Teresa Gonzales"/>
    <x v="1"/>
    <n v="32"/>
    <x v="8"/>
    <x v="3"/>
    <x v="2"/>
    <x v="1"/>
    <s v="Bachelor's Degree"/>
    <x v="583"/>
    <x v="1"/>
    <x v="1"/>
    <x v="1"/>
    <n v="8088.84"/>
    <s v="MGR-10086"/>
    <n v="2.6"/>
    <x v="4"/>
    <x v="6"/>
    <x v="1"/>
    <x v="1"/>
  </r>
  <r>
    <s v="EMP-10644"/>
    <s v="Tammy Davis"/>
    <x v="1"/>
    <n v="22"/>
    <x v="6"/>
    <x v="4"/>
    <x v="1"/>
    <x v="1"/>
    <s v="Master's Degree"/>
    <x v="584"/>
    <x v="1"/>
    <x v="1"/>
    <x v="1"/>
    <n v="4790.53"/>
    <s v="MGR-10181"/>
    <n v="5"/>
    <x v="0"/>
    <x v="7"/>
    <x v="1"/>
    <x v="0"/>
  </r>
  <r>
    <s v="EMP-10645"/>
    <s v="Christopher Davis"/>
    <x v="0"/>
    <n v="32"/>
    <x v="7"/>
    <x v="1"/>
    <x v="4"/>
    <x v="1"/>
    <s v="Master's Degree"/>
    <x v="585"/>
    <x v="1"/>
    <x v="1"/>
    <x v="1"/>
    <n v="3277.26"/>
    <s v="MGR-10258"/>
    <n v="2.9"/>
    <x v="4"/>
    <x v="6"/>
    <x v="1"/>
    <x v="0"/>
  </r>
  <r>
    <s v="EMP-10646"/>
    <s v="Michelle Petty"/>
    <x v="1"/>
    <n v="32"/>
    <x v="1"/>
    <x v="2"/>
    <x v="0"/>
    <x v="0"/>
    <s v="Bachelor's Degree"/>
    <x v="586"/>
    <x v="1"/>
    <x v="1"/>
    <x v="1"/>
    <n v="18770.64"/>
    <s v="MGR-10059"/>
    <n v="0.6"/>
    <x v="1"/>
    <x v="2"/>
    <x v="1"/>
    <x v="1"/>
  </r>
  <r>
    <s v="EMP-10647"/>
    <s v="Sharon Phillips"/>
    <x v="1"/>
    <n v="22"/>
    <x v="5"/>
    <x v="4"/>
    <x v="2"/>
    <x v="1"/>
    <s v="Bachelor's Degree"/>
    <x v="587"/>
    <x v="1"/>
    <x v="1"/>
    <x v="1"/>
    <n v="6729.2"/>
    <s v="MGR-10456"/>
    <n v="8.1999999999999993"/>
    <x v="0"/>
    <x v="8"/>
    <x v="1"/>
    <x v="1"/>
  </r>
  <r>
    <s v="EMP-10648"/>
    <s v="Steven Thomas"/>
    <x v="0"/>
    <n v="34"/>
    <x v="4"/>
    <x v="1"/>
    <x v="2"/>
    <x v="1"/>
    <s v="Master's Degree"/>
    <x v="486"/>
    <x v="1"/>
    <x v="1"/>
    <x v="1"/>
    <n v="9410.33"/>
    <s v="MGR-10073"/>
    <n v="5"/>
    <x v="0"/>
    <x v="7"/>
    <x v="1"/>
    <x v="0"/>
  </r>
  <r>
    <s v="EMP-10649"/>
    <s v="Stephanie Scott"/>
    <x v="1"/>
    <n v="32"/>
    <x v="1"/>
    <x v="1"/>
    <x v="1"/>
    <x v="1"/>
    <s v="Master's Degree"/>
    <x v="588"/>
    <x v="1"/>
    <x v="1"/>
    <x v="1"/>
    <n v="4524.6000000000004"/>
    <s v="MGR-10388"/>
    <n v="3.6"/>
    <x v="3"/>
    <x v="5"/>
    <x v="1"/>
    <x v="0"/>
  </r>
  <r>
    <s v="EMP-10650"/>
    <s v="Natalie Nelson"/>
    <x v="1"/>
    <n v="41"/>
    <x v="5"/>
    <x v="0"/>
    <x v="4"/>
    <x v="1"/>
    <s v="Bachelor's Degree"/>
    <x v="589"/>
    <x v="138"/>
    <x v="5"/>
    <x v="0"/>
    <n v="2661.73"/>
    <s v="MGR-10387"/>
    <n v="1.1000000000000001"/>
    <x v="2"/>
    <x v="6"/>
    <x v="3"/>
    <x v="1"/>
  </r>
  <r>
    <s v="EMP-10651"/>
    <s v="Christopher Brown"/>
    <x v="0"/>
    <n v="51"/>
    <x v="3"/>
    <x v="1"/>
    <x v="0"/>
    <x v="1"/>
    <s v="Bachelor's Degree"/>
    <x v="590"/>
    <x v="1"/>
    <x v="1"/>
    <x v="1"/>
    <n v="19520.59"/>
    <s v="MGR-10483"/>
    <n v="6.1"/>
    <x v="0"/>
    <x v="3"/>
    <x v="1"/>
    <x v="1"/>
  </r>
  <r>
    <s v="EMP-10652"/>
    <s v="Nathaniel Peters"/>
    <x v="0"/>
    <n v="45"/>
    <x v="2"/>
    <x v="2"/>
    <x v="5"/>
    <x v="0"/>
    <s v="Bachelor's Degree"/>
    <x v="591"/>
    <x v="139"/>
    <x v="4"/>
    <x v="0"/>
    <n v="23478.37"/>
    <s v="MGR-10008"/>
    <n v="2.7"/>
    <x v="4"/>
    <x v="6"/>
    <x v="2"/>
    <x v="1"/>
  </r>
  <r>
    <s v="EMP-10653"/>
    <s v="Troy Rocha"/>
    <x v="0"/>
    <n v="32"/>
    <x v="6"/>
    <x v="0"/>
    <x v="1"/>
    <x v="1"/>
    <s v="Master's Degree"/>
    <x v="592"/>
    <x v="1"/>
    <x v="1"/>
    <x v="1"/>
    <n v="4478.87"/>
    <s v="MGR-10436"/>
    <n v="2.4"/>
    <x v="4"/>
    <x v="4"/>
    <x v="1"/>
    <x v="0"/>
  </r>
  <r>
    <s v="EMP-10654"/>
    <s v="William Rhodes"/>
    <x v="0"/>
    <n v="25"/>
    <x v="9"/>
    <x v="4"/>
    <x v="2"/>
    <x v="1"/>
    <s v="Bachelor's Degree"/>
    <x v="192"/>
    <x v="1"/>
    <x v="1"/>
    <x v="1"/>
    <n v="8268.14"/>
    <s v="MGR-10117"/>
    <n v="7.2"/>
    <x v="0"/>
    <x v="0"/>
    <x v="1"/>
    <x v="1"/>
  </r>
  <r>
    <s v="EMP-10655"/>
    <s v="Christopher Chambers"/>
    <x v="0"/>
    <n v="58"/>
    <x v="5"/>
    <x v="4"/>
    <x v="1"/>
    <x v="1"/>
    <s v="Bachelor's Degree"/>
    <x v="593"/>
    <x v="1"/>
    <x v="1"/>
    <x v="1"/>
    <n v="6461.53"/>
    <s v="MGR-10370"/>
    <n v="7.1"/>
    <x v="0"/>
    <x v="0"/>
    <x v="1"/>
    <x v="1"/>
  </r>
  <r>
    <s v="EMP-10656"/>
    <s v="Lawrence Martin"/>
    <x v="0"/>
    <n v="35"/>
    <x v="8"/>
    <x v="0"/>
    <x v="1"/>
    <x v="1"/>
    <s v="Bachelor's Degree"/>
    <x v="594"/>
    <x v="1"/>
    <x v="1"/>
    <x v="1"/>
    <n v="5234.28"/>
    <s v="MGR-10284"/>
    <n v="3.3"/>
    <x v="3"/>
    <x v="6"/>
    <x v="1"/>
    <x v="1"/>
  </r>
  <r>
    <s v="EMP-10657"/>
    <s v="Oscar Roth"/>
    <x v="0"/>
    <n v="35"/>
    <x v="5"/>
    <x v="0"/>
    <x v="2"/>
    <x v="0"/>
    <s v="Master's Degree"/>
    <x v="595"/>
    <x v="140"/>
    <x v="4"/>
    <x v="0"/>
    <n v="9066.1"/>
    <s v="MGR-10345"/>
    <n v="1.9"/>
    <x v="2"/>
    <x v="8"/>
    <x v="8"/>
    <x v="0"/>
  </r>
  <r>
    <s v="EMP-10658"/>
    <s v="Allison Blair"/>
    <x v="1"/>
    <n v="34"/>
    <x v="3"/>
    <x v="2"/>
    <x v="2"/>
    <x v="1"/>
    <s v="Bachelor's Degree"/>
    <x v="596"/>
    <x v="141"/>
    <x v="0"/>
    <x v="0"/>
    <n v="8067.99"/>
    <s v="MGR-10500"/>
    <n v="5.0999999999999996"/>
    <x v="0"/>
    <x v="0"/>
    <x v="3"/>
    <x v="1"/>
  </r>
  <r>
    <s v="EMP-10659"/>
    <s v="Margaret Johnson"/>
    <x v="1"/>
    <n v="36"/>
    <x v="1"/>
    <x v="4"/>
    <x v="2"/>
    <x v="1"/>
    <s v="Bachelor's Degree"/>
    <x v="563"/>
    <x v="1"/>
    <x v="1"/>
    <x v="1"/>
    <n v="8284.8799999999992"/>
    <s v="MGR-10393"/>
    <n v="7"/>
    <x v="0"/>
    <x v="0"/>
    <x v="1"/>
    <x v="1"/>
  </r>
  <r>
    <s v="EMP-10660"/>
    <s v="Samantha Marsh"/>
    <x v="1"/>
    <n v="33"/>
    <x v="4"/>
    <x v="0"/>
    <x v="2"/>
    <x v="1"/>
    <s v="Master's Degree"/>
    <x v="597"/>
    <x v="1"/>
    <x v="1"/>
    <x v="1"/>
    <n v="8768.91"/>
    <s v="MGR-10262"/>
    <n v="3.9"/>
    <x v="3"/>
    <x v="5"/>
    <x v="1"/>
    <x v="0"/>
  </r>
  <r>
    <s v="EMP-10661"/>
    <s v="Cameron Ortega"/>
    <x v="0"/>
    <n v="29"/>
    <x v="2"/>
    <x v="1"/>
    <x v="1"/>
    <x v="1"/>
    <s v="Bachelor's Degree"/>
    <x v="259"/>
    <x v="142"/>
    <x v="3"/>
    <x v="0"/>
    <n v="5136.59"/>
    <s v="MGR-10256"/>
    <n v="0.7"/>
    <x v="1"/>
    <x v="6"/>
    <x v="3"/>
    <x v="1"/>
  </r>
  <r>
    <s v="EMP-10662"/>
    <s v="Denise Bradley"/>
    <x v="1"/>
    <n v="30"/>
    <x v="0"/>
    <x v="1"/>
    <x v="3"/>
    <x v="1"/>
    <s v="Bachelor's Degree"/>
    <x v="598"/>
    <x v="86"/>
    <x v="4"/>
    <x v="0"/>
    <n v="10305.93"/>
    <s v="MGR-10253"/>
    <n v="4.4000000000000004"/>
    <x v="3"/>
    <x v="7"/>
    <x v="2"/>
    <x v="1"/>
  </r>
  <r>
    <s v="EMP-10663"/>
    <s v="Tony Snow"/>
    <x v="0"/>
    <n v="34"/>
    <x v="9"/>
    <x v="2"/>
    <x v="2"/>
    <x v="1"/>
    <s v="Master's Degree"/>
    <x v="216"/>
    <x v="143"/>
    <x v="0"/>
    <x v="0"/>
    <n v="8486.2800000000007"/>
    <s v="MGR-10221"/>
    <n v="5.2"/>
    <x v="0"/>
    <x v="3"/>
    <x v="2"/>
    <x v="0"/>
  </r>
  <r>
    <s v="EMP-10664"/>
    <s v="Ryan Goodwin"/>
    <x v="0"/>
    <n v="30"/>
    <x v="3"/>
    <x v="3"/>
    <x v="2"/>
    <x v="1"/>
    <s v="Bachelor's Degree"/>
    <x v="184"/>
    <x v="1"/>
    <x v="1"/>
    <x v="1"/>
    <n v="7443.68"/>
    <s v="MGR-10453"/>
    <n v="3.2"/>
    <x v="3"/>
    <x v="6"/>
    <x v="1"/>
    <x v="1"/>
  </r>
  <r>
    <s v="EMP-10665"/>
    <s v="Maria Chase"/>
    <x v="1"/>
    <n v="28"/>
    <x v="7"/>
    <x v="4"/>
    <x v="2"/>
    <x v="0"/>
    <s v="Bachelor's Degree"/>
    <x v="599"/>
    <x v="1"/>
    <x v="1"/>
    <x v="1"/>
    <n v="6903.46"/>
    <s v="MGR-10241"/>
    <n v="2.9"/>
    <x v="4"/>
    <x v="6"/>
    <x v="1"/>
    <x v="1"/>
  </r>
  <r>
    <s v="EMP-10666"/>
    <s v="Jordan Hess"/>
    <x v="0"/>
    <n v="35"/>
    <x v="9"/>
    <x v="2"/>
    <x v="3"/>
    <x v="1"/>
    <s v="Professional Certification"/>
    <x v="453"/>
    <x v="1"/>
    <x v="1"/>
    <x v="1"/>
    <n v="10203.4"/>
    <s v="MGR-10146"/>
    <n v="5.4"/>
    <x v="0"/>
    <x v="3"/>
    <x v="1"/>
    <x v="2"/>
  </r>
  <r>
    <s v="EMP-10667"/>
    <s v="Christopher Martinez"/>
    <x v="0"/>
    <n v="32"/>
    <x v="10"/>
    <x v="1"/>
    <x v="1"/>
    <x v="1"/>
    <s v="Master's Degree"/>
    <x v="600"/>
    <x v="1"/>
    <x v="1"/>
    <x v="1"/>
    <n v="5476.16"/>
    <s v="MGR-10175"/>
    <n v="4.3"/>
    <x v="3"/>
    <x v="5"/>
    <x v="1"/>
    <x v="0"/>
  </r>
  <r>
    <s v="EMP-10668"/>
    <s v="Michael Lee"/>
    <x v="0"/>
    <n v="48"/>
    <x v="5"/>
    <x v="1"/>
    <x v="1"/>
    <x v="1"/>
    <s v="Bachelor's Degree"/>
    <x v="601"/>
    <x v="1"/>
    <x v="1"/>
    <x v="1"/>
    <n v="4862.8599999999997"/>
    <s v="MGR-10044"/>
    <n v="4.4000000000000004"/>
    <x v="3"/>
    <x v="7"/>
    <x v="1"/>
    <x v="1"/>
  </r>
  <r>
    <s v="EMP-10669"/>
    <s v="Joseph Gordon"/>
    <x v="0"/>
    <n v="22"/>
    <x v="3"/>
    <x v="5"/>
    <x v="0"/>
    <x v="1"/>
    <s v="Bachelor's Degree"/>
    <x v="39"/>
    <x v="1"/>
    <x v="1"/>
    <x v="1"/>
    <n v="14686.83"/>
    <s v="MGR-10462"/>
    <n v="2.2999999999999998"/>
    <x v="4"/>
    <x v="4"/>
    <x v="1"/>
    <x v="1"/>
  </r>
  <r>
    <s v="EMP-10670"/>
    <s v="Elizabeth Beck"/>
    <x v="1"/>
    <n v="44"/>
    <x v="5"/>
    <x v="2"/>
    <x v="1"/>
    <x v="1"/>
    <s v="Bachelor's Degree"/>
    <x v="568"/>
    <x v="1"/>
    <x v="1"/>
    <x v="1"/>
    <n v="5739.9"/>
    <s v="MGR-10052"/>
    <n v="4.8"/>
    <x v="3"/>
    <x v="7"/>
    <x v="1"/>
    <x v="1"/>
  </r>
  <r>
    <s v="EMP-10671"/>
    <s v="Ashley Vega"/>
    <x v="1"/>
    <n v="46"/>
    <x v="0"/>
    <x v="4"/>
    <x v="5"/>
    <x v="1"/>
    <s v="Bachelor's Degree"/>
    <x v="602"/>
    <x v="1"/>
    <x v="1"/>
    <x v="1"/>
    <n v="24967.31"/>
    <s v="MGR-10255"/>
    <n v="0.9"/>
    <x v="1"/>
    <x v="2"/>
    <x v="1"/>
    <x v="1"/>
  </r>
  <r>
    <s v="EMP-10672"/>
    <s v="Angela Tucker"/>
    <x v="1"/>
    <n v="22"/>
    <x v="0"/>
    <x v="1"/>
    <x v="7"/>
    <x v="1"/>
    <s v="Bachelor's Degree"/>
    <x v="603"/>
    <x v="1"/>
    <x v="1"/>
    <x v="1"/>
    <n v="64678.74"/>
    <s v="N/A"/>
    <n v="2.4"/>
    <x v="4"/>
    <x v="4"/>
    <x v="1"/>
    <x v="1"/>
  </r>
  <r>
    <s v="EMP-10673"/>
    <s v="Laura Ramirez"/>
    <x v="1"/>
    <n v="31"/>
    <x v="1"/>
    <x v="1"/>
    <x v="3"/>
    <x v="1"/>
    <s v="Bachelor's Degree"/>
    <x v="604"/>
    <x v="1"/>
    <x v="1"/>
    <x v="1"/>
    <n v="13810.73"/>
    <s v="MGR-10244"/>
    <n v="1.9"/>
    <x v="2"/>
    <x v="4"/>
    <x v="1"/>
    <x v="1"/>
  </r>
  <r>
    <s v="EMP-10674"/>
    <s v="Allison Wilcox"/>
    <x v="1"/>
    <n v="31"/>
    <x v="5"/>
    <x v="3"/>
    <x v="1"/>
    <x v="1"/>
    <s v="Bachelor's Degree"/>
    <x v="605"/>
    <x v="1"/>
    <x v="1"/>
    <x v="1"/>
    <n v="5989.13"/>
    <s v="MGR-10213"/>
    <n v="5"/>
    <x v="0"/>
    <x v="7"/>
    <x v="1"/>
    <x v="1"/>
  </r>
  <r>
    <s v="EMP-10675"/>
    <s v="Sheila Griffin"/>
    <x v="1"/>
    <n v="22"/>
    <x v="5"/>
    <x v="3"/>
    <x v="1"/>
    <x v="1"/>
    <s v="High School"/>
    <x v="606"/>
    <x v="1"/>
    <x v="1"/>
    <x v="1"/>
    <n v="5288.42"/>
    <s v="MGR-10296"/>
    <n v="2.2000000000000002"/>
    <x v="4"/>
    <x v="4"/>
    <x v="1"/>
    <x v="2"/>
  </r>
  <r>
    <s v="EMP-10676"/>
    <s v="Diane Conley"/>
    <x v="1"/>
    <n v="27"/>
    <x v="9"/>
    <x v="5"/>
    <x v="2"/>
    <x v="1"/>
    <s v="Bachelor's Degree"/>
    <x v="607"/>
    <x v="1"/>
    <x v="1"/>
    <x v="1"/>
    <n v="9386.35"/>
    <s v="MGR-10465"/>
    <n v="3.1"/>
    <x v="3"/>
    <x v="6"/>
    <x v="1"/>
    <x v="1"/>
  </r>
  <r>
    <s v="EMP-10677"/>
    <s v="Willie Medina"/>
    <x v="0"/>
    <n v="25"/>
    <x v="5"/>
    <x v="1"/>
    <x v="5"/>
    <x v="1"/>
    <s v="Diploma"/>
    <x v="608"/>
    <x v="1"/>
    <x v="1"/>
    <x v="1"/>
    <n v="27266.15"/>
    <s v="MGR-10154"/>
    <n v="6.1"/>
    <x v="0"/>
    <x v="3"/>
    <x v="1"/>
    <x v="2"/>
  </r>
  <r>
    <s v="EMP-10678"/>
    <s v="Jenna Juarez"/>
    <x v="1"/>
    <n v="50"/>
    <x v="5"/>
    <x v="5"/>
    <x v="2"/>
    <x v="1"/>
    <s v="Bachelor's Degree"/>
    <x v="609"/>
    <x v="1"/>
    <x v="1"/>
    <x v="1"/>
    <n v="9080.56"/>
    <s v="MGR-10132"/>
    <n v="1.3"/>
    <x v="2"/>
    <x v="2"/>
    <x v="1"/>
    <x v="1"/>
  </r>
  <r>
    <s v="EMP-10679"/>
    <s v="Jeffrey Thomas"/>
    <x v="0"/>
    <n v="43"/>
    <x v="0"/>
    <x v="1"/>
    <x v="6"/>
    <x v="1"/>
    <s v="Master's Degree"/>
    <x v="610"/>
    <x v="1"/>
    <x v="1"/>
    <x v="1"/>
    <n v="36087.99"/>
    <s v="N/A"/>
    <n v="6.2"/>
    <x v="0"/>
    <x v="3"/>
    <x v="1"/>
    <x v="0"/>
  </r>
  <r>
    <s v="EMP-10680"/>
    <s v="Jimmy Meyer"/>
    <x v="0"/>
    <n v="46"/>
    <x v="5"/>
    <x v="5"/>
    <x v="2"/>
    <x v="1"/>
    <s v="Bachelor's Degree"/>
    <x v="611"/>
    <x v="1"/>
    <x v="1"/>
    <x v="1"/>
    <n v="9216.9699999999993"/>
    <s v="MGR-10091"/>
    <n v="5.3"/>
    <x v="0"/>
    <x v="7"/>
    <x v="1"/>
    <x v="1"/>
  </r>
  <r>
    <s v="EMP-10681"/>
    <s v="Wayne Floyd"/>
    <x v="0"/>
    <n v="41"/>
    <x v="0"/>
    <x v="1"/>
    <x v="7"/>
    <x v="1"/>
    <s v="Master's Degree"/>
    <x v="612"/>
    <x v="1"/>
    <x v="1"/>
    <x v="1"/>
    <n v="69094.67"/>
    <s v="N/A"/>
    <n v="8.1999999999999993"/>
    <x v="0"/>
    <x v="8"/>
    <x v="1"/>
    <x v="0"/>
  </r>
  <r>
    <s v="EMP-10682"/>
    <s v="Rodney Taylor"/>
    <x v="0"/>
    <n v="24"/>
    <x v="3"/>
    <x v="5"/>
    <x v="5"/>
    <x v="0"/>
    <s v="Bachelor's Degree"/>
    <x v="613"/>
    <x v="12"/>
    <x v="4"/>
    <x v="0"/>
    <n v="24070.07"/>
    <s v="MGR-10478"/>
    <n v="1"/>
    <x v="2"/>
    <x v="2"/>
    <x v="2"/>
    <x v="1"/>
  </r>
  <r>
    <s v="EMP-10683"/>
    <s v="Elizabeth Thompson"/>
    <x v="1"/>
    <n v="30"/>
    <x v="3"/>
    <x v="1"/>
    <x v="2"/>
    <x v="1"/>
    <s v="Master's Degree"/>
    <x v="614"/>
    <x v="144"/>
    <x v="0"/>
    <x v="0"/>
    <n v="8986.94"/>
    <s v="MGR-10427"/>
    <n v="2.5"/>
    <x v="4"/>
    <x v="6"/>
    <x v="2"/>
    <x v="0"/>
  </r>
  <r>
    <s v="EMP-10684"/>
    <s v="Kathy Mcdaniel"/>
    <x v="1"/>
    <n v="39"/>
    <x v="4"/>
    <x v="1"/>
    <x v="3"/>
    <x v="1"/>
    <s v="Diploma"/>
    <x v="615"/>
    <x v="1"/>
    <x v="1"/>
    <x v="1"/>
    <n v="13126.29"/>
    <s v="MGR-10210"/>
    <n v="3.6"/>
    <x v="3"/>
    <x v="5"/>
    <x v="1"/>
    <x v="2"/>
  </r>
  <r>
    <s v="EMP-10685"/>
    <s v="Thomas Jones"/>
    <x v="0"/>
    <n v="24"/>
    <x v="2"/>
    <x v="4"/>
    <x v="0"/>
    <x v="2"/>
    <s v="Bachelor's Degree"/>
    <x v="616"/>
    <x v="1"/>
    <x v="1"/>
    <x v="1"/>
    <n v="14335.55"/>
    <s v="MGR-10451"/>
    <n v="0.5"/>
    <x v="1"/>
    <x v="2"/>
    <x v="1"/>
    <x v="1"/>
  </r>
  <r>
    <s v="EMP-10686"/>
    <s v="Erica Bonilla"/>
    <x v="1"/>
    <n v="41"/>
    <x v="7"/>
    <x v="1"/>
    <x v="1"/>
    <x v="1"/>
    <s v="Master's Degree"/>
    <x v="617"/>
    <x v="1"/>
    <x v="1"/>
    <x v="1"/>
    <n v="5789.18"/>
    <s v="MGR-10410"/>
    <n v="8.1"/>
    <x v="0"/>
    <x v="8"/>
    <x v="1"/>
    <x v="0"/>
  </r>
  <r>
    <s v="EMP-10687"/>
    <s v="Jimmy Molina"/>
    <x v="0"/>
    <n v="32"/>
    <x v="8"/>
    <x v="3"/>
    <x v="3"/>
    <x v="1"/>
    <s v="Bachelor's Degree"/>
    <x v="618"/>
    <x v="1"/>
    <x v="1"/>
    <x v="1"/>
    <n v="13049.61"/>
    <s v="MGR-10351"/>
    <n v="2.2000000000000002"/>
    <x v="4"/>
    <x v="4"/>
    <x v="1"/>
    <x v="1"/>
  </r>
  <r>
    <s v="EMP-10688"/>
    <s v="Joshua Rubio"/>
    <x v="0"/>
    <n v="31"/>
    <x v="3"/>
    <x v="0"/>
    <x v="2"/>
    <x v="2"/>
    <s v="Bachelor's Degree"/>
    <x v="619"/>
    <x v="145"/>
    <x v="4"/>
    <x v="0"/>
    <n v="7209.15"/>
    <s v="MGR-10153"/>
    <n v="0.6"/>
    <x v="1"/>
    <x v="8"/>
    <x v="9"/>
    <x v="1"/>
  </r>
  <r>
    <s v="EMP-10689"/>
    <s v="Christopher Vasquez"/>
    <x v="0"/>
    <n v="41"/>
    <x v="1"/>
    <x v="4"/>
    <x v="0"/>
    <x v="0"/>
    <s v="Master's Degree"/>
    <x v="620"/>
    <x v="146"/>
    <x v="3"/>
    <x v="0"/>
    <n v="14961.36"/>
    <s v="MGR-10482"/>
    <n v="2.7"/>
    <x v="4"/>
    <x v="7"/>
    <x v="3"/>
    <x v="0"/>
  </r>
  <r>
    <s v="EMP-10690"/>
    <s v="Christy Dixon"/>
    <x v="1"/>
    <n v="38"/>
    <x v="9"/>
    <x v="1"/>
    <x v="3"/>
    <x v="1"/>
    <s v="Master's Degree"/>
    <x v="621"/>
    <x v="1"/>
    <x v="1"/>
    <x v="1"/>
    <n v="11358.33"/>
    <s v="MGR-10083"/>
    <n v="0.3"/>
    <x v="1"/>
    <x v="1"/>
    <x v="1"/>
    <x v="0"/>
  </r>
  <r>
    <s v="EMP-10691"/>
    <s v="Danielle Pearson"/>
    <x v="1"/>
    <n v="31"/>
    <x v="2"/>
    <x v="1"/>
    <x v="3"/>
    <x v="0"/>
    <s v="Bachelor's Degree"/>
    <x v="622"/>
    <x v="9"/>
    <x v="0"/>
    <x v="0"/>
    <n v="11083.35"/>
    <s v="MGR-10228"/>
    <n v="2"/>
    <x v="4"/>
    <x v="4"/>
    <x v="2"/>
    <x v="1"/>
  </r>
  <r>
    <s v="EMP-10692"/>
    <s v="Jennifer Parker"/>
    <x v="1"/>
    <n v="45"/>
    <x v="0"/>
    <x v="1"/>
    <x v="0"/>
    <x v="1"/>
    <s v="Diploma"/>
    <x v="623"/>
    <x v="1"/>
    <x v="1"/>
    <x v="1"/>
    <n v="16403.97"/>
    <s v="MGR-10394"/>
    <n v="4.9000000000000004"/>
    <x v="3"/>
    <x v="7"/>
    <x v="1"/>
    <x v="2"/>
  </r>
  <r>
    <s v="EMP-10693"/>
    <s v="Lori Duran"/>
    <x v="1"/>
    <n v="25"/>
    <x v="0"/>
    <x v="1"/>
    <x v="7"/>
    <x v="1"/>
    <s v="Master's Degree"/>
    <x v="624"/>
    <x v="1"/>
    <x v="1"/>
    <x v="1"/>
    <n v="66174.009999999995"/>
    <s v="N/A"/>
    <n v="4.8"/>
    <x v="3"/>
    <x v="7"/>
    <x v="1"/>
    <x v="0"/>
  </r>
  <r>
    <s v="EMP-10694"/>
    <s v="Matthew Williams"/>
    <x v="0"/>
    <n v="40"/>
    <x v="4"/>
    <x v="4"/>
    <x v="0"/>
    <x v="1"/>
    <s v="Bachelor's Degree"/>
    <x v="625"/>
    <x v="1"/>
    <x v="1"/>
    <x v="1"/>
    <n v="18797.169999999998"/>
    <s v="MGR-10293"/>
    <n v="3.7"/>
    <x v="3"/>
    <x v="5"/>
    <x v="1"/>
    <x v="1"/>
  </r>
  <r>
    <s v="EMP-10695"/>
    <s v="Carol Woods"/>
    <x v="1"/>
    <n v="40"/>
    <x v="1"/>
    <x v="0"/>
    <x v="4"/>
    <x v="1"/>
    <s v="Master's Degree"/>
    <x v="626"/>
    <x v="1"/>
    <x v="1"/>
    <x v="1"/>
    <n v="2534.46"/>
    <s v="MGR-10360"/>
    <n v="1.5"/>
    <x v="2"/>
    <x v="4"/>
    <x v="1"/>
    <x v="0"/>
  </r>
  <r>
    <s v="EMP-10696"/>
    <s v="Debra Hoffman"/>
    <x v="1"/>
    <n v="32"/>
    <x v="7"/>
    <x v="0"/>
    <x v="4"/>
    <x v="1"/>
    <s v="Bachelor's Degree"/>
    <x v="627"/>
    <x v="147"/>
    <x v="4"/>
    <x v="0"/>
    <n v="3427.01"/>
    <s v="MGR-10396"/>
    <n v="6.3"/>
    <x v="0"/>
    <x v="0"/>
    <x v="2"/>
    <x v="1"/>
  </r>
  <r>
    <s v="EMP-10697"/>
    <s v="Eric Knight"/>
    <x v="0"/>
    <n v="37"/>
    <x v="9"/>
    <x v="5"/>
    <x v="0"/>
    <x v="1"/>
    <s v="Master's Degree"/>
    <x v="628"/>
    <x v="1"/>
    <x v="1"/>
    <x v="1"/>
    <n v="16964.89"/>
    <s v="MGR-10254"/>
    <n v="6.1"/>
    <x v="0"/>
    <x v="3"/>
    <x v="1"/>
    <x v="0"/>
  </r>
  <r>
    <s v="EMP-10698"/>
    <s v="Angelica Morris"/>
    <x v="1"/>
    <n v="23"/>
    <x v="5"/>
    <x v="1"/>
    <x v="1"/>
    <x v="0"/>
    <s v="Bachelor's Degree"/>
    <x v="629"/>
    <x v="148"/>
    <x v="4"/>
    <x v="0"/>
    <n v="6140.84"/>
    <s v="MGR-10121"/>
    <n v="1.2"/>
    <x v="2"/>
    <x v="7"/>
    <x v="4"/>
    <x v="1"/>
  </r>
  <r>
    <s v="EMP-10699"/>
    <s v="Shelby Hernandez"/>
    <x v="1"/>
    <n v="43"/>
    <x v="4"/>
    <x v="1"/>
    <x v="2"/>
    <x v="1"/>
    <s v="High School"/>
    <x v="630"/>
    <x v="1"/>
    <x v="1"/>
    <x v="1"/>
    <n v="7244.95"/>
    <s v="MGR-10355"/>
    <n v="1.1000000000000001"/>
    <x v="2"/>
    <x v="2"/>
    <x v="1"/>
    <x v="2"/>
  </r>
  <r>
    <s v="EMP-10700"/>
    <s v="Jennifer Zavala"/>
    <x v="1"/>
    <n v="33"/>
    <x v="5"/>
    <x v="1"/>
    <x v="3"/>
    <x v="1"/>
    <s v="Diploma"/>
    <x v="631"/>
    <x v="1"/>
    <x v="1"/>
    <x v="1"/>
    <n v="12710.01"/>
    <s v="MGR-10121"/>
    <n v="1.7"/>
    <x v="2"/>
    <x v="4"/>
    <x v="1"/>
    <x v="2"/>
  </r>
  <r>
    <s v="EMP-10701"/>
    <s v="Crystal Williams"/>
    <x v="1"/>
    <n v="30"/>
    <x v="9"/>
    <x v="1"/>
    <x v="5"/>
    <x v="1"/>
    <s v="Master's Degree"/>
    <x v="632"/>
    <x v="1"/>
    <x v="1"/>
    <x v="1"/>
    <n v="29967.39"/>
    <s v="MGR-10196"/>
    <n v="1.7"/>
    <x v="2"/>
    <x v="4"/>
    <x v="1"/>
    <x v="0"/>
  </r>
  <r>
    <s v="EMP-10702"/>
    <s v="Tracy Chavez"/>
    <x v="0"/>
    <n v="44"/>
    <x v="2"/>
    <x v="1"/>
    <x v="6"/>
    <x v="1"/>
    <s v="Bachelor's Degree"/>
    <x v="233"/>
    <x v="1"/>
    <x v="1"/>
    <x v="1"/>
    <n v="40068.93"/>
    <s v="N/A"/>
    <n v="2.1"/>
    <x v="4"/>
    <x v="4"/>
    <x v="1"/>
    <x v="1"/>
  </r>
  <r>
    <s v="EMP-10703"/>
    <s v="Jeremiah Lester"/>
    <x v="0"/>
    <n v="28"/>
    <x v="10"/>
    <x v="1"/>
    <x v="5"/>
    <x v="1"/>
    <s v="Bachelor's Degree"/>
    <x v="120"/>
    <x v="1"/>
    <x v="1"/>
    <x v="1"/>
    <n v="21319.200000000001"/>
    <s v="MGR-10256"/>
    <n v="2.4"/>
    <x v="4"/>
    <x v="6"/>
    <x v="1"/>
    <x v="1"/>
  </r>
  <r>
    <s v="EMP-10704"/>
    <s v="Michael Riley"/>
    <x v="0"/>
    <n v="22"/>
    <x v="2"/>
    <x v="1"/>
    <x v="0"/>
    <x v="1"/>
    <s v="Master's Degree"/>
    <x v="453"/>
    <x v="1"/>
    <x v="1"/>
    <x v="1"/>
    <n v="19557.419999999998"/>
    <s v="MGR-10458"/>
    <n v="5.4"/>
    <x v="0"/>
    <x v="3"/>
    <x v="1"/>
    <x v="0"/>
  </r>
  <r>
    <s v="EMP-10705"/>
    <s v="Kara Tucker"/>
    <x v="1"/>
    <n v="22"/>
    <x v="7"/>
    <x v="2"/>
    <x v="1"/>
    <x v="1"/>
    <s v="Master's Degree"/>
    <x v="633"/>
    <x v="1"/>
    <x v="1"/>
    <x v="1"/>
    <n v="6486.41"/>
    <s v="MGR-10097"/>
    <n v="6.7"/>
    <x v="0"/>
    <x v="0"/>
    <x v="1"/>
    <x v="0"/>
  </r>
  <r>
    <s v="EMP-10706"/>
    <s v="Anthony Collins"/>
    <x v="0"/>
    <n v="40"/>
    <x v="7"/>
    <x v="0"/>
    <x v="4"/>
    <x v="1"/>
    <s v="Bachelor's Degree"/>
    <x v="634"/>
    <x v="1"/>
    <x v="1"/>
    <x v="1"/>
    <n v="2774.71"/>
    <s v="MGR-10021"/>
    <n v="6.5"/>
    <x v="0"/>
    <x v="0"/>
    <x v="1"/>
    <x v="1"/>
  </r>
  <r>
    <s v="EMP-10707"/>
    <s v="Matthew Graham"/>
    <x v="0"/>
    <n v="23"/>
    <x v="9"/>
    <x v="1"/>
    <x v="2"/>
    <x v="1"/>
    <s v="Master's Degree"/>
    <x v="635"/>
    <x v="1"/>
    <x v="1"/>
    <x v="1"/>
    <n v="8627.09"/>
    <s v="MGR-10105"/>
    <n v="2.8"/>
    <x v="4"/>
    <x v="6"/>
    <x v="1"/>
    <x v="0"/>
  </r>
  <r>
    <s v="EMP-10708"/>
    <s v="Shane Perry"/>
    <x v="0"/>
    <n v="50"/>
    <x v="2"/>
    <x v="1"/>
    <x v="1"/>
    <x v="1"/>
    <s v="Master's Degree"/>
    <x v="611"/>
    <x v="1"/>
    <x v="1"/>
    <x v="1"/>
    <n v="4420.74"/>
    <s v="MGR-10003"/>
    <n v="5.3"/>
    <x v="0"/>
    <x v="7"/>
    <x v="1"/>
    <x v="0"/>
  </r>
  <r>
    <s v="EMP-10709"/>
    <s v="Victoria Harris"/>
    <x v="1"/>
    <n v="22"/>
    <x v="6"/>
    <x v="5"/>
    <x v="2"/>
    <x v="0"/>
    <s v="Master's Degree"/>
    <x v="636"/>
    <x v="149"/>
    <x v="6"/>
    <x v="0"/>
    <n v="7041.71"/>
    <s v="MGR-10063"/>
    <n v="5.0999999999999996"/>
    <x v="0"/>
    <x v="3"/>
    <x v="0"/>
    <x v="0"/>
  </r>
  <r>
    <s v="EMP-10710"/>
    <s v="Leslie Banks"/>
    <x v="0"/>
    <n v="50"/>
    <x v="5"/>
    <x v="5"/>
    <x v="2"/>
    <x v="1"/>
    <s v="Diploma"/>
    <x v="637"/>
    <x v="1"/>
    <x v="1"/>
    <x v="1"/>
    <n v="9287.4500000000007"/>
    <s v="MGR-10233"/>
    <n v="4.7"/>
    <x v="3"/>
    <x v="7"/>
    <x v="1"/>
    <x v="2"/>
  </r>
  <r>
    <s v="EMP-10711"/>
    <s v="Paul Vasquez"/>
    <x v="0"/>
    <n v="36"/>
    <x v="0"/>
    <x v="1"/>
    <x v="7"/>
    <x v="1"/>
    <s v="PhD"/>
    <x v="490"/>
    <x v="1"/>
    <x v="1"/>
    <x v="1"/>
    <n v="59855.11"/>
    <s v="N/A"/>
    <n v="7.9"/>
    <x v="0"/>
    <x v="8"/>
    <x v="1"/>
    <x v="2"/>
  </r>
  <r>
    <s v="EMP-10712"/>
    <s v="Kristin King"/>
    <x v="1"/>
    <n v="34"/>
    <x v="4"/>
    <x v="1"/>
    <x v="1"/>
    <x v="1"/>
    <s v="Diploma"/>
    <x v="133"/>
    <x v="1"/>
    <x v="1"/>
    <x v="1"/>
    <n v="6158.2"/>
    <s v="MGR-10196"/>
    <n v="5.2"/>
    <x v="0"/>
    <x v="7"/>
    <x v="1"/>
    <x v="2"/>
  </r>
  <r>
    <s v="EMP-10713"/>
    <s v="Jennifer Richardson"/>
    <x v="1"/>
    <n v="30"/>
    <x v="3"/>
    <x v="1"/>
    <x v="2"/>
    <x v="1"/>
    <s v="Master's Degree"/>
    <x v="638"/>
    <x v="1"/>
    <x v="1"/>
    <x v="1"/>
    <n v="7034.03"/>
    <s v="MGR-10146"/>
    <n v="3.9"/>
    <x v="3"/>
    <x v="5"/>
    <x v="1"/>
    <x v="0"/>
  </r>
  <r>
    <s v="EMP-10714"/>
    <s v="David Smith"/>
    <x v="0"/>
    <n v="38"/>
    <x v="0"/>
    <x v="0"/>
    <x v="7"/>
    <x v="0"/>
    <s v="Master's Degree"/>
    <x v="639"/>
    <x v="1"/>
    <x v="1"/>
    <x v="1"/>
    <n v="61351.61"/>
    <s v="N/A"/>
    <n v="2.9"/>
    <x v="4"/>
    <x v="6"/>
    <x v="1"/>
    <x v="0"/>
  </r>
  <r>
    <s v="EMP-10715"/>
    <s v="Benjamin Williams"/>
    <x v="0"/>
    <n v="34"/>
    <x v="10"/>
    <x v="1"/>
    <x v="0"/>
    <x v="1"/>
    <s v="Bachelor's Degree"/>
    <x v="640"/>
    <x v="1"/>
    <x v="1"/>
    <x v="1"/>
    <n v="18992.32"/>
    <s v="MGR-10047"/>
    <n v="2.9"/>
    <x v="4"/>
    <x v="6"/>
    <x v="1"/>
    <x v="1"/>
  </r>
  <r>
    <s v="EMP-10716"/>
    <s v="Christopher Bryant"/>
    <x v="0"/>
    <n v="44"/>
    <x v="5"/>
    <x v="0"/>
    <x v="0"/>
    <x v="1"/>
    <s v="Bachelor's Degree"/>
    <x v="641"/>
    <x v="1"/>
    <x v="1"/>
    <x v="1"/>
    <n v="17683.21"/>
    <s v="MGR-10332"/>
    <n v="3.6"/>
    <x v="3"/>
    <x v="5"/>
    <x v="1"/>
    <x v="1"/>
  </r>
  <r>
    <s v="EMP-10717"/>
    <s v="Edwin Baker"/>
    <x v="0"/>
    <n v="36"/>
    <x v="0"/>
    <x v="4"/>
    <x v="6"/>
    <x v="1"/>
    <s v="Bachelor's Degree"/>
    <x v="630"/>
    <x v="1"/>
    <x v="1"/>
    <x v="1"/>
    <n v="43960.01"/>
    <s v="N/A"/>
    <n v="1.1000000000000001"/>
    <x v="2"/>
    <x v="2"/>
    <x v="1"/>
    <x v="1"/>
  </r>
  <r>
    <s v="EMP-10718"/>
    <s v="Amber Murphy"/>
    <x v="1"/>
    <n v="36"/>
    <x v="9"/>
    <x v="1"/>
    <x v="2"/>
    <x v="0"/>
    <s v="Bachelor's Degree"/>
    <x v="462"/>
    <x v="150"/>
    <x v="2"/>
    <x v="0"/>
    <n v="9452.56"/>
    <s v="MGR-10263"/>
    <n v="2.8"/>
    <x v="4"/>
    <x v="7"/>
    <x v="3"/>
    <x v="1"/>
  </r>
  <r>
    <s v="EMP-10719"/>
    <s v="Christopher Porter"/>
    <x v="0"/>
    <n v="31"/>
    <x v="3"/>
    <x v="1"/>
    <x v="2"/>
    <x v="1"/>
    <s v="Bachelor's Degree"/>
    <x v="642"/>
    <x v="1"/>
    <x v="1"/>
    <x v="1"/>
    <n v="7739.06"/>
    <s v="MGR-10042"/>
    <n v="0.3"/>
    <x v="1"/>
    <x v="1"/>
    <x v="1"/>
    <x v="1"/>
  </r>
  <r>
    <s v="EMP-10720"/>
    <s v="Gerald Cooper"/>
    <x v="0"/>
    <n v="34"/>
    <x v="6"/>
    <x v="4"/>
    <x v="4"/>
    <x v="0"/>
    <s v="High School"/>
    <x v="643"/>
    <x v="1"/>
    <x v="1"/>
    <x v="1"/>
    <n v="3610.77"/>
    <s v="MGR-10371"/>
    <n v="6.3"/>
    <x v="0"/>
    <x v="3"/>
    <x v="1"/>
    <x v="2"/>
  </r>
  <r>
    <s v="EMP-10721"/>
    <s v="Donna Sanders"/>
    <x v="1"/>
    <n v="37"/>
    <x v="9"/>
    <x v="1"/>
    <x v="0"/>
    <x v="3"/>
    <s v="Master's Degree"/>
    <x v="644"/>
    <x v="1"/>
    <x v="1"/>
    <x v="1"/>
    <n v="16699.689999999999"/>
    <s v="MGR-10383"/>
    <n v="4.5"/>
    <x v="3"/>
    <x v="7"/>
    <x v="1"/>
    <x v="0"/>
  </r>
  <r>
    <s v="EMP-10722"/>
    <s v="Lawrence Anderson"/>
    <x v="0"/>
    <n v="22"/>
    <x v="4"/>
    <x v="1"/>
    <x v="1"/>
    <x v="1"/>
    <s v="Diploma"/>
    <x v="645"/>
    <x v="1"/>
    <x v="1"/>
    <x v="1"/>
    <n v="5683.52"/>
    <s v="MGR-10355"/>
    <n v="8.1999999999999993"/>
    <x v="0"/>
    <x v="8"/>
    <x v="1"/>
    <x v="2"/>
  </r>
  <r>
    <s v="EMP-10723"/>
    <s v="Stephanie Richmond"/>
    <x v="1"/>
    <n v="22"/>
    <x v="5"/>
    <x v="2"/>
    <x v="0"/>
    <x v="1"/>
    <s v="Master's Degree"/>
    <x v="646"/>
    <x v="1"/>
    <x v="1"/>
    <x v="1"/>
    <n v="19794.82"/>
    <s v="MGR-10494"/>
    <n v="2.9"/>
    <x v="4"/>
    <x v="6"/>
    <x v="1"/>
    <x v="0"/>
  </r>
  <r>
    <s v="EMP-10724"/>
    <s v="David Foster"/>
    <x v="0"/>
    <n v="41"/>
    <x v="0"/>
    <x v="3"/>
    <x v="6"/>
    <x v="1"/>
    <s v="Master's Degree"/>
    <x v="647"/>
    <x v="1"/>
    <x v="1"/>
    <x v="1"/>
    <n v="34539.85"/>
    <s v="N/A"/>
    <n v="8.1999999999999993"/>
    <x v="0"/>
    <x v="8"/>
    <x v="1"/>
    <x v="0"/>
  </r>
  <r>
    <s v="EMP-10725"/>
    <s v="Megan Mcbride"/>
    <x v="1"/>
    <n v="36"/>
    <x v="8"/>
    <x v="2"/>
    <x v="2"/>
    <x v="0"/>
    <s v="Master's Degree"/>
    <x v="648"/>
    <x v="151"/>
    <x v="4"/>
    <x v="0"/>
    <n v="8445.8700000000008"/>
    <s v="MGR-10243"/>
    <n v="3.3"/>
    <x v="3"/>
    <x v="5"/>
    <x v="2"/>
    <x v="0"/>
  </r>
  <r>
    <s v="EMP-10726"/>
    <s v="Charles Parker"/>
    <x v="0"/>
    <n v="33"/>
    <x v="5"/>
    <x v="1"/>
    <x v="4"/>
    <x v="1"/>
    <s v="Bachelor's Degree"/>
    <x v="649"/>
    <x v="1"/>
    <x v="1"/>
    <x v="1"/>
    <n v="2749.16"/>
    <s v="MGR-10125"/>
    <n v="0.5"/>
    <x v="1"/>
    <x v="2"/>
    <x v="1"/>
    <x v="1"/>
  </r>
  <r>
    <s v="EMP-10727"/>
    <s v="Steven Spencer"/>
    <x v="0"/>
    <n v="35"/>
    <x v="1"/>
    <x v="3"/>
    <x v="1"/>
    <x v="1"/>
    <s v="Bachelor's Degree"/>
    <x v="499"/>
    <x v="1"/>
    <x v="1"/>
    <x v="1"/>
    <n v="6073.63"/>
    <s v="MGR-10435"/>
    <n v="4.5999999999999996"/>
    <x v="3"/>
    <x v="7"/>
    <x v="1"/>
    <x v="1"/>
  </r>
  <r>
    <s v="EMP-10728"/>
    <s v="Vanessa Tucker"/>
    <x v="1"/>
    <n v="38"/>
    <x v="9"/>
    <x v="2"/>
    <x v="0"/>
    <x v="1"/>
    <s v="Bachelor's Degree"/>
    <x v="650"/>
    <x v="1"/>
    <x v="1"/>
    <x v="1"/>
    <n v="17575.04"/>
    <s v="MGR-10479"/>
    <n v="5.0999999999999996"/>
    <x v="0"/>
    <x v="7"/>
    <x v="1"/>
    <x v="1"/>
  </r>
  <r>
    <s v="EMP-10729"/>
    <s v="Roger Hester"/>
    <x v="0"/>
    <n v="30"/>
    <x v="0"/>
    <x v="1"/>
    <x v="7"/>
    <x v="1"/>
    <s v="Bachelor's Degree"/>
    <x v="105"/>
    <x v="152"/>
    <x v="0"/>
    <x v="0"/>
    <n v="66690.850000000006"/>
    <s v="N/A"/>
    <n v="7.1"/>
    <x v="0"/>
    <x v="8"/>
    <x v="0"/>
    <x v="1"/>
  </r>
  <r>
    <s v="EMP-10730"/>
    <s v="Debra Perry"/>
    <x v="1"/>
    <n v="27"/>
    <x v="9"/>
    <x v="1"/>
    <x v="1"/>
    <x v="1"/>
    <s v="High School"/>
    <x v="569"/>
    <x v="1"/>
    <x v="1"/>
    <x v="1"/>
    <n v="5556.74"/>
    <s v="MGR-10177"/>
    <n v="3.3"/>
    <x v="3"/>
    <x v="6"/>
    <x v="1"/>
    <x v="2"/>
  </r>
  <r>
    <s v="EMP-10731"/>
    <s v="Brenda Simmons"/>
    <x v="1"/>
    <n v="36"/>
    <x v="9"/>
    <x v="3"/>
    <x v="2"/>
    <x v="2"/>
    <s v="Master's Degree"/>
    <x v="651"/>
    <x v="1"/>
    <x v="1"/>
    <x v="1"/>
    <n v="7159.11"/>
    <s v="MGR-10371"/>
    <n v="4.5999999999999996"/>
    <x v="3"/>
    <x v="7"/>
    <x v="1"/>
    <x v="0"/>
  </r>
  <r>
    <s v="EMP-10732"/>
    <s v="Lisa James"/>
    <x v="1"/>
    <n v="26"/>
    <x v="5"/>
    <x v="0"/>
    <x v="5"/>
    <x v="1"/>
    <s v="Bachelor's Degree"/>
    <x v="652"/>
    <x v="1"/>
    <x v="1"/>
    <x v="1"/>
    <n v="28330.81"/>
    <s v="MGR-10083"/>
    <n v="0.1"/>
    <x v="1"/>
    <x v="1"/>
    <x v="1"/>
    <x v="1"/>
  </r>
  <r>
    <s v="EMP-10733"/>
    <s v="Christopher Rose"/>
    <x v="0"/>
    <n v="38"/>
    <x v="4"/>
    <x v="2"/>
    <x v="1"/>
    <x v="1"/>
    <s v="Bachelor's Degree"/>
    <x v="653"/>
    <x v="153"/>
    <x v="7"/>
    <x v="0"/>
    <n v="5726.74"/>
    <s v="MGR-10253"/>
    <n v="1.7"/>
    <x v="2"/>
    <x v="6"/>
    <x v="0"/>
    <x v="1"/>
  </r>
  <r>
    <s v="EMP-10734"/>
    <s v="Michelle Barnett"/>
    <x v="1"/>
    <n v="22"/>
    <x v="2"/>
    <x v="1"/>
    <x v="2"/>
    <x v="0"/>
    <s v="Bachelor's Degree"/>
    <x v="654"/>
    <x v="1"/>
    <x v="1"/>
    <x v="1"/>
    <n v="8170.49"/>
    <s v="MGR-10017"/>
    <n v="4.4000000000000004"/>
    <x v="3"/>
    <x v="5"/>
    <x v="1"/>
    <x v="1"/>
  </r>
  <r>
    <s v="EMP-10735"/>
    <s v="Jordan Gonzalez"/>
    <x v="0"/>
    <n v="44"/>
    <x v="3"/>
    <x v="1"/>
    <x v="2"/>
    <x v="1"/>
    <s v="Bachelor's Degree"/>
    <x v="655"/>
    <x v="1"/>
    <x v="1"/>
    <x v="1"/>
    <n v="6841.91"/>
    <s v="MGR-10024"/>
    <n v="2.1"/>
    <x v="4"/>
    <x v="4"/>
    <x v="1"/>
    <x v="1"/>
  </r>
  <r>
    <s v="EMP-10736"/>
    <s v="Deborah Grant"/>
    <x v="1"/>
    <n v="39"/>
    <x v="6"/>
    <x v="1"/>
    <x v="1"/>
    <x v="1"/>
    <s v="Diploma"/>
    <x v="656"/>
    <x v="1"/>
    <x v="1"/>
    <x v="1"/>
    <n v="4377.95"/>
    <s v="MGR-10410"/>
    <n v="2.6"/>
    <x v="4"/>
    <x v="6"/>
    <x v="1"/>
    <x v="2"/>
  </r>
  <r>
    <s v="EMP-10737"/>
    <s v="Laura Burke"/>
    <x v="1"/>
    <n v="37"/>
    <x v="9"/>
    <x v="1"/>
    <x v="6"/>
    <x v="1"/>
    <s v="Master's Degree"/>
    <x v="657"/>
    <x v="1"/>
    <x v="1"/>
    <x v="1"/>
    <n v="41336.47"/>
    <s v="N/A"/>
    <n v="1.5"/>
    <x v="2"/>
    <x v="4"/>
    <x v="1"/>
    <x v="0"/>
  </r>
  <r>
    <s v="EMP-10738"/>
    <s v="Lori Walters"/>
    <x v="1"/>
    <n v="43"/>
    <x v="6"/>
    <x v="4"/>
    <x v="4"/>
    <x v="1"/>
    <s v="Bachelor's Degree"/>
    <x v="658"/>
    <x v="1"/>
    <x v="1"/>
    <x v="1"/>
    <n v="3444.89"/>
    <s v="MGR-10376"/>
    <n v="4.3"/>
    <x v="3"/>
    <x v="5"/>
    <x v="1"/>
    <x v="1"/>
  </r>
  <r>
    <s v="EMP-10739"/>
    <s v="Rebecca Hoover"/>
    <x v="1"/>
    <n v="49"/>
    <x v="3"/>
    <x v="4"/>
    <x v="1"/>
    <x v="0"/>
    <s v="Bachelor's Degree"/>
    <x v="659"/>
    <x v="154"/>
    <x v="4"/>
    <x v="0"/>
    <n v="4909.34"/>
    <s v="MGR-10175"/>
    <n v="1.8"/>
    <x v="2"/>
    <x v="0"/>
    <x v="7"/>
    <x v="1"/>
  </r>
  <r>
    <s v="EMP-10740"/>
    <s v="Jason Rodriguez"/>
    <x v="0"/>
    <n v="44"/>
    <x v="2"/>
    <x v="1"/>
    <x v="3"/>
    <x v="1"/>
    <s v="Master's Degree"/>
    <x v="143"/>
    <x v="1"/>
    <x v="1"/>
    <x v="1"/>
    <n v="9883.5499999999993"/>
    <s v="MGR-10216"/>
    <n v="3.7"/>
    <x v="3"/>
    <x v="5"/>
    <x v="1"/>
    <x v="0"/>
  </r>
  <r>
    <s v="EMP-10741"/>
    <s v="Teresa Price"/>
    <x v="1"/>
    <n v="22"/>
    <x v="1"/>
    <x v="3"/>
    <x v="1"/>
    <x v="2"/>
    <s v="Bachelor's Degree"/>
    <x v="8"/>
    <x v="155"/>
    <x v="4"/>
    <x v="0"/>
    <n v="5072.0600000000004"/>
    <s v="MGR-10368"/>
    <n v="0.3"/>
    <x v="1"/>
    <x v="6"/>
    <x v="6"/>
    <x v="1"/>
  </r>
  <r>
    <s v="EMP-10742"/>
    <s v="Malik Maddox"/>
    <x v="0"/>
    <n v="23"/>
    <x v="6"/>
    <x v="1"/>
    <x v="0"/>
    <x v="1"/>
    <s v="Bachelor's Degree"/>
    <x v="660"/>
    <x v="1"/>
    <x v="1"/>
    <x v="1"/>
    <n v="14508.67"/>
    <s v="MGR-10078"/>
    <n v="6.5"/>
    <x v="0"/>
    <x v="0"/>
    <x v="1"/>
    <x v="1"/>
  </r>
  <r>
    <s v="EMP-10743"/>
    <s v="Brandi Schwartz"/>
    <x v="1"/>
    <n v="29"/>
    <x v="4"/>
    <x v="4"/>
    <x v="4"/>
    <x v="0"/>
    <s v="Professional Certification"/>
    <x v="661"/>
    <x v="1"/>
    <x v="1"/>
    <x v="1"/>
    <n v="3447.41"/>
    <s v="MGR-10448"/>
    <n v="1"/>
    <x v="2"/>
    <x v="2"/>
    <x v="1"/>
    <x v="2"/>
  </r>
  <r>
    <s v="EMP-10744"/>
    <s v="Tyler Richardson"/>
    <x v="0"/>
    <n v="35"/>
    <x v="2"/>
    <x v="1"/>
    <x v="3"/>
    <x v="2"/>
    <s v="Bachelor's Degree"/>
    <x v="662"/>
    <x v="1"/>
    <x v="1"/>
    <x v="1"/>
    <n v="10911.63"/>
    <s v="MGR-10455"/>
    <n v="5.2"/>
    <x v="0"/>
    <x v="7"/>
    <x v="1"/>
    <x v="1"/>
  </r>
  <r>
    <s v="EMP-10745"/>
    <s v="Scott Rubio"/>
    <x v="0"/>
    <n v="39"/>
    <x v="6"/>
    <x v="4"/>
    <x v="2"/>
    <x v="0"/>
    <s v="Master's Degree"/>
    <x v="663"/>
    <x v="1"/>
    <x v="1"/>
    <x v="1"/>
    <n v="8354.56"/>
    <s v="MGR-10019"/>
    <n v="4.5"/>
    <x v="3"/>
    <x v="7"/>
    <x v="1"/>
    <x v="0"/>
  </r>
  <r>
    <s v="EMP-10746"/>
    <s v="Molly Baker"/>
    <x v="1"/>
    <n v="28"/>
    <x v="6"/>
    <x v="1"/>
    <x v="1"/>
    <x v="1"/>
    <s v="Bachelor's Degree"/>
    <x v="664"/>
    <x v="1"/>
    <x v="1"/>
    <x v="1"/>
    <n v="5812.75"/>
    <s v="MGR-10160"/>
    <n v="7"/>
    <x v="0"/>
    <x v="0"/>
    <x v="1"/>
    <x v="1"/>
  </r>
  <r>
    <s v="EMP-10747"/>
    <s v="Zachary Greene"/>
    <x v="0"/>
    <n v="36"/>
    <x v="6"/>
    <x v="5"/>
    <x v="1"/>
    <x v="1"/>
    <s v="Bachelor's Degree"/>
    <x v="665"/>
    <x v="1"/>
    <x v="1"/>
    <x v="1"/>
    <n v="5589.21"/>
    <s v="MGR-10259"/>
    <n v="2.2999999999999998"/>
    <x v="4"/>
    <x v="4"/>
    <x v="1"/>
    <x v="1"/>
  </r>
  <r>
    <s v="EMP-10748"/>
    <s v="William Mitchell"/>
    <x v="0"/>
    <n v="28"/>
    <x v="3"/>
    <x v="3"/>
    <x v="3"/>
    <x v="1"/>
    <s v="High School"/>
    <x v="666"/>
    <x v="156"/>
    <x v="4"/>
    <x v="0"/>
    <n v="13287.13"/>
    <s v="MGR-10003"/>
    <n v="1.1000000000000001"/>
    <x v="2"/>
    <x v="6"/>
    <x v="3"/>
    <x v="2"/>
  </r>
  <r>
    <s v="EMP-10749"/>
    <s v="Catherine Rivera"/>
    <x v="1"/>
    <n v="29"/>
    <x v="9"/>
    <x v="2"/>
    <x v="2"/>
    <x v="1"/>
    <s v="Master's Degree"/>
    <x v="667"/>
    <x v="1"/>
    <x v="1"/>
    <x v="1"/>
    <n v="7208.29"/>
    <s v="MGR-10305"/>
    <n v="1.9"/>
    <x v="2"/>
    <x v="4"/>
    <x v="1"/>
    <x v="0"/>
  </r>
  <r>
    <s v="EMP-10750"/>
    <s v="Alison Jackson"/>
    <x v="1"/>
    <n v="22"/>
    <x v="1"/>
    <x v="4"/>
    <x v="2"/>
    <x v="1"/>
    <s v="Diploma"/>
    <x v="668"/>
    <x v="1"/>
    <x v="1"/>
    <x v="1"/>
    <n v="7353.61"/>
    <s v="MGR-10378"/>
    <n v="0.4"/>
    <x v="1"/>
    <x v="1"/>
    <x v="1"/>
    <x v="2"/>
  </r>
  <r>
    <s v="EMP-10751"/>
    <s v="Kyle Barr"/>
    <x v="0"/>
    <n v="26"/>
    <x v="1"/>
    <x v="4"/>
    <x v="1"/>
    <x v="1"/>
    <s v="Diploma"/>
    <x v="669"/>
    <x v="1"/>
    <x v="1"/>
    <x v="1"/>
    <n v="5291.13"/>
    <s v="MGR-10048"/>
    <n v="4.3"/>
    <x v="3"/>
    <x v="5"/>
    <x v="1"/>
    <x v="2"/>
  </r>
  <r>
    <s v="EMP-10752"/>
    <s v="Michael Moore"/>
    <x v="0"/>
    <n v="22"/>
    <x v="8"/>
    <x v="2"/>
    <x v="2"/>
    <x v="1"/>
    <s v="Bachelor's Degree"/>
    <x v="670"/>
    <x v="1"/>
    <x v="1"/>
    <x v="1"/>
    <n v="6890.19"/>
    <s v="MGR-10203"/>
    <n v="7.5"/>
    <x v="0"/>
    <x v="8"/>
    <x v="1"/>
    <x v="1"/>
  </r>
  <r>
    <s v="EMP-10753"/>
    <s v="April Klein"/>
    <x v="1"/>
    <n v="26"/>
    <x v="2"/>
    <x v="0"/>
    <x v="3"/>
    <x v="2"/>
    <s v="Bachelor's Degree"/>
    <x v="671"/>
    <x v="157"/>
    <x v="4"/>
    <x v="0"/>
    <n v="12364.08"/>
    <s v="MGR-10249"/>
    <n v="0.4"/>
    <x v="1"/>
    <x v="2"/>
    <x v="2"/>
    <x v="1"/>
  </r>
  <r>
    <s v="EMP-10754"/>
    <s v="Helen Russo"/>
    <x v="1"/>
    <n v="44"/>
    <x v="9"/>
    <x v="1"/>
    <x v="1"/>
    <x v="1"/>
    <s v="Bachelor's Degree"/>
    <x v="672"/>
    <x v="1"/>
    <x v="1"/>
    <x v="1"/>
    <n v="5761.31"/>
    <s v="MGR-10287"/>
    <n v="7.1"/>
    <x v="0"/>
    <x v="0"/>
    <x v="1"/>
    <x v="1"/>
  </r>
  <r>
    <s v="EMP-10755"/>
    <s v="Natalie Snyder"/>
    <x v="1"/>
    <n v="26"/>
    <x v="10"/>
    <x v="1"/>
    <x v="5"/>
    <x v="1"/>
    <s v="Bachelor's Degree"/>
    <x v="593"/>
    <x v="1"/>
    <x v="1"/>
    <x v="1"/>
    <n v="21187.66"/>
    <s v="MGR-10191"/>
    <n v="7.1"/>
    <x v="0"/>
    <x v="0"/>
    <x v="1"/>
    <x v="1"/>
  </r>
  <r>
    <s v="EMP-10756"/>
    <s v="Derek Maynard"/>
    <x v="0"/>
    <n v="58"/>
    <x v="2"/>
    <x v="1"/>
    <x v="7"/>
    <x v="1"/>
    <s v="Bachelor's Degree"/>
    <x v="673"/>
    <x v="1"/>
    <x v="1"/>
    <x v="1"/>
    <n v="52581.5"/>
    <s v="N/A"/>
    <n v="6.8"/>
    <x v="0"/>
    <x v="0"/>
    <x v="1"/>
    <x v="1"/>
  </r>
  <r>
    <s v="EMP-10757"/>
    <s v="Jeremy Beard"/>
    <x v="0"/>
    <n v="39"/>
    <x v="2"/>
    <x v="1"/>
    <x v="2"/>
    <x v="1"/>
    <s v="Diploma"/>
    <x v="171"/>
    <x v="1"/>
    <x v="1"/>
    <x v="1"/>
    <n v="8957.3799999999992"/>
    <s v="MGR-10159"/>
    <n v="7"/>
    <x v="0"/>
    <x v="0"/>
    <x v="1"/>
    <x v="2"/>
  </r>
  <r>
    <s v="EMP-10758"/>
    <s v="Steve Smith"/>
    <x v="0"/>
    <n v="36"/>
    <x v="4"/>
    <x v="1"/>
    <x v="2"/>
    <x v="0"/>
    <s v="Diploma"/>
    <x v="674"/>
    <x v="1"/>
    <x v="1"/>
    <x v="1"/>
    <n v="7513.47"/>
    <s v="MGR-10390"/>
    <n v="0.3"/>
    <x v="1"/>
    <x v="1"/>
    <x v="1"/>
    <x v="2"/>
  </r>
  <r>
    <s v="EMP-10759"/>
    <s v="Laura Smith"/>
    <x v="1"/>
    <n v="27"/>
    <x v="9"/>
    <x v="4"/>
    <x v="3"/>
    <x v="0"/>
    <s v="Master's Degree"/>
    <x v="267"/>
    <x v="1"/>
    <x v="1"/>
    <x v="1"/>
    <n v="10170.42"/>
    <s v="MGR-10277"/>
    <n v="7.4"/>
    <x v="0"/>
    <x v="0"/>
    <x v="1"/>
    <x v="0"/>
  </r>
  <r>
    <s v="EMP-10760"/>
    <s v="Tara Cruz"/>
    <x v="1"/>
    <n v="41"/>
    <x v="8"/>
    <x v="1"/>
    <x v="6"/>
    <x v="1"/>
    <s v="Bachelor's Degree"/>
    <x v="675"/>
    <x v="1"/>
    <x v="1"/>
    <x v="1"/>
    <n v="43350.65"/>
    <s v="N/A"/>
    <n v="1.1000000000000001"/>
    <x v="2"/>
    <x v="2"/>
    <x v="1"/>
    <x v="1"/>
  </r>
  <r>
    <s v="EMP-10761"/>
    <s v="Audrey Elliott"/>
    <x v="1"/>
    <n v="29"/>
    <x v="2"/>
    <x v="3"/>
    <x v="3"/>
    <x v="2"/>
    <s v="Bachelor's Degree"/>
    <x v="676"/>
    <x v="158"/>
    <x v="4"/>
    <x v="0"/>
    <n v="10057.02"/>
    <s v="MGR-10258"/>
    <n v="0.9"/>
    <x v="1"/>
    <x v="3"/>
    <x v="7"/>
    <x v="1"/>
  </r>
  <r>
    <s v="EMP-10762"/>
    <s v="Derek Smith"/>
    <x v="0"/>
    <n v="36"/>
    <x v="8"/>
    <x v="5"/>
    <x v="1"/>
    <x v="1"/>
    <s v="Bachelor's Degree"/>
    <x v="677"/>
    <x v="1"/>
    <x v="1"/>
    <x v="1"/>
    <n v="6340.45"/>
    <s v="MGR-10297"/>
    <n v="8.1999999999999993"/>
    <x v="0"/>
    <x v="8"/>
    <x v="1"/>
    <x v="1"/>
  </r>
  <r>
    <s v="EMP-10763"/>
    <s v="Robert Robinson"/>
    <x v="0"/>
    <n v="58"/>
    <x v="9"/>
    <x v="1"/>
    <x v="1"/>
    <x v="1"/>
    <s v="Master's Degree"/>
    <x v="678"/>
    <x v="1"/>
    <x v="1"/>
    <x v="1"/>
    <n v="5333.86"/>
    <s v="MGR-10213"/>
    <n v="1.8"/>
    <x v="2"/>
    <x v="4"/>
    <x v="1"/>
    <x v="0"/>
  </r>
  <r>
    <s v="EMP-10764"/>
    <s v="Joshua Dunn"/>
    <x v="0"/>
    <n v="34"/>
    <x v="8"/>
    <x v="1"/>
    <x v="5"/>
    <x v="3"/>
    <s v="Bachelor's Degree"/>
    <x v="55"/>
    <x v="1"/>
    <x v="1"/>
    <x v="1"/>
    <n v="23173.82"/>
    <s v="MGR-10394"/>
    <n v="7.1"/>
    <x v="0"/>
    <x v="0"/>
    <x v="1"/>
    <x v="1"/>
  </r>
  <r>
    <s v="EMP-10765"/>
    <s v="Jasmine King"/>
    <x v="1"/>
    <n v="45"/>
    <x v="3"/>
    <x v="1"/>
    <x v="1"/>
    <x v="1"/>
    <s v="Bachelor's Degree"/>
    <x v="679"/>
    <x v="159"/>
    <x v="0"/>
    <x v="0"/>
    <n v="6380.41"/>
    <s v="MGR-10073"/>
    <n v="6.4"/>
    <x v="0"/>
    <x v="8"/>
    <x v="0"/>
    <x v="1"/>
  </r>
  <r>
    <s v="EMP-10766"/>
    <s v="Sherry Turner"/>
    <x v="1"/>
    <n v="28"/>
    <x v="5"/>
    <x v="2"/>
    <x v="0"/>
    <x v="1"/>
    <s v="Bachelor's Degree"/>
    <x v="680"/>
    <x v="1"/>
    <x v="1"/>
    <x v="1"/>
    <n v="15547.61"/>
    <s v="MGR-10261"/>
    <n v="7"/>
    <x v="0"/>
    <x v="0"/>
    <x v="1"/>
    <x v="1"/>
  </r>
  <r>
    <s v="EMP-10767"/>
    <s v="Christopher Schmidt"/>
    <x v="0"/>
    <n v="34"/>
    <x v="6"/>
    <x v="1"/>
    <x v="1"/>
    <x v="1"/>
    <s v="Diploma"/>
    <x v="45"/>
    <x v="1"/>
    <x v="1"/>
    <x v="1"/>
    <n v="4287.7"/>
    <s v="MGR-10468"/>
    <n v="3.2"/>
    <x v="3"/>
    <x v="6"/>
    <x v="1"/>
    <x v="2"/>
  </r>
  <r>
    <s v="EMP-10768"/>
    <s v="Sarah Sosa"/>
    <x v="1"/>
    <n v="50"/>
    <x v="8"/>
    <x v="1"/>
    <x v="2"/>
    <x v="0"/>
    <s v="Master's Degree"/>
    <x v="636"/>
    <x v="1"/>
    <x v="1"/>
    <x v="1"/>
    <n v="9390.42"/>
    <s v="MGR-10434"/>
    <n v="5.6"/>
    <x v="0"/>
    <x v="3"/>
    <x v="1"/>
    <x v="0"/>
  </r>
  <r>
    <s v="EMP-10769"/>
    <s v="Matthew Gallegos"/>
    <x v="0"/>
    <n v="29"/>
    <x v="0"/>
    <x v="2"/>
    <x v="6"/>
    <x v="3"/>
    <s v="Master's Degree"/>
    <x v="681"/>
    <x v="1"/>
    <x v="1"/>
    <x v="1"/>
    <n v="41743.22"/>
    <s v="N/A"/>
    <n v="2.2999999999999998"/>
    <x v="4"/>
    <x v="4"/>
    <x v="1"/>
    <x v="0"/>
  </r>
  <r>
    <s v="EMP-10770"/>
    <s v="James James"/>
    <x v="0"/>
    <n v="51"/>
    <x v="6"/>
    <x v="1"/>
    <x v="1"/>
    <x v="1"/>
    <s v="Professional Certification"/>
    <x v="682"/>
    <x v="1"/>
    <x v="1"/>
    <x v="1"/>
    <n v="4002.5"/>
    <s v="MGR-10247"/>
    <n v="1.4"/>
    <x v="2"/>
    <x v="4"/>
    <x v="1"/>
    <x v="2"/>
  </r>
  <r>
    <s v="EMP-10771"/>
    <s v="Thomas Hughes"/>
    <x v="0"/>
    <n v="41"/>
    <x v="2"/>
    <x v="5"/>
    <x v="3"/>
    <x v="0"/>
    <s v="Bachelor's Degree"/>
    <x v="683"/>
    <x v="160"/>
    <x v="4"/>
    <x v="0"/>
    <n v="13277.69"/>
    <s v="MGR-10289"/>
    <n v="2"/>
    <x v="4"/>
    <x v="7"/>
    <x v="6"/>
    <x v="1"/>
  </r>
  <r>
    <s v="EMP-10772"/>
    <s v="Bryan Maldonado"/>
    <x v="0"/>
    <n v="29"/>
    <x v="3"/>
    <x v="5"/>
    <x v="2"/>
    <x v="0"/>
    <s v="Professional Certification"/>
    <x v="684"/>
    <x v="1"/>
    <x v="1"/>
    <x v="1"/>
    <n v="7685.91"/>
    <s v="MGR-10411"/>
    <n v="6.8"/>
    <x v="0"/>
    <x v="0"/>
    <x v="1"/>
    <x v="2"/>
  </r>
  <r>
    <s v="EMP-10773"/>
    <s v="Brittney Young"/>
    <x v="1"/>
    <n v="40"/>
    <x v="10"/>
    <x v="0"/>
    <x v="5"/>
    <x v="1"/>
    <s v="Bachelor's Degree"/>
    <x v="685"/>
    <x v="1"/>
    <x v="1"/>
    <x v="1"/>
    <n v="29454.080000000002"/>
    <s v="MGR-10236"/>
    <n v="0.4"/>
    <x v="1"/>
    <x v="2"/>
    <x v="1"/>
    <x v="1"/>
  </r>
  <r>
    <s v="EMP-10774"/>
    <s v="Pedro Dunn"/>
    <x v="0"/>
    <n v="43"/>
    <x v="4"/>
    <x v="1"/>
    <x v="2"/>
    <x v="1"/>
    <s v="High School"/>
    <x v="686"/>
    <x v="1"/>
    <x v="1"/>
    <x v="1"/>
    <n v="9242.0499999999993"/>
    <s v="MGR-10285"/>
    <n v="8.4"/>
    <x v="0"/>
    <x v="8"/>
    <x v="1"/>
    <x v="2"/>
  </r>
  <r>
    <s v="EMP-10775"/>
    <s v="Catherine Cook"/>
    <x v="1"/>
    <n v="40"/>
    <x v="9"/>
    <x v="0"/>
    <x v="0"/>
    <x v="1"/>
    <s v="Bachelor's Degree"/>
    <x v="687"/>
    <x v="1"/>
    <x v="1"/>
    <x v="1"/>
    <n v="17228.79"/>
    <s v="MGR-10228"/>
    <n v="1.1000000000000001"/>
    <x v="2"/>
    <x v="2"/>
    <x v="1"/>
    <x v="1"/>
  </r>
  <r>
    <s v="EMP-10776"/>
    <s v="Benjamin Johnson"/>
    <x v="0"/>
    <n v="22"/>
    <x v="0"/>
    <x v="3"/>
    <x v="0"/>
    <x v="1"/>
    <s v="Bachelor's Degree"/>
    <x v="688"/>
    <x v="1"/>
    <x v="1"/>
    <x v="1"/>
    <n v="19832.23"/>
    <s v="MGR-10005"/>
    <n v="1.6"/>
    <x v="2"/>
    <x v="4"/>
    <x v="1"/>
    <x v="1"/>
  </r>
  <r>
    <s v="EMP-10777"/>
    <s v="Christopher Burke"/>
    <x v="0"/>
    <n v="28"/>
    <x v="3"/>
    <x v="3"/>
    <x v="2"/>
    <x v="0"/>
    <s v="Master's Degree"/>
    <x v="689"/>
    <x v="161"/>
    <x v="4"/>
    <x v="0"/>
    <n v="9308.74"/>
    <s v="MGR-10414"/>
    <n v="1.3"/>
    <x v="2"/>
    <x v="3"/>
    <x v="7"/>
    <x v="0"/>
  </r>
  <r>
    <s v="EMP-10778"/>
    <s v="Jason Davis"/>
    <x v="0"/>
    <n v="32"/>
    <x v="1"/>
    <x v="2"/>
    <x v="1"/>
    <x v="1"/>
    <s v="Master's Degree"/>
    <x v="690"/>
    <x v="162"/>
    <x v="4"/>
    <x v="0"/>
    <n v="5234.5200000000004"/>
    <s v="MGR-10057"/>
    <n v="5.2"/>
    <x v="0"/>
    <x v="7"/>
    <x v="2"/>
    <x v="0"/>
  </r>
  <r>
    <s v="EMP-10779"/>
    <s v="Jennifer Hooper"/>
    <x v="1"/>
    <n v="34"/>
    <x v="2"/>
    <x v="2"/>
    <x v="3"/>
    <x v="0"/>
    <s v="Master's Degree"/>
    <x v="691"/>
    <x v="1"/>
    <x v="1"/>
    <x v="1"/>
    <n v="11723.05"/>
    <s v="MGR-10382"/>
    <n v="1"/>
    <x v="2"/>
    <x v="2"/>
    <x v="1"/>
    <x v="0"/>
  </r>
  <r>
    <s v="EMP-10780"/>
    <s v="Karen Martinez"/>
    <x v="1"/>
    <n v="40"/>
    <x v="3"/>
    <x v="5"/>
    <x v="1"/>
    <x v="0"/>
    <s v="Bachelor's Degree"/>
    <x v="692"/>
    <x v="163"/>
    <x v="5"/>
    <x v="0"/>
    <n v="6333.91"/>
    <s v="MGR-10315"/>
    <n v="2.2000000000000002"/>
    <x v="4"/>
    <x v="6"/>
    <x v="2"/>
    <x v="1"/>
  </r>
  <r>
    <s v="EMP-10781"/>
    <s v="Brian Rowe"/>
    <x v="0"/>
    <n v="36"/>
    <x v="2"/>
    <x v="1"/>
    <x v="3"/>
    <x v="1"/>
    <s v="PhD"/>
    <x v="693"/>
    <x v="1"/>
    <x v="1"/>
    <x v="1"/>
    <n v="13473.96"/>
    <s v="MGR-10222"/>
    <n v="3.6"/>
    <x v="3"/>
    <x v="5"/>
    <x v="1"/>
    <x v="2"/>
  </r>
  <r>
    <s v="EMP-10782"/>
    <s v="Joseph Roy"/>
    <x v="0"/>
    <n v="22"/>
    <x v="5"/>
    <x v="3"/>
    <x v="1"/>
    <x v="1"/>
    <s v="High School"/>
    <x v="694"/>
    <x v="73"/>
    <x v="4"/>
    <x v="0"/>
    <n v="5700.43"/>
    <s v="MGR-10162"/>
    <n v="3.1"/>
    <x v="3"/>
    <x v="5"/>
    <x v="0"/>
    <x v="2"/>
  </r>
  <r>
    <s v="EMP-10783"/>
    <s v="Vicki Price"/>
    <x v="1"/>
    <n v="38"/>
    <x v="8"/>
    <x v="3"/>
    <x v="2"/>
    <x v="3"/>
    <s v="Bachelor's Degree"/>
    <x v="695"/>
    <x v="1"/>
    <x v="1"/>
    <x v="1"/>
    <n v="7504.12"/>
    <s v="MGR-10470"/>
    <n v="8.1"/>
    <x v="0"/>
    <x v="8"/>
    <x v="1"/>
    <x v="1"/>
  </r>
  <r>
    <s v="EMP-10784"/>
    <s v="Timothy Daniels"/>
    <x v="0"/>
    <n v="40"/>
    <x v="1"/>
    <x v="5"/>
    <x v="1"/>
    <x v="1"/>
    <s v="Bachelor's Degree"/>
    <x v="12"/>
    <x v="1"/>
    <x v="1"/>
    <x v="1"/>
    <n v="4823.0600000000004"/>
    <s v="MGR-10321"/>
    <n v="1.4"/>
    <x v="2"/>
    <x v="2"/>
    <x v="1"/>
    <x v="1"/>
  </r>
  <r>
    <s v="EMP-10785"/>
    <s v="Gary Thompson"/>
    <x v="0"/>
    <n v="40"/>
    <x v="10"/>
    <x v="2"/>
    <x v="5"/>
    <x v="0"/>
    <s v="Master's Degree"/>
    <x v="696"/>
    <x v="164"/>
    <x v="4"/>
    <x v="0"/>
    <n v="22471.54"/>
    <s v="MGR-10392"/>
    <n v="1.7"/>
    <x v="2"/>
    <x v="7"/>
    <x v="6"/>
    <x v="0"/>
  </r>
  <r>
    <s v="EMP-10786"/>
    <s v="Kenneth Brown"/>
    <x v="0"/>
    <n v="44"/>
    <x v="3"/>
    <x v="0"/>
    <x v="3"/>
    <x v="2"/>
    <s v="Bachelor's Degree"/>
    <x v="105"/>
    <x v="1"/>
    <x v="1"/>
    <x v="1"/>
    <n v="12105.21"/>
    <s v="MGR-10032"/>
    <n v="7.7"/>
    <x v="0"/>
    <x v="8"/>
    <x v="1"/>
    <x v="1"/>
  </r>
  <r>
    <s v="EMP-10787"/>
    <s v="Francis Howard"/>
    <x v="0"/>
    <n v="42"/>
    <x v="9"/>
    <x v="1"/>
    <x v="1"/>
    <x v="1"/>
    <s v="Bachelor's Degree"/>
    <x v="697"/>
    <x v="1"/>
    <x v="1"/>
    <x v="1"/>
    <n v="5526.85"/>
    <s v="MGR-10050"/>
    <n v="7.2"/>
    <x v="0"/>
    <x v="0"/>
    <x v="1"/>
    <x v="1"/>
  </r>
  <r>
    <s v="EMP-10788"/>
    <s v="Jill Hayes"/>
    <x v="1"/>
    <n v="39"/>
    <x v="4"/>
    <x v="4"/>
    <x v="3"/>
    <x v="1"/>
    <s v="Bachelor's Degree"/>
    <x v="691"/>
    <x v="1"/>
    <x v="1"/>
    <x v="1"/>
    <n v="10549"/>
    <s v="MGR-10318"/>
    <n v="1"/>
    <x v="2"/>
    <x v="2"/>
    <x v="1"/>
    <x v="1"/>
  </r>
  <r>
    <s v="EMP-10789"/>
    <s v="Sheila Thompson"/>
    <x v="1"/>
    <n v="34"/>
    <x v="4"/>
    <x v="1"/>
    <x v="1"/>
    <x v="1"/>
    <s v="Bachelor's Degree"/>
    <x v="698"/>
    <x v="165"/>
    <x v="5"/>
    <x v="0"/>
    <n v="5627.3"/>
    <s v="MGR-10304"/>
    <n v="7.4"/>
    <x v="0"/>
    <x v="8"/>
    <x v="0"/>
    <x v="1"/>
  </r>
  <r>
    <s v="EMP-10790"/>
    <s v="Terrance Mcdaniel"/>
    <x v="0"/>
    <n v="22"/>
    <x v="1"/>
    <x v="4"/>
    <x v="5"/>
    <x v="1"/>
    <s v="Master's Degree"/>
    <x v="699"/>
    <x v="1"/>
    <x v="1"/>
    <x v="1"/>
    <n v="21259.82"/>
    <s v="MGR-10409"/>
    <n v="4.4000000000000004"/>
    <x v="3"/>
    <x v="7"/>
    <x v="1"/>
    <x v="0"/>
  </r>
  <r>
    <s v="EMP-10791"/>
    <s v="Nicholas Brewer"/>
    <x v="0"/>
    <n v="38"/>
    <x v="8"/>
    <x v="5"/>
    <x v="1"/>
    <x v="0"/>
    <s v="Bachelor's Degree"/>
    <x v="700"/>
    <x v="12"/>
    <x v="4"/>
    <x v="0"/>
    <n v="4779.17"/>
    <s v="MGR-10309"/>
    <n v="1.1000000000000001"/>
    <x v="2"/>
    <x v="2"/>
    <x v="2"/>
    <x v="1"/>
  </r>
  <r>
    <s v="EMP-10792"/>
    <s v="Adam Thomas"/>
    <x v="0"/>
    <n v="36"/>
    <x v="10"/>
    <x v="2"/>
    <x v="2"/>
    <x v="1"/>
    <s v="Diploma"/>
    <x v="337"/>
    <x v="1"/>
    <x v="1"/>
    <x v="1"/>
    <n v="9410.81"/>
    <s v="MGR-10440"/>
    <n v="1"/>
    <x v="2"/>
    <x v="2"/>
    <x v="1"/>
    <x v="2"/>
  </r>
  <r>
    <s v="EMP-10793"/>
    <s v="Jay Hammond"/>
    <x v="0"/>
    <n v="37"/>
    <x v="8"/>
    <x v="3"/>
    <x v="2"/>
    <x v="0"/>
    <s v="Bachelor's Degree"/>
    <x v="701"/>
    <x v="1"/>
    <x v="1"/>
    <x v="1"/>
    <n v="7086.22"/>
    <s v="MGR-10308"/>
    <n v="6.1"/>
    <x v="0"/>
    <x v="3"/>
    <x v="1"/>
    <x v="1"/>
  </r>
  <r>
    <s v="EMP-10794"/>
    <s v="Ronald Yoder"/>
    <x v="0"/>
    <n v="23"/>
    <x v="10"/>
    <x v="4"/>
    <x v="5"/>
    <x v="1"/>
    <s v="Bachelor's Degree"/>
    <x v="702"/>
    <x v="1"/>
    <x v="1"/>
    <x v="1"/>
    <n v="25660.97"/>
    <s v="MGR-10022"/>
    <n v="5"/>
    <x v="0"/>
    <x v="7"/>
    <x v="1"/>
    <x v="1"/>
  </r>
  <r>
    <s v="EMP-10795"/>
    <s v="Roger Bowman"/>
    <x v="0"/>
    <n v="25"/>
    <x v="9"/>
    <x v="4"/>
    <x v="2"/>
    <x v="1"/>
    <s v="Bachelor's Degree"/>
    <x v="703"/>
    <x v="1"/>
    <x v="1"/>
    <x v="1"/>
    <n v="6511.09"/>
    <s v="MGR-10418"/>
    <n v="5.8"/>
    <x v="0"/>
    <x v="3"/>
    <x v="1"/>
    <x v="1"/>
  </r>
  <r>
    <s v="EMP-10796"/>
    <s v="Louis Petersen"/>
    <x v="0"/>
    <n v="44"/>
    <x v="10"/>
    <x v="1"/>
    <x v="0"/>
    <x v="1"/>
    <s v="Diploma"/>
    <x v="704"/>
    <x v="166"/>
    <x v="0"/>
    <x v="0"/>
    <n v="16255.47"/>
    <s v="MGR-10324"/>
    <n v="6.7"/>
    <x v="0"/>
    <x v="8"/>
    <x v="3"/>
    <x v="2"/>
  </r>
  <r>
    <s v="EMP-10797"/>
    <s v="Valerie Brooks"/>
    <x v="1"/>
    <n v="34"/>
    <x v="4"/>
    <x v="5"/>
    <x v="0"/>
    <x v="1"/>
    <s v="Bachelor's Degree"/>
    <x v="705"/>
    <x v="1"/>
    <x v="1"/>
    <x v="1"/>
    <n v="16159.46"/>
    <s v="MGR-10174"/>
    <n v="6.1"/>
    <x v="0"/>
    <x v="3"/>
    <x v="1"/>
    <x v="1"/>
  </r>
  <r>
    <s v="EMP-10798"/>
    <s v="Stephen Mckee"/>
    <x v="0"/>
    <n v="41"/>
    <x v="6"/>
    <x v="3"/>
    <x v="1"/>
    <x v="2"/>
    <s v="High School"/>
    <x v="706"/>
    <x v="1"/>
    <x v="1"/>
    <x v="1"/>
    <n v="4489.97"/>
    <s v="MGR-10057"/>
    <n v="5.4"/>
    <x v="0"/>
    <x v="3"/>
    <x v="1"/>
    <x v="2"/>
  </r>
  <r>
    <s v="EMP-10799"/>
    <s v="Richard Patel"/>
    <x v="0"/>
    <n v="35"/>
    <x v="10"/>
    <x v="0"/>
    <x v="6"/>
    <x v="1"/>
    <s v="PhD"/>
    <x v="707"/>
    <x v="1"/>
    <x v="1"/>
    <x v="1"/>
    <n v="34576.089999999997"/>
    <s v="N/A"/>
    <n v="4.2"/>
    <x v="3"/>
    <x v="5"/>
    <x v="1"/>
    <x v="2"/>
  </r>
  <r>
    <s v="EMP-10800"/>
    <s v="Danny Joseph"/>
    <x v="0"/>
    <n v="35"/>
    <x v="5"/>
    <x v="4"/>
    <x v="0"/>
    <x v="0"/>
    <s v="Bachelor's Degree"/>
    <x v="708"/>
    <x v="1"/>
    <x v="1"/>
    <x v="1"/>
    <n v="14392.27"/>
    <s v="MGR-10326"/>
    <n v="6.9"/>
    <x v="0"/>
    <x v="0"/>
    <x v="1"/>
    <x v="1"/>
  </r>
  <r>
    <s v="EMP-10801"/>
    <s v="Linda James"/>
    <x v="1"/>
    <n v="43"/>
    <x v="1"/>
    <x v="1"/>
    <x v="5"/>
    <x v="1"/>
    <s v="Diploma"/>
    <x v="709"/>
    <x v="1"/>
    <x v="1"/>
    <x v="1"/>
    <n v="27630.82"/>
    <s v="MGR-10144"/>
    <n v="2.4"/>
    <x v="4"/>
    <x v="4"/>
    <x v="1"/>
    <x v="2"/>
  </r>
  <r>
    <s v="EMP-10802"/>
    <s v="Shannon Smith"/>
    <x v="1"/>
    <n v="30"/>
    <x v="7"/>
    <x v="5"/>
    <x v="3"/>
    <x v="0"/>
    <s v="Master's Degree"/>
    <x v="710"/>
    <x v="167"/>
    <x v="4"/>
    <x v="0"/>
    <n v="13857.73"/>
    <s v="MGR-10385"/>
    <n v="1.6"/>
    <x v="2"/>
    <x v="3"/>
    <x v="7"/>
    <x v="0"/>
  </r>
  <r>
    <s v="EMP-10803"/>
    <s v="Reginald Pitts"/>
    <x v="0"/>
    <n v="35"/>
    <x v="0"/>
    <x v="3"/>
    <x v="7"/>
    <x v="1"/>
    <s v="Bachelor's Degree"/>
    <x v="711"/>
    <x v="1"/>
    <x v="1"/>
    <x v="1"/>
    <n v="54356.65"/>
    <s v="N/A"/>
    <n v="6.4"/>
    <x v="0"/>
    <x v="3"/>
    <x v="1"/>
    <x v="1"/>
  </r>
  <r>
    <s v="EMP-10804"/>
    <s v="Erin Smith"/>
    <x v="1"/>
    <n v="30"/>
    <x v="9"/>
    <x v="0"/>
    <x v="3"/>
    <x v="1"/>
    <s v="Bachelor's Degree"/>
    <x v="712"/>
    <x v="1"/>
    <x v="1"/>
    <x v="1"/>
    <n v="12115.34"/>
    <s v="MGR-10121"/>
    <n v="1.8"/>
    <x v="2"/>
    <x v="4"/>
    <x v="1"/>
    <x v="1"/>
  </r>
  <r>
    <s v="EMP-10805"/>
    <s v="Brandon Cooper"/>
    <x v="0"/>
    <n v="31"/>
    <x v="5"/>
    <x v="2"/>
    <x v="1"/>
    <x v="2"/>
    <s v="Bachelor's Degree"/>
    <x v="713"/>
    <x v="168"/>
    <x v="0"/>
    <x v="0"/>
    <n v="5062.5600000000004"/>
    <s v="MGR-10266"/>
    <n v="4.5"/>
    <x v="3"/>
    <x v="0"/>
    <x v="3"/>
    <x v="1"/>
  </r>
  <r>
    <s v="EMP-10806"/>
    <s v="Joseph Miller"/>
    <x v="0"/>
    <n v="32"/>
    <x v="10"/>
    <x v="4"/>
    <x v="2"/>
    <x v="1"/>
    <s v="Bachelor's Degree"/>
    <x v="714"/>
    <x v="1"/>
    <x v="1"/>
    <x v="1"/>
    <n v="6623.43"/>
    <s v="MGR-10163"/>
    <n v="4.5999999999999996"/>
    <x v="3"/>
    <x v="7"/>
    <x v="1"/>
    <x v="1"/>
  </r>
  <r>
    <s v="EMP-10807"/>
    <s v="Roger Henson"/>
    <x v="0"/>
    <n v="36"/>
    <x v="2"/>
    <x v="1"/>
    <x v="2"/>
    <x v="1"/>
    <s v="Master's Degree"/>
    <x v="128"/>
    <x v="1"/>
    <x v="1"/>
    <x v="1"/>
    <n v="7038.7"/>
    <s v="MGR-10280"/>
    <n v="1.1000000000000001"/>
    <x v="2"/>
    <x v="2"/>
    <x v="1"/>
    <x v="0"/>
  </r>
  <r>
    <s v="EMP-10808"/>
    <s v="William Coleman"/>
    <x v="0"/>
    <n v="30"/>
    <x v="0"/>
    <x v="1"/>
    <x v="0"/>
    <x v="1"/>
    <s v="High School"/>
    <x v="715"/>
    <x v="1"/>
    <x v="1"/>
    <x v="1"/>
    <n v="15658.55"/>
    <s v="MGR-10169"/>
    <n v="7"/>
    <x v="0"/>
    <x v="0"/>
    <x v="1"/>
    <x v="2"/>
  </r>
  <r>
    <s v="EMP-10809"/>
    <s v="Laurie Edwards"/>
    <x v="1"/>
    <n v="46"/>
    <x v="2"/>
    <x v="1"/>
    <x v="2"/>
    <x v="1"/>
    <s v="Bachelor's Degree"/>
    <x v="716"/>
    <x v="1"/>
    <x v="1"/>
    <x v="1"/>
    <n v="8946.69"/>
    <s v="MGR-10367"/>
    <n v="5.3"/>
    <x v="0"/>
    <x v="7"/>
    <x v="1"/>
    <x v="1"/>
  </r>
  <r>
    <s v="EMP-10810"/>
    <s v="Matthew Young"/>
    <x v="0"/>
    <n v="26"/>
    <x v="6"/>
    <x v="4"/>
    <x v="3"/>
    <x v="0"/>
    <s v="Bachelor's Degree"/>
    <x v="717"/>
    <x v="1"/>
    <x v="1"/>
    <x v="1"/>
    <n v="9538.4"/>
    <s v="MGR-10242"/>
    <n v="4.5"/>
    <x v="3"/>
    <x v="7"/>
    <x v="1"/>
    <x v="1"/>
  </r>
  <r>
    <s v="EMP-10811"/>
    <s v="Jeremy Garcia"/>
    <x v="0"/>
    <n v="33"/>
    <x v="0"/>
    <x v="1"/>
    <x v="6"/>
    <x v="1"/>
    <s v="Master's Degree"/>
    <x v="718"/>
    <x v="1"/>
    <x v="1"/>
    <x v="1"/>
    <n v="41417.410000000003"/>
    <s v="N/A"/>
    <n v="3.9"/>
    <x v="3"/>
    <x v="5"/>
    <x v="1"/>
    <x v="0"/>
  </r>
  <r>
    <s v="EMP-10812"/>
    <s v="Brooke Burton"/>
    <x v="1"/>
    <n v="31"/>
    <x v="4"/>
    <x v="5"/>
    <x v="3"/>
    <x v="1"/>
    <s v="Diploma"/>
    <x v="719"/>
    <x v="1"/>
    <x v="1"/>
    <x v="1"/>
    <n v="12909.3"/>
    <s v="MGR-10483"/>
    <n v="3.2"/>
    <x v="3"/>
    <x v="6"/>
    <x v="1"/>
    <x v="2"/>
  </r>
  <r>
    <s v="EMP-10813"/>
    <s v="Olivia Lee"/>
    <x v="1"/>
    <n v="48"/>
    <x v="5"/>
    <x v="1"/>
    <x v="1"/>
    <x v="1"/>
    <s v="Master's Degree"/>
    <x v="720"/>
    <x v="1"/>
    <x v="1"/>
    <x v="1"/>
    <n v="5124.93"/>
    <s v="MGR-10256"/>
    <n v="4.2"/>
    <x v="3"/>
    <x v="5"/>
    <x v="1"/>
    <x v="0"/>
  </r>
  <r>
    <s v="EMP-10814"/>
    <s v="Ryan Davis"/>
    <x v="0"/>
    <n v="36"/>
    <x v="0"/>
    <x v="3"/>
    <x v="7"/>
    <x v="0"/>
    <s v="Master's Degree"/>
    <x v="406"/>
    <x v="1"/>
    <x v="1"/>
    <x v="1"/>
    <n v="53495.56"/>
    <s v="N/A"/>
    <n v="0.7"/>
    <x v="1"/>
    <x v="2"/>
    <x v="1"/>
    <x v="0"/>
  </r>
  <r>
    <s v="EMP-10815"/>
    <s v="Timothy Stevens"/>
    <x v="0"/>
    <n v="44"/>
    <x v="4"/>
    <x v="0"/>
    <x v="3"/>
    <x v="1"/>
    <s v="Master's Degree"/>
    <x v="721"/>
    <x v="1"/>
    <x v="1"/>
    <x v="1"/>
    <n v="13649.65"/>
    <s v="MGR-10201"/>
    <n v="4.7"/>
    <x v="3"/>
    <x v="7"/>
    <x v="1"/>
    <x v="0"/>
  </r>
  <r>
    <s v="EMP-10816"/>
    <s v="John Clark"/>
    <x v="0"/>
    <n v="22"/>
    <x v="5"/>
    <x v="0"/>
    <x v="1"/>
    <x v="1"/>
    <s v="Bachelor's Degree"/>
    <x v="722"/>
    <x v="1"/>
    <x v="1"/>
    <x v="1"/>
    <n v="4976.59"/>
    <s v="MGR-10156"/>
    <n v="6.3"/>
    <x v="0"/>
    <x v="3"/>
    <x v="1"/>
    <x v="1"/>
  </r>
  <r>
    <s v="EMP-10817"/>
    <s v="William Valencia"/>
    <x v="0"/>
    <n v="37"/>
    <x v="3"/>
    <x v="1"/>
    <x v="1"/>
    <x v="1"/>
    <s v="High School"/>
    <x v="671"/>
    <x v="1"/>
    <x v="1"/>
    <x v="1"/>
    <n v="5687.21"/>
    <s v="MGR-10198"/>
    <n v="0.6"/>
    <x v="1"/>
    <x v="2"/>
    <x v="1"/>
    <x v="2"/>
  </r>
  <r>
    <s v="EMP-10818"/>
    <s v="Brian Perez"/>
    <x v="0"/>
    <n v="43"/>
    <x v="2"/>
    <x v="1"/>
    <x v="2"/>
    <x v="1"/>
    <s v="Bachelor's Degree"/>
    <x v="723"/>
    <x v="1"/>
    <x v="1"/>
    <x v="1"/>
    <n v="7373.32"/>
    <s v="MGR-10211"/>
    <n v="3.3"/>
    <x v="3"/>
    <x v="6"/>
    <x v="1"/>
    <x v="1"/>
  </r>
  <r>
    <s v="EMP-10819"/>
    <s v="Matthew Kramer"/>
    <x v="0"/>
    <n v="35"/>
    <x v="5"/>
    <x v="0"/>
    <x v="1"/>
    <x v="0"/>
    <s v="Bachelor's Degree"/>
    <x v="355"/>
    <x v="1"/>
    <x v="1"/>
    <x v="1"/>
    <n v="4276.8599999999997"/>
    <s v="MGR-10159"/>
    <n v="3"/>
    <x v="3"/>
    <x v="6"/>
    <x v="1"/>
    <x v="1"/>
  </r>
  <r>
    <s v="EMP-10820"/>
    <s v="Herbert Gonzalez"/>
    <x v="0"/>
    <n v="44"/>
    <x v="5"/>
    <x v="2"/>
    <x v="0"/>
    <x v="2"/>
    <s v="Bachelor's Degree"/>
    <x v="497"/>
    <x v="169"/>
    <x v="4"/>
    <x v="0"/>
    <n v="17988.759999999998"/>
    <s v="MGR-10074"/>
    <n v="0.3"/>
    <x v="1"/>
    <x v="4"/>
    <x v="3"/>
    <x v="1"/>
  </r>
  <r>
    <s v="EMP-10821"/>
    <s v="Samantha Stephens"/>
    <x v="1"/>
    <n v="30"/>
    <x v="9"/>
    <x v="4"/>
    <x v="1"/>
    <x v="1"/>
    <s v="Bachelor's Degree"/>
    <x v="163"/>
    <x v="1"/>
    <x v="1"/>
    <x v="1"/>
    <n v="4998.09"/>
    <s v="MGR-10021"/>
    <n v="2.5"/>
    <x v="4"/>
    <x v="6"/>
    <x v="1"/>
    <x v="1"/>
  </r>
  <r>
    <s v="EMP-10822"/>
    <s v="Dennis Wilson"/>
    <x v="0"/>
    <n v="47"/>
    <x v="3"/>
    <x v="4"/>
    <x v="2"/>
    <x v="0"/>
    <s v="Master's Degree"/>
    <x v="724"/>
    <x v="1"/>
    <x v="1"/>
    <x v="1"/>
    <n v="9142.98"/>
    <s v="MGR-10213"/>
    <n v="0.5"/>
    <x v="1"/>
    <x v="2"/>
    <x v="1"/>
    <x v="0"/>
  </r>
  <r>
    <s v="EMP-10823"/>
    <s v="Jordan Kaufman"/>
    <x v="0"/>
    <n v="55"/>
    <x v="1"/>
    <x v="2"/>
    <x v="1"/>
    <x v="2"/>
    <s v="Bachelor's Degree"/>
    <x v="93"/>
    <x v="1"/>
    <x v="1"/>
    <x v="1"/>
    <n v="5544.34"/>
    <s v="MGR-10123"/>
    <n v="4.0999999999999996"/>
    <x v="3"/>
    <x v="5"/>
    <x v="1"/>
    <x v="1"/>
  </r>
  <r>
    <s v="EMP-10824"/>
    <s v="Timothy Stephens"/>
    <x v="0"/>
    <n v="31"/>
    <x v="7"/>
    <x v="1"/>
    <x v="1"/>
    <x v="1"/>
    <s v="Master's Degree"/>
    <x v="580"/>
    <x v="1"/>
    <x v="1"/>
    <x v="1"/>
    <n v="5570.21"/>
    <s v="MGR-10391"/>
    <n v="7.6"/>
    <x v="0"/>
    <x v="8"/>
    <x v="1"/>
    <x v="0"/>
  </r>
  <r>
    <s v="EMP-10825"/>
    <s v="Michelle Jones"/>
    <x v="1"/>
    <n v="30"/>
    <x v="6"/>
    <x v="4"/>
    <x v="4"/>
    <x v="0"/>
    <s v="Bachelor's Degree"/>
    <x v="725"/>
    <x v="1"/>
    <x v="1"/>
    <x v="1"/>
    <n v="3053.1"/>
    <s v="MGR-10237"/>
    <n v="2.7"/>
    <x v="4"/>
    <x v="6"/>
    <x v="1"/>
    <x v="1"/>
  </r>
  <r>
    <s v="EMP-10826"/>
    <s v="Lauren Williams"/>
    <x v="1"/>
    <n v="48"/>
    <x v="8"/>
    <x v="1"/>
    <x v="1"/>
    <x v="1"/>
    <s v="Bachelor's Degree"/>
    <x v="726"/>
    <x v="170"/>
    <x v="0"/>
    <x v="0"/>
    <n v="5736.21"/>
    <s v="MGR-10470"/>
    <n v="2.4"/>
    <x v="4"/>
    <x v="5"/>
    <x v="3"/>
    <x v="1"/>
  </r>
  <r>
    <s v="EMP-10827"/>
    <s v="James Smith"/>
    <x v="0"/>
    <n v="49"/>
    <x v="7"/>
    <x v="3"/>
    <x v="1"/>
    <x v="1"/>
    <s v="Master's Degree"/>
    <x v="727"/>
    <x v="1"/>
    <x v="1"/>
    <x v="1"/>
    <n v="5871.69"/>
    <s v="MGR-10242"/>
    <n v="7.6"/>
    <x v="0"/>
    <x v="8"/>
    <x v="1"/>
    <x v="0"/>
  </r>
  <r>
    <s v="EMP-10828"/>
    <s v="Jeffrey Brown"/>
    <x v="0"/>
    <n v="30"/>
    <x v="2"/>
    <x v="3"/>
    <x v="0"/>
    <x v="1"/>
    <s v="Diploma"/>
    <x v="268"/>
    <x v="1"/>
    <x v="1"/>
    <x v="1"/>
    <n v="15023.53"/>
    <s v="MGR-10344"/>
    <n v="7.2"/>
    <x v="0"/>
    <x v="0"/>
    <x v="1"/>
    <x v="2"/>
  </r>
  <r>
    <s v="EMP-10829"/>
    <s v="Shawn Gonzalez"/>
    <x v="0"/>
    <n v="31"/>
    <x v="8"/>
    <x v="2"/>
    <x v="3"/>
    <x v="1"/>
    <s v="Master's Degree"/>
    <x v="728"/>
    <x v="1"/>
    <x v="1"/>
    <x v="1"/>
    <n v="10190.73"/>
    <s v="MGR-10025"/>
    <n v="5.9"/>
    <x v="0"/>
    <x v="3"/>
    <x v="1"/>
    <x v="0"/>
  </r>
  <r>
    <s v="EMP-10830"/>
    <s v="Christine Mullen"/>
    <x v="1"/>
    <n v="32"/>
    <x v="0"/>
    <x v="1"/>
    <x v="7"/>
    <x v="1"/>
    <s v="Bachelor's Degree"/>
    <x v="729"/>
    <x v="171"/>
    <x v="0"/>
    <x v="0"/>
    <n v="61025.3"/>
    <s v="N/A"/>
    <n v="7"/>
    <x v="0"/>
    <x v="0"/>
    <x v="2"/>
    <x v="1"/>
  </r>
  <r>
    <s v="EMP-10831"/>
    <s v="Timothy Huang"/>
    <x v="0"/>
    <n v="22"/>
    <x v="1"/>
    <x v="1"/>
    <x v="5"/>
    <x v="1"/>
    <s v="High School"/>
    <x v="450"/>
    <x v="1"/>
    <x v="1"/>
    <x v="1"/>
    <n v="23746.45"/>
    <s v="MGR-10349"/>
    <n v="7.4"/>
    <x v="0"/>
    <x v="0"/>
    <x v="1"/>
    <x v="2"/>
  </r>
  <r>
    <s v="EMP-10832"/>
    <s v="Michael Morse"/>
    <x v="0"/>
    <n v="26"/>
    <x v="0"/>
    <x v="4"/>
    <x v="3"/>
    <x v="1"/>
    <s v="Bachelor's Degree"/>
    <x v="730"/>
    <x v="157"/>
    <x v="0"/>
    <x v="0"/>
    <n v="13814.35"/>
    <s v="MGR-10321"/>
    <n v="0.7"/>
    <x v="1"/>
    <x v="2"/>
    <x v="2"/>
    <x v="1"/>
  </r>
  <r>
    <s v="EMP-10833"/>
    <s v="Lucas Hicks"/>
    <x v="0"/>
    <n v="25"/>
    <x v="1"/>
    <x v="4"/>
    <x v="3"/>
    <x v="1"/>
    <s v="Bachelor's Degree"/>
    <x v="731"/>
    <x v="1"/>
    <x v="1"/>
    <x v="1"/>
    <n v="13704.47"/>
    <s v="MGR-10206"/>
    <n v="3.6"/>
    <x v="3"/>
    <x v="5"/>
    <x v="1"/>
    <x v="1"/>
  </r>
  <r>
    <s v="EMP-10834"/>
    <s v="Matthew Griffin"/>
    <x v="0"/>
    <n v="28"/>
    <x v="0"/>
    <x v="2"/>
    <x v="5"/>
    <x v="1"/>
    <s v="Bachelor's Degree"/>
    <x v="732"/>
    <x v="172"/>
    <x v="0"/>
    <x v="0"/>
    <n v="23891.87"/>
    <s v="MGR-10393"/>
    <n v="5.9"/>
    <x v="0"/>
    <x v="8"/>
    <x v="3"/>
    <x v="1"/>
  </r>
  <r>
    <s v="EMP-10835"/>
    <s v="Karen Davis"/>
    <x v="1"/>
    <n v="34"/>
    <x v="4"/>
    <x v="2"/>
    <x v="2"/>
    <x v="1"/>
    <s v="PhD"/>
    <x v="733"/>
    <x v="1"/>
    <x v="1"/>
    <x v="1"/>
    <n v="9471.42"/>
    <s v="MGR-10357"/>
    <n v="2"/>
    <x v="4"/>
    <x v="4"/>
    <x v="1"/>
    <x v="2"/>
  </r>
  <r>
    <s v="EMP-10836"/>
    <s v="Terri Greene"/>
    <x v="1"/>
    <n v="37"/>
    <x v="5"/>
    <x v="3"/>
    <x v="3"/>
    <x v="1"/>
    <s v="Master's Degree"/>
    <x v="734"/>
    <x v="1"/>
    <x v="1"/>
    <x v="1"/>
    <n v="13875.65"/>
    <s v="MGR-10342"/>
    <n v="4.7"/>
    <x v="3"/>
    <x v="7"/>
    <x v="1"/>
    <x v="0"/>
  </r>
  <r>
    <s v="EMP-10837"/>
    <s v="Cassie Gonzalez"/>
    <x v="1"/>
    <n v="48"/>
    <x v="9"/>
    <x v="1"/>
    <x v="1"/>
    <x v="1"/>
    <s v="Bachelor's Degree"/>
    <x v="735"/>
    <x v="1"/>
    <x v="1"/>
    <x v="1"/>
    <n v="4044.12"/>
    <s v="MGR-10007"/>
    <n v="3.3"/>
    <x v="3"/>
    <x v="6"/>
    <x v="1"/>
    <x v="1"/>
  </r>
  <r>
    <s v="EMP-10838"/>
    <s v="Christopher Perry"/>
    <x v="0"/>
    <n v="26"/>
    <x v="1"/>
    <x v="2"/>
    <x v="4"/>
    <x v="0"/>
    <s v="Master's Degree"/>
    <x v="736"/>
    <x v="173"/>
    <x v="4"/>
    <x v="0"/>
    <n v="3638.41"/>
    <s v="MGR-10104"/>
    <n v="4.4000000000000004"/>
    <x v="3"/>
    <x v="3"/>
    <x v="0"/>
    <x v="0"/>
  </r>
  <r>
    <s v="EMP-10839"/>
    <s v="Nicholas Collins"/>
    <x v="0"/>
    <n v="43"/>
    <x v="7"/>
    <x v="3"/>
    <x v="1"/>
    <x v="1"/>
    <s v="PhD"/>
    <x v="737"/>
    <x v="1"/>
    <x v="1"/>
    <x v="1"/>
    <n v="5605.1"/>
    <s v="MGR-10169"/>
    <n v="0.2"/>
    <x v="1"/>
    <x v="1"/>
    <x v="1"/>
    <x v="2"/>
  </r>
  <r>
    <s v="EMP-10840"/>
    <s v="Brandy Ryan"/>
    <x v="1"/>
    <n v="33"/>
    <x v="7"/>
    <x v="5"/>
    <x v="1"/>
    <x v="0"/>
    <s v="Bachelor's Degree"/>
    <x v="738"/>
    <x v="174"/>
    <x v="4"/>
    <x v="0"/>
    <n v="5609.01"/>
    <s v="MGR-10176"/>
    <n v="1.4"/>
    <x v="2"/>
    <x v="6"/>
    <x v="0"/>
    <x v="1"/>
  </r>
  <r>
    <s v="EMP-10841"/>
    <s v="Katie Burns"/>
    <x v="1"/>
    <n v="34"/>
    <x v="1"/>
    <x v="1"/>
    <x v="1"/>
    <x v="0"/>
    <s v="Master's Degree"/>
    <x v="739"/>
    <x v="1"/>
    <x v="1"/>
    <x v="1"/>
    <n v="4135.18"/>
    <s v="MGR-10094"/>
    <n v="5.6"/>
    <x v="0"/>
    <x v="3"/>
    <x v="1"/>
    <x v="0"/>
  </r>
  <r>
    <s v="EMP-10842"/>
    <s v="Johnny Fox"/>
    <x v="0"/>
    <n v="41"/>
    <x v="9"/>
    <x v="0"/>
    <x v="3"/>
    <x v="1"/>
    <s v="Professional Certification"/>
    <x v="676"/>
    <x v="175"/>
    <x v="4"/>
    <x v="0"/>
    <n v="9790.7800000000007"/>
    <s v="MGR-10426"/>
    <n v="4.3"/>
    <x v="3"/>
    <x v="3"/>
    <x v="3"/>
    <x v="2"/>
  </r>
  <r>
    <s v="EMP-10843"/>
    <s v="Tara Moore"/>
    <x v="1"/>
    <n v="24"/>
    <x v="1"/>
    <x v="4"/>
    <x v="1"/>
    <x v="1"/>
    <s v="Bachelor's Degree"/>
    <x v="740"/>
    <x v="1"/>
    <x v="1"/>
    <x v="1"/>
    <n v="4195.41"/>
    <s v="MGR-10156"/>
    <n v="4.9000000000000004"/>
    <x v="3"/>
    <x v="7"/>
    <x v="1"/>
    <x v="1"/>
  </r>
  <r>
    <s v="EMP-10844"/>
    <s v="Donald Martin"/>
    <x v="0"/>
    <n v="38"/>
    <x v="2"/>
    <x v="4"/>
    <x v="3"/>
    <x v="1"/>
    <s v="Professional Certification"/>
    <x v="741"/>
    <x v="1"/>
    <x v="1"/>
    <x v="1"/>
    <n v="13854.77"/>
    <s v="MGR-10226"/>
    <n v="3"/>
    <x v="3"/>
    <x v="6"/>
    <x v="1"/>
    <x v="2"/>
  </r>
  <r>
    <s v="EMP-10845"/>
    <s v="Susan Turner"/>
    <x v="1"/>
    <n v="36"/>
    <x v="5"/>
    <x v="5"/>
    <x v="2"/>
    <x v="1"/>
    <s v="Bachelor's Degree"/>
    <x v="742"/>
    <x v="1"/>
    <x v="1"/>
    <x v="1"/>
    <n v="8704.7800000000007"/>
    <s v="MGR-10472"/>
    <n v="3"/>
    <x v="3"/>
    <x v="6"/>
    <x v="1"/>
    <x v="1"/>
  </r>
  <r>
    <s v="EMP-10846"/>
    <s v="Kathleen Duarte"/>
    <x v="1"/>
    <n v="39"/>
    <x v="2"/>
    <x v="1"/>
    <x v="3"/>
    <x v="1"/>
    <s v="Bachelor's Degree"/>
    <x v="743"/>
    <x v="1"/>
    <x v="1"/>
    <x v="1"/>
    <n v="10187.59"/>
    <s v="MGR-10247"/>
    <n v="5.5"/>
    <x v="0"/>
    <x v="3"/>
    <x v="1"/>
    <x v="1"/>
  </r>
  <r>
    <s v="EMP-10847"/>
    <s v="Joseph Brown"/>
    <x v="0"/>
    <n v="37"/>
    <x v="3"/>
    <x v="3"/>
    <x v="2"/>
    <x v="1"/>
    <s v="Master's Degree"/>
    <x v="744"/>
    <x v="1"/>
    <x v="1"/>
    <x v="1"/>
    <n v="8644.59"/>
    <s v="MGR-10208"/>
    <n v="6.3"/>
    <x v="0"/>
    <x v="3"/>
    <x v="1"/>
    <x v="0"/>
  </r>
  <r>
    <s v="EMP-10848"/>
    <s v="Johnathan Jones"/>
    <x v="0"/>
    <n v="57"/>
    <x v="5"/>
    <x v="1"/>
    <x v="5"/>
    <x v="1"/>
    <s v="Professional Certification"/>
    <x v="640"/>
    <x v="1"/>
    <x v="1"/>
    <x v="1"/>
    <n v="29704.93"/>
    <s v="MGR-10472"/>
    <n v="2.9"/>
    <x v="4"/>
    <x v="6"/>
    <x v="1"/>
    <x v="2"/>
  </r>
  <r>
    <s v="EMP-10849"/>
    <s v="Adam Shepherd"/>
    <x v="0"/>
    <n v="29"/>
    <x v="3"/>
    <x v="3"/>
    <x v="2"/>
    <x v="2"/>
    <s v="Master's Degree"/>
    <x v="745"/>
    <x v="1"/>
    <x v="1"/>
    <x v="1"/>
    <n v="8196.83"/>
    <s v="MGR-10326"/>
    <n v="3.5"/>
    <x v="3"/>
    <x v="5"/>
    <x v="1"/>
    <x v="0"/>
  </r>
  <r>
    <s v="EMP-10850"/>
    <s v="Jennifer Copeland"/>
    <x v="1"/>
    <n v="30"/>
    <x v="10"/>
    <x v="5"/>
    <x v="0"/>
    <x v="1"/>
    <s v="High School"/>
    <x v="558"/>
    <x v="1"/>
    <x v="1"/>
    <x v="1"/>
    <n v="17905.439999999999"/>
    <s v="MGR-10347"/>
    <n v="5.6"/>
    <x v="0"/>
    <x v="3"/>
    <x v="1"/>
    <x v="2"/>
  </r>
  <r>
    <s v="EMP-10851"/>
    <s v="Joshua Logan"/>
    <x v="0"/>
    <n v="29"/>
    <x v="8"/>
    <x v="1"/>
    <x v="3"/>
    <x v="2"/>
    <s v="Diploma"/>
    <x v="746"/>
    <x v="1"/>
    <x v="1"/>
    <x v="1"/>
    <n v="12404"/>
    <s v="MGR-10083"/>
    <n v="3.3"/>
    <x v="3"/>
    <x v="6"/>
    <x v="1"/>
    <x v="2"/>
  </r>
  <r>
    <s v="EMP-10852"/>
    <s v="Michelle Miles"/>
    <x v="1"/>
    <n v="30"/>
    <x v="8"/>
    <x v="0"/>
    <x v="1"/>
    <x v="1"/>
    <s v="Bachelor's Degree"/>
    <x v="747"/>
    <x v="1"/>
    <x v="1"/>
    <x v="1"/>
    <n v="4230.76"/>
    <s v="MGR-10097"/>
    <n v="4.0999999999999996"/>
    <x v="3"/>
    <x v="5"/>
    <x v="1"/>
    <x v="1"/>
  </r>
  <r>
    <s v="EMP-10853"/>
    <s v="Deanna Herrera"/>
    <x v="1"/>
    <n v="29"/>
    <x v="5"/>
    <x v="4"/>
    <x v="1"/>
    <x v="3"/>
    <s v="Master's Degree"/>
    <x v="591"/>
    <x v="1"/>
    <x v="1"/>
    <x v="1"/>
    <n v="5067.18"/>
    <s v="MGR-10211"/>
    <n v="2.8"/>
    <x v="4"/>
    <x v="6"/>
    <x v="1"/>
    <x v="0"/>
  </r>
  <r>
    <s v="EMP-10854"/>
    <s v="Zoe Kim"/>
    <x v="1"/>
    <n v="45"/>
    <x v="3"/>
    <x v="3"/>
    <x v="1"/>
    <x v="1"/>
    <s v="Bachelor's Degree"/>
    <x v="748"/>
    <x v="1"/>
    <x v="1"/>
    <x v="1"/>
    <n v="5431.53"/>
    <s v="MGR-10004"/>
    <n v="6.8"/>
    <x v="0"/>
    <x v="0"/>
    <x v="1"/>
    <x v="1"/>
  </r>
  <r>
    <s v="EMP-10855"/>
    <s v="Paul Lowery"/>
    <x v="0"/>
    <n v="47"/>
    <x v="7"/>
    <x v="1"/>
    <x v="3"/>
    <x v="1"/>
    <s v="Bachelor's Degree"/>
    <x v="103"/>
    <x v="1"/>
    <x v="1"/>
    <x v="1"/>
    <n v="9507.1"/>
    <s v="MGR-10091"/>
    <n v="0.6"/>
    <x v="1"/>
    <x v="2"/>
    <x v="1"/>
    <x v="1"/>
  </r>
  <r>
    <s v="EMP-10856"/>
    <s v="Peter Barry"/>
    <x v="0"/>
    <n v="29"/>
    <x v="10"/>
    <x v="5"/>
    <x v="2"/>
    <x v="2"/>
    <s v="Bachelor's Degree"/>
    <x v="749"/>
    <x v="176"/>
    <x v="4"/>
    <x v="0"/>
    <n v="6903"/>
    <s v="MGR-10415"/>
    <n v="0.5"/>
    <x v="1"/>
    <x v="6"/>
    <x v="3"/>
    <x v="1"/>
  </r>
  <r>
    <s v="EMP-10857"/>
    <s v="Kyle Padilla"/>
    <x v="0"/>
    <n v="27"/>
    <x v="1"/>
    <x v="2"/>
    <x v="1"/>
    <x v="2"/>
    <s v="Diploma"/>
    <x v="750"/>
    <x v="177"/>
    <x v="0"/>
    <x v="0"/>
    <n v="6255.68"/>
    <s v="MGR-10142"/>
    <n v="0.4"/>
    <x v="1"/>
    <x v="2"/>
    <x v="0"/>
    <x v="2"/>
  </r>
  <r>
    <s v="EMP-10858"/>
    <s v="Ryan Smith"/>
    <x v="0"/>
    <n v="39"/>
    <x v="3"/>
    <x v="1"/>
    <x v="2"/>
    <x v="0"/>
    <s v="High School"/>
    <x v="751"/>
    <x v="1"/>
    <x v="1"/>
    <x v="1"/>
    <n v="8256.94"/>
    <s v="MGR-10405"/>
    <n v="0.8"/>
    <x v="1"/>
    <x v="2"/>
    <x v="1"/>
    <x v="2"/>
  </r>
  <r>
    <s v="EMP-10859"/>
    <s v="James Lara"/>
    <x v="0"/>
    <n v="30"/>
    <x v="8"/>
    <x v="1"/>
    <x v="1"/>
    <x v="1"/>
    <s v="PhD"/>
    <x v="752"/>
    <x v="1"/>
    <x v="1"/>
    <x v="1"/>
    <n v="5305.84"/>
    <s v="MGR-10388"/>
    <n v="1.6"/>
    <x v="2"/>
    <x v="4"/>
    <x v="1"/>
    <x v="2"/>
  </r>
  <r>
    <s v="EMP-10860"/>
    <s v="Kathryn Moses"/>
    <x v="1"/>
    <n v="40"/>
    <x v="10"/>
    <x v="0"/>
    <x v="3"/>
    <x v="3"/>
    <s v="Master's Degree"/>
    <x v="245"/>
    <x v="1"/>
    <x v="1"/>
    <x v="1"/>
    <n v="11014.48"/>
    <s v="MGR-10194"/>
    <n v="4.5"/>
    <x v="3"/>
    <x v="7"/>
    <x v="1"/>
    <x v="0"/>
  </r>
  <r>
    <s v="EMP-10861"/>
    <s v="Joshua Sanchez"/>
    <x v="0"/>
    <n v="36"/>
    <x v="4"/>
    <x v="4"/>
    <x v="4"/>
    <x v="1"/>
    <s v="Master's Degree"/>
    <x v="753"/>
    <x v="1"/>
    <x v="1"/>
    <x v="1"/>
    <n v="3034.04"/>
    <s v="MGR-10474"/>
    <n v="7.3"/>
    <x v="0"/>
    <x v="0"/>
    <x v="1"/>
    <x v="0"/>
  </r>
  <r>
    <s v="EMP-10862"/>
    <s v="Hunter Hicks"/>
    <x v="0"/>
    <n v="22"/>
    <x v="7"/>
    <x v="4"/>
    <x v="4"/>
    <x v="0"/>
    <s v="Bachelor's Degree"/>
    <x v="754"/>
    <x v="1"/>
    <x v="1"/>
    <x v="1"/>
    <n v="2684.34"/>
    <s v="MGR-10264"/>
    <n v="0.5"/>
    <x v="1"/>
    <x v="2"/>
    <x v="1"/>
    <x v="1"/>
  </r>
  <r>
    <s v="EMP-10863"/>
    <s v="Christina Rush"/>
    <x v="1"/>
    <n v="48"/>
    <x v="5"/>
    <x v="1"/>
    <x v="3"/>
    <x v="1"/>
    <s v="Bachelor's Degree"/>
    <x v="343"/>
    <x v="1"/>
    <x v="1"/>
    <x v="1"/>
    <n v="9514.08"/>
    <s v="MGR-10167"/>
    <n v="4.8"/>
    <x v="3"/>
    <x v="7"/>
    <x v="1"/>
    <x v="1"/>
  </r>
  <r>
    <s v="EMP-10864"/>
    <s v="James Walker"/>
    <x v="0"/>
    <n v="51"/>
    <x v="0"/>
    <x v="0"/>
    <x v="6"/>
    <x v="0"/>
    <s v="Bachelor's Degree"/>
    <x v="755"/>
    <x v="1"/>
    <x v="1"/>
    <x v="1"/>
    <n v="39101.449999999997"/>
    <s v="N/A"/>
    <n v="1.5"/>
    <x v="2"/>
    <x v="4"/>
    <x v="1"/>
    <x v="1"/>
  </r>
  <r>
    <s v="EMP-10865"/>
    <s v="Angela Kennedy"/>
    <x v="1"/>
    <n v="29"/>
    <x v="0"/>
    <x v="5"/>
    <x v="7"/>
    <x v="1"/>
    <s v="Master's Degree"/>
    <x v="756"/>
    <x v="1"/>
    <x v="1"/>
    <x v="1"/>
    <n v="67630.070000000007"/>
    <s v="N/A"/>
    <n v="5.0999999999999996"/>
    <x v="0"/>
    <x v="7"/>
    <x v="1"/>
    <x v="0"/>
  </r>
  <r>
    <s v="EMP-10866"/>
    <s v="Micheal Brown"/>
    <x v="0"/>
    <n v="31"/>
    <x v="6"/>
    <x v="4"/>
    <x v="4"/>
    <x v="3"/>
    <s v="Professional Certification"/>
    <x v="757"/>
    <x v="1"/>
    <x v="1"/>
    <x v="1"/>
    <n v="3246.89"/>
    <s v="MGR-10489"/>
    <n v="0.8"/>
    <x v="1"/>
    <x v="2"/>
    <x v="1"/>
    <x v="2"/>
  </r>
  <r>
    <s v="EMP-10867"/>
    <s v="Steven Russo"/>
    <x v="0"/>
    <n v="37"/>
    <x v="3"/>
    <x v="1"/>
    <x v="2"/>
    <x v="0"/>
    <s v="Master's Degree"/>
    <x v="181"/>
    <x v="1"/>
    <x v="1"/>
    <x v="1"/>
    <n v="8122"/>
    <s v="MGR-10083"/>
    <n v="6.5"/>
    <x v="0"/>
    <x v="0"/>
    <x v="1"/>
    <x v="0"/>
  </r>
  <r>
    <s v="EMP-10868"/>
    <s v="James Gonzalez"/>
    <x v="0"/>
    <n v="38"/>
    <x v="10"/>
    <x v="3"/>
    <x v="5"/>
    <x v="1"/>
    <s v="PhD"/>
    <x v="758"/>
    <x v="1"/>
    <x v="1"/>
    <x v="1"/>
    <n v="27663.09"/>
    <s v="MGR-10473"/>
    <n v="5.5"/>
    <x v="0"/>
    <x v="3"/>
    <x v="1"/>
    <x v="2"/>
  </r>
  <r>
    <s v="EMP-10869"/>
    <s v="Melissa Murray"/>
    <x v="1"/>
    <n v="40"/>
    <x v="6"/>
    <x v="3"/>
    <x v="2"/>
    <x v="0"/>
    <s v="PhD"/>
    <x v="214"/>
    <x v="1"/>
    <x v="1"/>
    <x v="1"/>
    <n v="7975.88"/>
    <s v="MGR-10194"/>
    <n v="4.5999999999999996"/>
    <x v="3"/>
    <x v="7"/>
    <x v="1"/>
    <x v="2"/>
  </r>
  <r>
    <s v="EMP-10870"/>
    <s v="Marcia Coleman"/>
    <x v="1"/>
    <n v="53"/>
    <x v="5"/>
    <x v="1"/>
    <x v="3"/>
    <x v="0"/>
    <s v="Bachelor's Degree"/>
    <x v="759"/>
    <x v="178"/>
    <x v="0"/>
    <x v="0"/>
    <n v="13032.87"/>
    <s v="MGR-10304"/>
    <n v="1.3"/>
    <x v="2"/>
    <x v="5"/>
    <x v="3"/>
    <x v="1"/>
  </r>
  <r>
    <s v="EMP-10871"/>
    <s v="Raymond Maldonado"/>
    <x v="0"/>
    <n v="33"/>
    <x v="1"/>
    <x v="1"/>
    <x v="3"/>
    <x v="2"/>
    <s v="Bachelor's Degree"/>
    <x v="760"/>
    <x v="179"/>
    <x v="0"/>
    <x v="0"/>
    <n v="10022.48"/>
    <s v="MGR-10199"/>
    <n v="4"/>
    <x v="3"/>
    <x v="7"/>
    <x v="0"/>
    <x v="1"/>
  </r>
  <r>
    <s v="EMP-10872"/>
    <s v="Katherine Morgan"/>
    <x v="1"/>
    <n v="27"/>
    <x v="5"/>
    <x v="1"/>
    <x v="2"/>
    <x v="1"/>
    <s v="Bachelor's Degree"/>
    <x v="54"/>
    <x v="1"/>
    <x v="1"/>
    <x v="1"/>
    <n v="7595.07"/>
    <s v="MGR-10276"/>
    <n v="7"/>
    <x v="0"/>
    <x v="0"/>
    <x v="1"/>
    <x v="1"/>
  </r>
  <r>
    <s v="EMP-10873"/>
    <s v="Tyler Kelly"/>
    <x v="0"/>
    <n v="22"/>
    <x v="9"/>
    <x v="2"/>
    <x v="2"/>
    <x v="1"/>
    <s v="Bachelor's Degree"/>
    <x v="761"/>
    <x v="1"/>
    <x v="1"/>
    <x v="1"/>
    <n v="8948.44"/>
    <s v="MGR-10341"/>
    <n v="5.9"/>
    <x v="0"/>
    <x v="3"/>
    <x v="1"/>
    <x v="1"/>
  </r>
  <r>
    <s v="EMP-10874"/>
    <s v="Kimberly Collins"/>
    <x v="1"/>
    <n v="28"/>
    <x v="8"/>
    <x v="2"/>
    <x v="3"/>
    <x v="1"/>
    <s v="Master's Degree"/>
    <x v="762"/>
    <x v="1"/>
    <x v="1"/>
    <x v="1"/>
    <n v="10890.01"/>
    <s v="MGR-10111"/>
    <n v="7"/>
    <x v="0"/>
    <x v="0"/>
    <x v="1"/>
    <x v="0"/>
  </r>
  <r>
    <s v="EMP-10875"/>
    <s v="Guy Berger"/>
    <x v="0"/>
    <n v="34"/>
    <x v="9"/>
    <x v="5"/>
    <x v="2"/>
    <x v="1"/>
    <s v="Master's Degree"/>
    <x v="763"/>
    <x v="1"/>
    <x v="1"/>
    <x v="1"/>
    <n v="9399.49"/>
    <s v="MGR-10116"/>
    <n v="4.5999999999999996"/>
    <x v="3"/>
    <x v="7"/>
    <x v="1"/>
    <x v="0"/>
  </r>
  <r>
    <s v="EMP-10876"/>
    <s v="Leah Foster"/>
    <x v="1"/>
    <n v="51"/>
    <x v="8"/>
    <x v="3"/>
    <x v="5"/>
    <x v="1"/>
    <s v="Professional Certification"/>
    <x v="183"/>
    <x v="1"/>
    <x v="1"/>
    <x v="1"/>
    <n v="27760.39"/>
    <s v="MGR-10435"/>
    <n v="0.2"/>
    <x v="1"/>
    <x v="1"/>
    <x v="1"/>
    <x v="2"/>
  </r>
  <r>
    <s v="EMP-10877"/>
    <s v="William Hernandez"/>
    <x v="0"/>
    <n v="30"/>
    <x v="7"/>
    <x v="4"/>
    <x v="6"/>
    <x v="1"/>
    <s v="Bachelor's Degree"/>
    <x v="764"/>
    <x v="65"/>
    <x v="0"/>
    <x v="0"/>
    <n v="38219.14"/>
    <s v="N/A"/>
    <n v="0.8"/>
    <x v="1"/>
    <x v="2"/>
    <x v="2"/>
    <x v="1"/>
  </r>
  <r>
    <s v="EMP-10878"/>
    <s v="Donald Rodriguez"/>
    <x v="0"/>
    <n v="37"/>
    <x v="1"/>
    <x v="5"/>
    <x v="3"/>
    <x v="0"/>
    <s v="Bachelor's Degree"/>
    <x v="469"/>
    <x v="1"/>
    <x v="1"/>
    <x v="1"/>
    <n v="11966.05"/>
    <s v="MGR-10235"/>
    <n v="4.8"/>
    <x v="3"/>
    <x v="7"/>
    <x v="1"/>
    <x v="1"/>
  </r>
  <r>
    <s v="EMP-10879"/>
    <s v="Heather Dunlap"/>
    <x v="1"/>
    <n v="34"/>
    <x v="0"/>
    <x v="5"/>
    <x v="0"/>
    <x v="0"/>
    <s v="Bachelor's Degree"/>
    <x v="765"/>
    <x v="1"/>
    <x v="1"/>
    <x v="1"/>
    <n v="14825.37"/>
    <s v="MGR-10186"/>
    <n v="5.0999999999999996"/>
    <x v="0"/>
    <x v="7"/>
    <x v="1"/>
    <x v="1"/>
  </r>
  <r>
    <s v="EMP-10880"/>
    <s v="Michelle Potts"/>
    <x v="1"/>
    <n v="45"/>
    <x v="4"/>
    <x v="5"/>
    <x v="1"/>
    <x v="2"/>
    <s v="Bachelor's Degree"/>
    <x v="766"/>
    <x v="180"/>
    <x v="4"/>
    <x v="0"/>
    <n v="5963.75"/>
    <s v="MGR-10092"/>
    <n v="0.9"/>
    <x v="1"/>
    <x v="5"/>
    <x v="6"/>
    <x v="1"/>
  </r>
  <r>
    <s v="EMP-10881"/>
    <s v="Paul Lee"/>
    <x v="0"/>
    <n v="57"/>
    <x v="8"/>
    <x v="4"/>
    <x v="1"/>
    <x v="3"/>
    <s v="Bachelor's Degree"/>
    <x v="342"/>
    <x v="181"/>
    <x v="0"/>
    <x v="0"/>
    <n v="5288.59"/>
    <s v="MGR-10155"/>
    <n v="1.8"/>
    <x v="2"/>
    <x v="5"/>
    <x v="3"/>
    <x v="1"/>
  </r>
  <r>
    <s v="EMP-10882"/>
    <s v="John Yang"/>
    <x v="0"/>
    <n v="30"/>
    <x v="4"/>
    <x v="1"/>
    <x v="5"/>
    <x v="3"/>
    <s v="Master's Degree"/>
    <x v="767"/>
    <x v="1"/>
    <x v="1"/>
    <x v="1"/>
    <n v="26527.97"/>
    <s v="MGR-10419"/>
    <n v="0.6"/>
    <x v="1"/>
    <x v="2"/>
    <x v="1"/>
    <x v="0"/>
  </r>
  <r>
    <s v="EMP-10883"/>
    <s v="Richard Trujillo"/>
    <x v="0"/>
    <n v="30"/>
    <x v="0"/>
    <x v="4"/>
    <x v="6"/>
    <x v="1"/>
    <s v="Diploma"/>
    <x v="768"/>
    <x v="1"/>
    <x v="1"/>
    <x v="1"/>
    <n v="39485"/>
    <s v="N/A"/>
    <n v="8.1999999999999993"/>
    <x v="0"/>
    <x v="8"/>
    <x v="1"/>
    <x v="2"/>
  </r>
  <r>
    <s v="EMP-10884"/>
    <s v="Sara Navarro"/>
    <x v="1"/>
    <n v="44"/>
    <x v="6"/>
    <x v="5"/>
    <x v="1"/>
    <x v="1"/>
    <s v="Master's Degree"/>
    <x v="769"/>
    <x v="1"/>
    <x v="1"/>
    <x v="1"/>
    <n v="5467.13"/>
    <s v="MGR-10248"/>
    <n v="3"/>
    <x v="3"/>
    <x v="6"/>
    <x v="1"/>
    <x v="0"/>
  </r>
  <r>
    <s v="EMP-10885"/>
    <s v="Jason Rhodes"/>
    <x v="0"/>
    <n v="41"/>
    <x v="0"/>
    <x v="5"/>
    <x v="6"/>
    <x v="1"/>
    <s v="Master's Degree"/>
    <x v="770"/>
    <x v="1"/>
    <x v="1"/>
    <x v="1"/>
    <n v="34475.449999999997"/>
    <s v="N/A"/>
    <n v="4.7"/>
    <x v="3"/>
    <x v="7"/>
    <x v="1"/>
    <x v="0"/>
  </r>
  <r>
    <s v="EMP-10886"/>
    <s v="Megan Little"/>
    <x v="1"/>
    <n v="51"/>
    <x v="8"/>
    <x v="2"/>
    <x v="2"/>
    <x v="1"/>
    <s v="Bachelor's Degree"/>
    <x v="771"/>
    <x v="1"/>
    <x v="1"/>
    <x v="1"/>
    <n v="8952.39"/>
    <s v="MGR-10405"/>
    <n v="2.4"/>
    <x v="4"/>
    <x v="6"/>
    <x v="1"/>
    <x v="1"/>
  </r>
  <r>
    <s v="EMP-10887"/>
    <s v="Paula Castro"/>
    <x v="1"/>
    <n v="40"/>
    <x v="0"/>
    <x v="1"/>
    <x v="0"/>
    <x v="1"/>
    <s v="Bachelor's Degree"/>
    <x v="772"/>
    <x v="1"/>
    <x v="1"/>
    <x v="1"/>
    <n v="18517.93"/>
    <s v="MGR-10410"/>
    <n v="7.1"/>
    <x v="0"/>
    <x v="0"/>
    <x v="1"/>
    <x v="1"/>
  </r>
  <r>
    <s v="EMP-10888"/>
    <s v="Steven Smith"/>
    <x v="0"/>
    <n v="31"/>
    <x v="10"/>
    <x v="3"/>
    <x v="1"/>
    <x v="1"/>
    <s v="Bachelor's Degree"/>
    <x v="773"/>
    <x v="182"/>
    <x v="4"/>
    <x v="0"/>
    <n v="4322.04"/>
    <s v="MGR-10187"/>
    <n v="4.5"/>
    <x v="3"/>
    <x v="0"/>
    <x v="3"/>
    <x v="1"/>
  </r>
  <r>
    <s v="EMP-10889"/>
    <s v="Victoria Yang"/>
    <x v="1"/>
    <n v="40"/>
    <x v="6"/>
    <x v="2"/>
    <x v="4"/>
    <x v="1"/>
    <s v="PhD"/>
    <x v="739"/>
    <x v="1"/>
    <x v="1"/>
    <x v="1"/>
    <n v="3965.65"/>
    <s v="MGR-10338"/>
    <n v="5.6"/>
    <x v="0"/>
    <x v="3"/>
    <x v="1"/>
    <x v="2"/>
  </r>
  <r>
    <s v="EMP-10890"/>
    <s v="Alexandria Hernandez"/>
    <x v="1"/>
    <n v="44"/>
    <x v="6"/>
    <x v="2"/>
    <x v="1"/>
    <x v="2"/>
    <s v="Professional Certification"/>
    <x v="69"/>
    <x v="1"/>
    <x v="1"/>
    <x v="1"/>
    <n v="5442.68"/>
    <s v="MGR-10340"/>
    <n v="2.5"/>
    <x v="4"/>
    <x v="6"/>
    <x v="1"/>
    <x v="2"/>
  </r>
  <r>
    <s v="EMP-10891"/>
    <s v="Benjamin Hernandez"/>
    <x v="0"/>
    <n v="42"/>
    <x v="8"/>
    <x v="1"/>
    <x v="2"/>
    <x v="2"/>
    <s v="Bachelor's Degree"/>
    <x v="774"/>
    <x v="183"/>
    <x v="4"/>
    <x v="0"/>
    <n v="7064.22"/>
    <s v="MGR-10039"/>
    <n v="0.8"/>
    <x v="1"/>
    <x v="3"/>
    <x v="7"/>
    <x v="1"/>
  </r>
  <r>
    <s v="EMP-10892"/>
    <s v="Heather Henderson"/>
    <x v="1"/>
    <n v="39"/>
    <x v="6"/>
    <x v="3"/>
    <x v="1"/>
    <x v="1"/>
    <s v="PhD"/>
    <x v="775"/>
    <x v="1"/>
    <x v="1"/>
    <x v="1"/>
    <n v="4954.46"/>
    <s v="MGR-10074"/>
    <n v="3.9"/>
    <x v="3"/>
    <x v="5"/>
    <x v="1"/>
    <x v="2"/>
  </r>
  <r>
    <s v="EMP-10893"/>
    <s v="Donald Smith"/>
    <x v="0"/>
    <n v="44"/>
    <x v="6"/>
    <x v="4"/>
    <x v="1"/>
    <x v="1"/>
    <s v="Bachelor's Degree"/>
    <x v="367"/>
    <x v="1"/>
    <x v="1"/>
    <x v="1"/>
    <n v="5573.92"/>
    <s v="MGR-10421"/>
    <n v="1.3"/>
    <x v="2"/>
    <x v="2"/>
    <x v="1"/>
    <x v="1"/>
  </r>
  <r>
    <s v="EMP-10894"/>
    <s v="Luis Henderson"/>
    <x v="0"/>
    <n v="45"/>
    <x v="6"/>
    <x v="1"/>
    <x v="2"/>
    <x v="1"/>
    <s v="PhD"/>
    <x v="342"/>
    <x v="1"/>
    <x v="1"/>
    <x v="1"/>
    <n v="7759.06"/>
    <s v="MGR-10273"/>
    <n v="3.5"/>
    <x v="3"/>
    <x v="5"/>
    <x v="1"/>
    <x v="2"/>
  </r>
  <r>
    <s v="EMP-10895"/>
    <s v="Steven Burns"/>
    <x v="0"/>
    <n v="47"/>
    <x v="3"/>
    <x v="1"/>
    <x v="3"/>
    <x v="1"/>
    <s v="Bachelor's Degree"/>
    <x v="776"/>
    <x v="1"/>
    <x v="1"/>
    <x v="1"/>
    <n v="11330.52"/>
    <s v="MGR-10116"/>
    <n v="7.4"/>
    <x v="0"/>
    <x v="8"/>
    <x v="1"/>
    <x v="1"/>
  </r>
  <r>
    <s v="EMP-10896"/>
    <s v="Kristina Gonzalez"/>
    <x v="1"/>
    <n v="40"/>
    <x v="2"/>
    <x v="1"/>
    <x v="4"/>
    <x v="2"/>
    <s v="Master's Degree"/>
    <x v="777"/>
    <x v="1"/>
    <x v="1"/>
    <x v="1"/>
    <n v="3065.73"/>
    <s v="MGR-10302"/>
    <n v="4.0999999999999996"/>
    <x v="3"/>
    <x v="5"/>
    <x v="1"/>
    <x v="0"/>
  </r>
  <r>
    <s v="EMP-10897"/>
    <s v="Jessica Sullivan"/>
    <x v="1"/>
    <n v="33"/>
    <x v="9"/>
    <x v="0"/>
    <x v="1"/>
    <x v="1"/>
    <s v="Bachelor's Degree"/>
    <x v="778"/>
    <x v="1"/>
    <x v="1"/>
    <x v="1"/>
    <n v="4872.25"/>
    <s v="MGR-10485"/>
    <n v="5.2"/>
    <x v="0"/>
    <x v="7"/>
    <x v="1"/>
    <x v="1"/>
  </r>
  <r>
    <s v="EMP-10898"/>
    <s v="Jean Hernandez"/>
    <x v="1"/>
    <n v="36"/>
    <x v="5"/>
    <x v="4"/>
    <x v="1"/>
    <x v="1"/>
    <s v="Master's Degree"/>
    <x v="779"/>
    <x v="1"/>
    <x v="1"/>
    <x v="1"/>
    <n v="6015.21"/>
    <s v="MGR-10133"/>
    <n v="2.4"/>
    <x v="4"/>
    <x v="6"/>
    <x v="1"/>
    <x v="0"/>
  </r>
  <r>
    <s v="EMP-10899"/>
    <s v="Bonnie Combs"/>
    <x v="1"/>
    <n v="45"/>
    <x v="8"/>
    <x v="1"/>
    <x v="3"/>
    <x v="1"/>
    <s v="Master's Degree"/>
    <x v="748"/>
    <x v="1"/>
    <x v="1"/>
    <x v="1"/>
    <n v="12709.5"/>
    <s v="MGR-10499"/>
    <n v="6.8"/>
    <x v="0"/>
    <x v="0"/>
    <x v="1"/>
    <x v="0"/>
  </r>
  <r>
    <s v="EMP-10900"/>
    <s v="Taylor Miller"/>
    <x v="1"/>
    <n v="27"/>
    <x v="10"/>
    <x v="4"/>
    <x v="0"/>
    <x v="1"/>
    <s v="Bachelor's Degree"/>
    <x v="780"/>
    <x v="1"/>
    <x v="1"/>
    <x v="1"/>
    <n v="15494.67"/>
    <s v="MGR-10147"/>
    <n v="0.5"/>
    <x v="1"/>
    <x v="2"/>
    <x v="1"/>
    <x v="1"/>
  </r>
  <r>
    <s v="EMP-10901"/>
    <s v="Heather Garrison"/>
    <x v="1"/>
    <n v="38"/>
    <x v="2"/>
    <x v="0"/>
    <x v="5"/>
    <x v="1"/>
    <s v="Master's Degree"/>
    <x v="781"/>
    <x v="1"/>
    <x v="1"/>
    <x v="1"/>
    <n v="25205.95"/>
    <s v="MGR-10161"/>
    <n v="5.8"/>
    <x v="0"/>
    <x v="3"/>
    <x v="1"/>
    <x v="0"/>
  </r>
  <r>
    <s v="EMP-10902"/>
    <s v="Michael Peterson"/>
    <x v="0"/>
    <n v="31"/>
    <x v="3"/>
    <x v="3"/>
    <x v="3"/>
    <x v="1"/>
    <s v="Diploma"/>
    <x v="782"/>
    <x v="1"/>
    <x v="1"/>
    <x v="1"/>
    <n v="9845.1200000000008"/>
    <s v="MGR-10253"/>
    <n v="7.3"/>
    <x v="0"/>
    <x v="0"/>
    <x v="1"/>
    <x v="2"/>
  </r>
  <r>
    <s v="EMP-10903"/>
    <s v="David Clark"/>
    <x v="0"/>
    <n v="35"/>
    <x v="8"/>
    <x v="3"/>
    <x v="6"/>
    <x v="1"/>
    <s v="Bachelor's Degree"/>
    <x v="261"/>
    <x v="1"/>
    <x v="1"/>
    <x v="1"/>
    <n v="36359.75"/>
    <s v="N/A"/>
    <n v="0.2"/>
    <x v="1"/>
    <x v="1"/>
    <x v="1"/>
    <x v="1"/>
  </r>
  <r>
    <s v="EMP-10904"/>
    <s v="Donald Harris"/>
    <x v="0"/>
    <n v="46"/>
    <x v="0"/>
    <x v="1"/>
    <x v="7"/>
    <x v="1"/>
    <s v="Master's Degree"/>
    <x v="783"/>
    <x v="1"/>
    <x v="1"/>
    <x v="1"/>
    <n v="62447.05"/>
    <s v="N/A"/>
    <n v="1.5"/>
    <x v="2"/>
    <x v="4"/>
    <x v="1"/>
    <x v="0"/>
  </r>
  <r>
    <s v="EMP-10905"/>
    <s v="Carmen Garcia"/>
    <x v="1"/>
    <n v="36"/>
    <x v="6"/>
    <x v="4"/>
    <x v="2"/>
    <x v="1"/>
    <s v="High School"/>
    <x v="784"/>
    <x v="1"/>
    <x v="1"/>
    <x v="1"/>
    <n v="7232.68"/>
    <s v="MGR-10477"/>
    <n v="2.5"/>
    <x v="4"/>
    <x v="6"/>
    <x v="1"/>
    <x v="2"/>
  </r>
  <r>
    <s v="EMP-10906"/>
    <s v="Scott Thomas"/>
    <x v="0"/>
    <n v="35"/>
    <x v="6"/>
    <x v="4"/>
    <x v="3"/>
    <x v="1"/>
    <s v="PhD"/>
    <x v="785"/>
    <x v="1"/>
    <x v="1"/>
    <x v="1"/>
    <n v="10286.66"/>
    <s v="MGR-10192"/>
    <n v="6.9"/>
    <x v="0"/>
    <x v="0"/>
    <x v="1"/>
    <x v="2"/>
  </r>
  <r>
    <s v="EMP-10907"/>
    <s v="Christina Mccoy"/>
    <x v="1"/>
    <n v="22"/>
    <x v="3"/>
    <x v="1"/>
    <x v="2"/>
    <x v="1"/>
    <s v="Bachelor's Degree"/>
    <x v="786"/>
    <x v="32"/>
    <x v="4"/>
    <x v="0"/>
    <n v="8537.19"/>
    <s v="MGR-10112"/>
    <n v="6.4"/>
    <x v="0"/>
    <x v="0"/>
    <x v="0"/>
    <x v="1"/>
  </r>
  <r>
    <s v="EMP-10908"/>
    <s v="Andrew Price"/>
    <x v="0"/>
    <n v="41"/>
    <x v="2"/>
    <x v="5"/>
    <x v="5"/>
    <x v="2"/>
    <s v="Master's Degree"/>
    <x v="787"/>
    <x v="184"/>
    <x v="4"/>
    <x v="0"/>
    <n v="29591.35"/>
    <s v="MGR-10169"/>
    <n v="5.6"/>
    <x v="0"/>
    <x v="8"/>
    <x v="3"/>
    <x v="0"/>
  </r>
  <r>
    <s v="EMP-10909"/>
    <s v="Brittany Thomas"/>
    <x v="1"/>
    <n v="40"/>
    <x v="2"/>
    <x v="4"/>
    <x v="2"/>
    <x v="1"/>
    <s v="High School"/>
    <x v="158"/>
    <x v="1"/>
    <x v="1"/>
    <x v="1"/>
    <n v="6515.46"/>
    <s v="MGR-10271"/>
    <n v="6.3"/>
    <x v="0"/>
    <x v="3"/>
    <x v="1"/>
    <x v="2"/>
  </r>
  <r>
    <s v="EMP-10910"/>
    <s v="Alyssa Buckley"/>
    <x v="1"/>
    <n v="54"/>
    <x v="6"/>
    <x v="1"/>
    <x v="3"/>
    <x v="1"/>
    <s v="Master's Degree"/>
    <x v="788"/>
    <x v="1"/>
    <x v="1"/>
    <x v="1"/>
    <n v="11348.24"/>
    <s v="MGR-10154"/>
    <n v="8.3000000000000007"/>
    <x v="0"/>
    <x v="8"/>
    <x v="1"/>
    <x v="0"/>
  </r>
  <r>
    <s v="EMP-10911"/>
    <s v="Lauren Curry"/>
    <x v="1"/>
    <n v="32"/>
    <x v="10"/>
    <x v="4"/>
    <x v="3"/>
    <x v="3"/>
    <s v="Master's Degree"/>
    <x v="789"/>
    <x v="185"/>
    <x v="0"/>
    <x v="0"/>
    <n v="10319.82"/>
    <s v="MGR-10184"/>
    <n v="6.9"/>
    <x v="0"/>
    <x v="0"/>
    <x v="2"/>
    <x v="0"/>
  </r>
  <r>
    <s v="EMP-10912"/>
    <s v="Tanner Cobb"/>
    <x v="0"/>
    <n v="36"/>
    <x v="1"/>
    <x v="1"/>
    <x v="1"/>
    <x v="0"/>
    <s v="Master's Degree"/>
    <x v="790"/>
    <x v="1"/>
    <x v="1"/>
    <x v="1"/>
    <n v="4712.25"/>
    <s v="MGR-10341"/>
    <n v="3.7"/>
    <x v="3"/>
    <x v="5"/>
    <x v="1"/>
    <x v="0"/>
  </r>
  <r>
    <s v="EMP-10913"/>
    <s v="Donald York"/>
    <x v="0"/>
    <n v="37"/>
    <x v="2"/>
    <x v="3"/>
    <x v="1"/>
    <x v="1"/>
    <s v="Bachelor's Degree"/>
    <x v="791"/>
    <x v="1"/>
    <x v="1"/>
    <x v="1"/>
    <n v="5222.67"/>
    <s v="MGR-10257"/>
    <n v="0.7"/>
    <x v="1"/>
    <x v="2"/>
    <x v="1"/>
    <x v="1"/>
  </r>
  <r>
    <s v="EMP-10914"/>
    <s v="Victoria Bush"/>
    <x v="1"/>
    <n v="49"/>
    <x v="5"/>
    <x v="3"/>
    <x v="1"/>
    <x v="1"/>
    <s v="Bachelor's Degree"/>
    <x v="664"/>
    <x v="1"/>
    <x v="1"/>
    <x v="1"/>
    <n v="6394.2"/>
    <s v="MGR-10348"/>
    <n v="7"/>
    <x v="0"/>
    <x v="0"/>
    <x v="1"/>
    <x v="1"/>
  </r>
  <r>
    <s v="EMP-10915"/>
    <s v="David Meyer"/>
    <x v="0"/>
    <n v="34"/>
    <x v="10"/>
    <x v="3"/>
    <x v="3"/>
    <x v="1"/>
    <s v="Bachelor's Degree"/>
    <x v="792"/>
    <x v="1"/>
    <x v="1"/>
    <x v="1"/>
    <n v="12186.89"/>
    <s v="MGR-10079"/>
    <n v="3"/>
    <x v="3"/>
    <x v="6"/>
    <x v="1"/>
    <x v="1"/>
  </r>
  <r>
    <s v="EMP-10916"/>
    <s v="Nathan Mendoza"/>
    <x v="0"/>
    <n v="37"/>
    <x v="6"/>
    <x v="5"/>
    <x v="4"/>
    <x v="3"/>
    <s v="Bachelor's Degree"/>
    <x v="793"/>
    <x v="1"/>
    <x v="1"/>
    <x v="1"/>
    <n v="2921.71"/>
    <s v="MGR-10362"/>
    <n v="5.4"/>
    <x v="0"/>
    <x v="3"/>
    <x v="1"/>
    <x v="1"/>
  </r>
  <r>
    <s v="EMP-10917"/>
    <s v="Jeffrey Dodson"/>
    <x v="0"/>
    <n v="40"/>
    <x v="3"/>
    <x v="1"/>
    <x v="3"/>
    <x v="1"/>
    <s v="Diploma"/>
    <x v="794"/>
    <x v="1"/>
    <x v="1"/>
    <x v="1"/>
    <n v="11760.5"/>
    <s v="MGR-10141"/>
    <n v="1.7"/>
    <x v="2"/>
    <x v="4"/>
    <x v="1"/>
    <x v="2"/>
  </r>
  <r>
    <s v="EMP-10918"/>
    <s v="Brianna Ponce"/>
    <x v="1"/>
    <n v="36"/>
    <x v="1"/>
    <x v="2"/>
    <x v="5"/>
    <x v="0"/>
    <s v="Bachelor's Degree"/>
    <x v="795"/>
    <x v="1"/>
    <x v="1"/>
    <x v="1"/>
    <n v="24263.03"/>
    <s v="MGR-10114"/>
    <n v="7.4"/>
    <x v="0"/>
    <x v="0"/>
    <x v="1"/>
    <x v="1"/>
  </r>
  <r>
    <s v="EMP-10919"/>
    <s v="Travis Edwards"/>
    <x v="0"/>
    <n v="30"/>
    <x v="10"/>
    <x v="1"/>
    <x v="3"/>
    <x v="1"/>
    <s v="Bachelor's Degree"/>
    <x v="561"/>
    <x v="1"/>
    <x v="1"/>
    <x v="1"/>
    <n v="9776.07"/>
    <s v="MGR-10215"/>
    <n v="7.8"/>
    <x v="0"/>
    <x v="8"/>
    <x v="1"/>
    <x v="1"/>
  </r>
  <r>
    <s v="EMP-10920"/>
    <s v="Michael Williams"/>
    <x v="0"/>
    <n v="36"/>
    <x v="1"/>
    <x v="1"/>
    <x v="1"/>
    <x v="1"/>
    <s v="Bachelor's Degree"/>
    <x v="796"/>
    <x v="1"/>
    <x v="1"/>
    <x v="1"/>
    <n v="4118.8900000000003"/>
    <s v="MGR-10311"/>
    <n v="7.8"/>
    <x v="0"/>
    <x v="8"/>
    <x v="1"/>
    <x v="1"/>
  </r>
  <r>
    <s v="EMP-10921"/>
    <s v="Brandon Robles"/>
    <x v="0"/>
    <n v="44"/>
    <x v="3"/>
    <x v="1"/>
    <x v="2"/>
    <x v="1"/>
    <s v="Diploma"/>
    <x v="797"/>
    <x v="1"/>
    <x v="1"/>
    <x v="1"/>
    <n v="7256.79"/>
    <s v="MGR-10442"/>
    <n v="4.5999999999999996"/>
    <x v="3"/>
    <x v="7"/>
    <x v="1"/>
    <x v="2"/>
  </r>
  <r>
    <s v="EMP-10922"/>
    <s v="Anthony Taylor"/>
    <x v="0"/>
    <n v="25"/>
    <x v="7"/>
    <x v="3"/>
    <x v="1"/>
    <x v="1"/>
    <s v="Bachelor's Degree"/>
    <x v="678"/>
    <x v="1"/>
    <x v="1"/>
    <x v="1"/>
    <n v="5853.23"/>
    <s v="MGR-10197"/>
    <n v="1.8"/>
    <x v="2"/>
    <x v="4"/>
    <x v="1"/>
    <x v="1"/>
  </r>
  <r>
    <s v="EMP-10923"/>
    <s v="Jordan Ryan"/>
    <x v="1"/>
    <n v="36"/>
    <x v="3"/>
    <x v="5"/>
    <x v="0"/>
    <x v="1"/>
    <s v="PhD"/>
    <x v="798"/>
    <x v="1"/>
    <x v="1"/>
    <x v="1"/>
    <n v="14782.91"/>
    <s v="MGR-10099"/>
    <n v="7"/>
    <x v="0"/>
    <x v="0"/>
    <x v="1"/>
    <x v="2"/>
  </r>
  <r>
    <s v="EMP-10924"/>
    <s v="Brandon Rasmussen"/>
    <x v="0"/>
    <n v="28"/>
    <x v="9"/>
    <x v="3"/>
    <x v="5"/>
    <x v="1"/>
    <s v="Bachelor's Degree"/>
    <x v="30"/>
    <x v="1"/>
    <x v="1"/>
    <x v="1"/>
    <n v="20748.8"/>
    <s v="MGR-10079"/>
    <n v="4.5"/>
    <x v="3"/>
    <x v="7"/>
    <x v="1"/>
    <x v="1"/>
  </r>
  <r>
    <s v="EMP-10925"/>
    <s v="Ashley Oconnor"/>
    <x v="1"/>
    <n v="45"/>
    <x v="8"/>
    <x v="4"/>
    <x v="1"/>
    <x v="3"/>
    <s v="Master's Degree"/>
    <x v="799"/>
    <x v="1"/>
    <x v="1"/>
    <x v="1"/>
    <n v="5045.53"/>
    <s v="MGR-10467"/>
    <n v="2.1"/>
    <x v="4"/>
    <x v="4"/>
    <x v="1"/>
    <x v="0"/>
  </r>
  <r>
    <s v="EMP-10926"/>
    <s v="Annette Shepard"/>
    <x v="1"/>
    <n v="22"/>
    <x v="5"/>
    <x v="1"/>
    <x v="4"/>
    <x v="0"/>
    <s v="Bachelor's Degree"/>
    <x v="800"/>
    <x v="1"/>
    <x v="1"/>
    <x v="1"/>
    <n v="3128.51"/>
    <s v="MGR-10490"/>
    <n v="2.7"/>
    <x v="4"/>
    <x v="6"/>
    <x v="1"/>
    <x v="1"/>
  </r>
  <r>
    <s v="EMP-10927"/>
    <s v="Gary Campbell"/>
    <x v="0"/>
    <n v="29"/>
    <x v="4"/>
    <x v="2"/>
    <x v="4"/>
    <x v="1"/>
    <s v="Bachelor's Degree"/>
    <x v="718"/>
    <x v="186"/>
    <x v="3"/>
    <x v="0"/>
    <n v="3958.71"/>
    <s v="MGR-10197"/>
    <n v="2.8"/>
    <x v="4"/>
    <x v="5"/>
    <x v="0"/>
    <x v="1"/>
  </r>
  <r>
    <s v="EMP-10928"/>
    <s v="Tyler Oneill"/>
    <x v="0"/>
    <n v="38"/>
    <x v="6"/>
    <x v="2"/>
    <x v="2"/>
    <x v="1"/>
    <s v="Bachelor's Degree"/>
    <x v="801"/>
    <x v="187"/>
    <x v="4"/>
    <x v="0"/>
    <n v="7702.55"/>
    <s v="MGR-10258"/>
    <n v="6.2"/>
    <x v="0"/>
    <x v="3"/>
    <x v="2"/>
    <x v="1"/>
  </r>
  <r>
    <s v="EMP-10929"/>
    <s v="Arthur Ortiz"/>
    <x v="0"/>
    <n v="49"/>
    <x v="6"/>
    <x v="1"/>
    <x v="1"/>
    <x v="1"/>
    <s v="Bachelor's Degree"/>
    <x v="802"/>
    <x v="1"/>
    <x v="1"/>
    <x v="1"/>
    <n v="6131.19"/>
    <s v="MGR-10021"/>
    <n v="5.4"/>
    <x v="0"/>
    <x v="7"/>
    <x v="1"/>
    <x v="1"/>
  </r>
  <r>
    <s v="EMP-10930"/>
    <s v="Diane Thompson"/>
    <x v="1"/>
    <n v="34"/>
    <x v="0"/>
    <x v="0"/>
    <x v="0"/>
    <x v="0"/>
    <s v="Diploma"/>
    <x v="297"/>
    <x v="188"/>
    <x v="4"/>
    <x v="0"/>
    <n v="19301.61"/>
    <s v="MGR-10001"/>
    <n v="0.8"/>
    <x v="1"/>
    <x v="7"/>
    <x v="7"/>
    <x v="2"/>
  </r>
  <r>
    <s v="EMP-10931"/>
    <s v="Robert Jackson"/>
    <x v="0"/>
    <n v="30"/>
    <x v="0"/>
    <x v="1"/>
    <x v="5"/>
    <x v="2"/>
    <s v="Master's Degree"/>
    <x v="438"/>
    <x v="189"/>
    <x v="0"/>
    <x v="0"/>
    <n v="26051.599999999999"/>
    <s v="MGR-10030"/>
    <n v="6.8"/>
    <x v="0"/>
    <x v="8"/>
    <x v="0"/>
    <x v="0"/>
  </r>
  <r>
    <s v="EMP-10932"/>
    <s v="Derek Castaneda"/>
    <x v="0"/>
    <n v="51"/>
    <x v="0"/>
    <x v="2"/>
    <x v="7"/>
    <x v="1"/>
    <s v="Professional Certification"/>
    <x v="662"/>
    <x v="1"/>
    <x v="1"/>
    <x v="1"/>
    <n v="65598.289999999994"/>
    <s v="N/A"/>
    <n v="5.2"/>
    <x v="0"/>
    <x v="7"/>
    <x v="1"/>
    <x v="2"/>
  </r>
  <r>
    <s v="EMP-10933"/>
    <s v="Leonard Hamilton"/>
    <x v="0"/>
    <n v="22"/>
    <x v="4"/>
    <x v="2"/>
    <x v="1"/>
    <x v="1"/>
    <s v="Bachelor's Degree"/>
    <x v="803"/>
    <x v="1"/>
    <x v="1"/>
    <x v="1"/>
    <n v="5864.42"/>
    <s v="MGR-10227"/>
    <n v="1"/>
    <x v="2"/>
    <x v="2"/>
    <x v="1"/>
    <x v="1"/>
  </r>
  <r>
    <s v="EMP-10934"/>
    <s v="Angela Stephens"/>
    <x v="1"/>
    <n v="22"/>
    <x v="1"/>
    <x v="3"/>
    <x v="2"/>
    <x v="1"/>
    <s v="Bachelor's Degree"/>
    <x v="804"/>
    <x v="1"/>
    <x v="1"/>
    <x v="1"/>
    <n v="7111.76"/>
    <s v="MGR-10462"/>
    <n v="3.9"/>
    <x v="3"/>
    <x v="5"/>
    <x v="1"/>
    <x v="1"/>
  </r>
  <r>
    <s v="EMP-10935"/>
    <s v="Daniel Lloyd"/>
    <x v="0"/>
    <n v="38"/>
    <x v="9"/>
    <x v="3"/>
    <x v="1"/>
    <x v="1"/>
    <s v="Bachelor's Degree"/>
    <x v="805"/>
    <x v="1"/>
    <x v="1"/>
    <x v="1"/>
    <n v="4453.78"/>
    <s v="MGR-10011"/>
    <n v="6.4"/>
    <x v="0"/>
    <x v="0"/>
    <x v="1"/>
    <x v="1"/>
  </r>
  <r>
    <s v="EMP-10936"/>
    <s v="Dennis Valenzuela"/>
    <x v="0"/>
    <n v="30"/>
    <x v="2"/>
    <x v="4"/>
    <x v="1"/>
    <x v="1"/>
    <s v="Diploma"/>
    <x v="806"/>
    <x v="1"/>
    <x v="1"/>
    <x v="1"/>
    <n v="4444.34"/>
    <s v="MGR-10331"/>
    <n v="1.6"/>
    <x v="2"/>
    <x v="4"/>
    <x v="1"/>
    <x v="2"/>
  </r>
  <r>
    <s v="EMP-10937"/>
    <s v="Sherry Gray"/>
    <x v="1"/>
    <n v="25"/>
    <x v="5"/>
    <x v="1"/>
    <x v="1"/>
    <x v="1"/>
    <s v="Bachelor's Degree"/>
    <x v="428"/>
    <x v="1"/>
    <x v="1"/>
    <x v="1"/>
    <n v="5316.95"/>
    <s v="MGR-10391"/>
    <n v="8.1999999999999993"/>
    <x v="0"/>
    <x v="8"/>
    <x v="1"/>
    <x v="1"/>
  </r>
  <r>
    <s v="EMP-10938"/>
    <s v="Christina Spencer"/>
    <x v="1"/>
    <n v="41"/>
    <x v="0"/>
    <x v="1"/>
    <x v="7"/>
    <x v="1"/>
    <s v="Bachelor's Degree"/>
    <x v="807"/>
    <x v="1"/>
    <x v="1"/>
    <x v="1"/>
    <n v="48304.480000000003"/>
    <s v="N/A"/>
    <n v="5.4"/>
    <x v="0"/>
    <x v="7"/>
    <x v="1"/>
    <x v="1"/>
  </r>
  <r>
    <s v="EMP-10939"/>
    <s v="Michelle Wilson"/>
    <x v="1"/>
    <n v="37"/>
    <x v="3"/>
    <x v="2"/>
    <x v="2"/>
    <x v="1"/>
    <s v="Bachelor's Degree"/>
    <x v="808"/>
    <x v="1"/>
    <x v="1"/>
    <x v="1"/>
    <n v="8954.77"/>
    <s v="MGR-10084"/>
    <n v="7.4"/>
    <x v="0"/>
    <x v="8"/>
    <x v="1"/>
    <x v="1"/>
  </r>
  <r>
    <s v="EMP-10940"/>
    <s v="Charles Sanford"/>
    <x v="0"/>
    <n v="29"/>
    <x v="2"/>
    <x v="1"/>
    <x v="2"/>
    <x v="1"/>
    <s v="Bachelor's Degree"/>
    <x v="809"/>
    <x v="190"/>
    <x v="0"/>
    <x v="0"/>
    <n v="6963.54"/>
    <s v="MGR-10262"/>
    <n v="0.6"/>
    <x v="1"/>
    <x v="2"/>
    <x v="2"/>
    <x v="1"/>
  </r>
  <r>
    <s v="EMP-10941"/>
    <s v="Curtis Pennington"/>
    <x v="0"/>
    <n v="23"/>
    <x v="5"/>
    <x v="1"/>
    <x v="1"/>
    <x v="1"/>
    <s v="Bachelor's Degree"/>
    <x v="693"/>
    <x v="1"/>
    <x v="1"/>
    <x v="1"/>
    <n v="6280.42"/>
    <s v="MGR-10351"/>
    <n v="3.6"/>
    <x v="3"/>
    <x v="5"/>
    <x v="1"/>
    <x v="1"/>
  </r>
  <r>
    <s v="EMP-10942"/>
    <s v="Rebecca Thompson"/>
    <x v="1"/>
    <n v="42"/>
    <x v="5"/>
    <x v="1"/>
    <x v="3"/>
    <x v="1"/>
    <s v="Diploma"/>
    <x v="441"/>
    <x v="1"/>
    <x v="1"/>
    <x v="1"/>
    <n v="12716.83"/>
    <s v="MGR-10183"/>
    <n v="2.9"/>
    <x v="4"/>
    <x v="6"/>
    <x v="1"/>
    <x v="2"/>
  </r>
  <r>
    <s v="EMP-10943"/>
    <s v="Pamela Hunt"/>
    <x v="1"/>
    <n v="40"/>
    <x v="3"/>
    <x v="1"/>
    <x v="3"/>
    <x v="0"/>
    <s v="Bachelor's Degree"/>
    <x v="286"/>
    <x v="1"/>
    <x v="1"/>
    <x v="1"/>
    <n v="10032.58"/>
    <s v="MGR-10348"/>
    <n v="7.4"/>
    <x v="0"/>
    <x v="8"/>
    <x v="1"/>
    <x v="1"/>
  </r>
  <r>
    <s v="EMP-10944"/>
    <s v="Roy Richard"/>
    <x v="0"/>
    <n v="34"/>
    <x v="5"/>
    <x v="0"/>
    <x v="1"/>
    <x v="1"/>
    <s v="Diploma"/>
    <x v="810"/>
    <x v="1"/>
    <x v="1"/>
    <x v="1"/>
    <n v="5668.18"/>
    <s v="MGR-10478"/>
    <n v="5.2"/>
    <x v="0"/>
    <x v="7"/>
    <x v="1"/>
    <x v="2"/>
  </r>
  <r>
    <s v="EMP-10945"/>
    <s v="Benjamin Cooper"/>
    <x v="0"/>
    <n v="51"/>
    <x v="2"/>
    <x v="5"/>
    <x v="0"/>
    <x v="0"/>
    <s v="Professional Certification"/>
    <x v="686"/>
    <x v="191"/>
    <x v="4"/>
    <x v="0"/>
    <n v="18267.84"/>
    <s v="MGR-10370"/>
    <n v="1.7"/>
    <x v="2"/>
    <x v="8"/>
    <x v="5"/>
    <x v="2"/>
  </r>
  <r>
    <s v="EMP-10946"/>
    <s v="Omar Brown"/>
    <x v="0"/>
    <n v="25"/>
    <x v="9"/>
    <x v="0"/>
    <x v="0"/>
    <x v="1"/>
    <s v="Diploma"/>
    <x v="811"/>
    <x v="1"/>
    <x v="1"/>
    <x v="1"/>
    <n v="14678.98"/>
    <s v="MGR-10094"/>
    <n v="0.2"/>
    <x v="1"/>
    <x v="1"/>
    <x v="1"/>
    <x v="2"/>
  </r>
  <r>
    <s v="EMP-10947"/>
    <s v="Alexander Suarez"/>
    <x v="0"/>
    <n v="22"/>
    <x v="5"/>
    <x v="1"/>
    <x v="2"/>
    <x v="1"/>
    <s v="Bachelor's Degree"/>
    <x v="501"/>
    <x v="1"/>
    <x v="1"/>
    <x v="1"/>
    <n v="7982.62"/>
    <s v="MGR-10472"/>
    <n v="3.7"/>
    <x v="3"/>
    <x v="5"/>
    <x v="1"/>
    <x v="1"/>
  </r>
  <r>
    <s v="EMP-10948"/>
    <s v="Edward Ellis"/>
    <x v="0"/>
    <n v="28"/>
    <x v="1"/>
    <x v="4"/>
    <x v="2"/>
    <x v="1"/>
    <s v="Master's Degree"/>
    <x v="812"/>
    <x v="1"/>
    <x v="1"/>
    <x v="1"/>
    <n v="8148.02"/>
    <s v="MGR-10216"/>
    <n v="2.9"/>
    <x v="4"/>
    <x v="6"/>
    <x v="1"/>
    <x v="0"/>
  </r>
  <r>
    <s v="EMP-10949"/>
    <s v="Angela Clark"/>
    <x v="1"/>
    <n v="34"/>
    <x v="6"/>
    <x v="1"/>
    <x v="2"/>
    <x v="1"/>
    <s v="Bachelor's Degree"/>
    <x v="813"/>
    <x v="1"/>
    <x v="1"/>
    <x v="1"/>
    <n v="8580.5"/>
    <s v="MGR-10186"/>
    <n v="0.5"/>
    <x v="1"/>
    <x v="2"/>
    <x v="1"/>
    <x v="1"/>
  </r>
  <r>
    <s v="EMP-10950"/>
    <s v="Christopher Humphrey"/>
    <x v="0"/>
    <n v="37"/>
    <x v="6"/>
    <x v="5"/>
    <x v="1"/>
    <x v="1"/>
    <s v="Master's Degree"/>
    <x v="814"/>
    <x v="192"/>
    <x v="0"/>
    <x v="0"/>
    <n v="4333.9799999999996"/>
    <s v="MGR-10437"/>
    <n v="3.4"/>
    <x v="3"/>
    <x v="7"/>
    <x v="0"/>
    <x v="0"/>
  </r>
  <r>
    <s v="EMP-10951"/>
    <s v="Jonathan Collins"/>
    <x v="0"/>
    <n v="32"/>
    <x v="6"/>
    <x v="0"/>
    <x v="5"/>
    <x v="1"/>
    <s v="Diploma"/>
    <x v="815"/>
    <x v="1"/>
    <x v="1"/>
    <x v="1"/>
    <n v="29129.54"/>
    <s v="MGR-10194"/>
    <n v="5.9"/>
    <x v="0"/>
    <x v="3"/>
    <x v="1"/>
    <x v="2"/>
  </r>
  <r>
    <s v="EMP-10952"/>
    <s v="Johnathan Huffman"/>
    <x v="0"/>
    <n v="38"/>
    <x v="8"/>
    <x v="5"/>
    <x v="3"/>
    <x v="1"/>
    <s v="Diploma"/>
    <x v="816"/>
    <x v="1"/>
    <x v="1"/>
    <x v="1"/>
    <n v="11411.19"/>
    <s v="MGR-10016"/>
    <n v="7.2"/>
    <x v="0"/>
    <x v="0"/>
    <x v="1"/>
    <x v="2"/>
  </r>
  <r>
    <s v="EMP-10953"/>
    <s v="Timothy Ward"/>
    <x v="0"/>
    <n v="23"/>
    <x v="7"/>
    <x v="3"/>
    <x v="1"/>
    <x v="0"/>
    <s v="Bachelor's Degree"/>
    <x v="733"/>
    <x v="193"/>
    <x v="4"/>
    <x v="0"/>
    <n v="4197.4799999999996"/>
    <s v="MGR-10358"/>
    <n v="2"/>
    <x v="4"/>
    <x v="4"/>
    <x v="2"/>
    <x v="1"/>
  </r>
  <r>
    <s v="EMP-10954"/>
    <s v="Brian Odom"/>
    <x v="0"/>
    <n v="47"/>
    <x v="2"/>
    <x v="1"/>
    <x v="2"/>
    <x v="1"/>
    <s v="Bachelor's Degree"/>
    <x v="817"/>
    <x v="1"/>
    <x v="1"/>
    <x v="1"/>
    <n v="8667.67"/>
    <s v="MGR-10017"/>
    <n v="1.1000000000000001"/>
    <x v="2"/>
    <x v="2"/>
    <x v="1"/>
    <x v="1"/>
  </r>
  <r>
    <s v="EMP-10955"/>
    <s v="Thomas Le"/>
    <x v="0"/>
    <n v="34"/>
    <x v="4"/>
    <x v="2"/>
    <x v="3"/>
    <x v="1"/>
    <s v="Master's Degree"/>
    <x v="818"/>
    <x v="1"/>
    <x v="1"/>
    <x v="1"/>
    <n v="11764.83"/>
    <s v="MGR-10471"/>
    <n v="3.6"/>
    <x v="3"/>
    <x v="5"/>
    <x v="1"/>
    <x v="0"/>
  </r>
  <r>
    <s v="EMP-10956"/>
    <s v="Christopher Wiggins"/>
    <x v="0"/>
    <n v="45"/>
    <x v="4"/>
    <x v="4"/>
    <x v="2"/>
    <x v="1"/>
    <s v="Diploma"/>
    <x v="819"/>
    <x v="1"/>
    <x v="1"/>
    <x v="1"/>
    <n v="8628.06"/>
    <s v="MGR-10381"/>
    <n v="6.6"/>
    <x v="0"/>
    <x v="0"/>
    <x v="1"/>
    <x v="2"/>
  </r>
  <r>
    <s v="EMP-10957"/>
    <s v="Kevin Petersen"/>
    <x v="0"/>
    <n v="38"/>
    <x v="1"/>
    <x v="3"/>
    <x v="2"/>
    <x v="1"/>
    <s v="Diploma"/>
    <x v="820"/>
    <x v="1"/>
    <x v="1"/>
    <x v="1"/>
    <n v="6667.99"/>
    <s v="MGR-10335"/>
    <n v="2.1"/>
    <x v="4"/>
    <x v="4"/>
    <x v="1"/>
    <x v="2"/>
  </r>
  <r>
    <s v="EMP-10958"/>
    <s v="Robert Mcintosh"/>
    <x v="0"/>
    <n v="39"/>
    <x v="0"/>
    <x v="1"/>
    <x v="6"/>
    <x v="1"/>
    <s v="Bachelor's Degree"/>
    <x v="444"/>
    <x v="194"/>
    <x v="3"/>
    <x v="0"/>
    <n v="35707.050000000003"/>
    <s v="N/A"/>
    <n v="3.5"/>
    <x v="3"/>
    <x v="5"/>
    <x v="0"/>
    <x v="1"/>
  </r>
  <r>
    <s v="EMP-10959"/>
    <s v="William James"/>
    <x v="0"/>
    <n v="40"/>
    <x v="10"/>
    <x v="0"/>
    <x v="4"/>
    <x v="1"/>
    <s v="High School"/>
    <x v="821"/>
    <x v="1"/>
    <x v="1"/>
    <x v="1"/>
    <n v="2923.31"/>
    <s v="MGR-10104"/>
    <n v="7.6"/>
    <x v="0"/>
    <x v="8"/>
    <x v="1"/>
    <x v="2"/>
  </r>
  <r>
    <s v="EMP-10960"/>
    <s v="Peter Nichols"/>
    <x v="0"/>
    <n v="39"/>
    <x v="0"/>
    <x v="5"/>
    <x v="7"/>
    <x v="1"/>
    <s v="Bachelor's Degree"/>
    <x v="822"/>
    <x v="195"/>
    <x v="0"/>
    <x v="0"/>
    <n v="51008.38"/>
    <s v="N/A"/>
    <n v="1.1000000000000001"/>
    <x v="2"/>
    <x v="4"/>
    <x v="0"/>
    <x v="1"/>
  </r>
  <r>
    <s v="EMP-10961"/>
    <s v="Keith Horn"/>
    <x v="0"/>
    <n v="40"/>
    <x v="2"/>
    <x v="4"/>
    <x v="4"/>
    <x v="1"/>
    <s v="Bachelor's Degree"/>
    <x v="823"/>
    <x v="1"/>
    <x v="1"/>
    <x v="1"/>
    <n v="3034.97"/>
    <s v="MGR-10067"/>
    <n v="3.9"/>
    <x v="3"/>
    <x v="5"/>
    <x v="1"/>
    <x v="1"/>
  </r>
  <r>
    <s v="EMP-10962"/>
    <s v="Joanna Davis"/>
    <x v="1"/>
    <n v="46"/>
    <x v="0"/>
    <x v="1"/>
    <x v="0"/>
    <x v="1"/>
    <s v="Master's Degree"/>
    <x v="824"/>
    <x v="1"/>
    <x v="1"/>
    <x v="1"/>
    <n v="16443.72"/>
    <s v="MGR-10245"/>
    <n v="7.2"/>
    <x v="0"/>
    <x v="0"/>
    <x v="1"/>
    <x v="0"/>
  </r>
  <r>
    <s v="EMP-10963"/>
    <s v="Benjamin Johnson"/>
    <x v="0"/>
    <n v="36"/>
    <x v="4"/>
    <x v="1"/>
    <x v="0"/>
    <x v="1"/>
    <s v="Master's Degree"/>
    <x v="380"/>
    <x v="1"/>
    <x v="1"/>
    <x v="1"/>
    <n v="14224.45"/>
    <s v="MGR-10453"/>
    <n v="0.7"/>
    <x v="1"/>
    <x v="2"/>
    <x v="1"/>
    <x v="0"/>
  </r>
  <r>
    <s v="EMP-10964"/>
    <s v="Amanda Martinez"/>
    <x v="1"/>
    <n v="41"/>
    <x v="1"/>
    <x v="0"/>
    <x v="0"/>
    <x v="3"/>
    <s v="Bachelor's Degree"/>
    <x v="403"/>
    <x v="1"/>
    <x v="1"/>
    <x v="1"/>
    <n v="17925.32"/>
    <s v="MGR-10268"/>
    <n v="6.6"/>
    <x v="0"/>
    <x v="0"/>
    <x v="1"/>
    <x v="1"/>
  </r>
  <r>
    <s v="EMP-10965"/>
    <s v="Kenneth Hamilton"/>
    <x v="0"/>
    <n v="34"/>
    <x v="10"/>
    <x v="0"/>
    <x v="3"/>
    <x v="0"/>
    <s v="Bachelor's Degree"/>
    <x v="825"/>
    <x v="1"/>
    <x v="1"/>
    <x v="1"/>
    <n v="10090.39"/>
    <s v="MGR-10107"/>
    <n v="1.4"/>
    <x v="2"/>
    <x v="4"/>
    <x v="1"/>
    <x v="1"/>
  </r>
  <r>
    <s v="EMP-10966"/>
    <s v="Kelly Davis"/>
    <x v="1"/>
    <n v="47"/>
    <x v="4"/>
    <x v="3"/>
    <x v="3"/>
    <x v="1"/>
    <s v="High School"/>
    <x v="826"/>
    <x v="1"/>
    <x v="1"/>
    <x v="1"/>
    <n v="13811.07"/>
    <s v="MGR-10445"/>
    <n v="2.8"/>
    <x v="4"/>
    <x v="6"/>
    <x v="1"/>
    <x v="2"/>
  </r>
  <r>
    <s v="EMP-10967"/>
    <s v="Dillon Richards"/>
    <x v="0"/>
    <n v="28"/>
    <x v="3"/>
    <x v="4"/>
    <x v="2"/>
    <x v="1"/>
    <s v="Bachelor's Degree"/>
    <x v="827"/>
    <x v="132"/>
    <x v="5"/>
    <x v="0"/>
    <n v="7864.42"/>
    <s v="MGR-10236"/>
    <n v="3.2"/>
    <x v="3"/>
    <x v="7"/>
    <x v="3"/>
    <x v="1"/>
  </r>
  <r>
    <s v="EMP-10968"/>
    <s v="Madison Waters"/>
    <x v="1"/>
    <n v="51"/>
    <x v="2"/>
    <x v="1"/>
    <x v="6"/>
    <x v="1"/>
    <s v="Diploma"/>
    <x v="828"/>
    <x v="1"/>
    <x v="1"/>
    <x v="1"/>
    <n v="44677.26"/>
    <s v="N/A"/>
    <n v="3.4"/>
    <x v="3"/>
    <x v="5"/>
    <x v="1"/>
    <x v="2"/>
  </r>
  <r>
    <s v="EMP-10969"/>
    <s v="Brian Thompson"/>
    <x v="0"/>
    <n v="34"/>
    <x v="8"/>
    <x v="4"/>
    <x v="2"/>
    <x v="2"/>
    <s v="Diploma"/>
    <x v="829"/>
    <x v="1"/>
    <x v="1"/>
    <x v="1"/>
    <n v="7359.88"/>
    <s v="MGR-10192"/>
    <n v="1.4"/>
    <x v="2"/>
    <x v="4"/>
    <x v="1"/>
    <x v="2"/>
  </r>
  <r>
    <s v="EMP-10970"/>
    <s v="Joshua Carroll"/>
    <x v="0"/>
    <n v="22"/>
    <x v="3"/>
    <x v="1"/>
    <x v="3"/>
    <x v="1"/>
    <s v="Professional Certification"/>
    <x v="380"/>
    <x v="1"/>
    <x v="1"/>
    <x v="1"/>
    <n v="11776.74"/>
    <s v="MGR-10359"/>
    <n v="0.7"/>
    <x v="1"/>
    <x v="2"/>
    <x v="1"/>
    <x v="2"/>
  </r>
  <r>
    <s v="EMP-10971"/>
    <s v="Travis Villanueva"/>
    <x v="0"/>
    <n v="36"/>
    <x v="6"/>
    <x v="1"/>
    <x v="4"/>
    <x v="1"/>
    <s v="Master's Degree"/>
    <x v="830"/>
    <x v="1"/>
    <x v="1"/>
    <x v="1"/>
    <n v="3779.59"/>
    <s v="MGR-10343"/>
    <n v="6.6"/>
    <x v="0"/>
    <x v="0"/>
    <x v="1"/>
    <x v="0"/>
  </r>
  <r>
    <s v="EMP-10972"/>
    <s v="Dalton Jones"/>
    <x v="0"/>
    <n v="28"/>
    <x v="3"/>
    <x v="1"/>
    <x v="2"/>
    <x v="1"/>
    <s v="Bachelor's Degree"/>
    <x v="831"/>
    <x v="1"/>
    <x v="1"/>
    <x v="1"/>
    <n v="7905.47"/>
    <s v="MGR-10204"/>
    <n v="3.2"/>
    <x v="3"/>
    <x v="6"/>
    <x v="1"/>
    <x v="1"/>
  </r>
  <r>
    <s v="EMP-10973"/>
    <s v="Mark Reed"/>
    <x v="0"/>
    <n v="42"/>
    <x v="5"/>
    <x v="4"/>
    <x v="1"/>
    <x v="1"/>
    <s v="Master's Degree"/>
    <x v="832"/>
    <x v="1"/>
    <x v="1"/>
    <x v="1"/>
    <n v="4821.8"/>
    <s v="MGR-10020"/>
    <n v="1.6"/>
    <x v="2"/>
    <x v="4"/>
    <x v="1"/>
    <x v="0"/>
  </r>
  <r>
    <s v="EMP-10974"/>
    <s v="Pamela Kelly"/>
    <x v="1"/>
    <n v="29"/>
    <x v="6"/>
    <x v="5"/>
    <x v="4"/>
    <x v="1"/>
    <s v="Professional Certification"/>
    <x v="833"/>
    <x v="196"/>
    <x v="0"/>
    <x v="0"/>
    <n v="3204.95"/>
    <s v="MGR-10221"/>
    <n v="4.7"/>
    <x v="3"/>
    <x v="7"/>
    <x v="2"/>
    <x v="2"/>
  </r>
  <r>
    <s v="EMP-10975"/>
    <s v="Sean Lewis"/>
    <x v="0"/>
    <n v="30"/>
    <x v="9"/>
    <x v="1"/>
    <x v="2"/>
    <x v="1"/>
    <s v="Bachelor's Degree"/>
    <x v="834"/>
    <x v="1"/>
    <x v="1"/>
    <x v="1"/>
    <n v="7134.48"/>
    <s v="MGR-10141"/>
    <n v="0.7"/>
    <x v="1"/>
    <x v="2"/>
    <x v="1"/>
    <x v="1"/>
  </r>
  <r>
    <s v="EMP-10976"/>
    <s v="Anthony Watts"/>
    <x v="0"/>
    <n v="22"/>
    <x v="5"/>
    <x v="1"/>
    <x v="1"/>
    <x v="1"/>
    <s v="Master's Degree"/>
    <x v="835"/>
    <x v="1"/>
    <x v="1"/>
    <x v="1"/>
    <n v="6184.44"/>
    <s v="MGR-10048"/>
    <n v="3.7"/>
    <x v="3"/>
    <x v="5"/>
    <x v="1"/>
    <x v="0"/>
  </r>
  <r>
    <s v="EMP-10977"/>
    <s v="Eric Klein"/>
    <x v="0"/>
    <n v="30"/>
    <x v="5"/>
    <x v="2"/>
    <x v="2"/>
    <x v="2"/>
    <s v="Bachelor's Degree"/>
    <x v="814"/>
    <x v="1"/>
    <x v="1"/>
    <x v="1"/>
    <n v="8759.5300000000007"/>
    <s v="MGR-10224"/>
    <n v="4.5"/>
    <x v="3"/>
    <x v="7"/>
    <x v="1"/>
    <x v="1"/>
  </r>
  <r>
    <s v="EMP-10978"/>
    <s v="Emily Mullins"/>
    <x v="1"/>
    <n v="22"/>
    <x v="10"/>
    <x v="1"/>
    <x v="5"/>
    <x v="0"/>
    <s v="Bachelor's Degree"/>
    <x v="836"/>
    <x v="1"/>
    <x v="1"/>
    <x v="1"/>
    <n v="25703.17"/>
    <s v="MGR-10166"/>
    <n v="2.1"/>
    <x v="4"/>
    <x v="4"/>
    <x v="1"/>
    <x v="1"/>
  </r>
  <r>
    <s v="EMP-10979"/>
    <s v="Sara Maxwell"/>
    <x v="1"/>
    <n v="22"/>
    <x v="0"/>
    <x v="4"/>
    <x v="7"/>
    <x v="1"/>
    <s v="Bachelor's Degree"/>
    <x v="837"/>
    <x v="1"/>
    <x v="1"/>
    <x v="1"/>
    <n v="68474.23"/>
    <s v="N/A"/>
    <n v="0.2"/>
    <x v="1"/>
    <x v="1"/>
    <x v="1"/>
    <x v="1"/>
  </r>
  <r>
    <s v="EMP-10980"/>
    <s v="Tara Crawford"/>
    <x v="1"/>
    <n v="41"/>
    <x v="7"/>
    <x v="1"/>
    <x v="2"/>
    <x v="1"/>
    <s v="Bachelor's Degree"/>
    <x v="838"/>
    <x v="1"/>
    <x v="1"/>
    <x v="1"/>
    <n v="7449.22"/>
    <s v="MGR-10427"/>
    <n v="0.8"/>
    <x v="1"/>
    <x v="2"/>
    <x v="1"/>
    <x v="1"/>
  </r>
  <r>
    <s v="EMP-10981"/>
    <s v="Nicole Dominguez"/>
    <x v="1"/>
    <n v="42"/>
    <x v="7"/>
    <x v="4"/>
    <x v="2"/>
    <x v="1"/>
    <s v="Professional Certification"/>
    <x v="839"/>
    <x v="1"/>
    <x v="1"/>
    <x v="1"/>
    <n v="8416.75"/>
    <s v="MGR-10086"/>
    <n v="8"/>
    <x v="0"/>
    <x v="8"/>
    <x v="1"/>
    <x v="2"/>
  </r>
  <r>
    <s v="EMP-10982"/>
    <s v="Terri Church"/>
    <x v="1"/>
    <n v="38"/>
    <x v="4"/>
    <x v="5"/>
    <x v="2"/>
    <x v="1"/>
    <s v="High School"/>
    <x v="517"/>
    <x v="197"/>
    <x v="4"/>
    <x v="0"/>
    <n v="7544.26"/>
    <s v="MGR-10445"/>
    <n v="0.5"/>
    <x v="1"/>
    <x v="2"/>
    <x v="2"/>
    <x v="2"/>
  </r>
  <r>
    <s v="EMP-10983"/>
    <s v="Anthony Moore"/>
    <x v="0"/>
    <n v="26"/>
    <x v="3"/>
    <x v="4"/>
    <x v="3"/>
    <x v="1"/>
    <s v="Master's Degree"/>
    <x v="840"/>
    <x v="1"/>
    <x v="1"/>
    <x v="1"/>
    <n v="12420.1"/>
    <s v="MGR-10172"/>
    <n v="3.8"/>
    <x v="3"/>
    <x v="5"/>
    <x v="1"/>
    <x v="0"/>
  </r>
  <r>
    <s v="EMP-10984"/>
    <s v="Matthew Duarte"/>
    <x v="0"/>
    <n v="34"/>
    <x v="3"/>
    <x v="4"/>
    <x v="5"/>
    <x v="1"/>
    <s v="Bachelor's Degree"/>
    <x v="841"/>
    <x v="1"/>
    <x v="1"/>
    <x v="1"/>
    <n v="24588.240000000002"/>
    <s v="MGR-10353"/>
    <n v="2.2000000000000002"/>
    <x v="4"/>
    <x v="4"/>
    <x v="1"/>
    <x v="1"/>
  </r>
  <r>
    <s v="EMP-10985"/>
    <s v="April James"/>
    <x v="1"/>
    <n v="34"/>
    <x v="0"/>
    <x v="1"/>
    <x v="6"/>
    <x v="3"/>
    <s v="Master's Degree"/>
    <x v="70"/>
    <x v="1"/>
    <x v="1"/>
    <x v="1"/>
    <n v="34248.730000000003"/>
    <s v="N/A"/>
    <n v="7.3"/>
    <x v="0"/>
    <x v="0"/>
    <x v="1"/>
    <x v="0"/>
  </r>
  <r>
    <s v="EMP-10986"/>
    <s v="Christine Ball"/>
    <x v="1"/>
    <n v="24"/>
    <x v="4"/>
    <x v="4"/>
    <x v="5"/>
    <x v="2"/>
    <s v="Diploma"/>
    <x v="842"/>
    <x v="198"/>
    <x v="4"/>
    <x v="0"/>
    <n v="21036.75"/>
    <s v="MGR-10437"/>
    <n v="0.7"/>
    <x v="1"/>
    <x v="4"/>
    <x v="0"/>
    <x v="2"/>
  </r>
  <r>
    <s v="EMP-10987"/>
    <s v="Jasmin Webb"/>
    <x v="1"/>
    <n v="48"/>
    <x v="5"/>
    <x v="1"/>
    <x v="1"/>
    <x v="1"/>
    <s v="Bachelor's Degree"/>
    <x v="514"/>
    <x v="1"/>
    <x v="1"/>
    <x v="1"/>
    <n v="5942.2"/>
    <s v="MGR-10468"/>
    <n v="7.1"/>
    <x v="0"/>
    <x v="0"/>
    <x v="1"/>
    <x v="1"/>
  </r>
  <r>
    <s v="EMP-10988"/>
    <s v="Brandi Scott"/>
    <x v="1"/>
    <n v="42"/>
    <x v="9"/>
    <x v="1"/>
    <x v="3"/>
    <x v="1"/>
    <s v="Bachelor's Degree"/>
    <x v="843"/>
    <x v="1"/>
    <x v="1"/>
    <x v="1"/>
    <n v="13191.88"/>
    <s v="MGR-10451"/>
    <n v="3.9"/>
    <x v="3"/>
    <x v="5"/>
    <x v="1"/>
    <x v="1"/>
  </r>
  <r>
    <s v="EMP-10989"/>
    <s v="Cynthia Smith"/>
    <x v="1"/>
    <n v="33"/>
    <x v="0"/>
    <x v="0"/>
    <x v="5"/>
    <x v="1"/>
    <s v="High School"/>
    <x v="844"/>
    <x v="199"/>
    <x v="0"/>
    <x v="0"/>
    <n v="28384.84"/>
    <s v="MGR-10192"/>
    <n v="1.4"/>
    <x v="2"/>
    <x v="5"/>
    <x v="3"/>
    <x v="2"/>
  </r>
  <r>
    <s v="EMP-10990"/>
    <s v="Gregory Baxter"/>
    <x v="0"/>
    <n v="35"/>
    <x v="6"/>
    <x v="0"/>
    <x v="3"/>
    <x v="3"/>
    <s v="Bachelor's Degree"/>
    <x v="336"/>
    <x v="1"/>
    <x v="1"/>
    <x v="1"/>
    <n v="12199.76"/>
    <s v="MGR-10330"/>
    <n v="2"/>
    <x v="4"/>
    <x v="4"/>
    <x v="1"/>
    <x v="1"/>
  </r>
  <r>
    <s v="EMP-10991"/>
    <s v="Jacqueline Cooke"/>
    <x v="1"/>
    <n v="36"/>
    <x v="5"/>
    <x v="3"/>
    <x v="0"/>
    <x v="2"/>
    <s v="Bachelor's Degree"/>
    <x v="176"/>
    <x v="200"/>
    <x v="4"/>
    <x v="0"/>
    <n v="18807.990000000002"/>
    <s v="MGR-10224"/>
    <n v="0.5"/>
    <x v="1"/>
    <x v="0"/>
    <x v="5"/>
    <x v="1"/>
  </r>
  <r>
    <s v="EMP-10992"/>
    <s v="Dillon Francis"/>
    <x v="0"/>
    <n v="22"/>
    <x v="1"/>
    <x v="3"/>
    <x v="4"/>
    <x v="1"/>
    <s v="Bachelor's Degree"/>
    <x v="845"/>
    <x v="1"/>
    <x v="1"/>
    <x v="1"/>
    <n v="3701.76"/>
    <s v="MGR-10429"/>
    <n v="1.3"/>
    <x v="2"/>
    <x v="2"/>
    <x v="1"/>
    <x v="1"/>
  </r>
  <r>
    <s v="EMP-10993"/>
    <s v="Robert Perez"/>
    <x v="0"/>
    <n v="32"/>
    <x v="6"/>
    <x v="2"/>
    <x v="4"/>
    <x v="1"/>
    <s v="Bachelor's Degree"/>
    <x v="108"/>
    <x v="31"/>
    <x v="4"/>
    <x v="0"/>
    <n v="2983.61"/>
    <s v="MGR-10498"/>
    <n v="7.7"/>
    <x v="0"/>
    <x v="8"/>
    <x v="0"/>
    <x v="1"/>
  </r>
  <r>
    <s v="EMP-10994"/>
    <s v="Stacy Warren"/>
    <x v="1"/>
    <n v="28"/>
    <x v="3"/>
    <x v="1"/>
    <x v="3"/>
    <x v="1"/>
    <s v="Master's Degree"/>
    <x v="846"/>
    <x v="1"/>
    <x v="1"/>
    <x v="1"/>
    <n v="9613.7999999999993"/>
    <s v="MGR-10114"/>
    <n v="3.3"/>
    <x v="3"/>
    <x v="6"/>
    <x v="1"/>
    <x v="0"/>
  </r>
  <r>
    <s v="EMP-10995"/>
    <s v="Sarah Reyes"/>
    <x v="1"/>
    <n v="25"/>
    <x v="2"/>
    <x v="1"/>
    <x v="1"/>
    <x v="0"/>
    <s v="Master's Degree"/>
    <x v="847"/>
    <x v="1"/>
    <x v="1"/>
    <x v="1"/>
    <n v="6101.14"/>
    <s v="MGR-10327"/>
    <n v="4.0999999999999996"/>
    <x v="3"/>
    <x v="5"/>
    <x v="1"/>
    <x v="0"/>
  </r>
  <r>
    <s v="EMP-10996"/>
    <s v="Angela Gibbs"/>
    <x v="1"/>
    <n v="32"/>
    <x v="4"/>
    <x v="0"/>
    <x v="0"/>
    <x v="1"/>
    <s v="Bachelor's Degree"/>
    <x v="563"/>
    <x v="201"/>
    <x v="3"/>
    <x v="0"/>
    <n v="14665.59"/>
    <s v="MGR-10468"/>
    <n v="6"/>
    <x v="0"/>
    <x v="0"/>
    <x v="0"/>
    <x v="1"/>
  </r>
  <r>
    <s v="EMP-10997"/>
    <s v="Brandon Craig"/>
    <x v="0"/>
    <n v="51"/>
    <x v="1"/>
    <x v="1"/>
    <x v="2"/>
    <x v="1"/>
    <s v="Bachelor's Degree"/>
    <x v="310"/>
    <x v="1"/>
    <x v="1"/>
    <x v="1"/>
    <n v="7973.11"/>
    <s v="MGR-10456"/>
    <n v="7.6"/>
    <x v="0"/>
    <x v="8"/>
    <x v="1"/>
    <x v="1"/>
  </r>
  <r>
    <s v="EMP-10998"/>
    <s v="Mathew Ruiz"/>
    <x v="0"/>
    <n v="40"/>
    <x v="10"/>
    <x v="2"/>
    <x v="0"/>
    <x v="1"/>
    <s v="Bachelor's Degree"/>
    <x v="848"/>
    <x v="1"/>
    <x v="1"/>
    <x v="1"/>
    <n v="16705.27"/>
    <s v="MGR-10017"/>
    <n v="5"/>
    <x v="0"/>
    <x v="7"/>
    <x v="1"/>
    <x v="1"/>
  </r>
  <r>
    <s v="EMP-10999"/>
    <s v="Benjamin Carey"/>
    <x v="0"/>
    <n v="29"/>
    <x v="3"/>
    <x v="2"/>
    <x v="6"/>
    <x v="1"/>
    <s v="High School"/>
    <x v="849"/>
    <x v="1"/>
    <x v="1"/>
    <x v="1"/>
    <n v="44906.09"/>
    <s v="N/A"/>
    <n v="1.5"/>
    <x v="2"/>
    <x v="4"/>
    <x v="1"/>
    <x v="2"/>
  </r>
  <r>
    <s v="EMP-11000"/>
    <s v="Willie Ware"/>
    <x v="0"/>
    <n v="40"/>
    <x v="3"/>
    <x v="4"/>
    <x v="1"/>
    <x v="0"/>
    <s v="Bachelor's Degree"/>
    <x v="850"/>
    <x v="202"/>
    <x v="4"/>
    <x v="0"/>
    <n v="4073.89"/>
    <s v="MGR-10113"/>
    <n v="0.9"/>
    <x v="1"/>
    <x v="6"/>
    <x v="3"/>
    <x v="1"/>
  </r>
  <r>
    <s v="EMP-11001"/>
    <s v="Gene Logan"/>
    <x v="0"/>
    <n v="47"/>
    <x v="3"/>
    <x v="3"/>
    <x v="3"/>
    <x v="1"/>
    <s v="Diploma"/>
    <x v="405"/>
    <x v="1"/>
    <x v="1"/>
    <x v="1"/>
    <n v="13729.32"/>
    <s v="MGR-10240"/>
    <n v="3"/>
    <x v="3"/>
    <x v="6"/>
    <x v="1"/>
    <x v="2"/>
  </r>
  <r>
    <s v="EMP-11002"/>
    <s v="Elizabeth Boone"/>
    <x v="1"/>
    <n v="43"/>
    <x v="9"/>
    <x v="5"/>
    <x v="3"/>
    <x v="1"/>
    <s v="Master's Degree"/>
    <x v="851"/>
    <x v="1"/>
    <x v="1"/>
    <x v="1"/>
    <n v="13758.56"/>
    <s v="MGR-10202"/>
    <n v="5.6"/>
    <x v="0"/>
    <x v="3"/>
    <x v="1"/>
    <x v="0"/>
  </r>
  <r>
    <s v="EMP-11003"/>
    <s v="Raymond Chandler"/>
    <x v="0"/>
    <n v="35"/>
    <x v="3"/>
    <x v="5"/>
    <x v="3"/>
    <x v="2"/>
    <s v="Bachelor's Degree"/>
    <x v="852"/>
    <x v="1"/>
    <x v="1"/>
    <x v="1"/>
    <n v="12949.02"/>
    <s v="MGR-10418"/>
    <n v="6.1"/>
    <x v="0"/>
    <x v="3"/>
    <x v="1"/>
    <x v="1"/>
  </r>
  <r>
    <s v="EMP-11004"/>
    <s v="Joseph Mitchell"/>
    <x v="0"/>
    <n v="29"/>
    <x v="10"/>
    <x v="5"/>
    <x v="3"/>
    <x v="1"/>
    <s v="Master's Degree"/>
    <x v="853"/>
    <x v="1"/>
    <x v="1"/>
    <x v="1"/>
    <n v="12232.83"/>
    <s v="MGR-10456"/>
    <n v="2"/>
    <x v="4"/>
    <x v="4"/>
    <x v="1"/>
    <x v="0"/>
  </r>
  <r>
    <s v="EMP-11005"/>
    <s v="Phillip Holland"/>
    <x v="0"/>
    <n v="41"/>
    <x v="8"/>
    <x v="0"/>
    <x v="6"/>
    <x v="0"/>
    <s v="Bachelor's Degree"/>
    <x v="526"/>
    <x v="32"/>
    <x v="4"/>
    <x v="0"/>
    <n v="33795.949999999997"/>
    <s v="N/A"/>
    <n v="1"/>
    <x v="2"/>
    <x v="4"/>
    <x v="0"/>
    <x v="1"/>
  </r>
  <r>
    <s v="EMP-11006"/>
    <s v="Justin Howard"/>
    <x v="0"/>
    <n v="38"/>
    <x v="10"/>
    <x v="5"/>
    <x v="3"/>
    <x v="1"/>
    <s v="Bachelor's Degree"/>
    <x v="774"/>
    <x v="203"/>
    <x v="5"/>
    <x v="0"/>
    <n v="10336.620000000001"/>
    <s v="MGR-10368"/>
    <n v="4.5"/>
    <x v="3"/>
    <x v="3"/>
    <x v="3"/>
    <x v="1"/>
  </r>
  <r>
    <s v="EMP-11007"/>
    <s v="Michael Martinez"/>
    <x v="0"/>
    <n v="43"/>
    <x v="10"/>
    <x v="2"/>
    <x v="2"/>
    <x v="1"/>
    <s v="Bachelor's Degree"/>
    <x v="854"/>
    <x v="1"/>
    <x v="1"/>
    <x v="1"/>
    <n v="8202.41"/>
    <s v="MGR-10053"/>
    <n v="5.8"/>
    <x v="0"/>
    <x v="3"/>
    <x v="1"/>
    <x v="1"/>
  </r>
  <r>
    <s v="EMP-11008"/>
    <s v="Stacy Cooper"/>
    <x v="1"/>
    <n v="40"/>
    <x v="6"/>
    <x v="4"/>
    <x v="1"/>
    <x v="1"/>
    <s v="Master's Degree"/>
    <x v="855"/>
    <x v="1"/>
    <x v="1"/>
    <x v="1"/>
    <n v="5519.76"/>
    <s v="MGR-10163"/>
    <n v="0.8"/>
    <x v="1"/>
    <x v="2"/>
    <x v="1"/>
    <x v="0"/>
  </r>
  <r>
    <s v="EMP-11009"/>
    <s v="Willie Brooks"/>
    <x v="0"/>
    <n v="44"/>
    <x v="10"/>
    <x v="1"/>
    <x v="2"/>
    <x v="3"/>
    <s v="Bachelor's Degree"/>
    <x v="856"/>
    <x v="1"/>
    <x v="1"/>
    <x v="1"/>
    <n v="6648.98"/>
    <s v="MGR-10168"/>
    <n v="7.9"/>
    <x v="0"/>
    <x v="8"/>
    <x v="1"/>
    <x v="1"/>
  </r>
  <r>
    <s v="EMP-11010"/>
    <s v="Jamie Mullins"/>
    <x v="0"/>
    <n v="30"/>
    <x v="4"/>
    <x v="1"/>
    <x v="2"/>
    <x v="0"/>
    <s v="Bachelor's Degree"/>
    <x v="857"/>
    <x v="12"/>
    <x v="4"/>
    <x v="0"/>
    <n v="8229.24"/>
    <s v="MGR-10019"/>
    <n v="1.2"/>
    <x v="2"/>
    <x v="2"/>
    <x v="2"/>
    <x v="1"/>
  </r>
  <r>
    <s v="EMP-11011"/>
    <s v="Dawn Johnson"/>
    <x v="1"/>
    <n v="46"/>
    <x v="6"/>
    <x v="4"/>
    <x v="3"/>
    <x v="1"/>
    <s v="Master's Degree"/>
    <x v="536"/>
    <x v="1"/>
    <x v="1"/>
    <x v="1"/>
    <n v="9676.0400000000009"/>
    <s v="MGR-10163"/>
    <n v="7.6"/>
    <x v="0"/>
    <x v="8"/>
    <x v="1"/>
    <x v="0"/>
  </r>
  <r>
    <s v="EMP-11012"/>
    <s v="Christopher Park"/>
    <x v="0"/>
    <n v="36"/>
    <x v="10"/>
    <x v="0"/>
    <x v="3"/>
    <x v="1"/>
    <s v="Bachelor's Degree"/>
    <x v="858"/>
    <x v="1"/>
    <x v="1"/>
    <x v="1"/>
    <n v="12004.03"/>
    <s v="MGR-10329"/>
    <n v="1.5"/>
    <x v="2"/>
    <x v="4"/>
    <x v="1"/>
    <x v="1"/>
  </r>
  <r>
    <s v="EMP-11013"/>
    <s v="Ryan Walker"/>
    <x v="0"/>
    <n v="53"/>
    <x v="3"/>
    <x v="1"/>
    <x v="0"/>
    <x v="1"/>
    <s v="High School"/>
    <x v="859"/>
    <x v="1"/>
    <x v="1"/>
    <x v="1"/>
    <n v="19626.22"/>
    <s v="MGR-10353"/>
    <n v="5.9"/>
    <x v="0"/>
    <x v="3"/>
    <x v="1"/>
    <x v="2"/>
  </r>
  <r>
    <s v="EMP-11014"/>
    <s v="Brenda Foster"/>
    <x v="1"/>
    <n v="28"/>
    <x v="5"/>
    <x v="1"/>
    <x v="1"/>
    <x v="0"/>
    <s v="Bachelor's Degree"/>
    <x v="860"/>
    <x v="204"/>
    <x v="4"/>
    <x v="0"/>
    <n v="4220.04"/>
    <s v="MGR-10057"/>
    <n v="0.6"/>
    <x v="1"/>
    <x v="5"/>
    <x v="4"/>
    <x v="1"/>
  </r>
  <r>
    <s v="EMP-11015"/>
    <s v="Jamie Perry"/>
    <x v="0"/>
    <n v="50"/>
    <x v="8"/>
    <x v="3"/>
    <x v="5"/>
    <x v="0"/>
    <s v="Bachelor's Degree"/>
    <x v="755"/>
    <x v="1"/>
    <x v="1"/>
    <x v="1"/>
    <n v="20750.419999999998"/>
    <s v="MGR-10062"/>
    <n v="1.5"/>
    <x v="2"/>
    <x v="4"/>
    <x v="1"/>
    <x v="1"/>
  </r>
  <r>
    <s v="EMP-11016"/>
    <s v="Holly Gregory"/>
    <x v="1"/>
    <n v="36"/>
    <x v="7"/>
    <x v="2"/>
    <x v="1"/>
    <x v="1"/>
    <s v="Master's Degree"/>
    <x v="861"/>
    <x v="1"/>
    <x v="1"/>
    <x v="1"/>
    <n v="4370"/>
    <s v="MGR-10245"/>
    <n v="3.7"/>
    <x v="3"/>
    <x v="5"/>
    <x v="1"/>
    <x v="0"/>
  </r>
  <r>
    <s v="EMP-11017"/>
    <s v="Pamela Stevens"/>
    <x v="1"/>
    <n v="29"/>
    <x v="0"/>
    <x v="1"/>
    <x v="6"/>
    <x v="1"/>
    <s v="Bachelor's Degree"/>
    <x v="653"/>
    <x v="205"/>
    <x v="3"/>
    <x v="0"/>
    <n v="34208.120000000003"/>
    <s v="N/A"/>
    <n v="2.1"/>
    <x v="4"/>
    <x v="6"/>
    <x v="0"/>
    <x v="1"/>
  </r>
  <r>
    <s v="EMP-11018"/>
    <s v="Austin Reed"/>
    <x v="0"/>
    <n v="30"/>
    <x v="1"/>
    <x v="1"/>
    <x v="3"/>
    <x v="1"/>
    <s v="Bachelor's Degree"/>
    <x v="670"/>
    <x v="1"/>
    <x v="1"/>
    <x v="1"/>
    <n v="12808.71"/>
    <s v="MGR-10240"/>
    <n v="7.5"/>
    <x v="0"/>
    <x v="8"/>
    <x v="1"/>
    <x v="1"/>
  </r>
  <r>
    <s v="EMP-11019"/>
    <s v="David Allen"/>
    <x v="0"/>
    <n v="32"/>
    <x v="5"/>
    <x v="1"/>
    <x v="1"/>
    <x v="0"/>
    <s v="Bachelor's Degree"/>
    <x v="862"/>
    <x v="1"/>
    <x v="1"/>
    <x v="1"/>
    <n v="4261.34"/>
    <s v="MGR-10336"/>
    <n v="1.8"/>
    <x v="2"/>
    <x v="4"/>
    <x v="1"/>
    <x v="1"/>
  </r>
  <r>
    <s v="EMP-11020"/>
    <s v="Austin Lane"/>
    <x v="0"/>
    <n v="38"/>
    <x v="7"/>
    <x v="2"/>
    <x v="3"/>
    <x v="1"/>
    <s v="Bachelor's Degree"/>
    <x v="863"/>
    <x v="1"/>
    <x v="1"/>
    <x v="1"/>
    <n v="9975.4699999999993"/>
    <s v="MGR-10205"/>
    <n v="4.3"/>
    <x v="3"/>
    <x v="5"/>
    <x v="1"/>
    <x v="1"/>
  </r>
  <r>
    <s v="EMP-11021"/>
    <s v="Kathleen Nichols"/>
    <x v="1"/>
    <n v="39"/>
    <x v="1"/>
    <x v="5"/>
    <x v="4"/>
    <x v="1"/>
    <s v="Diploma"/>
    <x v="4"/>
    <x v="1"/>
    <x v="1"/>
    <x v="1"/>
    <n v="3134.64"/>
    <s v="MGR-10124"/>
    <n v="1.9"/>
    <x v="2"/>
    <x v="4"/>
    <x v="1"/>
    <x v="2"/>
  </r>
  <r>
    <s v="EMP-11022"/>
    <s v="Peter Stephens"/>
    <x v="0"/>
    <n v="29"/>
    <x v="8"/>
    <x v="1"/>
    <x v="5"/>
    <x v="1"/>
    <s v="Bachelor's Degree"/>
    <x v="864"/>
    <x v="1"/>
    <x v="1"/>
    <x v="1"/>
    <n v="21870.3"/>
    <s v="MGR-10182"/>
    <n v="1"/>
    <x v="2"/>
    <x v="2"/>
    <x v="1"/>
    <x v="1"/>
  </r>
  <r>
    <s v="EMP-11023"/>
    <s v="Patrick Lopez"/>
    <x v="0"/>
    <n v="34"/>
    <x v="5"/>
    <x v="1"/>
    <x v="1"/>
    <x v="1"/>
    <s v="Bachelor's Degree"/>
    <x v="865"/>
    <x v="1"/>
    <x v="1"/>
    <x v="1"/>
    <n v="4992.32"/>
    <s v="MGR-10375"/>
    <n v="4.5999999999999996"/>
    <x v="3"/>
    <x v="7"/>
    <x v="1"/>
    <x v="1"/>
  </r>
  <r>
    <s v="EMP-11024"/>
    <s v="Kyle Scott"/>
    <x v="0"/>
    <n v="54"/>
    <x v="5"/>
    <x v="4"/>
    <x v="1"/>
    <x v="1"/>
    <s v="Bachelor's Degree"/>
    <x v="234"/>
    <x v="1"/>
    <x v="1"/>
    <x v="1"/>
    <n v="4473.62"/>
    <s v="MGR-10331"/>
    <n v="5.3"/>
    <x v="0"/>
    <x v="7"/>
    <x v="1"/>
    <x v="1"/>
  </r>
  <r>
    <s v="EMP-11025"/>
    <s v="Bryan Melton"/>
    <x v="0"/>
    <n v="50"/>
    <x v="1"/>
    <x v="2"/>
    <x v="5"/>
    <x v="1"/>
    <s v="Bachelor's Degree"/>
    <x v="362"/>
    <x v="1"/>
    <x v="1"/>
    <x v="1"/>
    <n v="22195.8"/>
    <s v="MGR-10452"/>
    <n v="8"/>
    <x v="0"/>
    <x v="8"/>
    <x v="1"/>
    <x v="1"/>
  </r>
  <r>
    <s v="EMP-11026"/>
    <s v="Taylor Macdonald"/>
    <x v="0"/>
    <n v="38"/>
    <x v="4"/>
    <x v="1"/>
    <x v="3"/>
    <x v="0"/>
    <s v="Master's Degree"/>
    <x v="866"/>
    <x v="1"/>
    <x v="1"/>
    <x v="1"/>
    <n v="11320.52"/>
    <s v="MGR-10178"/>
    <n v="5.9"/>
    <x v="0"/>
    <x v="3"/>
    <x v="1"/>
    <x v="0"/>
  </r>
  <r>
    <s v="EMP-11027"/>
    <s v="Kristen Ruiz"/>
    <x v="1"/>
    <n v="35"/>
    <x v="0"/>
    <x v="2"/>
    <x v="5"/>
    <x v="1"/>
    <s v="Master's Degree"/>
    <x v="867"/>
    <x v="1"/>
    <x v="1"/>
    <x v="1"/>
    <n v="25963.13"/>
    <s v="MGR-10437"/>
    <n v="7.3"/>
    <x v="0"/>
    <x v="0"/>
    <x v="1"/>
    <x v="0"/>
  </r>
  <r>
    <s v="EMP-11028"/>
    <s v="Douglas Hood"/>
    <x v="0"/>
    <n v="36"/>
    <x v="1"/>
    <x v="1"/>
    <x v="1"/>
    <x v="0"/>
    <s v="Diploma"/>
    <x v="734"/>
    <x v="1"/>
    <x v="1"/>
    <x v="1"/>
    <n v="5703.61"/>
    <s v="MGR-10091"/>
    <n v="4.7"/>
    <x v="3"/>
    <x v="7"/>
    <x v="1"/>
    <x v="2"/>
  </r>
  <r>
    <s v="EMP-11029"/>
    <s v="Connie Cooper"/>
    <x v="1"/>
    <n v="40"/>
    <x v="2"/>
    <x v="2"/>
    <x v="5"/>
    <x v="1"/>
    <s v="PhD"/>
    <x v="284"/>
    <x v="1"/>
    <x v="1"/>
    <x v="1"/>
    <n v="21707.25"/>
    <s v="MGR-10127"/>
    <n v="8.3000000000000007"/>
    <x v="0"/>
    <x v="8"/>
    <x v="1"/>
    <x v="2"/>
  </r>
  <r>
    <s v="EMP-11030"/>
    <s v="Betty Kane"/>
    <x v="1"/>
    <n v="25"/>
    <x v="9"/>
    <x v="1"/>
    <x v="1"/>
    <x v="0"/>
    <s v="Bachelor's Degree"/>
    <x v="868"/>
    <x v="206"/>
    <x v="4"/>
    <x v="0"/>
    <n v="6047.32"/>
    <s v="MGR-10412"/>
    <n v="1.3"/>
    <x v="2"/>
    <x v="7"/>
    <x v="4"/>
    <x v="1"/>
  </r>
  <r>
    <s v="EMP-11031"/>
    <s v="Michelle Hopkins"/>
    <x v="1"/>
    <n v="32"/>
    <x v="10"/>
    <x v="4"/>
    <x v="3"/>
    <x v="1"/>
    <s v="Bachelor's Degree"/>
    <x v="535"/>
    <x v="1"/>
    <x v="1"/>
    <x v="1"/>
    <n v="12806.67"/>
    <s v="MGR-10155"/>
    <n v="5.5"/>
    <x v="0"/>
    <x v="3"/>
    <x v="1"/>
    <x v="1"/>
  </r>
  <r>
    <s v="EMP-11032"/>
    <s v="Lisa Reyes"/>
    <x v="1"/>
    <n v="22"/>
    <x v="10"/>
    <x v="2"/>
    <x v="5"/>
    <x v="1"/>
    <s v="Bachelor's Degree"/>
    <x v="869"/>
    <x v="1"/>
    <x v="1"/>
    <x v="1"/>
    <n v="27745.26"/>
    <s v="MGR-10076"/>
    <n v="1.7"/>
    <x v="2"/>
    <x v="4"/>
    <x v="1"/>
    <x v="1"/>
  </r>
  <r>
    <s v="EMP-11033"/>
    <s v="Zachary Hill"/>
    <x v="0"/>
    <n v="38"/>
    <x v="5"/>
    <x v="3"/>
    <x v="0"/>
    <x v="1"/>
    <s v="Bachelor's Degree"/>
    <x v="870"/>
    <x v="1"/>
    <x v="1"/>
    <x v="1"/>
    <n v="17956.2"/>
    <s v="MGR-10106"/>
    <n v="2.8"/>
    <x v="4"/>
    <x v="6"/>
    <x v="1"/>
    <x v="1"/>
  </r>
  <r>
    <s v="EMP-11034"/>
    <s v="Judy Larson"/>
    <x v="1"/>
    <n v="40"/>
    <x v="3"/>
    <x v="0"/>
    <x v="1"/>
    <x v="0"/>
    <s v="Master's Degree"/>
    <x v="871"/>
    <x v="1"/>
    <x v="1"/>
    <x v="1"/>
    <n v="6387.04"/>
    <s v="MGR-10270"/>
    <n v="5.3"/>
    <x v="0"/>
    <x v="7"/>
    <x v="1"/>
    <x v="0"/>
  </r>
  <r>
    <s v="EMP-11035"/>
    <s v="Susan Owens"/>
    <x v="1"/>
    <n v="30"/>
    <x v="7"/>
    <x v="1"/>
    <x v="1"/>
    <x v="1"/>
    <s v="PhD"/>
    <x v="387"/>
    <x v="1"/>
    <x v="1"/>
    <x v="1"/>
    <n v="5697.67"/>
    <s v="MGR-10297"/>
    <n v="4"/>
    <x v="3"/>
    <x v="5"/>
    <x v="1"/>
    <x v="2"/>
  </r>
  <r>
    <s v="EMP-11036"/>
    <s v="Benjamin Hernandez"/>
    <x v="0"/>
    <n v="49"/>
    <x v="6"/>
    <x v="1"/>
    <x v="2"/>
    <x v="1"/>
    <s v="Master's Degree"/>
    <x v="872"/>
    <x v="127"/>
    <x v="4"/>
    <x v="0"/>
    <n v="9002.51"/>
    <s v="MGR-10351"/>
    <n v="0.9"/>
    <x v="1"/>
    <x v="6"/>
    <x v="3"/>
    <x v="0"/>
  </r>
  <r>
    <s v="EMP-11037"/>
    <s v="Jennifer Campbell"/>
    <x v="1"/>
    <n v="23"/>
    <x v="7"/>
    <x v="4"/>
    <x v="2"/>
    <x v="1"/>
    <s v="Bachelor's Degree"/>
    <x v="842"/>
    <x v="207"/>
    <x v="0"/>
    <x v="0"/>
    <n v="6950.68"/>
    <s v="MGR-10021"/>
    <n v="0.7"/>
    <x v="1"/>
    <x v="4"/>
    <x v="0"/>
    <x v="1"/>
  </r>
  <r>
    <s v="EMP-11038"/>
    <s v="Scott Armstrong"/>
    <x v="0"/>
    <n v="22"/>
    <x v="1"/>
    <x v="5"/>
    <x v="1"/>
    <x v="1"/>
    <s v="Bachelor's Degree"/>
    <x v="873"/>
    <x v="208"/>
    <x v="0"/>
    <x v="0"/>
    <n v="5482.68"/>
    <s v="MGR-10146"/>
    <n v="3"/>
    <x v="3"/>
    <x v="7"/>
    <x v="3"/>
    <x v="1"/>
  </r>
  <r>
    <s v="EMP-11039"/>
    <s v="Dave Richardson"/>
    <x v="0"/>
    <n v="37"/>
    <x v="6"/>
    <x v="3"/>
    <x v="2"/>
    <x v="1"/>
    <s v="Diploma"/>
    <x v="874"/>
    <x v="1"/>
    <x v="1"/>
    <x v="1"/>
    <n v="8806.66"/>
    <s v="MGR-10471"/>
    <n v="7.4"/>
    <x v="0"/>
    <x v="8"/>
    <x v="1"/>
    <x v="2"/>
  </r>
  <r>
    <s v="EMP-11040"/>
    <s v="Angela Gates"/>
    <x v="1"/>
    <n v="44"/>
    <x v="3"/>
    <x v="4"/>
    <x v="2"/>
    <x v="0"/>
    <s v="Bachelor's Degree"/>
    <x v="875"/>
    <x v="209"/>
    <x v="4"/>
    <x v="0"/>
    <n v="6596.41"/>
    <s v="MGR-10472"/>
    <n v="1.2"/>
    <x v="2"/>
    <x v="3"/>
    <x v="4"/>
    <x v="1"/>
  </r>
  <r>
    <s v="EMP-11041"/>
    <s v="Daniel Stone"/>
    <x v="0"/>
    <n v="50"/>
    <x v="2"/>
    <x v="3"/>
    <x v="3"/>
    <x v="0"/>
    <s v="Diploma"/>
    <x v="876"/>
    <x v="1"/>
    <x v="1"/>
    <x v="1"/>
    <n v="10279.86"/>
    <s v="MGR-10103"/>
    <n v="4.8"/>
    <x v="3"/>
    <x v="7"/>
    <x v="1"/>
    <x v="2"/>
  </r>
  <r>
    <s v="EMP-11042"/>
    <s v="Angela Jennings"/>
    <x v="1"/>
    <n v="30"/>
    <x v="2"/>
    <x v="5"/>
    <x v="2"/>
    <x v="1"/>
    <s v="Bachelor's Degree"/>
    <x v="877"/>
    <x v="1"/>
    <x v="1"/>
    <x v="1"/>
    <n v="7392"/>
    <s v="MGR-10071"/>
    <n v="3.2"/>
    <x v="3"/>
    <x v="6"/>
    <x v="1"/>
    <x v="1"/>
  </r>
  <r>
    <s v="EMP-11043"/>
    <s v="Adrienne Wise"/>
    <x v="1"/>
    <n v="44"/>
    <x v="6"/>
    <x v="4"/>
    <x v="1"/>
    <x v="1"/>
    <s v="Bachelor's Degree"/>
    <x v="878"/>
    <x v="1"/>
    <x v="1"/>
    <x v="1"/>
    <n v="4783.1499999999996"/>
    <s v="MGR-10237"/>
    <n v="0.4"/>
    <x v="1"/>
    <x v="2"/>
    <x v="1"/>
    <x v="1"/>
  </r>
  <r>
    <s v="EMP-11044"/>
    <s v="Cassandra Patrick"/>
    <x v="1"/>
    <n v="34"/>
    <x v="8"/>
    <x v="1"/>
    <x v="5"/>
    <x v="0"/>
    <s v="Bachelor's Degree"/>
    <x v="879"/>
    <x v="1"/>
    <x v="1"/>
    <x v="1"/>
    <n v="20264.22"/>
    <s v="MGR-10066"/>
    <n v="7.4"/>
    <x v="0"/>
    <x v="8"/>
    <x v="1"/>
    <x v="1"/>
  </r>
  <r>
    <s v="EMP-11045"/>
    <s v="Richard Stewart"/>
    <x v="0"/>
    <n v="33"/>
    <x v="4"/>
    <x v="4"/>
    <x v="2"/>
    <x v="1"/>
    <s v="Master's Degree"/>
    <x v="880"/>
    <x v="1"/>
    <x v="1"/>
    <x v="1"/>
    <n v="8196.7199999999993"/>
    <s v="MGR-10266"/>
    <n v="4"/>
    <x v="3"/>
    <x v="5"/>
    <x v="1"/>
    <x v="0"/>
  </r>
  <r>
    <s v="EMP-11046"/>
    <s v="John Rhodes"/>
    <x v="0"/>
    <n v="42"/>
    <x v="9"/>
    <x v="5"/>
    <x v="0"/>
    <x v="1"/>
    <s v="Bachelor's Degree"/>
    <x v="275"/>
    <x v="1"/>
    <x v="1"/>
    <x v="1"/>
    <n v="14507.95"/>
    <s v="MGR-10354"/>
    <n v="1.1000000000000001"/>
    <x v="2"/>
    <x v="2"/>
    <x v="1"/>
    <x v="1"/>
  </r>
  <r>
    <s v="EMP-11047"/>
    <s v="Bridget Wilson"/>
    <x v="1"/>
    <n v="40"/>
    <x v="10"/>
    <x v="1"/>
    <x v="5"/>
    <x v="0"/>
    <s v="Diploma"/>
    <x v="881"/>
    <x v="1"/>
    <x v="1"/>
    <x v="1"/>
    <n v="21214.43"/>
    <s v="MGR-10254"/>
    <n v="2.6"/>
    <x v="4"/>
    <x v="6"/>
    <x v="1"/>
    <x v="2"/>
  </r>
  <r>
    <s v="EMP-11048"/>
    <s v="Shelley Clark"/>
    <x v="1"/>
    <n v="22"/>
    <x v="7"/>
    <x v="0"/>
    <x v="1"/>
    <x v="1"/>
    <s v="Master's Degree"/>
    <x v="882"/>
    <x v="1"/>
    <x v="1"/>
    <x v="1"/>
    <n v="5689.2"/>
    <s v="MGR-10320"/>
    <n v="5"/>
    <x v="0"/>
    <x v="7"/>
    <x v="1"/>
    <x v="0"/>
  </r>
  <r>
    <s v="EMP-11049"/>
    <s v="Jennifer Harrington"/>
    <x v="1"/>
    <n v="48"/>
    <x v="1"/>
    <x v="1"/>
    <x v="1"/>
    <x v="1"/>
    <s v="Bachelor's Degree"/>
    <x v="680"/>
    <x v="210"/>
    <x v="0"/>
    <x v="0"/>
    <n v="4000.09"/>
    <s v="MGR-10029"/>
    <n v="6.1"/>
    <x v="0"/>
    <x v="0"/>
    <x v="0"/>
    <x v="1"/>
  </r>
  <r>
    <s v="EMP-11050"/>
    <s v="Martin Griffith"/>
    <x v="0"/>
    <n v="47"/>
    <x v="3"/>
    <x v="5"/>
    <x v="2"/>
    <x v="0"/>
    <s v="Bachelor's Degree"/>
    <x v="361"/>
    <x v="1"/>
    <x v="1"/>
    <x v="1"/>
    <n v="7951.16"/>
    <s v="MGR-10316"/>
    <n v="5.7"/>
    <x v="0"/>
    <x v="3"/>
    <x v="1"/>
    <x v="1"/>
  </r>
  <r>
    <s v="EMP-11051"/>
    <s v="Alan Taylor"/>
    <x v="0"/>
    <n v="29"/>
    <x v="3"/>
    <x v="3"/>
    <x v="2"/>
    <x v="1"/>
    <s v="Bachelor's Degree"/>
    <x v="613"/>
    <x v="1"/>
    <x v="1"/>
    <x v="1"/>
    <n v="8408.59"/>
    <s v="MGR-10246"/>
    <n v="1"/>
    <x v="2"/>
    <x v="2"/>
    <x v="1"/>
    <x v="1"/>
  </r>
  <r>
    <s v="EMP-11052"/>
    <s v="Yolanda Johnson"/>
    <x v="1"/>
    <n v="38"/>
    <x v="2"/>
    <x v="3"/>
    <x v="2"/>
    <x v="1"/>
    <s v="Bachelor's Degree"/>
    <x v="883"/>
    <x v="211"/>
    <x v="3"/>
    <x v="0"/>
    <n v="6800.06"/>
    <s v="MGR-10076"/>
    <n v="3"/>
    <x v="3"/>
    <x v="5"/>
    <x v="0"/>
    <x v="1"/>
  </r>
  <r>
    <s v="EMP-11053"/>
    <s v="Allen Hernandez"/>
    <x v="0"/>
    <n v="39"/>
    <x v="8"/>
    <x v="0"/>
    <x v="2"/>
    <x v="1"/>
    <s v="Bachelor's Degree"/>
    <x v="884"/>
    <x v="1"/>
    <x v="1"/>
    <x v="1"/>
    <n v="6860.38"/>
    <s v="MGR-10022"/>
    <n v="1.9"/>
    <x v="2"/>
    <x v="4"/>
    <x v="1"/>
    <x v="1"/>
  </r>
  <r>
    <s v="EMP-11054"/>
    <s v="Denise Robinson"/>
    <x v="1"/>
    <n v="37"/>
    <x v="10"/>
    <x v="2"/>
    <x v="6"/>
    <x v="1"/>
    <s v="Bachelor's Degree"/>
    <x v="334"/>
    <x v="1"/>
    <x v="1"/>
    <x v="1"/>
    <n v="37018.61"/>
    <s v="N/A"/>
    <n v="5.3"/>
    <x v="0"/>
    <x v="7"/>
    <x v="1"/>
    <x v="1"/>
  </r>
  <r>
    <s v="EMP-11055"/>
    <s v="Kenneth Oneal"/>
    <x v="0"/>
    <n v="30"/>
    <x v="1"/>
    <x v="3"/>
    <x v="2"/>
    <x v="1"/>
    <s v="Bachelor's Degree"/>
    <x v="885"/>
    <x v="1"/>
    <x v="1"/>
    <x v="1"/>
    <n v="8618.67"/>
    <s v="MGR-10236"/>
    <n v="7.7"/>
    <x v="0"/>
    <x v="8"/>
    <x v="1"/>
    <x v="1"/>
  </r>
  <r>
    <s v="EMP-11056"/>
    <s v="Christopher Avila"/>
    <x v="0"/>
    <n v="28"/>
    <x v="7"/>
    <x v="4"/>
    <x v="1"/>
    <x v="1"/>
    <s v="Master's Degree"/>
    <x v="886"/>
    <x v="1"/>
    <x v="1"/>
    <x v="1"/>
    <n v="5906.52"/>
    <s v="MGR-10311"/>
    <n v="4"/>
    <x v="3"/>
    <x v="5"/>
    <x v="1"/>
    <x v="0"/>
  </r>
  <r>
    <s v="EMP-11057"/>
    <s v="Paul Jenkins"/>
    <x v="0"/>
    <n v="34"/>
    <x v="0"/>
    <x v="1"/>
    <x v="5"/>
    <x v="1"/>
    <s v="Diploma"/>
    <x v="887"/>
    <x v="1"/>
    <x v="1"/>
    <x v="1"/>
    <n v="27085"/>
    <s v="MGR-10179"/>
    <n v="1"/>
    <x v="2"/>
    <x v="2"/>
    <x v="1"/>
    <x v="2"/>
  </r>
  <r>
    <s v="EMP-11058"/>
    <s v="Ricky Mosley"/>
    <x v="0"/>
    <n v="45"/>
    <x v="4"/>
    <x v="1"/>
    <x v="3"/>
    <x v="1"/>
    <s v="Diploma"/>
    <x v="888"/>
    <x v="1"/>
    <x v="1"/>
    <x v="1"/>
    <n v="11316.98"/>
    <s v="MGR-10479"/>
    <n v="0.2"/>
    <x v="1"/>
    <x v="1"/>
    <x v="1"/>
    <x v="2"/>
  </r>
  <r>
    <s v="EMP-11059"/>
    <s v="Maria Walker"/>
    <x v="1"/>
    <n v="39"/>
    <x v="0"/>
    <x v="5"/>
    <x v="6"/>
    <x v="0"/>
    <s v="Diploma"/>
    <x v="889"/>
    <x v="1"/>
    <x v="1"/>
    <x v="1"/>
    <n v="41398.639999999999"/>
    <s v="N/A"/>
    <n v="0.2"/>
    <x v="1"/>
    <x v="1"/>
    <x v="1"/>
    <x v="2"/>
  </r>
  <r>
    <s v="EMP-11060"/>
    <s v="Kenneth Garza"/>
    <x v="0"/>
    <n v="31"/>
    <x v="5"/>
    <x v="3"/>
    <x v="3"/>
    <x v="1"/>
    <s v="High School"/>
    <x v="626"/>
    <x v="1"/>
    <x v="1"/>
    <x v="1"/>
    <n v="11390.25"/>
    <s v="MGR-10192"/>
    <n v="1.5"/>
    <x v="2"/>
    <x v="4"/>
    <x v="1"/>
    <x v="2"/>
  </r>
  <r>
    <s v="EMP-11061"/>
    <s v="Edwin Stewart"/>
    <x v="0"/>
    <n v="41"/>
    <x v="4"/>
    <x v="0"/>
    <x v="3"/>
    <x v="1"/>
    <s v="Bachelor's Degree"/>
    <x v="890"/>
    <x v="1"/>
    <x v="1"/>
    <x v="1"/>
    <n v="9632.57"/>
    <s v="MGR-10103"/>
    <n v="7.2"/>
    <x v="0"/>
    <x v="0"/>
    <x v="1"/>
    <x v="1"/>
  </r>
  <r>
    <s v="EMP-11062"/>
    <s v="Michael Thomas"/>
    <x v="0"/>
    <n v="22"/>
    <x v="1"/>
    <x v="2"/>
    <x v="1"/>
    <x v="0"/>
    <s v="Bachelor's Degree"/>
    <x v="701"/>
    <x v="212"/>
    <x v="4"/>
    <x v="0"/>
    <n v="5093.79"/>
    <s v="MGR-10323"/>
    <n v="0.6"/>
    <x v="1"/>
    <x v="3"/>
    <x v="8"/>
    <x v="1"/>
  </r>
  <r>
    <s v="EMP-11063"/>
    <s v="Robert Brewer"/>
    <x v="0"/>
    <n v="45"/>
    <x v="0"/>
    <x v="2"/>
    <x v="0"/>
    <x v="1"/>
    <s v="Bachelor's Degree"/>
    <x v="231"/>
    <x v="213"/>
    <x v="5"/>
    <x v="0"/>
    <n v="14199.44"/>
    <s v="MGR-10491"/>
    <n v="6.5"/>
    <x v="0"/>
    <x v="8"/>
    <x v="3"/>
    <x v="1"/>
  </r>
  <r>
    <s v="EMP-11064"/>
    <s v="Jerry Garcia"/>
    <x v="0"/>
    <n v="22"/>
    <x v="0"/>
    <x v="0"/>
    <x v="6"/>
    <x v="1"/>
    <s v="Bachelor's Degree"/>
    <x v="891"/>
    <x v="1"/>
    <x v="1"/>
    <x v="1"/>
    <n v="32852.050000000003"/>
    <s v="N/A"/>
    <n v="3.1"/>
    <x v="3"/>
    <x v="6"/>
    <x v="1"/>
    <x v="1"/>
  </r>
  <r>
    <s v="EMP-11065"/>
    <s v="Emily Richard"/>
    <x v="1"/>
    <n v="31"/>
    <x v="3"/>
    <x v="1"/>
    <x v="2"/>
    <x v="1"/>
    <s v="Master's Degree"/>
    <x v="733"/>
    <x v="214"/>
    <x v="0"/>
    <x v="0"/>
    <n v="8376.41"/>
    <s v="MGR-10277"/>
    <n v="0.9"/>
    <x v="1"/>
    <x v="4"/>
    <x v="0"/>
    <x v="0"/>
  </r>
  <r>
    <s v="EMP-11066"/>
    <s v="Rodney Walters"/>
    <x v="0"/>
    <n v="24"/>
    <x v="10"/>
    <x v="5"/>
    <x v="4"/>
    <x v="1"/>
    <s v="Bachelor's Degree"/>
    <x v="892"/>
    <x v="1"/>
    <x v="1"/>
    <x v="1"/>
    <n v="3731.99"/>
    <s v="MGR-10148"/>
    <n v="5.6"/>
    <x v="0"/>
    <x v="3"/>
    <x v="1"/>
    <x v="1"/>
  </r>
  <r>
    <s v="EMP-11067"/>
    <s v="Jason Gonzalez"/>
    <x v="0"/>
    <n v="23"/>
    <x v="3"/>
    <x v="1"/>
    <x v="2"/>
    <x v="1"/>
    <s v="Bachelor's Degree"/>
    <x v="43"/>
    <x v="1"/>
    <x v="1"/>
    <x v="1"/>
    <n v="7224.2"/>
    <s v="MGR-10057"/>
    <n v="1.5"/>
    <x v="2"/>
    <x v="4"/>
    <x v="1"/>
    <x v="1"/>
  </r>
  <r>
    <s v="EMP-11068"/>
    <s v="Jesse Stuart"/>
    <x v="0"/>
    <n v="45"/>
    <x v="4"/>
    <x v="1"/>
    <x v="2"/>
    <x v="1"/>
    <s v="Bachelor's Degree"/>
    <x v="893"/>
    <x v="1"/>
    <x v="1"/>
    <x v="1"/>
    <n v="9252.17"/>
    <s v="MGR-10031"/>
    <n v="8"/>
    <x v="0"/>
    <x v="8"/>
    <x v="1"/>
    <x v="1"/>
  </r>
  <r>
    <s v="EMP-11069"/>
    <s v="Steven Wood"/>
    <x v="0"/>
    <n v="30"/>
    <x v="7"/>
    <x v="4"/>
    <x v="1"/>
    <x v="2"/>
    <s v="Diploma"/>
    <x v="29"/>
    <x v="215"/>
    <x v="4"/>
    <x v="0"/>
    <n v="6041.91"/>
    <s v="MGR-10178"/>
    <n v="0.3"/>
    <x v="1"/>
    <x v="2"/>
    <x v="0"/>
    <x v="2"/>
  </r>
  <r>
    <s v="EMP-11070"/>
    <s v="Gina Evans"/>
    <x v="1"/>
    <n v="38"/>
    <x v="3"/>
    <x v="1"/>
    <x v="5"/>
    <x v="0"/>
    <s v="Bachelor's Degree"/>
    <x v="224"/>
    <x v="216"/>
    <x v="4"/>
    <x v="0"/>
    <n v="25981.48"/>
    <s v="MGR-10260"/>
    <n v="1.9"/>
    <x v="2"/>
    <x v="8"/>
    <x v="8"/>
    <x v="1"/>
  </r>
  <r>
    <s v="EMP-11071"/>
    <s v="Joshua Cross"/>
    <x v="0"/>
    <n v="34"/>
    <x v="1"/>
    <x v="5"/>
    <x v="3"/>
    <x v="1"/>
    <s v="Diploma"/>
    <x v="894"/>
    <x v="1"/>
    <x v="1"/>
    <x v="1"/>
    <n v="11441.82"/>
    <s v="MGR-10274"/>
    <n v="5.8"/>
    <x v="0"/>
    <x v="3"/>
    <x v="1"/>
    <x v="2"/>
  </r>
  <r>
    <s v="EMP-11072"/>
    <s v="Brandy Gonzalez"/>
    <x v="1"/>
    <n v="39"/>
    <x v="4"/>
    <x v="4"/>
    <x v="0"/>
    <x v="1"/>
    <s v="Bachelor's Degree"/>
    <x v="618"/>
    <x v="217"/>
    <x v="0"/>
    <x v="0"/>
    <n v="18091.650000000001"/>
    <s v="MGR-10071"/>
    <n v="2.2000000000000002"/>
    <x v="4"/>
    <x v="4"/>
    <x v="2"/>
    <x v="1"/>
  </r>
  <r>
    <s v="EMP-11073"/>
    <s v="Kathryn Coleman"/>
    <x v="1"/>
    <n v="35"/>
    <x v="3"/>
    <x v="0"/>
    <x v="2"/>
    <x v="1"/>
    <s v="Bachelor's Degree"/>
    <x v="895"/>
    <x v="1"/>
    <x v="1"/>
    <x v="1"/>
    <n v="9191.44"/>
    <s v="MGR-10048"/>
    <n v="4.3"/>
    <x v="3"/>
    <x v="5"/>
    <x v="1"/>
    <x v="1"/>
  </r>
  <r>
    <s v="EMP-11074"/>
    <s v="Patricia Garcia"/>
    <x v="1"/>
    <n v="23"/>
    <x v="4"/>
    <x v="1"/>
    <x v="4"/>
    <x v="1"/>
    <s v="Professional Certification"/>
    <x v="37"/>
    <x v="1"/>
    <x v="1"/>
    <x v="1"/>
    <n v="3119.6"/>
    <s v="MGR-10417"/>
    <n v="2.4"/>
    <x v="4"/>
    <x v="4"/>
    <x v="1"/>
    <x v="2"/>
  </r>
  <r>
    <s v="EMP-11075"/>
    <s v="Walter Beard"/>
    <x v="0"/>
    <n v="43"/>
    <x v="8"/>
    <x v="0"/>
    <x v="1"/>
    <x v="1"/>
    <s v="Bachelor's Degree"/>
    <x v="490"/>
    <x v="1"/>
    <x v="1"/>
    <x v="1"/>
    <n v="4316.79"/>
    <s v="MGR-10067"/>
    <n v="7.9"/>
    <x v="0"/>
    <x v="8"/>
    <x v="1"/>
    <x v="1"/>
  </r>
  <r>
    <s v="EMP-11076"/>
    <s v="Tara Allison"/>
    <x v="1"/>
    <n v="30"/>
    <x v="4"/>
    <x v="4"/>
    <x v="2"/>
    <x v="1"/>
    <s v="Bachelor's Degree"/>
    <x v="896"/>
    <x v="1"/>
    <x v="1"/>
    <x v="1"/>
    <n v="8472.75"/>
    <s v="MGR-10183"/>
    <n v="7.5"/>
    <x v="0"/>
    <x v="8"/>
    <x v="1"/>
    <x v="1"/>
  </r>
  <r>
    <s v="EMP-11077"/>
    <s v="Jason Peters"/>
    <x v="0"/>
    <n v="22"/>
    <x v="1"/>
    <x v="2"/>
    <x v="2"/>
    <x v="1"/>
    <s v="Master's Degree"/>
    <x v="164"/>
    <x v="1"/>
    <x v="1"/>
    <x v="1"/>
    <n v="7408.16"/>
    <s v="MGR-10358"/>
    <n v="2.2000000000000002"/>
    <x v="4"/>
    <x v="4"/>
    <x v="1"/>
    <x v="0"/>
  </r>
  <r>
    <s v="EMP-11078"/>
    <s v="Angel Hernandez"/>
    <x v="1"/>
    <n v="31"/>
    <x v="6"/>
    <x v="1"/>
    <x v="2"/>
    <x v="2"/>
    <s v="Bachelor's Degree"/>
    <x v="897"/>
    <x v="1"/>
    <x v="1"/>
    <x v="1"/>
    <n v="6661.99"/>
    <s v="MGR-10267"/>
    <n v="0.5"/>
    <x v="1"/>
    <x v="2"/>
    <x v="1"/>
    <x v="1"/>
  </r>
  <r>
    <s v="EMP-11079"/>
    <s v="Joseph Bradford"/>
    <x v="0"/>
    <n v="48"/>
    <x v="1"/>
    <x v="0"/>
    <x v="1"/>
    <x v="0"/>
    <s v="Diploma"/>
    <x v="898"/>
    <x v="1"/>
    <x v="1"/>
    <x v="1"/>
    <n v="5382.41"/>
    <s v="MGR-10333"/>
    <n v="0.2"/>
    <x v="1"/>
    <x v="1"/>
    <x v="1"/>
    <x v="2"/>
  </r>
  <r>
    <s v="EMP-11080"/>
    <s v="Debbie Cox"/>
    <x v="1"/>
    <n v="42"/>
    <x v="9"/>
    <x v="5"/>
    <x v="6"/>
    <x v="1"/>
    <s v="Bachelor's Degree"/>
    <x v="297"/>
    <x v="81"/>
    <x v="2"/>
    <x v="0"/>
    <n v="30319.34"/>
    <s v="N/A"/>
    <n v="3.7"/>
    <x v="3"/>
    <x v="7"/>
    <x v="3"/>
    <x v="1"/>
  </r>
  <r>
    <s v="EMP-11081"/>
    <s v="Christopher Cisneros"/>
    <x v="0"/>
    <n v="31"/>
    <x v="5"/>
    <x v="3"/>
    <x v="2"/>
    <x v="1"/>
    <s v="Bachelor's Degree"/>
    <x v="559"/>
    <x v="1"/>
    <x v="1"/>
    <x v="1"/>
    <n v="9088.32"/>
    <s v="MGR-10339"/>
    <n v="7.9"/>
    <x v="0"/>
    <x v="8"/>
    <x v="1"/>
    <x v="1"/>
  </r>
  <r>
    <s v="EMP-11082"/>
    <s v="Leslie Wood"/>
    <x v="1"/>
    <n v="31"/>
    <x v="2"/>
    <x v="5"/>
    <x v="4"/>
    <x v="0"/>
    <s v="Bachelor's Degree"/>
    <x v="899"/>
    <x v="1"/>
    <x v="1"/>
    <x v="1"/>
    <n v="3644.49"/>
    <s v="MGR-10111"/>
    <n v="1.5"/>
    <x v="2"/>
    <x v="4"/>
    <x v="1"/>
    <x v="1"/>
  </r>
  <r>
    <s v="EMP-11083"/>
    <s v="Greg Black"/>
    <x v="0"/>
    <n v="32"/>
    <x v="8"/>
    <x v="3"/>
    <x v="2"/>
    <x v="0"/>
    <s v="Master's Degree"/>
    <x v="900"/>
    <x v="1"/>
    <x v="1"/>
    <x v="1"/>
    <n v="8987.7199999999993"/>
    <s v="MGR-10488"/>
    <n v="3.6"/>
    <x v="3"/>
    <x v="5"/>
    <x v="1"/>
    <x v="0"/>
  </r>
  <r>
    <s v="EMP-11084"/>
    <s v="Michael Summers"/>
    <x v="0"/>
    <n v="53"/>
    <x v="0"/>
    <x v="2"/>
    <x v="5"/>
    <x v="1"/>
    <s v="Bachelor's Degree"/>
    <x v="901"/>
    <x v="1"/>
    <x v="1"/>
    <x v="1"/>
    <n v="29908.91"/>
    <s v="MGR-10196"/>
    <n v="3.6"/>
    <x v="3"/>
    <x v="5"/>
    <x v="1"/>
    <x v="1"/>
  </r>
  <r>
    <s v="EMP-11085"/>
    <s v="Jordan Gutierrez"/>
    <x v="0"/>
    <n v="38"/>
    <x v="9"/>
    <x v="1"/>
    <x v="0"/>
    <x v="1"/>
    <s v="Master's Degree"/>
    <x v="902"/>
    <x v="1"/>
    <x v="1"/>
    <x v="1"/>
    <n v="19547.97"/>
    <s v="MGR-10395"/>
    <n v="8.1999999999999993"/>
    <x v="0"/>
    <x v="8"/>
    <x v="1"/>
    <x v="0"/>
  </r>
  <r>
    <s v="EMP-11086"/>
    <s v="Robert Burke"/>
    <x v="0"/>
    <n v="38"/>
    <x v="6"/>
    <x v="5"/>
    <x v="1"/>
    <x v="1"/>
    <s v="Master's Degree"/>
    <x v="903"/>
    <x v="1"/>
    <x v="1"/>
    <x v="1"/>
    <n v="5427.71"/>
    <s v="MGR-10312"/>
    <n v="5.3"/>
    <x v="0"/>
    <x v="7"/>
    <x v="1"/>
    <x v="0"/>
  </r>
  <r>
    <s v="EMP-11087"/>
    <s v="Martin Jennings"/>
    <x v="0"/>
    <n v="44"/>
    <x v="8"/>
    <x v="1"/>
    <x v="1"/>
    <x v="0"/>
    <s v="Bachelor's Degree"/>
    <x v="3"/>
    <x v="218"/>
    <x v="6"/>
    <x v="0"/>
    <n v="5421.1"/>
    <s v="MGR-10246"/>
    <n v="3.1"/>
    <x v="3"/>
    <x v="3"/>
    <x v="3"/>
    <x v="1"/>
  </r>
  <r>
    <s v="EMP-11088"/>
    <s v="Raymond Allen"/>
    <x v="0"/>
    <n v="37"/>
    <x v="0"/>
    <x v="1"/>
    <x v="7"/>
    <x v="1"/>
    <s v="Bachelor's Degree"/>
    <x v="904"/>
    <x v="219"/>
    <x v="0"/>
    <x v="0"/>
    <n v="50446.06"/>
    <s v="N/A"/>
    <n v="5.6"/>
    <x v="0"/>
    <x v="8"/>
    <x v="3"/>
    <x v="1"/>
  </r>
  <r>
    <s v="EMP-11089"/>
    <s v="John Hughes"/>
    <x v="0"/>
    <n v="32"/>
    <x v="2"/>
    <x v="1"/>
    <x v="2"/>
    <x v="1"/>
    <s v="Bachelor's Degree"/>
    <x v="905"/>
    <x v="220"/>
    <x v="0"/>
    <x v="0"/>
    <n v="7984.79"/>
    <s v="MGR-10260"/>
    <n v="4.2"/>
    <x v="3"/>
    <x v="0"/>
    <x v="3"/>
    <x v="1"/>
  </r>
  <r>
    <s v="EMP-11090"/>
    <s v="Jaime Patterson"/>
    <x v="1"/>
    <n v="33"/>
    <x v="9"/>
    <x v="0"/>
    <x v="3"/>
    <x v="2"/>
    <s v="Professional Certification"/>
    <x v="316"/>
    <x v="71"/>
    <x v="2"/>
    <x v="0"/>
    <n v="9688.7999999999993"/>
    <s v="MGR-10181"/>
    <n v="7.7"/>
    <x v="0"/>
    <x v="8"/>
    <x v="2"/>
    <x v="2"/>
  </r>
  <r>
    <s v="EMP-11091"/>
    <s v="David Mahoney"/>
    <x v="0"/>
    <n v="34"/>
    <x v="6"/>
    <x v="1"/>
    <x v="2"/>
    <x v="1"/>
    <s v="Diploma"/>
    <x v="906"/>
    <x v="1"/>
    <x v="1"/>
    <x v="1"/>
    <n v="8301.74"/>
    <s v="MGR-10293"/>
    <n v="7.5"/>
    <x v="0"/>
    <x v="8"/>
    <x v="1"/>
    <x v="2"/>
  </r>
  <r>
    <s v="EMP-11092"/>
    <s v="Jason Fields"/>
    <x v="0"/>
    <n v="34"/>
    <x v="10"/>
    <x v="1"/>
    <x v="5"/>
    <x v="0"/>
    <s v="Diploma"/>
    <x v="907"/>
    <x v="1"/>
    <x v="1"/>
    <x v="1"/>
    <n v="26810.16"/>
    <s v="MGR-10209"/>
    <n v="3.6"/>
    <x v="3"/>
    <x v="5"/>
    <x v="1"/>
    <x v="2"/>
  </r>
  <r>
    <s v="EMP-11093"/>
    <s v="Timothy Gray"/>
    <x v="0"/>
    <n v="41"/>
    <x v="0"/>
    <x v="0"/>
    <x v="6"/>
    <x v="1"/>
    <s v="High School"/>
    <x v="908"/>
    <x v="1"/>
    <x v="1"/>
    <x v="1"/>
    <n v="44137.19"/>
    <s v="N/A"/>
    <n v="8"/>
    <x v="0"/>
    <x v="8"/>
    <x v="1"/>
    <x v="2"/>
  </r>
  <r>
    <s v="EMP-11094"/>
    <s v="Charles Duran"/>
    <x v="0"/>
    <n v="35"/>
    <x v="8"/>
    <x v="2"/>
    <x v="1"/>
    <x v="0"/>
    <s v="Bachelor's Degree"/>
    <x v="909"/>
    <x v="1"/>
    <x v="1"/>
    <x v="1"/>
    <n v="4528.7"/>
    <s v="MGR-10111"/>
    <n v="0.4"/>
    <x v="1"/>
    <x v="1"/>
    <x v="1"/>
    <x v="1"/>
  </r>
  <r>
    <s v="EMP-11095"/>
    <s v="Sheila Garrett"/>
    <x v="1"/>
    <n v="41"/>
    <x v="5"/>
    <x v="0"/>
    <x v="0"/>
    <x v="0"/>
    <s v="Bachelor's Degree"/>
    <x v="910"/>
    <x v="1"/>
    <x v="1"/>
    <x v="1"/>
    <n v="14195.6"/>
    <s v="MGR-10290"/>
    <n v="4.0999999999999996"/>
    <x v="3"/>
    <x v="5"/>
    <x v="1"/>
    <x v="1"/>
  </r>
  <r>
    <s v="EMP-11096"/>
    <s v="Caitlin Wagner"/>
    <x v="1"/>
    <n v="34"/>
    <x v="6"/>
    <x v="2"/>
    <x v="6"/>
    <x v="0"/>
    <s v="Master's Degree"/>
    <x v="911"/>
    <x v="221"/>
    <x v="5"/>
    <x v="0"/>
    <n v="39454.870000000003"/>
    <s v="N/A"/>
    <n v="1.6"/>
    <x v="2"/>
    <x v="4"/>
    <x v="0"/>
    <x v="0"/>
  </r>
  <r>
    <s v="EMP-11097"/>
    <s v="Christina Barber"/>
    <x v="1"/>
    <n v="35"/>
    <x v="6"/>
    <x v="5"/>
    <x v="1"/>
    <x v="2"/>
    <s v="Bachelor's Degree"/>
    <x v="912"/>
    <x v="222"/>
    <x v="4"/>
    <x v="0"/>
    <n v="4672.96"/>
    <s v="MGR-10384"/>
    <n v="0.7"/>
    <x v="1"/>
    <x v="7"/>
    <x v="7"/>
    <x v="1"/>
  </r>
  <r>
    <s v="EMP-11098"/>
    <s v="Shirley Larson"/>
    <x v="1"/>
    <n v="22"/>
    <x v="3"/>
    <x v="2"/>
    <x v="3"/>
    <x v="1"/>
    <s v="Bachelor's Degree"/>
    <x v="87"/>
    <x v="1"/>
    <x v="1"/>
    <x v="1"/>
    <n v="11502.53"/>
    <s v="MGR-10335"/>
    <n v="3.8"/>
    <x v="3"/>
    <x v="5"/>
    <x v="1"/>
    <x v="1"/>
  </r>
  <r>
    <s v="EMP-11099"/>
    <s v="Brandon Green"/>
    <x v="0"/>
    <n v="43"/>
    <x v="9"/>
    <x v="0"/>
    <x v="3"/>
    <x v="0"/>
    <s v="Professional Certification"/>
    <x v="913"/>
    <x v="1"/>
    <x v="1"/>
    <x v="1"/>
    <n v="11520.36"/>
    <s v="MGR-10346"/>
    <n v="2"/>
    <x v="4"/>
    <x v="4"/>
    <x v="1"/>
    <x v="2"/>
  </r>
  <r>
    <s v="EMP-11100"/>
    <s v="Amy Roach"/>
    <x v="1"/>
    <n v="38"/>
    <x v="4"/>
    <x v="4"/>
    <x v="3"/>
    <x v="1"/>
    <s v="Diploma"/>
    <x v="914"/>
    <x v="1"/>
    <x v="1"/>
    <x v="1"/>
    <n v="12224.96"/>
    <s v="MGR-10295"/>
    <n v="4.5"/>
    <x v="3"/>
    <x v="7"/>
    <x v="1"/>
    <x v="2"/>
  </r>
  <r>
    <s v="EMP-11101"/>
    <s v="Julie Butler"/>
    <x v="1"/>
    <n v="43"/>
    <x v="9"/>
    <x v="1"/>
    <x v="3"/>
    <x v="1"/>
    <s v="Diploma"/>
    <x v="915"/>
    <x v="1"/>
    <x v="1"/>
    <x v="1"/>
    <n v="12976.9"/>
    <s v="MGR-10477"/>
    <n v="3.3"/>
    <x v="3"/>
    <x v="6"/>
    <x v="1"/>
    <x v="2"/>
  </r>
  <r>
    <s v="EMP-11102"/>
    <s v="David Bailey"/>
    <x v="0"/>
    <n v="22"/>
    <x v="9"/>
    <x v="1"/>
    <x v="0"/>
    <x v="1"/>
    <s v="Bachelor's Degree"/>
    <x v="916"/>
    <x v="1"/>
    <x v="1"/>
    <x v="1"/>
    <n v="14758.39"/>
    <s v="MGR-10272"/>
    <n v="3.5"/>
    <x v="3"/>
    <x v="5"/>
    <x v="1"/>
    <x v="1"/>
  </r>
  <r>
    <s v="EMP-11103"/>
    <s v="Richard Williams"/>
    <x v="0"/>
    <n v="53"/>
    <x v="5"/>
    <x v="1"/>
    <x v="5"/>
    <x v="1"/>
    <s v="Bachelor's Degree"/>
    <x v="917"/>
    <x v="1"/>
    <x v="1"/>
    <x v="1"/>
    <n v="23543.68"/>
    <s v="MGR-10173"/>
    <n v="2.1"/>
    <x v="4"/>
    <x v="4"/>
    <x v="1"/>
    <x v="1"/>
  </r>
  <r>
    <s v="EMP-11104"/>
    <s v="Rachel Fernandez"/>
    <x v="1"/>
    <n v="33"/>
    <x v="4"/>
    <x v="4"/>
    <x v="3"/>
    <x v="0"/>
    <s v="Bachelor's Degree"/>
    <x v="918"/>
    <x v="1"/>
    <x v="1"/>
    <x v="1"/>
    <n v="9984.9699999999993"/>
    <s v="MGR-10428"/>
    <n v="7.5"/>
    <x v="0"/>
    <x v="8"/>
    <x v="1"/>
    <x v="1"/>
  </r>
  <r>
    <s v="EMP-11105"/>
    <s v="Andrew Campbell"/>
    <x v="0"/>
    <n v="44"/>
    <x v="5"/>
    <x v="5"/>
    <x v="2"/>
    <x v="0"/>
    <s v="Bachelor's Degree"/>
    <x v="919"/>
    <x v="223"/>
    <x v="4"/>
    <x v="0"/>
    <n v="7931.32"/>
    <s v="MGR-10304"/>
    <n v="0.5"/>
    <x v="1"/>
    <x v="3"/>
    <x v="8"/>
    <x v="1"/>
  </r>
  <r>
    <s v="EMP-11106"/>
    <s v="Ryan Phelps"/>
    <x v="0"/>
    <n v="25"/>
    <x v="4"/>
    <x v="1"/>
    <x v="2"/>
    <x v="1"/>
    <s v="Master's Degree"/>
    <x v="920"/>
    <x v="1"/>
    <x v="1"/>
    <x v="1"/>
    <n v="8448.2099999999991"/>
    <s v="MGR-10119"/>
    <n v="3.5"/>
    <x v="3"/>
    <x v="5"/>
    <x v="1"/>
    <x v="0"/>
  </r>
  <r>
    <s v="EMP-11107"/>
    <s v="Anthony Martinez"/>
    <x v="0"/>
    <n v="40"/>
    <x v="2"/>
    <x v="4"/>
    <x v="3"/>
    <x v="1"/>
    <s v="Master's Degree"/>
    <x v="614"/>
    <x v="1"/>
    <x v="1"/>
    <x v="1"/>
    <n v="9717.2999999999993"/>
    <s v="MGR-10164"/>
    <n v="2.5"/>
    <x v="4"/>
    <x v="6"/>
    <x v="1"/>
    <x v="0"/>
  </r>
  <r>
    <s v="EMP-11108"/>
    <s v="Pamela Ferguson"/>
    <x v="1"/>
    <n v="25"/>
    <x v="7"/>
    <x v="2"/>
    <x v="5"/>
    <x v="1"/>
    <s v="Bachelor's Degree"/>
    <x v="921"/>
    <x v="1"/>
    <x v="1"/>
    <x v="1"/>
    <n v="20419.34"/>
    <s v="MGR-10316"/>
    <n v="0.2"/>
    <x v="1"/>
    <x v="1"/>
    <x v="1"/>
    <x v="1"/>
  </r>
  <r>
    <s v="EMP-11109"/>
    <s v="Glenn Campbell"/>
    <x v="0"/>
    <n v="29"/>
    <x v="10"/>
    <x v="1"/>
    <x v="1"/>
    <x v="1"/>
    <s v="Bachelor's Degree"/>
    <x v="871"/>
    <x v="1"/>
    <x v="1"/>
    <x v="1"/>
    <n v="4711.9799999999996"/>
    <s v="MGR-10133"/>
    <n v="5.3"/>
    <x v="0"/>
    <x v="7"/>
    <x v="1"/>
    <x v="1"/>
  </r>
  <r>
    <s v="EMP-11110"/>
    <s v="Lori Miller"/>
    <x v="1"/>
    <n v="52"/>
    <x v="4"/>
    <x v="2"/>
    <x v="3"/>
    <x v="1"/>
    <s v="Bachelor's Degree"/>
    <x v="922"/>
    <x v="1"/>
    <x v="1"/>
    <x v="1"/>
    <n v="13660.32"/>
    <s v="MGR-10307"/>
    <n v="6.8"/>
    <x v="0"/>
    <x v="0"/>
    <x v="1"/>
    <x v="1"/>
  </r>
  <r>
    <s v="EMP-11111"/>
    <s v="Vanessa Aguilar"/>
    <x v="1"/>
    <n v="33"/>
    <x v="8"/>
    <x v="4"/>
    <x v="6"/>
    <x v="1"/>
    <s v="Master's Degree"/>
    <x v="704"/>
    <x v="1"/>
    <x v="1"/>
    <x v="1"/>
    <n v="38097.449999999997"/>
    <s v="N/A"/>
    <n v="8.3000000000000007"/>
    <x v="0"/>
    <x v="8"/>
    <x v="1"/>
    <x v="0"/>
  </r>
  <r>
    <s v="EMP-11112"/>
    <s v="Vincent Carpenter"/>
    <x v="0"/>
    <n v="36"/>
    <x v="4"/>
    <x v="3"/>
    <x v="2"/>
    <x v="1"/>
    <s v="Diploma"/>
    <x v="846"/>
    <x v="1"/>
    <x v="1"/>
    <x v="1"/>
    <n v="7834.47"/>
    <s v="MGR-10228"/>
    <n v="3.3"/>
    <x v="3"/>
    <x v="6"/>
    <x v="1"/>
    <x v="2"/>
  </r>
  <r>
    <s v="EMP-11113"/>
    <s v="Christopher Johnson"/>
    <x v="0"/>
    <n v="42"/>
    <x v="5"/>
    <x v="4"/>
    <x v="2"/>
    <x v="0"/>
    <s v="Diploma"/>
    <x v="923"/>
    <x v="224"/>
    <x v="0"/>
    <x v="0"/>
    <n v="6760.59"/>
    <s v="MGR-10039"/>
    <n v="5.0999999999999996"/>
    <x v="0"/>
    <x v="7"/>
    <x v="2"/>
    <x v="2"/>
  </r>
  <r>
    <s v="EMP-11114"/>
    <s v="Carlos Lowe"/>
    <x v="0"/>
    <n v="39"/>
    <x v="10"/>
    <x v="3"/>
    <x v="2"/>
    <x v="1"/>
    <s v="Diploma"/>
    <x v="924"/>
    <x v="1"/>
    <x v="1"/>
    <x v="1"/>
    <n v="7506.01"/>
    <s v="MGR-10020"/>
    <n v="2.6"/>
    <x v="4"/>
    <x v="6"/>
    <x v="1"/>
    <x v="2"/>
  </r>
  <r>
    <s v="EMP-11115"/>
    <s v="Ronnie Richard"/>
    <x v="0"/>
    <n v="36"/>
    <x v="5"/>
    <x v="5"/>
    <x v="1"/>
    <x v="0"/>
    <s v="Master's Degree"/>
    <x v="925"/>
    <x v="225"/>
    <x v="4"/>
    <x v="0"/>
    <n v="5762.76"/>
    <s v="MGR-10126"/>
    <n v="5.6"/>
    <x v="0"/>
    <x v="3"/>
    <x v="0"/>
    <x v="0"/>
  </r>
  <r>
    <s v="EMP-11116"/>
    <s v="Jason Quinn"/>
    <x v="0"/>
    <n v="38"/>
    <x v="7"/>
    <x v="5"/>
    <x v="2"/>
    <x v="1"/>
    <s v="Bachelor's Degree"/>
    <x v="926"/>
    <x v="1"/>
    <x v="1"/>
    <x v="1"/>
    <n v="9116.34"/>
    <s v="MGR-10145"/>
    <n v="6.2"/>
    <x v="0"/>
    <x v="3"/>
    <x v="1"/>
    <x v="1"/>
  </r>
  <r>
    <s v="EMP-11117"/>
    <s v="Jacqueline Rodgers"/>
    <x v="1"/>
    <n v="56"/>
    <x v="7"/>
    <x v="1"/>
    <x v="1"/>
    <x v="0"/>
    <s v="High School"/>
    <x v="927"/>
    <x v="1"/>
    <x v="1"/>
    <x v="1"/>
    <n v="6189.66"/>
    <s v="MGR-10107"/>
    <n v="0.3"/>
    <x v="1"/>
    <x v="1"/>
    <x v="1"/>
    <x v="2"/>
  </r>
  <r>
    <s v="EMP-11118"/>
    <s v="Rachael Owens"/>
    <x v="1"/>
    <n v="34"/>
    <x v="7"/>
    <x v="4"/>
    <x v="4"/>
    <x v="1"/>
    <s v="Bachelor's Degree"/>
    <x v="928"/>
    <x v="1"/>
    <x v="1"/>
    <x v="1"/>
    <n v="3531.97"/>
    <s v="MGR-10093"/>
    <n v="1.3"/>
    <x v="2"/>
    <x v="2"/>
    <x v="1"/>
    <x v="1"/>
  </r>
  <r>
    <s v="EMP-11119"/>
    <s v="Brenda Fuller"/>
    <x v="1"/>
    <n v="36"/>
    <x v="2"/>
    <x v="4"/>
    <x v="0"/>
    <x v="0"/>
    <s v="Bachelor's Degree"/>
    <x v="929"/>
    <x v="226"/>
    <x v="4"/>
    <x v="0"/>
    <n v="19250.23"/>
    <s v="MGR-10494"/>
    <n v="0.8"/>
    <x v="1"/>
    <x v="6"/>
    <x v="3"/>
    <x v="1"/>
  </r>
  <r>
    <s v="EMP-11120"/>
    <s v="Donald Fowler"/>
    <x v="0"/>
    <n v="44"/>
    <x v="2"/>
    <x v="1"/>
    <x v="2"/>
    <x v="1"/>
    <s v="Bachelor's Degree"/>
    <x v="588"/>
    <x v="227"/>
    <x v="0"/>
    <x v="0"/>
    <n v="7841.52"/>
    <s v="MGR-10066"/>
    <n v="3.2"/>
    <x v="3"/>
    <x v="5"/>
    <x v="0"/>
    <x v="1"/>
  </r>
  <r>
    <s v="EMP-11121"/>
    <s v="Erin Choi"/>
    <x v="1"/>
    <n v="44"/>
    <x v="9"/>
    <x v="2"/>
    <x v="5"/>
    <x v="1"/>
    <s v="Bachelor's Degree"/>
    <x v="930"/>
    <x v="1"/>
    <x v="1"/>
    <x v="1"/>
    <n v="28640.09"/>
    <s v="MGR-10401"/>
    <n v="0.7"/>
    <x v="1"/>
    <x v="2"/>
    <x v="1"/>
    <x v="1"/>
  </r>
  <r>
    <s v="EMP-11122"/>
    <s v="Robert Sweeney"/>
    <x v="0"/>
    <n v="45"/>
    <x v="5"/>
    <x v="4"/>
    <x v="4"/>
    <x v="1"/>
    <s v="Master's Degree"/>
    <x v="931"/>
    <x v="1"/>
    <x v="1"/>
    <x v="1"/>
    <n v="3657.7"/>
    <s v="MGR-10028"/>
    <n v="4.8"/>
    <x v="3"/>
    <x v="7"/>
    <x v="1"/>
    <x v="0"/>
  </r>
  <r>
    <s v="EMP-11123"/>
    <s v="Ashley Baxter"/>
    <x v="1"/>
    <n v="40"/>
    <x v="2"/>
    <x v="2"/>
    <x v="3"/>
    <x v="1"/>
    <s v="Bachelor's Degree"/>
    <x v="932"/>
    <x v="1"/>
    <x v="1"/>
    <x v="1"/>
    <n v="10485.27"/>
    <s v="MGR-10106"/>
    <n v="7.9"/>
    <x v="0"/>
    <x v="8"/>
    <x v="1"/>
    <x v="1"/>
  </r>
  <r>
    <s v="EMP-11124"/>
    <s v="Patricia Lynn"/>
    <x v="1"/>
    <n v="24"/>
    <x v="0"/>
    <x v="3"/>
    <x v="0"/>
    <x v="1"/>
    <s v="High School"/>
    <x v="933"/>
    <x v="1"/>
    <x v="1"/>
    <x v="1"/>
    <n v="19809.53"/>
    <s v="MGR-10047"/>
    <n v="6.9"/>
    <x v="0"/>
    <x v="0"/>
    <x v="1"/>
    <x v="2"/>
  </r>
  <r>
    <s v="EMP-11125"/>
    <s v="Julie Potter"/>
    <x v="1"/>
    <n v="49"/>
    <x v="10"/>
    <x v="2"/>
    <x v="5"/>
    <x v="1"/>
    <s v="Bachelor's Degree"/>
    <x v="934"/>
    <x v="1"/>
    <x v="1"/>
    <x v="1"/>
    <n v="27668.42"/>
    <s v="MGR-10430"/>
    <n v="1"/>
    <x v="2"/>
    <x v="2"/>
    <x v="1"/>
    <x v="1"/>
  </r>
  <r>
    <s v="EMP-11126"/>
    <s v="Patrick Sandoval"/>
    <x v="0"/>
    <n v="24"/>
    <x v="6"/>
    <x v="1"/>
    <x v="1"/>
    <x v="2"/>
    <s v="Bachelor's Degree"/>
    <x v="935"/>
    <x v="1"/>
    <x v="1"/>
    <x v="1"/>
    <n v="5794.55"/>
    <s v="MGR-10019"/>
    <n v="6.6"/>
    <x v="0"/>
    <x v="0"/>
    <x v="1"/>
    <x v="1"/>
  </r>
  <r>
    <s v="EMP-11127"/>
    <s v="James Nguyen"/>
    <x v="0"/>
    <n v="37"/>
    <x v="8"/>
    <x v="1"/>
    <x v="0"/>
    <x v="1"/>
    <s v="Bachelor's Degree"/>
    <x v="585"/>
    <x v="1"/>
    <x v="1"/>
    <x v="1"/>
    <n v="17159.330000000002"/>
    <s v="MGR-10353"/>
    <n v="2.9"/>
    <x v="4"/>
    <x v="6"/>
    <x v="1"/>
    <x v="1"/>
  </r>
  <r>
    <s v="EMP-11128"/>
    <s v="Tara Gray"/>
    <x v="1"/>
    <n v="28"/>
    <x v="1"/>
    <x v="3"/>
    <x v="4"/>
    <x v="1"/>
    <s v="Diploma"/>
    <x v="936"/>
    <x v="1"/>
    <x v="1"/>
    <x v="1"/>
    <n v="3624.87"/>
    <s v="MGR-10044"/>
    <n v="4.0999999999999996"/>
    <x v="3"/>
    <x v="5"/>
    <x v="1"/>
    <x v="2"/>
  </r>
  <r>
    <s v="EMP-11129"/>
    <s v="Ashlee Wright"/>
    <x v="1"/>
    <n v="34"/>
    <x v="3"/>
    <x v="2"/>
    <x v="4"/>
    <x v="1"/>
    <s v="Master's Degree"/>
    <x v="937"/>
    <x v="1"/>
    <x v="1"/>
    <x v="1"/>
    <n v="3583.17"/>
    <s v="MGR-10049"/>
    <n v="3.7"/>
    <x v="3"/>
    <x v="5"/>
    <x v="1"/>
    <x v="0"/>
  </r>
  <r>
    <s v="EMP-11130"/>
    <s v="Shelby Bailey"/>
    <x v="1"/>
    <n v="37"/>
    <x v="4"/>
    <x v="3"/>
    <x v="3"/>
    <x v="0"/>
    <s v="Bachelor's Degree"/>
    <x v="938"/>
    <x v="1"/>
    <x v="1"/>
    <x v="1"/>
    <n v="10374.280000000001"/>
    <s v="MGR-10052"/>
    <n v="4.9000000000000004"/>
    <x v="3"/>
    <x v="7"/>
    <x v="1"/>
    <x v="1"/>
  </r>
  <r>
    <s v="EMP-11131"/>
    <s v="Carl Delgado"/>
    <x v="0"/>
    <n v="37"/>
    <x v="2"/>
    <x v="2"/>
    <x v="6"/>
    <x v="1"/>
    <s v="PhD"/>
    <x v="939"/>
    <x v="1"/>
    <x v="1"/>
    <x v="1"/>
    <n v="38643.019999999997"/>
    <s v="N/A"/>
    <n v="3.6"/>
    <x v="3"/>
    <x v="5"/>
    <x v="1"/>
    <x v="2"/>
  </r>
  <r>
    <s v="EMP-11132"/>
    <s v="Jessica Reyes"/>
    <x v="1"/>
    <n v="38"/>
    <x v="6"/>
    <x v="2"/>
    <x v="2"/>
    <x v="1"/>
    <s v="Bachelor's Degree"/>
    <x v="940"/>
    <x v="1"/>
    <x v="1"/>
    <x v="1"/>
    <n v="7647.23"/>
    <s v="MGR-10056"/>
    <n v="0.2"/>
    <x v="1"/>
    <x v="1"/>
    <x v="1"/>
    <x v="1"/>
  </r>
  <r>
    <s v="EMP-11133"/>
    <s v="Mike Crawford"/>
    <x v="0"/>
    <n v="49"/>
    <x v="9"/>
    <x v="1"/>
    <x v="2"/>
    <x v="1"/>
    <s v="Bachelor's Degree"/>
    <x v="941"/>
    <x v="1"/>
    <x v="1"/>
    <x v="1"/>
    <n v="9425.57"/>
    <s v="MGR-10074"/>
    <n v="5.8"/>
    <x v="0"/>
    <x v="3"/>
    <x v="1"/>
    <x v="1"/>
  </r>
  <r>
    <s v="EMP-11134"/>
    <s v="Brandon Thompson"/>
    <x v="0"/>
    <n v="39"/>
    <x v="0"/>
    <x v="4"/>
    <x v="7"/>
    <x v="1"/>
    <s v="Diploma"/>
    <x v="942"/>
    <x v="1"/>
    <x v="1"/>
    <x v="1"/>
    <n v="47384.73"/>
    <s v="N/A"/>
    <n v="2.9"/>
    <x v="4"/>
    <x v="6"/>
    <x v="1"/>
    <x v="2"/>
  </r>
  <r>
    <s v="EMP-11135"/>
    <s v="James Pierce"/>
    <x v="0"/>
    <n v="32"/>
    <x v="6"/>
    <x v="1"/>
    <x v="2"/>
    <x v="1"/>
    <s v="Bachelor's Degree"/>
    <x v="943"/>
    <x v="1"/>
    <x v="1"/>
    <x v="1"/>
    <n v="8199.92"/>
    <s v="MGR-10165"/>
    <n v="2.8"/>
    <x v="4"/>
    <x v="6"/>
    <x v="1"/>
    <x v="1"/>
  </r>
  <r>
    <s v="EMP-11136"/>
    <s v="Dale Soto"/>
    <x v="0"/>
    <n v="43"/>
    <x v="4"/>
    <x v="2"/>
    <x v="2"/>
    <x v="0"/>
    <s v="Master's Degree"/>
    <x v="944"/>
    <x v="1"/>
    <x v="1"/>
    <x v="1"/>
    <n v="9114.2800000000007"/>
    <s v="MGR-10165"/>
    <n v="6"/>
    <x v="0"/>
    <x v="3"/>
    <x v="1"/>
    <x v="0"/>
  </r>
  <r>
    <s v="EMP-11137"/>
    <s v="Barbara Galloway"/>
    <x v="1"/>
    <n v="45"/>
    <x v="9"/>
    <x v="3"/>
    <x v="0"/>
    <x v="1"/>
    <s v="Diploma"/>
    <x v="837"/>
    <x v="1"/>
    <x v="1"/>
    <x v="1"/>
    <n v="17086.59"/>
    <s v="MGR-10193"/>
    <n v="0.2"/>
    <x v="1"/>
    <x v="1"/>
    <x v="1"/>
    <x v="2"/>
  </r>
  <r>
    <s v="EMP-11138"/>
    <s v="Linda Rivera"/>
    <x v="1"/>
    <n v="23"/>
    <x v="7"/>
    <x v="1"/>
    <x v="3"/>
    <x v="1"/>
    <s v="Master's Degree"/>
    <x v="945"/>
    <x v="1"/>
    <x v="1"/>
    <x v="1"/>
    <n v="10229.42"/>
    <s v="MGR-10254"/>
    <n v="6.5"/>
    <x v="0"/>
    <x v="0"/>
    <x v="1"/>
    <x v="0"/>
  </r>
  <r>
    <s v="EMP-11139"/>
    <s v="Michael Wilson"/>
    <x v="0"/>
    <n v="40"/>
    <x v="7"/>
    <x v="1"/>
    <x v="2"/>
    <x v="1"/>
    <s v="High School"/>
    <x v="946"/>
    <x v="1"/>
    <x v="1"/>
    <x v="1"/>
    <n v="8073.77"/>
    <s v="MGR-10369"/>
    <n v="2.2000000000000002"/>
    <x v="4"/>
    <x v="4"/>
    <x v="1"/>
    <x v="2"/>
  </r>
  <r>
    <s v="EMP-11140"/>
    <s v="Abigail Graham"/>
    <x v="1"/>
    <n v="41"/>
    <x v="0"/>
    <x v="2"/>
    <x v="5"/>
    <x v="1"/>
    <s v="Diploma"/>
    <x v="947"/>
    <x v="1"/>
    <x v="1"/>
    <x v="1"/>
    <n v="23223.86"/>
    <s v="MGR-10315"/>
    <n v="2.1"/>
    <x v="4"/>
    <x v="4"/>
    <x v="1"/>
    <x v="2"/>
  </r>
  <r>
    <s v="EMP-11141"/>
    <s v="Robert Smith"/>
    <x v="0"/>
    <n v="32"/>
    <x v="10"/>
    <x v="5"/>
    <x v="3"/>
    <x v="2"/>
    <s v="Master's Degree"/>
    <x v="721"/>
    <x v="228"/>
    <x v="5"/>
    <x v="0"/>
    <n v="10630.58"/>
    <s v="MGR-10243"/>
    <n v="3.8"/>
    <x v="3"/>
    <x v="7"/>
    <x v="0"/>
    <x v="0"/>
  </r>
  <r>
    <s v="EMP-11142"/>
    <s v="Nicholas Butler"/>
    <x v="0"/>
    <n v="47"/>
    <x v="8"/>
    <x v="3"/>
    <x v="2"/>
    <x v="1"/>
    <s v="Bachelor's Degree"/>
    <x v="948"/>
    <x v="1"/>
    <x v="1"/>
    <x v="1"/>
    <n v="7037.68"/>
    <s v="MGR-10170"/>
    <n v="8.3000000000000007"/>
    <x v="0"/>
    <x v="8"/>
    <x v="1"/>
    <x v="1"/>
  </r>
  <r>
    <s v="EMP-11143"/>
    <s v="John Lawson"/>
    <x v="0"/>
    <n v="33"/>
    <x v="3"/>
    <x v="1"/>
    <x v="4"/>
    <x v="1"/>
    <s v="Master's Degree"/>
    <x v="949"/>
    <x v="229"/>
    <x v="0"/>
    <x v="0"/>
    <n v="3203.04"/>
    <s v="MGR-10421"/>
    <n v="2.6"/>
    <x v="4"/>
    <x v="7"/>
    <x v="3"/>
    <x v="0"/>
  </r>
  <r>
    <s v="EMP-11144"/>
    <s v="Ashley Blake"/>
    <x v="1"/>
    <n v="36"/>
    <x v="5"/>
    <x v="2"/>
    <x v="3"/>
    <x v="2"/>
    <s v="Bachelor's Degree"/>
    <x v="950"/>
    <x v="230"/>
    <x v="4"/>
    <x v="0"/>
    <n v="10875.88"/>
    <s v="MGR-10375"/>
    <n v="0.4"/>
    <x v="1"/>
    <x v="5"/>
    <x v="4"/>
    <x v="1"/>
  </r>
  <r>
    <s v="EMP-11145"/>
    <s v="Ronald Wright"/>
    <x v="0"/>
    <n v="33"/>
    <x v="1"/>
    <x v="1"/>
    <x v="1"/>
    <x v="1"/>
    <s v="Master's Degree"/>
    <x v="504"/>
    <x v="1"/>
    <x v="1"/>
    <x v="1"/>
    <n v="4657.34"/>
    <s v="MGR-10304"/>
    <n v="2.5"/>
    <x v="4"/>
    <x v="6"/>
    <x v="1"/>
    <x v="0"/>
  </r>
  <r>
    <s v="EMP-11146"/>
    <s v="Natalie Nolan"/>
    <x v="1"/>
    <n v="35"/>
    <x v="4"/>
    <x v="1"/>
    <x v="1"/>
    <x v="2"/>
    <s v="Bachelor's Degree"/>
    <x v="951"/>
    <x v="76"/>
    <x v="4"/>
    <x v="0"/>
    <n v="6018.25"/>
    <s v="MGR-10074"/>
    <n v="0.5"/>
    <x v="1"/>
    <x v="2"/>
    <x v="0"/>
    <x v="1"/>
  </r>
  <r>
    <s v="EMP-11147"/>
    <s v="Jorge Morris"/>
    <x v="0"/>
    <n v="25"/>
    <x v="7"/>
    <x v="4"/>
    <x v="2"/>
    <x v="1"/>
    <s v="Master's Degree"/>
    <x v="796"/>
    <x v="1"/>
    <x v="1"/>
    <x v="1"/>
    <n v="6500.74"/>
    <s v="MGR-10155"/>
    <n v="7.8"/>
    <x v="0"/>
    <x v="8"/>
    <x v="1"/>
    <x v="0"/>
  </r>
  <r>
    <s v="EMP-11148"/>
    <s v="Devin Douglas"/>
    <x v="0"/>
    <n v="22"/>
    <x v="6"/>
    <x v="5"/>
    <x v="2"/>
    <x v="1"/>
    <s v="Bachelor's Degree"/>
    <x v="952"/>
    <x v="1"/>
    <x v="1"/>
    <x v="1"/>
    <n v="7222.32"/>
    <s v="MGR-10041"/>
    <n v="4.0999999999999996"/>
    <x v="3"/>
    <x v="5"/>
    <x v="1"/>
    <x v="1"/>
  </r>
  <r>
    <s v="EMP-11149"/>
    <s v="Tanya Robbins"/>
    <x v="1"/>
    <n v="49"/>
    <x v="4"/>
    <x v="2"/>
    <x v="0"/>
    <x v="1"/>
    <s v="Master's Degree"/>
    <x v="953"/>
    <x v="1"/>
    <x v="1"/>
    <x v="1"/>
    <n v="19732.16"/>
    <s v="MGR-10404"/>
    <n v="5.3"/>
    <x v="0"/>
    <x v="7"/>
    <x v="1"/>
    <x v="0"/>
  </r>
  <r>
    <s v="EMP-11150"/>
    <s v="Ryan Flores"/>
    <x v="0"/>
    <n v="27"/>
    <x v="2"/>
    <x v="5"/>
    <x v="3"/>
    <x v="1"/>
    <s v="Master's Degree"/>
    <x v="954"/>
    <x v="1"/>
    <x v="1"/>
    <x v="1"/>
    <n v="12010.57"/>
    <s v="MGR-10178"/>
    <n v="4.5"/>
    <x v="3"/>
    <x v="7"/>
    <x v="1"/>
    <x v="0"/>
  </r>
  <r>
    <s v="EMP-11151"/>
    <s v="Katelyn Hoffman"/>
    <x v="1"/>
    <n v="26"/>
    <x v="5"/>
    <x v="3"/>
    <x v="1"/>
    <x v="1"/>
    <s v="Bachelor's Degree"/>
    <x v="955"/>
    <x v="231"/>
    <x v="0"/>
    <x v="0"/>
    <n v="5399.49"/>
    <s v="MGR-10100"/>
    <n v="5.0999999999999996"/>
    <x v="0"/>
    <x v="3"/>
    <x v="0"/>
    <x v="1"/>
  </r>
  <r>
    <s v="EMP-11152"/>
    <s v="Ashley Tran"/>
    <x v="1"/>
    <n v="22"/>
    <x v="8"/>
    <x v="1"/>
    <x v="3"/>
    <x v="1"/>
    <s v="High School"/>
    <x v="956"/>
    <x v="1"/>
    <x v="1"/>
    <x v="1"/>
    <n v="10978.03"/>
    <s v="MGR-10329"/>
    <n v="5.5"/>
    <x v="0"/>
    <x v="3"/>
    <x v="1"/>
    <x v="2"/>
  </r>
  <r>
    <s v="EMP-11153"/>
    <s v="Dana Roberts"/>
    <x v="1"/>
    <n v="29"/>
    <x v="9"/>
    <x v="5"/>
    <x v="2"/>
    <x v="1"/>
    <s v="Professional Certification"/>
    <x v="903"/>
    <x v="1"/>
    <x v="1"/>
    <x v="1"/>
    <n v="9487.2099999999991"/>
    <s v="MGR-10475"/>
    <n v="5.3"/>
    <x v="0"/>
    <x v="7"/>
    <x v="1"/>
    <x v="2"/>
  </r>
  <r>
    <s v="EMP-11154"/>
    <s v="Christopher Francis"/>
    <x v="0"/>
    <n v="23"/>
    <x v="9"/>
    <x v="2"/>
    <x v="7"/>
    <x v="0"/>
    <s v="Bachelor's Degree"/>
    <x v="957"/>
    <x v="232"/>
    <x v="0"/>
    <x v="0"/>
    <n v="60806"/>
    <s v="N/A"/>
    <n v="1.7"/>
    <x v="2"/>
    <x v="6"/>
    <x v="0"/>
    <x v="1"/>
  </r>
  <r>
    <s v="EMP-11155"/>
    <s v="Sierra Schultz"/>
    <x v="1"/>
    <n v="49"/>
    <x v="7"/>
    <x v="1"/>
    <x v="3"/>
    <x v="1"/>
    <s v="Master's Degree"/>
    <x v="958"/>
    <x v="1"/>
    <x v="1"/>
    <x v="1"/>
    <n v="10296.08"/>
    <s v="MGR-10032"/>
    <n v="7.4"/>
    <x v="0"/>
    <x v="8"/>
    <x v="1"/>
    <x v="0"/>
  </r>
  <r>
    <s v="EMP-11156"/>
    <s v="Sheri Johnson"/>
    <x v="1"/>
    <n v="44"/>
    <x v="10"/>
    <x v="1"/>
    <x v="1"/>
    <x v="1"/>
    <s v="Master's Degree"/>
    <x v="390"/>
    <x v="1"/>
    <x v="1"/>
    <x v="1"/>
    <n v="5360.21"/>
    <s v="MGR-10461"/>
    <n v="6.2"/>
    <x v="0"/>
    <x v="3"/>
    <x v="1"/>
    <x v="0"/>
  </r>
  <r>
    <s v="EMP-11157"/>
    <s v="Samantha Gomez"/>
    <x v="1"/>
    <n v="28"/>
    <x v="10"/>
    <x v="0"/>
    <x v="5"/>
    <x v="2"/>
    <s v="Bachelor's Degree"/>
    <x v="959"/>
    <x v="12"/>
    <x v="4"/>
    <x v="0"/>
    <n v="21692.14"/>
    <s v="MGR-10034"/>
    <n v="0.3"/>
    <x v="1"/>
    <x v="1"/>
    <x v="2"/>
    <x v="1"/>
  </r>
  <r>
    <s v="EMP-11158"/>
    <s v="Tonya Wood"/>
    <x v="1"/>
    <n v="55"/>
    <x v="1"/>
    <x v="2"/>
    <x v="0"/>
    <x v="1"/>
    <s v="High School"/>
    <x v="142"/>
    <x v="1"/>
    <x v="1"/>
    <x v="1"/>
    <n v="17009.150000000001"/>
    <s v="MGR-10210"/>
    <n v="7.4"/>
    <x v="0"/>
    <x v="8"/>
    <x v="1"/>
    <x v="2"/>
  </r>
  <r>
    <s v="EMP-11159"/>
    <s v="Jenna Moore"/>
    <x v="1"/>
    <n v="43"/>
    <x v="7"/>
    <x v="1"/>
    <x v="2"/>
    <x v="1"/>
    <s v="Bachelor's Degree"/>
    <x v="960"/>
    <x v="1"/>
    <x v="1"/>
    <x v="1"/>
    <n v="9026.3700000000008"/>
    <s v="MGR-10357"/>
    <n v="4.9000000000000004"/>
    <x v="3"/>
    <x v="7"/>
    <x v="1"/>
    <x v="1"/>
  </r>
  <r>
    <s v="EMP-11160"/>
    <s v="Reginald Ward"/>
    <x v="0"/>
    <n v="32"/>
    <x v="3"/>
    <x v="1"/>
    <x v="3"/>
    <x v="1"/>
    <s v="Diploma"/>
    <x v="487"/>
    <x v="1"/>
    <x v="1"/>
    <x v="1"/>
    <n v="11583.52"/>
    <s v="MGR-10011"/>
    <n v="7.4"/>
    <x v="0"/>
    <x v="0"/>
    <x v="1"/>
    <x v="2"/>
  </r>
  <r>
    <s v="EMP-11161"/>
    <s v="Cody Marquez"/>
    <x v="0"/>
    <n v="22"/>
    <x v="7"/>
    <x v="1"/>
    <x v="3"/>
    <x v="0"/>
    <s v="PhD"/>
    <x v="961"/>
    <x v="1"/>
    <x v="1"/>
    <x v="1"/>
    <n v="10478.870000000001"/>
    <s v="MGR-10443"/>
    <n v="7.5"/>
    <x v="0"/>
    <x v="8"/>
    <x v="1"/>
    <x v="2"/>
  </r>
  <r>
    <s v="EMP-11162"/>
    <s v="Donald Williams"/>
    <x v="0"/>
    <n v="55"/>
    <x v="1"/>
    <x v="1"/>
    <x v="3"/>
    <x v="1"/>
    <s v="Bachelor's Degree"/>
    <x v="962"/>
    <x v="1"/>
    <x v="1"/>
    <x v="1"/>
    <n v="12821.5"/>
    <s v="MGR-10116"/>
    <n v="4.0999999999999996"/>
    <x v="3"/>
    <x v="5"/>
    <x v="1"/>
    <x v="1"/>
  </r>
  <r>
    <s v="EMP-11163"/>
    <s v="Laura Oconnor"/>
    <x v="1"/>
    <n v="22"/>
    <x v="1"/>
    <x v="4"/>
    <x v="1"/>
    <x v="1"/>
    <s v="Bachelor's Degree"/>
    <x v="963"/>
    <x v="1"/>
    <x v="1"/>
    <x v="1"/>
    <n v="4498.0600000000004"/>
    <s v="MGR-10179"/>
    <n v="5.5"/>
    <x v="0"/>
    <x v="3"/>
    <x v="1"/>
    <x v="1"/>
  </r>
  <r>
    <s v="EMP-11164"/>
    <s v="Christina Mooney"/>
    <x v="1"/>
    <n v="22"/>
    <x v="0"/>
    <x v="4"/>
    <x v="6"/>
    <x v="1"/>
    <s v="Master's Degree"/>
    <x v="181"/>
    <x v="1"/>
    <x v="1"/>
    <x v="1"/>
    <n v="42442.5"/>
    <s v="N/A"/>
    <n v="6.5"/>
    <x v="0"/>
    <x v="0"/>
    <x v="1"/>
    <x v="0"/>
  </r>
  <r>
    <s v="EMP-11165"/>
    <s v="Amber Briggs"/>
    <x v="1"/>
    <n v="44"/>
    <x v="1"/>
    <x v="3"/>
    <x v="7"/>
    <x v="0"/>
    <s v="Bachelor's Degree"/>
    <x v="964"/>
    <x v="1"/>
    <x v="1"/>
    <x v="1"/>
    <n v="55846.33"/>
    <s v="N/A"/>
    <n v="0.7"/>
    <x v="1"/>
    <x v="2"/>
    <x v="1"/>
    <x v="1"/>
  </r>
  <r>
    <s v="EMP-11166"/>
    <s v="Michael Garcia"/>
    <x v="0"/>
    <n v="56"/>
    <x v="2"/>
    <x v="2"/>
    <x v="1"/>
    <x v="1"/>
    <s v="Master's Degree"/>
    <x v="965"/>
    <x v="1"/>
    <x v="1"/>
    <x v="1"/>
    <n v="5933.52"/>
    <s v="MGR-10244"/>
    <n v="3.1"/>
    <x v="3"/>
    <x v="6"/>
    <x v="1"/>
    <x v="0"/>
  </r>
  <r>
    <s v="EMP-11167"/>
    <s v="Rachel White"/>
    <x v="1"/>
    <n v="47"/>
    <x v="7"/>
    <x v="3"/>
    <x v="2"/>
    <x v="1"/>
    <s v="High School"/>
    <x v="966"/>
    <x v="1"/>
    <x v="1"/>
    <x v="1"/>
    <n v="7468.97"/>
    <s v="MGR-10446"/>
    <n v="1"/>
    <x v="2"/>
    <x v="2"/>
    <x v="1"/>
    <x v="2"/>
  </r>
  <r>
    <s v="EMP-11168"/>
    <s v="Shawn Snow"/>
    <x v="0"/>
    <n v="40"/>
    <x v="8"/>
    <x v="1"/>
    <x v="1"/>
    <x v="1"/>
    <s v="Bachelor's Degree"/>
    <x v="753"/>
    <x v="1"/>
    <x v="1"/>
    <x v="1"/>
    <n v="5188.74"/>
    <s v="MGR-10386"/>
    <n v="7.3"/>
    <x v="0"/>
    <x v="0"/>
    <x v="1"/>
    <x v="1"/>
  </r>
  <r>
    <s v="EMP-11169"/>
    <s v="Robin Steele"/>
    <x v="1"/>
    <n v="40"/>
    <x v="8"/>
    <x v="5"/>
    <x v="2"/>
    <x v="1"/>
    <s v="Bachelor's Degree"/>
    <x v="967"/>
    <x v="1"/>
    <x v="1"/>
    <x v="1"/>
    <n v="8349.84"/>
    <s v="MGR-10192"/>
    <n v="0.6"/>
    <x v="1"/>
    <x v="2"/>
    <x v="1"/>
    <x v="1"/>
  </r>
  <r>
    <s v="EMP-11170"/>
    <s v="Alex Ortiz"/>
    <x v="0"/>
    <n v="42"/>
    <x v="4"/>
    <x v="2"/>
    <x v="2"/>
    <x v="0"/>
    <s v="Master's Degree"/>
    <x v="968"/>
    <x v="1"/>
    <x v="1"/>
    <x v="1"/>
    <n v="8535.67"/>
    <s v="MGR-10489"/>
    <n v="5.7"/>
    <x v="0"/>
    <x v="3"/>
    <x v="1"/>
    <x v="0"/>
  </r>
  <r>
    <s v="EMP-11171"/>
    <s v="Raymond Nunez"/>
    <x v="0"/>
    <n v="41"/>
    <x v="4"/>
    <x v="0"/>
    <x v="2"/>
    <x v="0"/>
    <s v="PhD"/>
    <x v="969"/>
    <x v="1"/>
    <x v="1"/>
    <x v="1"/>
    <n v="6585.67"/>
    <s v="MGR-10385"/>
    <n v="5"/>
    <x v="0"/>
    <x v="7"/>
    <x v="1"/>
    <x v="2"/>
  </r>
  <r>
    <s v="EMP-11172"/>
    <s v="Brandi Bishop"/>
    <x v="1"/>
    <n v="37"/>
    <x v="7"/>
    <x v="5"/>
    <x v="4"/>
    <x v="1"/>
    <s v="Master's Degree"/>
    <x v="487"/>
    <x v="1"/>
    <x v="1"/>
    <x v="1"/>
    <n v="2999.72"/>
    <s v="MGR-10085"/>
    <n v="7.4"/>
    <x v="0"/>
    <x v="0"/>
    <x v="1"/>
    <x v="0"/>
  </r>
  <r>
    <s v="EMP-11173"/>
    <s v="Nichole Lyons"/>
    <x v="1"/>
    <n v="35"/>
    <x v="9"/>
    <x v="5"/>
    <x v="4"/>
    <x v="1"/>
    <s v="Bachelor's Degree"/>
    <x v="970"/>
    <x v="1"/>
    <x v="1"/>
    <x v="1"/>
    <n v="2721.24"/>
    <s v="MGR-10371"/>
    <n v="5"/>
    <x v="0"/>
    <x v="7"/>
    <x v="1"/>
    <x v="1"/>
  </r>
  <r>
    <s v="EMP-11174"/>
    <s v="Stephanie Bauer"/>
    <x v="1"/>
    <n v="34"/>
    <x v="1"/>
    <x v="4"/>
    <x v="1"/>
    <x v="1"/>
    <s v="Bachelor's Degree"/>
    <x v="971"/>
    <x v="1"/>
    <x v="1"/>
    <x v="1"/>
    <n v="5388.37"/>
    <s v="MGR-10358"/>
    <n v="8.3000000000000007"/>
    <x v="0"/>
    <x v="8"/>
    <x v="1"/>
    <x v="1"/>
  </r>
  <r>
    <s v="EMP-11175"/>
    <s v="Kim Brennan"/>
    <x v="1"/>
    <n v="28"/>
    <x v="1"/>
    <x v="4"/>
    <x v="5"/>
    <x v="1"/>
    <s v="Master's Degree"/>
    <x v="972"/>
    <x v="1"/>
    <x v="1"/>
    <x v="1"/>
    <n v="26684.37"/>
    <s v="MGR-10479"/>
    <n v="0.5"/>
    <x v="1"/>
    <x v="2"/>
    <x v="1"/>
    <x v="0"/>
  </r>
  <r>
    <s v="EMP-11176"/>
    <s v="Charles Calderon"/>
    <x v="0"/>
    <n v="32"/>
    <x v="7"/>
    <x v="4"/>
    <x v="1"/>
    <x v="0"/>
    <s v="Bachelor's Degree"/>
    <x v="973"/>
    <x v="233"/>
    <x v="5"/>
    <x v="0"/>
    <n v="4817.78"/>
    <s v="MGR-10497"/>
    <n v="0.6"/>
    <x v="1"/>
    <x v="2"/>
    <x v="2"/>
    <x v="1"/>
  </r>
  <r>
    <s v="EMP-11177"/>
    <s v="Timothy Austin"/>
    <x v="0"/>
    <n v="22"/>
    <x v="4"/>
    <x v="5"/>
    <x v="4"/>
    <x v="1"/>
    <s v="Bachelor's Degree"/>
    <x v="974"/>
    <x v="1"/>
    <x v="1"/>
    <x v="1"/>
    <n v="3828.38"/>
    <s v="MGR-10385"/>
    <n v="5.7"/>
    <x v="0"/>
    <x v="3"/>
    <x v="1"/>
    <x v="1"/>
  </r>
  <r>
    <s v="EMP-11178"/>
    <s v="David Jones"/>
    <x v="0"/>
    <n v="34"/>
    <x v="5"/>
    <x v="1"/>
    <x v="5"/>
    <x v="1"/>
    <s v="Bachelor's Degree"/>
    <x v="975"/>
    <x v="1"/>
    <x v="1"/>
    <x v="1"/>
    <n v="26455.77"/>
    <s v="MGR-10093"/>
    <n v="6.3"/>
    <x v="0"/>
    <x v="3"/>
    <x v="1"/>
    <x v="1"/>
  </r>
  <r>
    <s v="EMP-11179"/>
    <s v="Barbara Lewis"/>
    <x v="1"/>
    <n v="26"/>
    <x v="5"/>
    <x v="4"/>
    <x v="1"/>
    <x v="1"/>
    <s v="PhD"/>
    <x v="976"/>
    <x v="1"/>
    <x v="1"/>
    <x v="1"/>
    <n v="4777.7299999999996"/>
    <s v="MGR-10350"/>
    <n v="3"/>
    <x v="3"/>
    <x v="6"/>
    <x v="1"/>
    <x v="2"/>
  </r>
  <r>
    <s v="EMP-11180"/>
    <s v="Matthew Anderson"/>
    <x v="0"/>
    <n v="25"/>
    <x v="6"/>
    <x v="4"/>
    <x v="3"/>
    <x v="0"/>
    <s v="Master's Degree"/>
    <x v="977"/>
    <x v="12"/>
    <x v="4"/>
    <x v="0"/>
    <n v="11592.15"/>
    <s v="MGR-10295"/>
    <n v="0.7"/>
    <x v="1"/>
    <x v="2"/>
    <x v="2"/>
    <x v="0"/>
  </r>
  <r>
    <s v="EMP-11181"/>
    <s v="Charles Boone"/>
    <x v="0"/>
    <n v="36"/>
    <x v="6"/>
    <x v="1"/>
    <x v="1"/>
    <x v="1"/>
    <s v="Master's Degree"/>
    <x v="978"/>
    <x v="1"/>
    <x v="1"/>
    <x v="1"/>
    <n v="5136.7299999999996"/>
    <s v="MGR-10325"/>
    <n v="0.9"/>
    <x v="1"/>
    <x v="2"/>
    <x v="1"/>
    <x v="0"/>
  </r>
  <r>
    <s v="EMP-11182"/>
    <s v="James Roberts"/>
    <x v="0"/>
    <n v="47"/>
    <x v="3"/>
    <x v="5"/>
    <x v="3"/>
    <x v="0"/>
    <s v="Master's Degree"/>
    <x v="979"/>
    <x v="234"/>
    <x v="4"/>
    <x v="0"/>
    <n v="13110.88"/>
    <s v="MGR-10218"/>
    <n v="1"/>
    <x v="2"/>
    <x v="5"/>
    <x v="6"/>
    <x v="0"/>
  </r>
  <r>
    <s v="EMP-11183"/>
    <s v="Andrew Nguyen"/>
    <x v="0"/>
    <n v="43"/>
    <x v="6"/>
    <x v="2"/>
    <x v="2"/>
    <x v="1"/>
    <s v="PhD"/>
    <x v="788"/>
    <x v="1"/>
    <x v="1"/>
    <x v="1"/>
    <n v="9110.94"/>
    <s v="MGR-10417"/>
    <n v="8.3000000000000007"/>
    <x v="0"/>
    <x v="8"/>
    <x v="1"/>
    <x v="2"/>
  </r>
  <r>
    <s v="EMP-11184"/>
    <s v="Nathan Keller"/>
    <x v="0"/>
    <n v="22"/>
    <x v="4"/>
    <x v="4"/>
    <x v="3"/>
    <x v="1"/>
    <s v="Master's Degree"/>
    <x v="980"/>
    <x v="235"/>
    <x v="5"/>
    <x v="0"/>
    <n v="11547.45"/>
    <s v="MGR-10130"/>
    <n v="4.5"/>
    <x v="3"/>
    <x v="7"/>
    <x v="0"/>
    <x v="0"/>
  </r>
  <r>
    <s v="EMP-11185"/>
    <s v="Terry Taylor"/>
    <x v="1"/>
    <n v="26"/>
    <x v="5"/>
    <x v="4"/>
    <x v="2"/>
    <x v="1"/>
    <s v="Bachelor's Degree"/>
    <x v="981"/>
    <x v="1"/>
    <x v="1"/>
    <x v="1"/>
    <n v="7388.43"/>
    <s v="MGR-10153"/>
    <n v="2.2999999999999998"/>
    <x v="4"/>
    <x v="4"/>
    <x v="1"/>
    <x v="1"/>
  </r>
  <r>
    <s v="EMP-11186"/>
    <s v="Elizabeth Castaneda"/>
    <x v="1"/>
    <n v="43"/>
    <x v="0"/>
    <x v="1"/>
    <x v="3"/>
    <x v="0"/>
    <s v="Bachelor's Degree"/>
    <x v="982"/>
    <x v="236"/>
    <x v="0"/>
    <x v="0"/>
    <n v="10002.57"/>
    <s v="MGR-10253"/>
    <n v="2.2999999999999998"/>
    <x v="4"/>
    <x v="6"/>
    <x v="2"/>
    <x v="1"/>
  </r>
  <r>
    <s v="EMP-11187"/>
    <s v="Carlos Collins"/>
    <x v="0"/>
    <n v="26"/>
    <x v="5"/>
    <x v="5"/>
    <x v="0"/>
    <x v="1"/>
    <s v="Master's Degree"/>
    <x v="983"/>
    <x v="1"/>
    <x v="1"/>
    <x v="1"/>
    <n v="16072.32"/>
    <s v="MGR-10269"/>
    <n v="1.5"/>
    <x v="2"/>
    <x v="4"/>
    <x v="1"/>
    <x v="0"/>
  </r>
  <r>
    <s v="EMP-11188"/>
    <s v="Robert Mosley"/>
    <x v="0"/>
    <n v="32"/>
    <x v="4"/>
    <x v="5"/>
    <x v="2"/>
    <x v="1"/>
    <s v="Master's Degree"/>
    <x v="984"/>
    <x v="237"/>
    <x v="6"/>
    <x v="0"/>
    <n v="6729.61"/>
    <s v="MGR-10041"/>
    <n v="5.8"/>
    <x v="0"/>
    <x v="0"/>
    <x v="0"/>
    <x v="0"/>
  </r>
  <r>
    <s v="EMP-11189"/>
    <s v="Justin Barton"/>
    <x v="0"/>
    <n v="39"/>
    <x v="10"/>
    <x v="3"/>
    <x v="5"/>
    <x v="1"/>
    <s v="Master's Degree"/>
    <x v="985"/>
    <x v="1"/>
    <x v="1"/>
    <x v="1"/>
    <n v="27492.67"/>
    <s v="MGR-10041"/>
    <n v="8.1"/>
    <x v="0"/>
    <x v="8"/>
    <x v="1"/>
    <x v="0"/>
  </r>
  <r>
    <s v="EMP-11190"/>
    <s v="Michelle Smith"/>
    <x v="1"/>
    <n v="26"/>
    <x v="5"/>
    <x v="5"/>
    <x v="5"/>
    <x v="1"/>
    <s v="Bachelor's Degree"/>
    <x v="324"/>
    <x v="1"/>
    <x v="1"/>
    <x v="1"/>
    <n v="27936.45"/>
    <s v="MGR-10026"/>
    <n v="5"/>
    <x v="0"/>
    <x v="7"/>
    <x v="1"/>
    <x v="1"/>
  </r>
  <r>
    <s v="EMP-11191"/>
    <s v="Crystal Mitchell"/>
    <x v="1"/>
    <n v="35"/>
    <x v="10"/>
    <x v="1"/>
    <x v="3"/>
    <x v="0"/>
    <s v="Master's Degree"/>
    <x v="986"/>
    <x v="1"/>
    <x v="1"/>
    <x v="1"/>
    <n v="10468.44"/>
    <s v="MGR-10466"/>
    <n v="5.3"/>
    <x v="0"/>
    <x v="7"/>
    <x v="1"/>
    <x v="0"/>
  </r>
  <r>
    <s v="EMP-11192"/>
    <s v="Jason Levine"/>
    <x v="0"/>
    <n v="22"/>
    <x v="7"/>
    <x v="1"/>
    <x v="2"/>
    <x v="0"/>
    <s v="Master's Degree"/>
    <x v="987"/>
    <x v="1"/>
    <x v="1"/>
    <x v="1"/>
    <n v="7318.04"/>
    <s v="MGR-10326"/>
    <n v="8.1999999999999993"/>
    <x v="0"/>
    <x v="8"/>
    <x v="1"/>
    <x v="0"/>
  </r>
  <r>
    <s v="EMP-11193"/>
    <s v="Melissa Burke"/>
    <x v="1"/>
    <n v="29"/>
    <x v="10"/>
    <x v="3"/>
    <x v="1"/>
    <x v="1"/>
    <s v="Bachelor's Degree"/>
    <x v="988"/>
    <x v="1"/>
    <x v="1"/>
    <x v="1"/>
    <n v="4562.0600000000004"/>
    <s v="MGR-10302"/>
    <n v="5.9"/>
    <x v="0"/>
    <x v="3"/>
    <x v="1"/>
    <x v="1"/>
  </r>
  <r>
    <s v="EMP-11194"/>
    <s v="Richard Ward"/>
    <x v="0"/>
    <n v="37"/>
    <x v="5"/>
    <x v="1"/>
    <x v="3"/>
    <x v="1"/>
    <s v="Bachelor's Degree"/>
    <x v="989"/>
    <x v="1"/>
    <x v="1"/>
    <x v="1"/>
    <n v="10979.38"/>
    <s v="MGR-10237"/>
    <n v="2.1"/>
    <x v="4"/>
    <x v="4"/>
    <x v="1"/>
    <x v="1"/>
  </r>
  <r>
    <s v="EMP-11195"/>
    <s v="Jessica Byrd"/>
    <x v="1"/>
    <n v="22"/>
    <x v="9"/>
    <x v="2"/>
    <x v="2"/>
    <x v="1"/>
    <s v="Master's Degree"/>
    <x v="990"/>
    <x v="238"/>
    <x v="4"/>
    <x v="0"/>
    <n v="8593.18"/>
    <s v="MGR-10177"/>
    <n v="4.5"/>
    <x v="3"/>
    <x v="3"/>
    <x v="0"/>
    <x v="0"/>
  </r>
  <r>
    <s v="EMP-11196"/>
    <s v="Thomas Nichols"/>
    <x v="0"/>
    <n v="38"/>
    <x v="3"/>
    <x v="4"/>
    <x v="1"/>
    <x v="0"/>
    <s v="Bachelor's Degree"/>
    <x v="365"/>
    <x v="1"/>
    <x v="1"/>
    <x v="1"/>
    <n v="6462.17"/>
    <s v="MGR-10320"/>
    <n v="5.0999999999999996"/>
    <x v="0"/>
    <x v="7"/>
    <x v="1"/>
    <x v="1"/>
  </r>
  <r>
    <s v="EMP-11197"/>
    <s v="Emily Hamilton"/>
    <x v="1"/>
    <n v="34"/>
    <x v="10"/>
    <x v="1"/>
    <x v="3"/>
    <x v="1"/>
    <s v="Bachelor's Degree"/>
    <x v="991"/>
    <x v="1"/>
    <x v="1"/>
    <x v="1"/>
    <n v="11369.27"/>
    <s v="MGR-10068"/>
    <n v="5.2"/>
    <x v="0"/>
    <x v="7"/>
    <x v="1"/>
    <x v="1"/>
  </r>
  <r>
    <s v="EMP-11198"/>
    <s v="Robert Morrow"/>
    <x v="0"/>
    <n v="39"/>
    <x v="5"/>
    <x v="1"/>
    <x v="3"/>
    <x v="1"/>
    <s v="Diploma"/>
    <x v="992"/>
    <x v="1"/>
    <x v="1"/>
    <x v="1"/>
    <n v="13323.51"/>
    <s v="MGR-10393"/>
    <n v="5.9"/>
    <x v="0"/>
    <x v="3"/>
    <x v="1"/>
    <x v="2"/>
  </r>
  <r>
    <s v="EMP-11199"/>
    <s v="Michael Sandoval"/>
    <x v="0"/>
    <n v="37"/>
    <x v="5"/>
    <x v="2"/>
    <x v="2"/>
    <x v="1"/>
    <s v="Master's Degree"/>
    <x v="993"/>
    <x v="1"/>
    <x v="1"/>
    <x v="1"/>
    <n v="7556.07"/>
    <s v="MGR-10352"/>
    <n v="1.7"/>
    <x v="2"/>
    <x v="4"/>
    <x v="1"/>
    <x v="0"/>
  </r>
  <r>
    <s v="EMP-11200"/>
    <s v="Justin Simmons"/>
    <x v="0"/>
    <n v="47"/>
    <x v="0"/>
    <x v="3"/>
    <x v="7"/>
    <x v="1"/>
    <s v="Bachelor's Degree"/>
    <x v="994"/>
    <x v="1"/>
    <x v="1"/>
    <x v="1"/>
    <n v="52944.38"/>
    <s v="N/A"/>
    <n v="4"/>
    <x v="3"/>
    <x v="5"/>
    <x v="1"/>
    <x v="1"/>
  </r>
  <r>
    <s v="EMP-11201"/>
    <s v="Jon Ayala"/>
    <x v="0"/>
    <n v="36"/>
    <x v="9"/>
    <x v="4"/>
    <x v="1"/>
    <x v="1"/>
    <s v="Bachelor's Degree"/>
    <x v="995"/>
    <x v="1"/>
    <x v="1"/>
    <x v="1"/>
    <n v="6183.35"/>
    <s v="MGR-10465"/>
    <n v="8.3000000000000007"/>
    <x v="0"/>
    <x v="8"/>
    <x v="1"/>
    <x v="1"/>
  </r>
  <r>
    <s v="EMP-11202"/>
    <s v="Sarah Russell"/>
    <x v="1"/>
    <n v="31"/>
    <x v="3"/>
    <x v="1"/>
    <x v="2"/>
    <x v="1"/>
    <s v="High School"/>
    <x v="840"/>
    <x v="1"/>
    <x v="1"/>
    <x v="1"/>
    <n v="8459.31"/>
    <s v="MGR-10258"/>
    <n v="3.8"/>
    <x v="3"/>
    <x v="5"/>
    <x v="1"/>
    <x v="2"/>
  </r>
  <r>
    <s v="EMP-11203"/>
    <s v="Toni Morgan"/>
    <x v="1"/>
    <n v="36"/>
    <x v="3"/>
    <x v="2"/>
    <x v="3"/>
    <x v="1"/>
    <s v="Bachelor's Degree"/>
    <x v="996"/>
    <x v="1"/>
    <x v="1"/>
    <x v="1"/>
    <n v="12794.67"/>
    <s v="MGR-10488"/>
    <n v="4.7"/>
    <x v="3"/>
    <x v="7"/>
    <x v="1"/>
    <x v="1"/>
  </r>
  <r>
    <s v="EMP-11204"/>
    <s v="Laura Bautista"/>
    <x v="1"/>
    <n v="39"/>
    <x v="10"/>
    <x v="5"/>
    <x v="4"/>
    <x v="1"/>
    <s v="Master's Degree"/>
    <x v="997"/>
    <x v="1"/>
    <x v="1"/>
    <x v="1"/>
    <n v="3402.01"/>
    <s v="MGR-10189"/>
    <n v="4"/>
    <x v="3"/>
    <x v="5"/>
    <x v="1"/>
    <x v="0"/>
  </r>
  <r>
    <s v="EMP-11205"/>
    <s v="Hannah Gray"/>
    <x v="1"/>
    <n v="35"/>
    <x v="1"/>
    <x v="1"/>
    <x v="1"/>
    <x v="1"/>
    <s v="Diploma"/>
    <x v="998"/>
    <x v="1"/>
    <x v="1"/>
    <x v="1"/>
    <n v="6342.85"/>
    <s v="MGR-10236"/>
    <n v="4.8"/>
    <x v="3"/>
    <x v="7"/>
    <x v="1"/>
    <x v="2"/>
  </r>
  <r>
    <s v="EMP-11206"/>
    <s v="David Diaz"/>
    <x v="0"/>
    <n v="35"/>
    <x v="1"/>
    <x v="1"/>
    <x v="3"/>
    <x v="3"/>
    <s v="Bachelor's Degree"/>
    <x v="999"/>
    <x v="1"/>
    <x v="1"/>
    <x v="1"/>
    <n v="11496.44"/>
    <s v="MGR-10170"/>
    <n v="6.4"/>
    <x v="0"/>
    <x v="0"/>
    <x v="1"/>
    <x v="1"/>
  </r>
  <r>
    <s v="EMP-11207"/>
    <s v="Dale Ruiz"/>
    <x v="0"/>
    <n v="28"/>
    <x v="7"/>
    <x v="2"/>
    <x v="1"/>
    <x v="1"/>
    <s v="Bachelor's Degree"/>
    <x v="1000"/>
    <x v="1"/>
    <x v="1"/>
    <x v="1"/>
    <n v="5805.12"/>
    <s v="MGR-10198"/>
    <n v="8"/>
    <x v="0"/>
    <x v="8"/>
    <x v="1"/>
    <x v="1"/>
  </r>
  <r>
    <s v="EMP-11208"/>
    <s v="Dana Wagner"/>
    <x v="1"/>
    <n v="29"/>
    <x v="3"/>
    <x v="2"/>
    <x v="0"/>
    <x v="1"/>
    <s v="Master's Degree"/>
    <x v="592"/>
    <x v="1"/>
    <x v="1"/>
    <x v="1"/>
    <n v="19745.45"/>
    <s v="MGR-10013"/>
    <n v="2.4"/>
    <x v="4"/>
    <x v="4"/>
    <x v="1"/>
    <x v="0"/>
  </r>
  <r>
    <s v="EMP-11209"/>
    <s v="Donald Robles"/>
    <x v="0"/>
    <n v="22"/>
    <x v="9"/>
    <x v="1"/>
    <x v="3"/>
    <x v="0"/>
    <s v="Master's Degree"/>
    <x v="1001"/>
    <x v="1"/>
    <x v="1"/>
    <x v="1"/>
    <n v="12767.14"/>
    <s v="MGR-10323"/>
    <n v="3.9"/>
    <x v="3"/>
    <x v="5"/>
    <x v="1"/>
    <x v="0"/>
  </r>
  <r>
    <s v="EMP-11210"/>
    <s v="Douglas Allen"/>
    <x v="0"/>
    <n v="50"/>
    <x v="0"/>
    <x v="5"/>
    <x v="6"/>
    <x v="0"/>
    <s v="Bachelor's Degree"/>
    <x v="530"/>
    <x v="1"/>
    <x v="1"/>
    <x v="1"/>
    <n v="41811.35"/>
    <s v="N/A"/>
    <n v="5.4"/>
    <x v="0"/>
    <x v="3"/>
    <x v="1"/>
    <x v="1"/>
  </r>
  <r>
    <s v="EMP-11211"/>
    <s v="Christine Clark"/>
    <x v="1"/>
    <n v="23"/>
    <x v="0"/>
    <x v="3"/>
    <x v="5"/>
    <x v="1"/>
    <s v="Bachelor's Degree"/>
    <x v="1002"/>
    <x v="1"/>
    <x v="1"/>
    <x v="1"/>
    <n v="29129.75"/>
    <s v="MGR-10364"/>
    <n v="6"/>
    <x v="0"/>
    <x v="3"/>
    <x v="1"/>
    <x v="1"/>
  </r>
  <r>
    <s v="EMP-11212"/>
    <s v="Devin Gregory"/>
    <x v="0"/>
    <n v="28"/>
    <x v="9"/>
    <x v="3"/>
    <x v="0"/>
    <x v="1"/>
    <s v="Master's Degree"/>
    <x v="671"/>
    <x v="1"/>
    <x v="1"/>
    <x v="1"/>
    <n v="18541.88"/>
    <s v="MGR-10305"/>
    <n v="0.6"/>
    <x v="1"/>
    <x v="2"/>
    <x v="1"/>
    <x v="0"/>
  </r>
  <r>
    <s v="EMP-11213"/>
    <s v="Craig Lucas"/>
    <x v="0"/>
    <n v="28"/>
    <x v="8"/>
    <x v="3"/>
    <x v="0"/>
    <x v="0"/>
    <s v="Bachelor's Degree"/>
    <x v="988"/>
    <x v="1"/>
    <x v="1"/>
    <x v="1"/>
    <n v="14888.14"/>
    <s v="MGR-10291"/>
    <n v="5.9"/>
    <x v="0"/>
    <x v="3"/>
    <x v="1"/>
    <x v="1"/>
  </r>
  <r>
    <s v="EMP-11214"/>
    <s v="Cassandra Bush"/>
    <x v="1"/>
    <n v="43"/>
    <x v="0"/>
    <x v="1"/>
    <x v="5"/>
    <x v="0"/>
    <s v="Master's Degree"/>
    <x v="1003"/>
    <x v="1"/>
    <x v="1"/>
    <x v="1"/>
    <n v="27130.79"/>
    <s v="MGR-10327"/>
    <n v="6.6"/>
    <x v="0"/>
    <x v="0"/>
    <x v="1"/>
    <x v="0"/>
  </r>
  <r>
    <s v="EMP-11215"/>
    <s v="Adam Harrison"/>
    <x v="0"/>
    <n v="32"/>
    <x v="1"/>
    <x v="2"/>
    <x v="4"/>
    <x v="1"/>
    <s v="Bachelor's Degree"/>
    <x v="1004"/>
    <x v="1"/>
    <x v="1"/>
    <x v="1"/>
    <n v="2817.49"/>
    <s v="MGR-10265"/>
    <n v="1.8"/>
    <x v="2"/>
    <x v="4"/>
    <x v="1"/>
    <x v="1"/>
  </r>
  <r>
    <s v="EMP-11216"/>
    <s v="Elizabeth Gregory"/>
    <x v="1"/>
    <n v="46"/>
    <x v="5"/>
    <x v="1"/>
    <x v="2"/>
    <x v="1"/>
    <s v="Master's Degree"/>
    <x v="1005"/>
    <x v="1"/>
    <x v="1"/>
    <x v="1"/>
    <n v="9200.01"/>
    <s v="MGR-10444"/>
    <n v="1.2"/>
    <x v="2"/>
    <x v="2"/>
    <x v="1"/>
    <x v="0"/>
  </r>
  <r>
    <s v="EMP-11217"/>
    <s v="Eric Mccarty"/>
    <x v="0"/>
    <n v="28"/>
    <x v="9"/>
    <x v="0"/>
    <x v="3"/>
    <x v="0"/>
    <s v="High School"/>
    <x v="1006"/>
    <x v="1"/>
    <x v="1"/>
    <x v="1"/>
    <n v="13418.52"/>
    <s v="MGR-10115"/>
    <n v="2.9"/>
    <x v="4"/>
    <x v="6"/>
    <x v="1"/>
    <x v="2"/>
  </r>
  <r>
    <s v="EMP-11218"/>
    <s v="Amanda Moreno"/>
    <x v="1"/>
    <n v="37"/>
    <x v="7"/>
    <x v="2"/>
    <x v="1"/>
    <x v="1"/>
    <s v="Bachelor's Degree"/>
    <x v="144"/>
    <x v="1"/>
    <x v="1"/>
    <x v="1"/>
    <n v="5945.04"/>
    <s v="MGR-10007"/>
    <n v="1.1000000000000001"/>
    <x v="2"/>
    <x v="2"/>
    <x v="1"/>
    <x v="1"/>
  </r>
  <r>
    <s v="EMP-11219"/>
    <s v="George Stokes"/>
    <x v="0"/>
    <n v="27"/>
    <x v="6"/>
    <x v="1"/>
    <x v="3"/>
    <x v="1"/>
    <s v="Diploma"/>
    <x v="1007"/>
    <x v="239"/>
    <x v="6"/>
    <x v="0"/>
    <n v="12836.2"/>
    <s v="MGR-10434"/>
    <n v="7.2"/>
    <x v="0"/>
    <x v="8"/>
    <x v="0"/>
    <x v="2"/>
  </r>
  <r>
    <s v="EMP-11220"/>
    <s v="Mark Chavez"/>
    <x v="0"/>
    <n v="54"/>
    <x v="6"/>
    <x v="5"/>
    <x v="3"/>
    <x v="1"/>
    <s v="Bachelor's Degree"/>
    <x v="279"/>
    <x v="1"/>
    <x v="1"/>
    <x v="1"/>
    <n v="13866.97"/>
    <s v="MGR-10480"/>
    <n v="2"/>
    <x v="4"/>
    <x v="4"/>
    <x v="1"/>
    <x v="1"/>
  </r>
  <r>
    <s v="EMP-11221"/>
    <s v="Jennifer Jones"/>
    <x v="1"/>
    <n v="24"/>
    <x v="0"/>
    <x v="2"/>
    <x v="7"/>
    <x v="1"/>
    <s v="Bachelor's Degree"/>
    <x v="1008"/>
    <x v="240"/>
    <x v="5"/>
    <x v="0"/>
    <n v="50708.5"/>
    <s v="N/A"/>
    <n v="4.5"/>
    <x v="3"/>
    <x v="0"/>
    <x v="3"/>
    <x v="1"/>
  </r>
  <r>
    <s v="EMP-11222"/>
    <s v="Kevin Dunn"/>
    <x v="0"/>
    <n v="37"/>
    <x v="3"/>
    <x v="2"/>
    <x v="5"/>
    <x v="1"/>
    <s v="Bachelor's Degree"/>
    <x v="1009"/>
    <x v="1"/>
    <x v="1"/>
    <x v="1"/>
    <n v="21325.49"/>
    <s v="MGR-10275"/>
    <n v="6"/>
    <x v="0"/>
    <x v="3"/>
    <x v="1"/>
    <x v="1"/>
  </r>
  <r>
    <s v="EMP-11223"/>
    <s v="Scott Odom"/>
    <x v="0"/>
    <n v="40"/>
    <x v="8"/>
    <x v="1"/>
    <x v="2"/>
    <x v="1"/>
    <s v="Bachelor's Degree"/>
    <x v="1010"/>
    <x v="1"/>
    <x v="1"/>
    <x v="1"/>
    <n v="8401.7199999999993"/>
    <s v="MGR-10307"/>
    <n v="7.1"/>
    <x v="0"/>
    <x v="0"/>
    <x v="1"/>
    <x v="1"/>
  </r>
  <r>
    <s v="EMP-11224"/>
    <s v="David Suarez"/>
    <x v="0"/>
    <n v="38"/>
    <x v="9"/>
    <x v="2"/>
    <x v="2"/>
    <x v="1"/>
    <s v="Bachelor's Degree"/>
    <x v="1011"/>
    <x v="1"/>
    <x v="1"/>
    <x v="1"/>
    <n v="6528.81"/>
    <s v="MGR-10326"/>
    <n v="7.1"/>
    <x v="0"/>
    <x v="0"/>
    <x v="1"/>
    <x v="1"/>
  </r>
  <r>
    <s v="EMP-11225"/>
    <s v="Chad Moore"/>
    <x v="0"/>
    <n v="33"/>
    <x v="4"/>
    <x v="1"/>
    <x v="3"/>
    <x v="1"/>
    <s v="Bachelor's Degree"/>
    <x v="1012"/>
    <x v="1"/>
    <x v="1"/>
    <x v="1"/>
    <n v="13965.07"/>
    <s v="MGR-10264"/>
    <n v="3.8"/>
    <x v="3"/>
    <x v="5"/>
    <x v="1"/>
    <x v="1"/>
  </r>
  <r>
    <s v="EMP-11226"/>
    <s v="Jasmine Mason"/>
    <x v="1"/>
    <n v="33"/>
    <x v="2"/>
    <x v="2"/>
    <x v="5"/>
    <x v="1"/>
    <s v="Master's Degree"/>
    <x v="1013"/>
    <x v="1"/>
    <x v="1"/>
    <x v="1"/>
    <n v="22996.37"/>
    <s v="MGR-10058"/>
    <n v="5.6"/>
    <x v="0"/>
    <x v="3"/>
    <x v="1"/>
    <x v="0"/>
  </r>
  <r>
    <s v="EMP-11227"/>
    <s v="Elizabeth Wells"/>
    <x v="1"/>
    <n v="35"/>
    <x v="7"/>
    <x v="3"/>
    <x v="2"/>
    <x v="1"/>
    <s v="Bachelor's Degree"/>
    <x v="174"/>
    <x v="1"/>
    <x v="1"/>
    <x v="1"/>
    <n v="7457.62"/>
    <s v="MGR-10049"/>
    <n v="3.1"/>
    <x v="3"/>
    <x v="6"/>
    <x v="1"/>
    <x v="1"/>
  </r>
  <r>
    <s v="EMP-11228"/>
    <s v="Rachel Hamilton"/>
    <x v="1"/>
    <n v="33"/>
    <x v="9"/>
    <x v="1"/>
    <x v="2"/>
    <x v="0"/>
    <s v="Master's Degree"/>
    <x v="392"/>
    <x v="1"/>
    <x v="1"/>
    <x v="1"/>
    <n v="8560.8799999999992"/>
    <s v="MGR-10272"/>
    <n v="6.2"/>
    <x v="0"/>
    <x v="3"/>
    <x v="1"/>
    <x v="0"/>
  </r>
  <r>
    <s v="EMP-11229"/>
    <s v="Melissa Summers"/>
    <x v="1"/>
    <n v="43"/>
    <x v="9"/>
    <x v="1"/>
    <x v="1"/>
    <x v="1"/>
    <s v="Bachelor's Degree"/>
    <x v="18"/>
    <x v="1"/>
    <x v="1"/>
    <x v="1"/>
    <n v="4750.1499999999996"/>
    <s v="MGR-10088"/>
    <n v="2"/>
    <x v="4"/>
    <x v="4"/>
    <x v="1"/>
    <x v="1"/>
  </r>
  <r>
    <s v="EMP-11230"/>
    <s v="Carla Kerr"/>
    <x v="1"/>
    <n v="54"/>
    <x v="7"/>
    <x v="5"/>
    <x v="2"/>
    <x v="1"/>
    <s v="Master's Degree"/>
    <x v="891"/>
    <x v="1"/>
    <x v="1"/>
    <x v="1"/>
    <n v="6971.4"/>
    <s v="MGR-10478"/>
    <n v="3.1"/>
    <x v="3"/>
    <x v="6"/>
    <x v="1"/>
    <x v="0"/>
  </r>
  <r>
    <s v="EMP-11231"/>
    <s v="Albert Jackson"/>
    <x v="0"/>
    <n v="29"/>
    <x v="2"/>
    <x v="5"/>
    <x v="2"/>
    <x v="1"/>
    <s v="Master's Degree"/>
    <x v="1014"/>
    <x v="1"/>
    <x v="1"/>
    <x v="1"/>
    <n v="9068.7099999999991"/>
    <s v="MGR-10158"/>
    <n v="6.8"/>
    <x v="0"/>
    <x v="0"/>
    <x v="1"/>
    <x v="0"/>
  </r>
  <r>
    <s v="EMP-11232"/>
    <s v="Joshua Smith"/>
    <x v="0"/>
    <n v="22"/>
    <x v="5"/>
    <x v="2"/>
    <x v="3"/>
    <x v="1"/>
    <s v="Bachelor's Degree"/>
    <x v="1015"/>
    <x v="241"/>
    <x v="3"/>
    <x v="0"/>
    <n v="12932.13"/>
    <s v="MGR-10010"/>
    <n v="2.7"/>
    <x v="4"/>
    <x v="5"/>
    <x v="0"/>
    <x v="1"/>
  </r>
  <r>
    <s v="EMP-11233"/>
    <s v="Joel Freeman"/>
    <x v="0"/>
    <n v="34"/>
    <x v="1"/>
    <x v="4"/>
    <x v="1"/>
    <x v="1"/>
    <s v="Bachelor's Degree"/>
    <x v="16"/>
    <x v="1"/>
    <x v="1"/>
    <x v="1"/>
    <n v="5791.68"/>
    <s v="MGR-10379"/>
    <n v="4.2"/>
    <x v="3"/>
    <x v="5"/>
    <x v="1"/>
    <x v="1"/>
  </r>
  <r>
    <s v="EMP-11234"/>
    <s v="Logan Griffin"/>
    <x v="0"/>
    <n v="58"/>
    <x v="1"/>
    <x v="1"/>
    <x v="3"/>
    <x v="1"/>
    <s v="Bachelor's Degree"/>
    <x v="1016"/>
    <x v="1"/>
    <x v="1"/>
    <x v="1"/>
    <n v="12279"/>
    <s v="MGR-10370"/>
    <n v="5.3"/>
    <x v="0"/>
    <x v="7"/>
    <x v="1"/>
    <x v="1"/>
  </r>
  <r>
    <s v="EMP-11235"/>
    <s v="Daniel Nguyen"/>
    <x v="0"/>
    <n v="27"/>
    <x v="4"/>
    <x v="3"/>
    <x v="2"/>
    <x v="1"/>
    <s v="PhD"/>
    <x v="1017"/>
    <x v="1"/>
    <x v="1"/>
    <x v="1"/>
    <n v="9413.4"/>
    <s v="MGR-10311"/>
    <n v="1"/>
    <x v="2"/>
    <x v="2"/>
    <x v="1"/>
    <x v="2"/>
  </r>
  <r>
    <s v="EMP-11236"/>
    <s v="Olivia Watson"/>
    <x v="1"/>
    <n v="49"/>
    <x v="4"/>
    <x v="1"/>
    <x v="2"/>
    <x v="1"/>
    <s v="Bachelor's Degree"/>
    <x v="234"/>
    <x v="1"/>
    <x v="1"/>
    <x v="1"/>
    <n v="6804.32"/>
    <s v="MGR-10451"/>
    <n v="5.3"/>
    <x v="0"/>
    <x v="7"/>
    <x v="1"/>
    <x v="1"/>
  </r>
  <r>
    <s v="EMP-11237"/>
    <s v="Samuel Robertson"/>
    <x v="0"/>
    <n v="50"/>
    <x v="3"/>
    <x v="2"/>
    <x v="2"/>
    <x v="0"/>
    <s v="Bachelor's Degree"/>
    <x v="1018"/>
    <x v="1"/>
    <x v="1"/>
    <x v="1"/>
    <n v="8825.73"/>
    <s v="MGR-10168"/>
    <n v="6.7"/>
    <x v="0"/>
    <x v="0"/>
    <x v="1"/>
    <x v="1"/>
  </r>
  <r>
    <s v="EMP-11238"/>
    <s v="Elizabeth Chapman"/>
    <x v="1"/>
    <n v="30"/>
    <x v="4"/>
    <x v="3"/>
    <x v="2"/>
    <x v="1"/>
    <s v="Diploma"/>
    <x v="237"/>
    <x v="1"/>
    <x v="1"/>
    <x v="1"/>
    <n v="8482.07"/>
    <s v="MGR-10359"/>
    <n v="5.0999999999999996"/>
    <x v="0"/>
    <x v="7"/>
    <x v="1"/>
    <x v="2"/>
  </r>
  <r>
    <s v="EMP-11239"/>
    <s v="Anita Foley"/>
    <x v="1"/>
    <n v="40"/>
    <x v="10"/>
    <x v="4"/>
    <x v="6"/>
    <x v="1"/>
    <s v="Bachelor's Degree"/>
    <x v="1019"/>
    <x v="1"/>
    <x v="1"/>
    <x v="1"/>
    <n v="35418.44"/>
    <s v="N/A"/>
    <n v="6"/>
    <x v="0"/>
    <x v="3"/>
    <x v="1"/>
    <x v="1"/>
  </r>
  <r>
    <s v="EMP-11240"/>
    <s v="Jennifer Morris"/>
    <x v="1"/>
    <n v="49"/>
    <x v="0"/>
    <x v="4"/>
    <x v="7"/>
    <x v="1"/>
    <s v="Bachelor's Degree"/>
    <x v="1020"/>
    <x v="1"/>
    <x v="1"/>
    <x v="1"/>
    <n v="51475.65"/>
    <s v="N/A"/>
    <n v="8.1"/>
    <x v="0"/>
    <x v="8"/>
    <x v="1"/>
    <x v="1"/>
  </r>
  <r>
    <s v="EMP-11241"/>
    <s v="Erika Pierce"/>
    <x v="1"/>
    <n v="31"/>
    <x v="8"/>
    <x v="1"/>
    <x v="0"/>
    <x v="1"/>
    <s v="Bachelor's Degree"/>
    <x v="16"/>
    <x v="1"/>
    <x v="1"/>
    <x v="1"/>
    <n v="14361.72"/>
    <s v="MGR-10409"/>
    <n v="4.2"/>
    <x v="3"/>
    <x v="5"/>
    <x v="1"/>
    <x v="1"/>
  </r>
  <r>
    <s v="EMP-11242"/>
    <s v="Katherine Ortiz"/>
    <x v="1"/>
    <n v="33"/>
    <x v="10"/>
    <x v="1"/>
    <x v="0"/>
    <x v="1"/>
    <s v="Diploma"/>
    <x v="1021"/>
    <x v="1"/>
    <x v="1"/>
    <x v="1"/>
    <n v="16952.060000000001"/>
    <s v="MGR-10058"/>
    <n v="1.3"/>
    <x v="2"/>
    <x v="2"/>
    <x v="1"/>
    <x v="2"/>
  </r>
  <r>
    <s v="EMP-11243"/>
    <s v="Doris Shaw"/>
    <x v="1"/>
    <n v="29"/>
    <x v="6"/>
    <x v="0"/>
    <x v="4"/>
    <x v="2"/>
    <s v="Bachelor's Degree"/>
    <x v="1022"/>
    <x v="1"/>
    <x v="1"/>
    <x v="1"/>
    <n v="3270.25"/>
    <s v="MGR-10221"/>
    <n v="1.9"/>
    <x v="2"/>
    <x v="4"/>
    <x v="1"/>
    <x v="1"/>
  </r>
  <r>
    <s v="EMP-11244"/>
    <s v="Allison Moon"/>
    <x v="1"/>
    <n v="25"/>
    <x v="2"/>
    <x v="2"/>
    <x v="2"/>
    <x v="1"/>
    <s v="Diploma"/>
    <x v="1023"/>
    <x v="1"/>
    <x v="1"/>
    <x v="1"/>
    <n v="9168.07"/>
    <s v="MGR-10271"/>
    <n v="6.7"/>
    <x v="0"/>
    <x v="0"/>
    <x v="1"/>
    <x v="2"/>
  </r>
  <r>
    <s v="EMP-11245"/>
    <s v="Chad Sanchez"/>
    <x v="0"/>
    <n v="29"/>
    <x v="5"/>
    <x v="1"/>
    <x v="0"/>
    <x v="0"/>
    <s v="High School"/>
    <x v="1024"/>
    <x v="1"/>
    <x v="1"/>
    <x v="1"/>
    <n v="16408.8"/>
    <s v="MGR-10115"/>
    <n v="1.4"/>
    <x v="2"/>
    <x v="4"/>
    <x v="1"/>
    <x v="2"/>
  </r>
  <r>
    <s v="EMP-11246"/>
    <s v="Robert Ayala"/>
    <x v="0"/>
    <n v="23"/>
    <x v="4"/>
    <x v="0"/>
    <x v="3"/>
    <x v="1"/>
    <s v="Master's Degree"/>
    <x v="1025"/>
    <x v="1"/>
    <x v="1"/>
    <x v="1"/>
    <n v="10969.79"/>
    <s v="MGR-10367"/>
    <n v="0.9"/>
    <x v="1"/>
    <x v="2"/>
    <x v="1"/>
    <x v="0"/>
  </r>
  <r>
    <s v="EMP-11247"/>
    <s v="Michael George"/>
    <x v="0"/>
    <n v="35"/>
    <x v="4"/>
    <x v="0"/>
    <x v="1"/>
    <x v="1"/>
    <s v="Bachelor's Degree"/>
    <x v="1026"/>
    <x v="242"/>
    <x v="4"/>
    <x v="0"/>
    <n v="5932.48"/>
    <s v="MGR-10489"/>
    <n v="4.3"/>
    <x v="3"/>
    <x v="3"/>
    <x v="3"/>
    <x v="1"/>
  </r>
  <r>
    <s v="EMP-11248"/>
    <s v="Gilbert Alvarez"/>
    <x v="0"/>
    <n v="28"/>
    <x v="3"/>
    <x v="0"/>
    <x v="2"/>
    <x v="1"/>
    <s v="Bachelor's Degree"/>
    <x v="1027"/>
    <x v="1"/>
    <x v="1"/>
    <x v="1"/>
    <n v="7446.01"/>
    <s v="MGR-10471"/>
    <n v="6"/>
    <x v="0"/>
    <x v="3"/>
    <x v="1"/>
    <x v="1"/>
  </r>
  <r>
    <s v="EMP-11249"/>
    <s v="Deborah Alvarez"/>
    <x v="1"/>
    <n v="37"/>
    <x v="1"/>
    <x v="1"/>
    <x v="3"/>
    <x v="1"/>
    <s v="PhD"/>
    <x v="1028"/>
    <x v="1"/>
    <x v="1"/>
    <x v="1"/>
    <n v="9622.83"/>
    <s v="MGR-10438"/>
    <n v="3.4"/>
    <x v="3"/>
    <x v="5"/>
    <x v="1"/>
    <x v="2"/>
  </r>
  <r>
    <s v="EMP-11250"/>
    <s v="Jesse Pollard"/>
    <x v="0"/>
    <n v="22"/>
    <x v="1"/>
    <x v="1"/>
    <x v="2"/>
    <x v="0"/>
    <s v="Bachelor's Degree"/>
    <x v="1029"/>
    <x v="1"/>
    <x v="1"/>
    <x v="1"/>
    <n v="7840.44"/>
    <s v="MGR-10297"/>
    <n v="6.1"/>
    <x v="0"/>
    <x v="3"/>
    <x v="1"/>
    <x v="1"/>
  </r>
  <r>
    <s v="EMP-11251"/>
    <s v="Thomas Green"/>
    <x v="0"/>
    <n v="37"/>
    <x v="6"/>
    <x v="0"/>
    <x v="4"/>
    <x v="0"/>
    <s v="Bachelor's Degree"/>
    <x v="542"/>
    <x v="243"/>
    <x v="4"/>
    <x v="0"/>
    <n v="3634.91"/>
    <s v="MGR-10410"/>
    <n v="0.7"/>
    <x v="1"/>
    <x v="6"/>
    <x v="3"/>
    <x v="1"/>
  </r>
  <r>
    <s v="EMP-11252"/>
    <s v="Lawrence Stone"/>
    <x v="0"/>
    <n v="42"/>
    <x v="6"/>
    <x v="4"/>
    <x v="1"/>
    <x v="1"/>
    <s v="Bachelor's Degree"/>
    <x v="594"/>
    <x v="1"/>
    <x v="1"/>
    <x v="1"/>
    <n v="4638.21"/>
    <s v="MGR-10052"/>
    <n v="3.3"/>
    <x v="3"/>
    <x v="6"/>
    <x v="1"/>
    <x v="1"/>
  </r>
  <r>
    <s v="EMP-11253"/>
    <s v="William Moody"/>
    <x v="0"/>
    <n v="22"/>
    <x v="10"/>
    <x v="1"/>
    <x v="3"/>
    <x v="1"/>
    <s v="Professional Certification"/>
    <x v="1030"/>
    <x v="1"/>
    <x v="1"/>
    <x v="1"/>
    <n v="10894.92"/>
    <s v="MGR-10200"/>
    <n v="1.1000000000000001"/>
    <x v="2"/>
    <x v="2"/>
    <x v="1"/>
    <x v="2"/>
  </r>
  <r>
    <s v="EMP-11254"/>
    <s v="Carol Reid"/>
    <x v="1"/>
    <n v="38"/>
    <x v="9"/>
    <x v="1"/>
    <x v="4"/>
    <x v="1"/>
    <s v="Master's Degree"/>
    <x v="469"/>
    <x v="244"/>
    <x v="0"/>
    <x v="0"/>
    <n v="3946.35"/>
    <s v="MGR-10356"/>
    <n v="3.8"/>
    <x v="3"/>
    <x v="7"/>
    <x v="0"/>
    <x v="0"/>
  </r>
  <r>
    <s v="EMP-11255"/>
    <s v="Melissa Solomon"/>
    <x v="1"/>
    <n v="46"/>
    <x v="9"/>
    <x v="5"/>
    <x v="0"/>
    <x v="1"/>
    <s v="Bachelor's Degree"/>
    <x v="1031"/>
    <x v="1"/>
    <x v="1"/>
    <x v="1"/>
    <n v="14367.09"/>
    <s v="MGR-10090"/>
    <n v="1"/>
    <x v="2"/>
    <x v="2"/>
    <x v="1"/>
    <x v="1"/>
  </r>
  <r>
    <s v="EMP-11256"/>
    <s v="Mary Montes"/>
    <x v="1"/>
    <n v="24"/>
    <x v="6"/>
    <x v="5"/>
    <x v="0"/>
    <x v="1"/>
    <s v="Master's Degree"/>
    <x v="1026"/>
    <x v="245"/>
    <x v="0"/>
    <x v="0"/>
    <n v="18451.8"/>
    <s v="MGR-10321"/>
    <n v="4.5"/>
    <x v="3"/>
    <x v="3"/>
    <x v="3"/>
    <x v="0"/>
  </r>
  <r>
    <s v="EMP-11257"/>
    <s v="Austin Torres"/>
    <x v="0"/>
    <n v="50"/>
    <x v="10"/>
    <x v="1"/>
    <x v="5"/>
    <x v="1"/>
    <s v="Master's Degree"/>
    <x v="108"/>
    <x v="1"/>
    <x v="1"/>
    <x v="1"/>
    <n v="22651.81"/>
    <s v="MGR-10468"/>
    <n v="8.1"/>
    <x v="0"/>
    <x v="8"/>
    <x v="1"/>
    <x v="0"/>
  </r>
  <r>
    <s v="EMP-11258"/>
    <s v="Lindsey White"/>
    <x v="1"/>
    <n v="38"/>
    <x v="5"/>
    <x v="1"/>
    <x v="4"/>
    <x v="1"/>
    <s v="Diploma"/>
    <x v="614"/>
    <x v="1"/>
    <x v="1"/>
    <x v="1"/>
    <n v="3065.56"/>
    <s v="MGR-10215"/>
    <n v="2.5"/>
    <x v="4"/>
    <x v="6"/>
    <x v="1"/>
    <x v="2"/>
  </r>
  <r>
    <s v="EMP-11259"/>
    <s v="Kim Kelly"/>
    <x v="1"/>
    <n v="28"/>
    <x v="3"/>
    <x v="5"/>
    <x v="1"/>
    <x v="1"/>
    <s v="Master's Degree"/>
    <x v="1032"/>
    <x v="246"/>
    <x v="4"/>
    <x v="0"/>
    <n v="5189.22"/>
    <s v="MGR-10463"/>
    <n v="1.6"/>
    <x v="2"/>
    <x v="4"/>
    <x v="0"/>
    <x v="0"/>
  </r>
  <r>
    <s v="EMP-11260"/>
    <s v="Scott Palmer"/>
    <x v="0"/>
    <n v="34"/>
    <x v="2"/>
    <x v="4"/>
    <x v="1"/>
    <x v="1"/>
    <s v="Diploma"/>
    <x v="118"/>
    <x v="1"/>
    <x v="1"/>
    <x v="1"/>
    <n v="5640.94"/>
    <s v="MGR-10293"/>
    <n v="1.5"/>
    <x v="2"/>
    <x v="4"/>
    <x v="1"/>
    <x v="2"/>
  </r>
  <r>
    <s v="EMP-11261"/>
    <s v="Kathleen Norman"/>
    <x v="1"/>
    <n v="40"/>
    <x v="1"/>
    <x v="1"/>
    <x v="1"/>
    <x v="1"/>
    <s v="Diploma"/>
    <x v="748"/>
    <x v="1"/>
    <x v="1"/>
    <x v="1"/>
    <n v="5286.84"/>
    <s v="MGR-10455"/>
    <n v="6.8"/>
    <x v="0"/>
    <x v="0"/>
    <x v="1"/>
    <x v="2"/>
  </r>
  <r>
    <s v="EMP-11262"/>
    <s v="Maurice Donaldson"/>
    <x v="0"/>
    <n v="35"/>
    <x v="4"/>
    <x v="4"/>
    <x v="1"/>
    <x v="1"/>
    <s v="Master's Degree"/>
    <x v="1017"/>
    <x v="1"/>
    <x v="1"/>
    <x v="1"/>
    <n v="4565.5600000000004"/>
    <s v="MGR-10265"/>
    <n v="1"/>
    <x v="2"/>
    <x v="2"/>
    <x v="1"/>
    <x v="0"/>
  </r>
  <r>
    <s v="EMP-11263"/>
    <s v="Stephanie Mcintyre"/>
    <x v="1"/>
    <n v="39"/>
    <x v="4"/>
    <x v="2"/>
    <x v="6"/>
    <x v="1"/>
    <s v="Master's Degree"/>
    <x v="1033"/>
    <x v="1"/>
    <x v="1"/>
    <x v="1"/>
    <n v="34000.89"/>
    <s v="N/A"/>
    <n v="4.7"/>
    <x v="3"/>
    <x v="7"/>
    <x v="1"/>
    <x v="0"/>
  </r>
  <r>
    <s v="EMP-11264"/>
    <s v="Kristy Hill"/>
    <x v="1"/>
    <n v="26"/>
    <x v="8"/>
    <x v="2"/>
    <x v="0"/>
    <x v="3"/>
    <s v="High School"/>
    <x v="1034"/>
    <x v="1"/>
    <x v="1"/>
    <x v="1"/>
    <n v="18798.63"/>
    <s v="MGR-10122"/>
    <n v="6.2"/>
    <x v="0"/>
    <x v="3"/>
    <x v="1"/>
    <x v="2"/>
  </r>
  <r>
    <s v="EMP-11265"/>
    <s v="Michael Harris"/>
    <x v="0"/>
    <n v="36"/>
    <x v="7"/>
    <x v="0"/>
    <x v="1"/>
    <x v="1"/>
    <s v="Master's Degree"/>
    <x v="1035"/>
    <x v="1"/>
    <x v="1"/>
    <x v="1"/>
    <n v="4029.28"/>
    <s v="MGR-10110"/>
    <n v="4.5"/>
    <x v="3"/>
    <x v="7"/>
    <x v="1"/>
    <x v="0"/>
  </r>
  <r>
    <s v="EMP-11266"/>
    <s v="Anthony Huffman"/>
    <x v="0"/>
    <n v="22"/>
    <x v="9"/>
    <x v="1"/>
    <x v="3"/>
    <x v="1"/>
    <s v="Bachelor's Degree"/>
    <x v="1036"/>
    <x v="1"/>
    <x v="1"/>
    <x v="1"/>
    <n v="11956.46"/>
    <s v="MGR-10096"/>
    <n v="5.2"/>
    <x v="0"/>
    <x v="7"/>
    <x v="1"/>
    <x v="1"/>
  </r>
  <r>
    <s v="EMP-11267"/>
    <s v="Susan Nguyen"/>
    <x v="1"/>
    <n v="33"/>
    <x v="2"/>
    <x v="1"/>
    <x v="2"/>
    <x v="1"/>
    <s v="Master's Degree"/>
    <x v="1037"/>
    <x v="1"/>
    <x v="1"/>
    <x v="1"/>
    <n v="9115.91"/>
    <s v="MGR-10033"/>
    <n v="3.3"/>
    <x v="3"/>
    <x v="6"/>
    <x v="1"/>
    <x v="0"/>
  </r>
  <r>
    <s v="EMP-11268"/>
    <s v="Jeffrey Marsh"/>
    <x v="0"/>
    <n v="26"/>
    <x v="10"/>
    <x v="1"/>
    <x v="3"/>
    <x v="1"/>
    <s v="Bachelor's Degree"/>
    <x v="1038"/>
    <x v="1"/>
    <x v="1"/>
    <x v="1"/>
    <n v="9614.36"/>
    <s v="MGR-10152"/>
    <n v="7.3"/>
    <x v="0"/>
    <x v="0"/>
    <x v="1"/>
    <x v="1"/>
  </r>
  <r>
    <s v="EMP-11269"/>
    <s v="Michael Christian"/>
    <x v="0"/>
    <n v="28"/>
    <x v="7"/>
    <x v="1"/>
    <x v="0"/>
    <x v="3"/>
    <s v="Professional Certification"/>
    <x v="958"/>
    <x v="1"/>
    <x v="1"/>
    <x v="1"/>
    <n v="15842.18"/>
    <s v="MGR-10454"/>
    <n v="7.4"/>
    <x v="0"/>
    <x v="8"/>
    <x v="1"/>
    <x v="2"/>
  </r>
  <r>
    <s v="EMP-11270"/>
    <s v="Shawn Boyd"/>
    <x v="0"/>
    <n v="46"/>
    <x v="6"/>
    <x v="2"/>
    <x v="4"/>
    <x v="1"/>
    <s v="Master's Degree"/>
    <x v="1039"/>
    <x v="1"/>
    <x v="1"/>
    <x v="1"/>
    <n v="3760.02"/>
    <s v="MGR-10289"/>
    <n v="8.1999999999999993"/>
    <x v="0"/>
    <x v="8"/>
    <x v="1"/>
    <x v="0"/>
  </r>
  <r>
    <s v="EMP-11271"/>
    <s v="Zachary Franco"/>
    <x v="0"/>
    <n v="44"/>
    <x v="6"/>
    <x v="1"/>
    <x v="2"/>
    <x v="1"/>
    <s v="Professional Certification"/>
    <x v="703"/>
    <x v="1"/>
    <x v="1"/>
    <x v="1"/>
    <n v="8900.7800000000007"/>
    <s v="MGR-10349"/>
    <n v="5.8"/>
    <x v="0"/>
    <x v="3"/>
    <x v="1"/>
    <x v="2"/>
  </r>
  <r>
    <s v="EMP-11272"/>
    <s v="Gavin Cook"/>
    <x v="0"/>
    <n v="40"/>
    <x v="7"/>
    <x v="2"/>
    <x v="2"/>
    <x v="1"/>
    <s v="PhD"/>
    <x v="1040"/>
    <x v="1"/>
    <x v="1"/>
    <x v="1"/>
    <n v="9076.82"/>
    <s v="MGR-10440"/>
    <n v="0.3"/>
    <x v="1"/>
    <x v="1"/>
    <x v="1"/>
    <x v="2"/>
  </r>
  <r>
    <s v="EMP-11273"/>
    <s v="Jennifer Blake"/>
    <x v="1"/>
    <n v="25"/>
    <x v="1"/>
    <x v="4"/>
    <x v="1"/>
    <x v="1"/>
    <s v="Bachelor's Degree"/>
    <x v="1041"/>
    <x v="1"/>
    <x v="1"/>
    <x v="1"/>
    <n v="6397.64"/>
    <s v="MGR-10165"/>
    <n v="5.0999999999999996"/>
    <x v="0"/>
    <x v="7"/>
    <x v="1"/>
    <x v="1"/>
  </r>
  <r>
    <s v="EMP-11274"/>
    <s v="Jonathan Michael"/>
    <x v="0"/>
    <n v="32"/>
    <x v="7"/>
    <x v="0"/>
    <x v="3"/>
    <x v="1"/>
    <s v="Bachelor's Degree"/>
    <x v="1042"/>
    <x v="1"/>
    <x v="1"/>
    <x v="1"/>
    <n v="10849.97"/>
    <s v="MGR-10492"/>
    <n v="0.4"/>
    <x v="1"/>
    <x v="2"/>
    <x v="1"/>
    <x v="1"/>
  </r>
  <r>
    <s v="EMP-11275"/>
    <s v="Mark White"/>
    <x v="0"/>
    <n v="45"/>
    <x v="3"/>
    <x v="0"/>
    <x v="4"/>
    <x v="0"/>
    <s v="Master's Degree"/>
    <x v="1043"/>
    <x v="1"/>
    <x v="1"/>
    <x v="1"/>
    <n v="3115.56"/>
    <s v="MGR-10331"/>
    <n v="6.6"/>
    <x v="0"/>
    <x v="0"/>
    <x v="1"/>
    <x v="0"/>
  </r>
  <r>
    <s v="EMP-11276"/>
    <s v="Cynthia Porter"/>
    <x v="1"/>
    <n v="36"/>
    <x v="5"/>
    <x v="1"/>
    <x v="2"/>
    <x v="1"/>
    <s v="PhD"/>
    <x v="1044"/>
    <x v="1"/>
    <x v="1"/>
    <x v="1"/>
    <n v="7080.11"/>
    <s v="MGR-10372"/>
    <n v="7.6"/>
    <x v="0"/>
    <x v="8"/>
    <x v="1"/>
    <x v="2"/>
  </r>
  <r>
    <s v="EMP-11277"/>
    <s v="Kyle Simmons"/>
    <x v="0"/>
    <n v="55"/>
    <x v="4"/>
    <x v="2"/>
    <x v="5"/>
    <x v="1"/>
    <s v="Bachelor's Degree"/>
    <x v="1045"/>
    <x v="1"/>
    <x v="1"/>
    <x v="1"/>
    <n v="21518.46"/>
    <s v="MGR-10269"/>
    <n v="0.8"/>
    <x v="1"/>
    <x v="2"/>
    <x v="1"/>
    <x v="1"/>
  </r>
  <r>
    <s v="EMP-11278"/>
    <s v="Juan Jones"/>
    <x v="0"/>
    <n v="38"/>
    <x v="3"/>
    <x v="3"/>
    <x v="3"/>
    <x v="1"/>
    <s v="Diploma"/>
    <x v="1046"/>
    <x v="1"/>
    <x v="1"/>
    <x v="1"/>
    <n v="12193.01"/>
    <s v="MGR-10037"/>
    <n v="3.5"/>
    <x v="3"/>
    <x v="5"/>
    <x v="1"/>
    <x v="2"/>
  </r>
  <r>
    <s v="EMP-11279"/>
    <s v="Randy Beard"/>
    <x v="0"/>
    <n v="36"/>
    <x v="10"/>
    <x v="2"/>
    <x v="5"/>
    <x v="1"/>
    <s v="Bachelor's Degree"/>
    <x v="1047"/>
    <x v="1"/>
    <x v="1"/>
    <x v="1"/>
    <n v="29494.880000000001"/>
    <s v="MGR-10355"/>
    <n v="5.5"/>
    <x v="0"/>
    <x v="3"/>
    <x v="1"/>
    <x v="1"/>
  </r>
  <r>
    <s v="EMP-11280"/>
    <s v="Kevin Rodriguez"/>
    <x v="0"/>
    <n v="32"/>
    <x v="9"/>
    <x v="4"/>
    <x v="0"/>
    <x v="1"/>
    <s v="Bachelor's Degree"/>
    <x v="1048"/>
    <x v="1"/>
    <x v="1"/>
    <x v="1"/>
    <n v="15347.8"/>
    <s v="MGR-10446"/>
    <n v="0.2"/>
    <x v="1"/>
    <x v="1"/>
    <x v="1"/>
    <x v="1"/>
  </r>
  <r>
    <s v="EMP-11281"/>
    <s v="Trevor Mcknight"/>
    <x v="0"/>
    <n v="36"/>
    <x v="0"/>
    <x v="1"/>
    <x v="6"/>
    <x v="1"/>
    <s v="Master's Degree"/>
    <x v="1049"/>
    <x v="1"/>
    <x v="1"/>
    <x v="1"/>
    <n v="40523.99"/>
    <s v="N/A"/>
    <n v="7.7"/>
    <x v="0"/>
    <x v="8"/>
    <x v="1"/>
    <x v="0"/>
  </r>
  <r>
    <s v="EMP-11282"/>
    <s v="Gary Clark"/>
    <x v="0"/>
    <n v="33"/>
    <x v="2"/>
    <x v="1"/>
    <x v="5"/>
    <x v="0"/>
    <s v="Professional Certification"/>
    <x v="1050"/>
    <x v="247"/>
    <x v="4"/>
    <x v="0"/>
    <n v="26402.65"/>
    <s v="MGR-10300"/>
    <n v="0.8"/>
    <x v="1"/>
    <x v="2"/>
    <x v="2"/>
    <x v="2"/>
  </r>
  <r>
    <s v="EMP-11283"/>
    <s v="Michael Rivera"/>
    <x v="0"/>
    <n v="41"/>
    <x v="9"/>
    <x v="2"/>
    <x v="2"/>
    <x v="1"/>
    <s v="Bachelor's Degree"/>
    <x v="1051"/>
    <x v="1"/>
    <x v="1"/>
    <x v="1"/>
    <n v="7801.3"/>
    <s v="MGR-10446"/>
    <n v="0.4"/>
    <x v="1"/>
    <x v="2"/>
    <x v="1"/>
    <x v="1"/>
  </r>
  <r>
    <s v="EMP-11284"/>
    <s v="Danielle Martinez"/>
    <x v="1"/>
    <n v="43"/>
    <x v="0"/>
    <x v="1"/>
    <x v="6"/>
    <x v="2"/>
    <s v="Bachelor's Degree"/>
    <x v="1052"/>
    <x v="248"/>
    <x v="4"/>
    <x v="0"/>
    <n v="39024.93"/>
    <s v="N/A"/>
    <n v="0.8"/>
    <x v="1"/>
    <x v="2"/>
    <x v="2"/>
    <x v="1"/>
  </r>
  <r>
    <s v="EMP-11285"/>
    <s v="Nicole Clark"/>
    <x v="1"/>
    <n v="27"/>
    <x v="5"/>
    <x v="2"/>
    <x v="3"/>
    <x v="0"/>
    <s v="Bachelor's Degree"/>
    <x v="1053"/>
    <x v="1"/>
    <x v="1"/>
    <x v="1"/>
    <n v="9679.39"/>
    <s v="MGR-10322"/>
    <n v="3.4"/>
    <x v="3"/>
    <x v="5"/>
    <x v="1"/>
    <x v="1"/>
  </r>
  <r>
    <s v="EMP-11286"/>
    <s v="Paula Coleman"/>
    <x v="1"/>
    <n v="23"/>
    <x v="5"/>
    <x v="1"/>
    <x v="3"/>
    <x v="1"/>
    <s v="Bachelor's Degree"/>
    <x v="1054"/>
    <x v="1"/>
    <x v="1"/>
    <x v="1"/>
    <n v="9615.3799999999992"/>
    <s v="MGR-10015"/>
    <n v="8.1"/>
    <x v="0"/>
    <x v="8"/>
    <x v="1"/>
    <x v="1"/>
  </r>
  <r>
    <s v="EMP-11287"/>
    <s v="Pamela Maxwell"/>
    <x v="1"/>
    <n v="22"/>
    <x v="9"/>
    <x v="1"/>
    <x v="5"/>
    <x v="1"/>
    <s v="PhD"/>
    <x v="1055"/>
    <x v="1"/>
    <x v="1"/>
    <x v="1"/>
    <n v="22535.14"/>
    <s v="MGR-10167"/>
    <n v="4.5"/>
    <x v="3"/>
    <x v="7"/>
    <x v="1"/>
    <x v="2"/>
  </r>
  <r>
    <s v="EMP-11288"/>
    <s v="Candice Munoz"/>
    <x v="1"/>
    <n v="39"/>
    <x v="9"/>
    <x v="2"/>
    <x v="0"/>
    <x v="1"/>
    <s v="Master's Degree"/>
    <x v="1056"/>
    <x v="1"/>
    <x v="1"/>
    <x v="1"/>
    <n v="17808.84"/>
    <s v="MGR-10206"/>
    <n v="6.6"/>
    <x v="0"/>
    <x v="0"/>
    <x v="1"/>
    <x v="0"/>
  </r>
  <r>
    <s v="EMP-11289"/>
    <s v="Omar Phillips"/>
    <x v="0"/>
    <n v="25"/>
    <x v="10"/>
    <x v="3"/>
    <x v="0"/>
    <x v="1"/>
    <s v="Bachelor's Degree"/>
    <x v="776"/>
    <x v="1"/>
    <x v="1"/>
    <x v="1"/>
    <n v="15032.35"/>
    <s v="MGR-10117"/>
    <n v="7.4"/>
    <x v="0"/>
    <x v="8"/>
    <x v="1"/>
    <x v="1"/>
  </r>
  <r>
    <s v="EMP-11290"/>
    <s v="Lisa Carroll"/>
    <x v="1"/>
    <n v="22"/>
    <x v="10"/>
    <x v="2"/>
    <x v="5"/>
    <x v="1"/>
    <s v="Bachelor's Degree"/>
    <x v="1057"/>
    <x v="1"/>
    <x v="1"/>
    <x v="1"/>
    <n v="21012.98"/>
    <s v="MGR-10104"/>
    <n v="1.2"/>
    <x v="2"/>
    <x v="2"/>
    <x v="1"/>
    <x v="1"/>
  </r>
  <r>
    <s v="EMP-11291"/>
    <s v="Juan Jackson"/>
    <x v="0"/>
    <n v="38"/>
    <x v="2"/>
    <x v="0"/>
    <x v="0"/>
    <x v="0"/>
    <s v="Master's Degree"/>
    <x v="1058"/>
    <x v="249"/>
    <x v="4"/>
    <x v="0"/>
    <n v="16912.64"/>
    <s v="MGR-10466"/>
    <n v="1.4"/>
    <x v="2"/>
    <x v="5"/>
    <x v="3"/>
    <x v="0"/>
  </r>
  <r>
    <s v="EMP-11292"/>
    <s v="Kendra Porter"/>
    <x v="1"/>
    <n v="57"/>
    <x v="6"/>
    <x v="1"/>
    <x v="2"/>
    <x v="1"/>
    <s v="Bachelor's Degree"/>
    <x v="59"/>
    <x v="250"/>
    <x v="4"/>
    <x v="0"/>
    <n v="8181.46"/>
    <s v="MGR-10449"/>
    <n v="2.2000000000000002"/>
    <x v="4"/>
    <x v="4"/>
    <x v="2"/>
    <x v="1"/>
  </r>
  <r>
    <s v="EMP-11293"/>
    <s v="Kendra Le"/>
    <x v="1"/>
    <n v="34"/>
    <x v="0"/>
    <x v="4"/>
    <x v="6"/>
    <x v="1"/>
    <s v="Diploma"/>
    <x v="1059"/>
    <x v="1"/>
    <x v="1"/>
    <x v="1"/>
    <n v="33950.550000000003"/>
    <s v="N/A"/>
    <n v="2.4"/>
    <x v="4"/>
    <x v="6"/>
    <x v="1"/>
    <x v="2"/>
  </r>
  <r>
    <s v="EMP-11294"/>
    <s v="Samuel Kim"/>
    <x v="0"/>
    <n v="42"/>
    <x v="2"/>
    <x v="2"/>
    <x v="3"/>
    <x v="1"/>
    <s v="High School"/>
    <x v="254"/>
    <x v="1"/>
    <x v="1"/>
    <x v="1"/>
    <n v="13868.35"/>
    <s v="MGR-10141"/>
    <n v="5.9"/>
    <x v="0"/>
    <x v="3"/>
    <x v="1"/>
    <x v="2"/>
  </r>
  <r>
    <s v="EMP-11295"/>
    <s v="Heather Wright"/>
    <x v="1"/>
    <n v="35"/>
    <x v="8"/>
    <x v="5"/>
    <x v="3"/>
    <x v="0"/>
    <s v="Bachelor's Degree"/>
    <x v="1060"/>
    <x v="1"/>
    <x v="1"/>
    <x v="1"/>
    <n v="13249.62"/>
    <s v="MGR-10494"/>
    <n v="5.6"/>
    <x v="0"/>
    <x v="3"/>
    <x v="1"/>
    <x v="1"/>
  </r>
  <r>
    <s v="EMP-11296"/>
    <s v="Ricky Bradley"/>
    <x v="0"/>
    <n v="34"/>
    <x v="8"/>
    <x v="4"/>
    <x v="5"/>
    <x v="1"/>
    <s v="Bachelor's Degree"/>
    <x v="1061"/>
    <x v="1"/>
    <x v="1"/>
    <x v="1"/>
    <n v="24832.73"/>
    <s v="MGR-10298"/>
    <n v="2.1"/>
    <x v="4"/>
    <x v="4"/>
    <x v="1"/>
    <x v="1"/>
  </r>
  <r>
    <s v="EMP-11297"/>
    <s v="Amber Villanueva"/>
    <x v="1"/>
    <n v="43"/>
    <x v="5"/>
    <x v="5"/>
    <x v="3"/>
    <x v="1"/>
    <s v="Professional Certification"/>
    <x v="216"/>
    <x v="1"/>
    <x v="1"/>
    <x v="1"/>
    <n v="13498.72"/>
    <s v="MGR-10190"/>
    <n v="5.4"/>
    <x v="0"/>
    <x v="3"/>
    <x v="1"/>
    <x v="2"/>
  </r>
  <r>
    <s v="EMP-11298"/>
    <s v="Vincent Clark"/>
    <x v="0"/>
    <n v="32"/>
    <x v="10"/>
    <x v="1"/>
    <x v="5"/>
    <x v="1"/>
    <s v="Master's Degree"/>
    <x v="1062"/>
    <x v="1"/>
    <x v="1"/>
    <x v="1"/>
    <n v="29369.22"/>
    <s v="MGR-10360"/>
    <n v="4.4000000000000004"/>
    <x v="3"/>
    <x v="5"/>
    <x v="1"/>
    <x v="0"/>
  </r>
  <r>
    <s v="EMP-11299"/>
    <s v="Donald Edwards"/>
    <x v="0"/>
    <n v="37"/>
    <x v="1"/>
    <x v="1"/>
    <x v="3"/>
    <x v="1"/>
    <s v="Bachelor's Degree"/>
    <x v="666"/>
    <x v="1"/>
    <x v="1"/>
    <x v="1"/>
    <n v="12105.31"/>
    <s v="MGR-10117"/>
    <n v="2.7"/>
    <x v="4"/>
    <x v="6"/>
    <x v="1"/>
    <x v="1"/>
  </r>
  <r>
    <s v="EMP-11300"/>
    <s v="Kim Gonzales"/>
    <x v="1"/>
    <n v="37"/>
    <x v="10"/>
    <x v="1"/>
    <x v="0"/>
    <x v="1"/>
    <s v="Bachelor's Degree"/>
    <x v="859"/>
    <x v="1"/>
    <x v="1"/>
    <x v="1"/>
    <n v="17869.8"/>
    <s v="MGR-10255"/>
    <n v="5.9"/>
    <x v="0"/>
    <x v="3"/>
    <x v="1"/>
    <x v="1"/>
  </r>
  <r>
    <s v="EMP-11301"/>
    <s v="Anthony Collins"/>
    <x v="0"/>
    <n v="28"/>
    <x v="4"/>
    <x v="0"/>
    <x v="2"/>
    <x v="1"/>
    <s v="Master's Degree"/>
    <x v="1063"/>
    <x v="1"/>
    <x v="1"/>
    <x v="1"/>
    <n v="9359.49"/>
    <s v="MGR-10362"/>
    <n v="2.1"/>
    <x v="4"/>
    <x v="4"/>
    <x v="1"/>
    <x v="0"/>
  </r>
  <r>
    <s v="EMP-11302"/>
    <s v="Cindy Lindsey"/>
    <x v="1"/>
    <n v="43"/>
    <x v="7"/>
    <x v="3"/>
    <x v="4"/>
    <x v="1"/>
    <s v="PhD"/>
    <x v="234"/>
    <x v="1"/>
    <x v="1"/>
    <x v="1"/>
    <n v="3031.62"/>
    <s v="MGR-10252"/>
    <n v="5.3"/>
    <x v="0"/>
    <x v="7"/>
    <x v="1"/>
    <x v="2"/>
  </r>
  <r>
    <s v="EMP-11303"/>
    <s v="Lisa Jarvis"/>
    <x v="1"/>
    <n v="33"/>
    <x v="5"/>
    <x v="3"/>
    <x v="3"/>
    <x v="1"/>
    <s v="Bachelor's Degree"/>
    <x v="774"/>
    <x v="1"/>
    <x v="1"/>
    <x v="1"/>
    <n v="13742.37"/>
    <s v="MGR-10120"/>
    <n v="6"/>
    <x v="0"/>
    <x v="3"/>
    <x v="1"/>
    <x v="1"/>
  </r>
  <r>
    <s v="EMP-11304"/>
    <s v="Anthony Lopez"/>
    <x v="0"/>
    <n v="28"/>
    <x v="4"/>
    <x v="5"/>
    <x v="3"/>
    <x v="3"/>
    <s v="Bachelor's Degree"/>
    <x v="1064"/>
    <x v="1"/>
    <x v="1"/>
    <x v="1"/>
    <n v="11785.8"/>
    <s v="MGR-10028"/>
    <n v="2.2999999999999998"/>
    <x v="4"/>
    <x v="4"/>
    <x v="1"/>
    <x v="1"/>
  </r>
  <r>
    <s v="EMP-11305"/>
    <s v="Steven Gonzalez"/>
    <x v="0"/>
    <n v="39"/>
    <x v="10"/>
    <x v="3"/>
    <x v="3"/>
    <x v="1"/>
    <s v="Master's Degree"/>
    <x v="1065"/>
    <x v="1"/>
    <x v="1"/>
    <x v="1"/>
    <n v="12985.79"/>
    <s v="MGR-10308"/>
    <n v="7.7"/>
    <x v="0"/>
    <x v="8"/>
    <x v="1"/>
    <x v="0"/>
  </r>
  <r>
    <s v="EMP-11306"/>
    <s v="Teresa Richards"/>
    <x v="1"/>
    <n v="26"/>
    <x v="7"/>
    <x v="0"/>
    <x v="3"/>
    <x v="1"/>
    <s v="Diploma"/>
    <x v="1066"/>
    <x v="1"/>
    <x v="1"/>
    <x v="1"/>
    <n v="9632.69"/>
    <s v="MGR-10294"/>
    <n v="0.2"/>
    <x v="1"/>
    <x v="1"/>
    <x v="1"/>
    <x v="2"/>
  </r>
  <r>
    <s v="EMP-11307"/>
    <s v="Cheryl Richardson"/>
    <x v="1"/>
    <n v="35"/>
    <x v="0"/>
    <x v="1"/>
    <x v="6"/>
    <x v="0"/>
    <s v="Bachelor's Degree"/>
    <x v="477"/>
    <x v="1"/>
    <x v="1"/>
    <x v="1"/>
    <n v="36113.61"/>
    <s v="N/A"/>
    <n v="6.8"/>
    <x v="0"/>
    <x v="0"/>
    <x v="1"/>
    <x v="1"/>
  </r>
  <r>
    <s v="EMP-11308"/>
    <s v="Lance Williams"/>
    <x v="0"/>
    <n v="34"/>
    <x v="2"/>
    <x v="1"/>
    <x v="3"/>
    <x v="1"/>
    <s v="Bachelor's Degree"/>
    <x v="1067"/>
    <x v="1"/>
    <x v="1"/>
    <x v="1"/>
    <n v="10330.549999999999"/>
    <s v="MGR-10049"/>
    <n v="5.8"/>
    <x v="0"/>
    <x v="3"/>
    <x v="1"/>
    <x v="1"/>
  </r>
  <r>
    <s v="EMP-11309"/>
    <s v="Joseph Ward"/>
    <x v="0"/>
    <n v="44"/>
    <x v="6"/>
    <x v="1"/>
    <x v="1"/>
    <x v="1"/>
    <s v="Bachelor's Degree"/>
    <x v="917"/>
    <x v="1"/>
    <x v="1"/>
    <x v="1"/>
    <n v="6198.25"/>
    <s v="MGR-10271"/>
    <n v="2.1"/>
    <x v="4"/>
    <x v="4"/>
    <x v="1"/>
    <x v="1"/>
  </r>
  <r>
    <s v="EMP-11310"/>
    <s v="Thomas Lopez"/>
    <x v="0"/>
    <n v="39"/>
    <x v="8"/>
    <x v="0"/>
    <x v="4"/>
    <x v="1"/>
    <s v="Master's Degree"/>
    <x v="1068"/>
    <x v="1"/>
    <x v="1"/>
    <x v="1"/>
    <n v="3077.13"/>
    <s v="MGR-10318"/>
    <n v="2"/>
    <x v="4"/>
    <x v="4"/>
    <x v="1"/>
    <x v="0"/>
  </r>
  <r>
    <s v="EMP-11311"/>
    <s v="Anthony Cox"/>
    <x v="0"/>
    <n v="34"/>
    <x v="9"/>
    <x v="2"/>
    <x v="2"/>
    <x v="2"/>
    <s v="Bachelor's Degree"/>
    <x v="294"/>
    <x v="1"/>
    <x v="1"/>
    <x v="1"/>
    <n v="7155.12"/>
    <s v="MGR-10451"/>
    <n v="0.7"/>
    <x v="1"/>
    <x v="2"/>
    <x v="1"/>
    <x v="1"/>
  </r>
  <r>
    <s v="EMP-11312"/>
    <s v="Logan Perez"/>
    <x v="0"/>
    <n v="42"/>
    <x v="7"/>
    <x v="0"/>
    <x v="2"/>
    <x v="1"/>
    <s v="Bachelor's Degree"/>
    <x v="1069"/>
    <x v="1"/>
    <x v="1"/>
    <x v="1"/>
    <n v="8943.08"/>
    <s v="MGR-10414"/>
    <n v="1.4"/>
    <x v="2"/>
    <x v="4"/>
    <x v="1"/>
    <x v="1"/>
  </r>
  <r>
    <s v="EMP-11313"/>
    <s v="Stacey Jordan"/>
    <x v="1"/>
    <n v="47"/>
    <x v="2"/>
    <x v="4"/>
    <x v="5"/>
    <x v="1"/>
    <s v="Master's Degree"/>
    <x v="488"/>
    <x v="1"/>
    <x v="1"/>
    <x v="1"/>
    <n v="21077.75"/>
    <s v="MGR-10314"/>
    <n v="1.8"/>
    <x v="2"/>
    <x v="4"/>
    <x v="1"/>
    <x v="0"/>
  </r>
  <r>
    <s v="EMP-11314"/>
    <s v="Dylan Woods"/>
    <x v="0"/>
    <n v="40"/>
    <x v="10"/>
    <x v="3"/>
    <x v="6"/>
    <x v="0"/>
    <s v="PhD"/>
    <x v="1070"/>
    <x v="251"/>
    <x v="0"/>
    <x v="0"/>
    <n v="43929.1"/>
    <s v="N/A"/>
    <n v="2.2999999999999998"/>
    <x v="4"/>
    <x v="5"/>
    <x v="3"/>
    <x v="2"/>
  </r>
  <r>
    <s v="EMP-11315"/>
    <s v="Amanda Romero"/>
    <x v="1"/>
    <n v="35"/>
    <x v="1"/>
    <x v="0"/>
    <x v="5"/>
    <x v="1"/>
    <s v="Master's Degree"/>
    <x v="1071"/>
    <x v="1"/>
    <x v="1"/>
    <x v="1"/>
    <n v="24907.68"/>
    <s v="MGR-10466"/>
    <n v="7.9"/>
    <x v="0"/>
    <x v="8"/>
    <x v="1"/>
    <x v="0"/>
  </r>
  <r>
    <s v="EMP-11316"/>
    <s v="Christopher Beck"/>
    <x v="0"/>
    <n v="23"/>
    <x v="0"/>
    <x v="0"/>
    <x v="6"/>
    <x v="1"/>
    <s v="Master's Degree"/>
    <x v="1072"/>
    <x v="1"/>
    <x v="1"/>
    <x v="1"/>
    <n v="42585.93"/>
    <s v="N/A"/>
    <n v="2.5"/>
    <x v="4"/>
    <x v="6"/>
    <x v="1"/>
    <x v="0"/>
  </r>
  <r>
    <s v="EMP-11317"/>
    <s v="Angela Clements"/>
    <x v="1"/>
    <n v="25"/>
    <x v="6"/>
    <x v="1"/>
    <x v="2"/>
    <x v="1"/>
    <s v="Bachelor's Degree"/>
    <x v="1073"/>
    <x v="1"/>
    <x v="1"/>
    <x v="1"/>
    <n v="8770.77"/>
    <s v="MGR-10219"/>
    <n v="5.2"/>
    <x v="0"/>
    <x v="7"/>
    <x v="1"/>
    <x v="1"/>
  </r>
  <r>
    <s v="EMP-11318"/>
    <s v="Jesus Watson"/>
    <x v="0"/>
    <n v="32"/>
    <x v="5"/>
    <x v="4"/>
    <x v="2"/>
    <x v="1"/>
    <s v="Bachelor's Degree"/>
    <x v="1074"/>
    <x v="1"/>
    <x v="1"/>
    <x v="1"/>
    <n v="6747.17"/>
    <s v="MGR-10403"/>
    <n v="7.2"/>
    <x v="0"/>
    <x v="0"/>
    <x v="1"/>
    <x v="1"/>
  </r>
  <r>
    <s v="EMP-11319"/>
    <s v="Randy Lee"/>
    <x v="0"/>
    <n v="29"/>
    <x v="2"/>
    <x v="0"/>
    <x v="0"/>
    <x v="1"/>
    <s v="Diploma"/>
    <x v="1071"/>
    <x v="1"/>
    <x v="1"/>
    <x v="1"/>
    <n v="18193.41"/>
    <s v="MGR-10293"/>
    <n v="7.9"/>
    <x v="0"/>
    <x v="8"/>
    <x v="1"/>
    <x v="2"/>
  </r>
  <r>
    <s v="EMP-11320"/>
    <s v="Steven Ross"/>
    <x v="0"/>
    <n v="33"/>
    <x v="6"/>
    <x v="1"/>
    <x v="4"/>
    <x v="1"/>
    <s v="Bachelor's Degree"/>
    <x v="1075"/>
    <x v="1"/>
    <x v="1"/>
    <x v="1"/>
    <n v="2970.48"/>
    <s v="MGR-10027"/>
    <n v="8.1"/>
    <x v="0"/>
    <x v="8"/>
    <x v="1"/>
    <x v="1"/>
  </r>
  <r>
    <s v="EMP-11321"/>
    <s v="Joseph Valentine"/>
    <x v="0"/>
    <n v="35"/>
    <x v="0"/>
    <x v="1"/>
    <x v="7"/>
    <x v="1"/>
    <s v="Master's Degree"/>
    <x v="1076"/>
    <x v="1"/>
    <x v="1"/>
    <x v="1"/>
    <n v="63463.5"/>
    <s v="N/A"/>
    <n v="6.4"/>
    <x v="0"/>
    <x v="3"/>
    <x v="1"/>
    <x v="0"/>
  </r>
  <r>
    <s v="EMP-11322"/>
    <s v="Jenny Burns"/>
    <x v="1"/>
    <n v="39"/>
    <x v="9"/>
    <x v="2"/>
    <x v="6"/>
    <x v="1"/>
    <s v="Bachelor's Degree"/>
    <x v="1077"/>
    <x v="1"/>
    <x v="1"/>
    <x v="1"/>
    <n v="43385.34"/>
    <s v="N/A"/>
    <n v="7.6"/>
    <x v="0"/>
    <x v="8"/>
    <x v="1"/>
    <x v="1"/>
  </r>
  <r>
    <s v="EMP-11323"/>
    <s v="Julie Cannon"/>
    <x v="1"/>
    <n v="34"/>
    <x v="8"/>
    <x v="5"/>
    <x v="5"/>
    <x v="1"/>
    <s v="Bachelor's Degree"/>
    <x v="1078"/>
    <x v="1"/>
    <x v="1"/>
    <x v="1"/>
    <n v="22060.3"/>
    <s v="MGR-10091"/>
    <n v="5.0999999999999996"/>
    <x v="0"/>
    <x v="7"/>
    <x v="1"/>
    <x v="1"/>
  </r>
  <r>
    <s v="EMP-11324"/>
    <s v="Carol Banks"/>
    <x v="1"/>
    <n v="39"/>
    <x v="5"/>
    <x v="2"/>
    <x v="0"/>
    <x v="1"/>
    <s v="Bachelor's Degree"/>
    <x v="1079"/>
    <x v="1"/>
    <x v="1"/>
    <x v="1"/>
    <n v="16230.7"/>
    <s v="MGR-10473"/>
    <n v="7.9"/>
    <x v="0"/>
    <x v="8"/>
    <x v="1"/>
    <x v="1"/>
  </r>
  <r>
    <s v="EMP-11325"/>
    <s v="Morgan Diaz"/>
    <x v="1"/>
    <n v="35"/>
    <x v="5"/>
    <x v="3"/>
    <x v="3"/>
    <x v="1"/>
    <s v="Master's Degree"/>
    <x v="1080"/>
    <x v="1"/>
    <x v="1"/>
    <x v="1"/>
    <n v="12695.78"/>
    <s v="MGR-10354"/>
    <n v="4.9000000000000004"/>
    <x v="3"/>
    <x v="7"/>
    <x v="1"/>
    <x v="0"/>
  </r>
  <r>
    <s v="EMP-11326"/>
    <s v="Juan Porter"/>
    <x v="0"/>
    <n v="22"/>
    <x v="8"/>
    <x v="2"/>
    <x v="2"/>
    <x v="0"/>
    <s v="Bachelor's Degree"/>
    <x v="744"/>
    <x v="1"/>
    <x v="1"/>
    <x v="1"/>
    <n v="7740.92"/>
    <s v="MGR-10357"/>
    <n v="6.3"/>
    <x v="0"/>
    <x v="3"/>
    <x v="1"/>
    <x v="1"/>
  </r>
  <r>
    <s v="EMP-11327"/>
    <s v="Joshua Williams"/>
    <x v="0"/>
    <n v="26"/>
    <x v="9"/>
    <x v="4"/>
    <x v="1"/>
    <x v="1"/>
    <s v="Master's Degree"/>
    <x v="514"/>
    <x v="1"/>
    <x v="1"/>
    <x v="1"/>
    <n v="5723.75"/>
    <s v="MGR-10168"/>
    <n v="7.1"/>
    <x v="0"/>
    <x v="0"/>
    <x v="1"/>
    <x v="0"/>
  </r>
  <r>
    <s v="EMP-11328"/>
    <s v="Bonnie Williams"/>
    <x v="1"/>
    <n v="33"/>
    <x v="7"/>
    <x v="1"/>
    <x v="5"/>
    <x v="1"/>
    <s v="Bachelor's Degree"/>
    <x v="1081"/>
    <x v="1"/>
    <x v="1"/>
    <x v="1"/>
    <n v="22564.99"/>
    <s v="MGR-10056"/>
    <n v="0.6"/>
    <x v="1"/>
    <x v="2"/>
    <x v="1"/>
    <x v="1"/>
  </r>
  <r>
    <s v="EMP-11329"/>
    <s v="Zachary Johnson"/>
    <x v="0"/>
    <n v="24"/>
    <x v="3"/>
    <x v="1"/>
    <x v="2"/>
    <x v="1"/>
    <s v="Bachelor's Degree"/>
    <x v="1082"/>
    <x v="1"/>
    <x v="1"/>
    <x v="1"/>
    <n v="9156.7999999999993"/>
    <s v="MGR-10241"/>
    <n v="7.4"/>
    <x v="0"/>
    <x v="8"/>
    <x v="1"/>
    <x v="1"/>
  </r>
  <r>
    <s v="EMP-11330"/>
    <s v="Lisa Gordon"/>
    <x v="1"/>
    <n v="40"/>
    <x v="9"/>
    <x v="1"/>
    <x v="1"/>
    <x v="1"/>
    <s v="Master's Degree"/>
    <x v="1083"/>
    <x v="1"/>
    <x v="1"/>
    <x v="1"/>
    <n v="4571.6099999999997"/>
    <s v="MGR-10190"/>
    <n v="6.3"/>
    <x v="0"/>
    <x v="3"/>
    <x v="1"/>
    <x v="0"/>
  </r>
  <r>
    <s v="EMP-11331"/>
    <s v="Shannon King"/>
    <x v="1"/>
    <n v="48"/>
    <x v="9"/>
    <x v="1"/>
    <x v="0"/>
    <x v="2"/>
    <s v="Master's Degree"/>
    <x v="52"/>
    <x v="84"/>
    <x v="4"/>
    <x v="0"/>
    <n v="16652.14"/>
    <s v="MGR-10486"/>
    <n v="0.3"/>
    <x v="1"/>
    <x v="2"/>
    <x v="0"/>
    <x v="0"/>
  </r>
  <r>
    <s v="EMP-11332"/>
    <s v="Angela Olsen"/>
    <x v="1"/>
    <n v="45"/>
    <x v="7"/>
    <x v="1"/>
    <x v="1"/>
    <x v="1"/>
    <s v="Master's Degree"/>
    <x v="1084"/>
    <x v="1"/>
    <x v="1"/>
    <x v="1"/>
    <n v="6376.04"/>
    <s v="MGR-10485"/>
    <n v="4.4000000000000004"/>
    <x v="3"/>
    <x v="7"/>
    <x v="1"/>
    <x v="0"/>
  </r>
  <r>
    <s v="EMP-11333"/>
    <s v="Denise Craig"/>
    <x v="1"/>
    <n v="33"/>
    <x v="2"/>
    <x v="5"/>
    <x v="3"/>
    <x v="1"/>
    <s v="Bachelor's Degree"/>
    <x v="308"/>
    <x v="252"/>
    <x v="4"/>
    <x v="0"/>
    <n v="10513.56"/>
    <s v="MGR-10148"/>
    <n v="2.9"/>
    <x v="4"/>
    <x v="7"/>
    <x v="3"/>
    <x v="1"/>
  </r>
  <r>
    <s v="EMP-11334"/>
    <s v="Christopher Simpson"/>
    <x v="0"/>
    <n v="48"/>
    <x v="6"/>
    <x v="2"/>
    <x v="4"/>
    <x v="1"/>
    <s v="Bachelor's Degree"/>
    <x v="1011"/>
    <x v="1"/>
    <x v="1"/>
    <x v="1"/>
    <n v="3320.69"/>
    <s v="MGR-10087"/>
    <n v="7.1"/>
    <x v="0"/>
    <x v="0"/>
    <x v="1"/>
    <x v="1"/>
  </r>
  <r>
    <s v="EMP-11335"/>
    <s v="Drew Stewart"/>
    <x v="0"/>
    <n v="36"/>
    <x v="10"/>
    <x v="1"/>
    <x v="3"/>
    <x v="1"/>
    <s v="High School"/>
    <x v="1085"/>
    <x v="1"/>
    <x v="1"/>
    <x v="1"/>
    <n v="10145.69"/>
    <s v="MGR-10291"/>
    <n v="5.8"/>
    <x v="0"/>
    <x v="3"/>
    <x v="1"/>
    <x v="2"/>
  </r>
  <r>
    <s v="EMP-11336"/>
    <s v="David Walker"/>
    <x v="0"/>
    <n v="31"/>
    <x v="3"/>
    <x v="0"/>
    <x v="0"/>
    <x v="1"/>
    <s v="Bachelor's Degree"/>
    <x v="153"/>
    <x v="1"/>
    <x v="1"/>
    <x v="1"/>
    <n v="18573.060000000001"/>
    <s v="MGR-10331"/>
    <n v="2.2999999999999998"/>
    <x v="4"/>
    <x v="4"/>
    <x v="1"/>
    <x v="1"/>
  </r>
  <r>
    <s v="EMP-11337"/>
    <s v="Kevin Fuller"/>
    <x v="0"/>
    <n v="29"/>
    <x v="5"/>
    <x v="1"/>
    <x v="2"/>
    <x v="1"/>
    <s v="Bachelor's Degree"/>
    <x v="1086"/>
    <x v="1"/>
    <x v="1"/>
    <x v="1"/>
    <n v="8348.15"/>
    <s v="MGR-10233"/>
    <n v="5.7"/>
    <x v="0"/>
    <x v="3"/>
    <x v="1"/>
    <x v="1"/>
  </r>
  <r>
    <s v="EMP-11338"/>
    <s v="James Fernandez"/>
    <x v="0"/>
    <n v="32"/>
    <x v="9"/>
    <x v="3"/>
    <x v="5"/>
    <x v="1"/>
    <s v="Bachelor's Degree"/>
    <x v="353"/>
    <x v="1"/>
    <x v="1"/>
    <x v="1"/>
    <n v="21531.38"/>
    <s v="MGR-10199"/>
    <n v="4.3"/>
    <x v="3"/>
    <x v="5"/>
    <x v="1"/>
    <x v="1"/>
  </r>
  <r>
    <s v="EMP-11339"/>
    <s v="Jeff Carson"/>
    <x v="0"/>
    <n v="31"/>
    <x v="2"/>
    <x v="3"/>
    <x v="5"/>
    <x v="1"/>
    <s v="Bachelor's Degree"/>
    <x v="1087"/>
    <x v="1"/>
    <x v="1"/>
    <x v="1"/>
    <n v="23680.78"/>
    <s v="MGR-10117"/>
    <n v="5"/>
    <x v="0"/>
    <x v="7"/>
    <x v="1"/>
    <x v="1"/>
  </r>
  <r>
    <s v="EMP-11340"/>
    <s v="Michael Vargas"/>
    <x v="0"/>
    <n v="36"/>
    <x v="5"/>
    <x v="3"/>
    <x v="1"/>
    <x v="1"/>
    <s v="Bachelor's Degree"/>
    <x v="400"/>
    <x v="1"/>
    <x v="1"/>
    <x v="1"/>
    <n v="5566.25"/>
    <s v="MGR-10199"/>
    <n v="3.8"/>
    <x v="3"/>
    <x v="5"/>
    <x v="1"/>
    <x v="1"/>
  </r>
  <r>
    <s v="EMP-11341"/>
    <s v="Timothy Ferguson"/>
    <x v="0"/>
    <n v="36"/>
    <x v="9"/>
    <x v="3"/>
    <x v="2"/>
    <x v="1"/>
    <s v="Bachelor's Degree"/>
    <x v="927"/>
    <x v="1"/>
    <x v="1"/>
    <x v="1"/>
    <n v="7478.03"/>
    <s v="MGR-10292"/>
    <n v="0.3"/>
    <x v="1"/>
    <x v="1"/>
    <x v="1"/>
    <x v="1"/>
  </r>
  <r>
    <s v="EMP-11342"/>
    <s v="Whitney Perez"/>
    <x v="1"/>
    <n v="35"/>
    <x v="1"/>
    <x v="3"/>
    <x v="5"/>
    <x v="2"/>
    <s v="Bachelor's Degree"/>
    <x v="1088"/>
    <x v="1"/>
    <x v="1"/>
    <x v="1"/>
    <n v="27293.07"/>
    <s v="MGR-10110"/>
    <n v="4.3"/>
    <x v="3"/>
    <x v="5"/>
    <x v="1"/>
    <x v="1"/>
  </r>
  <r>
    <s v="EMP-11343"/>
    <s v="Michelle Morales"/>
    <x v="1"/>
    <n v="38"/>
    <x v="5"/>
    <x v="5"/>
    <x v="1"/>
    <x v="2"/>
    <s v="PhD"/>
    <x v="462"/>
    <x v="253"/>
    <x v="4"/>
    <x v="0"/>
    <n v="4271.63"/>
    <s v="MGR-10283"/>
    <n v="0.7"/>
    <x v="1"/>
    <x v="7"/>
    <x v="4"/>
    <x v="2"/>
  </r>
  <r>
    <s v="EMP-11344"/>
    <s v="Andrew Barber"/>
    <x v="0"/>
    <n v="45"/>
    <x v="7"/>
    <x v="2"/>
    <x v="2"/>
    <x v="1"/>
    <s v="Bachelor's Degree"/>
    <x v="446"/>
    <x v="1"/>
    <x v="1"/>
    <x v="1"/>
    <n v="9311.3700000000008"/>
    <s v="MGR-10382"/>
    <n v="3.4"/>
    <x v="3"/>
    <x v="5"/>
    <x v="1"/>
    <x v="1"/>
  </r>
  <r>
    <s v="EMP-11345"/>
    <s v="Patrick Anderson"/>
    <x v="0"/>
    <n v="43"/>
    <x v="0"/>
    <x v="1"/>
    <x v="6"/>
    <x v="1"/>
    <s v="Bachelor's Degree"/>
    <x v="1034"/>
    <x v="1"/>
    <x v="1"/>
    <x v="1"/>
    <n v="32337.84"/>
    <s v="N/A"/>
    <n v="6.2"/>
    <x v="0"/>
    <x v="3"/>
    <x v="1"/>
    <x v="1"/>
  </r>
  <r>
    <s v="EMP-11346"/>
    <s v="Belinda James"/>
    <x v="1"/>
    <n v="22"/>
    <x v="9"/>
    <x v="1"/>
    <x v="2"/>
    <x v="1"/>
    <s v="High School"/>
    <x v="1089"/>
    <x v="1"/>
    <x v="1"/>
    <x v="1"/>
    <n v="9299.06"/>
    <s v="MGR-10034"/>
    <n v="0.1"/>
    <x v="1"/>
    <x v="1"/>
    <x v="1"/>
    <x v="2"/>
  </r>
  <r>
    <s v="EMP-11347"/>
    <s v="Whitney Davis"/>
    <x v="1"/>
    <n v="22"/>
    <x v="3"/>
    <x v="0"/>
    <x v="4"/>
    <x v="0"/>
    <s v="Bachelor's Degree"/>
    <x v="1090"/>
    <x v="254"/>
    <x v="4"/>
    <x v="0"/>
    <n v="3880.26"/>
    <s v="MGR-10158"/>
    <n v="1.1000000000000001"/>
    <x v="2"/>
    <x v="7"/>
    <x v="4"/>
    <x v="1"/>
  </r>
  <r>
    <s v="EMP-11348"/>
    <s v="Monique Pope"/>
    <x v="1"/>
    <n v="43"/>
    <x v="3"/>
    <x v="1"/>
    <x v="2"/>
    <x v="1"/>
    <s v="Master's Degree"/>
    <x v="1091"/>
    <x v="255"/>
    <x v="0"/>
    <x v="0"/>
    <n v="9227.74"/>
    <s v="MGR-10451"/>
    <n v="2.6"/>
    <x v="4"/>
    <x v="6"/>
    <x v="0"/>
    <x v="0"/>
  </r>
  <r>
    <s v="EMP-11349"/>
    <s v="Kristy Walker"/>
    <x v="1"/>
    <n v="22"/>
    <x v="7"/>
    <x v="4"/>
    <x v="1"/>
    <x v="1"/>
    <s v="Bachelor's Degree"/>
    <x v="1092"/>
    <x v="1"/>
    <x v="1"/>
    <x v="1"/>
    <n v="4296.1000000000004"/>
    <s v="MGR-10354"/>
    <n v="3.8"/>
    <x v="3"/>
    <x v="5"/>
    <x v="1"/>
    <x v="1"/>
  </r>
  <r>
    <s v="EMP-11350"/>
    <s v="Jerome Gonzalez"/>
    <x v="0"/>
    <n v="32"/>
    <x v="1"/>
    <x v="5"/>
    <x v="6"/>
    <x v="1"/>
    <s v="High School"/>
    <x v="1093"/>
    <x v="1"/>
    <x v="1"/>
    <x v="1"/>
    <n v="39958.04"/>
    <s v="N/A"/>
    <n v="3.4"/>
    <x v="3"/>
    <x v="5"/>
    <x v="1"/>
    <x v="2"/>
  </r>
  <r>
    <s v="EMP-11351"/>
    <s v="Jeanette Love"/>
    <x v="1"/>
    <n v="24"/>
    <x v="9"/>
    <x v="1"/>
    <x v="2"/>
    <x v="2"/>
    <s v="Bachelor's Degree"/>
    <x v="1094"/>
    <x v="1"/>
    <x v="1"/>
    <x v="1"/>
    <n v="6559.86"/>
    <s v="MGR-10485"/>
    <n v="4.3"/>
    <x v="3"/>
    <x v="5"/>
    <x v="1"/>
    <x v="1"/>
  </r>
  <r>
    <s v="EMP-11352"/>
    <s v="Ashley Woods"/>
    <x v="1"/>
    <n v="22"/>
    <x v="0"/>
    <x v="1"/>
    <x v="6"/>
    <x v="1"/>
    <s v="Diploma"/>
    <x v="1095"/>
    <x v="1"/>
    <x v="1"/>
    <x v="1"/>
    <n v="43284.06"/>
    <s v="N/A"/>
    <n v="4.2"/>
    <x v="3"/>
    <x v="5"/>
    <x v="1"/>
    <x v="2"/>
  </r>
  <r>
    <s v="EMP-11353"/>
    <s v="Patty Melton"/>
    <x v="1"/>
    <n v="39"/>
    <x v="7"/>
    <x v="3"/>
    <x v="4"/>
    <x v="3"/>
    <s v="Bachelor's Degree"/>
    <x v="1096"/>
    <x v="1"/>
    <x v="1"/>
    <x v="1"/>
    <n v="3902.54"/>
    <s v="MGR-10043"/>
    <n v="6.2"/>
    <x v="0"/>
    <x v="3"/>
    <x v="1"/>
    <x v="1"/>
  </r>
  <r>
    <s v="EMP-11354"/>
    <s v="George Sharp"/>
    <x v="0"/>
    <n v="41"/>
    <x v="10"/>
    <x v="5"/>
    <x v="3"/>
    <x v="1"/>
    <s v="Bachelor's Degree"/>
    <x v="488"/>
    <x v="1"/>
    <x v="1"/>
    <x v="1"/>
    <n v="13096.93"/>
    <s v="MGR-10144"/>
    <n v="1.8"/>
    <x v="2"/>
    <x v="4"/>
    <x v="1"/>
    <x v="1"/>
  </r>
  <r>
    <s v="EMP-11355"/>
    <s v="James Thomas"/>
    <x v="0"/>
    <n v="29"/>
    <x v="6"/>
    <x v="1"/>
    <x v="3"/>
    <x v="1"/>
    <s v="Bachelor's Degree"/>
    <x v="1097"/>
    <x v="1"/>
    <x v="1"/>
    <x v="1"/>
    <n v="9605.5"/>
    <s v="MGR-10222"/>
    <n v="6.5"/>
    <x v="0"/>
    <x v="0"/>
    <x v="1"/>
    <x v="1"/>
  </r>
  <r>
    <s v="EMP-11356"/>
    <s v="Lindsey Owens"/>
    <x v="1"/>
    <n v="22"/>
    <x v="10"/>
    <x v="1"/>
    <x v="1"/>
    <x v="1"/>
    <s v="Bachelor's Degree"/>
    <x v="1098"/>
    <x v="1"/>
    <x v="1"/>
    <x v="1"/>
    <n v="5874.99"/>
    <s v="MGR-10475"/>
    <n v="3.2"/>
    <x v="3"/>
    <x v="6"/>
    <x v="1"/>
    <x v="1"/>
  </r>
  <r>
    <s v="EMP-11357"/>
    <s v="Kyle Bolton"/>
    <x v="0"/>
    <n v="30"/>
    <x v="4"/>
    <x v="1"/>
    <x v="4"/>
    <x v="2"/>
    <s v="Bachelor's Degree"/>
    <x v="141"/>
    <x v="1"/>
    <x v="1"/>
    <x v="1"/>
    <n v="3360.48"/>
    <s v="MGR-10172"/>
    <n v="6.1"/>
    <x v="0"/>
    <x v="3"/>
    <x v="1"/>
    <x v="1"/>
  </r>
  <r>
    <s v="EMP-11358"/>
    <s v="Cheryl Henderson"/>
    <x v="1"/>
    <n v="38"/>
    <x v="10"/>
    <x v="1"/>
    <x v="0"/>
    <x v="1"/>
    <s v="Diploma"/>
    <x v="1012"/>
    <x v="1"/>
    <x v="1"/>
    <x v="1"/>
    <n v="19121.759999999998"/>
    <s v="MGR-10099"/>
    <n v="3.8"/>
    <x v="3"/>
    <x v="5"/>
    <x v="1"/>
    <x v="2"/>
  </r>
  <r>
    <s v="EMP-11359"/>
    <s v="Carlos Kidd"/>
    <x v="0"/>
    <n v="22"/>
    <x v="9"/>
    <x v="1"/>
    <x v="2"/>
    <x v="1"/>
    <s v="Master's Degree"/>
    <x v="1099"/>
    <x v="1"/>
    <x v="1"/>
    <x v="1"/>
    <n v="6749.92"/>
    <s v="MGR-10059"/>
    <n v="0.8"/>
    <x v="1"/>
    <x v="2"/>
    <x v="1"/>
    <x v="0"/>
  </r>
  <r>
    <s v="EMP-11360"/>
    <s v="Grant Holland"/>
    <x v="0"/>
    <n v="36"/>
    <x v="8"/>
    <x v="2"/>
    <x v="0"/>
    <x v="1"/>
    <s v="Diploma"/>
    <x v="1100"/>
    <x v="1"/>
    <x v="1"/>
    <x v="1"/>
    <n v="18837.36"/>
    <s v="MGR-10045"/>
    <n v="7.5"/>
    <x v="0"/>
    <x v="8"/>
    <x v="1"/>
    <x v="2"/>
  </r>
  <r>
    <s v="EMP-11361"/>
    <s v="Janice Smith"/>
    <x v="1"/>
    <n v="34"/>
    <x v="3"/>
    <x v="0"/>
    <x v="4"/>
    <x v="1"/>
    <s v="Bachelor's Degree"/>
    <x v="1101"/>
    <x v="1"/>
    <x v="1"/>
    <x v="1"/>
    <n v="2520.17"/>
    <s v="MGR-10324"/>
    <n v="1.5"/>
    <x v="2"/>
    <x v="4"/>
    <x v="1"/>
    <x v="1"/>
  </r>
  <r>
    <s v="EMP-11362"/>
    <s v="Cory Santos"/>
    <x v="0"/>
    <n v="40"/>
    <x v="10"/>
    <x v="0"/>
    <x v="0"/>
    <x v="1"/>
    <s v="Master's Degree"/>
    <x v="1102"/>
    <x v="1"/>
    <x v="1"/>
    <x v="1"/>
    <n v="14635"/>
    <s v="MGR-10368"/>
    <n v="0.5"/>
    <x v="1"/>
    <x v="2"/>
    <x v="1"/>
    <x v="0"/>
  </r>
  <r>
    <s v="EMP-11363"/>
    <s v="Joshua Butler"/>
    <x v="0"/>
    <n v="36"/>
    <x v="3"/>
    <x v="2"/>
    <x v="4"/>
    <x v="1"/>
    <s v="Bachelor's Degree"/>
    <x v="1103"/>
    <x v="1"/>
    <x v="1"/>
    <x v="1"/>
    <n v="3687.39"/>
    <s v="MGR-10419"/>
    <n v="7.8"/>
    <x v="0"/>
    <x v="8"/>
    <x v="1"/>
    <x v="1"/>
  </r>
  <r>
    <s v="EMP-11364"/>
    <s v="Heather Anderson"/>
    <x v="1"/>
    <n v="26"/>
    <x v="1"/>
    <x v="5"/>
    <x v="3"/>
    <x v="1"/>
    <s v="Master's Degree"/>
    <x v="140"/>
    <x v="213"/>
    <x v="4"/>
    <x v="0"/>
    <n v="11728.85"/>
    <s v="MGR-10041"/>
    <n v="1.3"/>
    <x v="2"/>
    <x v="6"/>
    <x v="3"/>
    <x v="0"/>
  </r>
  <r>
    <s v="EMP-11365"/>
    <s v="Paula Brown"/>
    <x v="1"/>
    <n v="45"/>
    <x v="7"/>
    <x v="3"/>
    <x v="5"/>
    <x v="3"/>
    <s v="Master's Degree"/>
    <x v="75"/>
    <x v="256"/>
    <x v="3"/>
    <x v="0"/>
    <n v="22632.62"/>
    <s v="MGR-10388"/>
    <n v="0.8"/>
    <x v="1"/>
    <x v="4"/>
    <x v="0"/>
    <x v="0"/>
  </r>
  <r>
    <s v="EMP-11366"/>
    <s v="Lauren Garner"/>
    <x v="1"/>
    <n v="33"/>
    <x v="1"/>
    <x v="1"/>
    <x v="1"/>
    <x v="1"/>
    <s v="Bachelor's Degree"/>
    <x v="1104"/>
    <x v="1"/>
    <x v="1"/>
    <x v="1"/>
    <n v="5588.24"/>
    <s v="MGR-10177"/>
    <n v="1.6"/>
    <x v="2"/>
    <x v="4"/>
    <x v="1"/>
    <x v="1"/>
  </r>
  <r>
    <s v="EMP-11367"/>
    <s v="Megan Mccarthy"/>
    <x v="1"/>
    <n v="34"/>
    <x v="1"/>
    <x v="1"/>
    <x v="2"/>
    <x v="1"/>
    <s v="Bachelor's Degree"/>
    <x v="1105"/>
    <x v="1"/>
    <x v="1"/>
    <x v="1"/>
    <n v="8464.5300000000007"/>
    <s v="MGR-10463"/>
    <n v="5.6"/>
    <x v="0"/>
    <x v="3"/>
    <x v="1"/>
    <x v="1"/>
  </r>
  <r>
    <s v="EMP-11368"/>
    <s v="David James"/>
    <x v="0"/>
    <n v="26"/>
    <x v="8"/>
    <x v="3"/>
    <x v="3"/>
    <x v="1"/>
    <s v="Professional Certification"/>
    <x v="1040"/>
    <x v="1"/>
    <x v="1"/>
    <x v="1"/>
    <n v="13179.67"/>
    <s v="MGR-10164"/>
    <n v="0.3"/>
    <x v="1"/>
    <x v="1"/>
    <x v="1"/>
    <x v="2"/>
  </r>
  <r>
    <s v="EMP-11369"/>
    <s v="Lisa Evans"/>
    <x v="1"/>
    <n v="31"/>
    <x v="4"/>
    <x v="1"/>
    <x v="3"/>
    <x v="1"/>
    <s v="Diploma"/>
    <x v="1106"/>
    <x v="1"/>
    <x v="1"/>
    <x v="1"/>
    <n v="13615.14"/>
    <s v="MGR-10231"/>
    <n v="1.6"/>
    <x v="2"/>
    <x v="4"/>
    <x v="1"/>
    <x v="2"/>
  </r>
  <r>
    <s v="EMP-11370"/>
    <s v="Jorge Martin"/>
    <x v="0"/>
    <n v="27"/>
    <x v="10"/>
    <x v="1"/>
    <x v="0"/>
    <x v="1"/>
    <s v="Professional Certification"/>
    <x v="542"/>
    <x v="1"/>
    <x v="1"/>
    <x v="1"/>
    <n v="16882.689999999999"/>
    <s v="MGR-10022"/>
    <n v="2.9"/>
    <x v="4"/>
    <x v="6"/>
    <x v="1"/>
    <x v="2"/>
  </r>
  <r>
    <s v="EMP-11371"/>
    <s v="Michael Newman"/>
    <x v="0"/>
    <n v="33"/>
    <x v="10"/>
    <x v="4"/>
    <x v="3"/>
    <x v="1"/>
    <s v="Master's Degree"/>
    <x v="950"/>
    <x v="1"/>
    <x v="1"/>
    <x v="1"/>
    <n v="13459.89"/>
    <s v="MGR-10385"/>
    <n v="3.9"/>
    <x v="3"/>
    <x v="5"/>
    <x v="1"/>
    <x v="0"/>
  </r>
  <r>
    <s v="EMP-11372"/>
    <s v="Keith James"/>
    <x v="0"/>
    <n v="50"/>
    <x v="5"/>
    <x v="1"/>
    <x v="2"/>
    <x v="1"/>
    <s v="Master's Degree"/>
    <x v="1107"/>
    <x v="1"/>
    <x v="1"/>
    <x v="1"/>
    <n v="6573.44"/>
    <s v="MGR-10223"/>
    <n v="4.8"/>
    <x v="3"/>
    <x v="7"/>
    <x v="1"/>
    <x v="0"/>
  </r>
  <r>
    <s v="EMP-11373"/>
    <s v="Crystal Johnson"/>
    <x v="1"/>
    <n v="22"/>
    <x v="0"/>
    <x v="1"/>
    <x v="7"/>
    <x v="1"/>
    <s v="Bachelor's Degree"/>
    <x v="1108"/>
    <x v="1"/>
    <x v="1"/>
    <x v="1"/>
    <n v="48775.97"/>
    <s v="N/A"/>
    <n v="5.9"/>
    <x v="0"/>
    <x v="3"/>
    <x v="1"/>
    <x v="1"/>
  </r>
  <r>
    <s v="EMP-11374"/>
    <s v="Cindy Mckee"/>
    <x v="1"/>
    <n v="22"/>
    <x v="8"/>
    <x v="2"/>
    <x v="3"/>
    <x v="1"/>
    <s v="Bachelor's Degree"/>
    <x v="1109"/>
    <x v="1"/>
    <x v="1"/>
    <x v="1"/>
    <n v="10212.42"/>
    <s v="MGR-10223"/>
    <n v="2.2000000000000002"/>
    <x v="4"/>
    <x v="4"/>
    <x v="1"/>
    <x v="1"/>
  </r>
  <r>
    <s v="EMP-11375"/>
    <s v="Eric Hamilton"/>
    <x v="0"/>
    <n v="48"/>
    <x v="7"/>
    <x v="4"/>
    <x v="2"/>
    <x v="1"/>
    <s v="Bachelor's Degree"/>
    <x v="816"/>
    <x v="1"/>
    <x v="1"/>
    <x v="1"/>
    <n v="8497.3700000000008"/>
    <s v="MGR-10121"/>
    <n v="7.2"/>
    <x v="0"/>
    <x v="0"/>
    <x v="1"/>
    <x v="1"/>
  </r>
  <r>
    <s v="EMP-11376"/>
    <s v="Charles Martinez"/>
    <x v="0"/>
    <n v="33"/>
    <x v="6"/>
    <x v="1"/>
    <x v="0"/>
    <x v="2"/>
    <s v="Bachelor's Degree"/>
    <x v="1110"/>
    <x v="1"/>
    <x v="1"/>
    <x v="1"/>
    <n v="18821.73"/>
    <s v="MGR-10314"/>
    <n v="8.1999999999999993"/>
    <x v="0"/>
    <x v="8"/>
    <x v="1"/>
    <x v="1"/>
  </r>
  <r>
    <s v="EMP-11377"/>
    <s v="Robert Knapp"/>
    <x v="0"/>
    <n v="28"/>
    <x v="3"/>
    <x v="4"/>
    <x v="3"/>
    <x v="0"/>
    <s v="Master's Degree"/>
    <x v="16"/>
    <x v="257"/>
    <x v="4"/>
    <x v="0"/>
    <n v="11883.37"/>
    <s v="MGR-10190"/>
    <n v="1.7"/>
    <x v="2"/>
    <x v="5"/>
    <x v="6"/>
    <x v="0"/>
  </r>
  <r>
    <s v="EMP-11378"/>
    <s v="Nicole Harris"/>
    <x v="1"/>
    <n v="44"/>
    <x v="5"/>
    <x v="4"/>
    <x v="1"/>
    <x v="1"/>
    <s v="Master's Degree"/>
    <x v="170"/>
    <x v="1"/>
    <x v="1"/>
    <x v="1"/>
    <n v="6361.44"/>
    <s v="MGR-10175"/>
    <n v="4.9000000000000004"/>
    <x v="3"/>
    <x v="7"/>
    <x v="1"/>
    <x v="0"/>
  </r>
  <r>
    <s v="EMP-11379"/>
    <s v="Veronica Hodge"/>
    <x v="1"/>
    <n v="29"/>
    <x v="4"/>
    <x v="0"/>
    <x v="3"/>
    <x v="0"/>
    <s v="Bachelor's Degree"/>
    <x v="1111"/>
    <x v="1"/>
    <x v="1"/>
    <x v="1"/>
    <n v="12642.48"/>
    <s v="MGR-10417"/>
    <n v="4.8"/>
    <x v="3"/>
    <x v="7"/>
    <x v="1"/>
    <x v="1"/>
  </r>
  <r>
    <s v="EMP-11380"/>
    <s v="Brian Brown"/>
    <x v="0"/>
    <n v="51"/>
    <x v="1"/>
    <x v="1"/>
    <x v="2"/>
    <x v="0"/>
    <s v="Bachelor's Degree"/>
    <x v="881"/>
    <x v="1"/>
    <x v="1"/>
    <x v="1"/>
    <n v="7909.26"/>
    <s v="MGR-10237"/>
    <n v="2.6"/>
    <x v="4"/>
    <x v="6"/>
    <x v="1"/>
    <x v="1"/>
  </r>
  <r>
    <s v="EMP-11381"/>
    <s v="Priscilla Baker"/>
    <x v="1"/>
    <n v="41"/>
    <x v="4"/>
    <x v="5"/>
    <x v="0"/>
    <x v="1"/>
    <s v="Master's Degree"/>
    <x v="1112"/>
    <x v="1"/>
    <x v="1"/>
    <x v="1"/>
    <n v="19682.87"/>
    <s v="MGR-10074"/>
    <n v="7.6"/>
    <x v="0"/>
    <x v="8"/>
    <x v="1"/>
    <x v="0"/>
  </r>
  <r>
    <s v="EMP-11382"/>
    <s v="Nicholas Carr"/>
    <x v="0"/>
    <n v="30"/>
    <x v="10"/>
    <x v="2"/>
    <x v="5"/>
    <x v="1"/>
    <s v="Bachelor's Degree"/>
    <x v="367"/>
    <x v="1"/>
    <x v="1"/>
    <x v="1"/>
    <n v="20590.21"/>
    <s v="MGR-10402"/>
    <n v="1.3"/>
    <x v="2"/>
    <x v="2"/>
    <x v="1"/>
    <x v="1"/>
  </r>
  <r>
    <s v="EMP-11383"/>
    <s v="Brian Brown"/>
    <x v="0"/>
    <n v="54"/>
    <x v="2"/>
    <x v="1"/>
    <x v="5"/>
    <x v="1"/>
    <s v="Master's Degree"/>
    <x v="37"/>
    <x v="1"/>
    <x v="1"/>
    <x v="1"/>
    <n v="24846.98"/>
    <s v="MGR-10310"/>
    <n v="2.4"/>
    <x v="4"/>
    <x v="4"/>
    <x v="1"/>
    <x v="0"/>
  </r>
  <r>
    <s v="EMP-11384"/>
    <s v="Sharon Johnson"/>
    <x v="1"/>
    <n v="29"/>
    <x v="3"/>
    <x v="5"/>
    <x v="2"/>
    <x v="0"/>
    <s v="Bachelor's Degree"/>
    <x v="1113"/>
    <x v="1"/>
    <x v="1"/>
    <x v="1"/>
    <n v="6681.69"/>
    <s v="MGR-10006"/>
    <n v="2.5"/>
    <x v="4"/>
    <x v="6"/>
    <x v="1"/>
    <x v="1"/>
  </r>
  <r>
    <s v="EMP-11385"/>
    <s v="Marc Miller"/>
    <x v="0"/>
    <n v="41"/>
    <x v="2"/>
    <x v="4"/>
    <x v="2"/>
    <x v="1"/>
    <s v="Bachelor's Degree"/>
    <x v="700"/>
    <x v="1"/>
    <x v="1"/>
    <x v="1"/>
    <n v="6932.18"/>
    <s v="MGR-10076"/>
    <n v="1.1000000000000001"/>
    <x v="2"/>
    <x v="2"/>
    <x v="1"/>
    <x v="1"/>
  </r>
  <r>
    <s v="EMP-11386"/>
    <s v="Debra Franklin"/>
    <x v="1"/>
    <n v="37"/>
    <x v="9"/>
    <x v="1"/>
    <x v="3"/>
    <x v="1"/>
    <s v="Bachelor's Degree"/>
    <x v="1114"/>
    <x v="1"/>
    <x v="1"/>
    <x v="1"/>
    <n v="11998.69"/>
    <s v="MGR-10233"/>
    <n v="4.9000000000000004"/>
    <x v="3"/>
    <x v="7"/>
    <x v="1"/>
    <x v="1"/>
  </r>
  <r>
    <s v="EMP-11387"/>
    <s v="Danielle Garcia"/>
    <x v="1"/>
    <n v="46"/>
    <x v="2"/>
    <x v="4"/>
    <x v="1"/>
    <x v="1"/>
    <s v="Bachelor's Degree"/>
    <x v="328"/>
    <x v="1"/>
    <x v="1"/>
    <x v="1"/>
    <n v="4321.34"/>
    <s v="MGR-10426"/>
    <n v="7"/>
    <x v="0"/>
    <x v="0"/>
    <x v="1"/>
    <x v="1"/>
  </r>
  <r>
    <s v="EMP-11388"/>
    <s v="Brandi Rollins"/>
    <x v="1"/>
    <n v="49"/>
    <x v="5"/>
    <x v="3"/>
    <x v="2"/>
    <x v="1"/>
    <s v="Bachelor's Degree"/>
    <x v="1115"/>
    <x v="1"/>
    <x v="1"/>
    <x v="1"/>
    <n v="8386.67"/>
    <s v="MGR-10166"/>
    <n v="3.9"/>
    <x v="3"/>
    <x v="5"/>
    <x v="1"/>
    <x v="1"/>
  </r>
  <r>
    <s v="EMP-11389"/>
    <s v="Luke Scott"/>
    <x v="0"/>
    <n v="35"/>
    <x v="4"/>
    <x v="1"/>
    <x v="3"/>
    <x v="1"/>
    <s v="Diploma"/>
    <x v="1116"/>
    <x v="1"/>
    <x v="1"/>
    <x v="1"/>
    <n v="9677.2199999999993"/>
    <s v="MGR-10035"/>
    <n v="0.3"/>
    <x v="1"/>
    <x v="1"/>
    <x v="1"/>
    <x v="2"/>
  </r>
  <r>
    <s v="EMP-11390"/>
    <s v="Kelly Garcia"/>
    <x v="1"/>
    <n v="28"/>
    <x v="7"/>
    <x v="4"/>
    <x v="1"/>
    <x v="1"/>
    <s v="Bachelor's Degree"/>
    <x v="361"/>
    <x v="55"/>
    <x v="3"/>
    <x v="0"/>
    <n v="5306.95"/>
    <s v="MGR-10253"/>
    <n v="4.3"/>
    <x v="3"/>
    <x v="3"/>
    <x v="3"/>
    <x v="1"/>
  </r>
  <r>
    <s v="EMP-11391"/>
    <s v="Kaitlin Kirby"/>
    <x v="1"/>
    <n v="39"/>
    <x v="5"/>
    <x v="1"/>
    <x v="2"/>
    <x v="1"/>
    <s v="Bachelor's Degree"/>
    <x v="843"/>
    <x v="1"/>
    <x v="1"/>
    <x v="1"/>
    <n v="8074.04"/>
    <s v="MGR-10082"/>
    <n v="3.9"/>
    <x v="3"/>
    <x v="5"/>
    <x v="1"/>
    <x v="1"/>
  </r>
  <r>
    <s v="EMP-11392"/>
    <s v="Timothy Clark"/>
    <x v="0"/>
    <n v="28"/>
    <x v="3"/>
    <x v="1"/>
    <x v="3"/>
    <x v="1"/>
    <s v="Bachelor's Degree"/>
    <x v="1117"/>
    <x v="1"/>
    <x v="1"/>
    <x v="1"/>
    <n v="13408.99"/>
    <s v="MGR-10116"/>
    <n v="7.7"/>
    <x v="0"/>
    <x v="8"/>
    <x v="1"/>
    <x v="1"/>
  </r>
  <r>
    <s v="EMP-11393"/>
    <s v="Edwin Marsh"/>
    <x v="0"/>
    <n v="53"/>
    <x v="9"/>
    <x v="1"/>
    <x v="1"/>
    <x v="2"/>
    <s v="Diploma"/>
    <x v="1118"/>
    <x v="1"/>
    <x v="1"/>
    <x v="1"/>
    <n v="4547.5"/>
    <s v="MGR-10203"/>
    <n v="6.7"/>
    <x v="0"/>
    <x v="0"/>
    <x v="1"/>
    <x v="2"/>
  </r>
  <r>
    <s v="EMP-11394"/>
    <s v="Christopher Gilbert"/>
    <x v="0"/>
    <n v="36"/>
    <x v="8"/>
    <x v="1"/>
    <x v="3"/>
    <x v="1"/>
    <s v="Bachelor's Degree"/>
    <x v="1119"/>
    <x v="1"/>
    <x v="1"/>
    <x v="1"/>
    <n v="10803.38"/>
    <s v="MGR-10302"/>
    <n v="0.4"/>
    <x v="1"/>
    <x v="1"/>
    <x v="1"/>
    <x v="1"/>
  </r>
  <r>
    <s v="EMP-11395"/>
    <s v="David Hall"/>
    <x v="0"/>
    <n v="31"/>
    <x v="8"/>
    <x v="2"/>
    <x v="2"/>
    <x v="1"/>
    <s v="Master's Degree"/>
    <x v="1120"/>
    <x v="1"/>
    <x v="1"/>
    <x v="1"/>
    <n v="8248.2199999999993"/>
    <s v="MGR-10204"/>
    <n v="0.5"/>
    <x v="1"/>
    <x v="2"/>
    <x v="1"/>
    <x v="0"/>
  </r>
  <r>
    <s v="EMP-11396"/>
    <s v="Tiffany Franco"/>
    <x v="1"/>
    <n v="36"/>
    <x v="1"/>
    <x v="2"/>
    <x v="1"/>
    <x v="1"/>
    <s v="Bachelor's Degree"/>
    <x v="79"/>
    <x v="1"/>
    <x v="1"/>
    <x v="1"/>
    <n v="4018.37"/>
    <s v="MGR-10104"/>
    <n v="1.4"/>
    <x v="2"/>
    <x v="4"/>
    <x v="1"/>
    <x v="1"/>
  </r>
  <r>
    <s v="EMP-11397"/>
    <s v="Kimberly Lee"/>
    <x v="1"/>
    <n v="22"/>
    <x v="4"/>
    <x v="1"/>
    <x v="1"/>
    <x v="1"/>
    <s v="Bachelor's Degree"/>
    <x v="880"/>
    <x v="1"/>
    <x v="1"/>
    <x v="1"/>
    <n v="4489.43"/>
    <s v="MGR-10334"/>
    <n v="4"/>
    <x v="3"/>
    <x v="5"/>
    <x v="1"/>
    <x v="1"/>
  </r>
  <r>
    <s v="EMP-11398"/>
    <s v="Richard Hernandez"/>
    <x v="0"/>
    <n v="26"/>
    <x v="0"/>
    <x v="0"/>
    <x v="6"/>
    <x v="1"/>
    <s v="Diploma"/>
    <x v="1071"/>
    <x v="1"/>
    <x v="1"/>
    <x v="1"/>
    <n v="36085.360000000001"/>
    <s v="N/A"/>
    <n v="7.9"/>
    <x v="0"/>
    <x v="8"/>
    <x v="1"/>
    <x v="2"/>
  </r>
  <r>
    <s v="EMP-11399"/>
    <s v="Ashley Stone"/>
    <x v="1"/>
    <n v="45"/>
    <x v="4"/>
    <x v="4"/>
    <x v="3"/>
    <x v="0"/>
    <s v="Master's Degree"/>
    <x v="1121"/>
    <x v="258"/>
    <x v="0"/>
    <x v="0"/>
    <n v="10843.74"/>
    <s v="MGR-10456"/>
    <n v="5.4"/>
    <x v="0"/>
    <x v="3"/>
    <x v="0"/>
    <x v="0"/>
  </r>
  <r>
    <s v="EMP-11400"/>
    <s v="Michael Brown"/>
    <x v="0"/>
    <n v="29"/>
    <x v="2"/>
    <x v="0"/>
    <x v="2"/>
    <x v="0"/>
    <s v="Bachelor's Degree"/>
    <x v="1122"/>
    <x v="1"/>
    <x v="1"/>
    <x v="1"/>
    <n v="6571.44"/>
    <s v="MGR-10201"/>
    <n v="6.3"/>
    <x v="0"/>
    <x v="3"/>
    <x v="1"/>
    <x v="1"/>
  </r>
  <r>
    <s v="EMP-11401"/>
    <s v="Robert Hunter"/>
    <x v="0"/>
    <n v="25"/>
    <x v="4"/>
    <x v="5"/>
    <x v="3"/>
    <x v="1"/>
    <s v="Professional Certification"/>
    <x v="65"/>
    <x v="1"/>
    <x v="1"/>
    <x v="1"/>
    <n v="13643.69"/>
    <s v="MGR-10316"/>
    <n v="1.7"/>
    <x v="2"/>
    <x v="4"/>
    <x v="1"/>
    <x v="2"/>
  </r>
  <r>
    <s v="EMP-11402"/>
    <s v="Brenda Williams"/>
    <x v="1"/>
    <n v="39"/>
    <x v="3"/>
    <x v="1"/>
    <x v="0"/>
    <x v="2"/>
    <s v="PhD"/>
    <x v="1123"/>
    <x v="259"/>
    <x v="4"/>
    <x v="0"/>
    <n v="19116.09"/>
    <s v="MGR-10050"/>
    <n v="0.5"/>
    <x v="1"/>
    <x v="8"/>
    <x v="9"/>
    <x v="2"/>
  </r>
  <r>
    <s v="EMP-11403"/>
    <s v="Jennifer Rivas"/>
    <x v="1"/>
    <n v="45"/>
    <x v="8"/>
    <x v="1"/>
    <x v="2"/>
    <x v="1"/>
    <s v="Bachelor's Degree"/>
    <x v="979"/>
    <x v="1"/>
    <x v="1"/>
    <x v="1"/>
    <n v="8437.32"/>
    <s v="MGR-10461"/>
    <n v="4.2"/>
    <x v="3"/>
    <x v="5"/>
    <x v="1"/>
    <x v="1"/>
  </r>
  <r>
    <s v="EMP-11404"/>
    <s v="Virginia Whitney"/>
    <x v="1"/>
    <n v="41"/>
    <x v="3"/>
    <x v="0"/>
    <x v="2"/>
    <x v="1"/>
    <s v="Bachelor's Degree"/>
    <x v="562"/>
    <x v="1"/>
    <x v="1"/>
    <x v="1"/>
    <n v="7288.18"/>
    <s v="MGR-10451"/>
    <n v="6.1"/>
    <x v="0"/>
    <x v="3"/>
    <x v="1"/>
    <x v="1"/>
  </r>
  <r>
    <s v="EMP-11405"/>
    <s v="Deborah Griffith"/>
    <x v="1"/>
    <n v="43"/>
    <x v="9"/>
    <x v="2"/>
    <x v="2"/>
    <x v="0"/>
    <s v="Bachelor's Degree"/>
    <x v="1124"/>
    <x v="1"/>
    <x v="1"/>
    <x v="1"/>
    <n v="6837.76"/>
    <s v="MGR-10246"/>
    <n v="3.3"/>
    <x v="3"/>
    <x v="6"/>
    <x v="1"/>
    <x v="1"/>
  </r>
  <r>
    <s v="EMP-11406"/>
    <s v="Nathan Myers"/>
    <x v="0"/>
    <n v="28"/>
    <x v="3"/>
    <x v="4"/>
    <x v="3"/>
    <x v="1"/>
    <s v="High School"/>
    <x v="1125"/>
    <x v="1"/>
    <x v="1"/>
    <x v="1"/>
    <n v="10189.83"/>
    <s v="MGR-10090"/>
    <n v="0.8"/>
    <x v="1"/>
    <x v="2"/>
    <x v="1"/>
    <x v="2"/>
  </r>
  <r>
    <s v="EMP-11407"/>
    <s v="Charles Spears"/>
    <x v="0"/>
    <n v="22"/>
    <x v="8"/>
    <x v="1"/>
    <x v="3"/>
    <x v="1"/>
    <s v="Master's Degree"/>
    <x v="1126"/>
    <x v="1"/>
    <x v="1"/>
    <x v="1"/>
    <n v="9698.15"/>
    <s v="MGR-10344"/>
    <n v="5.2"/>
    <x v="0"/>
    <x v="7"/>
    <x v="1"/>
    <x v="0"/>
  </r>
  <r>
    <s v="EMP-11408"/>
    <s v="Jennifer Trevino"/>
    <x v="1"/>
    <n v="48"/>
    <x v="2"/>
    <x v="2"/>
    <x v="6"/>
    <x v="3"/>
    <s v="High School"/>
    <x v="1127"/>
    <x v="1"/>
    <x v="1"/>
    <x v="1"/>
    <n v="32821.050000000003"/>
    <s v="N/A"/>
    <n v="8.4"/>
    <x v="0"/>
    <x v="8"/>
    <x v="1"/>
    <x v="2"/>
  </r>
  <r>
    <s v="EMP-11409"/>
    <s v="Richard Nolan"/>
    <x v="0"/>
    <n v="32"/>
    <x v="6"/>
    <x v="4"/>
    <x v="0"/>
    <x v="1"/>
    <s v="Diploma"/>
    <x v="1128"/>
    <x v="1"/>
    <x v="1"/>
    <x v="1"/>
    <n v="16931.169999999998"/>
    <s v="MGR-10279"/>
    <n v="7.8"/>
    <x v="0"/>
    <x v="8"/>
    <x v="1"/>
    <x v="2"/>
  </r>
  <r>
    <s v="EMP-11410"/>
    <s v="Ana Smith"/>
    <x v="1"/>
    <n v="32"/>
    <x v="7"/>
    <x v="1"/>
    <x v="1"/>
    <x v="1"/>
    <s v="Master's Degree"/>
    <x v="427"/>
    <x v="1"/>
    <x v="1"/>
    <x v="1"/>
    <n v="6254.55"/>
    <s v="MGR-10206"/>
    <n v="2.2999999999999998"/>
    <x v="4"/>
    <x v="4"/>
    <x v="1"/>
    <x v="0"/>
  </r>
  <r>
    <s v="EMP-11411"/>
    <s v="Brandon Gibson"/>
    <x v="0"/>
    <n v="46"/>
    <x v="10"/>
    <x v="2"/>
    <x v="3"/>
    <x v="0"/>
    <s v="Bachelor's Degree"/>
    <x v="751"/>
    <x v="1"/>
    <x v="1"/>
    <x v="1"/>
    <n v="11063.47"/>
    <s v="MGR-10309"/>
    <n v="0.8"/>
    <x v="1"/>
    <x v="2"/>
    <x v="1"/>
    <x v="1"/>
  </r>
  <r>
    <s v="EMP-11412"/>
    <s v="Robert Stanley"/>
    <x v="0"/>
    <n v="40"/>
    <x v="2"/>
    <x v="3"/>
    <x v="5"/>
    <x v="1"/>
    <s v="Bachelor's Degree"/>
    <x v="1129"/>
    <x v="1"/>
    <x v="1"/>
    <x v="1"/>
    <n v="23328.04"/>
    <s v="MGR-10176"/>
    <n v="3.1"/>
    <x v="3"/>
    <x v="6"/>
    <x v="1"/>
    <x v="1"/>
  </r>
  <r>
    <s v="EMP-11413"/>
    <s v="Russell Schaefer"/>
    <x v="0"/>
    <n v="39"/>
    <x v="6"/>
    <x v="1"/>
    <x v="3"/>
    <x v="1"/>
    <s v="Master's Degree"/>
    <x v="914"/>
    <x v="1"/>
    <x v="1"/>
    <x v="1"/>
    <n v="13922.21"/>
    <s v="MGR-10072"/>
    <n v="4.5"/>
    <x v="3"/>
    <x v="7"/>
    <x v="1"/>
    <x v="0"/>
  </r>
  <r>
    <s v="EMP-11414"/>
    <s v="Lisa Kline"/>
    <x v="1"/>
    <n v="54"/>
    <x v="1"/>
    <x v="2"/>
    <x v="0"/>
    <x v="3"/>
    <s v="Bachelor's Degree"/>
    <x v="565"/>
    <x v="1"/>
    <x v="1"/>
    <x v="1"/>
    <n v="16378.1"/>
    <s v="MGR-10131"/>
    <n v="7.1"/>
    <x v="0"/>
    <x v="0"/>
    <x v="1"/>
    <x v="1"/>
  </r>
  <r>
    <s v="EMP-11415"/>
    <s v="Austin Rice"/>
    <x v="0"/>
    <n v="29"/>
    <x v="6"/>
    <x v="1"/>
    <x v="2"/>
    <x v="0"/>
    <s v="Bachelor's Degree"/>
    <x v="1130"/>
    <x v="1"/>
    <x v="1"/>
    <x v="1"/>
    <n v="6994.11"/>
    <s v="MGR-10480"/>
    <n v="0.4"/>
    <x v="1"/>
    <x v="2"/>
    <x v="1"/>
    <x v="1"/>
  </r>
  <r>
    <s v="EMP-11416"/>
    <s v="Kurt Mccormick"/>
    <x v="0"/>
    <n v="43"/>
    <x v="5"/>
    <x v="0"/>
    <x v="2"/>
    <x v="0"/>
    <s v="Master's Degree"/>
    <x v="601"/>
    <x v="1"/>
    <x v="1"/>
    <x v="1"/>
    <n v="8958.08"/>
    <s v="MGR-10080"/>
    <n v="4.4000000000000004"/>
    <x v="3"/>
    <x v="7"/>
    <x v="1"/>
    <x v="0"/>
  </r>
  <r>
    <s v="EMP-11417"/>
    <s v="Christina Warren"/>
    <x v="1"/>
    <n v="35"/>
    <x v="1"/>
    <x v="3"/>
    <x v="3"/>
    <x v="1"/>
    <s v="Master's Degree"/>
    <x v="1131"/>
    <x v="1"/>
    <x v="1"/>
    <x v="1"/>
    <n v="13519.33"/>
    <s v="MGR-10387"/>
    <n v="7.2"/>
    <x v="0"/>
    <x v="0"/>
    <x v="1"/>
    <x v="0"/>
  </r>
  <r>
    <s v="EMP-11418"/>
    <s v="Linda Duke"/>
    <x v="1"/>
    <n v="37"/>
    <x v="5"/>
    <x v="1"/>
    <x v="2"/>
    <x v="1"/>
    <s v="High School"/>
    <x v="955"/>
    <x v="1"/>
    <x v="1"/>
    <x v="1"/>
    <n v="7127.73"/>
    <s v="MGR-10398"/>
    <n v="6.2"/>
    <x v="0"/>
    <x v="3"/>
    <x v="1"/>
    <x v="2"/>
  </r>
  <r>
    <s v="EMP-11419"/>
    <s v="Michelle Gonzalez"/>
    <x v="1"/>
    <n v="48"/>
    <x v="0"/>
    <x v="1"/>
    <x v="0"/>
    <x v="2"/>
    <s v="Master's Degree"/>
    <x v="1132"/>
    <x v="260"/>
    <x v="4"/>
    <x v="0"/>
    <n v="15520.6"/>
    <s v="MGR-10107"/>
    <n v="0.8"/>
    <x v="1"/>
    <x v="5"/>
    <x v="6"/>
    <x v="0"/>
  </r>
  <r>
    <s v="EMP-11420"/>
    <s v="Barry Lawson"/>
    <x v="0"/>
    <n v="39"/>
    <x v="2"/>
    <x v="0"/>
    <x v="2"/>
    <x v="1"/>
    <s v="Master's Degree"/>
    <x v="1133"/>
    <x v="1"/>
    <x v="1"/>
    <x v="1"/>
    <n v="8269.07"/>
    <s v="MGR-10180"/>
    <n v="1.5"/>
    <x v="2"/>
    <x v="4"/>
    <x v="1"/>
    <x v="0"/>
  </r>
  <r>
    <s v="EMP-11421"/>
    <s v="Christina Porter"/>
    <x v="1"/>
    <n v="39"/>
    <x v="8"/>
    <x v="2"/>
    <x v="2"/>
    <x v="0"/>
    <s v="Bachelor's Degree"/>
    <x v="911"/>
    <x v="1"/>
    <x v="1"/>
    <x v="1"/>
    <n v="7920.79"/>
    <s v="MGR-10351"/>
    <n v="2.2999999999999998"/>
    <x v="4"/>
    <x v="4"/>
    <x v="1"/>
    <x v="1"/>
  </r>
  <r>
    <s v="EMP-11422"/>
    <s v="Lori Blevins"/>
    <x v="1"/>
    <n v="44"/>
    <x v="9"/>
    <x v="1"/>
    <x v="7"/>
    <x v="1"/>
    <s v="Bachelor's Degree"/>
    <x v="1134"/>
    <x v="1"/>
    <x v="1"/>
    <x v="1"/>
    <n v="54499.18"/>
    <s v="N/A"/>
    <n v="7.4"/>
    <x v="0"/>
    <x v="8"/>
    <x v="1"/>
    <x v="1"/>
  </r>
  <r>
    <s v="EMP-11423"/>
    <s v="Laurie Ross"/>
    <x v="1"/>
    <n v="31"/>
    <x v="0"/>
    <x v="1"/>
    <x v="7"/>
    <x v="1"/>
    <s v="Bachelor's Degree"/>
    <x v="1135"/>
    <x v="1"/>
    <x v="1"/>
    <x v="1"/>
    <n v="56367.15"/>
    <s v="N/A"/>
    <n v="5.7"/>
    <x v="0"/>
    <x v="3"/>
    <x v="1"/>
    <x v="1"/>
  </r>
  <r>
    <s v="EMP-11424"/>
    <s v="Jason Park"/>
    <x v="0"/>
    <n v="27"/>
    <x v="9"/>
    <x v="1"/>
    <x v="2"/>
    <x v="1"/>
    <s v="Master's Degree"/>
    <x v="1136"/>
    <x v="1"/>
    <x v="1"/>
    <x v="1"/>
    <n v="7731.82"/>
    <s v="MGR-10036"/>
    <n v="6.9"/>
    <x v="0"/>
    <x v="0"/>
    <x v="1"/>
    <x v="0"/>
  </r>
  <r>
    <s v="EMP-11425"/>
    <s v="Michelle Roberts"/>
    <x v="1"/>
    <n v="25"/>
    <x v="6"/>
    <x v="2"/>
    <x v="4"/>
    <x v="1"/>
    <s v="High School"/>
    <x v="603"/>
    <x v="1"/>
    <x v="1"/>
    <x v="1"/>
    <n v="2912.11"/>
    <s v="MGR-10252"/>
    <n v="2.4"/>
    <x v="4"/>
    <x v="4"/>
    <x v="1"/>
    <x v="2"/>
  </r>
  <r>
    <s v="EMP-11426"/>
    <s v="John Green"/>
    <x v="0"/>
    <n v="22"/>
    <x v="7"/>
    <x v="3"/>
    <x v="0"/>
    <x v="1"/>
    <s v="Bachelor's Degree"/>
    <x v="1078"/>
    <x v="1"/>
    <x v="1"/>
    <x v="1"/>
    <n v="15760.34"/>
    <s v="MGR-10040"/>
    <n v="5.0999999999999996"/>
    <x v="0"/>
    <x v="7"/>
    <x v="1"/>
    <x v="1"/>
  </r>
  <r>
    <s v="EMP-11427"/>
    <s v="Daniel Brown"/>
    <x v="0"/>
    <n v="53"/>
    <x v="1"/>
    <x v="1"/>
    <x v="2"/>
    <x v="2"/>
    <s v="Master's Degree"/>
    <x v="803"/>
    <x v="261"/>
    <x v="4"/>
    <x v="0"/>
    <n v="7247.13"/>
    <s v="MGR-10118"/>
    <n v="0.9"/>
    <x v="1"/>
    <x v="2"/>
    <x v="2"/>
    <x v="0"/>
  </r>
  <r>
    <s v="EMP-11428"/>
    <s v="Eric Davila"/>
    <x v="0"/>
    <n v="25"/>
    <x v="9"/>
    <x v="0"/>
    <x v="0"/>
    <x v="1"/>
    <s v="Master's Degree"/>
    <x v="660"/>
    <x v="1"/>
    <x v="1"/>
    <x v="1"/>
    <n v="19688.25"/>
    <s v="MGR-10225"/>
    <n v="6.5"/>
    <x v="0"/>
    <x v="0"/>
    <x v="1"/>
    <x v="0"/>
  </r>
  <r>
    <s v="EMP-11429"/>
    <s v="Collin Allison"/>
    <x v="0"/>
    <n v="33"/>
    <x v="9"/>
    <x v="2"/>
    <x v="2"/>
    <x v="0"/>
    <s v="Bachelor's Degree"/>
    <x v="614"/>
    <x v="262"/>
    <x v="4"/>
    <x v="0"/>
    <n v="8596.76"/>
    <s v="MGR-10286"/>
    <n v="1.7"/>
    <x v="2"/>
    <x v="6"/>
    <x v="0"/>
    <x v="1"/>
  </r>
  <r>
    <s v="EMP-11430"/>
    <s v="Brenda Grant"/>
    <x v="1"/>
    <n v="32"/>
    <x v="5"/>
    <x v="0"/>
    <x v="4"/>
    <x v="1"/>
    <s v="Bachelor's Degree"/>
    <x v="1137"/>
    <x v="1"/>
    <x v="1"/>
    <x v="1"/>
    <n v="2630.86"/>
    <s v="MGR-10449"/>
    <n v="0.9"/>
    <x v="1"/>
    <x v="2"/>
    <x v="1"/>
    <x v="1"/>
  </r>
  <r>
    <s v="EMP-11431"/>
    <s v="Laura Brooks"/>
    <x v="1"/>
    <n v="37"/>
    <x v="7"/>
    <x v="2"/>
    <x v="4"/>
    <x v="1"/>
    <s v="Master's Degree"/>
    <x v="1137"/>
    <x v="1"/>
    <x v="1"/>
    <x v="1"/>
    <n v="2742.99"/>
    <s v="MGR-10245"/>
    <n v="0.9"/>
    <x v="1"/>
    <x v="2"/>
    <x v="1"/>
    <x v="0"/>
  </r>
  <r>
    <s v="EMP-11432"/>
    <s v="Melissa Khan"/>
    <x v="1"/>
    <n v="42"/>
    <x v="3"/>
    <x v="1"/>
    <x v="6"/>
    <x v="1"/>
    <s v="Bachelor's Degree"/>
    <x v="78"/>
    <x v="263"/>
    <x v="0"/>
    <x v="0"/>
    <n v="39843.94"/>
    <s v="N/A"/>
    <n v="6.7"/>
    <x v="0"/>
    <x v="0"/>
    <x v="0"/>
    <x v="1"/>
  </r>
  <r>
    <s v="EMP-11433"/>
    <s v="Michael Richardson"/>
    <x v="0"/>
    <n v="42"/>
    <x v="10"/>
    <x v="1"/>
    <x v="1"/>
    <x v="1"/>
    <s v="Bachelor's Degree"/>
    <x v="1138"/>
    <x v="1"/>
    <x v="1"/>
    <x v="1"/>
    <n v="5970.22"/>
    <s v="MGR-10164"/>
    <n v="0.9"/>
    <x v="1"/>
    <x v="2"/>
    <x v="1"/>
    <x v="1"/>
  </r>
  <r>
    <s v="EMP-11434"/>
    <s v="George Walter"/>
    <x v="0"/>
    <n v="29"/>
    <x v="1"/>
    <x v="1"/>
    <x v="0"/>
    <x v="1"/>
    <s v="Bachelor's Degree"/>
    <x v="1139"/>
    <x v="1"/>
    <x v="1"/>
    <x v="1"/>
    <n v="18807.349999999999"/>
    <s v="MGR-10322"/>
    <n v="3.1"/>
    <x v="3"/>
    <x v="6"/>
    <x v="1"/>
    <x v="1"/>
  </r>
  <r>
    <s v="EMP-11435"/>
    <s v="Melissa Woods"/>
    <x v="1"/>
    <n v="33"/>
    <x v="6"/>
    <x v="4"/>
    <x v="3"/>
    <x v="1"/>
    <s v="Master's Degree"/>
    <x v="1140"/>
    <x v="1"/>
    <x v="1"/>
    <x v="1"/>
    <n v="9819.1299999999992"/>
    <s v="MGR-10038"/>
    <n v="2.7"/>
    <x v="4"/>
    <x v="6"/>
    <x v="1"/>
    <x v="0"/>
  </r>
  <r>
    <s v="EMP-11436"/>
    <s v="Gabriel Kaiser"/>
    <x v="0"/>
    <n v="37"/>
    <x v="4"/>
    <x v="1"/>
    <x v="1"/>
    <x v="1"/>
    <s v="Bachelor's Degree"/>
    <x v="1141"/>
    <x v="264"/>
    <x v="0"/>
    <x v="0"/>
    <n v="5567.35"/>
    <s v="MGR-10165"/>
    <n v="0.9"/>
    <x v="1"/>
    <x v="2"/>
    <x v="0"/>
    <x v="1"/>
  </r>
  <r>
    <s v="EMP-11437"/>
    <s v="Brandy Dean"/>
    <x v="1"/>
    <n v="32"/>
    <x v="5"/>
    <x v="1"/>
    <x v="4"/>
    <x v="1"/>
    <s v="Master's Degree"/>
    <x v="1142"/>
    <x v="1"/>
    <x v="1"/>
    <x v="1"/>
    <n v="3507.48"/>
    <s v="MGR-10246"/>
    <n v="4"/>
    <x v="3"/>
    <x v="5"/>
    <x v="1"/>
    <x v="0"/>
  </r>
  <r>
    <s v="EMP-11438"/>
    <s v="Johnny Hunter"/>
    <x v="0"/>
    <n v="49"/>
    <x v="4"/>
    <x v="1"/>
    <x v="5"/>
    <x v="1"/>
    <s v="Bachelor's Degree"/>
    <x v="1143"/>
    <x v="1"/>
    <x v="1"/>
    <x v="1"/>
    <n v="25095.47"/>
    <s v="MGR-10222"/>
    <n v="1.3"/>
    <x v="2"/>
    <x v="2"/>
    <x v="1"/>
    <x v="1"/>
  </r>
  <r>
    <s v="EMP-11439"/>
    <s v="Dylan Swanson"/>
    <x v="0"/>
    <n v="39"/>
    <x v="4"/>
    <x v="1"/>
    <x v="4"/>
    <x v="0"/>
    <s v="High School"/>
    <x v="1144"/>
    <x v="1"/>
    <x v="1"/>
    <x v="1"/>
    <n v="2599.5"/>
    <s v="MGR-10470"/>
    <n v="6.7"/>
    <x v="0"/>
    <x v="0"/>
    <x v="1"/>
    <x v="2"/>
  </r>
  <r>
    <s v="EMP-11440"/>
    <s v="Gabriel Knight"/>
    <x v="0"/>
    <n v="41"/>
    <x v="10"/>
    <x v="4"/>
    <x v="2"/>
    <x v="0"/>
    <s v="Bachelor's Degree"/>
    <x v="289"/>
    <x v="1"/>
    <x v="1"/>
    <x v="1"/>
    <n v="8105.87"/>
    <s v="MGR-10302"/>
    <n v="4.9000000000000004"/>
    <x v="3"/>
    <x v="7"/>
    <x v="1"/>
    <x v="1"/>
  </r>
  <r>
    <s v="EMP-11441"/>
    <s v="Beth Martin"/>
    <x v="1"/>
    <n v="40"/>
    <x v="6"/>
    <x v="3"/>
    <x v="0"/>
    <x v="1"/>
    <s v="Bachelor's Degree"/>
    <x v="1145"/>
    <x v="1"/>
    <x v="1"/>
    <x v="1"/>
    <n v="17631.23"/>
    <s v="MGR-10273"/>
    <n v="1.9"/>
    <x v="2"/>
    <x v="4"/>
    <x v="1"/>
    <x v="1"/>
  </r>
  <r>
    <s v="EMP-11442"/>
    <s v="Danielle White"/>
    <x v="1"/>
    <n v="45"/>
    <x v="6"/>
    <x v="1"/>
    <x v="2"/>
    <x v="0"/>
    <s v="Bachelor's Degree"/>
    <x v="1146"/>
    <x v="1"/>
    <x v="1"/>
    <x v="1"/>
    <n v="6688.8"/>
    <s v="MGR-10123"/>
    <n v="5.3"/>
    <x v="0"/>
    <x v="7"/>
    <x v="1"/>
    <x v="1"/>
  </r>
  <r>
    <s v="EMP-11443"/>
    <s v="Michael Zavala"/>
    <x v="0"/>
    <n v="36"/>
    <x v="4"/>
    <x v="1"/>
    <x v="1"/>
    <x v="1"/>
    <s v="Bachelor's Degree"/>
    <x v="278"/>
    <x v="1"/>
    <x v="1"/>
    <x v="1"/>
    <n v="6430.85"/>
    <s v="MGR-10338"/>
    <n v="4.5999999999999996"/>
    <x v="3"/>
    <x v="7"/>
    <x v="1"/>
    <x v="1"/>
  </r>
  <r>
    <s v="EMP-11444"/>
    <s v="Miguel White"/>
    <x v="0"/>
    <n v="23"/>
    <x v="1"/>
    <x v="4"/>
    <x v="3"/>
    <x v="1"/>
    <s v="Master's Degree"/>
    <x v="1147"/>
    <x v="1"/>
    <x v="1"/>
    <x v="1"/>
    <n v="13507.48"/>
    <s v="MGR-10165"/>
    <n v="0.7"/>
    <x v="1"/>
    <x v="2"/>
    <x v="1"/>
    <x v="0"/>
  </r>
  <r>
    <s v="EMP-11445"/>
    <s v="Corey Mcpherson"/>
    <x v="0"/>
    <n v="38"/>
    <x v="1"/>
    <x v="1"/>
    <x v="3"/>
    <x v="0"/>
    <s v="Bachelor's Degree"/>
    <x v="1148"/>
    <x v="1"/>
    <x v="1"/>
    <x v="1"/>
    <n v="12117.87"/>
    <s v="MGR-10325"/>
    <n v="0.3"/>
    <x v="1"/>
    <x v="1"/>
    <x v="1"/>
    <x v="1"/>
  </r>
  <r>
    <s v="EMP-11446"/>
    <s v="James Turner"/>
    <x v="0"/>
    <n v="29"/>
    <x v="10"/>
    <x v="0"/>
    <x v="2"/>
    <x v="1"/>
    <s v="Master's Degree"/>
    <x v="1149"/>
    <x v="1"/>
    <x v="1"/>
    <x v="1"/>
    <n v="8442.43"/>
    <s v="MGR-10175"/>
    <n v="5.6"/>
    <x v="0"/>
    <x v="3"/>
    <x v="1"/>
    <x v="0"/>
  </r>
  <r>
    <s v="EMP-11447"/>
    <s v="Billy Fritz"/>
    <x v="0"/>
    <n v="30"/>
    <x v="7"/>
    <x v="1"/>
    <x v="1"/>
    <x v="0"/>
    <s v="Professional Certification"/>
    <x v="766"/>
    <x v="1"/>
    <x v="1"/>
    <x v="1"/>
    <n v="4180.13"/>
    <s v="MGR-10476"/>
    <n v="4.2"/>
    <x v="3"/>
    <x v="5"/>
    <x v="1"/>
    <x v="2"/>
  </r>
  <r>
    <s v="EMP-11448"/>
    <s v="Judy Simmons"/>
    <x v="1"/>
    <n v="40"/>
    <x v="9"/>
    <x v="1"/>
    <x v="3"/>
    <x v="1"/>
    <s v="Bachelor's Degree"/>
    <x v="334"/>
    <x v="1"/>
    <x v="1"/>
    <x v="1"/>
    <n v="13958.84"/>
    <s v="MGR-10322"/>
    <n v="5.3"/>
    <x v="0"/>
    <x v="7"/>
    <x v="1"/>
    <x v="1"/>
  </r>
  <r>
    <s v="EMP-11449"/>
    <s v="Nathan Dudley"/>
    <x v="0"/>
    <n v="46"/>
    <x v="9"/>
    <x v="3"/>
    <x v="3"/>
    <x v="1"/>
    <s v="Diploma"/>
    <x v="1150"/>
    <x v="1"/>
    <x v="1"/>
    <x v="1"/>
    <n v="11643.66"/>
    <s v="MGR-10022"/>
    <n v="7"/>
    <x v="0"/>
    <x v="0"/>
    <x v="1"/>
    <x v="2"/>
  </r>
  <r>
    <s v="EMP-11450"/>
    <s v="Michael Brooks"/>
    <x v="0"/>
    <n v="35"/>
    <x v="3"/>
    <x v="1"/>
    <x v="1"/>
    <x v="2"/>
    <s v="Master's Degree"/>
    <x v="1151"/>
    <x v="265"/>
    <x v="4"/>
    <x v="0"/>
    <n v="5371.23"/>
    <s v="MGR-10058"/>
    <n v="0.3"/>
    <x v="1"/>
    <x v="0"/>
    <x v="5"/>
    <x v="0"/>
  </r>
  <r>
    <s v="EMP-11451"/>
    <s v="Chris Taylor"/>
    <x v="0"/>
    <n v="37"/>
    <x v="10"/>
    <x v="2"/>
    <x v="6"/>
    <x v="1"/>
    <s v="Bachelor's Degree"/>
    <x v="1152"/>
    <x v="1"/>
    <x v="1"/>
    <x v="1"/>
    <n v="40793.58"/>
    <s v="N/A"/>
    <n v="5.7"/>
    <x v="0"/>
    <x v="3"/>
    <x v="1"/>
    <x v="1"/>
  </r>
  <r>
    <s v="EMP-11452"/>
    <s v="Calvin Lee"/>
    <x v="0"/>
    <n v="50"/>
    <x v="6"/>
    <x v="5"/>
    <x v="1"/>
    <x v="1"/>
    <s v="Bachelor's Degree"/>
    <x v="298"/>
    <x v="1"/>
    <x v="1"/>
    <x v="1"/>
    <n v="4590.91"/>
    <s v="MGR-10105"/>
    <n v="1.8"/>
    <x v="2"/>
    <x v="4"/>
    <x v="1"/>
    <x v="1"/>
  </r>
  <r>
    <s v="EMP-11453"/>
    <s v="Robert Fields"/>
    <x v="0"/>
    <n v="37"/>
    <x v="6"/>
    <x v="4"/>
    <x v="2"/>
    <x v="3"/>
    <s v="Bachelor's Degree"/>
    <x v="396"/>
    <x v="85"/>
    <x v="0"/>
    <x v="0"/>
    <n v="9363.42"/>
    <s v="MGR-10124"/>
    <n v="1.4"/>
    <x v="2"/>
    <x v="4"/>
    <x v="2"/>
    <x v="1"/>
  </r>
  <r>
    <s v="EMP-11454"/>
    <s v="Karen Ramirez"/>
    <x v="1"/>
    <n v="58"/>
    <x v="9"/>
    <x v="1"/>
    <x v="3"/>
    <x v="1"/>
    <s v="Bachelor's Degree"/>
    <x v="1036"/>
    <x v="1"/>
    <x v="1"/>
    <x v="1"/>
    <n v="13513.48"/>
    <s v="MGR-10308"/>
    <n v="5.2"/>
    <x v="0"/>
    <x v="7"/>
    <x v="1"/>
    <x v="1"/>
  </r>
  <r>
    <s v="EMP-11455"/>
    <s v="Ashley Gallagher"/>
    <x v="1"/>
    <n v="40"/>
    <x v="5"/>
    <x v="3"/>
    <x v="2"/>
    <x v="1"/>
    <s v="Bachelor's Degree"/>
    <x v="1153"/>
    <x v="1"/>
    <x v="1"/>
    <x v="1"/>
    <n v="7196.54"/>
    <s v="MGR-10315"/>
    <n v="3.8"/>
    <x v="3"/>
    <x v="5"/>
    <x v="1"/>
    <x v="1"/>
  </r>
  <r>
    <s v="EMP-11456"/>
    <s v="Richard Rangel"/>
    <x v="0"/>
    <n v="22"/>
    <x v="5"/>
    <x v="2"/>
    <x v="4"/>
    <x v="1"/>
    <s v="Master's Degree"/>
    <x v="385"/>
    <x v="1"/>
    <x v="1"/>
    <x v="1"/>
    <n v="3647.58"/>
    <s v="MGR-10256"/>
    <n v="0.8"/>
    <x v="1"/>
    <x v="2"/>
    <x v="1"/>
    <x v="0"/>
  </r>
  <r>
    <s v="EMP-11457"/>
    <s v="Denise Yoder"/>
    <x v="1"/>
    <n v="41"/>
    <x v="6"/>
    <x v="5"/>
    <x v="2"/>
    <x v="1"/>
    <s v="Diploma"/>
    <x v="979"/>
    <x v="1"/>
    <x v="1"/>
    <x v="1"/>
    <n v="9014.66"/>
    <s v="MGR-10087"/>
    <n v="4.2"/>
    <x v="3"/>
    <x v="5"/>
    <x v="1"/>
    <x v="2"/>
  </r>
  <r>
    <s v="EMP-11458"/>
    <s v="Donald Owens"/>
    <x v="0"/>
    <n v="38"/>
    <x v="5"/>
    <x v="4"/>
    <x v="1"/>
    <x v="1"/>
    <s v="Master's Degree"/>
    <x v="875"/>
    <x v="1"/>
    <x v="1"/>
    <x v="1"/>
    <n v="4785.53"/>
    <s v="MGR-10492"/>
    <n v="5.6"/>
    <x v="0"/>
    <x v="3"/>
    <x v="1"/>
    <x v="0"/>
  </r>
  <r>
    <s v="EMP-11459"/>
    <s v="Kimberly Haas"/>
    <x v="1"/>
    <n v="46"/>
    <x v="8"/>
    <x v="4"/>
    <x v="3"/>
    <x v="1"/>
    <s v="Master's Degree"/>
    <x v="1154"/>
    <x v="1"/>
    <x v="1"/>
    <x v="1"/>
    <n v="12034.89"/>
    <s v="MGR-10196"/>
    <n v="7.7"/>
    <x v="0"/>
    <x v="8"/>
    <x v="1"/>
    <x v="0"/>
  </r>
  <r>
    <s v="EMP-11460"/>
    <s v="Kathleen Martinez"/>
    <x v="1"/>
    <n v="41"/>
    <x v="8"/>
    <x v="1"/>
    <x v="3"/>
    <x v="1"/>
    <s v="Bachelor's Degree"/>
    <x v="1155"/>
    <x v="1"/>
    <x v="1"/>
    <x v="1"/>
    <n v="12758.8"/>
    <s v="MGR-10134"/>
    <n v="7.4"/>
    <x v="0"/>
    <x v="0"/>
    <x v="1"/>
    <x v="1"/>
  </r>
  <r>
    <s v="EMP-11461"/>
    <s v="Sandra Rojas"/>
    <x v="1"/>
    <n v="33"/>
    <x v="9"/>
    <x v="5"/>
    <x v="1"/>
    <x v="1"/>
    <s v="Master's Degree"/>
    <x v="1156"/>
    <x v="1"/>
    <x v="1"/>
    <x v="1"/>
    <n v="4547.84"/>
    <s v="MGR-10187"/>
    <n v="2.6"/>
    <x v="4"/>
    <x v="6"/>
    <x v="1"/>
    <x v="0"/>
  </r>
  <r>
    <s v="EMP-11462"/>
    <s v="Ashley Jones"/>
    <x v="1"/>
    <n v="23"/>
    <x v="8"/>
    <x v="1"/>
    <x v="0"/>
    <x v="1"/>
    <s v="Bachelor's Degree"/>
    <x v="1157"/>
    <x v="1"/>
    <x v="1"/>
    <x v="1"/>
    <n v="14539.84"/>
    <s v="MGR-10131"/>
    <n v="7.3"/>
    <x v="0"/>
    <x v="0"/>
    <x v="1"/>
    <x v="1"/>
  </r>
  <r>
    <s v="EMP-11463"/>
    <s v="Robert Pierce"/>
    <x v="0"/>
    <n v="33"/>
    <x v="9"/>
    <x v="2"/>
    <x v="1"/>
    <x v="1"/>
    <s v="Bachelor's Degree"/>
    <x v="1158"/>
    <x v="1"/>
    <x v="1"/>
    <x v="1"/>
    <n v="4354.09"/>
    <s v="MGR-10048"/>
    <n v="6.3"/>
    <x v="0"/>
    <x v="3"/>
    <x v="1"/>
    <x v="1"/>
  </r>
  <r>
    <s v="EMP-11464"/>
    <s v="Kristine Fitzpatrick"/>
    <x v="1"/>
    <n v="27"/>
    <x v="4"/>
    <x v="4"/>
    <x v="4"/>
    <x v="1"/>
    <s v="Bachelor's Degree"/>
    <x v="553"/>
    <x v="1"/>
    <x v="1"/>
    <x v="1"/>
    <n v="3481.93"/>
    <s v="MGR-10009"/>
    <n v="6.4"/>
    <x v="0"/>
    <x v="0"/>
    <x v="1"/>
    <x v="1"/>
  </r>
  <r>
    <s v="EMP-11465"/>
    <s v="Alice George"/>
    <x v="1"/>
    <n v="29"/>
    <x v="1"/>
    <x v="1"/>
    <x v="3"/>
    <x v="0"/>
    <s v="Bachelor's Degree"/>
    <x v="1159"/>
    <x v="1"/>
    <x v="1"/>
    <x v="1"/>
    <n v="9846.7099999999991"/>
    <s v="MGR-10371"/>
    <n v="5.4"/>
    <x v="0"/>
    <x v="7"/>
    <x v="1"/>
    <x v="1"/>
  </r>
  <r>
    <s v="EMP-11466"/>
    <s v="Jason Brown"/>
    <x v="0"/>
    <n v="40"/>
    <x v="7"/>
    <x v="1"/>
    <x v="1"/>
    <x v="1"/>
    <s v="Bachelor's Degree"/>
    <x v="1160"/>
    <x v="1"/>
    <x v="1"/>
    <x v="1"/>
    <n v="6330.38"/>
    <s v="MGR-10257"/>
    <n v="8.3000000000000007"/>
    <x v="0"/>
    <x v="8"/>
    <x v="1"/>
    <x v="1"/>
  </r>
  <r>
    <s v="EMP-11467"/>
    <s v="Connor Goodman"/>
    <x v="0"/>
    <n v="50"/>
    <x v="6"/>
    <x v="5"/>
    <x v="3"/>
    <x v="1"/>
    <s v="Diploma"/>
    <x v="140"/>
    <x v="1"/>
    <x v="1"/>
    <x v="1"/>
    <n v="11272.13"/>
    <s v="MGR-10294"/>
    <n v="3.1"/>
    <x v="3"/>
    <x v="6"/>
    <x v="1"/>
    <x v="2"/>
  </r>
  <r>
    <s v="EMP-11468"/>
    <s v="Nicole Simpson"/>
    <x v="1"/>
    <n v="38"/>
    <x v="2"/>
    <x v="3"/>
    <x v="2"/>
    <x v="1"/>
    <s v="Bachelor's Degree"/>
    <x v="1161"/>
    <x v="1"/>
    <x v="1"/>
    <x v="1"/>
    <n v="7864.83"/>
    <s v="MGR-10035"/>
    <n v="0.4"/>
    <x v="1"/>
    <x v="1"/>
    <x v="1"/>
    <x v="1"/>
  </r>
  <r>
    <s v="EMP-11469"/>
    <s v="John Mann"/>
    <x v="0"/>
    <n v="24"/>
    <x v="5"/>
    <x v="2"/>
    <x v="1"/>
    <x v="1"/>
    <s v="Bachelor's Degree"/>
    <x v="942"/>
    <x v="1"/>
    <x v="1"/>
    <x v="1"/>
    <n v="4718.01"/>
    <s v="MGR-10269"/>
    <n v="2.9"/>
    <x v="4"/>
    <x v="6"/>
    <x v="1"/>
    <x v="1"/>
  </r>
  <r>
    <s v="EMP-11470"/>
    <s v="James Smith"/>
    <x v="0"/>
    <n v="39"/>
    <x v="9"/>
    <x v="4"/>
    <x v="6"/>
    <x v="1"/>
    <s v="Master's Degree"/>
    <x v="1106"/>
    <x v="1"/>
    <x v="1"/>
    <x v="1"/>
    <n v="44149.279999999999"/>
    <s v="N/A"/>
    <n v="1.6"/>
    <x v="2"/>
    <x v="4"/>
    <x v="1"/>
    <x v="0"/>
  </r>
  <r>
    <s v="EMP-11471"/>
    <s v="James Butler"/>
    <x v="0"/>
    <n v="45"/>
    <x v="5"/>
    <x v="4"/>
    <x v="1"/>
    <x v="1"/>
    <s v="Bachelor's Degree"/>
    <x v="839"/>
    <x v="1"/>
    <x v="1"/>
    <x v="1"/>
    <n v="6144.82"/>
    <s v="MGR-10310"/>
    <n v="8"/>
    <x v="0"/>
    <x v="8"/>
    <x v="1"/>
    <x v="1"/>
  </r>
  <r>
    <s v="EMP-11472"/>
    <s v="Peter Smith"/>
    <x v="0"/>
    <n v="29"/>
    <x v="5"/>
    <x v="4"/>
    <x v="2"/>
    <x v="1"/>
    <s v="High School"/>
    <x v="1162"/>
    <x v="1"/>
    <x v="1"/>
    <x v="1"/>
    <n v="7398.55"/>
    <s v="MGR-10076"/>
    <n v="2.9"/>
    <x v="4"/>
    <x v="6"/>
    <x v="1"/>
    <x v="2"/>
  </r>
  <r>
    <s v="EMP-11473"/>
    <s v="Kelly Stone"/>
    <x v="1"/>
    <n v="33"/>
    <x v="9"/>
    <x v="1"/>
    <x v="5"/>
    <x v="0"/>
    <s v="Bachelor's Degree"/>
    <x v="687"/>
    <x v="1"/>
    <x v="1"/>
    <x v="1"/>
    <n v="27905.24"/>
    <s v="MGR-10130"/>
    <n v="1.1000000000000001"/>
    <x v="2"/>
    <x v="2"/>
    <x v="1"/>
    <x v="1"/>
  </r>
  <r>
    <s v="EMP-11474"/>
    <s v="Brandon Warren"/>
    <x v="0"/>
    <n v="35"/>
    <x v="9"/>
    <x v="1"/>
    <x v="2"/>
    <x v="1"/>
    <s v="Bachelor's Degree"/>
    <x v="562"/>
    <x v="1"/>
    <x v="1"/>
    <x v="1"/>
    <n v="8638.67"/>
    <s v="MGR-10460"/>
    <n v="6.1"/>
    <x v="0"/>
    <x v="3"/>
    <x v="1"/>
    <x v="1"/>
  </r>
  <r>
    <s v="EMP-11475"/>
    <s v="Joshua Brown"/>
    <x v="0"/>
    <n v="27"/>
    <x v="0"/>
    <x v="5"/>
    <x v="7"/>
    <x v="2"/>
    <s v="Master's Degree"/>
    <x v="92"/>
    <x v="266"/>
    <x v="0"/>
    <x v="0"/>
    <n v="52385.45"/>
    <s v="N/A"/>
    <n v="1.6"/>
    <x v="2"/>
    <x v="6"/>
    <x v="3"/>
    <x v="0"/>
  </r>
  <r>
    <s v="EMP-11476"/>
    <s v="Carol Maldonado"/>
    <x v="1"/>
    <n v="40"/>
    <x v="6"/>
    <x v="1"/>
    <x v="2"/>
    <x v="1"/>
    <s v="Bachelor's Degree"/>
    <x v="1163"/>
    <x v="1"/>
    <x v="1"/>
    <x v="1"/>
    <n v="6621.57"/>
    <s v="MGR-10006"/>
    <n v="3"/>
    <x v="3"/>
    <x v="6"/>
    <x v="1"/>
    <x v="1"/>
  </r>
  <r>
    <s v="EMP-11477"/>
    <s v="James Wise"/>
    <x v="0"/>
    <n v="33"/>
    <x v="3"/>
    <x v="4"/>
    <x v="1"/>
    <x v="1"/>
    <s v="Bachelor's Degree"/>
    <x v="1164"/>
    <x v="1"/>
    <x v="1"/>
    <x v="1"/>
    <n v="5777.76"/>
    <s v="MGR-10172"/>
    <n v="8.1"/>
    <x v="0"/>
    <x v="8"/>
    <x v="1"/>
    <x v="1"/>
  </r>
  <r>
    <s v="EMP-11478"/>
    <s v="Mark Buck"/>
    <x v="0"/>
    <n v="38"/>
    <x v="4"/>
    <x v="5"/>
    <x v="2"/>
    <x v="0"/>
    <s v="Bachelor's Degree"/>
    <x v="1165"/>
    <x v="1"/>
    <x v="1"/>
    <x v="1"/>
    <n v="8365.32"/>
    <s v="MGR-10264"/>
    <n v="7.8"/>
    <x v="0"/>
    <x v="8"/>
    <x v="1"/>
    <x v="1"/>
  </r>
  <r>
    <s v="EMP-11479"/>
    <s v="Joann Collier"/>
    <x v="1"/>
    <n v="27"/>
    <x v="8"/>
    <x v="0"/>
    <x v="3"/>
    <x v="1"/>
    <s v="PhD"/>
    <x v="1166"/>
    <x v="1"/>
    <x v="1"/>
    <x v="1"/>
    <n v="11965.95"/>
    <s v="MGR-10339"/>
    <n v="2.7"/>
    <x v="4"/>
    <x v="6"/>
    <x v="1"/>
    <x v="2"/>
  </r>
  <r>
    <s v="EMP-11480"/>
    <s v="Victor Tran"/>
    <x v="0"/>
    <n v="31"/>
    <x v="9"/>
    <x v="4"/>
    <x v="0"/>
    <x v="1"/>
    <s v="Bachelor's Degree"/>
    <x v="1167"/>
    <x v="138"/>
    <x v="0"/>
    <x v="0"/>
    <n v="17811.23"/>
    <s v="MGR-10069"/>
    <n v="4.5999999999999996"/>
    <x v="3"/>
    <x v="3"/>
    <x v="3"/>
    <x v="1"/>
  </r>
  <r>
    <s v="EMP-11481"/>
    <s v="Danielle Hubbard"/>
    <x v="1"/>
    <n v="41"/>
    <x v="1"/>
    <x v="0"/>
    <x v="2"/>
    <x v="1"/>
    <s v="Bachelor's Degree"/>
    <x v="1018"/>
    <x v="1"/>
    <x v="1"/>
    <x v="1"/>
    <n v="7080.99"/>
    <s v="MGR-10034"/>
    <n v="6.7"/>
    <x v="0"/>
    <x v="0"/>
    <x v="1"/>
    <x v="1"/>
  </r>
  <r>
    <s v="EMP-11482"/>
    <s v="James Allen"/>
    <x v="0"/>
    <n v="31"/>
    <x v="7"/>
    <x v="1"/>
    <x v="3"/>
    <x v="1"/>
    <s v="Master's Degree"/>
    <x v="732"/>
    <x v="1"/>
    <x v="1"/>
    <x v="1"/>
    <n v="10694.78"/>
    <s v="MGR-10059"/>
    <n v="7.6"/>
    <x v="0"/>
    <x v="8"/>
    <x v="1"/>
    <x v="0"/>
  </r>
  <r>
    <s v="EMP-11483"/>
    <s v="Brett Warren"/>
    <x v="0"/>
    <n v="50"/>
    <x v="3"/>
    <x v="0"/>
    <x v="3"/>
    <x v="3"/>
    <s v="Master's Degree"/>
    <x v="1168"/>
    <x v="1"/>
    <x v="1"/>
    <x v="1"/>
    <n v="13152.6"/>
    <s v="MGR-10133"/>
    <n v="0.2"/>
    <x v="1"/>
    <x v="1"/>
    <x v="1"/>
    <x v="0"/>
  </r>
  <r>
    <s v="EMP-11484"/>
    <s v="Angela Castillo"/>
    <x v="1"/>
    <n v="31"/>
    <x v="4"/>
    <x v="1"/>
    <x v="2"/>
    <x v="1"/>
    <s v="Bachelor's Degree"/>
    <x v="1169"/>
    <x v="1"/>
    <x v="1"/>
    <x v="1"/>
    <n v="9167.51"/>
    <s v="MGR-10367"/>
    <n v="4.7"/>
    <x v="3"/>
    <x v="7"/>
    <x v="1"/>
    <x v="1"/>
  </r>
  <r>
    <s v="EMP-11485"/>
    <s v="Samantha Wood"/>
    <x v="1"/>
    <n v="37"/>
    <x v="4"/>
    <x v="4"/>
    <x v="2"/>
    <x v="1"/>
    <s v="High School"/>
    <x v="1060"/>
    <x v="1"/>
    <x v="1"/>
    <x v="1"/>
    <n v="7336.89"/>
    <s v="MGR-10261"/>
    <n v="5.6"/>
    <x v="0"/>
    <x v="3"/>
    <x v="1"/>
    <x v="2"/>
  </r>
  <r>
    <s v="EMP-11486"/>
    <s v="David Hanson"/>
    <x v="0"/>
    <n v="43"/>
    <x v="2"/>
    <x v="1"/>
    <x v="3"/>
    <x v="1"/>
    <s v="Master's Degree"/>
    <x v="1170"/>
    <x v="1"/>
    <x v="1"/>
    <x v="1"/>
    <n v="12759.25"/>
    <s v="MGR-10115"/>
    <n v="1.7"/>
    <x v="2"/>
    <x v="4"/>
    <x v="1"/>
    <x v="0"/>
  </r>
  <r>
    <s v="EMP-11487"/>
    <s v="Stacy Rowe"/>
    <x v="1"/>
    <n v="22"/>
    <x v="1"/>
    <x v="4"/>
    <x v="0"/>
    <x v="1"/>
    <s v="Bachelor's Degree"/>
    <x v="1171"/>
    <x v="1"/>
    <x v="1"/>
    <x v="1"/>
    <n v="15492.43"/>
    <s v="MGR-10291"/>
    <n v="7.3"/>
    <x v="0"/>
    <x v="0"/>
    <x v="1"/>
    <x v="1"/>
  </r>
  <r>
    <s v="EMP-11488"/>
    <s v="Maria Miller"/>
    <x v="1"/>
    <n v="22"/>
    <x v="10"/>
    <x v="5"/>
    <x v="2"/>
    <x v="1"/>
    <s v="Bachelor's Degree"/>
    <x v="52"/>
    <x v="1"/>
    <x v="1"/>
    <x v="1"/>
    <n v="7227.48"/>
    <s v="MGR-10418"/>
    <n v="0.9"/>
    <x v="1"/>
    <x v="2"/>
    <x v="1"/>
    <x v="1"/>
  </r>
  <r>
    <s v="EMP-11489"/>
    <s v="Zachary Schultz"/>
    <x v="0"/>
    <n v="22"/>
    <x v="5"/>
    <x v="5"/>
    <x v="1"/>
    <x v="1"/>
    <s v="Bachelor's Degree"/>
    <x v="560"/>
    <x v="1"/>
    <x v="1"/>
    <x v="1"/>
    <n v="5182.9399999999996"/>
    <s v="MGR-10491"/>
    <n v="4.2"/>
    <x v="3"/>
    <x v="5"/>
    <x v="1"/>
    <x v="1"/>
  </r>
  <r>
    <s v="EMP-11490"/>
    <s v="Cassandra Tucker"/>
    <x v="1"/>
    <n v="46"/>
    <x v="5"/>
    <x v="1"/>
    <x v="3"/>
    <x v="1"/>
    <s v="Master's Degree"/>
    <x v="1172"/>
    <x v="1"/>
    <x v="1"/>
    <x v="1"/>
    <n v="11323.93"/>
    <s v="MGR-10304"/>
    <n v="5.2"/>
    <x v="0"/>
    <x v="7"/>
    <x v="1"/>
    <x v="0"/>
  </r>
  <r>
    <s v="EMP-11491"/>
    <s v="Richard Frye"/>
    <x v="0"/>
    <n v="30"/>
    <x v="5"/>
    <x v="0"/>
    <x v="0"/>
    <x v="1"/>
    <s v="Bachelor's Degree"/>
    <x v="1173"/>
    <x v="1"/>
    <x v="1"/>
    <x v="1"/>
    <n v="14603.96"/>
    <s v="MGR-10407"/>
    <n v="8.3000000000000007"/>
    <x v="0"/>
    <x v="8"/>
    <x v="1"/>
    <x v="1"/>
  </r>
  <r>
    <s v="EMP-11492"/>
    <s v="Roberto Smith"/>
    <x v="0"/>
    <n v="58"/>
    <x v="0"/>
    <x v="4"/>
    <x v="0"/>
    <x v="1"/>
    <s v="Professional Certification"/>
    <x v="1174"/>
    <x v="1"/>
    <x v="1"/>
    <x v="1"/>
    <n v="14308.15"/>
    <s v="MGR-10424"/>
    <n v="8"/>
    <x v="0"/>
    <x v="8"/>
    <x v="1"/>
    <x v="2"/>
  </r>
  <r>
    <s v="EMP-11493"/>
    <s v="Mario Charles"/>
    <x v="0"/>
    <n v="29"/>
    <x v="10"/>
    <x v="2"/>
    <x v="0"/>
    <x v="1"/>
    <s v="High School"/>
    <x v="1080"/>
    <x v="1"/>
    <x v="1"/>
    <x v="1"/>
    <n v="14525.12"/>
    <s v="MGR-10315"/>
    <n v="4.9000000000000004"/>
    <x v="3"/>
    <x v="7"/>
    <x v="1"/>
    <x v="2"/>
  </r>
  <r>
    <s v="EMP-11494"/>
    <s v="Cory Gomez"/>
    <x v="0"/>
    <n v="36"/>
    <x v="8"/>
    <x v="1"/>
    <x v="0"/>
    <x v="0"/>
    <s v="Bachelor's Degree"/>
    <x v="1142"/>
    <x v="1"/>
    <x v="1"/>
    <x v="1"/>
    <n v="15153.49"/>
    <s v="MGR-10037"/>
    <n v="4"/>
    <x v="3"/>
    <x v="5"/>
    <x v="1"/>
    <x v="1"/>
  </r>
  <r>
    <s v="EMP-11495"/>
    <s v="Krystal Mcgrath"/>
    <x v="1"/>
    <n v="48"/>
    <x v="4"/>
    <x v="2"/>
    <x v="1"/>
    <x v="1"/>
    <s v="Master's Degree"/>
    <x v="432"/>
    <x v="1"/>
    <x v="1"/>
    <x v="1"/>
    <n v="4162.3599999999997"/>
    <s v="MGR-10115"/>
    <n v="5.5"/>
    <x v="0"/>
    <x v="3"/>
    <x v="1"/>
    <x v="0"/>
  </r>
  <r>
    <s v="EMP-11496"/>
    <s v="Wendy Mccarty"/>
    <x v="1"/>
    <n v="53"/>
    <x v="2"/>
    <x v="0"/>
    <x v="4"/>
    <x v="1"/>
    <s v="Bachelor's Degree"/>
    <x v="1081"/>
    <x v="1"/>
    <x v="1"/>
    <x v="1"/>
    <n v="3778.23"/>
    <s v="MGR-10335"/>
    <n v="0.6"/>
    <x v="1"/>
    <x v="2"/>
    <x v="1"/>
    <x v="1"/>
  </r>
  <r>
    <s v="EMP-11497"/>
    <s v="Kimberly Moore"/>
    <x v="1"/>
    <n v="53"/>
    <x v="5"/>
    <x v="4"/>
    <x v="2"/>
    <x v="1"/>
    <s v="Bachelor's Degree"/>
    <x v="1175"/>
    <x v="1"/>
    <x v="1"/>
    <x v="1"/>
    <n v="9291.49"/>
    <s v="MGR-10019"/>
    <n v="4.9000000000000004"/>
    <x v="3"/>
    <x v="7"/>
    <x v="1"/>
    <x v="1"/>
  </r>
  <r>
    <s v="EMP-11498"/>
    <s v="Richard Trujillo"/>
    <x v="0"/>
    <n v="45"/>
    <x v="3"/>
    <x v="1"/>
    <x v="4"/>
    <x v="1"/>
    <s v="Master's Degree"/>
    <x v="735"/>
    <x v="1"/>
    <x v="1"/>
    <x v="1"/>
    <n v="3812.71"/>
    <s v="MGR-10164"/>
    <n v="3.3"/>
    <x v="3"/>
    <x v="6"/>
    <x v="1"/>
    <x v="0"/>
  </r>
  <r>
    <s v="EMP-11499"/>
    <s v="William Gomez"/>
    <x v="0"/>
    <n v="44"/>
    <x v="4"/>
    <x v="3"/>
    <x v="1"/>
    <x v="1"/>
    <s v="Master's Degree"/>
    <x v="1176"/>
    <x v="1"/>
    <x v="1"/>
    <x v="1"/>
    <n v="5203.99"/>
    <s v="MGR-10364"/>
    <n v="1.1000000000000001"/>
    <x v="2"/>
    <x v="2"/>
    <x v="1"/>
    <x v="0"/>
  </r>
  <r>
    <s v="EMP-11500"/>
    <s v="Joseph Rivera"/>
    <x v="0"/>
    <n v="40"/>
    <x v="1"/>
    <x v="1"/>
    <x v="0"/>
    <x v="1"/>
    <s v="Diploma"/>
    <x v="1142"/>
    <x v="1"/>
    <x v="1"/>
    <x v="1"/>
    <n v="17937.09"/>
    <s v="MGR-10130"/>
    <n v="4"/>
    <x v="3"/>
    <x v="5"/>
    <x v="1"/>
    <x v="2"/>
  </r>
  <r>
    <s v="EMP-11501"/>
    <s v="Gail Lewis"/>
    <x v="1"/>
    <n v="42"/>
    <x v="5"/>
    <x v="4"/>
    <x v="1"/>
    <x v="0"/>
    <s v="Master's Degree"/>
    <x v="718"/>
    <x v="1"/>
    <x v="1"/>
    <x v="1"/>
    <n v="5244.04"/>
    <s v="MGR-10363"/>
    <n v="3.9"/>
    <x v="3"/>
    <x v="5"/>
    <x v="1"/>
    <x v="0"/>
  </r>
  <r>
    <s v="EMP-11502"/>
    <s v="Cindy Huffman"/>
    <x v="1"/>
    <n v="30"/>
    <x v="5"/>
    <x v="1"/>
    <x v="3"/>
    <x v="1"/>
    <s v="Master's Degree"/>
    <x v="1177"/>
    <x v="1"/>
    <x v="1"/>
    <x v="1"/>
    <n v="13811.29"/>
    <s v="MGR-10048"/>
    <n v="0.5"/>
    <x v="1"/>
    <x v="2"/>
    <x v="1"/>
    <x v="0"/>
  </r>
  <r>
    <s v="EMP-11503"/>
    <s v="Frederick Gardner"/>
    <x v="0"/>
    <n v="27"/>
    <x v="9"/>
    <x v="0"/>
    <x v="5"/>
    <x v="1"/>
    <s v="Bachelor's Degree"/>
    <x v="1178"/>
    <x v="1"/>
    <x v="1"/>
    <x v="1"/>
    <n v="23345.56"/>
    <s v="MGR-10370"/>
    <n v="6.8"/>
    <x v="0"/>
    <x v="0"/>
    <x v="1"/>
    <x v="1"/>
  </r>
  <r>
    <s v="EMP-11504"/>
    <s v="Kristen Allen"/>
    <x v="1"/>
    <n v="34"/>
    <x v="7"/>
    <x v="1"/>
    <x v="2"/>
    <x v="1"/>
    <s v="Bachelor's Degree"/>
    <x v="1179"/>
    <x v="144"/>
    <x v="0"/>
    <x v="0"/>
    <n v="8812.58"/>
    <s v="MGR-10076"/>
    <n v="0.4"/>
    <x v="1"/>
    <x v="2"/>
    <x v="2"/>
    <x v="1"/>
  </r>
  <r>
    <s v="EMP-11505"/>
    <s v="Susan Anthony"/>
    <x v="1"/>
    <n v="33"/>
    <x v="10"/>
    <x v="0"/>
    <x v="0"/>
    <x v="1"/>
    <s v="Master's Degree"/>
    <x v="369"/>
    <x v="1"/>
    <x v="1"/>
    <x v="1"/>
    <n v="19146.64"/>
    <s v="MGR-10314"/>
    <n v="5.3"/>
    <x v="0"/>
    <x v="7"/>
    <x v="1"/>
    <x v="0"/>
  </r>
  <r>
    <s v="EMP-11506"/>
    <s v="Rebekah Gordon"/>
    <x v="1"/>
    <n v="30"/>
    <x v="1"/>
    <x v="1"/>
    <x v="2"/>
    <x v="3"/>
    <s v="Bachelor's Degree"/>
    <x v="872"/>
    <x v="1"/>
    <x v="1"/>
    <x v="1"/>
    <n v="9349.4500000000007"/>
    <s v="MGR-10234"/>
    <n v="3.3"/>
    <x v="3"/>
    <x v="6"/>
    <x v="1"/>
    <x v="1"/>
  </r>
  <r>
    <s v="EMP-11507"/>
    <s v="Rachel Dean"/>
    <x v="1"/>
    <n v="41"/>
    <x v="8"/>
    <x v="0"/>
    <x v="2"/>
    <x v="1"/>
    <s v="Master's Degree"/>
    <x v="885"/>
    <x v="1"/>
    <x v="1"/>
    <x v="1"/>
    <n v="6553.74"/>
    <s v="MGR-10312"/>
    <n v="7.7"/>
    <x v="0"/>
    <x v="8"/>
    <x v="1"/>
    <x v="0"/>
  </r>
  <r>
    <s v="EMP-11508"/>
    <s v="Danielle Russell"/>
    <x v="1"/>
    <n v="43"/>
    <x v="4"/>
    <x v="5"/>
    <x v="1"/>
    <x v="1"/>
    <s v="Master's Degree"/>
    <x v="489"/>
    <x v="1"/>
    <x v="1"/>
    <x v="1"/>
    <n v="4787.95"/>
    <s v="MGR-10343"/>
    <n v="3.3"/>
    <x v="3"/>
    <x v="6"/>
    <x v="1"/>
    <x v="0"/>
  </r>
  <r>
    <s v="EMP-11509"/>
    <s v="Joseph Hunt"/>
    <x v="0"/>
    <n v="35"/>
    <x v="4"/>
    <x v="1"/>
    <x v="1"/>
    <x v="1"/>
    <s v="Master's Degree"/>
    <x v="1180"/>
    <x v="267"/>
    <x v="7"/>
    <x v="0"/>
    <n v="4663.41"/>
    <s v="MGR-10411"/>
    <n v="5.7"/>
    <x v="0"/>
    <x v="8"/>
    <x v="3"/>
    <x v="0"/>
  </r>
  <r>
    <s v="EMP-11510"/>
    <s v="Sarah Rios"/>
    <x v="1"/>
    <n v="48"/>
    <x v="2"/>
    <x v="5"/>
    <x v="3"/>
    <x v="1"/>
    <s v="PhD"/>
    <x v="1181"/>
    <x v="1"/>
    <x v="1"/>
    <x v="1"/>
    <n v="13547.72"/>
    <s v="MGR-10157"/>
    <n v="8.1999999999999993"/>
    <x v="0"/>
    <x v="8"/>
    <x v="1"/>
    <x v="2"/>
  </r>
  <r>
    <s v="EMP-11511"/>
    <s v="Kaylee Brewer"/>
    <x v="1"/>
    <n v="24"/>
    <x v="4"/>
    <x v="1"/>
    <x v="3"/>
    <x v="1"/>
    <s v="Bachelor's Degree"/>
    <x v="1182"/>
    <x v="1"/>
    <x v="1"/>
    <x v="1"/>
    <n v="11734.86"/>
    <s v="MGR-10200"/>
    <n v="2.4"/>
    <x v="4"/>
    <x v="6"/>
    <x v="1"/>
    <x v="1"/>
  </r>
  <r>
    <s v="EMP-11512"/>
    <s v="Megan Lang"/>
    <x v="1"/>
    <n v="33"/>
    <x v="6"/>
    <x v="2"/>
    <x v="2"/>
    <x v="1"/>
    <s v="Diploma"/>
    <x v="1183"/>
    <x v="1"/>
    <x v="1"/>
    <x v="1"/>
    <n v="7031.71"/>
    <s v="MGR-10011"/>
    <n v="8.1999999999999993"/>
    <x v="0"/>
    <x v="8"/>
    <x v="1"/>
    <x v="2"/>
  </r>
  <r>
    <s v="EMP-11513"/>
    <s v="Timothy Villarreal"/>
    <x v="0"/>
    <n v="28"/>
    <x v="3"/>
    <x v="1"/>
    <x v="1"/>
    <x v="1"/>
    <s v="Bachelor's Degree"/>
    <x v="613"/>
    <x v="1"/>
    <x v="1"/>
    <x v="1"/>
    <n v="5873.53"/>
    <s v="MGR-10374"/>
    <n v="1"/>
    <x v="2"/>
    <x v="2"/>
    <x v="1"/>
    <x v="1"/>
  </r>
  <r>
    <s v="EMP-11514"/>
    <s v="Kenneth Perez"/>
    <x v="0"/>
    <n v="22"/>
    <x v="7"/>
    <x v="1"/>
    <x v="1"/>
    <x v="1"/>
    <s v="Bachelor's Degree"/>
    <x v="1184"/>
    <x v="1"/>
    <x v="1"/>
    <x v="1"/>
    <n v="5912.73"/>
    <s v="MGR-10063"/>
    <n v="2.2999999999999998"/>
    <x v="4"/>
    <x v="4"/>
    <x v="1"/>
    <x v="1"/>
  </r>
  <r>
    <s v="EMP-11515"/>
    <s v="Sarah Simmons"/>
    <x v="1"/>
    <n v="34"/>
    <x v="8"/>
    <x v="4"/>
    <x v="6"/>
    <x v="3"/>
    <s v="Diploma"/>
    <x v="1185"/>
    <x v="268"/>
    <x v="3"/>
    <x v="0"/>
    <n v="30989.73"/>
    <s v="N/A"/>
    <n v="5.0999999999999996"/>
    <x v="0"/>
    <x v="7"/>
    <x v="2"/>
    <x v="2"/>
  </r>
  <r>
    <s v="EMP-11516"/>
    <s v="Sara Lang"/>
    <x v="1"/>
    <n v="33"/>
    <x v="6"/>
    <x v="1"/>
    <x v="1"/>
    <x v="0"/>
    <s v="Bachelor's Degree"/>
    <x v="260"/>
    <x v="1"/>
    <x v="1"/>
    <x v="1"/>
    <n v="4305.24"/>
    <s v="MGR-10280"/>
    <n v="5.3"/>
    <x v="0"/>
    <x v="7"/>
    <x v="1"/>
    <x v="1"/>
  </r>
  <r>
    <s v="EMP-11517"/>
    <s v="Brittany Anderson"/>
    <x v="1"/>
    <n v="48"/>
    <x v="2"/>
    <x v="1"/>
    <x v="3"/>
    <x v="3"/>
    <s v="Bachelor's Degree"/>
    <x v="282"/>
    <x v="1"/>
    <x v="1"/>
    <x v="1"/>
    <n v="13599.14"/>
    <s v="MGR-10354"/>
    <n v="7.4"/>
    <x v="0"/>
    <x v="8"/>
    <x v="1"/>
    <x v="1"/>
  </r>
  <r>
    <s v="EMP-11518"/>
    <s v="Jessica Young"/>
    <x v="1"/>
    <n v="40"/>
    <x v="6"/>
    <x v="5"/>
    <x v="4"/>
    <x v="1"/>
    <s v="Master's Degree"/>
    <x v="683"/>
    <x v="1"/>
    <x v="1"/>
    <x v="1"/>
    <n v="3986.67"/>
    <s v="MGR-10414"/>
    <n v="4.4000000000000004"/>
    <x v="3"/>
    <x v="7"/>
    <x v="1"/>
    <x v="0"/>
  </r>
  <r>
    <s v="EMP-11519"/>
    <s v="Cory Chavez"/>
    <x v="0"/>
    <n v="25"/>
    <x v="6"/>
    <x v="3"/>
    <x v="2"/>
    <x v="1"/>
    <s v="Master's Degree"/>
    <x v="1186"/>
    <x v="269"/>
    <x v="0"/>
    <x v="0"/>
    <n v="7707.38"/>
    <s v="MGR-10337"/>
    <n v="1.3"/>
    <x v="2"/>
    <x v="4"/>
    <x v="2"/>
    <x v="0"/>
  </r>
  <r>
    <s v="EMP-11520"/>
    <s v="Luke Mcmillan"/>
    <x v="0"/>
    <n v="51"/>
    <x v="9"/>
    <x v="4"/>
    <x v="3"/>
    <x v="1"/>
    <s v="High School"/>
    <x v="860"/>
    <x v="270"/>
    <x v="0"/>
    <x v="0"/>
    <n v="11560.34"/>
    <s v="MGR-10341"/>
    <n v="2.9"/>
    <x v="4"/>
    <x v="5"/>
    <x v="3"/>
    <x v="2"/>
  </r>
  <r>
    <s v="EMP-11521"/>
    <s v="Alexandra Evans"/>
    <x v="1"/>
    <n v="45"/>
    <x v="10"/>
    <x v="5"/>
    <x v="0"/>
    <x v="0"/>
    <s v="Diploma"/>
    <x v="1187"/>
    <x v="1"/>
    <x v="1"/>
    <x v="1"/>
    <n v="16493.2"/>
    <s v="MGR-10060"/>
    <n v="4.8"/>
    <x v="3"/>
    <x v="7"/>
    <x v="1"/>
    <x v="2"/>
  </r>
  <r>
    <s v="EMP-11522"/>
    <s v="Lori Cox"/>
    <x v="1"/>
    <n v="40"/>
    <x v="4"/>
    <x v="5"/>
    <x v="1"/>
    <x v="0"/>
    <s v="Diploma"/>
    <x v="389"/>
    <x v="1"/>
    <x v="1"/>
    <x v="1"/>
    <n v="5235.8599999999997"/>
    <s v="MGR-10327"/>
    <n v="0.2"/>
    <x v="1"/>
    <x v="1"/>
    <x v="1"/>
    <x v="2"/>
  </r>
  <r>
    <s v="EMP-11523"/>
    <s v="Dustin Kidd"/>
    <x v="0"/>
    <n v="32"/>
    <x v="10"/>
    <x v="1"/>
    <x v="2"/>
    <x v="0"/>
    <s v="Diploma"/>
    <x v="1188"/>
    <x v="271"/>
    <x v="4"/>
    <x v="0"/>
    <n v="8111.24"/>
    <s v="MGR-10418"/>
    <n v="1.2"/>
    <x v="2"/>
    <x v="8"/>
    <x v="5"/>
    <x v="2"/>
  </r>
  <r>
    <s v="EMP-11524"/>
    <s v="Michelle Ruiz"/>
    <x v="1"/>
    <n v="26"/>
    <x v="5"/>
    <x v="4"/>
    <x v="7"/>
    <x v="3"/>
    <s v="Bachelor's Degree"/>
    <x v="1100"/>
    <x v="1"/>
    <x v="1"/>
    <x v="1"/>
    <n v="52016.7"/>
    <s v="N/A"/>
    <n v="7.5"/>
    <x v="0"/>
    <x v="8"/>
    <x v="1"/>
    <x v="1"/>
  </r>
  <r>
    <s v="EMP-11525"/>
    <s v="Jacob White"/>
    <x v="0"/>
    <n v="31"/>
    <x v="5"/>
    <x v="2"/>
    <x v="4"/>
    <x v="1"/>
    <s v="Diploma"/>
    <x v="1189"/>
    <x v="1"/>
    <x v="1"/>
    <x v="1"/>
    <n v="3971.88"/>
    <s v="MGR-10052"/>
    <n v="0.4"/>
    <x v="1"/>
    <x v="2"/>
    <x v="1"/>
    <x v="2"/>
  </r>
  <r>
    <s v="EMP-11526"/>
    <s v="Diane Wood"/>
    <x v="1"/>
    <n v="44"/>
    <x v="10"/>
    <x v="1"/>
    <x v="1"/>
    <x v="0"/>
    <s v="Bachelor's Degree"/>
    <x v="85"/>
    <x v="272"/>
    <x v="4"/>
    <x v="0"/>
    <n v="6436.6"/>
    <s v="MGR-10160"/>
    <n v="1.3"/>
    <x v="2"/>
    <x v="7"/>
    <x v="4"/>
    <x v="1"/>
  </r>
  <r>
    <s v="EMP-11527"/>
    <s v="Matthew Best"/>
    <x v="0"/>
    <n v="51"/>
    <x v="6"/>
    <x v="3"/>
    <x v="2"/>
    <x v="1"/>
    <s v="Bachelor's Degree"/>
    <x v="1190"/>
    <x v="1"/>
    <x v="1"/>
    <x v="1"/>
    <n v="9238.92"/>
    <s v="MGR-10283"/>
    <n v="0.4"/>
    <x v="1"/>
    <x v="2"/>
    <x v="1"/>
    <x v="1"/>
  </r>
  <r>
    <s v="EMP-11528"/>
    <s v="Rachel Mejia"/>
    <x v="1"/>
    <n v="48"/>
    <x v="0"/>
    <x v="1"/>
    <x v="5"/>
    <x v="1"/>
    <s v="Master's Degree"/>
    <x v="1180"/>
    <x v="1"/>
    <x v="1"/>
    <x v="1"/>
    <n v="28953.26"/>
    <s v="MGR-10380"/>
    <n v="7.9"/>
    <x v="0"/>
    <x v="8"/>
    <x v="1"/>
    <x v="0"/>
  </r>
  <r>
    <s v="EMP-11529"/>
    <s v="Suzanne Norris"/>
    <x v="1"/>
    <n v="30"/>
    <x v="8"/>
    <x v="4"/>
    <x v="1"/>
    <x v="1"/>
    <s v="Bachelor's Degree"/>
    <x v="1191"/>
    <x v="1"/>
    <x v="1"/>
    <x v="1"/>
    <n v="4235.79"/>
    <s v="MGR-10278"/>
    <n v="8.3000000000000007"/>
    <x v="0"/>
    <x v="8"/>
    <x v="1"/>
    <x v="1"/>
  </r>
  <r>
    <s v="EMP-11530"/>
    <s v="Sara Curry"/>
    <x v="1"/>
    <n v="24"/>
    <x v="3"/>
    <x v="2"/>
    <x v="1"/>
    <x v="1"/>
    <s v="Bachelor's Degree"/>
    <x v="1192"/>
    <x v="1"/>
    <x v="1"/>
    <x v="1"/>
    <n v="5477.13"/>
    <s v="MGR-10444"/>
    <n v="5.6"/>
    <x v="0"/>
    <x v="3"/>
    <x v="1"/>
    <x v="1"/>
  </r>
  <r>
    <s v="EMP-11531"/>
    <s v="Michael Turner"/>
    <x v="0"/>
    <n v="36"/>
    <x v="3"/>
    <x v="5"/>
    <x v="3"/>
    <x v="1"/>
    <s v="Master's Degree"/>
    <x v="1193"/>
    <x v="1"/>
    <x v="1"/>
    <x v="1"/>
    <n v="9575.7999999999993"/>
    <s v="MGR-10123"/>
    <n v="0.4"/>
    <x v="1"/>
    <x v="2"/>
    <x v="1"/>
    <x v="0"/>
  </r>
  <r>
    <s v="EMP-11532"/>
    <s v="Christopher Wallace"/>
    <x v="0"/>
    <n v="22"/>
    <x v="5"/>
    <x v="2"/>
    <x v="4"/>
    <x v="0"/>
    <s v="Bachelor's Degree"/>
    <x v="1194"/>
    <x v="12"/>
    <x v="4"/>
    <x v="0"/>
    <n v="3284.46"/>
    <s v="MGR-10314"/>
    <n v="0.2"/>
    <x v="1"/>
    <x v="1"/>
    <x v="2"/>
    <x v="1"/>
  </r>
  <r>
    <s v="EMP-11533"/>
    <s v="Jesse Fisher"/>
    <x v="0"/>
    <n v="37"/>
    <x v="0"/>
    <x v="0"/>
    <x v="6"/>
    <x v="1"/>
    <s v="Bachelor's Degree"/>
    <x v="1195"/>
    <x v="1"/>
    <x v="1"/>
    <x v="1"/>
    <n v="42375.38"/>
    <s v="N/A"/>
    <n v="6.9"/>
    <x v="0"/>
    <x v="0"/>
    <x v="1"/>
    <x v="1"/>
  </r>
  <r>
    <s v="EMP-11534"/>
    <s v="Alejandra Ferguson"/>
    <x v="1"/>
    <n v="33"/>
    <x v="1"/>
    <x v="0"/>
    <x v="3"/>
    <x v="1"/>
    <s v="Bachelor's Degree"/>
    <x v="1196"/>
    <x v="1"/>
    <x v="1"/>
    <x v="1"/>
    <n v="13503.05"/>
    <s v="MGR-10098"/>
    <n v="5.5"/>
    <x v="0"/>
    <x v="3"/>
    <x v="1"/>
    <x v="1"/>
  </r>
  <r>
    <s v="EMP-11535"/>
    <s v="Diana Castaneda"/>
    <x v="1"/>
    <n v="30"/>
    <x v="2"/>
    <x v="1"/>
    <x v="3"/>
    <x v="1"/>
    <s v="Master's Degree"/>
    <x v="1197"/>
    <x v="273"/>
    <x v="5"/>
    <x v="0"/>
    <n v="12094.77"/>
    <s v="MGR-10375"/>
    <n v="0.9"/>
    <x v="1"/>
    <x v="4"/>
    <x v="0"/>
    <x v="0"/>
  </r>
  <r>
    <s v="EMP-11536"/>
    <s v="Bobby Snyder"/>
    <x v="0"/>
    <n v="22"/>
    <x v="3"/>
    <x v="3"/>
    <x v="3"/>
    <x v="1"/>
    <s v="Master's Degree"/>
    <x v="1198"/>
    <x v="1"/>
    <x v="1"/>
    <x v="1"/>
    <n v="10098.33"/>
    <s v="MGR-10008"/>
    <n v="7.1"/>
    <x v="0"/>
    <x v="0"/>
    <x v="1"/>
    <x v="0"/>
  </r>
  <r>
    <s v="EMP-11537"/>
    <s v="Edward Farley"/>
    <x v="0"/>
    <n v="39"/>
    <x v="5"/>
    <x v="4"/>
    <x v="1"/>
    <x v="1"/>
    <s v="Diploma"/>
    <x v="99"/>
    <x v="1"/>
    <x v="1"/>
    <x v="1"/>
    <n v="4515.83"/>
    <s v="MGR-10211"/>
    <n v="0.3"/>
    <x v="1"/>
    <x v="1"/>
    <x v="1"/>
    <x v="2"/>
  </r>
  <r>
    <s v="EMP-11538"/>
    <s v="Jeffrey Bentley"/>
    <x v="0"/>
    <n v="30"/>
    <x v="5"/>
    <x v="4"/>
    <x v="3"/>
    <x v="0"/>
    <s v="Diploma"/>
    <x v="1199"/>
    <x v="1"/>
    <x v="1"/>
    <x v="1"/>
    <n v="12561.42"/>
    <s v="MGR-10485"/>
    <n v="6.1"/>
    <x v="0"/>
    <x v="3"/>
    <x v="1"/>
    <x v="2"/>
  </r>
  <r>
    <s v="EMP-11539"/>
    <s v="Albert Hendrix"/>
    <x v="0"/>
    <n v="24"/>
    <x v="0"/>
    <x v="1"/>
    <x v="5"/>
    <x v="1"/>
    <s v="Bachelor's Degree"/>
    <x v="1200"/>
    <x v="1"/>
    <x v="1"/>
    <x v="1"/>
    <n v="24889.14"/>
    <s v="MGR-10427"/>
    <n v="7.8"/>
    <x v="0"/>
    <x v="8"/>
    <x v="1"/>
    <x v="1"/>
  </r>
  <r>
    <s v="EMP-11540"/>
    <s v="Keith Lynch"/>
    <x v="0"/>
    <n v="22"/>
    <x v="8"/>
    <x v="1"/>
    <x v="0"/>
    <x v="0"/>
    <s v="Diploma"/>
    <x v="1201"/>
    <x v="274"/>
    <x v="4"/>
    <x v="0"/>
    <n v="17145.689999999999"/>
    <s v="MGR-10034"/>
    <n v="2"/>
    <x v="4"/>
    <x v="0"/>
    <x v="7"/>
    <x v="2"/>
  </r>
  <r>
    <s v="EMP-11541"/>
    <s v="Michael Hampton"/>
    <x v="0"/>
    <n v="34"/>
    <x v="4"/>
    <x v="4"/>
    <x v="2"/>
    <x v="1"/>
    <s v="Bachelor's Degree"/>
    <x v="327"/>
    <x v="1"/>
    <x v="1"/>
    <x v="1"/>
    <n v="7409.59"/>
    <s v="MGR-10083"/>
    <n v="6.1"/>
    <x v="0"/>
    <x v="3"/>
    <x v="1"/>
    <x v="1"/>
  </r>
  <r>
    <s v="EMP-11542"/>
    <s v="Kenneth Dawson"/>
    <x v="0"/>
    <n v="50"/>
    <x v="9"/>
    <x v="0"/>
    <x v="2"/>
    <x v="1"/>
    <s v="Bachelor's Degree"/>
    <x v="1202"/>
    <x v="1"/>
    <x v="1"/>
    <x v="1"/>
    <n v="9214.42"/>
    <s v="MGR-10329"/>
    <n v="5.7"/>
    <x v="0"/>
    <x v="3"/>
    <x v="1"/>
    <x v="1"/>
  </r>
  <r>
    <s v="EMP-11543"/>
    <s v="Michael Bailey"/>
    <x v="0"/>
    <n v="49"/>
    <x v="7"/>
    <x v="2"/>
    <x v="4"/>
    <x v="1"/>
    <s v="Master's Degree"/>
    <x v="1203"/>
    <x v="1"/>
    <x v="1"/>
    <x v="1"/>
    <n v="3581.86"/>
    <s v="MGR-10207"/>
    <n v="0.6"/>
    <x v="1"/>
    <x v="2"/>
    <x v="1"/>
    <x v="0"/>
  </r>
  <r>
    <s v="EMP-11544"/>
    <s v="David Fields"/>
    <x v="0"/>
    <n v="30"/>
    <x v="8"/>
    <x v="0"/>
    <x v="1"/>
    <x v="1"/>
    <s v="Bachelor's Degree"/>
    <x v="133"/>
    <x v="1"/>
    <x v="1"/>
    <x v="1"/>
    <n v="6392.89"/>
    <s v="MGR-10439"/>
    <n v="5.2"/>
    <x v="0"/>
    <x v="7"/>
    <x v="1"/>
    <x v="1"/>
  </r>
  <r>
    <s v="EMP-11545"/>
    <s v="Crystal Palmer"/>
    <x v="1"/>
    <n v="29"/>
    <x v="4"/>
    <x v="1"/>
    <x v="2"/>
    <x v="1"/>
    <s v="Bachelor's Degree"/>
    <x v="1204"/>
    <x v="275"/>
    <x v="5"/>
    <x v="0"/>
    <n v="9273.2900000000009"/>
    <s v="MGR-10284"/>
    <n v="1.3"/>
    <x v="2"/>
    <x v="2"/>
    <x v="2"/>
    <x v="1"/>
  </r>
  <r>
    <s v="EMP-11546"/>
    <s v="Daniel Dillon"/>
    <x v="0"/>
    <n v="39"/>
    <x v="5"/>
    <x v="4"/>
    <x v="3"/>
    <x v="0"/>
    <s v="Master's Degree"/>
    <x v="1205"/>
    <x v="1"/>
    <x v="1"/>
    <x v="1"/>
    <n v="9506.57"/>
    <s v="MGR-10103"/>
    <n v="7.2"/>
    <x v="0"/>
    <x v="0"/>
    <x v="1"/>
    <x v="0"/>
  </r>
  <r>
    <s v="EMP-11547"/>
    <s v="Lindsay Best"/>
    <x v="1"/>
    <n v="26"/>
    <x v="0"/>
    <x v="2"/>
    <x v="6"/>
    <x v="1"/>
    <s v="Bachelor's Degree"/>
    <x v="199"/>
    <x v="1"/>
    <x v="1"/>
    <x v="1"/>
    <n v="42628.65"/>
    <s v="N/A"/>
    <n v="2.1"/>
    <x v="4"/>
    <x v="4"/>
    <x v="1"/>
    <x v="1"/>
  </r>
  <r>
    <s v="EMP-11548"/>
    <s v="Adam Navarro"/>
    <x v="0"/>
    <n v="37"/>
    <x v="10"/>
    <x v="4"/>
    <x v="1"/>
    <x v="1"/>
    <s v="Bachelor's Degree"/>
    <x v="1206"/>
    <x v="1"/>
    <x v="1"/>
    <x v="1"/>
    <n v="4840.37"/>
    <s v="MGR-10354"/>
    <n v="5.7"/>
    <x v="0"/>
    <x v="3"/>
    <x v="1"/>
    <x v="1"/>
  </r>
  <r>
    <s v="EMP-11549"/>
    <s v="Jonathan Wilson"/>
    <x v="0"/>
    <n v="41"/>
    <x v="3"/>
    <x v="0"/>
    <x v="1"/>
    <x v="1"/>
    <s v="Bachelor's Degree"/>
    <x v="490"/>
    <x v="149"/>
    <x v="6"/>
    <x v="0"/>
    <n v="6239.81"/>
    <s v="MGR-10281"/>
    <n v="7.4"/>
    <x v="0"/>
    <x v="8"/>
    <x v="0"/>
    <x v="1"/>
  </r>
  <r>
    <s v="EMP-11550"/>
    <s v="Christopher Gonzalez"/>
    <x v="0"/>
    <n v="46"/>
    <x v="9"/>
    <x v="0"/>
    <x v="0"/>
    <x v="1"/>
    <s v="Bachelor's Degree"/>
    <x v="157"/>
    <x v="1"/>
    <x v="1"/>
    <x v="1"/>
    <n v="15324.39"/>
    <s v="MGR-10144"/>
    <n v="4.2"/>
    <x v="3"/>
    <x v="5"/>
    <x v="1"/>
    <x v="1"/>
  </r>
  <r>
    <s v="EMP-11551"/>
    <s v="Roy Mitchell"/>
    <x v="0"/>
    <n v="34"/>
    <x v="0"/>
    <x v="1"/>
    <x v="6"/>
    <x v="2"/>
    <s v="Bachelor's Degree"/>
    <x v="696"/>
    <x v="276"/>
    <x v="4"/>
    <x v="0"/>
    <n v="36747.550000000003"/>
    <s v="N/A"/>
    <n v="0.6"/>
    <x v="1"/>
    <x v="7"/>
    <x v="4"/>
    <x v="1"/>
  </r>
  <r>
    <s v="EMP-11552"/>
    <s v="Ronnie Sanchez"/>
    <x v="0"/>
    <n v="33"/>
    <x v="8"/>
    <x v="4"/>
    <x v="3"/>
    <x v="0"/>
    <s v="Master's Degree"/>
    <x v="1207"/>
    <x v="1"/>
    <x v="1"/>
    <x v="1"/>
    <n v="10746.87"/>
    <s v="MGR-10455"/>
    <n v="0.6"/>
    <x v="1"/>
    <x v="2"/>
    <x v="1"/>
    <x v="0"/>
  </r>
  <r>
    <s v="EMP-11553"/>
    <s v="William Moss"/>
    <x v="0"/>
    <n v="27"/>
    <x v="10"/>
    <x v="1"/>
    <x v="1"/>
    <x v="1"/>
    <s v="Bachelor's Degree"/>
    <x v="1208"/>
    <x v="1"/>
    <x v="1"/>
    <x v="1"/>
    <n v="5259.25"/>
    <s v="MGR-10232"/>
    <n v="1.9"/>
    <x v="2"/>
    <x v="4"/>
    <x v="1"/>
    <x v="1"/>
  </r>
  <r>
    <s v="EMP-11554"/>
    <s v="Edward Mcgrath"/>
    <x v="0"/>
    <n v="27"/>
    <x v="6"/>
    <x v="1"/>
    <x v="2"/>
    <x v="1"/>
    <s v="Master's Degree"/>
    <x v="1209"/>
    <x v="1"/>
    <x v="1"/>
    <x v="1"/>
    <n v="6580.7"/>
    <s v="MGR-10120"/>
    <n v="1.3"/>
    <x v="2"/>
    <x v="2"/>
    <x v="1"/>
    <x v="0"/>
  </r>
  <r>
    <s v="EMP-11555"/>
    <s v="Chad Randall"/>
    <x v="0"/>
    <n v="32"/>
    <x v="8"/>
    <x v="4"/>
    <x v="0"/>
    <x v="1"/>
    <s v="Diploma"/>
    <x v="266"/>
    <x v="1"/>
    <x v="1"/>
    <x v="1"/>
    <n v="15175.14"/>
    <s v="MGR-10017"/>
    <n v="6.9"/>
    <x v="0"/>
    <x v="0"/>
    <x v="1"/>
    <x v="2"/>
  </r>
  <r>
    <s v="EMP-11556"/>
    <s v="Ronald Lowe"/>
    <x v="0"/>
    <n v="38"/>
    <x v="3"/>
    <x v="3"/>
    <x v="3"/>
    <x v="0"/>
    <s v="Bachelor's Degree"/>
    <x v="702"/>
    <x v="277"/>
    <x v="4"/>
    <x v="0"/>
    <n v="12758.28"/>
    <s v="MGR-10004"/>
    <n v="1.6"/>
    <x v="2"/>
    <x v="7"/>
    <x v="4"/>
    <x v="1"/>
  </r>
  <r>
    <s v="EMP-11557"/>
    <s v="Rebecca Martinez"/>
    <x v="1"/>
    <n v="43"/>
    <x v="7"/>
    <x v="1"/>
    <x v="1"/>
    <x v="1"/>
    <s v="Master's Degree"/>
    <x v="1210"/>
    <x v="1"/>
    <x v="1"/>
    <x v="1"/>
    <n v="5332.57"/>
    <s v="MGR-10056"/>
    <n v="3.7"/>
    <x v="3"/>
    <x v="5"/>
    <x v="1"/>
    <x v="0"/>
  </r>
  <r>
    <s v="EMP-11558"/>
    <s v="Nicholas Fields"/>
    <x v="0"/>
    <n v="27"/>
    <x v="5"/>
    <x v="2"/>
    <x v="1"/>
    <x v="1"/>
    <s v="Master's Degree"/>
    <x v="1211"/>
    <x v="1"/>
    <x v="1"/>
    <x v="1"/>
    <n v="6031.5"/>
    <s v="MGR-10303"/>
    <n v="2.5"/>
    <x v="4"/>
    <x v="6"/>
    <x v="1"/>
    <x v="0"/>
  </r>
  <r>
    <s v="EMP-11559"/>
    <s v="Ryan Martinez"/>
    <x v="0"/>
    <n v="48"/>
    <x v="4"/>
    <x v="0"/>
    <x v="6"/>
    <x v="1"/>
    <s v="Bachelor's Degree"/>
    <x v="1212"/>
    <x v="1"/>
    <x v="1"/>
    <x v="1"/>
    <n v="43295.82"/>
    <s v="N/A"/>
    <n v="1.7"/>
    <x v="2"/>
    <x v="4"/>
    <x v="1"/>
    <x v="1"/>
  </r>
  <r>
    <s v="EMP-11560"/>
    <s v="Robert Nash"/>
    <x v="0"/>
    <n v="32"/>
    <x v="4"/>
    <x v="5"/>
    <x v="0"/>
    <x v="1"/>
    <s v="Master's Degree"/>
    <x v="1213"/>
    <x v="221"/>
    <x v="0"/>
    <x v="0"/>
    <n v="16670.45"/>
    <s v="MGR-10396"/>
    <n v="0.8"/>
    <x v="1"/>
    <x v="4"/>
    <x v="0"/>
    <x v="0"/>
  </r>
  <r>
    <s v="EMP-11561"/>
    <s v="Julie Braun"/>
    <x v="1"/>
    <n v="34"/>
    <x v="6"/>
    <x v="3"/>
    <x v="1"/>
    <x v="1"/>
    <s v="Diploma"/>
    <x v="967"/>
    <x v="1"/>
    <x v="1"/>
    <x v="1"/>
    <n v="4227.5600000000004"/>
    <s v="MGR-10439"/>
    <n v="0.6"/>
    <x v="1"/>
    <x v="2"/>
    <x v="1"/>
    <x v="2"/>
  </r>
  <r>
    <s v="EMP-11562"/>
    <s v="Brooke Tanner"/>
    <x v="1"/>
    <n v="28"/>
    <x v="3"/>
    <x v="2"/>
    <x v="3"/>
    <x v="0"/>
    <s v="Diploma"/>
    <x v="878"/>
    <x v="12"/>
    <x v="4"/>
    <x v="0"/>
    <n v="11275.73"/>
    <s v="MGR-10124"/>
    <n v="0.4"/>
    <x v="1"/>
    <x v="2"/>
    <x v="2"/>
    <x v="2"/>
  </r>
  <r>
    <s v="EMP-11563"/>
    <s v="Lisa Cohen"/>
    <x v="1"/>
    <n v="22"/>
    <x v="8"/>
    <x v="2"/>
    <x v="3"/>
    <x v="1"/>
    <s v="Diploma"/>
    <x v="1214"/>
    <x v="77"/>
    <x v="0"/>
    <x v="0"/>
    <n v="12231.06"/>
    <s v="MGR-10070"/>
    <n v="4"/>
    <x v="3"/>
    <x v="3"/>
    <x v="3"/>
    <x v="2"/>
  </r>
  <r>
    <s v="EMP-11564"/>
    <s v="Tammie Kelley"/>
    <x v="1"/>
    <n v="42"/>
    <x v="7"/>
    <x v="2"/>
    <x v="4"/>
    <x v="0"/>
    <s v="Bachelor's Degree"/>
    <x v="684"/>
    <x v="1"/>
    <x v="1"/>
    <x v="1"/>
    <n v="3235.76"/>
    <s v="MGR-10037"/>
    <n v="6.8"/>
    <x v="0"/>
    <x v="0"/>
    <x v="1"/>
    <x v="1"/>
  </r>
  <r>
    <s v="EMP-11565"/>
    <s v="Nicole Powell"/>
    <x v="1"/>
    <n v="41"/>
    <x v="5"/>
    <x v="0"/>
    <x v="3"/>
    <x v="1"/>
    <s v="Master's Degree"/>
    <x v="1111"/>
    <x v="1"/>
    <x v="1"/>
    <x v="1"/>
    <n v="11960.27"/>
    <s v="MGR-10017"/>
    <n v="4.8"/>
    <x v="3"/>
    <x v="7"/>
    <x v="1"/>
    <x v="0"/>
  </r>
  <r>
    <s v="EMP-11566"/>
    <s v="Brittany Ellis"/>
    <x v="1"/>
    <n v="32"/>
    <x v="8"/>
    <x v="3"/>
    <x v="0"/>
    <x v="1"/>
    <s v="Bachelor's Degree"/>
    <x v="1215"/>
    <x v="1"/>
    <x v="1"/>
    <x v="1"/>
    <n v="18651.830000000002"/>
    <s v="MGR-10414"/>
    <n v="0.3"/>
    <x v="1"/>
    <x v="1"/>
    <x v="1"/>
    <x v="1"/>
  </r>
  <r>
    <s v="EMP-11567"/>
    <s v="Bradley Fowler"/>
    <x v="0"/>
    <n v="35"/>
    <x v="0"/>
    <x v="2"/>
    <x v="6"/>
    <x v="1"/>
    <s v="Master's Degree"/>
    <x v="531"/>
    <x v="278"/>
    <x v="5"/>
    <x v="0"/>
    <n v="31239.49"/>
    <s v="N/A"/>
    <n v="6.7"/>
    <x v="0"/>
    <x v="0"/>
    <x v="0"/>
    <x v="0"/>
  </r>
  <r>
    <s v="EMP-11568"/>
    <s v="Michael Carter"/>
    <x v="0"/>
    <n v="39"/>
    <x v="4"/>
    <x v="2"/>
    <x v="4"/>
    <x v="1"/>
    <s v="Master's Degree"/>
    <x v="40"/>
    <x v="1"/>
    <x v="1"/>
    <x v="1"/>
    <n v="2724.66"/>
    <s v="MGR-10150"/>
    <n v="4.0999999999999996"/>
    <x v="3"/>
    <x v="5"/>
    <x v="1"/>
    <x v="0"/>
  </r>
  <r>
    <s v="EMP-11569"/>
    <s v="Kyle Wright"/>
    <x v="0"/>
    <n v="22"/>
    <x v="2"/>
    <x v="4"/>
    <x v="1"/>
    <x v="1"/>
    <s v="Bachelor's Degree"/>
    <x v="1216"/>
    <x v="1"/>
    <x v="1"/>
    <x v="1"/>
    <n v="5364.44"/>
    <s v="MGR-10040"/>
    <n v="0.9"/>
    <x v="1"/>
    <x v="2"/>
    <x v="1"/>
    <x v="1"/>
  </r>
  <r>
    <s v="EMP-11570"/>
    <s v="Anthony Richardson"/>
    <x v="0"/>
    <n v="30"/>
    <x v="7"/>
    <x v="2"/>
    <x v="1"/>
    <x v="1"/>
    <s v="Bachelor's Degree"/>
    <x v="485"/>
    <x v="1"/>
    <x v="1"/>
    <x v="1"/>
    <n v="5908.07"/>
    <s v="MGR-10023"/>
    <n v="7.9"/>
    <x v="0"/>
    <x v="8"/>
    <x v="1"/>
    <x v="1"/>
  </r>
  <r>
    <s v="EMP-11571"/>
    <s v="Hannah Arroyo"/>
    <x v="1"/>
    <n v="42"/>
    <x v="4"/>
    <x v="4"/>
    <x v="4"/>
    <x v="1"/>
    <s v="Bachelor's Degree"/>
    <x v="936"/>
    <x v="1"/>
    <x v="1"/>
    <x v="1"/>
    <n v="3493.06"/>
    <s v="MGR-10272"/>
    <n v="4.0999999999999996"/>
    <x v="3"/>
    <x v="5"/>
    <x v="1"/>
    <x v="1"/>
  </r>
  <r>
    <s v="EMP-11572"/>
    <s v="John Perez"/>
    <x v="0"/>
    <n v="23"/>
    <x v="7"/>
    <x v="0"/>
    <x v="2"/>
    <x v="0"/>
    <s v="Bachelor's Degree"/>
    <x v="627"/>
    <x v="279"/>
    <x v="4"/>
    <x v="0"/>
    <n v="8189"/>
    <s v="MGR-10421"/>
    <n v="1.4"/>
    <x v="2"/>
    <x v="0"/>
    <x v="7"/>
    <x v="1"/>
  </r>
  <r>
    <s v="EMP-11573"/>
    <s v="Dominic Jones"/>
    <x v="0"/>
    <n v="37"/>
    <x v="7"/>
    <x v="4"/>
    <x v="3"/>
    <x v="1"/>
    <s v="Bachelor's Degree"/>
    <x v="317"/>
    <x v="1"/>
    <x v="1"/>
    <x v="1"/>
    <n v="11188.96"/>
    <s v="MGR-10124"/>
    <n v="0.4"/>
    <x v="1"/>
    <x v="1"/>
    <x v="1"/>
    <x v="1"/>
  </r>
  <r>
    <s v="EMP-11574"/>
    <s v="Shannon Riley"/>
    <x v="0"/>
    <n v="22"/>
    <x v="5"/>
    <x v="2"/>
    <x v="3"/>
    <x v="0"/>
    <s v="High School"/>
    <x v="1217"/>
    <x v="1"/>
    <x v="1"/>
    <x v="1"/>
    <n v="12263.94"/>
    <s v="MGR-10474"/>
    <n v="4.4000000000000004"/>
    <x v="3"/>
    <x v="7"/>
    <x v="1"/>
    <x v="2"/>
  </r>
  <r>
    <s v="EMP-11575"/>
    <s v="James Jimenez"/>
    <x v="0"/>
    <n v="39"/>
    <x v="6"/>
    <x v="1"/>
    <x v="4"/>
    <x v="2"/>
    <s v="Master's Degree"/>
    <x v="1218"/>
    <x v="1"/>
    <x v="1"/>
    <x v="1"/>
    <n v="2596.77"/>
    <s v="MGR-10469"/>
    <n v="7.8"/>
    <x v="0"/>
    <x v="8"/>
    <x v="1"/>
    <x v="0"/>
  </r>
  <r>
    <s v="EMP-11576"/>
    <s v="Cheryl Baldwin"/>
    <x v="1"/>
    <n v="34"/>
    <x v="6"/>
    <x v="4"/>
    <x v="2"/>
    <x v="1"/>
    <s v="PhD"/>
    <x v="857"/>
    <x v="1"/>
    <x v="1"/>
    <x v="1"/>
    <n v="7284.82"/>
    <s v="MGR-10265"/>
    <n v="1.2"/>
    <x v="2"/>
    <x v="2"/>
    <x v="1"/>
    <x v="2"/>
  </r>
  <r>
    <s v="EMP-11577"/>
    <s v="William Anderson"/>
    <x v="0"/>
    <n v="22"/>
    <x v="1"/>
    <x v="3"/>
    <x v="2"/>
    <x v="1"/>
    <s v="Bachelor's Degree"/>
    <x v="1219"/>
    <x v="1"/>
    <x v="1"/>
    <x v="1"/>
    <n v="8791.56"/>
    <s v="MGR-10205"/>
    <n v="7.7"/>
    <x v="0"/>
    <x v="8"/>
    <x v="1"/>
    <x v="1"/>
  </r>
  <r>
    <s v="EMP-11578"/>
    <s v="Joshua Castro"/>
    <x v="0"/>
    <n v="45"/>
    <x v="4"/>
    <x v="4"/>
    <x v="3"/>
    <x v="1"/>
    <s v="Master's Degree"/>
    <x v="241"/>
    <x v="1"/>
    <x v="1"/>
    <x v="1"/>
    <n v="12766.95"/>
    <s v="MGR-10125"/>
    <n v="1.1000000000000001"/>
    <x v="2"/>
    <x v="2"/>
    <x v="1"/>
    <x v="0"/>
  </r>
  <r>
    <s v="EMP-11579"/>
    <s v="Wendy Oconnell"/>
    <x v="1"/>
    <n v="28"/>
    <x v="5"/>
    <x v="0"/>
    <x v="3"/>
    <x v="1"/>
    <s v="Diploma"/>
    <x v="1220"/>
    <x v="1"/>
    <x v="1"/>
    <x v="1"/>
    <n v="10087.299999999999"/>
    <s v="MGR-10237"/>
    <n v="2.5"/>
    <x v="4"/>
    <x v="6"/>
    <x v="1"/>
    <x v="2"/>
  </r>
  <r>
    <s v="EMP-11580"/>
    <s v="Meghan Stewart"/>
    <x v="1"/>
    <n v="27"/>
    <x v="8"/>
    <x v="4"/>
    <x v="0"/>
    <x v="1"/>
    <s v="PhD"/>
    <x v="1221"/>
    <x v="1"/>
    <x v="1"/>
    <x v="1"/>
    <n v="15749.75"/>
    <s v="MGR-10448"/>
    <n v="4"/>
    <x v="3"/>
    <x v="5"/>
    <x v="1"/>
    <x v="2"/>
  </r>
  <r>
    <s v="EMP-11581"/>
    <s v="Susan Davis"/>
    <x v="1"/>
    <n v="36"/>
    <x v="8"/>
    <x v="1"/>
    <x v="1"/>
    <x v="1"/>
    <s v="Master's Degree"/>
    <x v="1222"/>
    <x v="1"/>
    <x v="1"/>
    <x v="1"/>
    <n v="5971.65"/>
    <s v="MGR-10467"/>
    <n v="4.2"/>
    <x v="3"/>
    <x v="5"/>
    <x v="1"/>
    <x v="0"/>
  </r>
  <r>
    <s v="EMP-11582"/>
    <s v="Rodney Hall"/>
    <x v="0"/>
    <n v="45"/>
    <x v="8"/>
    <x v="0"/>
    <x v="3"/>
    <x v="0"/>
    <s v="Bachelor's Degree"/>
    <x v="1223"/>
    <x v="1"/>
    <x v="1"/>
    <x v="1"/>
    <n v="11614.24"/>
    <s v="MGR-10012"/>
    <n v="5.2"/>
    <x v="0"/>
    <x v="7"/>
    <x v="1"/>
    <x v="1"/>
  </r>
  <r>
    <s v="EMP-11583"/>
    <s v="Robin Powell"/>
    <x v="1"/>
    <n v="25"/>
    <x v="1"/>
    <x v="1"/>
    <x v="3"/>
    <x v="1"/>
    <s v="Master's Degree"/>
    <x v="1224"/>
    <x v="1"/>
    <x v="1"/>
    <x v="1"/>
    <n v="11157.67"/>
    <s v="MGR-10069"/>
    <n v="2.8"/>
    <x v="4"/>
    <x v="6"/>
    <x v="1"/>
    <x v="0"/>
  </r>
  <r>
    <s v="EMP-11584"/>
    <s v="Holly Miranda"/>
    <x v="1"/>
    <n v="35"/>
    <x v="9"/>
    <x v="1"/>
    <x v="3"/>
    <x v="1"/>
    <s v="Master's Degree"/>
    <x v="1225"/>
    <x v="1"/>
    <x v="1"/>
    <x v="1"/>
    <n v="12637.36"/>
    <s v="MGR-10123"/>
    <n v="4.5999999999999996"/>
    <x v="3"/>
    <x v="7"/>
    <x v="1"/>
    <x v="0"/>
  </r>
  <r>
    <s v="EMP-11585"/>
    <s v="Christine Murphy"/>
    <x v="1"/>
    <n v="38"/>
    <x v="1"/>
    <x v="2"/>
    <x v="5"/>
    <x v="1"/>
    <s v="Bachelor's Degree"/>
    <x v="1217"/>
    <x v="1"/>
    <x v="1"/>
    <x v="1"/>
    <n v="22089.37"/>
    <s v="MGR-10063"/>
    <n v="4.4000000000000004"/>
    <x v="3"/>
    <x v="7"/>
    <x v="1"/>
    <x v="1"/>
  </r>
  <r>
    <s v="EMP-11586"/>
    <s v="Pamela Evans"/>
    <x v="1"/>
    <n v="41"/>
    <x v="5"/>
    <x v="2"/>
    <x v="3"/>
    <x v="1"/>
    <s v="Bachelor's Degree"/>
    <x v="1226"/>
    <x v="1"/>
    <x v="1"/>
    <x v="1"/>
    <n v="13130.17"/>
    <s v="MGR-10404"/>
    <n v="7.4"/>
    <x v="0"/>
    <x v="0"/>
    <x v="1"/>
    <x v="1"/>
  </r>
  <r>
    <s v="EMP-11587"/>
    <s v="Robert Singh"/>
    <x v="0"/>
    <n v="36"/>
    <x v="3"/>
    <x v="4"/>
    <x v="2"/>
    <x v="1"/>
    <s v="Master's Degree"/>
    <x v="1227"/>
    <x v="280"/>
    <x v="6"/>
    <x v="0"/>
    <n v="8319.3700000000008"/>
    <s v="MGR-10021"/>
    <n v="1.1000000000000001"/>
    <x v="2"/>
    <x v="4"/>
    <x v="0"/>
    <x v="0"/>
  </r>
  <r>
    <s v="EMP-11588"/>
    <s v="Claire Mack"/>
    <x v="1"/>
    <n v="31"/>
    <x v="5"/>
    <x v="0"/>
    <x v="0"/>
    <x v="0"/>
    <s v="Bachelor's Degree"/>
    <x v="626"/>
    <x v="12"/>
    <x v="4"/>
    <x v="0"/>
    <n v="18340.16"/>
    <s v="MGR-10440"/>
    <n v="1.5"/>
    <x v="2"/>
    <x v="4"/>
    <x v="2"/>
    <x v="1"/>
  </r>
  <r>
    <s v="EMP-11589"/>
    <s v="Brent Davidson"/>
    <x v="0"/>
    <n v="27"/>
    <x v="5"/>
    <x v="5"/>
    <x v="3"/>
    <x v="1"/>
    <s v="Bachelor's Degree"/>
    <x v="1173"/>
    <x v="1"/>
    <x v="1"/>
    <x v="1"/>
    <n v="12741.29"/>
    <s v="MGR-10016"/>
    <n v="8.3000000000000007"/>
    <x v="0"/>
    <x v="8"/>
    <x v="1"/>
    <x v="1"/>
  </r>
  <r>
    <s v="EMP-11590"/>
    <s v="Robert Christensen"/>
    <x v="0"/>
    <n v="35"/>
    <x v="4"/>
    <x v="1"/>
    <x v="1"/>
    <x v="0"/>
    <s v="Bachelor's Degree"/>
    <x v="1228"/>
    <x v="1"/>
    <x v="1"/>
    <x v="1"/>
    <n v="5946.58"/>
    <s v="MGR-10327"/>
    <n v="6.9"/>
    <x v="0"/>
    <x v="0"/>
    <x v="1"/>
    <x v="1"/>
  </r>
  <r>
    <s v="EMP-11591"/>
    <s v="Tiffany Delgado"/>
    <x v="1"/>
    <n v="25"/>
    <x v="9"/>
    <x v="0"/>
    <x v="2"/>
    <x v="3"/>
    <s v="Master's Degree"/>
    <x v="1229"/>
    <x v="1"/>
    <x v="1"/>
    <x v="1"/>
    <n v="7350.95"/>
    <s v="MGR-10349"/>
    <n v="7"/>
    <x v="0"/>
    <x v="0"/>
    <x v="1"/>
    <x v="0"/>
  </r>
  <r>
    <s v="EMP-11592"/>
    <s v="Aaron Johnson"/>
    <x v="0"/>
    <n v="22"/>
    <x v="1"/>
    <x v="5"/>
    <x v="2"/>
    <x v="1"/>
    <s v="Bachelor's Degree"/>
    <x v="1230"/>
    <x v="1"/>
    <x v="1"/>
    <x v="1"/>
    <n v="8329.23"/>
    <s v="MGR-10328"/>
    <n v="7.7"/>
    <x v="0"/>
    <x v="8"/>
    <x v="1"/>
    <x v="1"/>
  </r>
  <r>
    <s v="EMP-11593"/>
    <s v="Arthur Phillips"/>
    <x v="0"/>
    <n v="38"/>
    <x v="4"/>
    <x v="1"/>
    <x v="1"/>
    <x v="1"/>
    <s v="Bachelor's Degree"/>
    <x v="1231"/>
    <x v="281"/>
    <x v="0"/>
    <x v="0"/>
    <n v="5348.07"/>
    <s v="MGR-10418"/>
    <n v="2.7"/>
    <x v="4"/>
    <x v="5"/>
    <x v="0"/>
    <x v="1"/>
  </r>
  <r>
    <s v="EMP-11594"/>
    <s v="Richard Bailey"/>
    <x v="0"/>
    <n v="43"/>
    <x v="7"/>
    <x v="1"/>
    <x v="5"/>
    <x v="1"/>
    <s v="Bachelor's Degree"/>
    <x v="310"/>
    <x v="30"/>
    <x v="7"/>
    <x v="0"/>
    <n v="26065.68"/>
    <s v="MGR-10357"/>
    <n v="5.9"/>
    <x v="0"/>
    <x v="8"/>
    <x v="3"/>
    <x v="1"/>
  </r>
  <r>
    <s v="EMP-11595"/>
    <s v="Andrea Booth"/>
    <x v="1"/>
    <n v="22"/>
    <x v="2"/>
    <x v="5"/>
    <x v="1"/>
    <x v="0"/>
    <s v="Bachelor's Degree"/>
    <x v="1232"/>
    <x v="1"/>
    <x v="1"/>
    <x v="1"/>
    <n v="5340.26"/>
    <s v="MGR-10203"/>
    <n v="7.9"/>
    <x v="0"/>
    <x v="8"/>
    <x v="1"/>
    <x v="1"/>
  </r>
  <r>
    <s v="EMP-11596"/>
    <s v="Jason Mcdaniel"/>
    <x v="0"/>
    <n v="25"/>
    <x v="5"/>
    <x v="4"/>
    <x v="2"/>
    <x v="1"/>
    <s v="Master's Degree"/>
    <x v="471"/>
    <x v="1"/>
    <x v="1"/>
    <x v="1"/>
    <n v="8872.2000000000007"/>
    <s v="MGR-10481"/>
    <n v="0.6"/>
    <x v="1"/>
    <x v="2"/>
    <x v="1"/>
    <x v="0"/>
  </r>
  <r>
    <s v="EMP-11597"/>
    <s v="Robert Roberson"/>
    <x v="0"/>
    <n v="40"/>
    <x v="8"/>
    <x v="2"/>
    <x v="5"/>
    <x v="1"/>
    <s v="Bachelor's Degree"/>
    <x v="628"/>
    <x v="1"/>
    <x v="1"/>
    <x v="1"/>
    <n v="28748.29"/>
    <s v="MGR-10391"/>
    <n v="6.1"/>
    <x v="0"/>
    <x v="3"/>
    <x v="1"/>
    <x v="1"/>
  </r>
  <r>
    <s v="EMP-11598"/>
    <s v="Joseph Roman"/>
    <x v="0"/>
    <n v="53"/>
    <x v="8"/>
    <x v="1"/>
    <x v="2"/>
    <x v="1"/>
    <s v="Bachelor's Degree"/>
    <x v="1233"/>
    <x v="1"/>
    <x v="1"/>
    <x v="1"/>
    <n v="8554.7199999999993"/>
    <s v="MGR-10183"/>
    <n v="6"/>
    <x v="0"/>
    <x v="3"/>
    <x v="1"/>
    <x v="1"/>
  </r>
  <r>
    <s v="EMP-11599"/>
    <s v="Barry Parker"/>
    <x v="0"/>
    <n v="35"/>
    <x v="8"/>
    <x v="4"/>
    <x v="0"/>
    <x v="1"/>
    <s v="Bachelor's Degree"/>
    <x v="336"/>
    <x v="1"/>
    <x v="1"/>
    <x v="1"/>
    <n v="17054.45"/>
    <s v="MGR-10330"/>
    <n v="2"/>
    <x v="4"/>
    <x v="4"/>
    <x v="1"/>
    <x v="1"/>
  </r>
  <r>
    <s v="EMP-11600"/>
    <s v="Sarah Stewart"/>
    <x v="1"/>
    <n v="28"/>
    <x v="7"/>
    <x v="1"/>
    <x v="2"/>
    <x v="0"/>
    <s v="High School"/>
    <x v="1078"/>
    <x v="282"/>
    <x v="4"/>
    <x v="0"/>
    <n v="9451.76"/>
    <s v="MGR-10230"/>
    <n v="2"/>
    <x v="4"/>
    <x v="7"/>
    <x v="6"/>
    <x v="2"/>
  </r>
  <r>
    <s v="EMP-11601"/>
    <s v="Rebecca Lee"/>
    <x v="1"/>
    <n v="33"/>
    <x v="1"/>
    <x v="4"/>
    <x v="2"/>
    <x v="0"/>
    <s v="Bachelor's Degree"/>
    <x v="291"/>
    <x v="1"/>
    <x v="1"/>
    <x v="1"/>
    <n v="7212.28"/>
    <s v="MGR-10315"/>
    <n v="2.2000000000000002"/>
    <x v="4"/>
    <x v="4"/>
    <x v="1"/>
    <x v="1"/>
  </r>
  <r>
    <s v="EMP-11602"/>
    <s v="Andrew Hernandez"/>
    <x v="0"/>
    <n v="47"/>
    <x v="3"/>
    <x v="2"/>
    <x v="4"/>
    <x v="1"/>
    <s v="Master's Degree"/>
    <x v="1234"/>
    <x v="1"/>
    <x v="1"/>
    <x v="1"/>
    <n v="3500.54"/>
    <s v="MGR-10298"/>
    <n v="0.6"/>
    <x v="1"/>
    <x v="2"/>
    <x v="1"/>
    <x v="0"/>
  </r>
  <r>
    <s v="EMP-11603"/>
    <s v="Ruben Wagner"/>
    <x v="0"/>
    <n v="29"/>
    <x v="3"/>
    <x v="1"/>
    <x v="0"/>
    <x v="1"/>
    <s v="Bachelor's Degree"/>
    <x v="207"/>
    <x v="1"/>
    <x v="1"/>
    <x v="1"/>
    <n v="15714.59"/>
    <s v="MGR-10207"/>
    <n v="8.1999999999999993"/>
    <x v="0"/>
    <x v="8"/>
    <x v="1"/>
    <x v="1"/>
  </r>
  <r>
    <s v="EMP-11604"/>
    <s v="Danielle Russell"/>
    <x v="1"/>
    <n v="27"/>
    <x v="4"/>
    <x v="5"/>
    <x v="3"/>
    <x v="1"/>
    <s v="Bachelor's Degree"/>
    <x v="1235"/>
    <x v="1"/>
    <x v="1"/>
    <x v="1"/>
    <n v="12306.99"/>
    <s v="MGR-10283"/>
    <n v="1.4"/>
    <x v="2"/>
    <x v="2"/>
    <x v="1"/>
    <x v="1"/>
  </r>
  <r>
    <s v="EMP-11605"/>
    <s v="Dawn Brown"/>
    <x v="1"/>
    <n v="30"/>
    <x v="0"/>
    <x v="1"/>
    <x v="6"/>
    <x v="0"/>
    <s v="Master's Degree"/>
    <x v="1236"/>
    <x v="12"/>
    <x v="4"/>
    <x v="0"/>
    <n v="39004.660000000003"/>
    <s v="N/A"/>
    <n v="0.8"/>
    <x v="1"/>
    <x v="2"/>
    <x v="2"/>
    <x v="0"/>
  </r>
  <r>
    <s v="EMP-11606"/>
    <s v="Matthew Owens"/>
    <x v="0"/>
    <n v="26"/>
    <x v="4"/>
    <x v="5"/>
    <x v="2"/>
    <x v="1"/>
    <s v="Bachelor's Degree"/>
    <x v="500"/>
    <x v="1"/>
    <x v="1"/>
    <x v="1"/>
    <n v="9355.81"/>
    <s v="MGR-10292"/>
    <n v="4.7"/>
    <x v="3"/>
    <x v="7"/>
    <x v="1"/>
    <x v="1"/>
  </r>
  <r>
    <s v="EMP-11607"/>
    <s v="Christine Nichols"/>
    <x v="1"/>
    <n v="36"/>
    <x v="4"/>
    <x v="5"/>
    <x v="3"/>
    <x v="1"/>
    <s v="Master's Degree"/>
    <x v="925"/>
    <x v="1"/>
    <x v="1"/>
    <x v="1"/>
    <n v="13355.76"/>
    <s v="MGR-10400"/>
    <n v="6.2"/>
    <x v="0"/>
    <x v="3"/>
    <x v="1"/>
    <x v="0"/>
  </r>
  <r>
    <s v="EMP-11608"/>
    <s v="Anna Mendez"/>
    <x v="1"/>
    <n v="49"/>
    <x v="7"/>
    <x v="0"/>
    <x v="3"/>
    <x v="1"/>
    <s v="Master's Degree"/>
    <x v="123"/>
    <x v="1"/>
    <x v="1"/>
    <x v="1"/>
    <n v="11434.44"/>
    <s v="MGR-10204"/>
    <n v="7.8"/>
    <x v="0"/>
    <x v="8"/>
    <x v="1"/>
    <x v="0"/>
  </r>
  <r>
    <s v="EMP-11609"/>
    <s v="Yvonne Hansen"/>
    <x v="1"/>
    <n v="37"/>
    <x v="0"/>
    <x v="1"/>
    <x v="0"/>
    <x v="1"/>
    <s v="Bachelor's Degree"/>
    <x v="1237"/>
    <x v="1"/>
    <x v="1"/>
    <x v="1"/>
    <n v="18582.75"/>
    <s v="MGR-10371"/>
    <n v="8"/>
    <x v="0"/>
    <x v="8"/>
    <x v="1"/>
    <x v="1"/>
  </r>
  <r>
    <s v="EMP-11610"/>
    <s v="Heather Jones"/>
    <x v="1"/>
    <n v="32"/>
    <x v="1"/>
    <x v="0"/>
    <x v="2"/>
    <x v="2"/>
    <s v="Master's Degree"/>
    <x v="465"/>
    <x v="1"/>
    <x v="1"/>
    <x v="1"/>
    <n v="7161.19"/>
    <s v="MGR-10288"/>
    <n v="1.6"/>
    <x v="2"/>
    <x v="4"/>
    <x v="1"/>
    <x v="0"/>
  </r>
  <r>
    <s v="EMP-11611"/>
    <s v="Tracy Jackson"/>
    <x v="1"/>
    <n v="32"/>
    <x v="8"/>
    <x v="1"/>
    <x v="0"/>
    <x v="3"/>
    <s v="Master's Degree"/>
    <x v="1238"/>
    <x v="1"/>
    <x v="1"/>
    <x v="1"/>
    <n v="19885.62"/>
    <s v="MGR-10356"/>
    <n v="4.5"/>
    <x v="3"/>
    <x v="7"/>
    <x v="1"/>
    <x v="0"/>
  </r>
  <r>
    <s v="EMP-11612"/>
    <s v="Erik Marsh"/>
    <x v="0"/>
    <n v="22"/>
    <x v="4"/>
    <x v="2"/>
    <x v="3"/>
    <x v="1"/>
    <s v="Master's Degree"/>
    <x v="1239"/>
    <x v="1"/>
    <x v="1"/>
    <x v="1"/>
    <n v="11036.03"/>
    <s v="MGR-10339"/>
    <n v="6.7"/>
    <x v="0"/>
    <x v="0"/>
    <x v="1"/>
    <x v="0"/>
  </r>
  <r>
    <s v="EMP-11613"/>
    <s v="Taylor Holt"/>
    <x v="1"/>
    <n v="42"/>
    <x v="2"/>
    <x v="5"/>
    <x v="1"/>
    <x v="1"/>
    <s v="Diploma"/>
    <x v="1238"/>
    <x v="283"/>
    <x v="3"/>
    <x v="0"/>
    <n v="5376.53"/>
    <s v="MGR-10051"/>
    <n v="3.5"/>
    <x v="3"/>
    <x v="7"/>
    <x v="0"/>
    <x v="2"/>
  </r>
  <r>
    <s v="EMP-11614"/>
    <s v="Tina Brown"/>
    <x v="1"/>
    <n v="34"/>
    <x v="0"/>
    <x v="0"/>
    <x v="7"/>
    <x v="1"/>
    <s v="Bachelor's Degree"/>
    <x v="1220"/>
    <x v="284"/>
    <x v="3"/>
    <x v="0"/>
    <n v="67057.17"/>
    <s v="N/A"/>
    <n v="0.8"/>
    <x v="1"/>
    <x v="6"/>
    <x v="3"/>
    <x v="1"/>
  </r>
  <r>
    <s v="EMP-11615"/>
    <s v="Julie Cohen"/>
    <x v="1"/>
    <n v="33"/>
    <x v="5"/>
    <x v="0"/>
    <x v="2"/>
    <x v="0"/>
    <s v="Bachelor's Degree"/>
    <x v="1240"/>
    <x v="1"/>
    <x v="1"/>
    <x v="1"/>
    <n v="7221.8"/>
    <s v="MGR-10085"/>
    <n v="4.9000000000000004"/>
    <x v="3"/>
    <x v="7"/>
    <x v="1"/>
    <x v="1"/>
  </r>
  <r>
    <s v="EMP-11616"/>
    <s v="Alison Dudley"/>
    <x v="1"/>
    <n v="62"/>
    <x v="9"/>
    <x v="5"/>
    <x v="0"/>
    <x v="1"/>
    <s v="Bachelor's Degree"/>
    <x v="583"/>
    <x v="285"/>
    <x v="0"/>
    <x v="0"/>
    <n v="14005.87"/>
    <s v="MGR-10391"/>
    <n v="0.4"/>
    <x v="1"/>
    <x v="6"/>
    <x v="3"/>
    <x v="1"/>
  </r>
  <r>
    <s v="EMP-11617"/>
    <s v="Mary Carter"/>
    <x v="1"/>
    <n v="37"/>
    <x v="5"/>
    <x v="5"/>
    <x v="2"/>
    <x v="1"/>
    <s v="PhD"/>
    <x v="626"/>
    <x v="286"/>
    <x v="0"/>
    <x v="0"/>
    <n v="6725.17"/>
    <s v="MGR-10029"/>
    <n v="0.3"/>
    <x v="1"/>
    <x v="4"/>
    <x v="0"/>
    <x v="2"/>
  </r>
  <r>
    <s v="EMP-11618"/>
    <s v="Jennifer Hernandez"/>
    <x v="1"/>
    <n v="28"/>
    <x v="4"/>
    <x v="4"/>
    <x v="3"/>
    <x v="0"/>
    <s v="Bachelor's Degree"/>
    <x v="1241"/>
    <x v="1"/>
    <x v="1"/>
    <x v="1"/>
    <n v="9860.4699999999993"/>
    <s v="MGR-10268"/>
    <n v="7.6"/>
    <x v="0"/>
    <x v="8"/>
    <x v="1"/>
    <x v="1"/>
  </r>
  <r>
    <s v="EMP-11619"/>
    <s v="Michelle Holland"/>
    <x v="1"/>
    <n v="31"/>
    <x v="1"/>
    <x v="1"/>
    <x v="0"/>
    <x v="1"/>
    <s v="Master's Degree"/>
    <x v="1242"/>
    <x v="1"/>
    <x v="1"/>
    <x v="1"/>
    <n v="19696.54"/>
    <s v="MGR-10009"/>
    <n v="1.3"/>
    <x v="2"/>
    <x v="2"/>
    <x v="1"/>
    <x v="0"/>
  </r>
  <r>
    <s v="EMP-11620"/>
    <s v="Martin Fox"/>
    <x v="0"/>
    <n v="45"/>
    <x v="9"/>
    <x v="1"/>
    <x v="3"/>
    <x v="1"/>
    <s v="Bachelor's Degree"/>
    <x v="1243"/>
    <x v="1"/>
    <x v="1"/>
    <x v="1"/>
    <n v="12194.76"/>
    <s v="MGR-10442"/>
    <n v="7.7"/>
    <x v="0"/>
    <x v="8"/>
    <x v="1"/>
    <x v="1"/>
  </r>
  <r>
    <s v="EMP-11621"/>
    <s v="Tracy Trujillo"/>
    <x v="0"/>
    <n v="36"/>
    <x v="5"/>
    <x v="4"/>
    <x v="3"/>
    <x v="0"/>
    <s v="Master's Degree"/>
    <x v="1244"/>
    <x v="1"/>
    <x v="1"/>
    <x v="1"/>
    <n v="12183.4"/>
    <s v="MGR-10197"/>
    <n v="2.1"/>
    <x v="4"/>
    <x v="4"/>
    <x v="1"/>
    <x v="0"/>
  </r>
  <r>
    <s v="EMP-11622"/>
    <s v="Alexis Russell"/>
    <x v="1"/>
    <n v="22"/>
    <x v="8"/>
    <x v="4"/>
    <x v="6"/>
    <x v="0"/>
    <s v="Bachelor's Degree"/>
    <x v="580"/>
    <x v="1"/>
    <x v="1"/>
    <x v="1"/>
    <n v="38481.32"/>
    <s v="N/A"/>
    <n v="7.6"/>
    <x v="0"/>
    <x v="8"/>
    <x v="1"/>
    <x v="1"/>
  </r>
  <r>
    <s v="EMP-11623"/>
    <s v="Austin Ryan"/>
    <x v="0"/>
    <n v="43"/>
    <x v="3"/>
    <x v="1"/>
    <x v="6"/>
    <x v="2"/>
    <s v="PhD"/>
    <x v="267"/>
    <x v="287"/>
    <x v="4"/>
    <x v="0"/>
    <n v="32976.589999999997"/>
    <s v="N/A"/>
    <n v="0.7"/>
    <x v="1"/>
    <x v="0"/>
    <x v="5"/>
    <x v="2"/>
  </r>
  <r>
    <s v="EMP-11624"/>
    <s v="Matthew Key"/>
    <x v="0"/>
    <n v="28"/>
    <x v="5"/>
    <x v="0"/>
    <x v="1"/>
    <x v="1"/>
    <s v="Professional Certification"/>
    <x v="1245"/>
    <x v="1"/>
    <x v="1"/>
    <x v="1"/>
    <n v="5361.71"/>
    <s v="MGR-10041"/>
    <n v="8.3000000000000007"/>
    <x v="0"/>
    <x v="8"/>
    <x v="1"/>
    <x v="2"/>
  </r>
  <r>
    <s v="EMP-11625"/>
    <s v="Benjamin Cross"/>
    <x v="0"/>
    <n v="51"/>
    <x v="4"/>
    <x v="3"/>
    <x v="1"/>
    <x v="1"/>
    <s v="Bachelor's Degree"/>
    <x v="1132"/>
    <x v="288"/>
    <x v="4"/>
    <x v="0"/>
    <n v="4949.57"/>
    <s v="MGR-10500"/>
    <n v="2.7"/>
    <x v="4"/>
    <x v="5"/>
    <x v="0"/>
    <x v="1"/>
  </r>
  <r>
    <s v="EMP-11626"/>
    <s v="Jeremy Thomas"/>
    <x v="0"/>
    <n v="44"/>
    <x v="10"/>
    <x v="2"/>
    <x v="3"/>
    <x v="1"/>
    <s v="Bachelor's Degree"/>
    <x v="196"/>
    <x v="1"/>
    <x v="1"/>
    <x v="1"/>
    <n v="10356.74"/>
    <s v="MGR-10087"/>
    <n v="0.9"/>
    <x v="1"/>
    <x v="2"/>
    <x v="1"/>
    <x v="1"/>
  </r>
  <r>
    <s v="EMP-11627"/>
    <s v="Patrick Moss"/>
    <x v="0"/>
    <n v="30"/>
    <x v="4"/>
    <x v="4"/>
    <x v="2"/>
    <x v="1"/>
    <s v="Master's Degree"/>
    <x v="1246"/>
    <x v="1"/>
    <x v="1"/>
    <x v="1"/>
    <n v="6922.55"/>
    <s v="MGR-10028"/>
    <n v="2.7"/>
    <x v="4"/>
    <x v="6"/>
    <x v="1"/>
    <x v="0"/>
  </r>
  <r>
    <s v="EMP-11628"/>
    <s v="Lori Parrish"/>
    <x v="1"/>
    <n v="46"/>
    <x v="1"/>
    <x v="1"/>
    <x v="2"/>
    <x v="1"/>
    <s v="Diploma"/>
    <x v="1001"/>
    <x v="1"/>
    <x v="1"/>
    <x v="1"/>
    <n v="8546.15"/>
    <s v="MGR-10405"/>
    <n v="3.9"/>
    <x v="3"/>
    <x v="5"/>
    <x v="1"/>
    <x v="2"/>
  </r>
  <r>
    <s v="EMP-11629"/>
    <s v="Keith Barton"/>
    <x v="0"/>
    <n v="35"/>
    <x v="9"/>
    <x v="5"/>
    <x v="3"/>
    <x v="0"/>
    <s v="Bachelor's Degree"/>
    <x v="1247"/>
    <x v="1"/>
    <x v="1"/>
    <x v="1"/>
    <n v="10266.43"/>
    <s v="MGR-10424"/>
    <n v="8.1999999999999993"/>
    <x v="0"/>
    <x v="8"/>
    <x v="1"/>
    <x v="1"/>
  </r>
  <r>
    <s v="EMP-11630"/>
    <s v="Alex Jackson"/>
    <x v="0"/>
    <n v="42"/>
    <x v="7"/>
    <x v="3"/>
    <x v="4"/>
    <x v="1"/>
    <s v="Bachelor's Degree"/>
    <x v="835"/>
    <x v="1"/>
    <x v="1"/>
    <x v="1"/>
    <n v="2790.08"/>
    <s v="MGR-10375"/>
    <n v="3.7"/>
    <x v="3"/>
    <x v="5"/>
    <x v="1"/>
    <x v="1"/>
  </r>
  <r>
    <s v="EMP-11631"/>
    <s v="Tyler Lawrence"/>
    <x v="0"/>
    <n v="39"/>
    <x v="0"/>
    <x v="5"/>
    <x v="6"/>
    <x v="0"/>
    <s v="Bachelor's Degree"/>
    <x v="1248"/>
    <x v="289"/>
    <x v="4"/>
    <x v="0"/>
    <n v="33507.97"/>
    <s v="N/A"/>
    <n v="1.4"/>
    <x v="2"/>
    <x v="3"/>
    <x v="7"/>
    <x v="1"/>
  </r>
  <r>
    <s v="EMP-11632"/>
    <s v="Tara Montes"/>
    <x v="1"/>
    <n v="27"/>
    <x v="5"/>
    <x v="2"/>
    <x v="4"/>
    <x v="1"/>
    <s v="Master's Degree"/>
    <x v="1249"/>
    <x v="1"/>
    <x v="1"/>
    <x v="1"/>
    <n v="2843.36"/>
    <s v="MGR-10207"/>
    <n v="8.1"/>
    <x v="0"/>
    <x v="8"/>
    <x v="1"/>
    <x v="0"/>
  </r>
  <r>
    <s v="EMP-11633"/>
    <s v="Thomas Hughes"/>
    <x v="0"/>
    <n v="29"/>
    <x v="0"/>
    <x v="1"/>
    <x v="7"/>
    <x v="1"/>
    <s v="PhD"/>
    <x v="1250"/>
    <x v="1"/>
    <x v="1"/>
    <x v="1"/>
    <n v="47974.87"/>
    <s v="N/A"/>
    <n v="7.7"/>
    <x v="0"/>
    <x v="8"/>
    <x v="1"/>
    <x v="2"/>
  </r>
  <r>
    <s v="EMP-11634"/>
    <s v="Kelly Hamilton"/>
    <x v="1"/>
    <n v="44"/>
    <x v="7"/>
    <x v="5"/>
    <x v="0"/>
    <x v="1"/>
    <s v="Diploma"/>
    <x v="549"/>
    <x v="1"/>
    <x v="1"/>
    <x v="1"/>
    <n v="14092.77"/>
    <s v="MGR-10323"/>
    <n v="4.2"/>
    <x v="3"/>
    <x v="5"/>
    <x v="1"/>
    <x v="2"/>
  </r>
  <r>
    <s v="EMP-11635"/>
    <s v="Vanessa Williams"/>
    <x v="1"/>
    <n v="31"/>
    <x v="10"/>
    <x v="5"/>
    <x v="2"/>
    <x v="0"/>
    <s v="Bachelor's Degree"/>
    <x v="1251"/>
    <x v="1"/>
    <x v="1"/>
    <x v="1"/>
    <n v="6977.65"/>
    <s v="MGR-10054"/>
    <n v="0.8"/>
    <x v="1"/>
    <x v="2"/>
    <x v="1"/>
    <x v="1"/>
  </r>
  <r>
    <s v="EMP-11636"/>
    <s v="Lauren Mcdaniel"/>
    <x v="1"/>
    <n v="31"/>
    <x v="0"/>
    <x v="1"/>
    <x v="5"/>
    <x v="1"/>
    <s v="PhD"/>
    <x v="373"/>
    <x v="1"/>
    <x v="1"/>
    <x v="1"/>
    <n v="25694.32"/>
    <s v="MGR-10168"/>
    <n v="2.5"/>
    <x v="4"/>
    <x v="6"/>
    <x v="1"/>
    <x v="2"/>
  </r>
  <r>
    <s v="EMP-11637"/>
    <s v="Jasmine Meyer"/>
    <x v="1"/>
    <n v="26"/>
    <x v="4"/>
    <x v="3"/>
    <x v="2"/>
    <x v="1"/>
    <s v="Bachelor's Degree"/>
    <x v="1252"/>
    <x v="1"/>
    <x v="1"/>
    <x v="1"/>
    <n v="7870.18"/>
    <s v="MGR-10320"/>
    <n v="7.9"/>
    <x v="0"/>
    <x v="8"/>
    <x v="1"/>
    <x v="1"/>
  </r>
  <r>
    <s v="EMP-11638"/>
    <s v="Jasmine Cordova"/>
    <x v="1"/>
    <n v="38"/>
    <x v="4"/>
    <x v="5"/>
    <x v="2"/>
    <x v="1"/>
    <s v="Master's Degree"/>
    <x v="830"/>
    <x v="1"/>
    <x v="1"/>
    <x v="1"/>
    <n v="8850.0499999999993"/>
    <s v="MGR-10488"/>
    <n v="6.6"/>
    <x v="0"/>
    <x v="0"/>
    <x v="1"/>
    <x v="0"/>
  </r>
  <r>
    <s v="EMP-11639"/>
    <s v="Diana James"/>
    <x v="1"/>
    <n v="53"/>
    <x v="4"/>
    <x v="3"/>
    <x v="3"/>
    <x v="3"/>
    <s v="Bachelor's Degree"/>
    <x v="1253"/>
    <x v="1"/>
    <x v="1"/>
    <x v="1"/>
    <n v="10534.1"/>
    <s v="MGR-10150"/>
    <n v="3.5"/>
    <x v="3"/>
    <x v="5"/>
    <x v="1"/>
    <x v="1"/>
  </r>
  <r>
    <s v="EMP-11640"/>
    <s v="Joshua Lopez"/>
    <x v="0"/>
    <n v="25"/>
    <x v="0"/>
    <x v="2"/>
    <x v="0"/>
    <x v="1"/>
    <s v="Bachelor's Degree"/>
    <x v="1254"/>
    <x v="1"/>
    <x v="1"/>
    <x v="1"/>
    <n v="19294.95"/>
    <s v="MGR-10232"/>
    <n v="1.5"/>
    <x v="2"/>
    <x v="4"/>
    <x v="1"/>
    <x v="1"/>
  </r>
  <r>
    <s v="EMP-11641"/>
    <s v="Julie Kim"/>
    <x v="1"/>
    <n v="35"/>
    <x v="0"/>
    <x v="4"/>
    <x v="6"/>
    <x v="1"/>
    <s v="Bachelor's Degree"/>
    <x v="362"/>
    <x v="1"/>
    <x v="1"/>
    <x v="1"/>
    <n v="36868.28"/>
    <s v="N/A"/>
    <n v="8"/>
    <x v="0"/>
    <x v="8"/>
    <x v="1"/>
    <x v="1"/>
  </r>
  <r>
    <s v="EMP-11642"/>
    <s v="Michael Cole"/>
    <x v="0"/>
    <n v="47"/>
    <x v="6"/>
    <x v="4"/>
    <x v="1"/>
    <x v="1"/>
    <s v="PhD"/>
    <x v="1255"/>
    <x v="1"/>
    <x v="1"/>
    <x v="1"/>
    <n v="4976.24"/>
    <s v="MGR-10040"/>
    <n v="1"/>
    <x v="2"/>
    <x v="2"/>
    <x v="1"/>
    <x v="2"/>
  </r>
  <r>
    <s v="EMP-11643"/>
    <s v="Veronica Houston"/>
    <x v="1"/>
    <n v="34"/>
    <x v="4"/>
    <x v="2"/>
    <x v="4"/>
    <x v="1"/>
    <s v="Bachelor's Degree"/>
    <x v="1256"/>
    <x v="1"/>
    <x v="1"/>
    <x v="1"/>
    <n v="3441.73"/>
    <s v="MGR-10295"/>
    <n v="2.8"/>
    <x v="4"/>
    <x v="6"/>
    <x v="1"/>
    <x v="1"/>
  </r>
  <r>
    <s v="EMP-11644"/>
    <s v="Roger Smith"/>
    <x v="0"/>
    <n v="39"/>
    <x v="5"/>
    <x v="4"/>
    <x v="2"/>
    <x v="1"/>
    <s v="Bachelor's Degree"/>
    <x v="1257"/>
    <x v="1"/>
    <x v="1"/>
    <x v="1"/>
    <n v="8655.6200000000008"/>
    <s v="MGR-10405"/>
    <n v="6.9"/>
    <x v="0"/>
    <x v="0"/>
    <x v="1"/>
    <x v="1"/>
  </r>
  <r>
    <s v="EMP-11645"/>
    <s v="Thomas Wood"/>
    <x v="0"/>
    <n v="25"/>
    <x v="0"/>
    <x v="1"/>
    <x v="6"/>
    <x v="1"/>
    <s v="Bachelor's Degree"/>
    <x v="537"/>
    <x v="290"/>
    <x v="2"/>
    <x v="0"/>
    <n v="40223.440000000002"/>
    <s v="N/A"/>
    <n v="0.6"/>
    <x v="1"/>
    <x v="2"/>
    <x v="0"/>
    <x v="1"/>
  </r>
  <r>
    <s v="EMP-11646"/>
    <s v="Jennifer Sparks"/>
    <x v="1"/>
    <n v="38"/>
    <x v="0"/>
    <x v="4"/>
    <x v="7"/>
    <x v="0"/>
    <s v="Bachelor's Degree"/>
    <x v="910"/>
    <x v="291"/>
    <x v="0"/>
    <x v="0"/>
    <n v="54008.93"/>
    <s v="N/A"/>
    <n v="3.6"/>
    <x v="3"/>
    <x v="5"/>
    <x v="0"/>
    <x v="1"/>
  </r>
  <r>
    <s v="EMP-11647"/>
    <s v="Amy Maxwell"/>
    <x v="1"/>
    <n v="33"/>
    <x v="2"/>
    <x v="2"/>
    <x v="5"/>
    <x v="1"/>
    <s v="Bachelor's Degree"/>
    <x v="720"/>
    <x v="1"/>
    <x v="1"/>
    <x v="1"/>
    <n v="21759.07"/>
    <s v="MGR-10202"/>
    <n v="4.2"/>
    <x v="3"/>
    <x v="5"/>
    <x v="1"/>
    <x v="1"/>
  </r>
  <r>
    <s v="EMP-11648"/>
    <s v="Brenda Williams"/>
    <x v="1"/>
    <n v="43"/>
    <x v="1"/>
    <x v="1"/>
    <x v="1"/>
    <x v="1"/>
    <s v="Bachelor's Degree"/>
    <x v="251"/>
    <x v="1"/>
    <x v="1"/>
    <x v="1"/>
    <n v="6066.17"/>
    <s v="MGR-10295"/>
    <n v="6.3"/>
    <x v="0"/>
    <x v="3"/>
    <x v="1"/>
    <x v="1"/>
  </r>
  <r>
    <s v="EMP-11649"/>
    <s v="Richard Vargas"/>
    <x v="0"/>
    <n v="45"/>
    <x v="2"/>
    <x v="2"/>
    <x v="0"/>
    <x v="1"/>
    <s v="Master's Degree"/>
    <x v="1258"/>
    <x v="292"/>
    <x v="0"/>
    <x v="0"/>
    <n v="18981.849999999999"/>
    <s v="MGR-10041"/>
    <n v="5"/>
    <x v="0"/>
    <x v="3"/>
    <x v="0"/>
    <x v="0"/>
  </r>
  <r>
    <s v="EMP-11650"/>
    <s v="Trevor Martinez"/>
    <x v="0"/>
    <n v="58"/>
    <x v="0"/>
    <x v="1"/>
    <x v="6"/>
    <x v="0"/>
    <s v="PhD"/>
    <x v="543"/>
    <x v="1"/>
    <x v="1"/>
    <x v="1"/>
    <n v="34918.21"/>
    <s v="N/A"/>
    <n v="4.5999999999999996"/>
    <x v="3"/>
    <x v="7"/>
    <x v="1"/>
    <x v="2"/>
  </r>
  <r>
    <s v="EMP-11651"/>
    <s v="Jacob Sellers"/>
    <x v="0"/>
    <n v="40"/>
    <x v="4"/>
    <x v="5"/>
    <x v="1"/>
    <x v="1"/>
    <s v="Bachelor's Degree"/>
    <x v="1259"/>
    <x v="1"/>
    <x v="1"/>
    <x v="1"/>
    <n v="6365.16"/>
    <s v="MGR-10115"/>
    <n v="0.6"/>
    <x v="1"/>
    <x v="2"/>
    <x v="1"/>
    <x v="1"/>
  </r>
  <r>
    <s v="EMP-11652"/>
    <s v="Derrick Terry"/>
    <x v="0"/>
    <n v="37"/>
    <x v="6"/>
    <x v="1"/>
    <x v="4"/>
    <x v="2"/>
    <s v="Bachelor's Degree"/>
    <x v="108"/>
    <x v="1"/>
    <x v="1"/>
    <x v="1"/>
    <n v="3565.92"/>
    <s v="MGR-10167"/>
    <n v="8.1"/>
    <x v="0"/>
    <x v="8"/>
    <x v="1"/>
    <x v="1"/>
  </r>
  <r>
    <s v="EMP-11653"/>
    <s v="Joanna Williams"/>
    <x v="1"/>
    <n v="36"/>
    <x v="8"/>
    <x v="1"/>
    <x v="3"/>
    <x v="0"/>
    <s v="Bachelor's Degree"/>
    <x v="1260"/>
    <x v="293"/>
    <x v="4"/>
    <x v="0"/>
    <n v="12901.95"/>
    <s v="MGR-10423"/>
    <n v="1.9"/>
    <x v="2"/>
    <x v="7"/>
    <x v="6"/>
    <x v="1"/>
  </r>
  <r>
    <s v="EMP-11654"/>
    <s v="Kerri Campbell"/>
    <x v="1"/>
    <n v="31"/>
    <x v="4"/>
    <x v="2"/>
    <x v="4"/>
    <x v="1"/>
    <s v="High School"/>
    <x v="1261"/>
    <x v="1"/>
    <x v="1"/>
    <x v="1"/>
    <n v="3748.6"/>
    <s v="MGR-10298"/>
    <n v="1.7"/>
    <x v="2"/>
    <x v="4"/>
    <x v="1"/>
    <x v="2"/>
  </r>
  <r>
    <s v="EMP-11655"/>
    <s v="Annette Castillo"/>
    <x v="1"/>
    <n v="38"/>
    <x v="1"/>
    <x v="1"/>
    <x v="1"/>
    <x v="1"/>
    <s v="Diploma"/>
    <x v="1002"/>
    <x v="294"/>
    <x v="0"/>
    <x v="0"/>
    <n v="4094.23"/>
    <s v="MGR-10055"/>
    <n v="6"/>
    <x v="0"/>
    <x v="3"/>
    <x v="2"/>
    <x v="2"/>
  </r>
  <r>
    <s v="EMP-11656"/>
    <s v="Mary Shah"/>
    <x v="1"/>
    <n v="32"/>
    <x v="1"/>
    <x v="2"/>
    <x v="3"/>
    <x v="1"/>
    <s v="Master's Degree"/>
    <x v="1262"/>
    <x v="1"/>
    <x v="1"/>
    <x v="1"/>
    <n v="11147.5"/>
    <s v="MGR-10219"/>
    <n v="3.7"/>
    <x v="3"/>
    <x v="5"/>
    <x v="1"/>
    <x v="0"/>
  </r>
  <r>
    <s v="EMP-11657"/>
    <s v="Mary Mills"/>
    <x v="1"/>
    <n v="36"/>
    <x v="9"/>
    <x v="5"/>
    <x v="5"/>
    <x v="2"/>
    <s v="Diploma"/>
    <x v="1263"/>
    <x v="295"/>
    <x v="4"/>
    <x v="0"/>
    <n v="20457.919999999998"/>
    <s v="MGR-10019"/>
    <n v="0.4"/>
    <x v="1"/>
    <x v="3"/>
    <x v="7"/>
    <x v="2"/>
  </r>
  <r>
    <s v="EMP-11658"/>
    <s v="Joshua Nichols"/>
    <x v="0"/>
    <n v="46"/>
    <x v="10"/>
    <x v="2"/>
    <x v="2"/>
    <x v="1"/>
    <s v="Bachelor's Degree"/>
    <x v="146"/>
    <x v="1"/>
    <x v="1"/>
    <x v="1"/>
    <n v="7648.8"/>
    <s v="MGR-10428"/>
    <n v="7"/>
    <x v="0"/>
    <x v="0"/>
    <x v="1"/>
    <x v="1"/>
  </r>
  <r>
    <s v="EMP-11659"/>
    <s v="Robert Peters"/>
    <x v="0"/>
    <n v="25"/>
    <x v="7"/>
    <x v="5"/>
    <x v="3"/>
    <x v="0"/>
    <s v="Bachelor's Degree"/>
    <x v="361"/>
    <x v="296"/>
    <x v="4"/>
    <x v="0"/>
    <n v="9530.27"/>
    <s v="MGR-10479"/>
    <n v="0.9"/>
    <x v="1"/>
    <x v="3"/>
    <x v="7"/>
    <x v="1"/>
  </r>
  <r>
    <s v="EMP-11660"/>
    <s v="Jacqueline Moses"/>
    <x v="1"/>
    <n v="45"/>
    <x v="10"/>
    <x v="5"/>
    <x v="3"/>
    <x v="1"/>
    <s v="Bachelor's Degree"/>
    <x v="1264"/>
    <x v="1"/>
    <x v="1"/>
    <x v="1"/>
    <n v="13608.02"/>
    <s v="MGR-10406"/>
    <n v="3.7"/>
    <x v="3"/>
    <x v="5"/>
    <x v="1"/>
    <x v="1"/>
  </r>
  <r>
    <s v="EMP-11661"/>
    <s v="Wendy Clark"/>
    <x v="1"/>
    <n v="46"/>
    <x v="9"/>
    <x v="1"/>
    <x v="3"/>
    <x v="1"/>
    <s v="Bachelor's Degree"/>
    <x v="9"/>
    <x v="1"/>
    <x v="1"/>
    <x v="1"/>
    <n v="10757.92"/>
    <s v="MGR-10343"/>
    <n v="6.8"/>
    <x v="0"/>
    <x v="0"/>
    <x v="1"/>
    <x v="1"/>
  </r>
  <r>
    <s v="EMP-11662"/>
    <s v="Cassandra Foster"/>
    <x v="1"/>
    <n v="33"/>
    <x v="2"/>
    <x v="3"/>
    <x v="3"/>
    <x v="0"/>
    <s v="Bachelor's Degree"/>
    <x v="863"/>
    <x v="297"/>
    <x v="4"/>
    <x v="0"/>
    <n v="11027.91"/>
    <s v="MGR-10156"/>
    <n v="0.9"/>
    <x v="1"/>
    <x v="5"/>
    <x v="4"/>
    <x v="1"/>
  </r>
  <r>
    <s v="EMP-11663"/>
    <s v="Robin Wilkerson"/>
    <x v="1"/>
    <n v="22"/>
    <x v="4"/>
    <x v="0"/>
    <x v="0"/>
    <x v="3"/>
    <s v="High School"/>
    <x v="1265"/>
    <x v="298"/>
    <x v="0"/>
    <x v="0"/>
    <n v="19805.810000000001"/>
    <s v="MGR-10411"/>
    <n v="1.3"/>
    <x v="2"/>
    <x v="5"/>
    <x v="3"/>
    <x v="2"/>
  </r>
  <r>
    <s v="EMP-11664"/>
    <s v="Patricia Pruitt"/>
    <x v="1"/>
    <n v="29"/>
    <x v="2"/>
    <x v="2"/>
    <x v="2"/>
    <x v="1"/>
    <s v="Bachelor's Degree"/>
    <x v="941"/>
    <x v="1"/>
    <x v="1"/>
    <x v="1"/>
    <n v="7188.72"/>
    <s v="MGR-10424"/>
    <n v="5.8"/>
    <x v="0"/>
    <x v="3"/>
    <x v="1"/>
    <x v="1"/>
  </r>
  <r>
    <s v="EMP-11665"/>
    <s v="Franklin Nguyen"/>
    <x v="0"/>
    <n v="46"/>
    <x v="3"/>
    <x v="2"/>
    <x v="0"/>
    <x v="1"/>
    <s v="Bachelor's Degree"/>
    <x v="948"/>
    <x v="1"/>
    <x v="1"/>
    <x v="1"/>
    <n v="19210.91"/>
    <s v="MGR-10218"/>
    <n v="8.3000000000000007"/>
    <x v="0"/>
    <x v="8"/>
    <x v="1"/>
    <x v="1"/>
  </r>
  <r>
    <s v="EMP-11666"/>
    <s v="Charles Schmidt"/>
    <x v="0"/>
    <n v="34"/>
    <x v="6"/>
    <x v="4"/>
    <x v="2"/>
    <x v="0"/>
    <s v="Bachelor's Degree"/>
    <x v="1266"/>
    <x v="1"/>
    <x v="1"/>
    <x v="1"/>
    <n v="8545.98"/>
    <s v="MGR-10252"/>
    <n v="5.2"/>
    <x v="0"/>
    <x v="7"/>
    <x v="1"/>
    <x v="1"/>
  </r>
  <r>
    <s v="EMP-11667"/>
    <s v="Ellen Mccormick"/>
    <x v="1"/>
    <n v="26"/>
    <x v="7"/>
    <x v="5"/>
    <x v="2"/>
    <x v="1"/>
    <s v="Master's Degree"/>
    <x v="1267"/>
    <x v="1"/>
    <x v="1"/>
    <x v="1"/>
    <n v="9051.0300000000007"/>
    <s v="MGR-10150"/>
    <n v="5.9"/>
    <x v="0"/>
    <x v="3"/>
    <x v="1"/>
    <x v="0"/>
  </r>
  <r>
    <s v="EMP-11668"/>
    <s v="William Bennett"/>
    <x v="0"/>
    <n v="30"/>
    <x v="0"/>
    <x v="0"/>
    <x v="6"/>
    <x v="3"/>
    <s v="Master's Degree"/>
    <x v="1268"/>
    <x v="1"/>
    <x v="1"/>
    <x v="1"/>
    <n v="41203.5"/>
    <s v="N/A"/>
    <n v="2.6"/>
    <x v="4"/>
    <x v="6"/>
    <x v="1"/>
    <x v="0"/>
  </r>
  <r>
    <s v="EMP-11669"/>
    <s v="Derek Singh"/>
    <x v="0"/>
    <n v="42"/>
    <x v="3"/>
    <x v="1"/>
    <x v="2"/>
    <x v="0"/>
    <s v="Diploma"/>
    <x v="84"/>
    <x v="299"/>
    <x v="4"/>
    <x v="0"/>
    <n v="8916.15"/>
    <s v="MGR-10450"/>
    <n v="0.9"/>
    <x v="1"/>
    <x v="4"/>
    <x v="3"/>
    <x v="2"/>
  </r>
  <r>
    <s v="EMP-11670"/>
    <s v="Steven White"/>
    <x v="0"/>
    <n v="39"/>
    <x v="0"/>
    <x v="2"/>
    <x v="2"/>
    <x v="0"/>
    <s v="Master's Degree"/>
    <x v="213"/>
    <x v="1"/>
    <x v="1"/>
    <x v="1"/>
    <n v="7414.61"/>
    <s v="MGR-10105"/>
    <n v="4.0999999999999996"/>
    <x v="3"/>
    <x v="5"/>
    <x v="1"/>
    <x v="0"/>
  </r>
  <r>
    <s v="EMP-11671"/>
    <s v="James Mcknight"/>
    <x v="0"/>
    <n v="32"/>
    <x v="6"/>
    <x v="3"/>
    <x v="1"/>
    <x v="1"/>
    <s v="Master's Degree"/>
    <x v="1269"/>
    <x v="1"/>
    <x v="1"/>
    <x v="1"/>
    <n v="4060.56"/>
    <s v="MGR-10093"/>
    <n v="3.1"/>
    <x v="3"/>
    <x v="6"/>
    <x v="1"/>
    <x v="0"/>
  </r>
  <r>
    <s v="EMP-11672"/>
    <s v="Marissa Holden"/>
    <x v="1"/>
    <n v="31"/>
    <x v="10"/>
    <x v="1"/>
    <x v="3"/>
    <x v="1"/>
    <s v="Bachelor's Degree"/>
    <x v="436"/>
    <x v="1"/>
    <x v="1"/>
    <x v="1"/>
    <n v="10943.82"/>
    <s v="MGR-10293"/>
    <n v="4.3"/>
    <x v="3"/>
    <x v="5"/>
    <x v="1"/>
    <x v="1"/>
  </r>
  <r>
    <s v="EMP-11673"/>
    <s v="Todd Joseph"/>
    <x v="0"/>
    <n v="31"/>
    <x v="8"/>
    <x v="3"/>
    <x v="2"/>
    <x v="0"/>
    <s v="Bachelor's Degree"/>
    <x v="1270"/>
    <x v="157"/>
    <x v="4"/>
    <x v="0"/>
    <n v="8355.83"/>
    <s v="MGR-10282"/>
    <n v="0.6"/>
    <x v="1"/>
    <x v="2"/>
    <x v="2"/>
    <x v="1"/>
  </r>
  <r>
    <s v="EMP-11674"/>
    <s v="Megan Hart"/>
    <x v="1"/>
    <n v="26"/>
    <x v="7"/>
    <x v="1"/>
    <x v="3"/>
    <x v="1"/>
    <s v="Master's Degree"/>
    <x v="97"/>
    <x v="1"/>
    <x v="1"/>
    <x v="1"/>
    <n v="13821.58"/>
    <s v="MGR-10373"/>
    <n v="6.4"/>
    <x v="0"/>
    <x v="0"/>
    <x v="1"/>
    <x v="0"/>
  </r>
  <r>
    <s v="EMP-11675"/>
    <s v="Mary Barker"/>
    <x v="1"/>
    <n v="49"/>
    <x v="1"/>
    <x v="2"/>
    <x v="5"/>
    <x v="1"/>
    <s v="Bachelor's Degree"/>
    <x v="1271"/>
    <x v="1"/>
    <x v="1"/>
    <x v="1"/>
    <n v="26553.96"/>
    <s v="MGR-10315"/>
    <n v="8"/>
    <x v="0"/>
    <x v="8"/>
    <x v="1"/>
    <x v="1"/>
  </r>
  <r>
    <s v="EMP-11676"/>
    <s v="Cynthia Gordon"/>
    <x v="1"/>
    <n v="32"/>
    <x v="1"/>
    <x v="5"/>
    <x v="3"/>
    <x v="1"/>
    <s v="Bachelor's Degree"/>
    <x v="888"/>
    <x v="1"/>
    <x v="1"/>
    <x v="1"/>
    <n v="13467.01"/>
    <s v="MGR-10039"/>
    <n v="0.2"/>
    <x v="1"/>
    <x v="1"/>
    <x v="1"/>
    <x v="1"/>
  </r>
  <r>
    <s v="EMP-11677"/>
    <s v="Richard Le"/>
    <x v="0"/>
    <n v="45"/>
    <x v="0"/>
    <x v="0"/>
    <x v="5"/>
    <x v="1"/>
    <s v="Bachelor's Degree"/>
    <x v="1272"/>
    <x v="1"/>
    <x v="1"/>
    <x v="1"/>
    <n v="25531.360000000001"/>
    <s v="MGR-10439"/>
    <n v="6.5"/>
    <x v="0"/>
    <x v="0"/>
    <x v="1"/>
    <x v="1"/>
  </r>
  <r>
    <s v="EMP-11678"/>
    <s v="Ivan Shaw"/>
    <x v="0"/>
    <n v="48"/>
    <x v="6"/>
    <x v="4"/>
    <x v="1"/>
    <x v="1"/>
    <s v="Master's Degree"/>
    <x v="1273"/>
    <x v="1"/>
    <x v="1"/>
    <x v="1"/>
    <n v="5389.86"/>
    <s v="MGR-10253"/>
    <n v="3.7"/>
    <x v="3"/>
    <x v="5"/>
    <x v="1"/>
    <x v="0"/>
  </r>
  <r>
    <s v="EMP-11679"/>
    <s v="Stephen Rose"/>
    <x v="0"/>
    <n v="43"/>
    <x v="1"/>
    <x v="1"/>
    <x v="1"/>
    <x v="1"/>
    <s v="Bachelor's Degree"/>
    <x v="1274"/>
    <x v="1"/>
    <x v="1"/>
    <x v="1"/>
    <n v="4982.7"/>
    <s v="MGR-10397"/>
    <n v="8.1999999999999993"/>
    <x v="0"/>
    <x v="8"/>
    <x v="1"/>
    <x v="1"/>
  </r>
  <r>
    <s v="EMP-11680"/>
    <s v="Anthony Becker"/>
    <x v="0"/>
    <n v="31"/>
    <x v="9"/>
    <x v="2"/>
    <x v="3"/>
    <x v="1"/>
    <s v="Master's Degree"/>
    <x v="434"/>
    <x v="246"/>
    <x v="0"/>
    <x v="0"/>
    <n v="12762.63"/>
    <s v="MGR-10036"/>
    <n v="2.6"/>
    <x v="4"/>
    <x v="6"/>
    <x v="0"/>
    <x v="0"/>
  </r>
  <r>
    <s v="EMP-11681"/>
    <s v="Andrea Griffin"/>
    <x v="1"/>
    <n v="38"/>
    <x v="7"/>
    <x v="3"/>
    <x v="4"/>
    <x v="0"/>
    <s v="Master's Degree"/>
    <x v="1275"/>
    <x v="1"/>
    <x v="1"/>
    <x v="1"/>
    <n v="2869.73"/>
    <s v="MGR-10419"/>
    <n v="3.1"/>
    <x v="3"/>
    <x v="6"/>
    <x v="1"/>
    <x v="0"/>
  </r>
  <r>
    <s v="EMP-11682"/>
    <s v="Laurie Ford"/>
    <x v="1"/>
    <n v="34"/>
    <x v="10"/>
    <x v="5"/>
    <x v="2"/>
    <x v="1"/>
    <s v="Diploma"/>
    <x v="1276"/>
    <x v="1"/>
    <x v="1"/>
    <x v="1"/>
    <n v="9353.7099999999991"/>
    <s v="MGR-10051"/>
    <n v="2.6"/>
    <x v="4"/>
    <x v="6"/>
    <x v="1"/>
    <x v="2"/>
  </r>
  <r>
    <s v="EMP-11683"/>
    <s v="Sharon Vargas"/>
    <x v="1"/>
    <n v="26"/>
    <x v="7"/>
    <x v="5"/>
    <x v="3"/>
    <x v="1"/>
    <s v="Bachelor's Degree"/>
    <x v="1277"/>
    <x v="1"/>
    <x v="1"/>
    <x v="1"/>
    <n v="11287.09"/>
    <s v="MGR-10284"/>
    <n v="7.8"/>
    <x v="0"/>
    <x v="8"/>
    <x v="1"/>
    <x v="1"/>
  </r>
  <r>
    <s v="EMP-11684"/>
    <s v="Angela Murray"/>
    <x v="1"/>
    <n v="37"/>
    <x v="9"/>
    <x v="4"/>
    <x v="3"/>
    <x v="1"/>
    <s v="Master's Degree"/>
    <x v="242"/>
    <x v="1"/>
    <x v="1"/>
    <x v="1"/>
    <n v="13728.77"/>
    <s v="MGR-10355"/>
    <n v="2.6"/>
    <x v="4"/>
    <x v="6"/>
    <x v="1"/>
    <x v="0"/>
  </r>
  <r>
    <s v="EMP-11685"/>
    <s v="Pedro Reynolds"/>
    <x v="0"/>
    <n v="24"/>
    <x v="10"/>
    <x v="5"/>
    <x v="0"/>
    <x v="1"/>
    <s v="Diploma"/>
    <x v="1278"/>
    <x v="1"/>
    <x v="1"/>
    <x v="1"/>
    <n v="16144.19"/>
    <s v="MGR-10417"/>
    <n v="2.4"/>
    <x v="4"/>
    <x v="4"/>
    <x v="1"/>
    <x v="2"/>
  </r>
  <r>
    <s v="EMP-11686"/>
    <s v="Derrick Barnes"/>
    <x v="0"/>
    <n v="45"/>
    <x v="8"/>
    <x v="5"/>
    <x v="2"/>
    <x v="1"/>
    <s v="Master's Degree"/>
    <x v="1279"/>
    <x v="1"/>
    <x v="1"/>
    <x v="1"/>
    <n v="7334.39"/>
    <s v="MGR-10057"/>
    <n v="4"/>
    <x v="3"/>
    <x v="5"/>
    <x v="1"/>
    <x v="0"/>
  </r>
  <r>
    <s v="EMP-11687"/>
    <s v="Henry Mcdonald"/>
    <x v="0"/>
    <n v="30"/>
    <x v="9"/>
    <x v="0"/>
    <x v="1"/>
    <x v="0"/>
    <s v="Bachelor's Degree"/>
    <x v="1002"/>
    <x v="300"/>
    <x v="0"/>
    <x v="0"/>
    <n v="6087.96"/>
    <s v="MGR-10296"/>
    <n v="5.8"/>
    <x v="0"/>
    <x v="3"/>
    <x v="2"/>
    <x v="1"/>
  </r>
  <r>
    <s v="EMP-11688"/>
    <s v="Angela Dean"/>
    <x v="1"/>
    <n v="36"/>
    <x v="7"/>
    <x v="1"/>
    <x v="3"/>
    <x v="1"/>
    <s v="Diploma"/>
    <x v="954"/>
    <x v="1"/>
    <x v="1"/>
    <x v="1"/>
    <n v="12783.95"/>
    <s v="MGR-10445"/>
    <n v="4.5"/>
    <x v="3"/>
    <x v="7"/>
    <x v="1"/>
    <x v="2"/>
  </r>
  <r>
    <s v="EMP-11689"/>
    <s v="Walter Clements"/>
    <x v="0"/>
    <n v="37"/>
    <x v="6"/>
    <x v="1"/>
    <x v="4"/>
    <x v="1"/>
    <s v="Professional Certification"/>
    <x v="971"/>
    <x v="1"/>
    <x v="1"/>
    <x v="1"/>
    <n v="3418.12"/>
    <s v="MGR-10256"/>
    <n v="8.3000000000000007"/>
    <x v="0"/>
    <x v="8"/>
    <x v="1"/>
    <x v="2"/>
  </r>
  <r>
    <s v="EMP-11690"/>
    <s v="David Grimes"/>
    <x v="0"/>
    <n v="32"/>
    <x v="3"/>
    <x v="1"/>
    <x v="3"/>
    <x v="1"/>
    <s v="Bachelor's Degree"/>
    <x v="367"/>
    <x v="301"/>
    <x v="7"/>
    <x v="0"/>
    <n v="10018.27"/>
    <s v="MGR-10492"/>
    <n v="1.2"/>
    <x v="2"/>
    <x v="2"/>
    <x v="2"/>
    <x v="1"/>
  </r>
  <r>
    <s v="EMP-11691"/>
    <s v="Logan Brooks"/>
    <x v="0"/>
    <n v="40"/>
    <x v="9"/>
    <x v="1"/>
    <x v="3"/>
    <x v="1"/>
    <s v="Master's Degree"/>
    <x v="1280"/>
    <x v="302"/>
    <x v="0"/>
    <x v="0"/>
    <n v="12886.97"/>
    <s v="MGR-10468"/>
    <n v="5.8"/>
    <x v="0"/>
    <x v="0"/>
    <x v="0"/>
    <x v="0"/>
  </r>
  <r>
    <s v="EMP-11692"/>
    <s v="Ivan Fields"/>
    <x v="0"/>
    <n v="30"/>
    <x v="7"/>
    <x v="0"/>
    <x v="4"/>
    <x v="0"/>
    <s v="Master's Degree"/>
    <x v="1195"/>
    <x v="1"/>
    <x v="1"/>
    <x v="1"/>
    <n v="3426.26"/>
    <s v="MGR-10102"/>
    <n v="6.9"/>
    <x v="0"/>
    <x v="0"/>
    <x v="1"/>
    <x v="0"/>
  </r>
  <r>
    <s v="EMP-11693"/>
    <s v="Joseph Lopez"/>
    <x v="0"/>
    <n v="42"/>
    <x v="4"/>
    <x v="2"/>
    <x v="3"/>
    <x v="1"/>
    <s v="Bachelor's Degree"/>
    <x v="676"/>
    <x v="1"/>
    <x v="1"/>
    <x v="1"/>
    <n v="10463.4"/>
    <s v="MGR-10234"/>
    <n v="6.2"/>
    <x v="0"/>
    <x v="3"/>
    <x v="1"/>
    <x v="1"/>
  </r>
  <r>
    <s v="EMP-11694"/>
    <s v="Kayla Swanson"/>
    <x v="1"/>
    <n v="22"/>
    <x v="0"/>
    <x v="1"/>
    <x v="7"/>
    <x v="1"/>
    <s v="Master's Degree"/>
    <x v="368"/>
    <x v="303"/>
    <x v="3"/>
    <x v="0"/>
    <n v="65281.48"/>
    <s v="N/A"/>
    <n v="4.9000000000000004"/>
    <x v="3"/>
    <x v="0"/>
    <x v="3"/>
    <x v="0"/>
  </r>
  <r>
    <s v="EMP-11695"/>
    <s v="Cheryl Jordan"/>
    <x v="1"/>
    <n v="36"/>
    <x v="0"/>
    <x v="1"/>
    <x v="6"/>
    <x v="1"/>
    <s v="Bachelor's Degree"/>
    <x v="1160"/>
    <x v="1"/>
    <x v="1"/>
    <x v="1"/>
    <n v="37872.25"/>
    <s v="N/A"/>
    <n v="8.3000000000000007"/>
    <x v="0"/>
    <x v="8"/>
    <x v="1"/>
    <x v="1"/>
  </r>
  <r>
    <s v="EMP-11696"/>
    <s v="Michelle Ramirez"/>
    <x v="1"/>
    <n v="52"/>
    <x v="5"/>
    <x v="1"/>
    <x v="1"/>
    <x v="0"/>
    <s v="Professional Certification"/>
    <x v="1281"/>
    <x v="1"/>
    <x v="1"/>
    <x v="1"/>
    <n v="6099.98"/>
    <s v="MGR-10415"/>
    <n v="0.5"/>
    <x v="1"/>
    <x v="2"/>
    <x v="1"/>
    <x v="2"/>
  </r>
  <r>
    <s v="EMP-11697"/>
    <s v="Jennifer Rodriguez"/>
    <x v="1"/>
    <n v="25"/>
    <x v="0"/>
    <x v="3"/>
    <x v="2"/>
    <x v="1"/>
    <s v="Diploma"/>
    <x v="356"/>
    <x v="1"/>
    <x v="1"/>
    <x v="1"/>
    <n v="9292.1"/>
    <s v="MGR-10009"/>
    <n v="2"/>
    <x v="4"/>
    <x v="4"/>
    <x v="1"/>
    <x v="2"/>
  </r>
  <r>
    <s v="EMP-11698"/>
    <s v="Jonathan Duncan"/>
    <x v="0"/>
    <n v="28"/>
    <x v="3"/>
    <x v="1"/>
    <x v="1"/>
    <x v="1"/>
    <s v="Bachelor's Degree"/>
    <x v="182"/>
    <x v="1"/>
    <x v="1"/>
    <x v="1"/>
    <n v="5134.34"/>
    <s v="MGR-10158"/>
    <n v="6.2"/>
    <x v="0"/>
    <x v="3"/>
    <x v="1"/>
    <x v="1"/>
  </r>
  <r>
    <s v="EMP-11699"/>
    <s v="Barbara Oconnor"/>
    <x v="1"/>
    <n v="39"/>
    <x v="7"/>
    <x v="0"/>
    <x v="1"/>
    <x v="1"/>
    <s v="Professional Certification"/>
    <x v="570"/>
    <x v="1"/>
    <x v="1"/>
    <x v="1"/>
    <n v="4067.61"/>
    <s v="MGR-10186"/>
    <n v="6.6"/>
    <x v="0"/>
    <x v="0"/>
    <x v="1"/>
    <x v="2"/>
  </r>
  <r>
    <s v="EMP-11700"/>
    <s v="Jonathan Davis"/>
    <x v="0"/>
    <n v="36"/>
    <x v="4"/>
    <x v="4"/>
    <x v="1"/>
    <x v="1"/>
    <s v="Bachelor's Degree"/>
    <x v="273"/>
    <x v="1"/>
    <x v="1"/>
    <x v="1"/>
    <n v="4577.0200000000004"/>
    <s v="MGR-10044"/>
    <n v="7.7"/>
    <x v="0"/>
    <x v="8"/>
    <x v="1"/>
    <x v="1"/>
  </r>
  <r>
    <s v="EMP-11701"/>
    <s v="John Guerrero"/>
    <x v="0"/>
    <n v="38"/>
    <x v="5"/>
    <x v="3"/>
    <x v="2"/>
    <x v="1"/>
    <s v="Bachelor's Degree"/>
    <x v="115"/>
    <x v="1"/>
    <x v="1"/>
    <x v="1"/>
    <n v="8272.44"/>
    <s v="MGR-10176"/>
    <n v="6.9"/>
    <x v="0"/>
    <x v="0"/>
    <x v="1"/>
    <x v="1"/>
  </r>
  <r>
    <s v="EMP-11702"/>
    <s v="Natasha Diaz"/>
    <x v="1"/>
    <n v="39"/>
    <x v="10"/>
    <x v="3"/>
    <x v="2"/>
    <x v="1"/>
    <s v="High School"/>
    <x v="1282"/>
    <x v="1"/>
    <x v="1"/>
    <x v="1"/>
    <n v="9092.17"/>
    <s v="MGR-10017"/>
    <n v="0.7"/>
    <x v="1"/>
    <x v="2"/>
    <x v="1"/>
    <x v="2"/>
  </r>
  <r>
    <s v="EMP-11703"/>
    <s v="James Moore"/>
    <x v="0"/>
    <n v="40"/>
    <x v="1"/>
    <x v="3"/>
    <x v="4"/>
    <x v="2"/>
    <s v="Bachelor's Degree"/>
    <x v="1283"/>
    <x v="304"/>
    <x v="4"/>
    <x v="0"/>
    <n v="2525.29"/>
    <s v="MGR-10319"/>
    <n v="0.7"/>
    <x v="1"/>
    <x v="5"/>
    <x v="6"/>
    <x v="1"/>
  </r>
  <r>
    <s v="EMP-11704"/>
    <s v="Laura Davis"/>
    <x v="1"/>
    <n v="44"/>
    <x v="3"/>
    <x v="1"/>
    <x v="2"/>
    <x v="1"/>
    <s v="Bachelor's Degree"/>
    <x v="1284"/>
    <x v="1"/>
    <x v="1"/>
    <x v="1"/>
    <n v="8270.3700000000008"/>
    <s v="MGR-10246"/>
    <n v="4.5"/>
    <x v="3"/>
    <x v="7"/>
    <x v="1"/>
    <x v="1"/>
  </r>
  <r>
    <s v="EMP-11705"/>
    <s v="James Morris"/>
    <x v="0"/>
    <n v="38"/>
    <x v="3"/>
    <x v="3"/>
    <x v="1"/>
    <x v="1"/>
    <s v="Bachelor's Degree"/>
    <x v="1285"/>
    <x v="1"/>
    <x v="1"/>
    <x v="1"/>
    <n v="6025.22"/>
    <s v="MGR-10264"/>
    <n v="8.3000000000000007"/>
    <x v="0"/>
    <x v="8"/>
    <x v="1"/>
    <x v="1"/>
  </r>
  <r>
    <s v="EMP-11706"/>
    <s v="Kristy Wilcox"/>
    <x v="1"/>
    <n v="32"/>
    <x v="3"/>
    <x v="4"/>
    <x v="4"/>
    <x v="1"/>
    <s v="Diploma"/>
    <x v="1286"/>
    <x v="1"/>
    <x v="1"/>
    <x v="1"/>
    <n v="2539.9699999999998"/>
    <s v="MGR-10047"/>
    <n v="3.8"/>
    <x v="3"/>
    <x v="5"/>
    <x v="1"/>
    <x v="2"/>
  </r>
  <r>
    <s v="EMP-11707"/>
    <s v="Alan Miller"/>
    <x v="0"/>
    <n v="41"/>
    <x v="9"/>
    <x v="4"/>
    <x v="2"/>
    <x v="1"/>
    <s v="Master's Degree"/>
    <x v="1287"/>
    <x v="305"/>
    <x v="0"/>
    <x v="0"/>
    <n v="8048.84"/>
    <s v="MGR-10369"/>
    <n v="1.9"/>
    <x v="2"/>
    <x v="6"/>
    <x v="0"/>
    <x v="0"/>
  </r>
  <r>
    <s v="EMP-11708"/>
    <s v="Troy Garcia"/>
    <x v="0"/>
    <n v="52"/>
    <x v="3"/>
    <x v="1"/>
    <x v="6"/>
    <x v="1"/>
    <s v="Bachelor's Degree"/>
    <x v="283"/>
    <x v="306"/>
    <x v="0"/>
    <x v="0"/>
    <n v="40564.559999999998"/>
    <s v="N/A"/>
    <n v="5.8"/>
    <x v="0"/>
    <x v="3"/>
    <x v="0"/>
    <x v="1"/>
  </r>
  <r>
    <s v="EMP-11709"/>
    <s v="Jamie Ramirez"/>
    <x v="0"/>
    <n v="33"/>
    <x v="3"/>
    <x v="1"/>
    <x v="5"/>
    <x v="2"/>
    <s v="Bachelor's Degree"/>
    <x v="1288"/>
    <x v="141"/>
    <x v="4"/>
    <x v="0"/>
    <n v="28129.97"/>
    <s v="MGR-10013"/>
    <n v="0.5"/>
    <x v="1"/>
    <x v="6"/>
    <x v="3"/>
    <x v="1"/>
  </r>
  <r>
    <s v="EMP-11710"/>
    <s v="Adam Martin"/>
    <x v="0"/>
    <n v="26"/>
    <x v="8"/>
    <x v="3"/>
    <x v="3"/>
    <x v="1"/>
    <s v="Bachelor's Degree"/>
    <x v="784"/>
    <x v="1"/>
    <x v="1"/>
    <x v="1"/>
    <n v="10317.77"/>
    <s v="MGR-10255"/>
    <n v="2.5"/>
    <x v="4"/>
    <x v="6"/>
    <x v="1"/>
    <x v="1"/>
  </r>
  <r>
    <s v="EMP-11711"/>
    <s v="Kevin Brown"/>
    <x v="0"/>
    <n v="44"/>
    <x v="8"/>
    <x v="2"/>
    <x v="2"/>
    <x v="0"/>
    <s v="Master's Degree"/>
    <x v="1289"/>
    <x v="1"/>
    <x v="1"/>
    <x v="1"/>
    <n v="8183.77"/>
    <s v="MGR-10481"/>
    <n v="0.9"/>
    <x v="1"/>
    <x v="2"/>
    <x v="1"/>
    <x v="0"/>
  </r>
  <r>
    <s v="EMP-11712"/>
    <s v="Tiffany Davis"/>
    <x v="1"/>
    <n v="33"/>
    <x v="9"/>
    <x v="2"/>
    <x v="5"/>
    <x v="0"/>
    <s v="Diploma"/>
    <x v="759"/>
    <x v="1"/>
    <x v="1"/>
    <x v="1"/>
    <n v="28383.31"/>
    <s v="MGR-10359"/>
    <n v="3.5"/>
    <x v="3"/>
    <x v="5"/>
    <x v="1"/>
    <x v="2"/>
  </r>
  <r>
    <s v="EMP-11713"/>
    <s v="Chad Brooks"/>
    <x v="0"/>
    <n v="22"/>
    <x v="9"/>
    <x v="1"/>
    <x v="4"/>
    <x v="1"/>
    <s v="Bachelor's Degree"/>
    <x v="143"/>
    <x v="1"/>
    <x v="1"/>
    <x v="1"/>
    <n v="2586.37"/>
    <s v="MGR-10387"/>
    <n v="3.7"/>
    <x v="3"/>
    <x v="5"/>
    <x v="1"/>
    <x v="1"/>
  </r>
  <r>
    <s v="EMP-11714"/>
    <s v="Shelby Young"/>
    <x v="1"/>
    <n v="42"/>
    <x v="3"/>
    <x v="1"/>
    <x v="0"/>
    <x v="1"/>
    <s v="Master's Degree"/>
    <x v="1290"/>
    <x v="1"/>
    <x v="1"/>
    <x v="1"/>
    <n v="14303.47"/>
    <s v="MGR-10135"/>
    <n v="0.9"/>
    <x v="1"/>
    <x v="2"/>
    <x v="1"/>
    <x v="0"/>
  </r>
  <r>
    <s v="EMP-11715"/>
    <s v="Cathy Sanders"/>
    <x v="1"/>
    <n v="30"/>
    <x v="4"/>
    <x v="3"/>
    <x v="1"/>
    <x v="1"/>
    <s v="Master's Degree"/>
    <x v="668"/>
    <x v="1"/>
    <x v="1"/>
    <x v="1"/>
    <n v="5920.68"/>
    <s v="MGR-10357"/>
    <n v="0.4"/>
    <x v="1"/>
    <x v="1"/>
    <x v="1"/>
    <x v="0"/>
  </r>
  <r>
    <s v="EMP-11716"/>
    <s v="Debbie Thompson"/>
    <x v="1"/>
    <n v="34"/>
    <x v="2"/>
    <x v="1"/>
    <x v="3"/>
    <x v="1"/>
    <s v="Master's Degree"/>
    <x v="685"/>
    <x v="1"/>
    <x v="1"/>
    <x v="1"/>
    <n v="10917.71"/>
    <s v="MGR-10257"/>
    <n v="0.4"/>
    <x v="1"/>
    <x v="2"/>
    <x v="1"/>
    <x v="0"/>
  </r>
  <r>
    <s v="EMP-11717"/>
    <s v="Angela Sexton"/>
    <x v="1"/>
    <n v="37"/>
    <x v="8"/>
    <x v="2"/>
    <x v="0"/>
    <x v="2"/>
    <s v="Bachelor's Degree"/>
    <x v="1291"/>
    <x v="1"/>
    <x v="1"/>
    <x v="1"/>
    <n v="15785.77"/>
    <s v="MGR-10332"/>
    <n v="2.8"/>
    <x v="4"/>
    <x v="6"/>
    <x v="1"/>
    <x v="1"/>
  </r>
  <r>
    <s v="EMP-11718"/>
    <s v="Shari Walker"/>
    <x v="1"/>
    <n v="36"/>
    <x v="3"/>
    <x v="1"/>
    <x v="1"/>
    <x v="1"/>
    <s v="Bachelor's Degree"/>
    <x v="844"/>
    <x v="1"/>
    <x v="1"/>
    <x v="1"/>
    <n v="5475.79"/>
    <s v="MGR-10196"/>
    <n v="3.7"/>
    <x v="3"/>
    <x v="5"/>
    <x v="1"/>
    <x v="1"/>
  </r>
  <r>
    <s v="EMP-11719"/>
    <s v="Mackenzie Harrison"/>
    <x v="1"/>
    <n v="41"/>
    <x v="3"/>
    <x v="1"/>
    <x v="1"/>
    <x v="1"/>
    <s v="Bachelor's Degree"/>
    <x v="585"/>
    <x v="1"/>
    <x v="1"/>
    <x v="1"/>
    <n v="5212.3900000000003"/>
    <s v="MGR-10166"/>
    <n v="2.9"/>
    <x v="4"/>
    <x v="6"/>
    <x v="1"/>
    <x v="1"/>
  </r>
  <r>
    <s v="EMP-11720"/>
    <s v="Andrea Lopez"/>
    <x v="1"/>
    <n v="31"/>
    <x v="5"/>
    <x v="2"/>
    <x v="1"/>
    <x v="1"/>
    <s v="Bachelor's Degree"/>
    <x v="1270"/>
    <x v="9"/>
    <x v="0"/>
    <x v="0"/>
    <n v="5842.42"/>
    <s v="MGR-10008"/>
    <n v="0.7"/>
    <x v="1"/>
    <x v="2"/>
    <x v="2"/>
    <x v="1"/>
  </r>
  <r>
    <s v="EMP-11721"/>
    <s v="Nicholas Wheeler"/>
    <x v="0"/>
    <n v="39"/>
    <x v="3"/>
    <x v="1"/>
    <x v="3"/>
    <x v="0"/>
    <s v="PhD"/>
    <x v="1292"/>
    <x v="307"/>
    <x v="4"/>
    <x v="0"/>
    <n v="13599.82"/>
    <s v="MGR-10420"/>
    <n v="1.8"/>
    <x v="2"/>
    <x v="5"/>
    <x v="3"/>
    <x v="2"/>
  </r>
  <r>
    <s v="EMP-11722"/>
    <s v="Caleb Taylor"/>
    <x v="0"/>
    <n v="32"/>
    <x v="6"/>
    <x v="2"/>
    <x v="3"/>
    <x v="1"/>
    <s v="Master's Degree"/>
    <x v="830"/>
    <x v="1"/>
    <x v="1"/>
    <x v="1"/>
    <n v="9975.61"/>
    <s v="MGR-10133"/>
    <n v="6.6"/>
    <x v="0"/>
    <x v="0"/>
    <x v="1"/>
    <x v="0"/>
  </r>
  <r>
    <s v="EMP-11723"/>
    <s v="Kevin Garcia"/>
    <x v="0"/>
    <n v="41"/>
    <x v="3"/>
    <x v="3"/>
    <x v="0"/>
    <x v="1"/>
    <s v="Master's Degree"/>
    <x v="1293"/>
    <x v="1"/>
    <x v="1"/>
    <x v="1"/>
    <n v="19411.62"/>
    <s v="MGR-10305"/>
    <n v="7.4"/>
    <x v="0"/>
    <x v="8"/>
    <x v="1"/>
    <x v="0"/>
  </r>
  <r>
    <s v="EMP-11724"/>
    <s v="Steven Parks"/>
    <x v="0"/>
    <n v="40"/>
    <x v="6"/>
    <x v="4"/>
    <x v="3"/>
    <x v="0"/>
    <s v="Diploma"/>
    <x v="516"/>
    <x v="308"/>
    <x v="4"/>
    <x v="0"/>
    <n v="13010.18"/>
    <s v="MGR-10321"/>
    <n v="6.7"/>
    <x v="0"/>
    <x v="0"/>
    <x v="2"/>
    <x v="2"/>
  </r>
  <r>
    <s v="EMP-11725"/>
    <s v="Richard Brooks"/>
    <x v="0"/>
    <n v="26"/>
    <x v="4"/>
    <x v="0"/>
    <x v="5"/>
    <x v="3"/>
    <s v="Master's Degree"/>
    <x v="1294"/>
    <x v="1"/>
    <x v="1"/>
    <x v="1"/>
    <n v="29278.03"/>
    <s v="MGR-10071"/>
    <n v="7.6"/>
    <x v="0"/>
    <x v="8"/>
    <x v="1"/>
    <x v="0"/>
  </r>
  <r>
    <s v="EMP-11726"/>
    <s v="Kelly Evans"/>
    <x v="1"/>
    <n v="44"/>
    <x v="7"/>
    <x v="1"/>
    <x v="3"/>
    <x v="1"/>
    <s v="Master's Degree"/>
    <x v="1295"/>
    <x v="1"/>
    <x v="1"/>
    <x v="1"/>
    <n v="11530.81"/>
    <s v="MGR-10498"/>
    <n v="4.4000000000000004"/>
    <x v="3"/>
    <x v="7"/>
    <x v="1"/>
    <x v="0"/>
  </r>
  <r>
    <s v="EMP-11727"/>
    <s v="Keith Boyd"/>
    <x v="0"/>
    <n v="30"/>
    <x v="6"/>
    <x v="1"/>
    <x v="1"/>
    <x v="0"/>
    <s v="Bachelor's Degree"/>
    <x v="1296"/>
    <x v="1"/>
    <x v="1"/>
    <x v="1"/>
    <n v="6331.27"/>
    <s v="MGR-10048"/>
    <n v="7.7"/>
    <x v="0"/>
    <x v="8"/>
    <x v="1"/>
    <x v="1"/>
  </r>
  <r>
    <s v="EMP-11728"/>
    <s v="John Torres"/>
    <x v="0"/>
    <n v="42"/>
    <x v="7"/>
    <x v="3"/>
    <x v="3"/>
    <x v="1"/>
    <s v="Master's Degree"/>
    <x v="1297"/>
    <x v="1"/>
    <x v="1"/>
    <x v="1"/>
    <n v="11211.12"/>
    <s v="MGR-10262"/>
    <n v="1.7"/>
    <x v="2"/>
    <x v="4"/>
    <x v="1"/>
    <x v="0"/>
  </r>
  <r>
    <s v="EMP-11729"/>
    <s v="Michaela Hill"/>
    <x v="1"/>
    <n v="38"/>
    <x v="9"/>
    <x v="2"/>
    <x v="3"/>
    <x v="1"/>
    <s v="Bachelor's Degree"/>
    <x v="335"/>
    <x v="1"/>
    <x v="1"/>
    <x v="1"/>
    <n v="12156.93"/>
    <s v="MGR-10386"/>
    <n v="1.6"/>
    <x v="2"/>
    <x v="4"/>
    <x v="1"/>
    <x v="1"/>
  </r>
  <r>
    <s v="EMP-11730"/>
    <s v="Sandra Benton"/>
    <x v="1"/>
    <n v="51"/>
    <x v="5"/>
    <x v="1"/>
    <x v="3"/>
    <x v="1"/>
    <s v="Diploma"/>
    <x v="1298"/>
    <x v="1"/>
    <x v="1"/>
    <x v="1"/>
    <n v="13995.72"/>
    <s v="MGR-10366"/>
    <n v="3"/>
    <x v="3"/>
    <x v="6"/>
    <x v="1"/>
    <x v="2"/>
  </r>
  <r>
    <s v="EMP-11731"/>
    <s v="Cynthia Diaz"/>
    <x v="1"/>
    <n v="32"/>
    <x v="3"/>
    <x v="4"/>
    <x v="1"/>
    <x v="1"/>
    <s v="Bachelor's Degree"/>
    <x v="1299"/>
    <x v="1"/>
    <x v="1"/>
    <x v="1"/>
    <n v="5976.18"/>
    <s v="MGR-10128"/>
    <n v="3.6"/>
    <x v="3"/>
    <x v="5"/>
    <x v="1"/>
    <x v="1"/>
  </r>
  <r>
    <s v="EMP-11732"/>
    <s v="Julie Daniel"/>
    <x v="1"/>
    <n v="31"/>
    <x v="7"/>
    <x v="4"/>
    <x v="2"/>
    <x v="1"/>
    <s v="Bachelor's Degree"/>
    <x v="1300"/>
    <x v="309"/>
    <x v="4"/>
    <x v="0"/>
    <n v="8522.58"/>
    <s v="MGR-10440"/>
    <n v="1.5"/>
    <x v="2"/>
    <x v="4"/>
    <x v="0"/>
    <x v="1"/>
  </r>
  <r>
    <s v="EMP-11733"/>
    <s v="Jason Campos"/>
    <x v="0"/>
    <n v="34"/>
    <x v="0"/>
    <x v="3"/>
    <x v="6"/>
    <x v="0"/>
    <s v="Master's Degree"/>
    <x v="1301"/>
    <x v="1"/>
    <x v="1"/>
    <x v="1"/>
    <n v="35972.370000000003"/>
    <s v="N/A"/>
    <n v="7.9"/>
    <x v="0"/>
    <x v="8"/>
    <x v="1"/>
    <x v="0"/>
  </r>
  <r>
    <s v="EMP-11734"/>
    <s v="Tanya Turner"/>
    <x v="1"/>
    <n v="32"/>
    <x v="5"/>
    <x v="1"/>
    <x v="2"/>
    <x v="1"/>
    <s v="Bachelor's Degree"/>
    <x v="1302"/>
    <x v="310"/>
    <x v="0"/>
    <x v="0"/>
    <n v="8661.06"/>
    <s v="MGR-10174"/>
    <n v="1.2"/>
    <x v="2"/>
    <x v="5"/>
    <x v="3"/>
    <x v="1"/>
  </r>
  <r>
    <s v="EMP-11735"/>
    <s v="Kaitlyn Aguilar"/>
    <x v="1"/>
    <n v="42"/>
    <x v="3"/>
    <x v="4"/>
    <x v="2"/>
    <x v="0"/>
    <s v="Master's Degree"/>
    <x v="1303"/>
    <x v="53"/>
    <x v="4"/>
    <x v="0"/>
    <n v="6979.42"/>
    <s v="MGR-10496"/>
    <n v="1.9"/>
    <x v="2"/>
    <x v="4"/>
    <x v="2"/>
    <x v="0"/>
  </r>
  <r>
    <s v="EMP-11736"/>
    <s v="John Martinez"/>
    <x v="0"/>
    <n v="22"/>
    <x v="4"/>
    <x v="2"/>
    <x v="5"/>
    <x v="1"/>
    <s v="Bachelor's Degree"/>
    <x v="775"/>
    <x v="1"/>
    <x v="1"/>
    <x v="1"/>
    <n v="27786.65"/>
    <s v="MGR-10071"/>
    <n v="3.9"/>
    <x v="3"/>
    <x v="5"/>
    <x v="1"/>
    <x v="1"/>
  </r>
  <r>
    <s v="EMP-11737"/>
    <s v="Tara Norris"/>
    <x v="1"/>
    <n v="25"/>
    <x v="2"/>
    <x v="4"/>
    <x v="2"/>
    <x v="1"/>
    <s v="Bachelor's Degree"/>
    <x v="1304"/>
    <x v="1"/>
    <x v="1"/>
    <x v="1"/>
    <n v="6954.02"/>
    <s v="MGR-10033"/>
    <n v="2.5"/>
    <x v="4"/>
    <x v="6"/>
    <x v="1"/>
    <x v="1"/>
  </r>
  <r>
    <s v="EMP-11738"/>
    <s v="Michelle Harris"/>
    <x v="1"/>
    <n v="25"/>
    <x v="3"/>
    <x v="1"/>
    <x v="2"/>
    <x v="0"/>
    <s v="Professional Certification"/>
    <x v="1305"/>
    <x v="1"/>
    <x v="1"/>
    <x v="1"/>
    <n v="7143.36"/>
    <s v="MGR-10328"/>
    <n v="1.8"/>
    <x v="2"/>
    <x v="4"/>
    <x v="1"/>
    <x v="2"/>
  </r>
  <r>
    <s v="EMP-11739"/>
    <s v="Denise Landry"/>
    <x v="1"/>
    <n v="43"/>
    <x v="7"/>
    <x v="4"/>
    <x v="6"/>
    <x v="1"/>
    <s v="Bachelor's Degree"/>
    <x v="1306"/>
    <x v="311"/>
    <x v="6"/>
    <x v="0"/>
    <n v="43096.99"/>
    <s v="N/A"/>
    <n v="5.3"/>
    <x v="0"/>
    <x v="0"/>
    <x v="3"/>
    <x v="1"/>
  </r>
  <r>
    <s v="EMP-11740"/>
    <s v="Dustin Sanders"/>
    <x v="0"/>
    <n v="50"/>
    <x v="8"/>
    <x v="1"/>
    <x v="5"/>
    <x v="1"/>
    <s v="Master's Degree"/>
    <x v="1307"/>
    <x v="1"/>
    <x v="1"/>
    <x v="1"/>
    <n v="23212.18"/>
    <s v="MGR-10465"/>
    <n v="3.9"/>
    <x v="3"/>
    <x v="5"/>
    <x v="1"/>
    <x v="0"/>
  </r>
  <r>
    <s v="EMP-11741"/>
    <s v="Chase Rogers"/>
    <x v="0"/>
    <n v="34"/>
    <x v="2"/>
    <x v="1"/>
    <x v="0"/>
    <x v="1"/>
    <s v="Bachelor's Degree"/>
    <x v="783"/>
    <x v="1"/>
    <x v="1"/>
    <x v="1"/>
    <n v="16973.55"/>
    <s v="MGR-10149"/>
    <n v="1.5"/>
    <x v="2"/>
    <x v="4"/>
    <x v="1"/>
    <x v="1"/>
  </r>
  <r>
    <s v="EMP-11742"/>
    <s v="Larry Mccoy"/>
    <x v="0"/>
    <n v="33"/>
    <x v="2"/>
    <x v="0"/>
    <x v="4"/>
    <x v="1"/>
    <s v="Master's Degree"/>
    <x v="1308"/>
    <x v="1"/>
    <x v="1"/>
    <x v="1"/>
    <n v="3350.83"/>
    <s v="MGR-10034"/>
    <n v="7.7"/>
    <x v="0"/>
    <x v="8"/>
    <x v="1"/>
    <x v="0"/>
  </r>
  <r>
    <s v="EMP-11743"/>
    <s v="Gerald Donovan"/>
    <x v="0"/>
    <n v="35"/>
    <x v="6"/>
    <x v="0"/>
    <x v="4"/>
    <x v="1"/>
    <s v="Bachelor's Degree"/>
    <x v="1309"/>
    <x v="1"/>
    <x v="1"/>
    <x v="1"/>
    <n v="2888.04"/>
    <s v="MGR-10444"/>
    <n v="2.2000000000000002"/>
    <x v="4"/>
    <x v="4"/>
    <x v="1"/>
    <x v="1"/>
  </r>
  <r>
    <s v="EMP-11744"/>
    <s v="Charles Anderson"/>
    <x v="0"/>
    <n v="45"/>
    <x v="5"/>
    <x v="5"/>
    <x v="2"/>
    <x v="1"/>
    <s v="Bachelor's Degree"/>
    <x v="1310"/>
    <x v="130"/>
    <x v="3"/>
    <x v="0"/>
    <n v="8153.46"/>
    <s v="MGR-10319"/>
    <n v="5.7"/>
    <x v="0"/>
    <x v="8"/>
    <x v="3"/>
    <x v="1"/>
  </r>
  <r>
    <s v="EMP-11745"/>
    <s v="Amanda Hahn"/>
    <x v="1"/>
    <n v="26"/>
    <x v="7"/>
    <x v="2"/>
    <x v="0"/>
    <x v="1"/>
    <s v="Master's Degree"/>
    <x v="1311"/>
    <x v="1"/>
    <x v="1"/>
    <x v="1"/>
    <n v="17759.54"/>
    <s v="MGR-10358"/>
    <n v="2.2999999999999998"/>
    <x v="4"/>
    <x v="4"/>
    <x v="1"/>
    <x v="0"/>
  </r>
  <r>
    <s v="EMP-11746"/>
    <s v="Benjamin Alexander"/>
    <x v="0"/>
    <n v="37"/>
    <x v="4"/>
    <x v="0"/>
    <x v="2"/>
    <x v="1"/>
    <s v="Bachelor's Degree"/>
    <x v="1312"/>
    <x v="312"/>
    <x v="4"/>
    <x v="0"/>
    <n v="8355.64"/>
    <s v="MGR-10161"/>
    <n v="1.3"/>
    <x v="2"/>
    <x v="6"/>
    <x v="3"/>
    <x v="1"/>
  </r>
  <r>
    <s v="EMP-11747"/>
    <s v="Jeffrey Rodriguez"/>
    <x v="0"/>
    <n v="43"/>
    <x v="0"/>
    <x v="3"/>
    <x v="3"/>
    <x v="1"/>
    <s v="Diploma"/>
    <x v="1261"/>
    <x v="1"/>
    <x v="1"/>
    <x v="1"/>
    <n v="10058.530000000001"/>
    <s v="MGR-10185"/>
    <n v="1.7"/>
    <x v="2"/>
    <x v="4"/>
    <x v="1"/>
    <x v="2"/>
  </r>
  <r>
    <s v="EMP-11748"/>
    <s v="Ashley Allen"/>
    <x v="1"/>
    <n v="39"/>
    <x v="1"/>
    <x v="4"/>
    <x v="3"/>
    <x v="1"/>
    <s v="Bachelor's Degree"/>
    <x v="601"/>
    <x v="1"/>
    <x v="1"/>
    <x v="1"/>
    <n v="11216.7"/>
    <s v="MGR-10117"/>
    <n v="4.4000000000000004"/>
    <x v="3"/>
    <x v="7"/>
    <x v="1"/>
    <x v="1"/>
  </r>
  <r>
    <s v="EMP-11749"/>
    <s v="Michelle Ayala"/>
    <x v="1"/>
    <n v="36"/>
    <x v="4"/>
    <x v="0"/>
    <x v="2"/>
    <x v="1"/>
    <s v="Bachelor's Degree"/>
    <x v="227"/>
    <x v="1"/>
    <x v="1"/>
    <x v="1"/>
    <n v="8813.8799999999992"/>
    <s v="MGR-10052"/>
    <n v="6.1"/>
    <x v="0"/>
    <x v="3"/>
    <x v="1"/>
    <x v="1"/>
  </r>
  <r>
    <s v="EMP-11750"/>
    <s v="Laura Beck"/>
    <x v="1"/>
    <n v="44"/>
    <x v="6"/>
    <x v="2"/>
    <x v="2"/>
    <x v="1"/>
    <s v="High School"/>
    <x v="40"/>
    <x v="1"/>
    <x v="1"/>
    <x v="1"/>
    <n v="7482.96"/>
    <s v="MGR-10155"/>
    <n v="4.0999999999999996"/>
    <x v="3"/>
    <x v="5"/>
    <x v="1"/>
    <x v="2"/>
  </r>
  <r>
    <s v="EMP-11751"/>
    <s v="Michael Gordon"/>
    <x v="0"/>
    <n v="22"/>
    <x v="7"/>
    <x v="4"/>
    <x v="1"/>
    <x v="1"/>
    <s v="Bachelor's Degree"/>
    <x v="1218"/>
    <x v="1"/>
    <x v="1"/>
    <x v="1"/>
    <n v="6428.19"/>
    <s v="MGR-10403"/>
    <n v="7.8"/>
    <x v="0"/>
    <x v="8"/>
    <x v="1"/>
    <x v="1"/>
  </r>
  <r>
    <s v="EMP-11752"/>
    <s v="Eddie Sweeney"/>
    <x v="0"/>
    <n v="41"/>
    <x v="6"/>
    <x v="1"/>
    <x v="2"/>
    <x v="0"/>
    <s v="Bachelor's Degree"/>
    <x v="1313"/>
    <x v="1"/>
    <x v="1"/>
    <x v="1"/>
    <n v="7794.02"/>
    <s v="MGR-10217"/>
    <n v="4.7"/>
    <x v="3"/>
    <x v="7"/>
    <x v="1"/>
    <x v="1"/>
  </r>
  <r>
    <s v="EMP-11753"/>
    <s v="David Charles"/>
    <x v="0"/>
    <n v="29"/>
    <x v="10"/>
    <x v="1"/>
    <x v="3"/>
    <x v="1"/>
    <s v="Master's Degree"/>
    <x v="1271"/>
    <x v="1"/>
    <x v="1"/>
    <x v="1"/>
    <n v="11493.93"/>
    <s v="MGR-10114"/>
    <n v="8"/>
    <x v="0"/>
    <x v="8"/>
    <x v="1"/>
    <x v="0"/>
  </r>
  <r>
    <s v="EMP-11754"/>
    <s v="Joseph Morris"/>
    <x v="0"/>
    <n v="22"/>
    <x v="1"/>
    <x v="1"/>
    <x v="3"/>
    <x v="1"/>
    <s v="Master's Degree"/>
    <x v="708"/>
    <x v="1"/>
    <x v="1"/>
    <x v="1"/>
    <n v="13123.69"/>
    <s v="MGR-10196"/>
    <n v="6.9"/>
    <x v="0"/>
    <x v="0"/>
    <x v="1"/>
    <x v="0"/>
  </r>
  <r>
    <s v="EMP-11755"/>
    <s v="Michael Mendoza"/>
    <x v="0"/>
    <n v="39"/>
    <x v="7"/>
    <x v="2"/>
    <x v="3"/>
    <x v="1"/>
    <s v="Diploma"/>
    <x v="1281"/>
    <x v="1"/>
    <x v="1"/>
    <x v="1"/>
    <n v="10329.459999999999"/>
    <s v="MGR-10178"/>
    <n v="0.5"/>
    <x v="1"/>
    <x v="2"/>
    <x v="1"/>
    <x v="2"/>
  </r>
  <r>
    <s v="EMP-11756"/>
    <s v="Jessica Smith"/>
    <x v="1"/>
    <n v="47"/>
    <x v="1"/>
    <x v="1"/>
    <x v="5"/>
    <x v="1"/>
    <s v="Bachelor's Degree"/>
    <x v="1314"/>
    <x v="1"/>
    <x v="1"/>
    <x v="1"/>
    <n v="20091.560000000001"/>
    <s v="MGR-10494"/>
    <n v="3.6"/>
    <x v="3"/>
    <x v="5"/>
    <x v="1"/>
    <x v="1"/>
  </r>
  <r>
    <s v="EMP-11757"/>
    <s v="Sandra Morales"/>
    <x v="1"/>
    <n v="33"/>
    <x v="9"/>
    <x v="1"/>
    <x v="3"/>
    <x v="1"/>
    <s v="Diploma"/>
    <x v="1315"/>
    <x v="313"/>
    <x v="0"/>
    <x v="0"/>
    <n v="13466.09"/>
    <s v="MGR-10091"/>
    <n v="0.8"/>
    <x v="1"/>
    <x v="6"/>
    <x v="3"/>
    <x v="2"/>
  </r>
  <r>
    <s v="EMP-11758"/>
    <s v="Douglas Flores"/>
    <x v="0"/>
    <n v="43"/>
    <x v="2"/>
    <x v="5"/>
    <x v="3"/>
    <x v="0"/>
    <s v="Bachelor's Degree"/>
    <x v="1316"/>
    <x v="1"/>
    <x v="1"/>
    <x v="1"/>
    <n v="9949.6200000000008"/>
    <s v="MGR-10004"/>
    <n v="2.7"/>
    <x v="4"/>
    <x v="6"/>
    <x v="1"/>
    <x v="1"/>
  </r>
  <r>
    <s v="EMP-11759"/>
    <s v="Eric Miller"/>
    <x v="0"/>
    <n v="49"/>
    <x v="6"/>
    <x v="2"/>
    <x v="4"/>
    <x v="1"/>
    <s v="Bachelor's Degree"/>
    <x v="1317"/>
    <x v="1"/>
    <x v="1"/>
    <x v="1"/>
    <n v="3211.88"/>
    <s v="MGR-10041"/>
    <n v="3.9"/>
    <x v="3"/>
    <x v="5"/>
    <x v="1"/>
    <x v="1"/>
  </r>
  <r>
    <s v="EMP-11760"/>
    <s v="Adrian Juarez"/>
    <x v="0"/>
    <n v="46"/>
    <x v="7"/>
    <x v="1"/>
    <x v="2"/>
    <x v="2"/>
    <s v="Bachelor's Degree"/>
    <x v="1318"/>
    <x v="1"/>
    <x v="1"/>
    <x v="1"/>
    <n v="9147.44"/>
    <s v="MGR-10437"/>
    <n v="8.1999999999999993"/>
    <x v="0"/>
    <x v="8"/>
    <x v="1"/>
    <x v="1"/>
  </r>
  <r>
    <s v="EMP-11761"/>
    <s v="Derek Anderson"/>
    <x v="0"/>
    <n v="49"/>
    <x v="7"/>
    <x v="2"/>
    <x v="2"/>
    <x v="2"/>
    <s v="Diploma"/>
    <x v="303"/>
    <x v="1"/>
    <x v="1"/>
    <x v="1"/>
    <n v="7774.96"/>
    <s v="MGR-10246"/>
    <n v="7.1"/>
    <x v="0"/>
    <x v="0"/>
    <x v="1"/>
    <x v="2"/>
  </r>
  <r>
    <s v="EMP-11762"/>
    <s v="Sherry Nguyen"/>
    <x v="1"/>
    <n v="41"/>
    <x v="10"/>
    <x v="4"/>
    <x v="2"/>
    <x v="0"/>
    <s v="Bachelor's Degree"/>
    <x v="1319"/>
    <x v="1"/>
    <x v="1"/>
    <x v="1"/>
    <n v="7537.16"/>
    <s v="MGR-10087"/>
    <n v="4"/>
    <x v="3"/>
    <x v="5"/>
    <x v="1"/>
    <x v="1"/>
  </r>
  <r>
    <s v="EMP-11763"/>
    <s v="Robert Serrano"/>
    <x v="0"/>
    <n v="35"/>
    <x v="10"/>
    <x v="3"/>
    <x v="7"/>
    <x v="1"/>
    <s v="Bachelor's Degree"/>
    <x v="1228"/>
    <x v="1"/>
    <x v="1"/>
    <x v="1"/>
    <n v="68699.7"/>
    <s v="N/A"/>
    <n v="6.9"/>
    <x v="0"/>
    <x v="0"/>
    <x v="1"/>
    <x v="1"/>
  </r>
  <r>
    <s v="EMP-11764"/>
    <s v="Jessica Warren"/>
    <x v="1"/>
    <n v="22"/>
    <x v="2"/>
    <x v="1"/>
    <x v="2"/>
    <x v="1"/>
    <s v="PhD"/>
    <x v="1128"/>
    <x v="1"/>
    <x v="1"/>
    <x v="1"/>
    <n v="8757.26"/>
    <s v="MGR-10147"/>
    <n v="7.8"/>
    <x v="0"/>
    <x v="8"/>
    <x v="1"/>
    <x v="2"/>
  </r>
  <r>
    <s v="EMP-11765"/>
    <s v="Laura Thomas"/>
    <x v="1"/>
    <n v="32"/>
    <x v="0"/>
    <x v="1"/>
    <x v="6"/>
    <x v="1"/>
    <s v="PhD"/>
    <x v="1320"/>
    <x v="1"/>
    <x v="1"/>
    <x v="1"/>
    <n v="41096.51"/>
    <s v="N/A"/>
    <n v="7.5"/>
    <x v="0"/>
    <x v="8"/>
    <x v="1"/>
    <x v="2"/>
  </r>
  <r>
    <s v="EMP-11766"/>
    <s v="Kimberly Peterson"/>
    <x v="1"/>
    <n v="27"/>
    <x v="9"/>
    <x v="2"/>
    <x v="2"/>
    <x v="3"/>
    <s v="Master's Degree"/>
    <x v="921"/>
    <x v="1"/>
    <x v="1"/>
    <x v="1"/>
    <n v="8111.8"/>
    <s v="MGR-10418"/>
    <n v="0.2"/>
    <x v="1"/>
    <x v="1"/>
    <x v="1"/>
    <x v="0"/>
  </r>
  <r>
    <s v="EMP-11767"/>
    <s v="Alejandro Wyatt"/>
    <x v="0"/>
    <n v="54"/>
    <x v="3"/>
    <x v="2"/>
    <x v="2"/>
    <x v="1"/>
    <s v="Bachelor's Degree"/>
    <x v="1321"/>
    <x v="1"/>
    <x v="1"/>
    <x v="1"/>
    <n v="9203.51"/>
    <s v="MGR-10251"/>
    <n v="6.1"/>
    <x v="0"/>
    <x v="3"/>
    <x v="1"/>
    <x v="1"/>
  </r>
  <r>
    <s v="EMP-11768"/>
    <s v="Kimberly Chavez"/>
    <x v="1"/>
    <n v="33"/>
    <x v="7"/>
    <x v="0"/>
    <x v="4"/>
    <x v="1"/>
    <s v="Master's Degree"/>
    <x v="1322"/>
    <x v="1"/>
    <x v="1"/>
    <x v="1"/>
    <n v="3801.41"/>
    <s v="MGR-10007"/>
    <n v="4.0999999999999996"/>
    <x v="3"/>
    <x v="5"/>
    <x v="1"/>
    <x v="0"/>
  </r>
  <r>
    <s v="EMP-11769"/>
    <s v="Patrick Trevino"/>
    <x v="0"/>
    <n v="36"/>
    <x v="0"/>
    <x v="1"/>
    <x v="6"/>
    <x v="3"/>
    <s v="Master's Degree"/>
    <x v="1323"/>
    <x v="1"/>
    <x v="1"/>
    <x v="1"/>
    <n v="42017.94"/>
    <s v="N/A"/>
    <n v="4"/>
    <x v="3"/>
    <x v="5"/>
    <x v="1"/>
    <x v="0"/>
  </r>
  <r>
    <s v="EMP-11770"/>
    <s v="Wendy Carter"/>
    <x v="1"/>
    <n v="39"/>
    <x v="1"/>
    <x v="5"/>
    <x v="4"/>
    <x v="1"/>
    <s v="Bachelor's Degree"/>
    <x v="557"/>
    <x v="1"/>
    <x v="1"/>
    <x v="1"/>
    <n v="3413.32"/>
    <s v="MGR-10458"/>
    <n v="5.8"/>
    <x v="0"/>
    <x v="3"/>
    <x v="1"/>
    <x v="1"/>
  </r>
  <r>
    <s v="EMP-11771"/>
    <s v="Andrew Conley"/>
    <x v="0"/>
    <n v="35"/>
    <x v="1"/>
    <x v="5"/>
    <x v="2"/>
    <x v="0"/>
    <s v="Master's Degree"/>
    <x v="362"/>
    <x v="1"/>
    <x v="1"/>
    <x v="1"/>
    <n v="7188.56"/>
    <s v="MGR-10367"/>
    <n v="8"/>
    <x v="0"/>
    <x v="8"/>
    <x v="1"/>
    <x v="0"/>
  </r>
  <r>
    <s v="EMP-11772"/>
    <s v="Matthew Perez"/>
    <x v="0"/>
    <n v="50"/>
    <x v="5"/>
    <x v="1"/>
    <x v="2"/>
    <x v="0"/>
    <s v="Bachelor's Degree"/>
    <x v="1112"/>
    <x v="1"/>
    <x v="1"/>
    <x v="1"/>
    <n v="8015.47"/>
    <s v="MGR-10490"/>
    <n v="7.6"/>
    <x v="0"/>
    <x v="8"/>
    <x v="1"/>
    <x v="1"/>
  </r>
  <r>
    <s v="EMP-11773"/>
    <s v="Tamara Smith"/>
    <x v="1"/>
    <n v="29"/>
    <x v="10"/>
    <x v="3"/>
    <x v="2"/>
    <x v="0"/>
    <s v="Master's Degree"/>
    <x v="1324"/>
    <x v="1"/>
    <x v="1"/>
    <x v="1"/>
    <n v="7782.49"/>
    <s v="MGR-10231"/>
    <n v="6"/>
    <x v="0"/>
    <x v="3"/>
    <x v="1"/>
    <x v="0"/>
  </r>
  <r>
    <s v="EMP-11774"/>
    <s v="Melissa Mcintosh"/>
    <x v="1"/>
    <n v="36"/>
    <x v="6"/>
    <x v="2"/>
    <x v="4"/>
    <x v="1"/>
    <s v="Bachelor's Degree"/>
    <x v="389"/>
    <x v="1"/>
    <x v="1"/>
    <x v="1"/>
    <n v="3462.68"/>
    <s v="MGR-10076"/>
    <n v="0.2"/>
    <x v="1"/>
    <x v="1"/>
    <x v="1"/>
    <x v="1"/>
  </r>
  <r>
    <s v="EMP-11775"/>
    <s v="Joanne Perez"/>
    <x v="1"/>
    <n v="28"/>
    <x v="6"/>
    <x v="2"/>
    <x v="1"/>
    <x v="0"/>
    <s v="Master's Degree"/>
    <x v="911"/>
    <x v="1"/>
    <x v="1"/>
    <x v="1"/>
    <n v="5255.85"/>
    <s v="MGR-10264"/>
    <n v="2.2999999999999998"/>
    <x v="4"/>
    <x v="4"/>
    <x v="1"/>
    <x v="0"/>
  </r>
  <r>
    <s v="EMP-11776"/>
    <s v="Bethany Parks"/>
    <x v="1"/>
    <n v="23"/>
    <x v="7"/>
    <x v="2"/>
    <x v="0"/>
    <x v="3"/>
    <s v="Bachelor's Degree"/>
    <x v="344"/>
    <x v="314"/>
    <x v="0"/>
    <x v="0"/>
    <n v="18586.009999999998"/>
    <s v="MGR-10430"/>
    <n v="3.9"/>
    <x v="3"/>
    <x v="7"/>
    <x v="0"/>
    <x v="1"/>
  </r>
  <r>
    <s v="EMP-11777"/>
    <s v="Anthony Sutton"/>
    <x v="0"/>
    <n v="29"/>
    <x v="9"/>
    <x v="2"/>
    <x v="0"/>
    <x v="0"/>
    <s v="Professional Certification"/>
    <x v="1155"/>
    <x v="1"/>
    <x v="1"/>
    <x v="1"/>
    <n v="15522.76"/>
    <s v="MGR-10090"/>
    <n v="7.4"/>
    <x v="0"/>
    <x v="0"/>
    <x v="1"/>
    <x v="2"/>
  </r>
  <r>
    <s v="EMP-11778"/>
    <s v="Rachel Cook"/>
    <x v="1"/>
    <n v="34"/>
    <x v="2"/>
    <x v="1"/>
    <x v="1"/>
    <x v="1"/>
    <s v="Bachelor's Degree"/>
    <x v="1325"/>
    <x v="1"/>
    <x v="1"/>
    <x v="1"/>
    <n v="4509.34"/>
    <s v="MGR-10053"/>
    <n v="5.8"/>
    <x v="0"/>
    <x v="3"/>
    <x v="1"/>
    <x v="1"/>
  </r>
  <r>
    <s v="EMP-11779"/>
    <s v="Sandra Vaughn"/>
    <x v="1"/>
    <n v="31"/>
    <x v="7"/>
    <x v="1"/>
    <x v="5"/>
    <x v="1"/>
    <s v="Master's Degree"/>
    <x v="225"/>
    <x v="1"/>
    <x v="1"/>
    <x v="1"/>
    <n v="29853.31"/>
    <s v="MGR-10108"/>
    <n v="2.8"/>
    <x v="4"/>
    <x v="6"/>
    <x v="1"/>
    <x v="0"/>
  </r>
  <r>
    <s v="EMP-11780"/>
    <s v="George Silva"/>
    <x v="0"/>
    <n v="28"/>
    <x v="7"/>
    <x v="1"/>
    <x v="2"/>
    <x v="1"/>
    <s v="Bachelor's Degree"/>
    <x v="1326"/>
    <x v="315"/>
    <x v="0"/>
    <x v="0"/>
    <n v="8044.05"/>
    <s v="MGR-10118"/>
    <n v="0.6"/>
    <x v="1"/>
    <x v="4"/>
    <x v="0"/>
    <x v="1"/>
  </r>
  <r>
    <s v="EMP-11781"/>
    <s v="Jennifer Pearson"/>
    <x v="1"/>
    <n v="22"/>
    <x v="7"/>
    <x v="1"/>
    <x v="0"/>
    <x v="1"/>
    <s v="Bachelor's Degree"/>
    <x v="1319"/>
    <x v="65"/>
    <x v="4"/>
    <x v="0"/>
    <n v="14097.66"/>
    <s v="MGR-10344"/>
    <n v="4"/>
    <x v="3"/>
    <x v="5"/>
    <x v="2"/>
    <x v="1"/>
  </r>
  <r>
    <s v="EMP-11782"/>
    <s v="Kim Ponce"/>
    <x v="1"/>
    <n v="34"/>
    <x v="6"/>
    <x v="1"/>
    <x v="3"/>
    <x v="1"/>
    <s v="Diploma"/>
    <x v="1327"/>
    <x v="1"/>
    <x v="1"/>
    <x v="1"/>
    <n v="12545.31"/>
    <s v="MGR-10408"/>
    <n v="7"/>
    <x v="0"/>
    <x v="0"/>
    <x v="1"/>
    <x v="2"/>
  </r>
  <r>
    <s v="EMP-11783"/>
    <s v="Joseph Chen"/>
    <x v="0"/>
    <n v="22"/>
    <x v="3"/>
    <x v="1"/>
    <x v="2"/>
    <x v="1"/>
    <s v="Bachelor's Degree"/>
    <x v="1300"/>
    <x v="1"/>
    <x v="1"/>
    <x v="1"/>
    <n v="9251.81"/>
    <s v="MGR-10302"/>
    <n v="2.2000000000000002"/>
    <x v="4"/>
    <x v="4"/>
    <x v="1"/>
    <x v="1"/>
  </r>
  <r>
    <s v="EMP-11784"/>
    <s v="Nathan Hernandez"/>
    <x v="0"/>
    <n v="41"/>
    <x v="6"/>
    <x v="1"/>
    <x v="2"/>
    <x v="1"/>
    <s v="Bachelor's Degree"/>
    <x v="1328"/>
    <x v="1"/>
    <x v="1"/>
    <x v="1"/>
    <n v="8858.51"/>
    <s v="MGR-10302"/>
    <n v="2.2000000000000002"/>
    <x v="4"/>
    <x v="4"/>
    <x v="1"/>
    <x v="1"/>
  </r>
  <r>
    <s v="EMP-11785"/>
    <s v="Chad White"/>
    <x v="0"/>
    <n v="35"/>
    <x v="10"/>
    <x v="4"/>
    <x v="5"/>
    <x v="0"/>
    <s v="Professional Certification"/>
    <x v="448"/>
    <x v="1"/>
    <x v="1"/>
    <x v="1"/>
    <n v="27901.05"/>
    <s v="MGR-10002"/>
    <n v="6.1"/>
    <x v="0"/>
    <x v="3"/>
    <x v="1"/>
    <x v="2"/>
  </r>
  <r>
    <s v="EMP-11786"/>
    <s v="Christopher Mcdonald"/>
    <x v="0"/>
    <n v="22"/>
    <x v="10"/>
    <x v="1"/>
    <x v="5"/>
    <x v="1"/>
    <s v="Master's Degree"/>
    <x v="1329"/>
    <x v="1"/>
    <x v="1"/>
    <x v="1"/>
    <n v="22789.48"/>
    <s v="MGR-10024"/>
    <n v="1.8"/>
    <x v="2"/>
    <x v="4"/>
    <x v="1"/>
    <x v="0"/>
  </r>
  <r>
    <s v="EMP-11787"/>
    <s v="Mason Avila"/>
    <x v="0"/>
    <n v="32"/>
    <x v="5"/>
    <x v="2"/>
    <x v="2"/>
    <x v="1"/>
    <s v="High School"/>
    <x v="1330"/>
    <x v="1"/>
    <x v="1"/>
    <x v="1"/>
    <n v="9190.66"/>
    <s v="MGR-10154"/>
    <n v="5.4"/>
    <x v="0"/>
    <x v="7"/>
    <x v="1"/>
    <x v="2"/>
  </r>
  <r>
    <s v="EMP-11788"/>
    <s v="Michelle Henderson"/>
    <x v="1"/>
    <n v="28"/>
    <x v="3"/>
    <x v="4"/>
    <x v="3"/>
    <x v="3"/>
    <s v="High School"/>
    <x v="254"/>
    <x v="1"/>
    <x v="1"/>
    <x v="1"/>
    <n v="12668.36"/>
    <s v="MGR-10205"/>
    <n v="5.9"/>
    <x v="0"/>
    <x v="3"/>
    <x v="1"/>
    <x v="2"/>
  </r>
  <r>
    <s v="EMP-11789"/>
    <s v="Andrew Reilly"/>
    <x v="0"/>
    <n v="37"/>
    <x v="4"/>
    <x v="1"/>
    <x v="3"/>
    <x v="1"/>
    <s v="Bachelor's Degree"/>
    <x v="567"/>
    <x v="1"/>
    <x v="1"/>
    <x v="1"/>
    <n v="13623.39"/>
    <s v="MGR-10390"/>
    <n v="1.4"/>
    <x v="2"/>
    <x v="4"/>
    <x v="1"/>
    <x v="1"/>
  </r>
  <r>
    <s v="EMP-11790"/>
    <s v="Travis Waters"/>
    <x v="0"/>
    <n v="47"/>
    <x v="1"/>
    <x v="2"/>
    <x v="2"/>
    <x v="1"/>
    <s v="Master's Degree"/>
    <x v="307"/>
    <x v="1"/>
    <x v="1"/>
    <x v="1"/>
    <n v="8144.7"/>
    <s v="MGR-10199"/>
    <n v="6.8"/>
    <x v="0"/>
    <x v="0"/>
    <x v="1"/>
    <x v="0"/>
  </r>
  <r>
    <s v="EMP-11791"/>
    <s v="Chris Jones"/>
    <x v="0"/>
    <n v="22"/>
    <x v="4"/>
    <x v="2"/>
    <x v="2"/>
    <x v="1"/>
    <s v="Bachelor's Degree"/>
    <x v="58"/>
    <x v="316"/>
    <x v="6"/>
    <x v="0"/>
    <n v="6546.28"/>
    <s v="MGR-10339"/>
    <n v="2.6"/>
    <x v="4"/>
    <x v="5"/>
    <x v="0"/>
    <x v="1"/>
  </r>
  <r>
    <s v="EMP-11792"/>
    <s v="Edward Johnston"/>
    <x v="0"/>
    <n v="36"/>
    <x v="0"/>
    <x v="4"/>
    <x v="6"/>
    <x v="0"/>
    <s v="Bachelor's Degree"/>
    <x v="157"/>
    <x v="1"/>
    <x v="1"/>
    <x v="1"/>
    <n v="39215.480000000003"/>
    <s v="N/A"/>
    <n v="4.2"/>
    <x v="3"/>
    <x v="5"/>
    <x v="1"/>
    <x v="1"/>
  </r>
  <r>
    <s v="EMP-11793"/>
    <s v="Justin Mcmahon"/>
    <x v="0"/>
    <n v="33"/>
    <x v="5"/>
    <x v="3"/>
    <x v="4"/>
    <x v="1"/>
    <s v="Master's Degree"/>
    <x v="1331"/>
    <x v="1"/>
    <x v="1"/>
    <x v="1"/>
    <n v="3392.05"/>
    <s v="MGR-10435"/>
    <n v="7.4"/>
    <x v="0"/>
    <x v="8"/>
    <x v="1"/>
    <x v="0"/>
  </r>
  <r>
    <s v="EMP-11794"/>
    <s v="Lauren Norton"/>
    <x v="1"/>
    <n v="41"/>
    <x v="0"/>
    <x v="2"/>
    <x v="6"/>
    <x v="1"/>
    <s v="Professional Certification"/>
    <x v="1332"/>
    <x v="317"/>
    <x v="0"/>
    <x v="0"/>
    <n v="38386.019999999997"/>
    <s v="N/A"/>
    <n v="3.3"/>
    <x v="3"/>
    <x v="5"/>
    <x v="0"/>
    <x v="2"/>
  </r>
  <r>
    <s v="EMP-11795"/>
    <s v="Jason Wang"/>
    <x v="0"/>
    <n v="36"/>
    <x v="7"/>
    <x v="4"/>
    <x v="5"/>
    <x v="1"/>
    <s v="PhD"/>
    <x v="1246"/>
    <x v="1"/>
    <x v="1"/>
    <x v="1"/>
    <n v="27839.65"/>
    <s v="MGR-10362"/>
    <n v="2.7"/>
    <x v="4"/>
    <x v="6"/>
    <x v="1"/>
    <x v="2"/>
  </r>
  <r>
    <s v="EMP-11796"/>
    <s v="Robert Morris"/>
    <x v="0"/>
    <n v="28"/>
    <x v="3"/>
    <x v="2"/>
    <x v="3"/>
    <x v="1"/>
    <s v="Diploma"/>
    <x v="1333"/>
    <x v="1"/>
    <x v="1"/>
    <x v="1"/>
    <n v="10120.86"/>
    <s v="MGR-10331"/>
    <n v="1.6"/>
    <x v="2"/>
    <x v="4"/>
    <x v="1"/>
    <x v="2"/>
  </r>
  <r>
    <s v="EMP-11797"/>
    <s v="April Bowers"/>
    <x v="1"/>
    <n v="32"/>
    <x v="6"/>
    <x v="1"/>
    <x v="4"/>
    <x v="2"/>
    <s v="Bachelor's Degree"/>
    <x v="1334"/>
    <x v="1"/>
    <x v="1"/>
    <x v="1"/>
    <n v="2637.85"/>
    <s v="MGR-10172"/>
    <n v="3.9"/>
    <x v="3"/>
    <x v="5"/>
    <x v="1"/>
    <x v="1"/>
  </r>
  <r>
    <s v="EMP-11798"/>
    <s v="Sheena Jensen"/>
    <x v="1"/>
    <n v="27"/>
    <x v="6"/>
    <x v="0"/>
    <x v="2"/>
    <x v="0"/>
    <s v="Bachelor's Degree"/>
    <x v="1335"/>
    <x v="239"/>
    <x v="0"/>
    <x v="0"/>
    <n v="7847.84"/>
    <s v="MGR-10151"/>
    <n v="4.5999999999999996"/>
    <x v="3"/>
    <x v="3"/>
    <x v="0"/>
    <x v="1"/>
  </r>
  <r>
    <s v="EMP-11799"/>
    <s v="Jason Davis"/>
    <x v="0"/>
    <n v="44"/>
    <x v="10"/>
    <x v="1"/>
    <x v="3"/>
    <x v="1"/>
    <s v="Master's Degree"/>
    <x v="1336"/>
    <x v="1"/>
    <x v="1"/>
    <x v="1"/>
    <n v="13257.54"/>
    <s v="MGR-10188"/>
    <n v="2.7"/>
    <x v="4"/>
    <x v="6"/>
    <x v="1"/>
    <x v="0"/>
  </r>
  <r>
    <s v="EMP-11800"/>
    <s v="Rodney Holt"/>
    <x v="0"/>
    <n v="35"/>
    <x v="9"/>
    <x v="1"/>
    <x v="0"/>
    <x v="1"/>
    <s v="Bachelor's Degree"/>
    <x v="1337"/>
    <x v="1"/>
    <x v="1"/>
    <x v="1"/>
    <n v="18261.84"/>
    <s v="MGR-10361"/>
    <n v="0.1"/>
    <x v="1"/>
    <x v="1"/>
    <x v="1"/>
    <x v="1"/>
  </r>
  <r>
    <s v="EMP-11801"/>
    <s v="Mark Hansen"/>
    <x v="0"/>
    <n v="52"/>
    <x v="10"/>
    <x v="5"/>
    <x v="3"/>
    <x v="0"/>
    <s v="Bachelor's Degree"/>
    <x v="346"/>
    <x v="1"/>
    <x v="1"/>
    <x v="1"/>
    <n v="13777.88"/>
    <s v="MGR-10471"/>
    <n v="6"/>
    <x v="0"/>
    <x v="3"/>
    <x v="1"/>
    <x v="1"/>
  </r>
  <r>
    <s v="EMP-11802"/>
    <s v="Jennifer Pollard"/>
    <x v="1"/>
    <n v="34"/>
    <x v="6"/>
    <x v="2"/>
    <x v="2"/>
    <x v="1"/>
    <s v="Diploma"/>
    <x v="1223"/>
    <x v="1"/>
    <x v="1"/>
    <x v="1"/>
    <n v="9162.27"/>
    <s v="MGR-10419"/>
    <n v="5.2"/>
    <x v="0"/>
    <x v="7"/>
    <x v="1"/>
    <x v="2"/>
  </r>
  <r>
    <s v="EMP-11803"/>
    <s v="Sheila Estrada"/>
    <x v="1"/>
    <n v="28"/>
    <x v="6"/>
    <x v="1"/>
    <x v="4"/>
    <x v="1"/>
    <s v="Professional Certification"/>
    <x v="1338"/>
    <x v="1"/>
    <x v="1"/>
    <x v="1"/>
    <n v="3533.27"/>
    <s v="MGR-10278"/>
    <n v="5.7"/>
    <x v="0"/>
    <x v="3"/>
    <x v="1"/>
    <x v="2"/>
  </r>
  <r>
    <s v="EMP-11804"/>
    <s v="Kristin Russo"/>
    <x v="1"/>
    <n v="22"/>
    <x v="10"/>
    <x v="1"/>
    <x v="4"/>
    <x v="1"/>
    <s v="Master's Degree"/>
    <x v="1339"/>
    <x v="318"/>
    <x v="6"/>
    <x v="0"/>
    <n v="2598.87"/>
    <s v="MGR-10313"/>
    <n v="1.3"/>
    <x v="2"/>
    <x v="4"/>
    <x v="0"/>
    <x v="0"/>
  </r>
  <r>
    <s v="EMP-11805"/>
    <s v="George Bowers"/>
    <x v="0"/>
    <n v="22"/>
    <x v="7"/>
    <x v="1"/>
    <x v="3"/>
    <x v="1"/>
    <s v="Bachelor's Degree"/>
    <x v="417"/>
    <x v="1"/>
    <x v="1"/>
    <x v="1"/>
    <n v="13486.59"/>
    <s v="MGR-10381"/>
    <n v="1"/>
    <x v="2"/>
    <x v="2"/>
    <x v="1"/>
    <x v="1"/>
  </r>
  <r>
    <s v="EMP-11806"/>
    <s v="Tara Gonzalez"/>
    <x v="1"/>
    <n v="22"/>
    <x v="10"/>
    <x v="1"/>
    <x v="2"/>
    <x v="0"/>
    <s v="Diploma"/>
    <x v="1340"/>
    <x v="1"/>
    <x v="1"/>
    <x v="1"/>
    <n v="8950.82"/>
    <s v="MGR-10304"/>
    <n v="7.8"/>
    <x v="0"/>
    <x v="8"/>
    <x v="1"/>
    <x v="2"/>
  </r>
  <r>
    <s v="EMP-11807"/>
    <s v="Daniel West"/>
    <x v="0"/>
    <n v="37"/>
    <x v="10"/>
    <x v="5"/>
    <x v="0"/>
    <x v="0"/>
    <s v="Master's Degree"/>
    <x v="1281"/>
    <x v="1"/>
    <x v="1"/>
    <x v="1"/>
    <n v="14027.62"/>
    <s v="MGR-10365"/>
    <n v="0.5"/>
    <x v="1"/>
    <x v="2"/>
    <x v="1"/>
    <x v="0"/>
  </r>
  <r>
    <s v="EMP-11808"/>
    <s v="Latoya Scott"/>
    <x v="1"/>
    <n v="39"/>
    <x v="10"/>
    <x v="2"/>
    <x v="0"/>
    <x v="1"/>
    <s v="Bachelor's Degree"/>
    <x v="1341"/>
    <x v="1"/>
    <x v="1"/>
    <x v="1"/>
    <n v="15362.02"/>
    <s v="MGR-10440"/>
    <n v="2"/>
    <x v="4"/>
    <x v="4"/>
    <x v="1"/>
    <x v="1"/>
  </r>
  <r>
    <s v="EMP-11809"/>
    <s v="Steven Vincent"/>
    <x v="0"/>
    <n v="22"/>
    <x v="5"/>
    <x v="3"/>
    <x v="2"/>
    <x v="0"/>
    <s v="Bachelor's Degree"/>
    <x v="1342"/>
    <x v="1"/>
    <x v="1"/>
    <x v="1"/>
    <n v="8285.5300000000007"/>
    <s v="MGR-10264"/>
    <n v="3.1"/>
    <x v="3"/>
    <x v="6"/>
    <x v="1"/>
    <x v="1"/>
  </r>
  <r>
    <s v="EMP-11810"/>
    <s v="Adam Miller"/>
    <x v="0"/>
    <n v="43"/>
    <x v="7"/>
    <x v="3"/>
    <x v="5"/>
    <x v="1"/>
    <s v="Master's Degree"/>
    <x v="39"/>
    <x v="319"/>
    <x v="0"/>
    <x v="0"/>
    <n v="22021.85"/>
    <s v="MGR-10079"/>
    <n v="1"/>
    <x v="2"/>
    <x v="4"/>
    <x v="0"/>
    <x v="0"/>
  </r>
  <r>
    <s v="EMP-11811"/>
    <s v="Michael Newman"/>
    <x v="0"/>
    <n v="30"/>
    <x v="10"/>
    <x v="1"/>
    <x v="0"/>
    <x v="1"/>
    <s v="Bachelor's Degree"/>
    <x v="253"/>
    <x v="1"/>
    <x v="1"/>
    <x v="1"/>
    <n v="17983.93"/>
    <s v="MGR-10402"/>
    <n v="0.7"/>
    <x v="1"/>
    <x v="2"/>
    <x v="1"/>
    <x v="1"/>
  </r>
  <r>
    <s v="EMP-11812"/>
    <s v="Debra Taylor"/>
    <x v="1"/>
    <n v="36"/>
    <x v="10"/>
    <x v="4"/>
    <x v="3"/>
    <x v="1"/>
    <s v="Master's Degree"/>
    <x v="1343"/>
    <x v="320"/>
    <x v="6"/>
    <x v="0"/>
    <n v="11858.08"/>
    <s v="MGR-10223"/>
    <n v="4"/>
    <x v="3"/>
    <x v="3"/>
    <x v="3"/>
    <x v="0"/>
  </r>
  <r>
    <s v="EMP-11813"/>
    <s v="Michelle Burnett"/>
    <x v="1"/>
    <n v="49"/>
    <x v="8"/>
    <x v="0"/>
    <x v="0"/>
    <x v="3"/>
    <s v="Professional Certification"/>
    <x v="95"/>
    <x v="1"/>
    <x v="1"/>
    <x v="1"/>
    <n v="16686.830000000002"/>
    <s v="MGR-10258"/>
    <n v="5.9"/>
    <x v="0"/>
    <x v="3"/>
    <x v="1"/>
    <x v="2"/>
  </r>
  <r>
    <s v="EMP-11814"/>
    <s v="John Williams"/>
    <x v="0"/>
    <n v="43"/>
    <x v="1"/>
    <x v="0"/>
    <x v="2"/>
    <x v="1"/>
    <s v="Professional Certification"/>
    <x v="1344"/>
    <x v="1"/>
    <x v="1"/>
    <x v="1"/>
    <n v="9403.02"/>
    <s v="MGR-10153"/>
    <n v="5.8"/>
    <x v="0"/>
    <x v="3"/>
    <x v="1"/>
    <x v="2"/>
  </r>
  <r>
    <s v="EMP-11815"/>
    <s v="Adam Stark"/>
    <x v="0"/>
    <n v="32"/>
    <x v="5"/>
    <x v="1"/>
    <x v="5"/>
    <x v="1"/>
    <s v="Bachelor's Degree"/>
    <x v="1345"/>
    <x v="319"/>
    <x v="0"/>
    <x v="0"/>
    <n v="25401.919999999998"/>
    <s v="MGR-10172"/>
    <n v="6.4"/>
    <x v="0"/>
    <x v="8"/>
    <x v="0"/>
    <x v="1"/>
  </r>
  <r>
    <s v="EMP-11816"/>
    <s v="Charles Durham"/>
    <x v="0"/>
    <n v="26"/>
    <x v="10"/>
    <x v="2"/>
    <x v="1"/>
    <x v="1"/>
    <s v="Master's Degree"/>
    <x v="1346"/>
    <x v="1"/>
    <x v="1"/>
    <x v="1"/>
    <n v="6402.3"/>
    <s v="MGR-10171"/>
    <n v="2"/>
    <x v="4"/>
    <x v="4"/>
    <x v="1"/>
    <x v="0"/>
  </r>
  <r>
    <s v="EMP-11817"/>
    <s v="Rebecca Lynch"/>
    <x v="1"/>
    <n v="22"/>
    <x v="10"/>
    <x v="1"/>
    <x v="1"/>
    <x v="1"/>
    <s v="Professional Certification"/>
    <x v="1347"/>
    <x v="1"/>
    <x v="1"/>
    <x v="1"/>
    <n v="5233.46"/>
    <s v="MGR-10120"/>
    <n v="0.2"/>
    <x v="1"/>
    <x v="1"/>
    <x v="1"/>
    <x v="2"/>
  </r>
  <r>
    <s v="EMP-11818"/>
    <s v="Brian Yates"/>
    <x v="0"/>
    <n v="28"/>
    <x v="3"/>
    <x v="0"/>
    <x v="5"/>
    <x v="2"/>
    <s v="Diploma"/>
    <x v="666"/>
    <x v="321"/>
    <x v="3"/>
    <x v="0"/>
    <n v="29967.81"/>
    <s v="MGR-10361"/>
    <n v="1.2"/>
    <x v="2"/>
    <x v="6"/>
    <x v="3"/>
    <x v="2"/>
  </r>
  <r>
    <s v="EMP-11819"/>
    <s v="Andrea Rasmussen"/>
    <x v="1"/>
    <n v="33"/>
    <x v="9"/>
    <x v="2"/>
    <x v="0"/>
    <x v="1"/>
    <s v="Bachelor's Degree"/>
    <x v="1348"/>
    <x v="1"/>
    <x v="1"/>
    <x v="1"/>
    <n v="14323.9"/>
    <s v="MGR-10162"/>
    <n v="6.5"/>
    <x v="0"/>
    <x v="0"/>
    <x v="1"/>
    <x v="1"/>
  </r>
  <r>
    <s v="EMP-11820"/>
    <s v="Chad Carey"/>
    <x v="0"/>
    <n v="26"/>
    <x v="2"/>
    <x v="1"/>
    <x v="3"/>
    <x v="0"/>
    <s v="Master's Degree"/>
    <x v="13"/>
    <x v="1"/>
    <x v="1"/>
    <x v="1"/>
    <n v="9874.2099999999991"/>
    <s v="MGR-10461"/>
    <n v="8.4"/>
    <x v="0"/>
    <x v="8"/>
    <x v="1"/>
    <x v="0"/>
  </r>
  <r>
    <s v="EMP-11821"/>
    <s v="Johnny Lopez"/>
    <x v="0"/>
    <n v="33"/>
    <x v="4"/>
    <x v="1"/>
    <x v="2"/>
    <x v="0"/>
    <s v="Master's Degree"/>
    <x v="1349"/>
    <x v="1"/>
    <x v="1"/>
    <x v="1"/>
    <n v="9385.94"/>
    <s v="MGR-10442"/>
    <n v="3.7"/>
    <x v="3"/>
    <x v="5"/>
    <x v="1"/>
    <x v="0"/>
  </r>
  <r>
    <s v="EMP-11822"/>
    <s v="Nancy Perry"/>
    <x v="1"/>
    <n v="35"/>
    <x v="7"/>
    <x v="2"/>
    <x v="0"/>
    <x v="1"/>
    <s v="Bachelor's Degree"/>
    <x v="476"/>
    <x v="1"/>
    <x v="1"/>
    <x v="1"/>
    <n v="16082.15"/>
    <s v="MGR-10017"/>
    <n v="0.7"/>
    <x v="1"/>
    <x v="2"/>
    <x v="1"/>
    <x v="1"/>
  </r>
  <r>
    <s v="EMP-11823"/>
    <s v="Rick Fritz"/>
    <x v="0"/>
    <n v="32"/>
    <x v="9"/>
    <x v="4"/>
    <x v="2"/>
    <x v="1"/>
    <s v="Master's Degree"/>
    <x v="446"/>
    <x v="1"/>
    <x v="1"/>
    <x v="1"/>
    <n v="9367.58"/>
    <s v="MGR-10477"/>
    <n v="3.4"/>
    <x v="3"/>
    <x v="5"/>
    <x v="1"/>
    <x v="0"/>
  </r>
  <r>
    <s v="EMP-11824"/>
    <s v="Mark Trujillo"/>
    <x v="0"/>
    <n v="29"/>
    <x v="10"/>
    <x v="5"/>
    <x v="0"/>
    <x v="2"/>
    <s v="Master's Degree"/>
    <x v="1075"/>
    <x v="322"/>
    <x v="0"/>
    <x v="0"/>
    <n v="17539.32"/>
    <s v="MGR-10347"/>
    <n v="6.8"/>
    <x v="0"/>
    <x v="8"/>
    <x v="0"/>
    <x v="0"/>
  </r>
  <r>
    <s v="EMP-11825"/>
    <s v="Natalie King"/>
    <x v="1"/>
    <n v="36"/>
    <x v="4"/>
    <x v="1"/>
    <x v="1"/>
    <x v="1"/>
    <s v="Bachelor's Degree"/>
    <x v="628"/>
    <x v="1"/>
    <x v="1"/>
    <x v="1"/>
    <n v="4760.16"/>
    <s v="MGR-10481"/>
    <n v="6.1"/>
    <x v="0"/>
    <x v="3"/>
    <x v="1"/>
    <x v="1"/>
  </r>
  <r>
    <s v="EMP-11826"/>
    <s v="Cameron Butler"/>
    <x v="0"/>
    <n v="38"/>
    <x v="8"/>
    <x v="1"/>
    <x v="5"/>
    <x v="3"/>
    <s v="Bachelor's Degree"/>
    <x v="1350"/>
    <x v="1"/>
    <x v="1"/>
    <x v="1"/>
    <n v="24284.080000000002"/>
    <s v="MGR-10315"/>
    <n v="0.5"/>
    <x v="1"/>
    <x v="2"/>
    <x v="1"/>
    <x v="1"/>
  </r>
  <r>
    <s v="EMP-11827"/>
    <s v="Leonard Eaton"/>
    <x v="0"/>
    <n v="25"/>
    <x v="3"/>
    <x v="2"/>
    <x v="5"/>
    <x v="1"/>
    <s v="Bachelor's Degree"/>
    <x v="1351"/>
    <x v="1"/>
    <x v="1"/>
    <x v="1"/>
    <n v="29904.86"/>
    <s v="MGR-10385"/>
    <n v="1.5"/>
    <x v="2"/>
    <x v="4"/>
    <x v="1"/>
    <x v="1"/>
  </r>
  <r>
    <s v="EMP-11828"/>
    <s v="Jeffrey Johnson"/>
    <x v="0"/>
    <n v="47"/>
    <x v="1"/>
    <x v="1"/>
    <x v="5"/>
    <x v="1"/>
    <s v="Diploma"/>
    <x v="1352"/>
    <x v="1"/>
    <x v="1"/>
    <x v="1"/>
    <n v="26860.25"/>
    <s v="MGR-10292"/>
    <n v="7.9"/>
    <x v="0"/>
    <x v="8"/>
    <x v="1"/>
    <x v="2"/>
  </r>
  <r>
    <s v="EMP-11829"/>
    <s v="Brittany Barber"/>
    <x v="1"/>
    <n v="34"/>
    <x v="4"/>
    <x v="3"/>
    <x v="4"/>
    <x v="1"/>
    <s v="Bachelor's Degree"/>
    <x v="606"/>
    <x v="1"/>
    <x v="1"/>
    <x v="1"/>
    <n v="2528.83"/>
    <s v="MGR-10023"/>
    <n v="2.2000000000000002"/>
    <x v="4"/>
    <x v="4"/>
    <x v="1"/>
    <x v="1"/>
  </r>
  <r>
    <s v="EMP-11830"/>
    <s v="Lisa Bright"/>
    <x v="1"/>
    <n v="35"/>
    <x v="1"/>
    <x v="3"/>
    <x v="7"/>
    <x v="1"/>
    <s v="PhD"/>
    <x v="1353"/>
    <x v="1"/>
    <x v="1"/>
    <x v="1"/>
    <n v="57523.85"/>
    <s v="N/A"/>
    <n v="7"/>
    <x v="0"/>
    <x v="0"/>
    <x v="1"/>
    <x v="2"/>
  </r>
  <r>
    <s v="EMP-11831"/>
    <s v="Karen Jimenez"/>
    <x v="1"/>
    <n v="41"/>
    <x v="2"/>
    <x v="4"/>
    <x v="2"/>
    <x v="1"/>
    <s v="Bachelor's Degree"/>
    <x v="1354"/>
    <x v="1"/>
    <x v="1"/>
    <x v="1"/>
    <n v="8596.67"/>
    <s v="MGR-10434"/>
    <n v="5.9"/>
    <x v="0"/>
    <x v="3"/>
    <x v="1"/>
    <x v="1"/>
  </r>
  <r>
    <s v="EMP-11832"/>
    <s v="Jason Norris"/>
    <x v="0"/>
    <n v="37"/>
    <x v="7"/>
    <x v="1"/>
    <x v="1"/>
    <x v="0"/>
    <s v="Diploma"/>
    <x v="1284"/>
    <x v="1"/>
    <x v="1"/>
    <x v="1"/>
    <n v="4020.12"/>
    <s v="MGR-10461"/>
    <n v="4.5"/>
    <x v="3"/>
    <x v="7"/>
    <x v="1"/>
    <x v="2"/>
  </r>
  <r>
    <s v="EMP-11833"/>
    <s v="Daniel Mendez"/>
    <x v="0"/>
    <n v="43"/>
    <x v="5"/>
    <x v="3"/>
    <x v="1"/>
    <x v="1"/>
    <s v="Bachelor's Degree"/>
    <x v="1355"/>
    <x v="1"/>
    <x v="1"/>
    <x v="1"/>
    <n v="4264.42"/>
    <s v="MGR-10399"/>
    <n v="6.3"/>
    <x v="0"/>
    <x v="3"/>
    <x v="1"/>
    <x v="1"/>
  </r>
  <r>
    <s v="EMP-11834"/>
    <s v="Peter Higgins"/>
    <x v="0"/>
    <n v="37"/>
    <x v="7"/>
    <x v="1"/>
    <x v="1"/>
    <x v="1"/>
    <s v="Master's Degree"/>
    <x v="1356"/>
    <x v="323"/>
    <x v="3"/>
    <x v="0"/>
    <n v="4553.3100000000004"/>
    <s v="MGR-10024"/>
    <n v="6.1"/>
    <x v="0"/>
    <x v="0"/>
    <x v="0"/>
    <x v="0"/>
  </r>
  <r>
    <s v="EMP-11835"/>
    <s v="Rebecca Leach"/>
    <x v="1"/>
    <n v="29"/>
    <x v="10"/>
    <x v="1"/>
    <x v="2"/>
    <x v="2"/>
    <s v="Bachelor's Degree"/>
    <x v="23"/>
    <x v="1"/>
    <x v="1"/>
    <x v="1"/>
    <n v="8411.6200000000008"/>
    <s v="MGR-10046"/>
    <n v="2.1"/>
    <x v="4"/>
    <x v="4"/>
    <x v="1"/>
    <x v="1"/>
  </r>
  <r>
    <s v="EMP-11836"/>
    <s v="Michael Brown"/>
    <x v="0"/>
    <n v="38"/>
    <x v="5"/>
    <x v="0"/>
    <x v="2"/>
    <x v="1"/>
    <s v="Master's Degree"/>
    <x v="1357"/>
    <x v="1"/>
    <x v="1"/>
    <x v="1"/>
    <n v="7159.83"/>
    <s v="MGR-10234"/>
    <n v="8.3000000000000007"/>
    <x v="0"/>
    <x v="8"/>
    <x v="1"/>
    <x v="0"/>
  </r>
  <r>
    <s v="EMP-11837"/>
    <s v="Jennifer Morgan"/>
    <x v="1"/>
    <n v="24"/>
    <x v="10"/>
    <x v="5"/>
    <x v="0"/>
    <x v="1"/>
    <s v="Master's Degree"/>
    <x v="255"/>
    <x v="324"/>
    <x v="5"/>
    <x v="0"/>
    <n v="19976.13"/>
    <s v="MGR-10395"/>
    <n v="1.9"/>
    <x v="2"/>
    <x v="4"/>
    <x v="0"/>
    <x v="0"/>
  </r>
  <r>
    <s v="EMP-11838"/>
    <s v="Joshua Wise"/>
    <x v="0"/>
    <n v="35"/>
    <x v="5"/>
    <x v="1"/>
    <x v="2"/>
    <x v="1"/>
    <s v="Master's Degree"/>
    <x v="1338"/>
    <x v="325"/>
    <x v="0"/>
    <x v="0"/>
    <n v="7685.72"/>
    <s v="MGR-10190"/>
    <n v="5.2"/>
    <x v="0"/>
    <x v="3"/>
    <x v="0"/>
    <x v="0"/>
  </r>
  <r>
    <s v="EMP-11839"/>
    <s v="David Patterson"/>
    <x v="0"/>
    <n v="34"/>
    <x v="10"/>
    <x v="1"/>
    <x v="3"/>
    <x v="0"/>
    <s v="Master's Degree"/>
    <x v="1358"/>
    <x v="326"/>
    <x v="4"/>
    <x v="0"/>
    <n v="9849.82"/>
    <s v="MGR-10432"/>
    <n v="1.5"/>
    <x v="2"/>
    <x v="6"/>
    <x v="3"/>
    <x v="0"/>
  </r>
  <r>
    <s v="EMP-11840"/>
    <s v="Daniel Giles"/>
    <x v="0"/>
    <n v="33"/>
    <x v="7"/>
    <x v="1"/>
    <x v="1"/>
    <x v="1"/>
    <s v="PhD"/>
    <x v="411"/>
    <x v="1"/>
    <x v="1"/>
    <x v="1"/>
    <n v="5879.84"/>
    <s v="MGR-10372"/>
    <n v="6.3"/>
    <x v="0"/>
    <x v="3"/>
    <x v="1"/>
    <x v="2"/>
  </r>
  <r>
    <s v="EMP-11841"/>
    <s v="Katherine Rogers"/>
    <x v="1"/>
    <n v="33"/>
    <x v="0"/>
    <x v="3"/>
    <x v="5"/>
    <x v="1"/>
    <s v="Master's Degree"/>
    <x v="1359"/>
    <x v="1"/>
    <x v="1"/>
    <x v="1"/>
    <n v="23525.72"/>
    <s v="MGR-10290"/>
    <n v="7"/>
    <x v="0"/>
    <x v="0"/>
    <x v="1"/>
    <x v="0"/>
  </r>
  <r>
    <s v="EMP-11842"/>
    <s v="Ronald Martinez"/>
    <x v="0"/>
    <n v="22"/>
    <x v="3"/>
    <x v="2"/>
    <x v="2"/>
    <x v="1"/>
    <s v="Bachelor's Degree"/>
    <x v="1360"/>
    <x v="1"/>
    <x v="1"/>
    <x v="1"/>
    <n v="8818.41"/>
    <s v="MGR-10451"/>
    <n v="6"/>
    <x v="0"/>
    <x v="3"/>
    <x v="1"/>
    <x v="1"/>
  </r>
  <r>
    <s v="EMP-11843"/>
    <s v="Vanessa Patterson"/>
    <x v="1"/>
    <n v="30"/>
    <x v="10"/>
    <x v="2"/>
    <x v="3"/>
    <x v="1"/>
    <s v="Diploma"/>
    <x v="1361"/>
    <x v="327"/>
    <x v="3"/>
    <x v="0"/>
    <n v="11586.88"/>
    <s v="MGR-10396"/>
    <n v="4.3"/>
    <x v="3"/>
    <x v="0"/>
    <x v="3"/>
    <x v="2"/>
  </r>
  <r>
    <s v="EMP-11844"/>
    <s v="Deborah Lee"/>
    <x v="1"/>
    <n v="35"/>
    <x v="10"/>
    <x v="2"/>
    <x v="5"/>
    <x v="1"/>
    <s v="Bachelor's Degree"/>
    <x v="754"/>
    <x v="1"/>
    <x v="1"/>
    <x v="1"/>
    <n v="24787.5"/>
    <s v="MGR-10483"/>
    <n v="0.5"/>
    <x v="1"/>
    <x v="2"/>
    <x v="1"/>
    <x v="1"/>
  </r>
  <r>
    <s v="EMP-11845"/>
    <s v="Gabrielle Dixon"/>
    <x v="1"/>
    <n v="36"/>
    <x v="7"/>
    <x v="1"/>
    <x v="2"/>
    <x v="1"/>
    <s v="PhD"/>
    <x v="1362"/>
    <x v="328"/>
    <x v="6"/>
    <x v="0"/>
    <n v="8245.65"/>
    <s v="MGR-10071"/>
    <n v="0.6"/>
    <x v="1"/>
    <x v="6"/>
    <x v="3"/>
    <x v="2"/>
  </r>
  <r>
    <s v="EMP-11846"/>
    <s v="Michael Lowe"/>
    <x v="0"/>
    <n v="25"/>
    <x v="7"/>
    <x v="2"/>
    <x v="3"/>
    <x v="1"/>
    <s v="Bachelor's Degree"/>
    <x v="1363"/>
    <x v="1"/>
    <x v="1"/>
    <x v="1"/>
    <n v="11645.47"/>
    <s v="MGR-10430"/>
    <n v="6.4"/>
    <x v="0"/>
    <x v="0"/>
    <x v="1"/>
    <x v="1"/>
  </r>
  <r>
    <s v="EMP-11847"/>
    <s v="Donald Estrada"/>
    <x v="0"/>
    <n v="46"/>
    <x v="1"/>
    <x v="1"/>
    <x v="1"/>
    <x v="1"/>
    <s v="Bachelor's Degree"/>
    <x v="1364"/>
    <x v="1"/>
    <x v="1"/>
    <x v="1"/>
    <n v="6363.79"/>
    <s v="MGR-10068"/>
    <n v="7.4"/>
    <x v="0"/>
    <x v="8"/>
    <x v="1"/>
    <x v="1"/>
  </r>
  <r>
    <s v="EMP-11848"/>
    <s v="Michelle Buchanan"/>
    <x v="1"/>
    <n v="27"/>
    <x v="6"/>
    <x v="3"/>
    <x v="2"/>
    <x v="1"/>
    <s v="Master's Degree"/>
    <x v="1365"/>
    <x v="1"/>
    <x v="1"/>
    <x v="1"/>
    <n v="6698.12"/>
    <s v="MGR-10377"/>
    <n v="4.3"/>
    <x v="3"/>
    <x v="5"/>
    <x v="1"/>
    <x v="0"/>
  </r>
  <r>
    <s v="EMP-11849"/>
    <s v="Candace Byrd"/>
    <x v="1"/>
    <n v="43"/>
    <x v="0"/>
    <x v="1"/>
    <x v="7"/>
    <x v="1"/>
    <s v="Master's Degree"/>
    <x v="21"/>
    <x v="1"/>
    <x v="1"/>
    <x v="1"/>
    <n v="48189.52"/>
    <s v="N/A"/>
    <n v="7.8"/>
    <x v="0"/>
    <x v="8"/>
    <x v="1"/>
    <x v="0"/>
  </r>
  <r>
    <s v="EMP-11850"/>
    <s v="Carol Smith"/>
    <x v="1"/>
    <n v="38"/>
    <x v="7"/>
    <x v="4"/>
    <x v="3"/>
    <x v="1"/>
    <s v="Diploma"/>
    <x v="1366"/>
    <x v="1"/>
    <x v="1"/>
    <x v="1"/>
    <n v="11741.12"/>
    <s v="MGR-10461"/>
    <n v="7"/>
    <x v="0"/>
    <x v="0"/>
    <x v="1"/>
    <x v="2"/>
  </r>
  <r>
    <s v="EMP-11851"/>
    <s v="Sharon Daniels"/>
    <x v="1"/>
    <n v="29"/>
    <x v="7"/>
    <x v="3"/>
    <x v="2"/>
    <x v="1"/>
    <s v="Bachelor's Degree"/>
    <x v="1012"/>
    <x v="1"/>
    <x v="1"/>
    <x v="1"/>
    <n v="7753.79"/>
    <s v="MGR-10177"/>
    <n v="3.8"/>
    <x v="3"/>
    <x v="5"/>
    <x v="1"/>
    <x v="1"/>
  </r>
  <r>
    <s v="EMP-11852"/>
    <s v="David Warren"/>
    <x v="0"/>
    <n v="50"/>
    <x v="4"/>
    <x v="2"/>
    <x v="1"/>
    <x v="1"/>
    <s v="Bachelor's Degree"/>
    <x v="1367"/>
    <x v="1"/>
    <x v="1"/>
    <x v="1"/>
    <n v="6070.44"/>
    <s v="MGR-10394"/>
    <n v="4.4000000000000004"/>
    <x v="3"/>
    <x v="7"/>
    <x v="1"/>
    <x v="1"/>
  </r>
  <r>
    <s v="EMP-11853"/>
    <s v="Dominique Jackson"/>
    <x v="1"/>
    <n v="24"/>
    <x v="3"/>
    <x v="3"/>
    <x v="3"/>
    <x v="1"/>
    <s v="Master's Degree"/>
    <x v="1368"/>
    <x v="1"/>
    <x v="1"/>
    <x v="1"/>
    <n v="12432.93"/>
    <s v="MGR-10241"/>
    <n v="7.4"/>
    <x v="0"/>
    <x v="0"/>
    <x v="1"/>
    <x v="0"/>
  </r>
  <r>
    <s v="EMP-11854"/>
    <s v="Kaitlyn Dickerson"/>
    <x v="1"/>
    <n v="43"/>
    <x v="2"/>
    <x v="1"/>
    <x v="2"/>
    <x v="1"/>
    <s v="PhD"/>
    <x v="1369"/>
    <x v="1"/>
    <x v="1"/>
    <x v="1"/>
    <n v="8324.36"/>
    <s v="MGR-10015"/>
    <n v="6.6"/>
    <x v="0"/>
    <x v="0"/>
    <x v="1"/>
    <x v="2"/>
  </r>
  <r>
    <s v="EMP-11855"/>
    <s v="Jeremy Williams"/>
    <x v="0"/>
    <n v="44"/>
    <x v="2"/>
    <x v="1"/>
    <x v="2"/>
    <x v="1"/>
    <s v="Bachelor's Degree"/>
    <x v="234"/>
    <x v="1"/>
    <x v="1"/>
    <x v="1"/>
    <n v="9396.08"/>
    <s v="MGR-10411"/>
    <n v="5.3"/>
    <x v="0"/>
    <x v="7"/>
    <x v="1"/>
    <x v="1"/>
  </r>
  <r>
    <s v="EMP-11856"/>
    <s v="James Fleming"/>
    <x v="0"/>
    <n v="28"/>
    <x v="1"/>
    <x v="4"/>
    <x v="5"/>
    <x v="1"/>
    <s v="Bachelor's Degree"/>
    <x v="1370"/>
    <x v="1"/>
    <x v="1"/>
    <x v="1"/>
    <n v="24198"/>
    <s v="MGR-10431"/>
    <n v="7.8"/>
    <x v="0"/>
    <x v="8"/>
    <x v="1"/>
    <x v="1"/>
  </r>
  <r>
    <s v="EMP-11857"/>
    <s v="Brandi Barton"/>
    <x v="1"/>
    <n v="47"/>
    <x v="5"/>
    <x v="1"/>
    <x v="2"/>
    <x v="1"/>
    <s v="Bachelor's Degree"/>
    <x v="1371"/>
    <x v="1"/>
    <x v="1"/>
    <x v="1"/>
    <n v="8759.43"/>
    <s v="MGR-10412"/>
    <n v="4.0999999999999996"/>
    <x v="3"/>
    <x v="5"/>
    <x v="1"/>
    <x v="1"/>
  </r>
  <r>
    <s v="EMP-11858"/>
    <s v="Tara Buck"/>
    <x v="1"/>
    <n v="32"/>
    <x v="5"/>
    <x v="0"/>
    <x v="2"/>
    <x v="1"/>
    <s v="High School"/>
    <x v="1372"/>
    <x v="1"/>
    <x v="1"/>
    <x v="1"/>
    <n v="6681.33"/>
    <s v="MGR-10101"/>
    <n v="5.5"/>
    <x v="0"/>
    <x v="3"/>
    <x v="1"/>
    <x v="2"/>
  </r>
  <r>
    <s v="EMP-11859"/>
    <s v="Nicole Jenkins"/>
    <x v="1"/>
    <n v="37"/>
    <x v="0"/>
    <x v="2"/>
    <x v="5"/>
    <x v="1"/>
    <s v="High School"/>
    <x v="1341"/>
    <x v="1"/>
    <x v="1"/>
    <x v="1"/>
    <n v="27702.1"/>
    <s v="MGR-10233"/>
    <n v="2"/>
    <x v="4"/>
    <x v="4"/>
    <x v="1"/>
    <x v="2"/>
  </r>
  <r>
    <s v="EMP-11860"/>
    <s v="Kelly Black"/>
    <x v="0"/>
    <n v="37"/>
    <x v="1"/>
    <x v="1"/>
    <x v="1"/>
    <x v="1"/>
    <s v="PhD"/>
    <x v="408"/>
    <x v="1"/>
    <x v="1"/>
    <x v="1"/>
    <n v="4422.3599999999997"/>
    <s v="MGR-10341"/>
    <n v="7.1"/>
    <x v="0"/>
    <x v="0"/>
    <x v="1"/>
    <x v="2"/>
  </r>
  <r>
    <s v="EMP-11861"/>
    <s v="Jessica George"/>
    <x v="1"/>
    <n v="33"/>
    <x v="7"/>
    <x v="1"/>
    <x v="0"/>
    <x v="1"/>
    <s v="Bachelor's Degree"/>
    <x v="1373"/>
    <x v="1"/>
    <x v="1"/>
    <x v="1"/>
    <n v="18433.060000000001"/>
    <s v="MGR-10436"/>
    <n v="2.2000000000000002"/>
    <x v="4"/>
    <x v="4"/>
    <x v="1"/>
    <x v="1"/>
  </r>
  <r>
    <s v="EMP-11862"/>
    <s v="John Thomas"/>
    <x v="0"/>
    <n v="42"/>
    <x v="6"/>
    <x v="3"/>
    <x v="2"/>
    <x v="2"/>
    <s v="Bachelor's Degree"/>
    <x v="635"/>
    <x v="329"/>
    <x v="7"/>
    <x v="0"/>
    <n v="9364.8799999999992"/>
    <s v="MGR-10076"/>
    <n v="2.2000000000000002"/>
    <x v="4"/>
    <x v="6"/>
    <x v="0"/>
    <x v="1"/>
  </r>
  <r>
    <s v="EMP-11863"/>
    <s v="Ashley Morales"/>
    <x v="1"/>
    <n v="42"/>
    <x v="0"/>
    <x v="4"/>
    <x v="5"/>
    <x v="1"/>
    <s v="Bachelor's Degree"/>
    <x v="1374"/>
    <x v="1"/>
    <x v="1"/>
    <x v="1"/>
    <n v="23111.35"/>
    <s v="MGR-10287"/>
    <n v="7.4"/>
    <x v="0"/>
    <x v="8"/>
    <x v="1"/>
    <x v="1"/>
  </r>
  <r>
    <s v="EMP-11864"/>
    <s v="Mackenzie Snyder"/>
    <x v="1"/>
    <n v="22"/>
    <x v="10"/>
    <x v="1"/>
    <x v="0"/>
    <x v="2"/>
    <s v="Professional Certification"/>
    <x v="980"/>
    <x v="330"/>
    <x v="4"/>
    <x v="0"/>
    <n v="19324.169999999998"/>
    <s v="MGR-10121"/>
    <n v="1"/>
    <x v="2"/>
    <x v="7"/>
    <x v="4"/>
    <x v="2"/>
  </r>
  <r>
    <s v="EMP-11865"/>
    <s v="Lauren Townsend"/>
    <x v="1"/>
    <n v="46"/>
    <x v="1"/>
    <x v="1"/>
    <x v="1"/>
    <x v="0"/>
    <s v="Bachelor's Degree"/>
    <x v="156"/>
    <x v="1"/>
    <x v="1"/>
    <x v="1"/>
    <n v="6373.09"/>
    <s v="MGR-10271"/>
    <n v="8"/>
    <x v="0"/>
    <x v="8"/>
    <x v="1"/>
    <x v="1"/>
  </r>
  <r>
    <s v="EMP-11866"/>
    <s v="Rachel Williams"/>
    <x v="1"/>
    <n v="22"/>
    <x v="9"/>
    <x v="4"/>
    <x v="3"/>
    <x v="0"/>
    <s v="Master's Degree"/>
    <x v="1375"/>
    <x v="1"/>
    <x v="1"/>
    <x v="1"/>
    <n v="11182.38"/>
    <s v="MGR-10256"/>
    <n v="4.2"/>
    <x v="3"/>
    <x v="5"/>
    <x v="1"/>
    <x v="0"/>
  </r>
  <r>
    <s v="EMP-11867"/>
    <s v="Mary Stevens"/>
    <x v="1"/>
    <n v="44"/>
    <x v="10"/>
    <x v="5"/>
    <x v="0"/>
    <x v="0"/>
    <s v="Bachelor's Degree"/>
    <x v="1376"/>
    <x v="1"/>
    <x v="1"/>
    <x v="1"/>
    <n v="16408.259999999998"/>
    <s v="MGR-10326"/>
    <n v="0.3"/>
    <x v="1"/>
    <x v="1"/>
    <x v="1"/>
    <x v="1"/>
  </r>
  <r>
    <s v="EMP-11868"/>
    <s v="Joseph Cook"/>
    <x v="0"/>
    <n v="45"/>
    <x v="10"/>
    <x v="1"/>
    <x v="6"/>
    <x v="1"/>
    <s v="Professional Certification"/>
    <x v="1377"/>
    <x v="1"/>
    <x v="1"/>
    <x v="1"/>
    <n v="35407.39"/>
    <s v="N/A"/>
    <n v="4.2"/>
    <x v="3"/>
    <x v="5"/>
    <x v="1"/>
    <x v="2"/>
  </r>
  <r>
    <s v="EMP-11869"/>
    <s v="Anna Howard"/>
    <x v="1"/>
    <n v="25"/>
    <x v="4"/>
    <x v="1"/>
    <x v="3"/>
    <x v="1"/>
    <s v="Bachelor's Degree"/>
    <x v="1292"/>
    <x v="1"/>
    <x v="1"/>
    <x v="1"/>
    <n v="11220.38"/>
    <s v="MGR-10190"/>
    <n v="3.5"/>
    <x v="3"/>
    <x v="5"/>
    <x v="1"/>
    <x v="1"/>
  </r>
  <r>
    <s v="EMP-11870"/>
    <s v="Susan Nixon"/>
    <x v="1"/>
    <n v="31"/>
    <x v="8"/>
    <x v="1"/>
    <x v="3"/>
    <x v="2"/>
    <s v="Bachelor's Degree"/>
    <x v="1378"/>
    <x v="1"/>
    <x v="1"/>
    <x v="1"/>
    <n v="13587.16"/>
    <s v="MGR-10306"/>
    <n v="1.4"/>
    <x v="2"/>
    <x v="4"/>
    <x v="1"/>
    <x v="1"/>
  </r>
  <r>
    <s v="EMP-11871"/>
    <s v="Margaret Lin"/>
    <x v="1"/>
    <n v="25"/>
    <x v="7"/>
    <x v="1"/>
    <x v="1"/>
    <x v="1"/>
    <s v="Bachelor's Degree"/>
    <x v="1231"/>
    <x v="1"/>
    <x v="1"/>
    <x v="1"/>
    <n v="6349.88"/>
    <s v="MGR-10007"/>
    <n v="3.9"/>
    <x v="3"/>
    <x v="5"/>
    <x v="1"/>
    <x v="1"/>
  </r>
  <r>
    <s v="EMP-11872"/>
    <s v="Aaron Perkins"/>
    <x v="0"/>
    <n v="33"/>
    <x v="9"/>
    <x v="1"/>
    <x v="5"/>
    <x v="1"/>
    <s v="Diploma"/>
    <x v="621"/>
    <x v="1"/>
    <x v="1"/>
    <x v="1"/>
    <n v="22761.84"/>
    <s v="MGR-10063"/>
    <n v="0.3"/>
    <x v="1"/>
    <x v="1"/>
    <x v="1"/>
    <x v="2"/>
  </r>
  <r>
    <s v="EMP-11873"/>
    <s v="Steven Jenkins"/>
    <x v="0"/>
    <n v="32"/>
    <x v="2"/>
    <x v="0"/>
    <x v="1"/>
    <x v="1"/>
    <s v="Bachelor's Degree"/>
    <x v="1379"/>
    <x v="1"/>
    <x v="1"/>
    <x v="1"/>
    <n v="5669.24"/>
    <s v="MGR-10419"/>
    <n v="2.2999999999999998"/>
    <x v="4"/>
    <x v="4"/>
    <x v="1"/>
    <x v="1"/>
  </r>
  <r>
    <s v="EMP-11874"/>
    <s v="Daniel Rivera"/>
    <x v="0"/>
    <n v="42"/>
    <x v="3"/>
    <x v="4"/>
    <x v="2"/>
    <x v="0"/>
    <s v="Bachelor's Degree"/>
    <x v="1380"/>
    <x v="1"/>
    <x v="1"/>
    <x v="1"/>
    <n v="7450.2"/>
    <s v="MGR-10235"/>
    <n v="0.3"/>
    <x v="1"/>
    <x v="1"/>
    <x v="1"/>
    <x v="1"/>
  </r>
  <r>
    <s v="EMP-11875"/>
    <s v="Susan Harvey"/>
    <x v="1"/>
    <n v="46"/>
    <x v="1"/>
    <x v="1"/>
    <x v="1"/>
    <x v="1"/>
    <s v="Master's Degree"/>
    <x v="893"/>
    <x v="1"/>
    <x v="1"/>
    <x v="1"/>
    <n v="6268.65"/>
    <s v="MGR-10421"/>
    <n v="8"/>
    <x v="0"/>
    <x v="8"/>
    <x v="1"/>
    <x v="0"/>
  </r>
  <r>
    <s v="EMP-11876"/>
    <s v="Antonio Parks"/>
    <x v="0"/>
    <n v="47"/>
    <x v="10"/>
    <x v="0"/>
    <x v="5"/>
    <x v="0"/>
    <s v="Bachelor's Degree"/>
    <x v="1381"/>
    <x v="1"/>
    <x v="1"/>
    <x v="1"/>
    <n v="21420.89"/>
    <s v="MGR-10108"/>
    <n v="4.2"/>
    <x v="3"/>
    <x v="5"/>
    <x v="1"/>
    <x v="1"/>
  </r>
  <r>
    <s v="EMP-11877"/>
    <s v="Lindsay Carr"/>
    <x v="1"/>
    <n v="29"/>
    <x v="10"/>
    <x v="5"/>
    <x v="5"/>
    <x v="1"/>
    <s v="Master's Degree"/>
    <x v="805"/>
    <x v="1"/>
    <x v="1"/>
    <x v="1"/>
    <n v="26579.42"/>
    <s v="MGR-10433"/>
    <n v="6.4"/>
    <x v="0"/>
    <x v="0"/>
    <x v="1"/>
    <x v="0"/>
  </r>
  <r>
    <s v="EMP-11878"/>
    <s v="Nicholas Hansen"/>
    <x v="0"/>
    <n v="33"/>
    <x v="0"/>
    <x v="5"/>
    <x v="6"/>
    <x v="1"/>
    <s v="PhD"/>
    <x v="1382"/>
    <x v="1"/>
    <x v="1"/>
    <x v="1"/>
    <n v="40180.69"/>
    <s v="N/A"/>
    <n v="2.8"/>
    <x v="4"/>
    <x v="6"/>
    <x v="1"/>
    <x v="2"/>
  </r>
  <r>
    <s v="EMP-11879"/>
    <s v="Rebecca Dean"/>
    <x v="1"/>
    <n v="22"/>
    <x v="0"/>
    <x v="4"/>
    <x v="3"/>
    <x v="1"/>
    <s v="Bachelor's Degree"/>
    <x v="1383"/>
    <x v="1"/>
    <x v="1"/>
    <x v="1"/>
    <n v="11880.67"/>
    <s v="MGR-10205"/>
    <n v="6.7"/>
    <x v="0"/>
    <x v="0"/>
    <x v="1"/>
    <x v="1"/>
  </r>
  <r>
    <s v="EMP-11880"/>
    <s v="Charles Higgins"/>
    <x v="0"/>
    <n v="27"/>
    <x v="0"/>
    <x v="5"/>
    <x v="5"/>
    <x v="1"/>
    <s v="Diploma"/>
    <x v="1011"/>
    <x v="1"/>
    <x v="1"/>
    <x v="1"/>
    <n v="21883"/>
    <s v="MGR-10323"/>
    <n v="7.1"/>
    <x v="0"/>
    <x v="0"/>
    <x v="1"/>
    <x v="2"/>
  </r>
  <r>
    <s v="EMP-11881"/>
    <s v="Ann Dyer"/>
    <x v="1"/>
    <n v="43"/>
    <x v="10"/>
    <x v="1"/>
    <x v="5"/>
    <x v="1"/>
    <s v="PhD"/>
    <x v="885"/>
    <x v="1"/>
    <x v="1"/>
    <x v="1"/>
    <n v="28136.71"/>
    <s v="MGR-10024"/>
    <n v="7.7"/>
    <x v="0"/>
    <x v="8"/>
    <x v="1"/>
    <x v="2"/>
  </r>
  <r>
    <s v="EMP-11882"/>
    <s v="Kimberly Thomas"/>
    <x v="1"/>
    <n v="49"/>
    <x v="8"/>
    <x v="1"/>
    <x v="4"/>
    <x v="0"/>
    <s v="Diploma"/>
    <x v="1384"/>
    <x v="1"/>
    <x v="1"/>
    <x v="1"/>
    <n v="2727.97"/>
    <s v="MGR-10100"/>
    <n v="6.4"/>
    <x v="0"/>
    <x v="0"/>
    <x v="1"/>
    <x v="2"/>
  </r>
  <r>
    <s v="EMP-11883"/>
    <s v="James Sanders"/>
    <x v="0"/>
    <n v="23"/>
    <x v="3"/>
    <x v="0"/>
    <x v="2"/>
    <x v="1"/>
    <s v="Diploma"/>
    <x v="571"/>
    <x v="1"/>
    <x v="1"/>
    <x v="1"/>
    <n v="8312.65"/>
    <s v="MGR-10271"/>
    <n v="1.9"/>
    <x v="2"/>
    <x v="4"/>
    <x v="1"/>
    <x v="2"/>
  </r>
  <r>
    <s v="EMP-11884"/>
    <s v="Randy Chapman"/>
    <x v="0"/>
    <n v="29"/>
    <x v="0"/>
    <x v="2"/>
    <x v="6"/>
    <x v="1"/>
    <s v="Bachelor's Degree"/>
    <x v="1385"/>
    <x v="1"/>
    <x v="1"/>
    <x v="1"/>
    <n v="37415.660000000003"/>
    <s v="N/A"/>
    <n v="8"/>
    <x v="0"/>
    <x v="8"/>
    <x v="1"/>
    <x v="1"/>
  </r>
  <r>
    <s v="EMP-11885"/>
    <s v="Susan Gentry"/>
    <x v="1"/>
    <n v="34"/>
    <x v="7"/>
    <x v="3"/>
    <x v="2"/>
    <x v="1"/>
    <s v="Bachelor's Degree"/>
    <x v="1386"/>
    <x v="1"/>
    <x v="1"/>
    <x v="1"/>
    <n v="7672.3"/>
    <s v="MGR-10402"/>
    <n v="8.1"/>
    <x v="0"/>
    <x v="8"/>
    <x v="1"/>
    <x v="1"/>
  </r>
  <r>
    <s v="EMP-11886"/>
    <s v="Tina Ward"/>
    <x v="1"/>
    <n v="37"/>
    <x v="1"/>
    <x v="3"/>
    <x v="2"/>
    <x v="0"/>
    <s v="Master's Degree"/>
    <x v="1387"/>
    <x v="331"/>
    <x v="4"/>
    <x v="0"/>
    <n v="8657.41"/>
    <s v="MGR-10328"/>
    <n v="0.9"/>
    <x v="1"/>
    <x v="7"/>
    <x v="4"/>
    <x v="0"/>
  </r>
  <r>
    <s v="EMP-11887"/>
    <s v="Sara Lambert"/>
    <x v="1"/>
    <n v="27"/>
    <x v="9"/>
    <x v="4"/>
    <x v="2"/>
    <x v="1"/>
    <s v="High School"/>
    <x v="1388"/>
    <x v="1"/>
    <x v="1"/>
    <x v="1"/>
    <n v="8347.85"/>
    <s v="MGR-10356"/>
    <n v="1.6"/>
    <x v="2"/>
    <x v="4"/>
    <x v="1"/>
    <x v="2"/>
  </r>
  <r>
    <s v="EMP-11888"/>
    <s v="James Patterson"/>
    <x v="0"/>
    <n v="38"/>
    <x v="1"/>
    <x v="1"/>
    <x v="3"/>
    <x v="1"/>
    <s v="Bachelor's Degree"/>
    <x v="1389"/>
    <x v="1"/>
    <x v="1"/>
    <x v="1"/>
    <n v="10514.76"/>
    <s v="MGR-10465"/>
    <n v="3.6"/>
    <x v="3"/>
    <x v="5"/>
    <x v="1"/>
    <x v="1"/>
  </r>
  <r>
    <s v="EMP-11889"/>
    <s v="Bradley Howe"/>
    <x v="0"/>
    <n v="30"/>
    <x v="8"/>
    <x v="1"/>
    <x v="3"/>
    <x v="1"/>
    <s v="Master's Degree"/>
    <x v="228"/>
    <x v="1"/>
    <x v="1"/>
    <x v="1"/>
    <n v="11566.02"/>
    <s v="MGR-10082"/>
    <n v="4"/>
    <x v="3"/>
    <x v="5"/>
    <x v="1"/>
    <x v="0"/>
  </r>
  <r>
    <s v="EMP-11890"/>
    <s v="Joel Blackwell"/>
    <x v="0"/>
    <n v="34"/>
    <x v="1"/>
    <x v="5"/>
    <x v="2"/>
    <x v="1"/>
    <s v="Bachelor's Degree"/>
    <x v="1390"/>
    <x v="1"/>
    <x v="1"/>
    <x v="1"/>
    <n v="6796.01"/>
    <s v="MGR-10284"/>
    <n v="6.6"/>
    <x v="0"/>
    <x v="0"/>
    <x v="1"/>
    <x v="1"/>
  </r>
  <r>
    <s v="EMP-11891"/>
    <s v="Courtney Acevedo"/>
    <x v="1"/>
    <n v="39"/>
    <x v="1"/>
    <x v="4"/>
    <x v="0"/>
    <x v="1"/>
    <s v="PhD"/>
    <x v="1391"/>
    <x v="1"/>
    <x v="1"/>
    <x v="1"/>
    <n v="17349.650000000001"/>
    <s v="MGR-10323"/>
    <n v="6.3"/>
    <x v="0"/>
    <x v="3"/>
    <x v="1"/>
    <x v="2"/>
  </r>
  <r>
    <s v="EMP-11892"/>
    <s v="David Valentine"/>
    <x v="0"/>
    <n v="35"/>
    <x v="5"/>
    <x v="1"/>
    <x v="5"/>
    <x v="0"/>
    <s v="Bachelor's Degree"/>
    <x v="1392"/>
    <x v="222"/>
    <x v="4"/>
    <x v="0"/>
    <n v="27620.45"/>
    <s v="MGR-10497"/>
    <n v="1.1000000000000001"/>
    <x v="2"/>
    <x v="3"/>
    <x v="7"/>
    <x v="1"/>
  </r>
  <r>
    <s v="EMP-11893"/>
    <s v="Daniel Bell"/>
    <x v="0"/>
    <n v="31"/>
    <x v="1"/>
    <x v="2"/>
    <x v="6"/>
    <x v="2"/>
    <s v="Bachelor's Degree"/>
    <x v="935"/>
    <x v="332"/>
    <x v="4"/>
    <x v="0"/>
    <n v="44737.07"/>
    <s v="N/A"/>
    <n v="0.5"/>
    <x v="1"/>
    <x v="0"/>
    <x v="8"/>
    <x v="1"/>
  </r>
  <r>
    <s v="EMP-11894"/>
    <s v="Linda Garcia"/>
    <x v="1"/>
    <n v="34"/>
    <x v="10"/>
    <x v="3"/>
    <x v="3"/>
    <x v="1"/>
    <s v="Master's Degree"/>
    <x v="1393"/>
    <x v="1"/>
    <x v="1"/>
    <x v="1"/>
    <n v="12516.59"/>
    <s v="MGR-10092"/>
    <n v="6.6"/>
    <x v="0"/>
    <x v="0"/>
    <x v="1"/>
    <x v="0"/>
  </r>
  <r>
    <s v="EMP-11895"/>
    <s v="Heather Silva"/>
    <x v="1"/>
    <n v="34"/>
    <x v="10"/>
    <x v="4"/>
    <x v="3"/>
    <x v="3"/>
    <s v="Bachelor's Degree"/>
    <x v="126"/>
    <x v="333"/>
    <x v="0"/>
    <x v="0"/>
    <n v="11196.62"/>
    <s v="MGR-10460"/>
    <n v="0.8"/>
    <x v="1"/>
    <x v="4"/>
    <x v="0"/>
    <x v="1"/>
  </r>
  <r>
    <s v="EMP-11896"/>
    <s v="Katherine Smith"/>
    <x v="1"/>
    <n v="31"/>
    <x v="0"/>
    <x v="1"/>
    <x v="7"/>
    <x v="0"/>
    <s v="Diploma"/>
    <x v="580"/>
    <x v="1"/>
    <x v="1"/>
    <x v="1"/>
    <n v="56969.71"/>
    <s v="N/A"/>
    <n v="7.6"/>
    <x v="0"/>
    <x v="8"/>
    <x v="1"/>
    <x v="2"/>
  </r>
  <r>
    <s v="EMP-11897"/>
    <s v="Gary Davenport"/>
    <x v="0"/>
    <n v="32"/>
    <x v="2"/>
    <x v="1"/>
    <x v="1"/>
    <x v="1"/>
    <s v="Bachelor's Degree"/>
    <x v="1394"/>
    <x v="255"/>
    <x v="0"/>
    <x v="0"/>
    <n v="4590.79"/>
    <s v="MGR-10007"/>
    <n v="4"/>
    <x v="3"/>
    <x v="7"/>
    <x v="0"/>
    <x v="1"/>
  </r>
  <r>
    <s v="EMP-11898"/>
    <s v="Anthony Cole"/>
    <x v="0"/>
    <n v="49"/>
    <x v="0"/>
    <x v="3"/>
    <x v="0"/>
    <x v="1"/>
    <s v="Master's Degree"/>
    <x v="1031"/>
    <x v="1"/>
    <x v="1"/>
    <x v="1"/>
    <n v="18648.61"/>
    <s v="MGR-10425"/>
    <n v="1"/>
    <x v="2"/>
    <x v="2"/>
    <x v="1"/>
    <x v="0"/>
  </r>
  <r>
    <s v="EMP-11899"/>
    <s v="Zachary Gillespie"/>
    <x v="0"/>
    <n v="40"/>
    <x v="9"/>
    <x v="1"/>
    <x v="3"/>
    <x v="0"/>
    <s v="High School"/>
    <x v="1395"/>
    <x v="1"/>
    <x v="1"/>
    <x v="1"/>
    <n v="11237.52"/>
    <s v="MGR-10480"/>
    <n v="5.3"/>
    <x v="0"/>
    <x v="7"/>
    <x v="1"/>
    <x v="2"/>
  </r>
  <r>
    <s v="EMP-11900"/>
    <s v="Anthony Nelson"/>
    <x v="0"/>
    <n v="32"/>
    <x v="0"/>
    <x v="3"/>
    <x v="6"/>
    <x v="1"/>
    <s v="Diploma"/>
    <x v="642"/>
    <x v="1"/>
    <x v="1"/>
    <x v="1"/>
    <n v="35524.31"/>
    <s v="N/A"/>
    <n v="0.3"/>
    <x v="1"/>
    <x v="1"/>
    <x v="1"/>
    <x v="2"/>
  </r>
  <r>
    <s v="EMP-11901"/>
    <s v="Roy Dunlap"/>
    <x v="0"/>
    <n v="41"/>
    <x v="0"/>
    <x v="2"/>
    <x v="5"/>
    <x v="1"/>
    <s v="Master's Degree"/>
    <x v="1396"/>
    <x v="1"/>
    <x v="1"/>
    <x v="1"/>
    <n v="24282.65"/>
    <s v="MGR-10165"/>
    <n v="0.9"/>
    <x v="1"/>
    <x v="2"/>
    <x v="1"/>
    <x v="0"/>
  </r>
  <r>
    <s v="EMP-11902"/>
    <s v="Christopher Gates"/>
    <x v="0"/>
    <n v="31"/>
    <x v="9"/>
    <x v="1"/>
    <x v="3"/>
    <x v="0"/>
    <s v="Master's Degree"/>
    <x v="1298"/>
    <x v="1"/>
    <x v="1"/>
    <x v="1"/>
    <n v="11109.89"/>
    <s v="MGR-10342"/>
    <n v="3"/>
    <x v="3"/>
    <x v="6"/>
    <x v="1"/>
    <x v="0"/>
  </r>
  <r>
    <s v="EMP-11903"/>
    <s v="Tyler Rivera"/>
    <x v="0"/>
    <n v="45"/>
    <x v="8"/>
    <x v="1"/>
    <x v="1"/>
    <x v="0"/>
    <s v="Diploma"/>
    <x v="519"/>
    <x v="1"/>
    <x v="1"/>
    <x v="1"/>
    <n v="6167.19"/>
    <s v="MGR-10385"/>
    <n v="6.9"/>
    <x v="0"/>
    <x v="0"/>
    <x v="1"/>
    <x v="2"/>
  </r>
  <r>
    <s v="EMP-11904"/>
    <s v="Thomas Smith"/>
    <x v="0"/>
    <n v="38"/>
    <x v="5"/>
    <x v="2"/>
    <x v="5"/>
    <x v="1"/>
    <s v="Bachelor's Degree"/>
    <x v="321"/>
    <x v="1"/>
    <x v="1"/>
    <x v="1"/>
    <n v="26203.040000000001"/>
    <s v="MGR-10111"/>
    <n v="2"/>
    <x v="4"/>
    <x v="4"/>
    <x v="1"/>
    <x v="1"/>
  </r>
  <r>
    <s v="EMP-11905"/>
    <s v="Kyle Cervantes"/>
    <x v="0"/>
    <n v="34"/>
    <x v="3"/>
    <x v="1"/>
    <x v="1"/>
    <x v="0"/>
    <s v="Professional Certification"/>
    <x v="437"/>
    <x v="1"/>
    <x v="1"/>
    <x v="1"/>
    <n v="5226.37"/>
    <s v="MGR-10392"/>
    <n v="7.5"/>
    <x v="0"/>
    <x v="8"/>
    <x v="1"/>
    <x v="2"/>
  </r>
  <r>
    <s v="EMP-11906"/>
    <s v="Lisa Glass"/>
    <x v="1"/>
    <n v="39"/>
    <x v="8"/>
    <x v="2"/>
    <x v="3"/>
    <x v="1"/>
    <s v="Bachelor's Degree"/>
    <x v="120"/>
    <x v="1"/>
    <x v="1"/>
    <x v="1"/>
    <n v="11026.04"/>
    <s v="MGR-10431"/>
    <n v="2.4"/>
    <x v="4"/>
    <x v="6"/>
    <x v="1"/>
    <x v="1"/>
  </r>
  <r>
    <s v="EMP-11907"/>
    <s v="Sandra Wallace"/>
    <x v="1"/>
    <n v="22"/>
    <x v="0"/>
    <x v="2"/>
    <x v="7"/>
    <x v="1"/>
    <s v="Bachelor's Degree"/>
    <x v="135"/>
    <x v="1"/>
    <x v="1"/>
    <x v="1"/>
    <n v="68517.62"/>
    <s v="N/A"/>
    <n v="0.5"/>
    <x v="1"/>
    <x v="2"/>
    <x v="1"/>
    <x v="1"/>
  </r>
  <r>
    <s v="EMP-11908"/>
    <s v="Mary Cain"/>
    <x v="1"/>
    <n v="24"/>
    <x v="5"/>
    <x v="1"/>
    <x v="2"/>
    <x v="0"/>
    <s v="Bachelor's Degree"/>
    <x v="495"/>
    <x v="12"/>
    <x v="4"/>
    <x v="0"/>
    <n v="7065.13"/>
    <s v="MGR-10062"/>
    <n v="0.9"/>
    <x v="1"/>
    <x v="2"/>
    <x v="2"/>
    <x v="1"/>
  </r>
  <r>
    <s v="EMP-11909"/>
    <s v="Regina Morgan"/>
    <x v="1"/>
    <n v="24"/>
    <x v="4"/>
    <x v="1"/>
    <x v="4"/>
    <x v="0"/>
    <s v="Bachelor's Degree"/>
    <x v="1397"/>
    <x v="1"/>
    <x v="1"/>
    <x v="1"/>
    <n v="3763.25"/>
    <s v="MGR-10146"/>
    <n v="2.9"/>
    <x v="4"/>
    <x v="6"/>
    <x v="1"/>
    <x v="1"/>
  </r>
  <r>
    <s v="EMP-11910"/>
    <s v="John Morgan"/>
    <x v="0"/>
    <n v="36"/>
    <x v="9"/>
    <x v="2"/>
    <x v="4"/>
    <x v="1"/>
    <s v="Bachelor's Degree"/>
    <x v="374"/>
    <x v="1"/>
    <x v="1"/>
    <x v="1"/>
    <n v="2574.91"/>
    <s v="MGR-10255"/>
    <n v="2.1"/>
    <x v="4"/>
    <x v="4"/>
    <x v="1"/>
    <x v="1"/>
  </r>
  <r>
    <s v="EMP-11911"/>
    <s v="Brent Carpenter"/>
    <x v="0"/>
    <n v="50"/>
    <x v="5"/>
    <x v="5"/>
    <x v="2"/>
    <x v="0"/>
    <s v="Diploma"/>
    <x v="1398"/>
    <x v="1"/>
    <x v="1"/>
    <x v="1"/>
    <n v="7843.48"/>
    <s v="MGR-10354"/>
    <n v="4.9000000000000004"/>
    <x v="3"/>
    <x v="7"/>
    <x v="1"/>
    <x v="2"/>
  </r>
  <r>
    <s v="EMP-11912"/>
    <s v="Andrew Mason"/>
    <x v="0"/>
    <n v="55"/>
    <x v="8"/>
    <x v="4"/>
    <x v="2"/>
    <x v="1"/>
    <s v="Master's Degree"/>
    <x v="1399"/>
    <x v="334"/>
    <x v="0"/>
    <x v="0"/>
    <n v="7491.88"/>
    <s v="MGR-10140"/>
    <n v="5.3"/>
    <x v="0"/>
    <x v="3"/>
    <x v="2"/>
    <x v="0"/>
  </r>
  <r>
    <s v="EMP-11913"/>
    <s v="Paul Solomon"/>
    <x v="0"/>
    <n v="40"/>
    <x v="4"/>
    <x v="3"/>
    <x v="2"/>
    <x v="1"/>
    <s v="Bachelor's Degree"/>
    <x v="1400"/>
    <x v="76"/>
    <x v="0"/>
    <x v="0"/>
    <n v="7059.41"/>
    <s v="MGR-10165"/>
    <n v="7.1"/>
    <x v="0"/>
    <x v="8"/>
    <x v="0"/>
    <x v="1"/>
  </r>
  <r>
    <s v="EMP-11914"/>
    <s v="Franklin Mills"/>
    <x v="0"/>
    <n v="39"/>
    <x v="1"/>
    <x v="1"/>
    <x v="4"/>
    <x v="1"/>
    <s v="Bachelor's Degree"/>
    <x v="619"/>
    <x v="1"/>
    <x v="1"/>
    <x v="1"/>
    <n v="3056.44"/>
    <s v="MGR-10212"/>
    <n v="8.3000000000000007"/>
    <x v="0"/>
    <x v="8"/>
    <x v="1"/>
    <x v="1"/>
  </r>
  <r>
    <s v="EMP-11915"/>
    <s v="Tara Hall"/>
    <x v="1"/>
    <n v="22"/>
    <x v="0"/>
    <x v="2"/>
    <x v="5"/>
    <x v="1"/>
    <s v="Master's Degree"/>
    <x v="1114"/>
    <x v="1"/>
    <x v="1"/>
    <x v="1"/>
    <n v="22997.1"/>
    <s v="MGR-10292"/>
    <n v="4.9000000000000004"/>
    <x v="3"/>
    <x v="7"/>
    <x v="1"/>
    <x v="0"/>
  </r>
  <r>
    <s v="EMP-11916"/>
    <s v="Dustin Robinson"/>
    <x v="0"/>
    <n v="30"/>
    <x v="10"/>
    <x v="1"/>
    <x v="3"/>
    <x v="1"/>
    <s v="Bachelor's Degree"/>
    <x v="613"/>
    <x v="1"/>
    <x v="1"/>
    <x v="1"/>
    <n v="11069.06"/>
    <s v="MGR-10462"/>
    <n v="1"/>
    <x v="2"/>
    <x v="2"/>
    <x v="1"/>
    <x v="1"/>
  </r>
  <r>
    <s v="EMP-11917"/>
    <s v="Charles Mendoza"/>
    <x v="0"/>
    <n v="27"/>
    <x v="2"/>
    <x v="1"/>
    <x v="0"/>
    <x v="0"/>
    <s v="Bachelor's Degree"/>
    <x v="1077"/>
    <x v="1"/>
    <x v="1"/>
    <x v="1"/>
    <n v="15844.35"/>
    <s v="MGR-10126"/>
    <n v="7.6"/>
    <x v="0"/>
    <x v="8"/>
    <x v="1"/>
    <x v="1"/>
  </r>
  <r>
    <s v="EMP-11918"/>
    <s v="Angela Nicholson"/>
    <x v="1"/>
    <n v="29"/>
    <x v="4"/>
    <x v="2"/>
    <x v="1"/>
    <x v="1"/>
    <s v="Bachelor's Degree"/>
    <x v="1401"/>
    <x v="1"/>
    <x v="1"/>
    <x v="1"/>
    <n v="5764.22"/>
    <s v="MGR-10210"/>
    <n v="5.3"/>
    <x v="0"/>
    <x v="7"/>
    <x v="1"/>
    <x v="1"/>
  </r>
  <r>
    <s v="EMP-11919"/>
    <s v="Katie Davis"/>
    <x v="1"/>
    <n v="33"/>
    <x v="2"/>
    <x v="1"/>
    <x v="4"/>
    <x v="1"/>
    <s v="Diploma"/>
    <x v="616"/>
    <x v="1"/>
    <x v="1"/>
    <x v="1"/>
    <n v="3638.61"/>
    <s v="MGR-10216"/>
    <n v="0.5"/>
    <x v="1"/>
    <x v="2"/>
    <x v="1"/>
    <x v="2"/>
  </r>
  <r>
    <s v="EMP-11920"/>
    <s v="Laura Davis"/>
    <x v="1"/>
    <n v="30"/>
    <x v="7"/>
    <x v="5"/>
    <x v="2"/>
    <x v="1"/>
    <s v="Bachelor's Degree"/>
    <x v="1208"/>
    <x v="1"/>
    <x v="1"/>
    <x v="1"/>
    <n v="7931.08"/>
    <s v="MGR-10440"/>
    <n v="1.9"/>
    <x v="2"/>
    <x v="4"/>
    <x v="1"/>
    <x v="1"/>
  </r>
  <r>
    <s v="EMP-11921"/>
    <s v="Morgan Lewis"/>
    <x v="1"/>
    <n v="22"/>
    <x v="2"/>
    <x v="1"/>
    <x v="1"/>
    <x v="1"/>
    <s v="Diploma"/>
    <x v="18"/>
    <x v="1"/>
    <x v="1"/>
    <x v="1"/>
    <n v="4394.2299999999996"/>
    <s v="MGR-10390"/>
    <n v="2"/>
    <x v="4"/>
    <x v="4"/>
    <x v="1"/>
    <x v="2"/>
  </r>
  <r>
    <s v="EMP-11922"/>
    <s v="Natalie Pearson"/>
    <x v="1"/>
    <n v="41"/>
    <x v="8"/>
    <x v="5"/>
    <x v="3"/>
    <x v="1"/>
    <s v="Bachelor's Degree"/>
    <x v="1402"/>
    <x v="1"/>
    <x v="1"/>
    <x v="1"/>
    <n v="10856.11"/>
    <s v="MGR-10242"/>
    <n v="4.5"/>
    <x v="3"/>
    <x v="7"/>
    <x v="1"/>
    <x v="1"/>
  </r>
  <r>
    <s v="EMP-11923"/>
    <s v="Benjamin Warren"/>
    <x v="0"/>
    <n v="25"/>
    <x v="4"/>
    <x v="4"/>
    <x v="1"/>
    <x v="1"/>
    <s v="Bachelor's Degree"/>
    <x v="1403"/>
    <x v="1"/>
    <x v="1"/>
    <x v="1"/>
    <n v="5944.37"/>
    <s v="MGR-10476"/>
    <n v="8.3000000000000007"/>
    <x v="0"/>
    <x v="8"/>
    <x v="1"/>
    <x v="1"/>
  </r>
  <r>
    <s v="EMP-11924"/>
    <s v="Carol Newton"/>
    <x v="1"/>
    <n v="37"/>
    <x v="3"/>
    <x v="4"/>
    <x v="1"/>
    <x v="1"/>
    <s v="Master's Degree"/>
    <x v="1404"/>
    <x v="335"/>
    <x v="0"/>
    <x v="0"/>
    <n v="5527.35"/>
    <s v="MGR-10443"/>
    <n v="6"/>
    <x v="0"/>
    <x v="8"/>
    <x v="3"/>
    <x v="0"/>
  </r>
  <r>
    <s v="EMP-11925"/>
    <s v="Steven Becker"/>
    <x v="0"/>
    <n v="53"/>
    <x v="9"/>
    <x v="2"/>
    <x v="2"/>
    <x v="1"/>
    <s v="Bachelor's Degree"/>
    <x v="1405"/>
    <x v="1"/>
    <x v="1"/>
    <x v="1"/>
    <n v="7680.45"/>
    <s v="MGR-10430"/>
    <n v="0.4"/>
    <x v="1"/>
    <x v="2"/>
    <x v="1"/>
    <x v="1"/>
  </r>
  <r>
    <s v="EMP-11926"/>
    <s v="Javier Morrow"/>
    <x v="0"/>
    <n v="26"/>
    <x v="9"/>
    <x v="0"/>
    <x v="6"/>
    <x v="2"/>
    <s v="Bachelor's Degree"/>
    <x v="1400"/>
    <x v="336"/>
    <x v="4"/>
    <x v="0"/>
    <n v="38330.660000000003"/>
    <s v="N/A"/>
    <n v="0.7"/>
    <x v="1"/>
    <x v="8"/>
    <x v="5"/>
    <x v="1"/>
  </r>
  <r>
    <s v="EMP-11927"/>
    <s v="Joseph Herrera"/>
    <x v="0"/>
    <n v="22"/>
    <x v="1"/>
    <x v="2"/>
    <x v="1"/>
    <x v="1"/>
    <s v="PhD"/>
    <x v="1374"/>
    <x v="337"/>
    <x v="0"/>
    <x v="0"/>
    <n v="4818.1400000000003"/>
    <s v="MGR-10094"/>
    <n v="5.6"/>
    <x v="0"/>
    <x v="8"/>
    <x v="3"/>
    <x v="2"/>
  </r>
  <r>
    <s v="EMP-11928"/>
    <s v="Gwendolyn Jacobson"/>
    <x v="1"/>
    <n v="32"/>
    <x v="1"/>
    <x v="1"/>
    <x v="0"/>
    <x v="1"/>
    <s v="Bachelor's Degree"/>
    <x v="1406"/>
    <x v="1"/>
    <x v="1"/>
    <x v="1"/>
    <n v="14945.43"/>
    <s v="MGR-10136"/>
    <n v="6.9"/>
    <x v="0"/>
    <x v="0"/>
    <x v="1"/>
    <x v="1"/>
  </r>
  <r>
    <s v="EMP-11929"/>
    <s v="Michael Tucker"/>
    <x v="0"/>
    <n v="44"/>
    <x v="5"/>
    <x v="2"/>
    <x v="1"/>
    <x v="1"/>
    <s v="Bachelor's Degree"/>
    <x v="1407"/>
    <x v="1"/>
    <x v="1"/>
    <x v="1"/>
    <n v="4269.45"/>
    <s v="MGR-10411"/>
    <n v="0.9"/>
    <x v="1"/>
    <x v="2"/>
    <x v="1"/>
    <x v="1"/>
  </r>
  <r>
    <s v="EMP-11930"/>
    <s v="Kim Ayala"/>
    <x v="1"/>
    <n v="52"/>
    <x v="0"/>
    <x v="0"/>
    <x v="6"/>
    <x v="1"/>
    <s v="Master's Degree"/>
    <x v="1174"/>
    <x v="1"/>
    <x v="1"/>
    <x v="1"/>
    <n v="42323.32"/>
    <s v="N/A"/>
    <n v="8"/>
    <x v="0"/>
    <x v="8"/>
    <x v="1"/>
    <x v="0"/>
  </r>
  <r>
    <s v="EMP-11931"/>
    <s v="April Callahan"/>
    <x v="1"/>
    <n v="23"/>
    <x v="7"/>
    <x v="1"/>
    <x v="2"/>
    <x v="1"/>
    <s v="Master's Degree"/>
    <x v="24"/>
    <x v="1"/>
    <x v="1"/>
    <x v="1"/>
    <n v="7341.74"/>
    <s v="MGR-10250"/>
    <n v="7.8"/>
    <x v="0"/>
    <x v="8"/>
    <x v="1"/>
    <x v="0"/>
  </r>
  <r>
    <s v="EMP-11932"/>
    <s v="Hector Obrien"/>
    <x v="0"/>
    <n v="39"/>
    <x v="9"/>
    <x v="1"/>
    <x v="5"/>
    <x v="1"/>
    <s v="Master's Degree"/>
    <x v="502"/>
    <x v="1"/>
    <x v="1"/>
    <x v="1"/>
    <n v="20644.11"/>
    <s v="MGR-10407"/>
    <n v="8"/>
    <x v="0"/>
    <x v="8"/>
    <x v="1"/>
    <x v="0"/>
  </r>
  <r>
    <s v="EMP-11933"/>
    <s v="Laurie Rogers"/>
    <x v="1"/>
    <n v="30"/>
    <x v="10"/>
    <x v="1"/>
    <x v="6"/>
    <x v="2"/>
    <s v="Bachelor's Degree"/>
    <x v="1408"/>
    <x v="338"/>
    <x v="4"/>
    <x v="0"/>
    <n v="32450.54"/>
    <s v="N/A"/>
    <n v="0.5"/>
    <x v="1"/>
    <x v="4"/>
    <x v="0"/>
    <x v="1"/>
  </r>
  <r>
    <s v="EMP-11934"/>
    <s v="Anthony Brown"/>
    <x v="0"/>
    <n v="34"/>
    <x v="1"/>
    <x v="1"/>
    <x v="1"/>
    <x v="1"/>
    <s v="High School"/>
    <x v="1085"/>
    <x v="1"/>
    <x v="1"/>
    <x v="1"/>
    <n v="5300.78"/>
    <s v="MGR-10056"/>
    <n v="5.8"/>
    <x v="0"/>
    <x v="3"/>
    <x v="1"/>
    <x v="2"/>
  </r>
  <r>
    <s v="EMP-11935"/>
    <s v="James Lawrence"/>
    <x v="0"/>
    <n v="58"/>
    <x v="1"/>
    <x v="1"/>
    <x v="1"/>
    <x v="1"/>
    <s v="Bachelor's Degree"/>
    <x v="1409"/>
    <x v="1"/>
    <x v="1"/>
    <x v="1"/>
    <n v="4024.9"/>
    <s v="MGR-10344"/>
    <n v="6.2"/>
    <x v="0"/>
    <x v="3"/>
    <x v="1"/>
    <x v="1"/>
  </r>
  <r>
    <s v="EMP-11936"/>
    <s v="Barbara Smith"/>
    <x v="1"/>
    <n v="22"/>
    <x v="5"/>
    <x v="4"/>
    <x v="0"/>
    <x v="0"/>
    <s v="Diploma"/>
    <x v="354"/>
    <x v="1"/>
    <x v="1"/>
    <x v="1"/>
    <n v="16191.2"/>
    <s v="MGR-10162"/>
    <n v="3.5"/>
    <x v="3"/>
    <x v="5"/>
    <x v="1"/>
    <x v="2"/>
  </r>
  <r>
    <s v="EMP-11937"/>
    <s v="Thomas Davis"/>
    <x v="0"/>
    <n v="37"/>
    <x v="1"/>
    <x v="0"/>
    <x v="0"/>
    <x v="1"/>
    <s v="Diploma"/>
    <x v="1410"/>
    <x v="1"/>
    <x v="1"/>
    <x v="1"/>
    <n v="14339.99"/>
    <s v="MGR-10377"/>
    <n v="4.2"/>
    <x v="3"/>
    <x v="5"/>
    <x v="1"/>
    <x v="2"/>
  </r>
  <r>
    <s v="EMP-11938"/>
    <s v="James Hunt"/>
    <x v="0"/>
    <n v="39"/>
    <x v="4"/>
    <x v="0"/>
    <x v="2"/>
    <x v="1"/>
    <s v="Bachelor's Degree"/>
    <x v="361"/>
    <x v="1"/>
    <x v="1"/>
    <x v="1"/>
    <n v="7274.95"/>
    <s v="MGR-10024"/>
    <n v="5.7"/>
    <x v="0"/>
    <x v="3"/>
    <x v="1"/>
    <x v="1"/>
  </r>
  <r>
    <s v="EMP-11939"/>
    <s v="Julia Mcgrath"/>
    <x v="1"/>
    <n v="44"/>
    <x v="7"/>
    <x v="0"/>
    <x v="2"/>
    <x v="0"/>
    <s v="Master's Degree"/>
    <x v="1411"/>
    <x v="339"/>
    <x v="5"/>
    <x v="0"/>
    <n v="7875.36"/>
    <s v="MGR-10491"/>
    <n v="1.5"/>
    <x v="2"/>
    <x v="4"/>
    <x v="2"/>
    <x v="0"/>
  </r>
  <r>
    <s v="EMP-11940"/>
    <s v="Nicholas Johnson"/>
    <x v="0"/>
    <n v="35"/>
    <x v="7"/>
    <x v="3"/>
    <x v="2"/>
    <x v="1"/>
    <s v="Master's Degree"/>
    <x v="16"/>
    <x v="1"/>
    <x v="1"/>
    <x v="1"/>
    <n v="6897.21"/>
    <s v="MGR-10133"/>
    <n v="4.2"/>
    <x v="3"/>
    <x v="5"/>
    <x v="1"/>
    <x v="0"/>
  </r>
  <r>
    <s v="EMP-11941"/>
    <s v="Elaine Conway"/>
    <x v="1"/>
    <n v="37"/>
    <x v="0"/>
    <x v="2"/>
    <x v="7"/>
    <x v="0"/>
    <s v="Bachelor's Degree"/>
    <x v="1412"/>
    <x v="1"/>
    <x v="1"/>
    <x v="1"/>
    <n v="56564.25"/>
    <s v="N/A"/>
    <n v="7.2"/>
    <x v="0"/>
    <x v="0"/>
    <x v="1"/>
    <x v="1"/>
  </r>
  <r>
    <s v="EMP-11942"/>
    <s v="Kelly Hodges"/>
    <x v="1"/>
    <n v="31"/>
    <x v="5"/>
    <x v="4"/>
    <x v="1"/>
    <x v="2"/>
    <s v="Diploma"/>
    <x v="1391"/>
    <x v="340"/>
    <x v="4"/>
    <x v="0"/>
    <n v="5966.65"/>
    <s v="MGR-10079"/>
    <n v="0.9"/>
    <x v="1"/>
    <x v="3"/>
    <x v="8"/>
    <x v="2"/>
  </r>
  <r>
    <s v="EMP-11943"/>
    <s v="David Nelson"/>
    <x v="0"/>
    <n v="37"/>
    <x v="0"/>
    <x v="1"/>
    <x v="6"/>
    <x v="1"/>
    <s v="Bachelor's Degree"/>
    <x v="1219"/>
    <x v="1"/>
    <x v="1"/>
    <x v="1"/>
    <n v="32225.07"/>
    <s v="N/A"/>
    <n v="7.7"/>
    <x v="0"/>
    <x v="8"/>
    <x v="1"/>
    <x v="1"/>
  </r>
  <r>
    <s v="EMP-11944"/>
    <s v="Kevin Jones"/>
    <x v="0"/>
    <n v="31"/>
    <x v="10"/>
    <x v="1"/>
    <x v="3"/>
    <x v="2"/>
    <s v="Master's Degree"/>
    <x v="1372"/>
    <x v="341"/>
    <x v="4"/>
    <x v="0"/>
    <n v="12912.12"/>
    <s v="MGR-10232"/>
    <n v="0.5"/>
    <x v="1"/>
    <x v="3"/>
    <x v="7"/>
    <x v="0"/>
  </r>
  <r>
    <s v="EMP-11945"/>
    <s v="Peter Cook"/>
    <x v="0"/>
    <n v="40"/>
    <x v="4"/>
    <x v="1"/>
    <x v="3"/>
    <x v="1"/>
    <s v="Professional Certification"/>
    <x v="115"/>
    <x v="1"/>
    <x v="1"/>
    <x v="1"/>
    <n v="9843.39"/>
    <s v="MGR-10263"/>
    <n v="6.9"/>
    <x v="0"/>
    <x v="0"/>
    <x v="1"/>
    <x v="2"/>
  </r>
  <r>
    <s v="EMP-11946"/>
    <s v="Lindsay Reed"/>
    <x v="1"/>
    <n v="31"/>
    <x v="8"/>
    <x v="1"/>
    <x v="2"/>
    <x v="0"/>
    <s v="Master's Degree"/>
    <x v="456"/>
    <x v="1"/>
    <x v="1"/>
    <x v="1"/>
    <n v="7539.97"/>
    <s v="MGR-10038"/>
    <n v="3.7"/>
    <x v="3"/>
    <x v="5"/>
    <x v="1"/>
    <x v="0"/>
  </r>
  <r>
    <s v="EMP-11947"/>
    <s v="John Elliott"/>
    <x v="0"/>
    <n v="38"/>
    <x v="9"/>
    <x v="1"/>
    <x v="5"/>
    <x v="1"/>
    <s v="Bachelor's Degree"/>
    <x v="1413"/>
    <x v="1"/>
    <x v="1"/>
    <x v="1"/>
    <n v="28629.54"/>
    <s v="MGR-10054"/>
    <n v="0.6"/>
    <x v="1"/>
    <x v="2"/>
    <x v="1"/>
    <x v="1"/>
  </r>
  <r>
    <s v="EMP-11948"/>
    <s v="Kelsey Smith"/>
    <x v="1"/>
    <n v="34"/>
    <x v="4"/>
    <x v="0"/>
    <x v="5"/>
    <x v="1"/>
    <s v="Master's Degree"/>
    <x v="1384"/>
    <x v="342"/>
    <x v="0"/>
    <x v="0"/>
    <n v="26172.51"/>
    <s v="MGR-10073"/>
    <n v="4.3"/>
    <x v="3"/>
    <x v="0"/>
    <x v="3"/>
    <x v="0"/>
  </r>
  <r>
    <s v="EMP-11949"/>
    <s v="Edward Cooper"/>
    <x v="0"/>
    <n v="45"/>
    <x v="9"/>
    <x v="4"/>
    <x v="6"/>
    <x v="1"/>
    <s v="Bachelor's Degree"/>
    <x v="1414"/>
    <x v="1"/>
    <x v="1"/>
    <x v="1"/>
    <n v="41226.57"/>
    <s v="N/A"/>
    <n v="2.1"/>
    <x v="4"/>
    <x v="4"/>
    <x v="1"/>
    <x v="1"/>
  </r>
  <r>
    <s v="EMP-11950"/>
    <s v="Melissa Robinson"/>
    <x v="1"/>
    <n v="34"/>
    <x v="7"/>
    <x v="2"/>
    <x v="4"/>
    <x v="0"/>
    <s v="Bachelor's Degree"/>
    <x v="375"/>
    <x v="12"/>
    <x v="4"/>
    <x v="0"/>
    <n v="2764.22"/>
    <s v="MGR-10379"/>
    <n v="0.7"/>
    <x v="1"/>
    <x v="2"/>
    <x v="2"/>
    <x v="1"/>
  </r>
  <r>
    <s v="EMP-11951"/>
    <s v="Kevin Bennett"/>
    <x v="0"/>
    <n v="22"/>
    <x v="8"/>
    <x v="0"/>
    <x v="3"/>
    <x v="1"/>
    <s v="Bachelor's Degree"/>
    <x v="1415"/>
    <x v="343"/>
    <x v="3"/>
    <x v="0"/>
    <n v="13174.04"/>
    <s v="MGR-10256"/>
    <n v="4.2"/>
    <x v="3"/>
    <x v="7"/>
    <x v="0"/>
    <x v="1"/>
  </r>
  <r>
    <s v="EMP-11952"/>
    <s v="David Conner"/>
    <x v="0"/>
    <n v="46"/>
    <x v="6"/>
    <x v="5"/>
    <x v="2"/>
    <x v="1"/>
    <s v="Bachelor's Degree"/>
    <x v="45"/>
    <x v="1"/>
    <x v="1"/>
    <x v="1"/>
    <n v="9267.35"/>
    <s v="MGR-10194"/>
    <n v="3.2"/>
    <x v="3"/>
    <x v="6"/>
    <x v="1"/>
    <x v="1"/>
  </r>
  <r>
    <s v="EMP-11953"/>
    <s v="Pamela Williams"/>
    <x v="1"/>
    <n v="26"/>
    <x v="6"/>
    <x v="4"/>
    <x v="2"/>
    <x v="1"/>
    <s v="Master's Degree"/>
    <x v="250"/>
    <x v="1"/>
    <x v="1"/>
    <x v="1"/>
    <n v="6714.11"/>
    <s v="MGR-10463"/>
    <n v="4.9000000000000004"/>
    <x v="3"/>
    <x v="7"/>
    <x v="1"/>
    <x v="0"/>
  </r>
  <r>
    <s v="EMP-11954"/>
    <s v="Jose Johnson"/>
    <x v="0"/>
    <n v="29"/>
    <x v="7"/>
    <x v="1"/>
    <x v="1"/>
    <x v="0"/>
    <s v="Bachelor's Degree"/>
    <x v="1416"/>
    <x v="1"/>
    <x v="1"/>
    <x v="1"/>
    <n v="5586.65"/>
    <s v="MGR-10164"/>
    <n v="1.7"/>
    <x v="2"/>
    <x v="4"/>
    <x v="1"/>
    <x v="1"/>
  </r>
  <r>
    <s v="EMP-11955"/>
    <s v="Randy Young"/>
    <x v="0"/>
    <n v="29"/>
    <x v="7"/>
    <x v="2"/>
    <x v="1"/>
    <x v="1"/>
    <s v="Bachelor's Degree"/>
    <x v="1417"/>
    <x v="1"/>
    <x v="1"/>
    <x v="1"/>
    <n v="4896.7299999999996"/>
    <s v="MGR-10310"/>
    <n v="3.7"/>
    <x v="3"/>
    <x v="5"/>
    <x v="1"/>
    <x v="1"/>
  </r>
  <r>
    <s v="EMP-11956"/>
    <s v="Hannah Hull"/>
    <x v="1"/>
    <n v="47"/>
    <x v="7"/>
    <x v="1"/>
    <x v="4"/>
    <x v="1"/>
    <s v="Bachelor's Degree"/>
    <x v="304"/>
    <x v="1"/>
    <x v="1"/>
    <x v="1"/>
    <n v="3053.33"/>
    <s v="MGR-10489"/>
    <n v="6.6"/>
    <x v="0"/>
    <x v="0"/>
    <x v="1"/>
    <x v="1"/>
  </r>
  <r>
    <s v="EMP-11957"/>
    <s v="Steven Mitchell"/>
    <x v="0"/>
    <n v="22"/>
    <x v="5"/>
    <x v="4"/>
    <x v="1"/>
    <x v="1"/>
    <s v="Bachelor's Degree"/>
    <x v="1418"/>
    <x v="1"/>
    <x v="1"/>
    <x v="1"/>
    <n v="4379.09"/>
    <s v="MGR-10369"/>
    <n v="0.9"/>
    <x v="1"/>
    <x v="2"/>
    <x v="1"/>
    <x v="1"/>
  </r>
  <r>
    <s v="EMP-11958"/>
    <s v="Jennifer Haas"/>
    <x v="1"/>
    <n v="62"/>
    <x v="7"/>
    <x v="1"/>
    <x v="2"/>
    <x v="1"/>
    <s v="PhD"/>
    <x v="1419"/>
    <x v="1"/>
    <x v="1"/>
    <x v="1"/>
    <n v="7017.08"/>
    <s v="MGR-10172"/>
    <n v="5"/>
    <x v="0"/>
    <x v="7"/>
    <x v="1"/>
    <x v="2"/>
  </r>
  <r>
    <s v="EMP-11959"/>
    <s v="Samantha Wilson"/>
    <x v="1"/>
    <n v="44"/>
    <x v="0"/>
    <x v="3"/>
    <x v="5"/>
    <x v="1"/>
    <s v="Bachelor's Degree"/>
    <x v="1420"/>
    <x v="1"/>
    <x v="1"/>
    <x v="1"/>
    <n v="25143.72"/>
    <s v="MGR-10276"/>
    <n v="2.2000000000000002"/>
    <x v="4"/>
    <x v="4"/>
    <x v="1"/>
    <x v="1"/>
  </r>
  <r>
    <s v="EMP-11960"/>
    <s v="Crystal Blankenship"/>
    <x v="1"/>
    <n v="37"/>
    <x v="8"/>
    <x v="5"/>
    <x v="4"/>
    <x v="1"/>
    <s v="Bachelor's Degree"/>
    <x v="815"/>
    <x v="344"/>
    <x v="0"/>
    <x v="0"/>
    <n v="3360.84"/>
    <s v="MGR-10487"/>
    <n v="5.9"/>
    <x v="0"/>
    <x v="3"/>
    <x v="2"/>
    <x v="1"/>
  </r>
  <r>
    <s v="EMP-11961"/>
    <s v="Matthew Atkins"/>
    <x v="0"/>
    <n v="34"/>
    <x v="7"/>
    <x v="4"/>
    <x v="3"/>
    <x v="2"/>
    <s v="Diploma"/>
    <x v="1421"/>
    <x v="345"/>
    <x v="4"/>
    <x v="0"/>
    <n v="11174.51"/>
    <s v="MGR-10275"/>
    <n v="0.8"/>
    <x v="1"/>
    <x v="2"/>
    <x v="2"/>
    <x v="2"/>
  </r>
  <r>
    <s v="EMP-11962"/>
    <s v="Lucas Frazier"/>
    <x v="0"/>
    <n v="37"/>
    <x v="9"/>
    <x v="2"/>
    <x v="7"/>
    <x v="1"/>
    <s v="Bachelor's Degree"/>
    <x v="1422"/>
    <x v="198"/>
    <x v="6"/>
    <x v="0"/>
    <n v="52448.86"/>
    <s v="N/A"/>
    <n v="1.1000000000000001"/>
    <x v="2"/>
    <x v="4"/>
    <x v="0"/>
    <x v="1"/>
  </r>
  <r>
    <s v="EMP-11963"/>
    <s v="Dustin Larson"/>
    <x v="0"/>
    <n v="39"/>
    <x v="7"/>
    <x v="0"/>
    <x v="3"/>
    <x v="1"/>
    <s v="Master's Degree"/>
    <x v="1423"/>
    <x v="1"/>
    <x v="1"/>
    <x v="1"/>
    <n v="12531.74"/>
    <s v="MGR-10327"/>
    <n v="4"/>
    <x v="3"/>
    <x v="5"/>
    <x v="1"/>
    <x v="0"/>
  </r>
  <r>
    <s v="EMP-11964"/>
    <s v="Steven Oneal"/>
    <x v="0"/>
    <n v="40"/>
    <x v="6"/>
    <x v="5"/>
    <x v="1"/>
    <x v="1"/>
    <s v="Bachelor's Degree"/>
    <x v="1279"/>
    <x v="1"/>
    <x v="1"/>
    <x v="1"/>
    <n v="6079.77"/>
    <s v="MGR-10397"/>
    <n v="4"/>
    <x v="3"/>
    <x v="5"/>
    <x v="1"/>
    <x v="1"/>
  </r>
  <r>
    <s v="EMP-11965"/>
    <s v="Michael Williams"/>
    <x v="0"/>
    <n v="40"/>
    <x v="3"/>
    <x v="3"/>
    <x v="3"/>
    <x v="1"/>
    <s v="Bachelor's Degree"/>
    <x v="1424"/>
    <x v="1"/>
    <x v="1"/>
    <x v="1"/>
    <n v="12758.99"/>
    <s v="MGR-10075"/>
    <n v="1"/>
    <x v="2"/>
    <x v="2"/>
    <x v="1"/>
    <x v="1"/>
  </r>
  <r>
    <s v="EMP-11966"/>
    <s v="Steven Arnold"/>
    <x v="0"/>
    <n v="35"/>
    <x v="7"/>
    <x v="1"/>
    <x v="4"/>
    <x v="1"/>
    <s v="Bachelor's Degree"/>
    <x v="202"/>
    <x v="1"/>
    <x v="1"/>
    <x v="1"/>
    <n v="2774.53"/>
    <s v="MGR-10498"/>
    <n v="7.7"/>
    <x v="0"/>
    <x v="8"/>
    <x v="1"/>
    <x v="1"/>
  </r>
  <r>
    <s v="EMP-11967"/>
    <s v="Anthony Downs"/>
    <x v="0"/>
    <n v="33"/>
    <x v="3"/>
    <x v="1"/>
    <x v="2"/>
    <x v="0"/>
    <s v="Master's Degree"/>
    <x v="1425"/>
    <x v="1"/>
    <x v="1"/>
    <x v="1"/>
    <n v="7956.79"/>
    <s v="MGR-10079"/>
    <n v="2"/>
    <x v="4"/>
    <x v="4"/>
    <x v="1"/>
    <x v="0"/>
  </r>
  <r>
    <s v="EMP-11968"/>
    <s v="Theresa Brown"/>
    <x v="1"/>
    <n v="33"/>
    <x v="5"/>
    <x v="1"/>
    <x v="3"/>
    <x v="1"/>
    <s v="Diploma"/>
    <x v="75"/>
    <x v="1"/>
    <x v="1"/>
    <x v="1"/>
    <n v="12173.28"/>
    <s v="MGR-10057"/>
    <n v="1.9"/>
    <x v="2"/>
    <x v="4"/>
    <x v="1"/>
    <x v="2"/>
  </r>
  <r>
    <s v="EMP-11969"/>
    <s v="Joseph Becker"/>
    <x v="0"/>
    <n v="33"/>
    <x v="6"/>
    <x v="1"/>
    <x v="4"/>
    <x v="1"/>
    <s v="Master's Degree"/>
    <x v="1092"/>
    <x v="346"/>
    <x v="0"/>
    <x v="0"/>
    <n v="2829.01"/>
    <s v="MGR-10101"/>
    <n v="1.4"/>
    <x v="2"/>
    <x v="5"/>
    <x v="3"/>
    <x v="0"/>
  </r>
  <r>
    <s v="EMP-11970"/>
    <s v="Joseph Rich"/>
    <x v="0"/>
    <n v="45"/>
    <x v="7"/>
    <x v="1"/>
    <x v="2"/>
    <x v="1"/>
    <s v="Bachelor's Degree"/>
    <x v="1426"/>
    <x v="1"/>
    <x v="1"/>
    <x v="1"/>
    <n v="7080.18"/>
    <s v="MGR-10126"/>
    <n v="7.3"/>
    <x v="0"/>
    <x v="0"/>
    <x v="1"/>
    <x v="1"/>
  </r>
  <r>
    <s v="EMP-11971"/>
    <s v="Matthew Garcia"/>
    <x v="0"/>
    <n v="40"/>
    <x v="6"/>
    <x v="4"/>
    <x v="3"/>
    <x v="1"/>
    <s v="Bachelor's Degree"/>
    <x v="699"/>
    <x v="1"/>
    <x v="1"/>
    <x v="1"/>
    <n v="11974.25"/>
    <s v="MGR-10088"/>
    <n v="4.4000000000000004"/>
    <x v="3"/>
    <x v="7"/>
    <x v="1"/>
    <x v="1"/>
  </r>
  <r>
    <s v="EMP-11972"/>
    <s v="Charles Williams"/>
    <x v="0"/>
    <n v="22"/>
    <x v="0"/>
    <x v="1"/>
    <x v="7"/>
    <x v="1"/>
    <s v="Master's Degree"/>
    <x v="252"/>
    <x v="1"/>
    <x v="1"/>
    <x v="1"/>
    <n v="64182.66"/>
    <s v="N/A"/>
    <n v="3.3"/>
    <x v="3"/>
    <x v="6"/>
    <x v="1"/>
    <x v="0"/>
  </r>
  <r>
    <s v="EMP-11973"/>
    <s v="Tyler Patel"/>
    <x v="0"/>
    <n v="40"/>
    <x v="5"/>
    <x v="5"/>
    <x v="5"/>
    <x v="3"/>
    <s v="Bachelor's Degree"/>
    <x v="23"/>
    <x v="1"/>
    <x v="1"/>
    <x v="1"/>
    <n v="28577.95"/>
    <s v="MGR-10198"/>
    <n v="2.1"/>
    <x v="4"/>
    <x v="4"/>
    <x v="1"/>
    <x v="1"/>
  </r>
  <r>
    <s v="EMP-11974"/>
    <s v="Keith Dean"/>
    <x v="0"/>
    <n v="36"/>
    <x v="0"/>
    <x v="2"/>
    <x v="7"/>
    <x v="1"/>
    <s v="Master's Degree"/>
    <x v="1427"/>
    <x v="1"/>
    <x v="1"/>
    <x v="1"/>
    <n v="68993.460000000006"/>
    <s v="N/A"/>
    <n v="3"/>
    <x v="3"/>
    <x v="6"/>
    <x v="1"/>
    <x v="0"/>
  </r>
  <r>
    <s v="EMP-11975"/>
    <s v="Casey Edwards"/>
    <x v="1"/>
    <n v="34"/>
    <x v="0"/>
    <x v="1"/>
    <x v="7"/>
    <x v="1"/>
    <s v="Bachelor's Degree"/>
    <x v="1428"/>
    <x v="1"/>
    <x v="1"/>
    <x v="1"/>
    <n v="67826.27"/>
    <s v="N/A"/>
    <n v="3.9"/>
    <x v="3"/>
    <x v="5"/>
    <x v="1"/>
    <x v="1"/>
  </r>
  <r>
    <s v="EMP-11976"/>
    <s v="Dustin Johnson"/>
    <x v="0"/>
    <n v="31"/>
    <x v="3"/>
    <x v="1"/>
    <x v="4"/>
    <x v="0"/>
    <s v="Bachelor's Degree"/>
    <x v="1336"/>
    <x v="2"/>
    <x v="4"/>
    <x v="0"/>
    <n v="2611.58"/>
    <s v="MGR-10375"/>
    <n v="1.9"/>
    <x v="2"/>
    <x v="6"/>
    <x v="0"/>
    <x v="1"/>
  </r>
  <r>
    <s v="EMP-11977"/>
    <s v="Morgan Medina"/>
    <x v="1"/>
    <n v="45"/>
    <x v="1"/>
    <x v="1"/>
    <x v="2"/>
    <x v="0"/>
    <s v="Bachelor's Degree"/>
    <x v="1429"/>
    <x v="1"/>
    <x v="1"/>
    <x v="1"/>
    <n v="7060.5"/>
    <s v="MGR-10377"/>
    <n v="0.2"/>
    <x v="1"/>
    <x v="1"/>
    <x v="1"/>
    <x v="1"/>
  </r>
  <r>
    <s v="EMP-11978"/>
    <s v="John Henderson"/>
    <x v="0"/>
    <n v="43"/>
    <x v="8"/>
    <x v="2"/>
    <x v="2"/>
    <x v="1"/>
    <s v="Bachelor's Degree"/>
    <x v="1430"/>
    <x v="1"/>
    <x v="1"/>
    <x v="1"/>
    <n v="9186.9599999999991"/>
    <s v="MGR-10298"/>
    <n v="7.3"/>
    <x v="0"/>
    <x v="0"/>
    <x v="1"/>
    <x v="1"/>
  </r>
  <r>
    <s v="EMP-11979"/>
    <s v="Joseph Bonilla"/>
    <x v="0"/>
    <n v="28"/>
    <x v="7"/>
    <x v="1"/>
    <x v="4"/>
    <x v="0"/>
    <s v="Master's Degree"/>
    <x v="268"/>
    <x v="242"/>
    <x v="4"/>
    <x v="0"/>
    <n v="3848.28"/>
    <s v="MGR-10228"/>
    <n v="5.2"/>
    <x v="0"/>
    <x v="0"/>
    <x v="3"/>
    <x v="0"/>
  </r>
  <r>
    <s v="EMP-11980"/>
    <s v="Shannon Miller"/>
    <x v="1"/>
    <n v="38"/>
    <x v="5"/>
    <x v="5"/>
    <x v="1"/>
    <x v="3"/>
    <s v="Bachelor's Degree"/>
    <x v="1431"/>
    <x v="1"/>
    <x v="1"/>
    <x v="1"/>
    <n v="6295.55"/>
    <s v="MGR-10278"/>
    <n v="4.4000000000000004"/>
    <x v="3"/>
    <x v="7"/>
    <x v="1"/>
    <x v="1"/>
  </r>
  <r>
    <s v="EMP-11981"/>
    <s v="Christina Jensen"/>
    <x v="1"/>
    <n v="26"/>
    <x v="2"/>
    <x v="1"/>
    <x v="2"/>
    <x v="3"/>
    <s v="Master's Degree"/>
    <x v="1039"/>
    <x v="1"/>
    <x v="1"/>
    <x v="1"/>
    <n v="7992.44"/>
    <s v="MGR-10189"/>
    <n v="8.1999999999999993"/>
    <x v="0"/>
    <x v="8"/>
    <x v="1"/>
    <x v="0"/>
  </r>
  <r>
    <s v="EMP-11982"/>
    <s v="Debra Lindsey"/>
    <x v="1"/>
    <n v="22"/>
    <x v="5"/>
    <x v="1"/>
    <x v="2"/>
    <x v="1"/>
    <s v="Diploma"/>
    <x v="232"/>
    <x v="1"/>
    <x v="1"/>
    <x v="1"/>
    <n v="8791.16"/>
    <s v="MGR-10316"/>
    <n v="4.4000000000000004"/>
    <x v="3"/>
    <x v="7"/>
    <x v="1"/>
    <x v="2"/>
  </r>
  <r>
    <s v="EMP-11983"/>
    <s v="Anthony Foster"/>
    <x v="0"/>
    <n v="29"/>
    <x v="6"/>
    <x v="4"/>
    <x v="2"/>
    <x v="1"/>
    <s v="Bachelor's Degree"/>
    <x v="1432"/>
    <x v="1"/>
    <x v="1"/>
    <x v="1"/>
    <n v="9173.33"/>
    <s v="MGR-10392"/>
    <n v="4.7"/>
    <x v="3"/>
    <x v="7"/>
    <x v="1"/>
    <x v="1"/>
  </r>
  <r>
    <s v="EMP-11984"/>
    <s v="Kathy Graham"/>
    <x v="1"/>
    <n v="42"/>
    <x v="9"/>
    <x v="4"/>
    <x v="0"/>
    <x v="1"/>
    <s v="Bachelor's Degree"/>
    <x v="806"/>
    <x v="1"/>
    <x v="1"/>
    <x v="1"/>
    <n v="19319.57"/>
    <s v="MGR-10211"/>
    <n v="1.6"/>
    <x v="2"/>
    <x v="4"/>
    <x v="1"/>
    <x v="1"/>
  </r>
  <r>
    <s v="EMP-11985"/>
    <s v="Timothy Davis"/>
    <x v="0"/>
    <n v="43"/>
    <x v="5"/>
    <x v="1"/>
    <x v="3"/>
    <x v="1"/>
    <s v="Bachelor's Degree"/>
    <x v="1058"/>
    <x v="347"/>
    <x v="4"/>
    <x v="0"/>
    <n v="13986.57"/>
    <s v="MGR-10158"/>
    <n v="3.3"/>
    <x v="3"/>
    <x v="5"/>
    <x v="2"/>
    <x v="1"/>
  </r>
  <r>
    <s v="EMP-11986"/>
    <s v="Eric Mendoza"/>
    <x v="0"/>
    <n v="39"/>
    <x v="0"/>
    <x v="1"/>
    <x v="6"/>
    <x v="0"/>
    <s v="Bachelor's Degree"/>
    <x v="1433"/>
    <x v="12"/>
    <x v="4"/>
    <x v="0"/>
    <n v="33823.65"/>
    <s v="N/A"/>
    <n v="1.5"/>
    <x v="2"/>
    <x v="4"/>
    <x v="2"/>
    <x v="1"/>
  </r>
  <r>
    <s v="EMP-11987"/>
    <s v="Matthew Kaiser"/>
    <x v="0"/>
    <n v="41"/>
    <x v="2"/>
    <x v="1"/>
    <x v="1"/>
    <x v="1"/>
    <s v="Bachelor's Degree"/>
    <x v="1434"/>
    <x v="1"/>
    <x v="1"/>
    <x v="1"/>
    <n v="5155.1099999999997"/>
    <s v="MGR-10275"/>
    <n v="3.2"/>
    <x v="3"/>
    <x v="6"/>
    <x v="1"/>
    <x v="1"/>
  </r>
  <r>
    <s v="EMP-11988"/>
    <s v="Heather Ramirez"/>
    <x v="1"/>
    <n v="39"/>
    <x v="6"/>
    <x v="1"/>
    <x v="4"/>
    <x v="1"/>
    <s v="Bachelor's Degree"/>
    <x v="1435"/>
    <x v="1"/>
    <x v="1"/>
    <x v="1"/>
    <n v="3071.23"/>
    <s v="MGR-10340"/>
    <n v="2.4"/>
    <x v="4"/>
    <x v="6"/>
    <x v="1"/>
    <x v="1"/>
  </r>
  <r>
    <s v="EMP-11989"/>
    <s v="Joseph Castillo"/>
    <x v="0"/>
    <n v="29"/>
    <x v="0"/>
    <x v="1"/>
    <x v="6"/>
    <x v="1"/>
    <s v="Master's Degree"/>
    <x v="1436"/>
    <x v="1"/>
    <x v="1"/>
    <x v="1"/>
    <n v="35917.480000000003"/>
    <s v="N/A"/>
    <n v="6.5"/>
    <x v="0"/>
    <x v="0"/>
    <x v="1"/>
    <x v="0"/>
  </r>
  <r>
    <s v="EMP-11990"/>
    <s v="Lori Cherry"/>
    <x v="1"/>
    <n v="38"/>
    <x v="9"/>
    <x v="1"/>
    <x v="4"/>
    <x v="1"/>
    <s v="Bachelor's Degree"/>
    <x v="1250"/>
    <x v="1"/>
    <x v="1"/>
    <x v="1"/>
    <n v="3100.32"/>
    <s v="MGR-10184"/>
    <n v="7.7"/>
    <x v="0"/>
    <x v="8"/>
    <x v="1"/>
    <x v="1"/>
  </r>
  <r>
    <s v="EMP-11991"/>
    <s v="Jessica Gomez"/>
    <x v="1"/>
    <n v="42"/>
    <x v="6"/>
    <x v="3"/>
    <x v="4"/>
    <x v="1"/>
    <s v="Bachelor's Degree"/>
    <x v="1064"/>
    <x v="348"/>
    <x v="0"/>
    <x v="0"/>
    <n v="2832.16"/>
    <s v="MGR-10418"/>
    <n v="1.6"/>
    <x v="2"/>
    <x v="4"/>
    <x v="0"/>
    <x v="1"/>
  </r>
  <r>
    <s v="EMP-11992"/>
    <s v="Sandra Blair"/>
    <x v="1"/>
    <n v="41"/>
    <x v="6"/>
    <x v="1"/>
    <x v="2"/>
    <x v="0"/>
    <s v="Master's Degree"/>
    <x v="706"/>
    <x v="1"/>
    <x v="1"/>
    <x v="1"/>
    <n v="8356.56"/>
    <s v="MGR-10122"/>
    <n v="5.4"/>
    <x v="0"/>
    <x v="3"/>
    <x v="1"/>
    <x v="0"/>
  </r>
  <r>
    <s v="EMP-11993"/>
    <s v="Theresa Petty"/>
    <x v="1"/>
    <n v="45"/>
    <x v="8"/>
    <x v="3"/>
    <x v="1"/>
    <x v="1"/>
    <s v="Bachelor's Degree"/>
    <x v="351"/>
    <x v="1"/>
    <x v="1"/>
    <x v="1"/>
    <n v="6400.33"/>
    <s v="MGR-10390"/>
    <n v="8.1999999999999993"/>
    <x v="0"/>
    <x v="8"/>
    <x v="1"/>
    <x v="1"/>
  </r>
  <r>
    <s v="EMP-11994"/>
    <s v="Krista Washington"/>
    <x v="1"/>
    <n v="41"/>
    <x v="0"/>
    <x v="0"/>
    <x v="6"/>
    <x v="1"/>
    <s v="Bachelor's Degree"/>
    <x v="1437"/>
    <x v="1"/>
    <x v="1"/>
    <x v="1"/>
    <n v="38882.61"/>
    <s v="N/A"/>
    <n v="1.7"/>
    <x v="2"/>
    <x v="4"/>
    <x v="1"/>
    <x v="1"/>
  </r>
  <r>
    <s v="EMP-11995"/>
    <s v="Rachel Daugherty"/>
    <x v="1"/>
    <n v="38"/>
    <x v="5"/>
    <x v="3"/>
    <x v="2"/>
    <x v="0"/>
    <s v="Professional Certification"/>
    <x v="20"/>
    <x v="1"/>
    <x v="1"/>
    <x v="1"/>
    <n v="8173.87"/>
    <s v="MGR-10230"/>
    <n v="6.2"/>
    <x v="0"/>
    <x v="3"/>
    <x v="1"/>
    <x v="2"/>
  </r>
  <r>
    <s v="EMP-11996"/>
    <s v="Natasha Nelson"/>
    <x v="1"/>
    <n v="44"/>
    <x v="4"/>
    <x v="1"/>
    <x v="4"/>
    <x v="1"/>
    <s v="Bachelor's Degree"/>
    <x v="1438"/>
    <x v="1"/>
    <x v="1"/>
    <x v="1"/>
    <n v="3641.76"/>
    <s v="MGR-10412"/>
    <n v="8.1999999999999993"/>
    <x v="0"/>
    <x v="8"/>
    <x v="1"/>
    <x v="1"/>
  </r>
  <r>
    <s v="EMP-11997"/>
    <s v="Ricardo Bennett"/>
    <x v="0"/>
    <n v="34"/>
    <x v="8"/>
    <x v="1"/>
    <x v="4"/>
    <x v="0"/>
    <s v="Diploma"/>
    <x v="707"/>
    <x v="1"/>
    <x v="1"/>
    <x v="1"/>
    <n v="3446.54"/>
    <s v="MGR-10497"/>
    <n v="4.2"/>
    <x v="3"/>
    <x v="5"/>
    <x v="1"/>
    <x v="2"/>
  </r>
  <r>
    <s v="EMP-11998"/>
    <s v="James Jenkins"/>
    <x v="0"/>
    <n v="27"/>
    <x v="2"/>
    <x v="4"/>
    <x v="1"/>
    <x v="1"/>
    <s v="Bachelor's Degree"/>
    <x v="1006"/>
    <x v="1"/>
    <x v="1"/>
    <x v="1"/>
    <n v="5488.27"/>
    <s v="MGR-10206"/>
    <n v="2.9"/>
    <x v="4"/>
    <x v="6"/>
    <x v="1"/>
    <x v="1"/>
  </r>
  <r>
    <s v="EMP-11999"/>
    <s v="Bryan Rodriguez"/>
    <x v="0"/>
    <n v="33"/>
    <x v="10"/>
    <x v="2"/>
    <x v="2"/>
    <x v="1"/>
    <s v="Master's Degree"/>
    <x v="664"/>
    <x v="1"/>
    <x v="1"/>
    <x v="1"/>
    <n v="9320"/>
    <s v="MGR-10245"/>
    <n v="7"/>
    <x v="0"/>
    <x v="0"/>
    <x v="1"/>
    <x v="0"/>
  </r>
  <r>
    <s v="EMP-12000"/>
    <s v="James Delgado"/>
    <x v="0"/>
    <n v="28"/>
    <x v="7"/>
    <x v="1"/>
    <x v="1"/>
    <x v="1"/>
    <s v="High School"/>
    <x v="1439"/>
    <x v="1"/>
    <x v="1"/>
    <x v="1"/>
    <n v="5063.68"/>
    <s v="MGR-10332"/>
    <n v="6.3"/>
    <x v="0"/>
    <x v="3"/>
    <x v="1"/>
    <x v="2"/>
  </r>
  <r>
    <s v="EMP-12001"/>
    <s v="Derrick Scott"/>
    <x v="0"/>
    <n v="28"/>
    <x v="0"/>
    <x v="2"/>
    <x v="5"/>
    <x v="1"/>
    <s v="Bachelor's Degree"/>
    <x v="1440"/>
    <x v="1"/>
    <x v="1"/>
    <x v="1"/>
    <n v="27931.279999999999"/>
    <s v="MGR-10167"/>
    <n v="4.9000000000000004"/>
    <x v="3"/>
    <x v="7"/>
    <x v="1"/>
    <x v="1"/>
  </r>
  <r>
    <s v="EMP-12002"/>
    <s v="Joshua Mooney"/>
    <x v="0"/>
    <n v="33"/>
    <x v="10"/>
    <x v="2"/>
    <x v="3"/>
    <x v="0"/>
    <s v="Master's Degree"/>
    <x v="1426"/>
    <x v="1"/>
    <x v="1"/>
    <x v="1"/>
    <n v="12203.52"/>
    <s v="MGR-10042"/>
    <n v="7.3"/>
    <x v="0"/>
    <x v="0"/>
    <x v="1"/>
    <x v="0"/>
  </r>
  <r>
    <s v="EMP-12003"/>
    <s v="Christopher Jacobs"/>
    <x v="0"/>
    <n v="27"/>
    <x v="7"/>
    <x v="2"/>
    <x v="1"/>
    <x v="1"/>
    <s v="Master's Degree"/>
    <x v="945"/>
    <x v="349"/>
    <x v="0"/>
    <x v="0"/>
    <n v="5821.64"/>
    <s v="MGR-10338"/>
    <n v="4.8"/>
    <x v="3"/>
    <x v="0"/>
    <x v="3"/>
    <x v="0"/>
  </r>
  <r>
    <s v="EMP-12004"/>
    <s v="Daniel Lee"/>
    <x v="0"/>
    <n v="32"/>
    <x v="7"/>
    <x v="5"/>
    <x v="5"/>
    <x v="0"/>
    <s v="Bachelor's Degree"/>
    <x v="1441"/>
    <x v="12"/>
    <x v="4"/>
    <x v="0"/>
    <n v="29305.18"/>
    <s v="MGR-10254"/>
    <n v="0.4"/>
    <x v="1"/>
    <x v="1"/>
    <x v="2"/>
    <x v="1"/>
  </r>
  <r>
    <s v="EMP-12005"/>
    <s v="Michelle Brown"/>
    <x v="1"/>
    <n v="22"/>
    <x v="7"/>
    <x v="1"/>
    <x v="2"/>
    <x v="1"/>
    <s v="Bachelor's Degree"/>
    <x v="209"/>
    <x v="1"/>
    <x v="1"/>
    <x v="1"/>
    <n v="7312.1"/>
    <s v="MGR-10346"/>
    <n v="0.2"/>
    <x v="1"/>
    <x v="1"/>
    <x v="1"/>
    <x v="1"/>
  </r>
  <r>
    <s v="EMP-12006"/>
    <s v="Pamela Bonilla"/>
    <x v="1"/>
    <n v="36"/>
    <x v="10"/>
    <x v="1"/>
    <x v="3"/>
    <x v="1"/>
    <s v="Master's Degree"/>
    <x v="1442"/>
    <x v="1"/>
    <x v="1"/>
    <x v="1"/>
    <n v="10269.36"/>
    <s v="MGR-10052"/>
    <n v="5"/>
    <x v="0"/>
    <x v="7"/>
    <x v="1"/>
    <x v="0"/>
  </r>
  <r>
    <s v="EMP-12007"/>
    <s v="Robert Weaver"/>
    <x v="0"/>
    <n v="35"/>
    <x v="5"/>
    <x v="1"/>
    <x v="1"/>
    <x v="1"/>
    <s v="Diploma"/>
    <x v="1133"/>
    <x v="350"/>
    <x v="4"/>
    <x v="0"/>
    <n v="5255.89"/>
    <s v="MGR-10186"/>
    <n v="1.4"/>
    <x v="2"/>
    <x v="4"/>
    <x v="2"/>
    <x v="2"/>
  </r>
  <r>
    <s v="EMP-12008"/>
    <s v="Jason Jenkins"/>
    <x v="0"/>
    <n v="27"/>
    <x v="2"/>
    <x v="2"/>
    <x v="3"/>
    <x v="1"/>
    <s v="Master's Degree"/>
    <x v="1159"/>
    <x v="1"/>
    <x v="1"/>
    <x v="1"/>
    <n v="10662.47"/>
    <s v="MGR-10073"/>
    <n v="5.4"/>
    <x v="0"/>
    <x v="7"/>
    <x v="1"/>
    <x v="0"/>
  </r>
  <r>
    <s v="EMP-12009"/>
    <s v="Mary King"/>
    <x v="1"/>
    <n v="40"/>
    <x v="2"/>
    <x v="5"/>
    <x v="2"/>
    <x v="1"/>
    <s v="Master's Degree"/>
    <x v="452"/>
    <x v="1"/>
    <x v="1"/>
    <x v="1"/>
    <n v="8086.77"/>
    <s v="MGR-10061"/>
    <n v="0.2"/>
    <x v="1"/>
    <x v="1"/>
    <x v="1"/>
    <x v="0"/>
  </r>
  <r>
    <s v="EMP-12010"/>
    <s v="Gail Gonzales"/>
    <x v="1"/>
    <n v="43"/>
    <x v="10"/>
    <x v="0"/>
    <x v="3"/>
    <x v="1"/>
    <s v="Bachelor's Degree"/>
    <x v="1443"/>
    <x v="1"/>
    <x v="1"/>
    <x v="1"/>
    <n v="12660.48"/>
    <s v="MGR-10171"/>
    <n v="3.2"/>
    <x v="3"/>
    <x v="6"/>
    <x v="1"/>
    <x v="1"/>
  </r>
  <r>
    <s v="EMP-12011"/>
    <s v="Mason Collins"/>
    <x v="0"/>
    <n v="22"/>
    <x v="1"/>
    <x v="5"/>
    <x v="2"/>
    <x v="1"/>
    <s v="Bachelor's Degree"/>
    <x v="1444"/>
    <x v="351"/>
    <x v="0"/>
    <x v="0"/>
    <n v="8102.95"/>
    <s v="MGR-10330"/>
    <n v="5.2"/>
    <x v="0"/>
    <x v="0"/>
    <x v="3"/>
    <x v="1"/>
  </r>
  <r>
    <s v="EMP-12012"/>
    <s v="Ronald Arroyo"/>
    <x v="0"/>
    <n v="28"/>
    <x v="6"/>
    <x v="5"/>
    <x v="3"/>
    <x v="1"/>
    <s v="Bachelor's Degree"/>
    <x v="502"/>
    <x v="1"/>
    <x v="1"/>
    <x v="1"/>
    <n v="13911.81"/>
    <s v="MGR-10286"/>
    <n v="8"/>
    <x v="0"/>
    <x v="8"/>
    <x v="1"/>
    <x v="1"/>
  </r>
  <r>
    <s v="EMP-12013"/>
    <s v="Leonard Franklin"/>
    <x v="0"/>
    <n v="28"/>
    <x v="3"/>
    <x v="4"/>
    <x v="2"/>
    <x v="1"/>
    <s v="Master's Degree"/>
    <x v="1167"/>
    <x v="1"/>
    <x v="1"/>
    <x v="1"/>
    <n v="7022.26"/>
    <s v="MGR-10033"/>
    <n v="6.2"/>
    <x v="0"/>
    <x v="3"/>
    <x v="1"/>
    <x v="0"/>
  </r>
  <r>
    <s v="EMP-12014"/>
    <s v="Todd Cervantes"/>
    <x v="0"/>
    <n v="26"/>
    <x v="10"/>
    <x v="1"/>
    <x v="2"/>
    <x v="0"/>
    <s v="Bachelor's Degree"/>
    <x v="1313"/>
    <x v="1"/>
    <x v="1"/>
    <x v="1"/>
    <n v="7835.51"/>
    <s v="MGR-10402"/>
    <n v="4.7"/>
    <x v="3"/>
    <x v="7"/>
    <x v="1"/>
    <x v="1"/>
  </r>
  <r>
    <s v="EMP-12015"/>
    <s v="Christine Ryan"/>
    <x v="1"/>
    <n v="42"/>
    <x v="6"/>
    <x v="1"/>
    <x v="4"/>
    <x v="1"/>
    <s v="Bachelor's Degree"/>
    <x v="1445"/>
    <x v="1"/>
    <x v="1"/>
    <x v="1"/>
    <n v="3267.83"/>
    <s v="MGR-10255"/>
    <n v="4.4000000000000004"/>
    <x v="3"/>
    <x v="7"/>
    <x v="1"/>
    <x v="1"/>
  </r>
  <r>
    <s v="EMP-12016"/>
    <s v="John Bush"/>
    <x v="0"/>
    <n v="33"/>
    <x v="3"/>
    <x v="0"/>
    <x v="3"/>
    <x v="1"/>
    <s v="Bachelor's Degree"/>
    <x v="193"/>
    <x v="1"/>
    <x v="1"/>
    <x v="1"/>
    <n v="11492.12"/>
    <s v="MGR-10115"/>
    <n v="6.6"/>
    <x v="0"/>
    <x v="0"/>
    <x v="1"/>
    <x v="1"/>
  </r>
  <r>
    <s v="EMP-12017"/>
    <s v="Olivia Esparza"/>
    <x v="1"/>
    <n v="32"/>
    <x v="1"/>
    <x v="4"/>
    <x v="0"/>
    <x v="0"/>
    <s v="Bachelor's Degree"/>
    <x v="1446"/>
    <x v="1"/>
    <x v="1"/>
    <x v="1"/>
    <n v="14819.31"/>
    <s v="MGR-10313"/>
    <n v="5.5"/>
    <x v="0"/>
    <x v="3"/>
    <x v="1"/>
    <x v="1"/>
  </r>
  <r>
    <s v="EMP-12018"/>
    <s v="Lisa Owens"/>
    <x v="1"/>
    <n v="22"/>
    <x v="4"/>
    <x v="1"/>
    <x v="2"/>
    <x v="1"/>
    <s v="Bachelor's Degree"/>
    <x v="1447"/>
    <x v="1"/>
    <x v="1"/>
    <x v="1"/>
    <n v="8870.89"/>
    <s v="MGR-10009"/>
    <n v="7.1"/>
    <x v="0"/>
    <x v="0"/>
    <x v="1"/>
    <x v="1"/>
  </r>
  <r>
    <s v="EMP-12019"/>
    <s v="Nancy Wallace"/>
    <x v="1"/>
    <n v="40"/>
    <x v="6"/>
    <x v="2"/>
    <x v="3"/>
    <x v="1"/>
    <s v="Master's Degree"/>
    <x v="1448"/>
    <x v="1"/>
    <x v="1"/>
    <x v="1"/>
    <n v="13246.97"/>
    <s v="MGR-10268"/>
    <n v="4.5999999999999996"/>
    <x v="3"/>
    <x v="7"/>
    <x v="1"/>
    <x v="0"/>
  </r>
  <r>
    <s v="EMP-12020"/>
    <s v="Gregory Baker"/>
    <x v="0"/>
    <n v="23"/>
    <x v="2"/>
    <x v="2"/>
    <x v="5"/>
    <x v="0"/>
    <s v="Bachelor's Degree"/>
    <x v="334"/>
    <x v="1"/>
    <x v="1"/>
    <x v="1"/>
    <n v="21702.01"/>
    <s v="MGR-10430"/>
    <n v="5.3"/>
    <x v="0"/>
    <x v="7"/>
    <x v="1"/>
    <x v="1"/>
  </r>
  <r>
    <s v="EMP-12021"/>
    <s v="Michael Adams"/>
    <x v="0"/>
    <n v="35"/>
    <x v="0"/>
    <x v="5"/>
    <x v="6"/>
    <x v="1"/>
    <s v="Master's Degree"/>
    <x v="1449"/>
    <x v="1"/>
    <x v="1"/>
    <x v="1"/>
    <n v="36867.32"/>
    <s v="N/A"/>
    <n v="6.5"/>
    <x v="0"/>
    <x v="0"/>
    <x v="1"/>
    <x v="0"/>
  </r>
  <r>
    <s v="EMP-12022"/>
    <s v="Julia Myers"/>
    <x v="1"/>
    <n v="37"/>
    <x v="10"/>
    <x v="5"/>
    <x v="0"/>
    <x v="2"/>
    <s v="Master's Degree"/>
    <x v="54"/>
    <x v="352"/>
    <x v="0"/>
    <x v="0"/>
    <n v="17426.09"/>
    <s v="MGR-10382"/>
    <n v="5"/>
    <x v="0"/>
    <x v="0"/>
    <x v="3"/>
    <x v="0"/>
  </r>
  <r>
    <s v="EMP-12023"/>
    <s v="Elizabeth Walter"/>
    <x v="1"/>
    <n v="47"/>
    <x v="4"/>
    <x v="5"/>
    <x v="2"/>
    <x v="0"/>
    <s v="Master's Degree"/>
    <x v="1450"/>
    <x v="1"/>
    <x v="1"/>
    <x v="1"/>
    <n v="8116.44"/>
    <s v="MGR-10328"/>
    <n v="0.9"/>
    <x v="1"/>
    <x v="2"/>
    <x v="1"/>
    <x v="0"/>
  </r>
  <r>
    <s v="EMP-12024"/>
    <s v="Matthew Wright"/>
    <x v="0"/>
    <n v="23"/>
    <x v="4"/>
    <x v="2"/>
    <x v="0"/>
    <x v="2"/>
    <s v="Master's Degree"/>
    <x v="1183"/>
    <x v="353"/>
    <x v="4"/>
    <x v="0"/>
    <n v="16711.12"/>
    <s v="MGR-10416"/>
    <n v="0.7"/>
    <x v="1"/>
    <x v="8"/>
    <x v="9"/>
    <x v="0"/>
  </r>
  <r>
    <s v="EMP-12025"/>
    <s v="Matthew Dawson"/>
    <x v="0"/>
    <n v="22"/>
    <x v="3"/>
    <x v="0"/>
    <x v="0"/>
    <x v="0"/>
    <s v="Bachelor's Degree"/>
    <x v="277"/>
    <x v="245"/>
    <x v="4"/>
    <x v="0"/>
    <n v="18768.830000000002"/>
    <s v="MGR-10372"/>
    <n v="1"/>
    <x v="2"/>
    <x v="6"/>
    <x v="3"/>
    <x v="1"/>
  </r>
  <r>
    <s v="EMP-12026"/>
    <s v="James Velazquez"/>
    <x v="0"/>
    <n v="36"/>
    <x v="1"/>
    <x v="1"/>
    <x v="3"/>
    <x v="0"/>
    <s v="Diploma"/>
    <x v="1451"/>
    <x v="1"/>
    <x v="1"/>
    <x v="1"/>
    <n v="10444.64"/>
    <s v="MGR-10252"/>
    <n v="3.5"/>
    <x v="3"/>
    <x v="5"/>
    <x v="1"/>
    <x v="2"/>
  </r>
  <r>
    <s v="EMP-12027"/>
    <s v="Kyle Lynn"/>
    <x v="0"/>
    <n v="51"/>
    <x v="6"/>
    <x v="5"/>
    <x v="4"/>
    <x v="0"/>
    <s v="High School"/>
    <x v="1452"/>
    <x v="1"/>
    <x v="1"/>
    <x v="1"/>
    <n v="3917.89"/>
    <s v="MGR-10432"/>
    <n v="8.1999999999999993"/>
    <x v="0"/>
    <x v="8"/>
    <x v="1"/>
    <x v="2"/>
  </r>
  <r>
    <s v="EMP-12028"/>
    <s v="John Adkins"/>
    <x v="0"/>
    <n v="46"/>
    <x v="4"/>
    <x v="1"/>
    <x v="3"/>
    <x v="1"/>
    <s v="Bachelor's Degree"/>
    <x v="1453"/>
    <x v="1"/>
    <x v="1"/>
    <x v="1"/>
    <n v="10251.16"/>
    <s v="MGR-10474"/>
    <n v="3.1"/>
    <x v="3"/>
    <x v="6"/>
    <x v="1"/>
    <x v="1"/>
  </r>
  <r>
    <s v="EMP-12029"/>
    <s v="Jasmine Moss"/>
    <x v="1"/>
    <n v="36"/>
    <x v="5"/>
    <x v="3"/>
    <x v="3"/>
    <x v="1"/>
    <s v="Master's Degree"/>
    <x v="1155"/>
    <x v="1"/>
    <x v="1"/>
    <x v="1"/>
    <n v="10494.55"/>
    <s v="MGR-10011"/>
    <n v="7.4"/>
    <x v="0"/>
    <x v="0"/>
    <x v="1"/>
    <x v="0"/>
  </r>
  <r>
    <s v="EMP-12030"/>
    <s v="Tina Walker"/>
    <x v="1"/>
    <n v="30"/>
    <x v="9"/>
    <x v="1"/>
    <x v="6"/>
    <x v="1"/>
    <s v="Master's Degree"/>
    <x v="1454"/>
    <x v="1"/>
    <x v="1"/>
    <x v="1"/>
    <n v="30178.33"/>
    <s v="N/A"/>
    <n v="4.8"/>
    <x v="3"/>
    <x v="7"/>
    <x v="1"/>
    <x v="0"/>
  </r>
  <r>
    <s v="EMP-12031"/>
    <s v="Edwin Taylor"/>
    <x v="0"/>
    <n v="42"/>
    <x v="3"/>
    <x v="5"/>
    <x v="3"/>
    <x v="2"/>
    <s v="Bachelor's Degree"/>
    <x v="875"/>
    <x v="354"/>
    <x v="4"/>
    <x v="0"/>
    <n v="13042.69"/>
    <s v="MGR-10179"/>
    <n v="0.7"/>
    <x v="1"/>
    <x v="3"/>
    <x v="7"/>
    <x v="1"/>
  </r>
  <r>
    <s v="EMP-12032"/>
    <s v="Paula Ford"/>
    <x v="1"/>
    <n v="26"/>
    <x v="3"/>
    <x v="5"/>
    <x v="1"/>
    <x v="1"/>
    <s v="Master's Degree"/>
    <x v="1455"/>
    <x v="1"/>
    <x v="1"/>
    <x v="1"/>
    <n v="5066.4799999999996"/>
    <s v="MGR-10368"/>
    <n v="0.6"/>
    <x v="1"/>
    <x v="2"/>
    <x v="1"/>
    <x v="0"/>
  </r>
  <r>
    <s v="EMP-12033"/>
    <s v="Lisa Richardson"/>
    <x v="1"/>
    <n v="39"/>
    <x v="3"/>
    <x v="4"/>
    <x v="4"/>
    <x v="1"/>
    <s v="Bachelor's Degree"/>
    <x v="1456"/>
    <x v="1"/>
    <x v="1"/>
    <x v="1"/>
    <n v="2991.61"/>
    <s v="MGR-10478"/>
    <n v="5"/>
    <x v="0"/>
    <x v="7"/>
    <x v="1"/>
    <x v="1"/>
  </r>
  <r>
    <s v="EMP-12034"/>
    <s v="Mark Stephens"/>
    <x v="0"/>
    <n v="39"/>
    <x v="6"/>
    <x v="2"/>
    <x v="1"/>
    <x v="1"/>
    <s v="Master's Degree"/>
    <x v="130"/>
    <x v="1"/>
    <x v="1"/>
    <x v="1"/>
    <n v="4947.79"/>
    <s v="MGR-10291"/>
    <n v="3.4"/>
    <x v="3"/>
    <x v="5"/>
    <x v="1"/>
    <x v="0"/>
  </r>
  <r>
    <s v="EMP-12035"/>
    <s v="Anne Day"/>
    <x v="1"/>
    <n v="44"/>
    <x v="1"/>
    <x v="1"/>
    <x v="1"/>
    <x v="1"/>
    <s v="Bachelor's Degree"/>
    <x v="1102"/>
    <x v="1"/>
    <x v="1"/>
    <x v="1"/>
    <n v="4604.99"/>
    <s v="MGR-10385"/>
    <n v="0.5"/>
    <x v="1"/>
    <x v="2"/>
    <x v="1"/>
    <x v="1"/>
  </r>
  <r>
    <s v="EMP-12036"/>
    <s v="Michael Hernandez"/>
    <x v="0"/>
    <n v="59"/>
    <x v="5"/>
    <x v="5"/>
    <x v="1"/>
    <x v="1"/>
    <s v="Master's Degree"/>
    <x v="1457"/>
    <x v="1"/>
    <x v="1"/>
    <x v="1"/>
    <n v="5582.17"/>
    <s v="MGR-10123"/>
    <n v="0.9"/>
    <x v="1"/>
    <x v="2"/>
    <x v="1"/>
    <x v="0"/>
  </r>
  <r>
    <s v="EMP-12037"/>
    <s v="Zachary Pittman"/>
    <x v="0"/>
    <n v="38"/>
    <x v="4"/>
    <x v="4"/>
    <x v="2"/>
    <x v="1"/>
    <s v="Bachelor's Degree"/>
    <x v="1458"/>
    <x v="1"/>
    <x v="1"/>
    <x v="1"/>
    <n v="7057.81"/>
    <s v="MGR-10022"/>
    <n v="7.1"/>
    <x v="0"/>
    <x v="0"/>
    <x v="1"/>
    <x v="1"/>
  </r>
  <r>
    <s v="EMP-12038"/>
    <s v="Gregory Keller"/>
    <x v="0"/>
    <n v="30"/>
    <x v="0"/>
    <x v="1"/>
    <x v="0"/>
    <x v="1"/>
    <s v="High School"/>
    <x v="1397"/>
    <x v="1"/>
    <x v="1"/>
    <x v="1"/>
    <n v="17048.349999999999"/>
    <s v="MGR-10393"/>
    <n v="2.9"/>
    <x v="4"/>
    <x v="6"/>
    <x v="1"/>
    <x v="2"/>
  </r>
  <r>
    <s v="EMP-12039"/>
    <s v="Kristine Page"/>
    <x v="1"/>
    <n v="34"/>
    <x v="0"/>
    <x v="5"/>
    <x v="6"/>
    <x v="1"/>
    <s v="Diploma"/>
    <x v="295"/>
    <x v="1"/>
    <x v="1"/>
    <x v="1"/>
    <n v="30070.29"/>
    <s v="N/A"/>
    <n v="5.0999999999999996"/>
    <x v="0"/>
    <x v="7"/>
    <x v="1"/>
    <x v="2"/>
  </r>
  <r>
    <s v="EMP-12040"/>
    <s v="Zachary Morgan"/>
    <x v="0"/>
    <n v="22"/>
    <x v="0"/>
    <x v="2"/>
    <x v="6"/>
    <x v="1"/>
    <s v="PhD"/>
    <x v="410"/>
    <x v="1"/>
    <x v="1"/>
    <x v="1"/>
    <n v="30524.43"/>
    <s v="N/A"/>
    <n v="0.6"/>
    <x v="1"/>
    <x v="2"/>
    <x v="1"/>
    <x v="2"/>
  </r>
  <r>
    <s v="EMP-12041"/>
    <s v="Michael Rodriguez"/>
    <x v="0"/>
    <n v="28"/>
    <x v="6"/>
    <x v="1"/>
    <x v="3"/>
    <x v="1"/>
    <s v="Bachelor's Degree"/>
    <x v="1459"/>
    <x v="1"/>
    <x v="1"/>
    <x v="1"/>
    <n v="12356.66"/>
    <s v="MGR-10287"/>
    <n v="5.4"/>
    <x v="0"/>
    <x v="3"/>
    <x v="1"/>
    <x v="1"/>
  </r>
  <r>
    <s v="EMP-12042"/>
    <s v="Justin Edwards"/>
    <x v="0"/>
    <n v="31"/>
    <x v="6"/>
    <x v="4"/>
    <x v="4"/>
    <x v="1"/>
    <s v="Bachelor's Degree"/>
    <x v="1460"/>
    <x v="1"/>
    <x v="1"/>
    <x v="1"/>
    <n v="3235.62"/>
    <s v="MGR-10261"/>
    <n v="5.4"/>
    <x v="0"/>
    <x v="3"/>
    <x v="1"/>
    <x v="1"/>
  </r>
  <r>
    <s v="EMP-12043"/>
    <s v="Omar Mcguire"/>
    <x v="0"/>
    <n v="30"/>
    <x v="3"/>
    <x v="2"/>
    <x v="1"/>
    <x v="1"/>
    <s v="Bachelor's Degree"/>
    <x v="1461"/>
    <x v="1"/>
    <x v="1"/>
    <x v="1"/>
    <n v="4647.91"/>
    <s v="MGR-10475"/>
    <n v="7.1"/>
    <x v="0"/>
    <x v="0"/>
    <x v="1"/>
    <x v="1"/>
  </r>
  <r>
    <s v="EMP-12044"/>
    <s v="Tony Hall"/>
    <x v="0"/>
    <n v="36"/>
    <x v="8"/>
    <x v="5"/>
    <x v="3"/>
    <x v="1"/>
    <s v="Master's Degree"/>
    <x v="1462"/>
    <x v="1"/>
    <x v="1"/>
    <x v="1"/>
    <n v="12088.1"/>
    <s v="MGR-10311"/>
    <n v="2.8"/>
    <x v="4"/>
    <x v="6"/>
    <x v="1"/>
    <x v="0"/>
  </r>
  <r>
    <s v="EMP-12045"/>
    <s v="Jennifer Hill"/>
    <x v="1"/>
    <n v="27"/>
    <x v="0"/>
    <x v="1"/>
    <x v="7"/>
    <x v="1"/>
    <s v="Master's Degree"/>
    <x v="1463"/>
    <x v="1"/>
    <x v="1"/>
    <x v="1"/>
    <n v="67996.649999999994"/>
    <s v="N/A"/>
    <n v="6.4"/>
    <x v="0"/>
    <x v="0"/>
    <x v="1"/>
    <x v="0"/>
  </r>
  <r>
    <s v="EMP-12046"/>
    <s v="Kelly Jackson"/>
    <x v="1"/>
    <n v="45"/>
    <x v="9"/>
    <x v="5"/>
    <x v="0"/>
    <x v="1"/>
    <s v="Master's Degree"/>
    <x v="1464"/>
    <x v="1"/>
    <x v="1"/>
    <x v="1"/>
    <n v="19227.009999999998"/>
    <s v="MGR-10276"/>
    <n v="4.4000000000000004"/>
    <x v="3"/>
    <x v="7"/>
    <x v="1"/>
    <x v="0"/>
  </r>
  <r>
    <s v="EMP-12047"/>
    <s v="Timothy Solomon"/>
    <x v="0"/>
    <n v="35"/>
    <x v="9"/>
    <x v="5"/>
    <x v="1"/>
    <x v="1"/>
    <s v="PhD"/>
    <x v="1465"/>
    <x v="1"/>
    <x v="1"/>
    <x v="1"/>
    <n v="5227.3999999999996"/>
    <s v="MGR-10062"/>
    <n v="6.2"/>
    <x v="0"/>
    <x v="3"/>
    <x v="1"/>
    <x v="2"/>
  </r>
  <r>
    <s v="EMP-12048"/>
    <s v="Jennifer Gray"/>
    <x v="1"/>
    <n v="34"/>
    <x v="3"/>
    <x v="1"/>
    <x v="3"/>
    <x v="0"/>
    <s v="High School"/>
    <x v="1466"/>
    <x v="12"/>
    <x v="4"/>
    <x v="0"/>
    <n v="13276.15"/>
    <s v="MGR-10390"/>
    <n v="0.3"/>
    <x v="1"/>
    <x v="1"/>
    <x v="2"/>
    <x v="2"/>
  </r>
  <r>
    <s v="EMP-12049"/>
    <s v="Jason Fletcher"/>
    <x v="0"/>
    <n v="32"/>
    <x v="6"/>
    <x v="0"/>
    <x v="3"/>
    <x v="1"/>
    <s v="Master's Degree"/>
    <x v="71"/>
    <x v="1"/>
    <x v="1"/>
    <x v="1"/>
    <n v="11782.66"/>
    <s v="MGR-10120"/>
    <n v="3.1"/>
    <x v="3"/>
    <x v="6"/>
    <x v="1"/>
    <x v="0"/>
  </r>
  <r>
    <s v="EMP-12050"/>
    <s v="Jonathan Burns"/>
    <x v="0"/>
    <n v="36"/>
    <x v="1"/>
    <x v="2"/>
    <x v="2"/>
    <x v="1"/>
    <s v="Master's Degree"/>
    <x v="1467"/>
    <x v="1"/>
    <x v="1"/>
    <x v="1"/>
    <n v="8782.94"/>
    <s v="MGR-10058"/>
    <n v="5.6"/>
    <x v="0"/>
    <x v="3"/>
    <x v="1"/>
    <x v="0"/>
  </r>
  <r>
    <s v="EMP-12051"/>
    <s v="Jennifer Valencia"/>
    <x v="1"/>
    <n v="42"/>
    <x v="10"/>
    <x v="1"/>
    <x v="2"/>
    <x v="1"/>
    <s v="Diploma"/>
    <x v="1020"/>
    <x v="1"/>
    <x v="1"/>
    <x v="1"/>
    <n v="8977.7099999999991"/>
    <s v="MGR-10086"/>
    <n v="8.1"/>
    <x v="0"/>
    <x v="8"/>
    <x v="1"/>
    <x v="2"/>
  </r>
  <r>
    <s v="EMP-12052"/>
    <s v="Amanda Johnson"/>
    <x v="1"/>
    <n v="27"/>
    <x v="8"/>
    <x v="3"/>
    <x v="5"/>
    <x v="0"/>
    <s v="Bachelor's Degree"/>
    <x v="854"/>
    <x v="1"/>
    <x v="1"/>
    <x v="1"/>
    <n v="20678.2"/>
    <s v="MGR-10004"/>
    <n v="5.8"/>
    <x v="0"/>
    <x v="3"/>
    <x v="1"/>
    <x v="1"/>
  </r>
  <r>
    <s v="EMP-12053"/>
    <s v="Paul Armstrong"/>
    <x v="0"/>
    <n v="29"/>
    <x v="2"/>
    <x v="3"/>
    <x v="0"/>
    <x v="1"/>
    <s v="Bachelor's Degree"/>
    <x v="1455"/>
    <x v="355"/>
    <x v="0"/>
    <x v="0"/>
    <n v="14397.71"/>
    <s v="MGR-10191"/>
    <n v="0.4"/>
    <x v="1"/>
    <x v="2"/>
    <x v="2"/>
    <x v="1"/>
  </r>
  <r>
    <s v="EMP-12054"/>
    <s v="Victor Reese"/>
    <x v="0"/>
    <n v="32"/>
    <x v="1"/>
    <x v="0"/>
    <x v="0"/>
    <x v="1"/>
    <s v="Bachelor's Degree"/>
    <x v="653"/>
    <x v="1"/>
    <x v="1"/>
    <x v="1"/>
    <n v="17859.48"/>
    <s v="MGR-10074"/>
    <n v="3"/>
    <x v="3"/>
    <x v="6"/>
    <x v="1"/>
    <x v="1"/>
  </r>
  <r>
    <s v="EMP-12055"/>
    <s v="Amber Bush"/>
    <x v="1"/>
    <n v="22"/>
    <x v="2"/>
    <x v="0"/>
    <x v="3"/>
    <x v="1"/>
    <s v="Master's Degree"/>
    <x v="1468"/>
    <x v="1"/>
    <x v="1"/>
    <x v="1"/>
    <n v="11595.27"/>
    <s v="MGR-10295"/>
    <n v="2.1"/>
    <x v="4"/>
    <x v="4"/>
    <x v="1"/>
    <x v="0"/>
  </r>
  <r>
    <s v="EMP-12056"/>
    <s v="Brian Sharp"/>
    <x v="0"/>
    <n v="27"/>
    <x v="5"/>
    <x v="1"/>
    <x v="1"/>
    <x v="0"/>
    <s v="Master's Degree"/>
    <x v="1469"/>
    <x v="356"/>
    <x v="2"/>
    <x v="0"/>
    <n v="4443.6400000000003"/>
    <s v="MGR-10331"/>
    <n v="2.8"/>
    <x v="4"/>
    <x v="6"/>
    <x v="2"/>
    <x v="0"/>
  </r>
  <r>
    <s v="EMP-12057"/>
    <s v="Nathan Nelson"/>
    <x v="0"/>
    <n v="30"/>
    <x v="0"/>
    <x v="4"/>
    <x v="5"/>
    <x v="1"/>
    <s v="Bachelor's Degree"/>
    <x v="1470"/>
    <x v="1"/>
    <x v="1"/>
    <x v="1"/>
    <n v="24192.16"/>
    <s v="MGR-10353"/>
    <n v="1.4"/>
    <x v="2"/>
    <x v="4"/>
    <x v="1"/>
    <x v="1"/>
  </r>
  <r>
    <s v="EMP-12058"/>
    <s v="Bradley Santiago"/>
    <x v="0"/>
    <n v="42"/>
    <x v="5"/>
    <x v="1"/>
    <x v="1"/>
    <x v="1"/>
    <s v="Master's Degree"/>
    <x v="1471"/>
    <x v="1"/>
    <x v="1"/>
    <x v="1"/>
    <n v="5187.2299999999996"/>
    <s v="MGR-10399"/>
    <n v="3.9"/>
    <x v="3"/>
    <x v="5"/>
    <x v="1"/>
    <x v="0"/>
  </r>
  <r>
    <s v="EMP-12059"/>
    <s v="Chelsey Davis"/>
    <x v="1"/>
    <n v="37"/>
    <x v="8"/>
    <x v="1"/>
    <x v="4"/>
    <x v="0"/>
    <s v="Bachelor's Degree"/>
    <x v="387"/>
    <x v="357"/>
    <x v="4"/>
    <x v="0"/>
    <n v="3002.83"/>
    <s v="MGR-10006"/>
    <n v="0.6"/>
    <x v="1"/>
    <x v="5"/>
    <x v="4"/>
    <x v="1"/>
  </r>
  <r>
    <s v="EMP-12060"/>
    <s v="Carl Dougherty"/>
    <x v="0"/>
    <n v="36"/>
    <x v="10"/>
    <x v="0"/>
    <x v="3"/>
    <x v="1"/>
    <s v="Diploma"/>
    <x v="1151"/>
    <x v="1"/>
    <x v="1"/>
    <x v="1"/>
    <n v="12222.12"/>
    <s v="MGR-10007"/>
    <n v="7.3"/>
    <x v="0"/>
    <x v="0"/>
    <x v="1"/>
    <x v="2"/>
  </r>
  <r>
    <s v="EMP-12061"/>
    <s v="Dustin Wilcox"/>
    <x v="0"/>
    <n v="42"/>
    <x v="8"/>
    <x v="4"/>
    <x v="0"/>
    <x v="0"/>
    <s v="High School"/>
    <x v="744"/>
    <x v="358"/>
    <x v="4"/>
    <x v="0"/>
    <n v="15297.13"/>
    <s v="MGR-10290"/>
    <n v="1.6"/>
    <x v="2"/>
    <x v="3"/>
    <x v="7"/>
    <x v="2"/>
  </r>
  <r>
    <s v="EMP-12062"/>
    <s v="Austin Palmer"/>
    <x v="0"/>
    <n v="33"/>
    <x v="8"/>
    <x v="1"/>
    <x v="0"/>
    <x v="1"/>
    <s v="Bachelor's Degree"/>
    <x v="1221"/>
    <x v="1"/>
    <x v="1"/>
    <x v="1"/>
    <n v="16835.68"/>
    <s v="MGR-10162"/>
    <n v="4"/>
    <x v="3"/>
    <x v="5"/>
    <x v="1"/>
    <x v="1"/>
  </r>
  <r>
    <s v="EMP-12063"/>
    <s v="Angel Sanders"/>
    <x v="1"/>
    <n v="38"/>
    <x v="2"/>
    <x v="0"/>
    <x v="0"/>
    <x v="1"/>
    <s v="Bachelor's Degree"/>
    <x v="303"/>
    <x v="359"/>
    <x v="0"/>
    <x v="0"/>
    <n v="18754.080000000002"/>
    <s v="MGR-10132"/>
    <n v="7.1"/>
    <x v="0"/>
    <x v="0"/>
    <x v="2"/>
    <x v="1"/>
  </r>
  <r>
    <s v="EMP-12064"/>
    <s v="Amy Jones"/>
    <x v="1"/>
    <n v="34"/>
    <x v="2"/>
    <x v="5"/>
    <x v="2"/>
    <x v="0"/>
    <s v="Bachelor's Degree"/>
    <x v="211"/>
    <x v="360"/>
    <x v="4"/>
    <x v="0"/>
    <n v="6661.38"/>
    <s v="MGR-10048"/>
    <n v="0.9"/>
    <x v="1"/>
    <x v="3"/>
    <x v="7"/>
    <x v="1"/>
  </r>
  <r>
    <s v="EMP-12065"/>
    <s v="Nathan Combs"/>
    <x v="0"/>
    <n v="37"/>
    <x v="0"/>
    <x v="0"/>
    <x v="6"/>
    <x v="1"/>
    <s v="Diploma"/>
    <x v="1472"/>
    <x v="1"/>
    <x v="1"/>
    <x v="1"/>
    <n v="32161.06"/>
    <s v="N/A"/>
    <n v="1.8"/>
    <x v="2"/>
    <x v="4"/>
    <x v="1"/>
    <x v="2"/>
  </r>
  <r>
    <s v="EMP-12066"/>
    <s v="Randy Fleming"/>
    <x v="0"/>
    <n v="29"/>
    <x v="0"/>
    <x v="1"/>
    <x v="7"/>
    <x v="0"/>
    <s v="Bachelor's Degree"/>
    <x v="491"/>
    <x v="69"/>
    <x v="4"/>
    <x v="0"/>
    <n v="59583.53"/>
    <s v="N/A"/>
    <n v="1"/>
    <x v="2"/>
    <x v="6"/>
    <x v="3"/>
    <x v="1"/>
  </r>
  <r>
    <s v="EMP-12067"/>
    <s v="Michael Bennett"/>
    <x v="0"/>
    <n v="22"/>
    <x v="5"/>
    <x v="4"/>
    <x v="3"/>
    <x v="1"/>
    <s v="Diploma"/>
    <x v="302"/>
    <x v="1"/>
    <x v="1"/>
    <x v="1"/>
    <n v="11089.05"/>
    <s v="MGR-10369"/>
    <n v="6.9"/>
    <x v="0"/>
    <x v="0"/>
    <x v="1"/>
    <x v="2"/>
  </r>
  <r>
    <s v="EMP-12068"/>
    <s v="Joseph Weaver"/>
    <x v="0"/>
    <n v="33"/>
    <x v="6"/>
    <x v="2"/>
    <x v="4"/>
    <x v="0"/>
    <s v="Bachelor's Degree"/>
    <x v="1473"/>
    <x v="218"/>
    <x v="0"/>
    <x v="0"/>
    <n v="3956.01"/>
    <s v="MGR-10055"/>
    <n v="2.2000000000000002"/>
    <x v="4"/>
    <x v="7"/>
    <x v="3"/>
    <x v="1"/>
  </r>
  <r>
    <s v="EMP-12069"/>
    <s v="Tiffany Griffin"/>
    <x v="1"/>
    <n v="47"/>
    <x v="4"/>
    <x v="5"/>
    <x v="3"/>
    <x v="2"/>
    <s v="Diploma"/>
    <x v="1411"/>
    <x v="211"/>
    <x v="4"/>
    <x v="0"/>
    <n v="10938.51"/>
    <s v="MGR-10376"/>
    <n v="0.6"/>
    <x v="1"/>
    <x v="4"/>
    <x v="0"/>
    <x v="2"/>
  </r>
  <r>
    <s v="EMP-12070"/>
    <s v="James Hill"/>
    <x v="0"/>
    <n v="43"/>
    <x v="4"/>
    <x v="0"/>
    <x v="3"/>
    <x v="1"/>
    <s v="Master's Degree"/>
    <x v="1474"/>
    <x v="1"/>
    <x v="1"/>
    <x v="1"/>
    <n v="13482.03"/>
    <s v="MGR-10065"/>
    <n v="2.1"/>
    <x v="4"/>
    <x v="4"/>
    <x v="1"/>
    <x v="0"/>
  </r>
  <r>
    <s v="EMP-12071"/>
    <s v="Lisa Charles"/>
    <x v="1"/>
    <n v="43"/>
    <x v="1"/>
    <x v="1"/>
    <x v="2"/>
    <x v="1"/>
    <s v="Bachelor's Degree"/>
    <x v="177"/>
    <x v="1"/>
    <x v="1"/>
    <x v="1"/>
    <n v="9497.3799999999992"/>
    <s v="MGR-10119"/>
    <n v="2.8"/>
    <x v="4"/>
    <x v="6"/>
    <x v="1"/>
    <x v="1"/>
  </r>
  <r>
    <s v="EMP-12072"/>
    <s v="Lee Petty"/>
    <x v="0"/>
    <n v="46"/>
    <x v="9"/>
    <x v="1"/>
    <x v="0"/>
    <x v="1"/>
    <s v="High School"/>
    <x v="1346"/>
    <x v="1"/>
    <x v="1"/>
    <x v="1"/>
    <n v="17344.939999999999"/>
    <s v="MGR-10067"/>
    <n v="2"/>
    <x v="4"/>
    <x v="4"/>
    <x v="1"/>
    <x v="2"/>
  </r>
  <r>
    <s v="EMP-12073"/>
    <s v="Gregory Bryant"/>
    <x v="0"/>
    <n v="35"/>
    <x v="3"/>
    <x v="3"/>
    <x v="2"/>
    <x v="0"/>
    <s v="PhD"/>
    <x v="1475"/>
    <x v="1"/>
    <x v="1"/>
    <x v="1"/>
    <n v="6630.84"/>
    <s v="MGR-10104"/>
    <n v="0.2"/>
    <x v="1"/>
    <x v="1"/>
    <x v="1"/>
    <x v="2"/>
  </r>
  <r>
    <s v="EMP-12074"/>
    <s v="Michael Green"/>
    <x v="0"/>
    <n v="36"/>
    <x v="5"/>
    <x v="1"/>
    <x v="3"/>
    <x v="0"/>
    <s v="Professional Certification"/>
    <x v="1409"/>
    <x v="1"/>
    <x v="1"/>
    <x v="1"/>
    <n v="12786.63"/>
    <s v="MGR-10230"/>
    <n v="6.2"/>
    <x v="0"/>
    <x v="3"/>
    <x v="1"/>
    <x v="2"/>
  </r>
  <r>
    <s v="EMP-12075"/>
    <s v="Samantha Jones"/>
    <x v="1"/>
    <n v="29"/>
    <x v="8"/>
    <x v="1"/>
    <x v="3"/>
    <x v="1"/>
    <s v="Bachelor's Degree"/>
    <x v="1476"/>
    <x v="1"/>
    <x v="1"/>
    <x v="1"/>
    <n v="10027.709999999999"/>
    <s v="MGR-10005"/>
    <n v="2.5"/>
    <x v="4"/>
    <x v="6"/>
    <x v="1"/>
    <x v="1"/>
  </r>
  <r>
    <s v="EMP-12076"/>
    <s v="Rebecca Parsons"/>
    <x v="1"/>
    <n v="32"/>
    <x v="7"/>
    <x v="5"/>
    <x v="4"/>
    <x v="1"/>
    <s v="Master's Degree"/>
    <x v="1477"/>
    <x v="1"/>
    <x v="1"/>
    <x v="1"/>
    <n v="2749.75"/>
    <s v="MGR-10169"/>
    <n v="2.9"/>
    <x v="4"/>
    <x v="6"/>
    <x v="1"/>
    <x v="0"/>
  </r>
  <r>
    <s v="EMP-12077"/>
    <s v="Donald Williams"/>
    <x v="0"/>
    <n v="40"/>
    <x v="8"/>
    <x v="1"/>
    <x v="5"/>
    <x v="1"/>
    <s v="Bachelor's Degree"/>
    <x v="1478"/>
    <x v="1"/>
    <x v="1"/>
    <x v="1"/>
    <n v="27613.62"/>
    <s v="MGR-10366"/>
    <n v="8.1"/>
    <x v="0"/>
    <x v="8"/>
    <x v="1"/>
    <x v="1"/>
  </r>
  <r>
    <s v="EMP-12078"/>
    <s v="Melissa Phillips"/>
    <x v="1"/>
    <n v="45"/>
    <x v="5"/>
    <x v="5"/>
    <x v="2"/>
    <x v="1"/>
    <s v="Bachelor's Degree"/>
    <x v="995"/>
    <x v="1"/>
    <x v="1"/>
    <x v="1"/>
    <n v="8281.23"/>
    <s v="MGR-10063"/>
    <n v="8.3000000000000007"/>
    <x v="0"/>
    <x v="8"/>
    <x v="1"/>
    <x v="1"/>
  </r>
  <r>
    <s v="EMP-12079"/>
    <s v="Roger Bryant"/>
    <x v="0"/>
    <n v="33"/>
    <x v="2"/>
    <x v="2"/>
    <x v="1"/>
    <x v="1"/>
    <s v="Master's Degree"/>
    <x v="1157"/>
    <x v="1"/>
    <x v="1"/>
    <x v="1"/>
    <n v="5995.8"/>
    <s v="MGR-10072"/>
    <n v="7.3"/>
    <x v="0"/>
    <x v="0"/>
    <x v="1"/>
    <x v="0"/>
  </r>
  <r>
    <s v="EMP-12080"/>
    <s v="Susan Livingston"/>
    <x v="1"/>
    <n v="30"/>
    <x v="0"/>
    <x v="2"/>
    <x v="6"/>
    <x v="1"/>
    <s v="PhD"/>
    <x v="1479"/>
    <x v="1"/>
    <x v="1"/>
    <x v="1"/>
    <n v="44007.28"/>
    <s v="N/A"/>
    <n v="1.9"/>
    <x v="2"/>
    <x v="4"/>
    <x v="1"/>
    <x v="2"/>
  </r>
  <r>
    <s v="EMP-12081"/>
    <s v="Elizabeth Woods"/>
    <x v="1"/>
    <n v="35"/>
    <x v="4"/>
    <x v="0"/>
    <x v="4"/>
    <x v="1"/>
    <s v="Professional Certification"/>
    <x v="1480"/>
    <x v="1"/>
    <x v="1"/>
    <x v="1"/>
    <n v="2513.36"/>
    <s v="MGR-10444"/>
    <n v="4.5999999999999996"/>
    <x v="3"/>
    <x v="7"/>
    <x v="1"/>
    <x v="2"/>
  </r>
  <r>
    <s v="EMP-12082"/>
    <s v="Victor Howard"/>
    <x v="0"/>
    <n v="40"/>
    <x v="6"/>
    <x v="5"/>
    <x v="1"/>
    <x v="1"/>
    <s v="Master's Degree"/>
    <x v="1180"/>
    <x v="1"/>
    <x v="1"/>
    <x v="1"/>
    <n v="6499.94"/>
    <s v="MGR-10264"/>
    <n v="7.9"/>
    <x v="0"/>
    <x v="8"/>
    <x v="1"/>
    <x v="0"/>
  </r>
  <r>
    <s v="EMP-12083"/>
    <s v="James Adams"/>
    <x v="0"/>
    <n v="22"/>
    <x v="2"/>
    <x v="4"/>
    <x v="3"/>
    <x v="0"/>
    <s v="Bachelor's Degree"/>
    <x v="1481"/>
    <x v="1"/>
    <x v="1"/>
    <x v="1"/>
    <n v="10620.69"/>
    <s v="MGR-10044"/>
    <n v="7.3"/>
    <x v="0"/>
    <x v="0"/>
    <x v="1"/>
    <x v="1"/>
  </r>
  <r>
    <s v="EMP-12084"/>
    <s v="Jennifer Chen"/>
    <x v="1"/>
    <n v="22"/>
    <x v="10"/>
    <x v="3"/>
    <x v="1"/>
    <x v="1"/>
    <s v="Bachelor's Degree"/>
    <x v="1482"/>
    <x v="1"/>
    <x v="1"/>
    <x v="1"/>
    <n v="5510.32"/>
    <s v="MGR-10159"/>
    <n v="0.6"/>
    <x v="1"/>
    <x v="2"/>
    <x v="1"/>
    <x v="1"/>
  </r>
  <r>
    <s v="EMP-12085"/>
    <s v="Blake Ross"/>
    <x v="0"/>
    <n v="30"/>
    <x v="7"/>
    <x v="1"/>
    <x v="5"/>
    <x v="1"/>
    <s v="Bachelor's Degree"/>
    <x v="1137"/>
    <x v="1"/>
    <x v="1"/>
    <x v="1"/>
    <n v="21891.13"/>
    <s v="MGR-10212"/>
    <n v="0.9"/>
    <x v="1"/>
    <x v="2"/>
    <x v="1"/>
    <x v="1"/>
  </r>
  <r>
    <s v="EMP-12086"/>
    <s v="Alexandra Friedman"/>
    <x v="1"/>
    <n v="24"/>
    <x v="5"/>
    <x v="0"/>
    <x v="4"/>
    <x v="1"/>
    <s v="Bachelor's Degree"/>
    <x v="1483"/>
    <x v="1"/>
    <x v="1"/>
    <x v="1"/>
    <n v="2982.48"/>
    <s v="MGR-10208"/>
    <n v="1.6"/>
    <x v="2"/>
    <x v="4"/>
    <x v="1"/>
    <x v="1"/>
  </r>
  <r>
    <s v="EMP-12087"/>
    <s v="Joe Burns"/>
    <x v="0"/>
    <n v="30"/>
    <x v="5"/>
    <x v="3"/>
    <x v="2"/>
    <x v="1"/>
    <s v="Master's Degree"/>
    <x v="1328"/>
    <x v="1"/>
    <x v="1"/>
    <x v="1"/>
    <n v="8648.34"/>
    <s v="MGR-10362"/>
    <n v="2.2000000000000002"/>
    <x v="4"/>
    <x v="4"/>
    <x v="1"/>
    <x v="0"/>
  </r>
  <r>
    <s v="EMP-12088"/>
    <s v="Joshua Hernandez"/>
    <x v="0"/>
    <n v="33"/>
    <x v="6"/>
    <x v="2"/>
    <x v="3"/>
    <x v="1"/>
    <s v="Bachelor's Degree"/>
    <x v="1484"/>
    <x v="1"/>
    <x v="1"/>
    <x v="1"/>
    <n v="12599.23"/>
    <s v="MGR-10496"/>
    <n v="6.8"/>
    <x v="0"/>
    <x v="0"/>
    <x v="1"/>
    <x v="1"/>
  </r>
  <r>
    <s v="EMP-12089"/>
    <s v="Brian Brown"/>
    <x v="0"/>
    <n v="30"/>
    <x v="8"/>
    <x v="4"/>
    <x v="1"/>
    <x v="1"/>
    <s v="Master's Degree"/>
    <x v="63"/>
    <x v="1"/>
    <x v="1"/>
    <x v="1"/>
    <n v="6226.71"/>
    <s v="MGR-10464"/>
    <n v="2.4"/>
    <x v="4"/>
    <x v="6"/>
    <x v="1"/>
    <x v="0"/>
  </r>
  <r>
    <s v="EMP-12090"/>
    <s v="Anthony Carroll"/>
    <x v="0"/>
    <n v="48"/>
    <x v="7"/>
    <x v="0"/>
    <x v="2"/>
    <x v="1"/>
    <s v="Bachelor's Degree"/>
    <x v="1485"/>
    <x v="1"/>
    <x v="1"/>
    <x v="1"/>
    <n v="8869.01"/>
    <s v="MGR-10233"/>
    <n v="6.2"/>
    <x v="0"/>
    <x v="3"/>
    <x v="1"/>
    <x v="1"/>
  </r>
  <r>
    <s v="EMP-12091"/>
    <s v="Hannah Harris"/>
    <x v="1"/>
    <n v="37"/>
    <x v="8"/>
    <x v="1"/>
    <x v="4"/>
    <x v="2"/>
    <s v="Bachelor's Degree"/>
    <x v="1063"/>
    <x v="1"/>
    <x v="1"/>
    <x v="1"/>
    <n v="2630.78"/>
    <s v="MGR-10481"/>
    <n v="2.1"/>
    <x v="4"/>
    <x v="4"/>
    <x v="1"/>
    <x v="1"/>
  </r>
  <r>
    <s v="EMP-12092"/>
    <s v="Donna Mckenzie"/>
    <x v="1"/>
    <n v="37"/>
    <x v="3"/>
    <x v="5"/>
    <x v="3"/>
    <x v="1"/>
    <s v="Bachelor's Degree"/>
    <x v="206"/>
    <x v="1"/>
    <x v="1"/>
    <x v="1"/>
    <n v="13038.36"/>
    <s v="MGR-10453"/>
    <n v="4.5"/>
    <x v="3"/>
    <x v="7"/>
    <x v="1"/>
    <x v="1"/>
  </r>
  <r>
    <s v="EMP-12093"/>
    <s v="Greg Oconnell"/>
    <x v="0"/>
    <n v="40"/>
    <x v="8"/>
    <x v="1"/>
    <x v="1"/>
    <x v="1"/>
    <s v="High School"/>
    <x v="3"/>
    <x v="1"/>
    <x v="1"/>
    <x v="1"/>
    <n v="5504.04"/>
    <s v="MGR-10268"/>
    <n v="5.4"/>
    <x v="0"/>
    <x v="3"/>
    <x v="1"/>
    <x v="2"/>
  </r>
  <r>
    <s v="EMP-12094"/>
    <s v="Regina Mayo"/>
    <x v="1"/>
    <n v="24"/>
    <x v="7"/>
    <x v="2"/>
    <x v="2"/>
    <x v="1"/>
    <s v="Master's Degree"/>
    <x v="97"/>
    <x v="1"/>
    <x v="1"/>
    <x v="1"/>
    <n v="6588.87"/>
    <s v="MGR-10322"/>
    <n v="6.4"/>
    <x v="0"/>
    <x v="0"/>
    <x v="1"/>
    <x v="0"/>
  </r>
  <r>
    <s v="EMP-12095"/>
    <s v="Joshua Long"/>
    <x v="0"/>
    <n v="44"/>
    <x v="5"/>
    <x v="1"/>
    <x v="4"/>
    <x v="2"/>
    <s v="Master's Degree"/>
    <x v="3"/>
    <x v="361"/>
    <x v="4"/>
    <x v="0"/>
    <n v="2634.36"/>
    <s v="MGR-10115"/>
    <n v="0.7"/>
    <x v="1"/>
    <x v="3"/>
    <x v="7"/>
    <x v="0"/>
  </r>
  <r>
    <s v="EMP-12096"/>
    <s v="Anne Walls"/>
    <x v="1"/>
    <n v="34"/>
    <x v="2"/>
    <x v="0"/>
    <x v="2"/>
    <x v="1"/>
    <s v="Master's Degree"/>
    <x v="1486"/>
    <x v="1"/>
    <x v="1"/>
    <x v="1"/>
    <n v="8676.2199999999993"/>
    <s v="MGR-10113"/>
    <n v="5"/>
    <x v="0"/>
    <x v="7"/>
    <x v="1"/>
    <x v="0"/>
  </r>
  <r>
    <s v="EMP-12097"/>
    <s v="Brandon Benitez"/>
    <x v="0"/>
    <n v="41"/>
    <x v="0"/>
    <x v="4"/>
    <x v="5"/>
    <x v="1"/>
    <s v="Bachelor's Degree"/>
    <x v="1470"/>
    <x v="1"/>
    <x v="1"/>
    <x v="1"/>
    <n v="28252.17"/>
    <s v="MGR-10409"/>
    <n v="1.4"/>
    <x v="2"/>
    <x v="4"/>
    <x v="1"/>
    <x v="1"/>
  </r>
  <r>
    <s v="EMP-12098"/>
    <s v="Juan Clark"/>
    <x v="0"/>
    <n v="25"/>
    <x v="0"/>
    <x v="0"/>
    <x v="7"/>
    <x v="1"/>
    <s v="Bachelor's Degree"/>
    <x v="1487"/>
    <x v="362"/>
    <x v="4"/>
    <x v="0"/>
    <n v="69100.97"/>
    <s v="N/A"/>
    <n v="5.5"/>
    <x v="0"/>
    <x v="0"/>
    <x v="0"/>
    <x v="1"/>
  </r>
  <r>
    <s v="EMP-12099"/>
    <s v="Dana Campbell"/>
    <x v="1"/>
    <n v="22"/>
    <x v="7"/>
    <x v="1"/>
    <x v="5"/>
    <x v="0"/>
    <s v="Master's Degree"/>
    <x v="664"/>
    <x v="363"/>
    <x v="4"/>
    <x v="0"/>
    <n v="27568.62"/>
    <s v="MGR-10434"/>
    <n v="1.6"/>
    <x v="2"/>
    <x v="0"/>
    <x v="7"/>
    <x v="0"/>
  </r>
  <r>
    <s v="EMP-12100"/>
    <s v="Jeffrey Lawson"/>
    <x v="0"/>
    <n v="42"/>
    <x v="5"/>
    <x v="5"/>
    <x v="3"/>
    <x v="0"/>
    <s v="PhD"/>
    <x v="1488"/>
    <x v="12"/>
    <x v="4"/>
    <x v="0"/>
    <n v="11243.42"/>
    <s v="MGR-10453"/>
    <n v="0.6"/>
    <x v="1"/>
    <x v="2"/>
    <x v="2"/>
    <x v="2"/>
  </r>
  <r>
    <s v="EMP-12101"/>
    <s v="Michele Dunn"/>
    <x v="1"/>
    <n v="38"/>
    <x v="5"/>
    <x v="4"/>
    <x v="0"/>
    <x v="0"/>
    <s v="Bachelor's Degree"/>
    <x v="1489"/>
    <x v="364"/>
    <x v="4"/>
    <x v="0"/>
    <n v="16651.990000000002"/>
    <s v="MGR-10328"/>
    <n v="3.4"/>
    <x v="3"/>
    <x v="7"/>
    <x v="3"/>
    <x v="1"/>
  </r>
  <r>
    <s v="EMP-12102"/>
    <s v="Audrey Wood"/>
    <x v="1"/>
    <n v="26"/>
    <x v="1"/>
    <x v="2"/>
    <x v="2"/>
    <x v="0"/>
    <s v="Bachelor's Degree"/>
    <x v="789"/>
    <x v="1"/>
    <x v="1"/>
    <x v="1"/>
    <n v="6609.5"/>
    <s v="MGR-10065"/>
    <n v="7.2"/>
    <x v="0"/>
    <x v="0"/>
    <x v="1"/>
    <x v="1"/>
  </r>
  <r>
    <s v="EMP-12103"/>
    <s v="Michael Harrell"/>
    <x v="0"/>
    <n v="27"/>
    <x v="1"/>
    <x v="3"/>
    <x v="1"/>
    <x v="1"/>
    <s v="Bachelor's Degree"/>
    <x v="68"/>
    <x v="1"/>
    <x v="1"/>
    <x v="1"/>
    <n v="4679.6899999999996"/>
    <s v="MGR-10079"/>
    <n v="7.8"/>
    <x v="0"/>
    <x v="8"/>
    <x v="1"/>
    <x v="1"/>
  </r>
  <r>
    <s v="EMP-12104"/>
    <s v="Tammy Fischer"/>
    <x v="1"/>
    <n v="45"/>
    <x v="3"/>
    <x v="1"/>
    <x v="1"/>
    <x v="1"/>
    <s v="Master's Degree"/>
    <x v="1490"/>
    <x v="1"/>
    <x v="1"/>
    <x v="1"/>
    <n v="4840.7"/>
    <s v="MGR-10403"/>
    <n v="5.5"/>
    <x v="0"/>
    <x v="3"/>
    <x v="1"/>
    <x v="0"/>
  </r>
  <r>
    <s v="EMP-12105"/>
    <s v="Krista Cruz"/>
    <x v="1"/>
    <n v="24"/>
    <x v="7"/>
    <x v="1"/>
    <x v="4"/>
    <x v="1"/>
    <s v="Diploma"/>
    <x v="629"/>
    <x v="1"/>
    <x v="1"/>
    <x v="1"/>
    <n v="3099.5"/>
    <s v="MGR-10314"/>
    <n v="5.2"/>
    <x v="0"/>
    <x v="7"/>
    <x v="1"/>
    <x v="2"/>
  </r>
  <r>
    <s v="EMP-12106"/>
    <s v="Bruce Delacruz"/>
    <x v="0"/>
    <n v="49"/>
    <x v="9"/>
    <x v="3"/>
    <x v="0"/>
    <x v="1"/>
    <s v="High School"/>
    <x v="984"/>
    <x v="1"/>
    <x v="1"/>
    <x v="1"/>
    <n v="17280.21"/>
    <s v="MGR-10116"/>
    <n v="6.7"/>
    <x v="0"/>
    <x v="0"/>
    <x v="1"/>
    <x v="2"/>
  </r>
  <r>
    <s v="EMP-12107"/>
    <s v="Matthew Blanchard"/>
    <x v="0"/>
    <n v="26"/>
    <x v="10"/>
    <x v="2"/>
    <x v="0"/>
    <x v="0"/>
    <s v="Master's Degree"/>
    <x v="1491"/>
    <x v="1"/>
    <x v="1"/>
    <x v="1"/>
    <n v="18733.73"/>
    <s v="MGR-10275"/>
    <n v="2.7"/>
    <x v="4"/>
    <x v="6"/>
    <x v="1"/>
    <x v="0"/>
  </r>
  <r>
    <s v="EMP-12108"/>
    <s v="Cassandra Marshall"/>
    <x v="1"/>
    <n v="40"/>
    <x v="8"/>
    <x v="1"/>
    <x v="7"/>
    <x v="1"/>
    <s v="Diploma"/>
    <x v="1492"/>
    <x v="365"/>
    <x v="0"/>
    <x v="0"/>
    <n v="55128.79"/>
    <s v="N/A"/>
    <n v="6.1"/>
    <x v="0"/>
    <x v="8"/>
    <x v="3"/>
    <x v="2"/>
  </r>
  <r>
    <s v="EMP-12109"/>
    <s v="Christopher Colon"/>
    <x v="0"/>
    <n v="32"/>
    <x v="10"/>
    <x v="1"/>
    <x v="2"/>
    <x v="1"/>
    <s v="Master's Degree"/>
    <x v="1475"/>
    <x v="1"/>
    <x v="1"/>
    <x v="1"/>
    <n v="8469.5300000000007"/>
    <s v="MGR-10206"/>
    <n v="0.2"/>
    <x v="1"/>
    <x v="1"/>
    <x v="1"/>
    <x v="0"/>
  </r>
  <r>
    <s v="EMP-12110"/>
    <s v="Kenneth Cohen"/>
    <x v="0"/>
    <n v="40"/>
    <x v="8"/>
    <x v="1"/>
    <x v="2"/>
    <x v="0"/>
    <s v="Bachelor's Degree"/>
    <x v="1493"/>
    <x v="1"/>
    <x v="1"/>
    <x v="1"/>
    <n v="8731.92"/>
    <s v="MGR-10259"/>
    <n v="8.3000000000000007"/>
    <x v="0"/>
    <x v="8"/>
    <x v="1"/>
    <x v="1"/>
  </r>
  <r>
    <s v="EMP-12111"/>
    <s v="Steven Pacheco"/>
    <x v="0"/>
    <n v="30"/>
    <x v="5"/>
    <x v="2"/>
    <x v="4"/>
    <x v="1"/>
    <s v="Bachelor's Degree"/>
    <x v="1488"/>
    <x v="1"/>
    <x v="1"/>
    <x v="1"/>
    <n v="2587.6799999999998"/>
    <s v="MGR-10310"/>
    <n v="0.5"/>
    <x v="1"/>
    <x v="2"/>
    <x v="1"/>
    <x v="1"/>
  </r>
  <r>
    <s v="EMP-12112"/>
    <s v="Michael Smith"/>
    <x v="0"/>
    <n v="33"/>
    <x v="8"/>
    <x v="4"/>
    <x v="1"/>
    <x v="1"/>
    <s v="Master's Degree"/>
    <x v="1494"/>
    <x v="366"/>
    <x v="3"/>
    <x v="0"/>
    <n v="6018.97"/>
    <s v="MGR-10255"/>
    <n v="6.1"/>
    <x v="0"/>
    <x v="8"/>
    <x v="3"/>
    <x v="0"/>
  </r>
  <r>
    <s v="EMP-12113"/>
    <s v="Christine Kelly"/>
    <x v="1"/>
    <n v="35"/>
    <x v="3"/>
    <x v="5"/>
    <x v="3"/>
    <x v="1"/>
    <s v="Master's Degree"/>
    <x v="143"/>
    <x v="1"/>
    <x v="1"/>
    <x v="1"/>
    <n v="11599.86"/>
    <s v="MGR-10453"/>
    <n v="3.7"/>
    <x v="3"/>
    <x v="5"/>
    <x v="1"/>
    <x v="0"/>
  </r>
  <r>
    <s v="EMP-12114"/>
    <s v="Sarah Anderson"/>
    <x v="1"/>
    <n v="25"/>
    <x v="7"/>
    <x v="3"/>
    <x v="3"/>
    <x v="3"/>
    <s v="Professional Certification"/>
    <x v="1495"/>
    <x v="1"/>
    <x v="1"/>
    <x v="1"/>
    <n v="13729.58"/>
    <s v="MGR-10298"/>
    <n v="1.5"/>
    <x v="2"/>
    <x v="4"/>
    <x v="1"/>
    <x v="2"/>
  </r>
  <r>
    <s v="EMP-12115"/>
    <s v="Ryan Gentry"/>
    <x v="0"/>
    <n v="41"/>
    <x v="0"/>
    <x v="1"/>
    <x v="5"/>
    <x v="1"/>
    <s v="Bachelor's Degree"/>
    <x v="1496"/>
    <x v="15"/>
    <x v="7"/>
    <x v="0"/>
    <n v="29781.83"/>
    <s v="MGR-10175"/>
    <n v="0.8"/>
    <x v="1"/>
    <x v="6"/>
    <x v="3"/>
    <x v="1"/>
  </r>
  <r>
    <s v="EMP-12116"/>
    <s v="Tyler Mccall"/>
    <x v="0"/>
    <n v="30"/>
    <x v="1"/>
    <x v="3"/>
    <x v="2"/>
    <x v="2"/>
    <s v="Bachelor's Degree"/>
    <x v="1497"/>
    <x v="367"/>
    <x v="4"/>
    <x v="0"/>
    <n v="6996.95"/>
    <s v="MGR-10242"/>
    <n v="0.2"/>
    <x v="1"/>
    <x v="6"/>
    <x v="6"/>
    <x v="1"/>
  </r>
  <r>
    <s v="EMP-12117"/>
    <s v="Gabriel Keith"/>
    <x v="0"/>
    <n v="32"/>
    <x v="7"/>
    <x v="1"/>
    <x v="3"/>
    <x v="1"/>
    <s v="PhD"/>
    <x v="1067"/>
    <x v="368"/>
    <x v="4"/>
    <x v="0"/>
    <n v="12194.35"/>
    <s v="MGR-10399"/>
    <n v="5.4"/>
    <x v="0"/>
    <x v="3"/>
    <x v="0"/>
    <x v="2"/>
  </r>
  <r>
    <s v="EMP-12118"/>
    <s v="Christopher Little"/>
    <x v="0"/>
    <n v="26"/>
    <x v="4"/>
    <x v="2"/>
    <x v="2"/>
    <x v="1"/>
    <s v="Master's Degree"/>
    <x v="288"/>
    <x v="1"/>
    <x v="1"/>
    <x v="1"/>
    <n v="9004.3700000000008"/>
    <s v="MGR-10129"/>
    <n v="6.1"/>
    <x v="0"/>
    <x v="3"/>
    <x v="1"/>
    <x v="0"/>
  </r>
  <r>
    <s v="EMP-12119"/>
    <s v="Patrick Gordon"/>
    <x v="0"/>
    <n v="22"/>
    <x v="9"/>
    <x v="5"/>
    <x v="3"/>
    <x v="0"/>
    <s v="High School"/>
    <x v="1498"/>
    <x v="369"/>
    <x v="4"/>
    <x v="0"/>
    <n v="10042.77"/>
    <s v="MGR-10094"/>
    <n v="0.5"/>
    <x v="1"/>
    <x v="7"/>
    <x v="4"/>
    <x v="2"/>
  </r>
  <r>
    <s v="EMP-12120"/>
    <s v="Heather Hansen"/>
    <x v="1"/>
    <n v="33"/>
    <x v="2"/>
    <x v="0"/>
    <x v="3"/>
    <x v="0"/>
    <s v="Bachelor's Degree"/>
    <x v="600"/>
    <x v="370"/>
    <x v="5"/>
    <x v="0"/>
    <n v="12531.81"/>
    <s v="MGR-10343"/>
    <n v="2.4"/>
    <x v="4"/>
    <x v="5"/>
    <x v="3"/>
    <x v="1"/>
  </r>
  <r>
    <s v="EMP-12121"/>
    <s v="Nathan Castro"/>
    <x v="0"/>
    <n v="56"/>
    <x v="2"/>
    <x v="5"/>
    <x v="1"/>
    <x v="3"/>
    <s v="Bachelor's Degree"/>
    <x v="1499"/>
    <x v="1"/>
    <x v="1"/>
    <x v="1"/>
    <n v="5920.08"/>
    <s v="MGR-10020"/>
    <n v="3.9"/>
    <x v="3"/>
    <x v="5"/>
    <x v="1"/>
    <x v="1"/>
  </r>
  <r>
    <s v="EMP-12122"/>
    <s v="Tamara Martinez"/>
    <x v="1"/>
    <n v="42"/>
    <x v="5"/>
    <x v="1"/>
    <x v="3"/>
    <x v="1"/>
    <s v="Master's Degree"/>
    <x v="1500"/>
    <x v="1"/>
    <x v="1"/>
    <x v="1"/>
    <n v="12935.38"/>
    <s v="MGR-10350"/>
    <n v="3.3"/>
    <x v="3"/>
    <x v="6"/>
    <x v="1"/>
    <x v="0"/>
  </r>
  <r>
    <s v="EMP-12123"/>
    <s v="Sherry Jennings"/>
    <x v="1"/>
    <n v="34"/>
    <x v="0"/>
    <x v="0"/>
    <x v="5"/>
    <x v="1"/>
    <s v="Professional Certification"/>
    <x v="1501"/>
    <x v="1"/>
    <x v="1"/>
    <x v="1"/>
    <n v="24369.31"/>
    <s v="MGR-10482"/>
    <n v="5.6"/>
    <x v="0"/>
    <x v="3"/>
    <x v="1"/>
    <x v="2"/>
  </r>
  <r>
    <s v="EMP-12124"/>
    <s v="James Villa"/>
    <x v="0"/>
    <n v="32"/>
    <x v="7"/>
    <x v="4"/>
    <x v="4"/>
    <x v="0"/>
    <s v="Master's Degree"/>
    <x v="1502"/>
    <x v="371"/>
    <x v="0"/>
    <x v="0"/>
    <n v="2582.38"/>
    <s v="MGR-10187"/>
    <n v="1.5"/>
    <x v="2"/>
    <x v="5"/>
    <x v="3"/>
    <x v="0"/>
  </r>
  <r>
    <s v="EMP-12125"/>
    <s v="Karina Reyes"/>
    <x v="1"/>
    <n v="35"/>
    <x v="8"/>
    <x v="5"/>
    <x v="6"/>
    <x v="0"/>
    <s v="Bachelor's Degree"/>
    <x v="1503"/>
    <x v="1"/>
    <x v="1"/>
    <x v="1"/>
    <n v="44324.87"/>
    <s v="N/A"/>
    <n v="5.5"/>
    <x v="0"/>
    <x v="3"/>
    <x v="1"/>
    <x v="1"/>
  </r>
  <r>
    <s v="EMP-12126"/>
    <s v="Craig Collins"/>
    <x v="0"/>
    <n v="39"/>
    <x v="4"/>
    <x v="1"/>
    <x v="2"/>
    <x v="0"/>
    <s v="Bachelor's Degree"/>
    <x v="1504"/>
    <x v="372"/>
    <x v="5"/>
    <x v="0"/>
    <n v="7166.39"/>
    <s v="MGR-10308"/>
    <n v="0.5"/>
    <x v="1"/>
    <x v="4"/>
    <x v="3"/>
    <x v="1"/>
  </r>
  <r>
    <s v="EMP-12127"/>
    <s v="Kenneth Brown"/>
    <x v="0"/>
    <n v="24"/>
    <x v="3"/>
    <x v="4"/>
    <x v="0"/>
    <x v="1"/>
    <s v="Master's Degree"/>
    <x v="1239"/>
    <x v="1"/>
    <x v="1"/>
    <x v="1"/>
    <n v="15898.36"/>
    <s v="MGR-10391"/>
    <n v="6.7"/>
    <x v="0"/>
    <x v="0"/>
    <x v="1"/>
    <x v="0"/>
  </r>
  <r>
    <s v="EMP-12128"/>
    <s v="Bruce Riley"/>
    <x v="0"/>
    <n v="45"/>
    <x v="6"/>
    <x v="2"/>
    <x v="5"/>
    <x v="1"/>
    <s v="Master's Degree"/>
    <x v="1505"/>
    <x v="1"/>
    <x v="1"/>
    <x v="1"/>
    <n v="26982.86"/>
    <s v="MGR-10159"/>
    <n v="5.6"/>
    <x v="0"/>
    <x v="3"/>
    <x v="1"/>
    <x v="0"/>
  </r>
  <r>
    <s v="EMP-12129"/>
    <s v="Kevin Allen"/>
    <x v="0"/>
    <n v="41"/>
    <x v="6"/>
    <x v="4"/>
    <x v="4"/>
    <x v="0"/>
    <s v="Bachelor's Degree"/>
    <x v="715"/>
    <x v="1"/>
    <x v="1"/>
    <x v="1"/>
    <n v="2504.71"/>
    <s v="MGR-10252"/>
    <n v="7"/>
    <x v="0"/>
    <x v="0"/>
    <x v="1"/>
    <x v="1"/>
  </r>
  <r>
    <s v="EMP-12130"/>
    <s v="Jeffrey Bailey"/>
    <x v="0"/>
    <n v="41"/>
    <x v="6"/>
    <x v="1"/>
    <x v="3"/>
    <x v="1"/>
    <s v="Bachelor's Degree"/>
    <x v="1506"/>
    <x v="1"/>
    <x v="1"/>
    <x v="1"/>
    <n v="12133.44"/>
    <s v="MGR-10469"/>
    <n v="7"/>
    <x v="0"/>
    <x v="0"/>
    <x v="1"/>
    <x v="1"/>
  </r>
  <r>
    <s v="EMP-12131"/>
    <s v="Ashley Smith"/>
    <x v="1"/>
    <n v="38"/>
    <x v="3"/>
    <x v="1"/>
    <x v="1"/>
    <x v="1"/>
    <s v="Diploma"/>
    <x v="1507"/>
    <x v="1"/>
    <x v="1"/>
    <x v="1"/>
    <n v="5926.07"/>
    <s v="MGR-10289"/>
    <n v="2.9"/>
    <x v="4"/>
    <x v="6"/>
    <x v="1"/>
    <x v="2"/>
  </r>
  <r>
    <s v="EMP-12132"/>
    <s v="Donald Anderson"/>
    <x v="0"/>
    <n v="35"/>
    <x v="9"/>
    <x v="3"/>
    <x v="3"/>
    <x v="0"/>
    <s v="Bachelor's Degree"/>
    <x v="1508"/>
    <x v="1"/>
    <x v="1"/>
    <x v="1"/>
    <n v="11036.15"/>
    <s v="MGR-10117"/>
    <n v="4.2"/>
    <x v="3"/>
    <x v="5"/>
    <x v="1"/>
    <x v="1"/>
  </r>
  <r>
    <s v="EMP-12133"/>
    <s v="Jorge Maddox"/>
    <x v="0"/>
    <n v="41"/>
    <x v="5"/>
    <x v="4"/>
    <x v="4"/>
    <x v="0"/>
    <s v="Bachelor's Degree"/>
    <x v="1375"/>
    <x v="1"/>
    <x v="1"/>
    <x v="1"/>
    <n v="2943.45"/>
    <s v="MGR-10227"/>
    <n v="4.2"/>
    <x v="3"/>
    <x v="5"/>
    <x v="1"/>
    <x v="1"/>
  </r>
  <r>
    <s v="EMP-12134"/>
    <s v="Susan Delgado"/>
    <x v="1"/>
    <n v="40"/>
    <x v="3"/>
    <x v="1"/>
    <x v="4"/>
    <x v="1"/>
    <s v="Bachelor's Degree"/>
    <x v="1509"/>
    <x v="1"/>
    <x v="1"/>
    <x v="1"/>
    <n v="2805.36"/>
    <s v="MGR-10273"/>
    <n v="3.2"/>
    <x v="3"/>
    <x v="6"/>
    <x v="1"/>
    <x v="1"/>
  </r>
  <r>
    <s v="EMP-12135"/>
    <s v="Stephanie Nicholson"/>
    <x v="1"/>
    <n v="31"/>
    <x v="0"/>
    <x v="0"/>
    <x v="7"/>
    <x v="1"/>
    <s v="Bachelor's Degree"/>
    <x v="1510"/>
    <x v="1"/>
    <x v="1"/>
    <x v="1"/>
    <n v="57028.86"/>
    <s v="N/A"/>
    <n v="5.9"/>
    <x v="0"/>
    <x v="3"/>
    <x v="1"/>
    <x v="1"/>
  </r>
  <r>
    <s v="EMP-12136"/>
    <s v="Curtis Thomas"/>
    <x v="0"/>
    <n v="29"/>
    <x v="7"/>
    <x v="4"/>
    <x v="0"/>
    <x v="1"/>
    <s v="Bachelor's Degree"/>
    <x v="1511"/>
    <x v="1"/>
    <x v="1"/>
    <x v="1"/>
    <n v="15779.04"/>
    <s v="MGR-10026"/>
    <n v="5"/>
    <x v="0"/>
    <x v="7"/>
    <x v="1"/>
    <x v="1"/>
  </r>
  <r>
    <s v="EMP-12137"/>
    <s v="Meghan Erickson"/>
    <x v="1"/>
    <n v="35"/>
    <x v="7"/>
    <x v="1"/>
    <x v="2"/>
    <x v="1"/>
    <s v="Bachelor's Degree"/>
    <x v="1512"/>
    <x v="1"/>
    <x v="1"/>
    <x v="1"/>
    <n v="7496.99"/>
    <s v="MGR-10285"/>
    <n v="4"/>
    <x v="3"/>
    <x v="5"/>
    <x v="1"/>
    <x v="1"/>
  </r>
  <r>
    <s v="EMP-12138"/>
    <s v="Larry Lynch"/>
    <x v="0"/>
    <n v="48"/>
    <x v="6"/>
    <x v="3"/>
    <x v="3"/>
    <x v="1"/>
    <s v="High School"/>
    <x v="1513"/>
    <x v="1"/>
    <x v="1"/>
    <x v="1"/>
    <n v="13986.64"/>
    <s v="MGR-10106"/>
    <n v="3.6"/>
    <x v="3"/>
    <x v="5"/>
    <x v="1"/>
    <x v="2"/>
  </r>
  <r>
    <s v="EMP-12139"/>
    <s v="Christina Turner"/>
    <x v="1"/>
    <n v="23"/>
    <x v="7"/>
    <x v="2"/>
    <x v="2"/>
    <x v="2"/>
    <s v="Bachelor's Degree"/>
    <x v="1514"/>
    <x v="373"/>
    <x v="4"/>
    <x v="0"/>
    <n v="6702.79"/>
    <s v="MGR-10184"/>
    <n v="0.4"/>
    <x v="1"/>
    <x v="3"/>
    <x v="8"/>
    <x v="1"/>
  </r>
  <r>
    <s v="EMP-12140"/>
    <s v="Adrian Whitney"/>
    <x v="0"/>
    <n v="22"/>
    <x v="4"/>
    <x v="4"/>
    <x v="1"/>
    <x v="0"/>
    <s v="Bachelor's Degree"/>
    <x v="1515"/>
    <x v="374"/>
    <x v="4"/>
    <x v="0"/>
    <n v="6232.79"/>
    <s v="MGR-10265"/>
    <n v="1.2"/>
    <x v="2"/>
    <x v="6"/>
    <x v="3"/>
    <x v="1"/>
  </r>
  <r>
    <s v="EMP-12141"/>
    <s v="Mark Curtis"/>
    <x v="0"/>
    <n v="36"/>
    <x v="6"/>
    <x v="5"/>
    <x v="6"/>
    <x v="1"/>
    <s v="Master's Degree"/>
    <x v="1516"/>
    <x v="1"/>
    <x v="1"/>
    <x v="1"/>
    <n v="38869.83"/>
    <s v="N/A"/>
    <n v="7.7"/>
    <x v="0"/>
    <x v="8"/>
    <x v="1"/>
    <x v="0"/>
  </r>
  <r>
    <s v="EMP-12142"/>
    <s v="Lorraine Turner"/>
    <x v="1"/>
    <n v="35"/>
    <x v="10"/>
    <x v="2"/>
    <x v="0"/>
    <x v="0"/>
    <s v="Bachelor's Degree"/>
    <x v="526"/>
    <x v="1"/>
    <x v="1"/>
    <x v="1"/>
    <n v="18123.82"/>
    <s v="MGR-10168"/>
    <n v="1.6"/>
    <x v="2"/>
    <x v="4"/>
    <x v="1"/>
    <x v="1"/>
  </r>
  <r>
    <s v="EMP-12143"/>
    <s v="Walter Long"/>
    <x v="0"/>
    <n v="36"/>
    <x v="4"/>
    <x v="3"/>
    <x v="0"/>
    <x v="1"/>
    <s v="Master's Degree"/>
    <x v="1517"/>
    <x v="1"/>
    <x v="1"/>
    <x v="1"/>
    <n v="16574.39"/>
    <s v="MGR-10030"/>
    <n v="8.3000000000000007"/>
    <x v="0"/>
    <x v="8"/>
    <x v="1"/>
    <x v="0"/>
  </r>
  <r>
    <s v="EMP-12144"/>
    <s v="David Benson"/>
    <x v="0"/>
    <n v="37"/>
    <x v="9"/>
    <x v="5"/>
    <x v="3"/>
    <x v="1"/>
    <s v="Bachelor's Degree"/>
    <x v="1518"/>
    <x v="1"/>
    <x v="1"/>
    <x v="1"/>
    <n v="13468.26"/>
    <s v="MGR-10442"/>
    <n v="4.5999999999999996"/>
    <x v="3"/>
    <x v="7"/>
    <x v="1"/>
    <x v="1"/>
  </r>
  <r>
    <s v="EMP-12145"/>
    <s v="Eric Baker"/>
    <x v="0"/>
    <n v="32"/>
    <x v="8"/>
    <x v="3"/>
    <x v="2"/>
    <x v="1"/>
    <s v="Master's Degree"/>
    <x v="1122"/>
    <x v="248"/>
    <x v="0"/>
    <x v="0"/>
    <n v="8843.77"/>
    <s v="MGR-10031"/>
    <n v="6"/>
    <x v="0"/>
    <x v="3"/>
    <x v="2"/>
    <x v="0"/>
  </r>
  <r>
    <s v="EMP-12146"/>
    <s v="Stephen Green"/>
    <x v="0"/>
    <n v="48"/>
    <x v="7"/>
    <x v="5"/>
    <x v="1"/>
    <x v="0"/>
    <s v="Master's Degree"/>
    <x v="546"/>
    <x v="1"/>
    <x v="1"/>
    <x v="1"/>
    <n v="5608.66"/>
    <s v="MGR-10311"/>
    <n v="7.2"/>
    <x v="0"/>
    <x v="0"/>
    <x v="1"/>
    <x v="0"/>
  </r>
  <r>
    <s v="EMP-12147"/>
    <s v="Daniel Lee"/>
    <x v="0"/>
    <n v="22"/>
    <x v="3"/>
    <x v="4"/>
    <x v="5"/>
    <x v="1"/>
    <s v="Master's Degree"/>
    <x v="1519"/>
    <x v="1"/>
    <x v="1"/>
    <x v="1"/>
    <n v="21066.080000000002"/>
    <s v="MGR-10429"/>
    <n v="5.0999999999999996"/>
    <x v="0"/>
    <x v="7"/>
    <x v="1"/>
    <x v="0"/>
  </r>
  <r>
    <s v="EMP-12148"/>
    <s v="Cameron Poole"/>
    <x v="0"/>
    <n v="27"/>
    <x v="6"/>
    <x v="0"/>
    <x v="1"/>
    <x v="2"/>
    <s v="Master's Degree"/>
    <x v="97"/>
    <x v="375"/>
    <x v="2"/>
    <x v="0"/>
    <n v="5383.65"/>
    <s v="MGR-10092"/>
    <n v="5.7"/>
    <x v="0"/>
    <x v="0"/>
    <x v="0"/>
    <x v="0"/>
  </r>
  <r>
    <s v="EMP-12149"/>
    <s v="Timothy Bartlett"/>
    <x v="0"/>
    <n v="34"/>
    <x v="7"/>
    <x v="0"/>
    <x v="4"/>
    <x v="0"/>
    <s v="High School"/>
    <x v="1520"/>
    <x v="376"/>
    <x v="4"/>
    <x v="0"/>
    <n v="2770.27"/>
    <s v="MGR-10138"/>
    <n v="1.6"/>
    <x v="2"/>
    <x v="4"/>
    <x v="0"/>
    <x v="2"/>
  </r>
  <r>
    <s v="EMP-12150"/>
    <s v="Daniel Palmer"/>
    <x v="0"/>
    <n v="22"/>
    <x v="9"/>
    <x v="3"/>
    <x v="0"/>
    <x v="1"/>
    <s v="Master's Degree"/>
    <x v="435"/>
    <x v="1"/>
    <x v="1"/>
    <x v="1"/>
    <n v="14363.3"/>
    <s v="MGR-10413"/>
    <n v="7.6"/>
    <x v="0"/>
    <x v="8"/>
    <x v="1"/>
    <x v="0"/>
  </r>
  <r>
    <s v="EMP-12151"/>
    <s v="Jessica Miller"/>
    <x v="1"/>
    <n v="33"/>
    <x v="3"/>
    <x v="0"/>
    <x v="2"/>
    <x v="0"/>
    <s v="Master's Degree"/>
    <x v="1252"/>
    <x v="377"/>
    <x v="4"/>
    <x v="0"/>
    <n v="7082.05"/>
    <s v="MGR-10212"/>
    <n v="1"/>
    <x v="2"/>
    <x v="8"/>
    <x v="5"/>
    <x v="0"/>
  </r>
  <r>
    <s v="EMP-12152"/>
    <s v="Aaron Lewis"/>
    <x v="0"/>
    <n v="49"/>
    <x v="9"/>
    <x v="4"/>
    <x v="2"/>
    <x v="0"/>
    <s v="Master's Degree"/>
    <x v="1521"/>
    <x v="1"/>
    <x v="1"/>
    <x v="1"/>
    <n v="9250.4599999999991"/>
    <s v="MGR-10222"/>
    <n v="5.9"/>
    <x v="0"/>
    <x v="3"/>
    <x v="1"/>
    <x v="0"/>
  </r>
  <r>
    <s v="EMP-12153"/>
    <s v="Matthew Mendoza"/>
    <x v="0"/>
    <n v="35"/>
    <x v="1"/>
    <x v="0"/>
    <x v="5"/>
    <x v="1"/>
    <s v="Bachelor's Degree"/>
    <x v="179"/>
    <x v="1"/>
    <x v="1"/>
    <x v="1"/>
    <n v="20053.29"/>
    <s v="MGR-10081"/>
    <n v="2.1"/>
    <x v="4"/>
    <x v="4"/>
    <x v="1"/>
    <x v="1"/>
  </r>
  <r>
    <s v="EMP-12154"/>
    <s v="Deborah Hernandez"/>
    <x v="1"/>
    <n v="37"/>
    <x v="10"/>
    <x v="3"/>
    <x v="3"/>
    <x v="1"/>
    <s v="Bachelor's Degree"/>
    <x v="996"/>
    <x v="1"/>
    <x v="1"/>
    <x v="1"/>
    <n v="12257.37"/>
    <s v="MGR-10237"/>
    <n v="4.7"/>
    <x v="3"/>
    <x v="7"/>
    <x v="1"/>
    <x v="1"/>
  </r>
  <r>
    <s v="EMP-12155"/>
    <s v="Robert Galloway"/>
    <x v="0"/>
    <n v="23"/>
    <x v="7"/>
    <x v="5"/>
    <x v="6"/>
    <x v="1"/>
    <s v="Bachelor's Degree"/>
    <x v="1331"/>
    <x v="1"/>
    <x v="1"/>
    <x v="1"/>
    <n v="37398.839999999997"/>
    <s v="N/A"/>
    <n v="7.4"/>
    <x v="0"/>
    <x v="8"/>
    <x v="1"/>
    <x v="1"/>
  </r>
  <r>
    <s v="EMP-12156"/>
    <s v="Amber Nguyen"/>
    <x v="1"/>
    <n v="29"/>
    <x v="0"/>
    <x v="3"/>
    <x v="3"/>
    <x v="1"/>
    <s v="Master's Degree"/>
    <x v="1302"/>
    <x v="1"/>
    <x v="1"/>
    <x v="1"/>
    <n v="13887.23"/>
    <s v="MGR-10331"/>
    <n v="3.6"/>
    <x v="3"/>
    <x v="5"/>
    <x v="1"/>
    <x v="0"/>
  </r>
  <r>
    <s v="EMP-12157"/>
    <s v="Randy Heath"/>
    <x v="0"/>
    <n v="31"/>
    <x v="10"/>
    <x v="2"/>
    <x v="5"/>
    <x v="1"/>
    <s v="Professional Certification"/>
    <x v="1176"/>
    <x v="1"/>
    <x v="1"/>
    <x v="1"/>
    <n v="24536.17"/>
    <s v="MGR-10384"/>
    <n v="1.1000000000000001"/>
    <x v="2"/>
    <x v="2"/>
    <x v="1"/>
    <x v="2"/>
  </r>
  <r>
    <s v="EMP-12158"/>
    <s v="Rebecca Salazar"/>
    <x v="1"/>
    <n v="32"/>
    <x v="0"/>
    <x v="5"/>
    <x v="6"/>
    <x v="0"/>
    <s v="Bachelor's Degree"/>
    <x v="1336"/>
    <x v="1"/>
    <x v="1"/>
    <x v="1"/>
    <n v="30350.92"/>
    <s v="N/A"/>
    <n v="2.7"/>
    <x v="4"/>
    <x v="6"/>
    <x v="1"/>
    <x v="1"/>
  </r>
  <r>
    <s v="EMP-12159"/>
    <s v="Daniel Davis"/>
    <x v="0"/>
    <n v="46"/>
    <x v="10"/>
    <x v="0"/>
    <x v="0"/>
    <x v="1"/>
    <s v="Master's Degree"/>
    <x v="1522"/>
    <x v="1"/>
    <x v="1"/>
    <x v="1"/>
    <n v="19078.93"/>
    <s v="MGR-10432"/>
    <n v="7.9"/>
    <x v="0"/>
    <x v="8"/>
    <x v="1"/>
    <x v="0"/>
  </r>
  <r>
    <s v="EMP-12160"/>
    <s v="Patricia Woods"/>
    <x v="1"/>
    <n v="40"/>
    <x v="7"/>
    <x v="5"/>
    <x v="2"/>
    <x v="0"/>
    <s v="PhD"/>
    <x v="444"/>
    <x v="378"/>
    <x v="4"/>
    <x v="0"/>
    <n v="6997.71"/>
    <s v="MGR-10278"/>
    <n v="1.2"/>
    <x v="2"/>
    <x v="5"/>
    <x v="6"/>
    <x v="2"/>
  </r>
  <r>
    <s v="EMP-12161"/>
    <s v="Raymond Fisher"/>
    <x v="0"/>
    <n v="24"/>
    <x v="4"/>
    <x v="1"/>
    <x v="0"/>
    <x v="1"/>
    <s v="Bachelor's Degree"/>
    <x v="819"/>
    <x v="379"/>
    <x v="0"/>
    <x v="0"/>
    <n v="17508.689999999999"/>
    <s v="MGR-10035"/>
    <n v="4.7"/>
    <x v="3"/>
    <x v="0"/>
    <x v="3"/>
    <x v="1"/>
  </r>
  <r>
    <s v="EMP-12162"/>
    <s v="Christina Robinson"/>
    <x v="1"/>
    <n v="37"/>
    <x v="8"/>
    <x v="1"/>
    <x v="1"/>
    <x v="1"/>
    <s v="Professional Certification"/>
    <x v="1090"/>
    <x v="1"/>
    <x v="1"/>
    <x v="1"/>
    <n v="4935.6000000000004"/>
    <s v="MGR-10116"/>
    <n v="4.7"/>
    <x v="3"/>
    <x v="7"/>
    <x v="1"/>
    <x v="2"/>
  </r>
  <r>
    <s v="EMP-12163"/>
    <s v="Dawn Pearson"/>
    <x v="1"/>
    <n v="39"/>
    <x v="10"/>
    <x v="2"/>
    <x v="2"/>
    <x v="1"/>
    <s v="Bachelor's Degree"/>
    <x v="1523"/>
    <x v="1"/>
    <x v="1"/>
    <x v="1"/>
    <n v="8888.64"/>
    <s v="MGR-10287"/>
    <n v="8"/>
    <x v="0"/>
    <x v="8"/>
    <x v="1"/>
    <x v="1"/>
  </r>
  <r>
    <s v="EMP-12164"/>
    <s v="Stephen Ho"/>
    <x v="0"/>
    <n v="45"/>
    <x v="2"/>
    <x v="5"/>
    <x v="3"/>
    <x v="1"/>
    <s v="Bachelor's Degree"/>
    <x v="1524"/>
    <x v="1"/>
    <x v="1"/>
    <x v="1"/>
    <n v="10436.68"/>
    <s v="MGR-10084"/>
    <n v="5.6"/>
    <x v="0"/>
    <x v="3"/>
    <x v="1"/>
    <x v="1"/>
  </r>
  <r>
    <s v="EMP-12165"/>
    <s v="Evan Higgins"/>
    <x v="0"/>
    <n v="49"/>
    <x v="4"/>
    <x v="0"/>
    <x v="2"/>
    <x v="1"/>
    <s v="Master's Degree"/>
    <x v="1525"/>
    <x v="1"/>
    <x v="1"/>
    <x v="1"/>
    <n v="6521.73"/>
    <s v="MGR-10065"/>
    <n v="4.5"/>
    <x v="3"/>
    <x v="7"/>
    <x v="1"/>
    <x v="0"/>
  </r>
  <r>
    <s v="EMP-12166"/>
    <s v="Lori Johnson"/>
    <x v="1"/>
    <n v="25"/>
    <x v="2"/>
    <x v="2"/>
    <x v="0"/>
    <x v="1"/>
    <s v="Bachelor's Degree"/>
    <x v="1516"/>
    <x v="1"/>
    <x v="1"/>
    <x v="1"/>
    <n v="14542.8"/>
    <s v="MGR-10448"/>
    <n v="7.7"/>
    <x v="0"/>
    <x v="8"/>
    <x v="1"/>
    <x v="1"/>
  </r>
  <r>
    <s v="EMP-12167"/>
    <s v="Daniel Dunlap"/>
    <x v="0"/>
    <n v="27"/>
    <x v="4"/>
    <x v="1"/>
    <x v="3"/>
    <x v="1"/>
    <s v="Bachelor's Degree"/>
    <x v="748"/>
    <x v="1"/>
    <x v="1"/>
    <x v="1"/>
    <n v="10102.540000000001"/>
    <s v="MGR-10159"/>
    <n v="6.8"/>
    <x v="0"/>
    <x v="0"/>
    <x v="1"/>
    <x v="1"/>
  </r>
  <r>
    <s v="EMP-12168"/>
    <s v="Sherry Williamson"/>
    <x v="1"/>
    <n v="23"/>
    <x v="4"/>
    <x v="1"/>
    <x v="2"/>
    <x v="1"/>
    <s v="Master's Degree"/>
    <x v="1526"/>
    <x v="245"/>
    <x v="2"/>
    <x v="0"/>
    <n v="6980.16"/>
    <s v="MGR-10176"/>
    <n v="2.2999999999999998"/>
    <x v="4"/>
    <x v="5"/>
    <x v="3"/>
    <x v="0"/>
  </r>
  <r>
    <s v="EMP-12169"/>
    <s v="Stephen Williams"/>
    <x v="0"/>
    <n v="32"/>
    <x v="4"/>
    <x v="1"/>
    <x v="6"/>
    <x v="1"/>
    <s v="Master's Degree"/>
    <x v="1115"/>
    <x v="1"/>
    <x v="1"/>
    <x v="1"/>
    <n v="31466.83"/>
    <s v="N/A"/>
    <n v="3.9"/>
    <x v="3"/>
    <x v="5"/>
    <x v="1"/>
    <x v="0"/>
  </r>
  <r>
    <s v="EMP-12170"/>
    <s v="Samantha Roy"/>
    <x v="1"/>
    <n v="39"/>
    <x v="5"/>
    <x v="2"/>
    <x v="1"/>
    <x v="1"/>
    <s v="Master's Degree"/>
    <x v="957"/>
    <x v="1"/>
    <x v="1"/>
    <x v="1"/>
    <n v="5058.88"/>
    <s v="MGR-10129"/>
    <n v="3.1"/>
    <x v="3"/>
    <x v="6"/>
    <x v="1"/>
    <x v="0"/>
  </r>
  <r>
    <s v="EMP-12171"/>
    <s v="Danielle Patrick"/>
    <x v="1"/>
    <n v="43"/>
    <x v="5"/>
    <x v="3"/>
    <x v="1"/>
    <x v="1"/>
    <s v="Bachelor's Degree"/>
    <x v="682"/>
    <x v="380"/>
    <x v="4"/>
    <x v="0"/>
    <n v="6264.27"/>
    <s v="MGR-10338"/>
    <n v="1"/>
    <x v="2"/>
    <x v="4"/>
    <x v="2"/>
    <x v="1"/>
  </r>
  <r>
    <s v="EMP-12172"/>
    <s v="Scott Anderson"/>
    <x v="0"/>
    <n v="34"/>
    <x v="6"/>
    <x v="1"/>
    <x v="3"/>
    <x v="1"/>
    <s v="Master's Degree"/>
    <x v="1250"/>
    <x v="1"/>
    <x v="1"/>
    <x v="1"/>
    <n v="10919.32"/>
    <s v="MGR-10441"/>
    <n v="7.7"/>
    <x v="0"/>
    <x v="8"/>
    <x v="1"/>
    <x v="0"/>
  </r>
  <r>
    <s v="EMP-12173"/>
    <s v="Danny Stewart"/>
    <x v="0"/>
    <n v="32"/>
    <x v="10"/>
    <x v="2"/>
    <x v="3"/>
    <x v="0"/>
    <s v="Diploma"/>
    <x v="1527"/>
    <x v="1"/>
    <x v="1"/>
    <x v="1"/>
    <n v="10930.08"/>
    <s v="MGR-10342"/>
    <n v="0.3"/>
    <x v="1"/>
    <x v="1"/>
    <x v="1"/>
    <x v="2"/>
  </r>
  <r>
    <s v="EMP-12174"/>
    <s v="Mary James"/>
    <x v="1"/>
    <n v="36"/>
    <x v="8"/>
    <x v="2"/>
    <x v="3"/>
    <x v="1"/>
    <s v="Bachelor's Degree"/>
    <x v="877"/>
    <x v="381"/>
    <x v="5"/>
    <x v="0"/>
    <n v="11487.27"/>
    <s v="MGR-10441"/>
    <n v="2.8"/>
    <x v="4"/>
    <x v="6"/>
    <x v="0"/>
    <x v="1"/>
  </r>
  <r>
    <s v="EMP-12175"/>
    <s v="Cameron White"/>
    <x v="0"/>
    <n v="27"/>
    <x v="7"/>
    <x v="3"/>
    <x v="1"/>
    <x v="0"/>
    <s v="Bachelor's Degree"/>
    <x v="1193"/>
    <x v="1"/>
    <x v="1"/>
    <x v="1"/>
    <n v="4233.5600000000004"/>
    <s v="MGR-10057"/>
    <n v="0.4"/>
    <x v="1"/>
    <x v="2"/>
    <x v="1"/>
    <x v="1"/>
  </r>
  <r>
    <s v="EMP-12176"/>
    <s v="Robert Wilkins"/>
    <x v="0"/>
    <n v="53"/>
    <x v="4"/>
    <x v="4"/>
    <x v="1"/>
    <x v="1"/>
    <s v="High School"/>
    <x v="981"/>
    <x v="1"/>
    <x v="1"/>
    <x v="1"/>
    <n v="6319.18"/>
    <s v="MGR-10295"/>
    <n v="2.2999999999999998"/>
    <x v="4"/>
    <x v="4"/>
    <x v="1"/>
    <x v="2"/>
  </r>
  <r>
    <s v="EMP-12177"/>
    <s v="Brittany Bradley"/>
    <x v="1"/>
    <n v="22"/>
    <x v="1"/>
    <x v="4"/>
    <x v="5"/>
    <x v="1"/>
    <s v="Bachelor's Degree"/>
    <x v="678"/>
    <x v="1"/>
    <x v="1"/>
    <x v="1"/>
    <n v="28806.28"/>
    <s v="MGR-10317"/>
    <n v="1.8"/>
    <x v="2"/>
    <x v="4"/>
    <x v="1"/>
    <x v="1"/>
  </r>
  <r>
    <s v="EMP-12178"/>
    <s v="Andrew Alvarado"/>
    <x v="0"/>
    <n v="36"/>
    <x v="8"/>
    <x v="5"/>
    <x v="1"/>
    <x v="3"/>
    <s v="Bachelor's Degree"/>
    <x v="1415"/>
    <x v="1"/>
    <x v="1"/>
    <x v="1"/>
    <n v="5168.17"/>
    <s v="MGR-10258"/>
    <n v="5.0999999999999996"/>
    <x v="0"/>
    <x v="7"/>
    <x v="1"/>
    <x v="1"/>
  </r>
  <r>
    <s v="EMP-12179"/>
    <s v="Sarah Thomas"/>
    <x v="1"/>
    <n v="53"/>
    <x v="10"/>
    <x v="3"/>
    <x v="0"/>
    <x v="1"/>
    <s v="Master's Degree"/>
    <x v="1528"/>
    <x v="1"/>
    <x v="1"/>
    <x v="1"/>
    <n v="17182.43"/>
    <s v="MGR-10245"/>
    <n v="2.2999999999999998"/>
    <x v="4"/>
    <x v="4"/>
    <x v="1"/>
    <x v="0"/>
  </r>
  <r>
    <s v="EMP-12180"/>
    <s v="Erin Garcia"/>
    <x v="1"/>
    <n v="35"/>
    <x v="7"/>
    <x v="2"/>
    <x v="2"/>
    <x v="1"/>
    <s v="Diploma"/>
    <x v="1529"/>
    <x v="1"/>
    <x v="1"/>
    <x v="1"/>
    <n v="7015.7"/>
    <s v="MGR-10157"/>
    <n v="5.4"/>
    <x v="0"/>
    <x v="3"/>
    <x v="1"/>
    <x v="2"/>
  </r>
  <r>
    <s v="EMP-12181"/>
    <s v="Justin Skinner"/>
    <x v="0"/>
    <n v="33"/>
    <x v="1"/>
    <x v="1"/>
    <x v="0"/>
    <x v="1"/>
    <s v="Bachelor's Degree"/>
    <x v="581"/>
    <x v="1"/>
    <x v="1"/>
    <x v="1"/>
    <n v="17825.89"/>
    <s v="MGR-10094"/>
    <n v="4.2"/>
    <x v="3"/>
    <x v="5"/>
    <x v="1"/>
    <x v="1"/>
  </r>
  <r>
    <s v="EMP-12182"/>
    <s v="Jason Murray"/>
    <x v="0"/>
    <n v="31"/>
    <x v="10"/>
    <x v="4"/>
    <x v="4"/>
    <x v="0"/>
    <s v="PhD"/>
    <x v="1530"/>
    <x v="1"/>
    <x v="1"/>
    <x v="1"/>
    <n v="2659.43"/>
    <s v="MGR-10154"/>
    <n v="0.2"/>
    <x v="1"/>
    <x v="1"/>
    <x v="1"/>
    <x v="2"/>
  </r>
  <r>
    <s v="EMP-12183"/>
    <s v="Vanessa Fuller"/>
    <x v="1"/>
    <n v="33"/>
    <x v="9"/>
    <x v="1"/>
    <x v="2"/>
    <x v="0"/>
    <s v="Bachelor's Degree"/>
    <x v="384"/>
    <x v="1"/>
    <x v="1"/>
    <x v="1"/>
    <n v="7733.57"/>
    <s v="MGR-10126"/>
    <n v="5.6"/>
    <x v="0"/>
    <x v="3"/>
    <x v="1"/>
    <x v="1"/>
  </r>
  <r>
    <s v="EMP-12184"/>
    <s v="Mark Weiss"/>
    <x v="0"/>
    <n v="47"/>
    <x v="2"/>
    <x v="3"/>
    <x v="1"/>
    <x v="0"/>
    <s v="Bachelor's Degree"/>
    <x v="1452"/>
    <x v="1"/>
    <x v="1"/>
    <x v="1"/>
    <n v="5424.33"/>
    <s v="MGR-10228"/>
    <n v="8.1999999999999993"/>
    <x v="0"/>
    <x v="8"/>
    <x v="1"/>
    <x v="1"/>
  </r>
  <r>
    <s v="EMP-12185"/>
    <s v="Joseph Hill"/>
    <x v="0"/>
    <n v="22"/>
    <x v="8"/>
    <x v="2"/>
    <x v="1"/>
    <x v="0"/>
    <s v="Diploma"/>
    <x v="1531"/>
    <x v="382"/>
    <x v="4"/>
    <x v="0"/>
    <n v="4996.25"/>
    <s v="MGR-10429"/>
    <n v="1.8"/>
    <x v="2"/>
    <x v="7"/>
    <x v="6"/>
    <x v="2"/>
  </r>
  <r>
    <s v="EMP-12186"/>
    <s v="Robert Lewis"/>
    <x v="0"/>
    <n v="48"/>
    <x v="2"/>
    <x v="2"/>
    <x v="3"/>
    <x v="1"/>
    <s v="Master's Degree"/>
    <x v="1532"/>
    <x v="1"/>
    <x v="1"/>
    <x v="1"/>
    <n v="9584.43"/>
    <s v="MGR-10391"/>
    <n v="7.5"/>
    <x v="0"/>
    <x v="8"/>
    <x v="1"/>
    <x v="0"/>
  </r>
  <r>
    <s v="EMP-12187"/>
    <s v="Robert Francis"/>
    <x v="0"/>
    <n v="22"/>
    <x v="1"/>
    <x v="1"/>
    <x v="2"/>
    <x v="1"/>
    <s v="PhD"/>
    <x v="1509"/>
    <x v="1"/>
    <x v="1"/>
    <x v="1"/>
    <n v="7032.91"/>
    <s v="MGR-10356"/>
    <n v="3.2"/>
    <x v="3"/>
    <x v="6"/>
    <x v="1"/>
    <x v="2"/>
  </r>
  <r>
    <s v="EMP-12188"/>
    <s v="Nathan Dixon"/>
    <x v="0"/>
    <n v="32"/>
    <x v="8"/>
    <x v="4"/>
    <x v="2"/>
    <x v="1"/>
    <s v="High School"/>
    <x v="719"/>
    <x v="1"/>
    <x v="1"/>
    <x v="1"/>
    <n v="6563.8"/>
    <s v="MGR-10473"/>
    <n v="3.2"/>
    <x v="3"/>
    <x v="6"/>
    <x v="1"/>
    <x v="2"/>
  </r>
  <r>
    <s v="EMP-12189"/>
    <s v="Alexander Edwards"/>
    <x v="0"/>
    <n v="31"/>
    <x v="0"/>
    <x v="1"/>
    <x v="7"/>
    <x v="0"/>
    <s v="Bachelor's Degree"/>
    <x v="1533"/>
    <x v="1"/>
    <x v="1"/>
    <x v="1"/>
    <n v="65773.84"/>
    <s v="N/A"/>
    <n v="3.5"/>
    <x v="3"/>
    <x v="5"/>
    <x v="1"/>
    <x v="1"/>
  </r>
  <r>
    <s v="EMP-12190"/>
    <s v="Juan Foster"/>
    <x v="0"/>
    <n v="40"/>
    <x v="8"/>
    <x v="5"/>
    <x v="4"/>
    <x v="1"/>
    <s v="Diploma"/>
    <x v="1534"/>
    <x v="1"/>
    <x v="1"/>
    <x v="1"/>
    <n v="2988.35"/>
    <s v="MGR-10439"/>
    <n v="6.1"/>
    <x v="0"/>
    <x v="3"/>
    <x v="1"/>
    <x v="2"/>
  </r>
  <r>
    <s v="EMP-12191"/>
    <s v="Carla Rivas"/>
    <x v="1"/>
    <n v="22"/>
    <x v="1"/>
    <x v="2"/>
    <x v="3"/>
    <x v="0"/>
    <s v="Diploma"/>
    <x v="1535"/>
    <x v="1"/>
    <x v="1"/>
    <x v="1"/>
    <n v="10425.14"/>
    <s v="MGR-10365"/>
    <n v="6.2"/>
    <x v="0"/>
    <x v="3"/>
    <x v="1"/>
    <x v="2"/>
  </r>
  <r>
    <s v="EMP-12192"/>
    <s v="Kayla Buckley"/>
    <x v="1"/>
    <n v="39"/>
    <x v="3"/>
    <x v="0"/>
    <x v="5"/>
    <x v="1"/>
    <s v="Bachelor's Degree"/>
    <x v="1536"/>
    <x v="1"/>
    <x v="1"/>
    <x v="1"/>
    <n v="22996.7"/>
    <s v="MGR-10148"/>
    <n v="0.4"/>
    <x v="1"/>
    <x v="1"/>
    <x v="1"/>
    <x v="1"/>
  </r>
  <r>
    <s v="EMP-12193"/>
    <s v="Jason Wells"/>
    <x v="0"/>
    <n v="53"/>
    <x v="3"/>
    <x v="4"/>
    <x v="5"/>
    <x v="1"/>
    <s v="Bachelor's Degree"/>
    <x v="71"/>
    <x v="1"/>
    <x v="1"/>
    <x v="1"/>
    <n v="21966.27"/>
    <s v="MGR-10458"/>
    <n v="3.1"/>
    <x v="3"/>
    <x v="6"/>
    <x v="1"/>
    <x v="1"/>
  </r>
  <r>
    <s v="EMP-12194"/>
    <s v="Wendy Smith"/>
    <x v="1"/>
    <n v="22"/>
    <x v="8"/>
    <x v="1"/>
    <x v="2"/>
    <x v="1"/>
    <s v="Bachelor's Degree"/>
    <x v="832"/>
    <x v="1"/>
    <x v="1"/>
    <x v="1"/>
    <n v="8577.64"/>
    <s v="MGR-10220"/>
    <n v="1.6"/>
    <x v="2"/>
    <x v="4"/>
    <x v="1"/>
    <x v="1"/>
  </r>
  <r>
    <s v="EMP-12195"/>
    <s v="Tyler Reese"/>
    <x v="0"/>
    <n v="36"/>
    <x v="3"/>
    <x v="5"/>
    <x v="2"/>
    <x v="1"/>
    <s v="Professional Certification"/>
    <x v="1328"/>
    <x v="1"/>
    <x v="1"/>
    <x v="1"/>
    <n v="9075.0400000000009"/>
    <s v="MGR-10316"/>
    <n v="2.2000000000000002"/>
    <x v="4"/>
    <x v="4"/>
    <x v="1"/>
    <x v="2"/>
  </r>
  <r>
    <s v="EMP-12196"/>
    <s v="Joseph Chavez"/>
    <x v="0"/>
    <n v="29"/>
    <x v="4"/>
    <x v="1"/>
    <x v="1"/>
    <x v="1"/>
    <s v="Bachelor's Degree"/>
    <x v="1537"/>
    <x v="1"/>
    <x v="1"/>
    <x v="1"/>
    <n v="4749.45"/>
    <s v="MGR-10040"/>
    <n v="6.5"/>
    <x v="0"/>
    <x v="0"/>
    <x v="1"/>
    <x v="1"/>
  </r>
  <r>
    <s v="EMP-12197"/>
    <s v="Luke Hart"/>
    <x v="0"/>
    <n v="38"/>
    <x v="9"/>
    <x v="4"/>
    <x v="2"/>
    <x v="0"/>
    <s v="Bachelor's Degree"/>
    <x v="1538"/>
    <x v="1"/>
    <x v="1"/>
    <x v="1"/>
    <n v="7306"/>
    <s v="MGR-10006"/>
    <n v="4.5999999999999996"/>
    <x v="3"/>
    <x v="7"/>
    <x v="1"/>
    <x v="1"/>
  </r>
  <r>
    <s v="EMP-12198"/>
    <s v="Richard Young"/>
    <x v="0"/>
    <n v="35"/>
    <x v="7"/>
    <x v="4"/>
    <x v="1"/>
    <x v="1"/>
    <s v="Master's Degree"/>
    <x v="211"/>
    <x v="1"/>
    <x v="1"/>
    <x v="1"/>
    <n v="4733.55"/>
    <s v="MGR-10144"/>
    <n v="5.8"/>
    <x v="0"/>
    <x v="3"/>
    <x v="1"/>
    <x v="0"/>
  </r>
  <r>
    <s v="EMP-12199"/>
    <s v="Rachel Young"/>
    <x v="1"/>
    <n v="29"/>
    <x v="9"/>
    <x v="0"/>
    <x v="2"/>
    <x v="1"/>
    <s v="High School"/>
    <x v="1529"/>
    <x v="1"/>
    <x v="1"/>
    <x v="1"/>
    <n v="8047.15"/>
    <s v="MGR-10117"/>
    <n v="5.4"/>
    <x v="0"/>
    <x v="3"/>
    <x v="1"/>
    <x v="2"/>
  </r>
  <r>
    <s v="EMP-12200"/>
    <s v="Kyle Perry"/>
    <x v="0"/>
    <n v="39"/>
    <x v="6"/>
    <x v="1"/>
    <x v="3"/>
    <x v="1"/>
    <s v="Bachelor's Degree"/>
    <x v="1539"/>
    <x v="1"/>
    <x v="1"/>
    <x v="1"/>
    <n v="12316.2"/>
    <s v="MGR-10303"/>
    <n v="5.4"/>
    <x v="0"/>
    <x v="7"/>
    <x v="1"/>
    <x v="1"/>
  </r>
  <r>
    <s v="EMP-12201"/>
    <s v="Michelle Moore"/>
    <x v="1"/>
    <n v="51"/>
    <x v="4"/>
    <x v="3"/>
    <x v="4"/>
    <x v="1"/>
    <s v="Diploma"/>
    <x v="1540"/>
    <x v="383"/>
    <x v="3"/>
    <x v="0"/>
    <n v="3697.12"/>
    <s v="MGR-10326"/>
    <n v="4.9000000000000004"/>
    <x v="3"/>
    <x v="3"/>
    <x v="0"/>
    <x v="2"/>
  </r>
  <r>
    <s v="EMP-12202"/>
    <s v="Kevin Smith"/>
    <x v="0"/>
    <n v="33"/>
    <x v="5"/>
    <x v="1"/>
    <x v="3"/>
    <x v="1"/>
    <s v="Bachelor's Degree"/>
    <x v="69"/>
    <x v="1"/>
    <x v="1"/>
    <x v="1"/>
    <n v="10821.2"/>
    <s v="MGR-10043"/>
    <n v="2.5"/>
    <x v="4"/>
    <x v="6"/>
    <x v="1"/>
    <x v="1"/>
  </r>
  <r>
    <s v="EMP-12203"/>
    <s v="Ashley Lawson"/>
    <x v="1"/>
    <n v="41"/>
    <x v="6"/>
    <x v="4"/>
    <x v="2"/>
    <x v="0"/>
    <s v="Bachelor's Degree"/>
    <x v="683"/>
    <x v="1"/>
    <x v="1"/>
    <x v="1"/>
    <n v="9029.7199999999993"/>
    <s v="MGR-10199"/>
    <n v="4.4000000000000004"/>
    <x v="3"/>
    <x v="7"/>
    <x v="1"/>
    <x v="1"/>
  </r>
  <r>
    <s v="EMP-12204"/>
    <s v="Carolyn Cummings"/>
    <x v="1"/>
    <n v="23"/>
    <x v="1"/>
    <x v="3"/>
    <x v="2"/>
    <x v="1"/>
    <s v="Bachelor's Degree"/>
    <x v="1541"/>
    <x v="1"/>
    <x v="1"/>
    <x v="1"/>
    <n v="9273.85"/>
    <s v="MGR-10419"/>
    <n v="7.6"/>
    <x v="0"/>
    <x v="8"/>
    <x v="1"/>
    <x v="1"/>
  </r>
  <r>
    <s v="EMP-12205"/>
    <s v="Crystal Scott"/>
    <x v="1"/>
    <n v="26"/>
    <x v="6"/>
    <x v="1"/>
    <x v="2"/>
    <x v="1"/>
    <s v="Master's Degree"/>
    <x v="1542"/>
    <x v="1"/>
    <x v="1"/>
    <x v="1"/>
    <n v="8213.76"/>
    <s v="MGR-10006"/>
    <n v="6.7"/>
    <x v="0"/>
    <x v="0"/>
    <x v="1"/>
    <x v="0"/>
  </r>
  <r>
    <s v="EMP-12206"/>
    <s v="Robert Mclean"/>
    <x v="0"/>
    <n v="39"/>
    <x v="6"/>
    <x v="1"/>
    <x v="1"/>
    <x v="1"/>
    <s v="Bachelor's Degree"/>
    <x v="1543"/>
    <x v="1"/>
    <x v="1"/>
    <x v="1"/>
    <n v="4102.5200000000004"/>
    <s v="MGR-10452"/>
    <n v="2.1"/>
    <x v="4"/>
    <x v="4"/>
    <x v="1"/>
    <x v="1"/>
  </r>
  <r>
    <s v="EMP-12207"/>
    <s v="Keith Harris"/>
    <x v="0"/>
    <n v="48"/>
    <x v="5"/>
    <x v="2"/>
    <x v="4"/>
    <x v="1"/>
    <s v="Master's Degree"/>
    <x v="1544"/>
    <x v="1"/>
    <x v="1"/>
    <x v="1"/>
    <n v="3849.14"/>
    <s v="MGR-10014"/>
    <n v="5.6"/>
    <x v="0"/>
    <x v="3"/>
    <x v="1"/>
    <x v="0"/>
  </r>
  <r>
    <s v="EMP-12208"/>
    <s v="Christopher Miller"/>
    <x v="0"/>
    <n v="38"/>
    <x v="5"/>
    <x v="0"/>
    <x v="2"/>
    <x v="1"/>
    <s v="Master's Degree"/>
    <x v="1545"/>
    <x v="1"/>
    <x v="1"/>
    <x v="1"/>
    <n v="7820.09"/>
    <s v="MGR-10070"/>
    <n v="3.8"/>
    <x v="3"/>
    <x v="5"/>
    <x v="1"/>
    <x v="0"/>
  </r>
  <r>
    <s v="EMP-12209"/>
    <s v="Michelle Boone"/>
    <x v="1"/>
    <n v="32"/>
    <x v="7"/>
    <x v="5"/>
    <x v="3"/>
    <x v="2"/>
    <s v="Bachelor's Degree"/>
    <x v="1546"/>
    <x v="1"/>
    <x v="1"/>
    <x v="1"/>
    <n v="11392.83"/>
    <s v="MGR-10232"/>
    <n v="3"/>
    <x v="3"/>
    <x v="6"/>
    <x v="1"/>
    <x v="1"/>
  </r>
  <r>
    <s v="EMP-12210"/>
    <s v="Cole Harris"/>
    <x v="0"/>
    <n v="34"/>
    <x v="6"/>
    <x v="1"/>
    <x v="2"/>
    <x v="1"/>
    <s v="Master's Degree"/>
    <x v="1547"/>
    <x v="1"/>
    <x v="1"/>
    <x v="1"/>
    <n v="7792.72"/>
    <s v="MGR-10106"/>
    <n v="4.7"/>
    <x v="3"/>
    <x v="7"/>
    <x v="1"/>
    <x v="0"/>
  </r>
  <r>
    <s v="EMP-12211"/>
    <s v="Amanda Lindsey"/>
    <x v="1"/>
    <n v="23"/>
    <x v="4"/>
    <x v="5"/>
    <x v="2"/>
    <x v="1"/>
    <s v="Bachelor's Degree"/>
    <x v="103"/>
    <x v="1"/>
    <x v="1"/>
    <x v="1"/>
    <n v="7414.04"/>
    <s v="MGR-10205"/>
    <n v="0.6"/>
    <x v="1"/>
    <x v="2"/>
    <x v="1"/>
    <x v="1"/>
  </r>
  <r>
    <s v="EMP-12212"/>
    <s v="Julie Ortega"/>
    <x v="1"/>
    <n v="40"/>
    <x v="8"/>
    <x v="2"/>
    <x v="0"/>
    <x v="0"/>
    <s v="Master's Degree"/>
    <x v="998"/>
    <x v="384"/>
    <x v="4"/>
    <x v="0"/>
    <n v="15889.48"/>
    <s v="MGR-10356"/>
    <n v="0.8"/>
    <x v="1"/>
    <x v="7"/>
    <x v="4"/>
    <x v="0"/>
  </r>
  <r>
    <s v="EMP-12213"/>
    <s v="Angela Jones"/>
    <x v="1"/>
    <n v="42"/>
    <x v="9"/>
    <x v="4"/>
    <x v="1"/>
    <x v="0"/>
    <s v="Bachelor's Degree"/>
    <x v="1548"/>
    <x v="12"/>
    <x v="4"/>
    <x v="0"/>
    <n v="5619.78"/>
    <s v="MGR-10106"/>
    <n v="0.6"/>
    <x v="1"/>
    <x v="2"/>
    <x v="2"/>
    <x v="1"/>
  </r>
  <r>
    <s v="EMP-12214"/>
    <s v="Lonnie Ryan"/>
    <x v="0"/>
    <n v="30"/>
    <x v="7"/>
    <x v="0"/>
    <x v="3"/>
    <x v="1"/>
    <s v="PhD"/>
    <x v="1549"/>
    <x v="385"/>
    <x v="7"/>
    <x v="0"/>
    <n v="12931.41"/>
    <s v="MGR-10298"/>
    <n v="4.7"/>
    <x v="3"/>
    <x v="0"/>
    <x v="3"/>
    <x v="2"/>
  </r>
  <r>
    <s v="EMP-12215"/>
    <s v="Victoria Gordon"/>
    <x v="1"/>
    <n v="30"/>
    <x v="4"/>
    <x v="2"/>
    <x v="1"/>
    <x v="1"/>
    <s v="Bachelor's Degree"/>
    <x v="1550"/>
    <x v="1"/>
    <x v="1"/>
    <x v="1"/>
    <n v="6092.44"/>
    <s v="MGR-10062"/>
    <n v="7.5"/>
    <x v="0"/>
    <x v="8"/>
    <x v="1"/>
    <x v="1"/>
  </r>
  <r>
    <s v="EMP-12216"/>
    <s v="Wanda Woods"/>
    <x v="1"/>
    <n v="37"/>
    <x v="6"/>
    <x v="1"/>
    <x v="4"/>
    <x v="0"/>
    <s v="Bachelor's Degree"/>
    <x v="1551"/>
    <x v="1"/>
    <x v="1"/>
    <x v="1"/>
    <n v="3553.64"/>
    <s v="MGR-10274"/>
    <n v="6.1"/>
    <x v="0"/>
    <x v="3"/>
    <x v="1"/>
    <x v="1"/>
  </r>
  <r>
    <s v="EMP-12217"/>
    <s v="Scott Schneider"/>
    <x v="0"/>
    <n v="31"/>
    <x v="5"/>
    <x v="1"/>
    <x v="0"/>
    <x v="1"/>
    <s v="Bachelor's Degree"/>
    <x v="1552"/>
    <x v="1"/>
    <x v="1"/>
    <x v="1"/>
    <n v="15847.77"/>
    <s v="MGR-10275"/>
    <n v="3.8"/>
    <x v="3"/>
    <x v="5"/>
    <x v="1"/>
    <x v="1"/>
  </r>
  <r>
    <s v="EMP-12218"/>
    <s v="Erin Freeman"/>
    <x v="1"/>
    <n v="34"/>
    <x v="0"/>
    <x v="1"/>
    <x v="7"/>
    <x v="0"/>
    <s v="PhD"/>
    <x v="973"/>
    <x v="1"/>
    <x v="1"/>
    <x v="1"/>
    <n v="50860.44"/>
    <s v="N/A"/>
    <n v="0.8"/>
    <x v="1"/>
    <x v="2"/>
    <x v="1"/>
    <x v="2"/>
  </r>
  <r>
    <s v="EMP-12219"/>
    <s v="Kelly Moreno"/>
    <x v="1"/>
    <n v="53"/>
    <x v="8"/>
    <x v="2"/>
    <x v="1"/>
    <x v="1"/>
    <s v="Professional Certification"/>
    <x v="1553"/>
    <x v="312"/>
    <x v="3"/>
    <x v="0"/>
    <n v="4896.9799999999996"/>
    <s v="MGR-10225"/>
    <n v="2.2999999999999998"/>
    <x v="4"/>
    <x v="5"/>
    <x v="3"/>
    <x v="2"/>
  </r>
  <r>
    <s v="EMP-12220"/>
    <s v="Rebecca Parker"/>
    <x v="1"/>
    <n v="32"/>
    <x v="1"/>
    <x v="2"/>
    <x v="4"/>
    <x v="2"/>
    <s v="Bachelor's Degree"/>
    <x v="193"/>
    <x v="1"/>
    <x v="1"/>
    <x v="1"/>
    <n v="2887.7"/>
    <s v="MGR-10338"/>
    <n v="6.6"/>
    <x v="0"/>
    <x v="0"/>
    <x v="1"/>
    <x v="1"/>
  </r>
  <r>
    <s v="EMP-12221"/>
    <s v="Jill Ferrell"/>
    <x v="1"/>
    <n v="31"/>
    <x v="1"/>
    <x v="4"/>
    <x v="0"/>
    <x v="1"/>
    <s v="Master's Degree"/>
    <x v="471"/>
    <x v="1"/>
    <x v="1"/>
    <x v="1"/>
    <n v="18184.25"/>
    <s v="MGR-10213"/>
    <n v="0.6"/>
    <x v="1"/>
    <x v="2"/>
    <x v="1"/>
    <x v="0"/>
  </r>
  <r>
    <s v="EMP-12222"/>
    <s v="Jeremy Bass"/>
    <x v="0"/>
    <n v="29"/>
    <x v="9"/>
    <x v="1"/>
    <x v="3"/>
    <x v="2"/>
    <s v="Bachelor's Degree"/>
    <x v="1554"/>
    <x v="386"/>
    <x v="4"/>
    <x v="0"/>
    <n v="13673.4"/>
    <s v="MGR-10443"/>
    <n v="3.6"/>
    <x v="3"/>
    <x v="5"/>
    <x v="0"/>
    <x v="1"/>
  </r>
  <r>
    <s v="EMP-12223"/>
    <s v="Christopher Pierce"/>
    <x v="0"/>
    <n v="41"/>
    <x v="8"/>
    <x v="0"/>
    <x v="1"/>
    <x v="2"/>
    <s v="Master's Degree"/>
    <x v="1555"/>
    <x v="387"/>
    <x v="4"/>
    <x v="0"/>
    <n v="5626.23"/>
    <s v="MGR-10103"/>
    <n v="0.2"/>
    <x v="1"/>
    <x v="4"/>
    <x v="3"/>
    <x v="0"/>
  </r>
  <r>
    <s v="EMP-12224"/>
    <s v="Jose Williams"/>
    <x v="0"/>
    <n v="33"/>
    <x v="9"/>
    <x v="1"/>
    <x v="0"/>
    <x v="3"/>
    <s v="Bachelor's Degree"/>
    <x v="1261"/>
    <x v="1"/>
    <x v="1"/>
    <x v="1"/>
    <n v="14686.63"/>
    <s v="MGR-10025"/>
    <n v="1.7"/>
    <x v="2"/>
    <x v="4"/>
    <x v="1"/>
    <x v="1"/>
  </r>
  <r>
    <s v="EMP-12225"/>
    <s v="Vincent Moore"/>
    <x v="0"/>
    <n v="29"/>
    <x v="1"/>
    <x v="1"/>
    <x v="4"/>
    <x v="0"/>
    <s v="PhD"/>
    <x v="579"/>
    <x v="388"/>
    <x v="4"/>
    <x v="0"/>
    <n v="3443.66"/>
    <s v="MGR-10308"/>
    <n v="1"/>
    <x v="2"/>
    <x v="2"/>
    <x v="2"/>
    <x v="2"/>
  </r>
  <r>
    <s v="EMP-12226"/>
    <s v="Morgan Carroll"/>
    <x v="1"/>
    <n v="46"/>
    <x v="5"/>
    <x v="0"/>
    <x v="2"/>
    <x v="0"/>
    <s v="Bachelor's Degree"/>
    <x v="1556"/>
    <x v="389"/>
    <x v="4"/>
    <x v="0"/>
    <n v="8453.85"/>
    <s v="MGR-10265"/>
    <n v="0.9"/>
    <x v="1"/>
    <x v="7"/>
    <x v="4"/>
    <x v="1"/>
  </r>
  <r>
    <s v="EMP-12227"/>
    <s v="Kimberly Morrison"/>
    <x v="1"/>
    <n v="47"/>
    <x v="6"/>
    <x v="1"/>
    <x v="2"/>
    <x v="1"/>
    <s v="Bachelor's Degree"/>
    <x v="801"/>
    <x v="390"/>
    <x v="0"/>
    <x v="0"/>
    <n v="9397.82"/>
    <s v="MGR-10480"/>
    <n v="5.4"/>
    <x v="0"/>
    <x v="3"/>
    <x v="0"/>
    <x v="1"/>
  </r>
  <r>
    <s v="EMP-12228"/>
    <s v="Kristin Stanley"/>
    <x v="1"/>
    <n v="29"/>
    <x v="4"/>
    <x v="4"/>
    <x v="3"/>
    <x v="0"/>
    <s v="Bachelor's Degree"/>
    <x v="1557"/>
    <x v="391"/>
    <x v="4"/>
    <x v="0"/>
    <n v="12736.55"/>
    <s v="MGR-10272"/>
    <n v="0.6"/>
    <x v="1"/>
    <x v="5"/>
    <x v="4"/>
    <x v="1"/>
  </r>
  <r>
    <s v="EMP-12229"/>
    <s v="Aaron Grant"/>
    <x v="0"/>
    <n v="22"/>
    <x v="7"/>
    <x v="0"/>
    <x v="3"/>
    <x v="1"/>
    <s v="Master's Degree"/>
    <x v="1049"/>
    <x v="1"/>
    <x v="1"/>
    <x v="1"/>
    <n v="10580.48"/>
    <s v="MGR-10345"/>
    <n v="7.7"/>
    <x v="0"/>
    <x v="8"/>
    <x v="1"/>
    <x v="0"/>
  </r>
  <r>
    <s v="EMP-12230"/>
    <s v="Kathryn Fisher"/>
    <x v="1"/>
    <n v="44"/>
    <x v="2"/>
    <x v="1"/>
    <x v="2"/>
    <x v="1"/>
    <s v="Bachelor's Degree"/>
    <x v="1558"/>
    <x v="1"/>
    <x v="1"/>
    <x v="1"/>
    <n v="7155.03"/>
    <s v="MGR-10349"/>
    <n v="4.0999999999999996"/>
    <x v="3"/>
    <x v="5"/>
    <x v="1"/>
    <x v="1"/>
  </r>
  <r>
    <s v="EMP-12231"/>
    <s v="Benjamin Obrien"/>
    <x v="0"/>
    <n v="28"/>
    <x v="9"/>
    <x v="1"/>
    <x v="5"/>
    <x v="0"/>
    <s v="PhD"/>
    <x v="1559"/>
    <x v="1"/>
    <x v="1"/>
    <x v="1"/>
    <n v="20812.23"/>
    <s v="MGR-10111"/>
    <n v="5.0999999999999996"/>
    <x v="0"/>
    <x v="7"/>
    <x v="1"/>
    <x v="2"/>
  </r>
  <r>
    <s v="EMP-12232"/>
    <s v="Robin Norman"/>
    <x v="1"/>
    <n v="42"/>
    <x v="5"/>
    <x v="1"/>
    <x v="3"/>
    <x v="2"/>
    <s v="Bachelor's Degree"/>
    <x v="570"/>
    <x v="1"/>
    <x v="1"/>
    <x v="1"/>
    <n v="12135.05"/>
    <s v="MGR-10292"/>
    <n v="6.6"/>
    <x v="0"/>
    <x v="0"/>
    <x v="1"/>
    <x v="1"/>
  </r>
  <r>
    <s v="EMP-12233"/>
    <s v="Mary Short"/>
    <x v="1"/>
    <n v="22"/>
    <x v="9"/>
    <x v="4"/>
    <x v="3"/>
    <x v="1"/>
    <s v="Bachelor's Degree"/>
    <x v="1560"/>
    <x v="392"/>
    <x v="0"/>
    <x v="0"/>
    <n v="13173.63"/>
    <s v="MGR-10193"/>
    <n v="5.3"/>
    <x v="0"/>
    <x v="3"/>
    <x v="2"/>
    <x v="1"/>
  </r>
  <r>
    <s v="EMP-12234"/>
    <s v="Gina Wilcox"/>
    <x v="1"/>
    <n v="43"/>
    <x v="10"/>
    <x v="3"/>
    <x v="2"/>
    <x v="1"/>
    <s v="Bachelor's Degree"/>
    <x v="578"/>
    <x v="1"/>
    <x v="1"/>
    <x v="1"/>
    <n v="8794.57"/>
    <s v="MGR-10386"/>
    <n v="7.9"/>
    <x v="0"/>
    <x v="8"/>
    <x v="1"/>
    <x v="1"/>
  </r>
  <r>
    <s v="EMP-12235"/>
    <s v="Marisa Montgomery"/>
    <x v="1"/>
    <n v="24"/>
    <x v="3"/>
    <x v="5"/>
    <x v="3"/>
    <x v="1"/>
    <s v="Professional Certification"/>
    <x v="923"/>
    <x v="1"/>
    <x v="1"/>
    <x v="1"/>
    <n v="13168.19"/>
    <s v="MGR-10140"/>
    <n v="5.3"/>
    <x v="0"/>
    <x v="7"/>
    <x v="1"/>
    <x v="2"/>
  </r>
  <r>
    <s v="EMP-12236"/>
    <s v="Samantha Brown"/>
    <x v="1"/>
    <n v="41"/>
    <x v="6"/>
    <x v="2"/>
    <x v="2"/>
    <x v="1"/>
    <s v="Bachelor's Degree"/>
    <x v="60"/>
    <x v="1"/>
    <x v="1"/>
    <x v="1"/>
    <n v="6856.57"/>
    <s v="MGR-10365"/>
    <n v="2"/>
    <x v="4"/>
    <x v="4"/>
    <x v="1"/>
    <x v="1"/>
  </r>
  <r>
    <s v="EMP-12237"/>
    <s v="Ashley Bridges"/>
    <x v="1"/>
    <n v="35"/>
    <x v="5"/>
    <x v="5"/>
    <x v="2"/>
    <x v="1"/>
    <s v="Bachelor's Degree"/>
    <x v="1561"/>
    <x v="1"/>
    <x v="1"/>
    <x v="1"/>
    <n v="9497.19"/>
    <s v="MGR-10320"/>
    <n v="5.8"/>
    <x v="0"/>
    <x v="3"/>
    <x v="1"/>
    <x v="1"/>
  </r>
  <r>
    <s v="EMP-12238"/>
    <s v="Logan Lee"/>
    <x v="0"/>
    <n v="26"/>
    <x v="6"/>
    <x v="0"/>
    <x v="1"/>
    <x v="1"/>
    <s v="Master's Degree"/>
    <x v="1411"/>
    <x v="1"/>
    <x v="1"/>
    <x v="1"/>
    <n v="5463.27"/>
    <s v="MGR-10342"/>
    <n v="1.9"/>
    <x v="2"/>
    <x v="4"/>
    <x v="1"/>
    <x v="0"/>
  </r>
  <r>
    <s v="EMP-12239"/>
    <s v="Calvin Brooks"/>
    <x v="0"/>
    <n v="31"/>
    <x v="7"/>
    <x v="0"/>
    <x v="4"/>
    <x v="1"/>
    <s v="Bachelor's Degree"/>
    <x v="1562"/>
    <x v="1"/>
    <x v="1"/>
    <x v="1"/>
    <n v="2575.75"/>
    <s v="MGR-10066"/>
    <n v="1.6"/>
    <x v="2"/>
    <x v="4"/>
    <x v="1"/>
    <x v="1"/>
  </r>
  <r>
    <s v="EMP-12240"/>
    <s v="Dorothy Rush"/>
    <x v="1"/>
    <n v="41"/>
    <x v="8"/>
    <x v="0"/>
    <x v="2"/>
    <x v="1"/>
    <s v="Bachelor's Degree"/>
    <x v="733"/>
    <x v="1"/>
    <x v="1"/>
    <x v="1"/>
    <n v="7694.47"/>
    <s v="MGR-10303"/>
    <n v="2"/>
    <x v="4"/>
    <x v="4"/>
    <x v="1"/>
    <x v="1"/>
  </r>
  <r>
    <s v="EMP-12241"/>
    <s v="Michelle Jones"/>
    <x v="1"/>
    <n v="35"/>
    <x v="4"/>
    <x v="1"/>
    <x v="3"/>
    <x v="0"/>
    <s v="Master's Degree"/>
    <x v="1563"/>
    <x v="1"/>
    <x v="1"/>
    <x v="1"/>
    <n v="10194.44"/>
    <s v="MGR-10245"/>
    <n v="1.6"/>
    <x v="2"/>
    <x v="4"/>
    <x v="1"/>
    <x v="0"/>
  </r>
  <r>
    <s v="EMP-12242"/>
    <s v="Douglas Taylor"/>
    <x v="0"/>
    <n v="40"/>
    <x v="5"/>
    <x v="4"/>
    <x v="2"/>
    <x v="1"/>
    <s v="Master's Degree"/>
    <x v="1564"/>
    <x v="1"/>
    <x v="1"/>
    <x v="1"/>
    <n v="7891.97"/>
    <s v="MGR-10127"/>
    <n v="1.5"/>
    <x v="2"/>
    <x v="4"/>
    <x v="1"/>
    <x v="0"/>
  </r>
  <r>
    <s v="EMP-12243"/>
    <s v="Anna Wade"/>
    <x v="1"/>
    <n v="52"/>
    <x v="2"/>
    <x v="1"/>
    <x v="3"/>
    <x v="0"/>
    <s v="Master's Degree"/>
    <x v="1105"/>
    <x v="1"/>
    <x v="1"/>
    <x v="1"/>
    <n v="9719.85"/>
    <s v="MGR-10098"/>
    <n v="5.6"/>
    <x v="0"/>
    <x v="3"/>
    <x v="1"/>
    <x v="0"/>
  </r>
  <r>
    <s v="EMP-12244"/>
    <s v="Michael Salas"/>
    <x v="0"/>
    <n v="22"/>
    <x v="4"/>
    <x v="1"/>
    <x v="4"/>
    <x v="1"/>
    <s v="Diploma"/>
    <x v="475"/>
    <x v="1"/>
    <x v="1"/>
    <x v="1"/>
    <n v="3986.56"/>
    <s v="MGR-10338"/>
    <n v="8"/>
    <x v="0"/>
    <x v="8"/>
    <x v="1"/>
    <x v="2"/>
  </r>
  <r>
    <s v="EMP-12245"/>
    <s v="Hannah Gonzalez"/>
    <x v="1"/>
    <n v="49"/>
    <x v="9"/>
    <x v="3"/>
    <x v="5"/>
    <x v="2"/>
    <s v="Bachelor's Degree"/>
    <x v="1541"/>
    <x v="393"/>
    <x v="4"/>
    <x v="0"/>
    <n v="21467.94"/>
    <s v="MGR-10375"/>
    <n v="0.6"/>
    <x v="1"/>
    <x v="8"/>
    <x v="5"/>
    <x v="1"/>
  </r>
  <r>
    <s v="EMP-12246"/>
    <s v="Gabriel Maxwell"/>
    <x v="0"/>
    <n v="35"/>
    <x v="4"/>
    <x v="1"/>
    <x v="4"/>
    <x v="0"/>
    <s v="Bachelor's Degree"/>
    <x v="1565"/>
    <x v="1"/>
    <x v="1"/>
    <x v="1"/>
    <n v="2950.78"/>
    <s v="MGR-10068"/>
    <n v="2.6"/>
    <x v="4"/>
    <x v="6"/>
    <x v="1"/>
    <x v="1"/>
  </r>
  <r>
    <s v="EMP-12247"/>
    <s v="Tracy James"/>
    <x v="1"/>
    <n v="26"/>
    <x v="8"/>
    <x v="5"/>
    <x v="3"/>
    <x v="1"/>
    <s v="Bachelor's Degree"/>
    <x v="855"/>
    <x v="1"/>
    <x v="1"/>
    <x v="1"/>
    <n v="11930.66"/>
    <s v="MGR-10070"/>
    <n v="0.8"/>
    <x v="1"/>
    <x v="2"/>
    <x v="1"/>
    <x v="1"/>
  </r>
  <r>
    <s v="EMP-12248"/>
    <s v="Julia Blake"/>
    <x v="1"/>
    <n v="23"/>
    <x v="2"/>
    <x v="1"/>
    <x v="5"/>
    <x v="1"/>
    <s v="Bachelor's Degree"/>
    <x v="687"/>
    <x v="1"/>
    <x v="1"/>
    <x v="1"/>
    <n v="23295.07"/>
    <s v="MGR-10016"/>
    <n v="1.1000000000000001"/>
    <x v="2"/>
    <x v="2"/>
    <x v="1"/>
    <x v="1"/>
  </r>
  <r>
    <s v="EMP-12249"/>
    <s v="Thomas Hall"/>
    <x v="0"/>
    <n v="33"/>
    <x v="4"/>
    <x v="0"/>
    <x v="5"/>
    <x v="1"/>
    <s v="Bachelor's Degree"/>
    <x v="1566"/>
    <x v="1"/>
    <x v="1"/>
    <x v="1"/>
    <n v="29933.26"/>
    <s v="MGR-10469"/>
    <n v="7.2"/>
    <x v="0"/>
    <x v="0"/>
    <x v="1"/>
    <x v="1"/>
  </r>
  <r>
    <s v="EMP-12250"/>
    <s v="Nathan Campbell"/>
    <x v="0"/>
    <n v="43"/>
    <x v="4"/>
    <x v="4"/>
    <x v="5"/>
    <x v="1"/>
    <s v="Master's Degree"/>
    <x v="1567"/>
    <x v="394"/>
    <x v="0"/>
    <x v="0"/>
    <n v="28272.84"/>
    <s v="MGR-10338"/>
    <n v="5.6"/>
    <x v="0"/>
    <x v="8"/>
    <x v="3"/>
    <x v="0"/>
  </r>
  <r>
    <s v="EMP-12251"/>
    <s v="Jerry Lynn"/>
    <x v="0"/>
    <n v="33"/>
    <x v="10"/>
    <x v="4"/>
    <x v="2"/>
    <x v="1"/>
    <s v="PhD"/>
    <x v="1153"/>
    <x v="1"/>
    <x v="1"/>
    <x v="1"/>
    <n v="9305.73"/>
    <s v="MGR-10246"/>
    <n v="3.8"/>
    <x v="3"/>
    <x v="5"/>
    <x v="1"/>
    <x v="2"/>
  </r>
  <r>
    <s v="EMP-12252"/>
    <s v="Elizabeth Schultz"/>
    <x v="1"/>
    <n v="48"/>
    <x v="7"/>
    <x v="1"/>
    <x v="3"/>
    <x v="0"/>
    <s v="High School"/>
    <x v="1078"/>
    <x v="1"/>
    <x v="1"/>
    <x v="1"/>
    <n v="12432.37"/>
    <s v="MGR-10062"/>
    <n v="5.0999999999999996"/>
    <x v="0"/>
    <x v="7"/>
    <x v="1"/>
    <x v="2"/>
  </r>
  <r>
    <s v="EMP-12253"/>
    <s v="Jill Edwards"/>
    <x v="1"/>
    <n v="22"/>
    <x v="7"/>
    <x v="4"/>
    <x v="1"/>
    <x v="1"/>
    <s v="Bachelor's Degree"/>
    <x v="742"/>
    <x v="395"/>
    <x v="4"/>
    <x v="0"/>
    <n v="6410.91"/>
    <s v="MGR-10101"/>
    <n v="2"/>
    <x v="4"/>
    <x v="6"/>
    <x v="0"/>
    <x v="1"/>
  </r>
  <r>
    <s v="EMP-12254"/>
    <s v="Kendra Mills"/>
    <x v="1"/>
    <n v="34"/>
    <x v="0"/>
    <x v="2"/>
    <x v="0"/>
    <x v="1"/>
    <s v="Diploma"/>
    <x v="1568"/>
    <x v="1"/>
    <x v="1"/>
    <x v="1"/>
    <n v="16977.97"/>
    <s v="MGR-10495"/>
    <n v="7.7"/>
    <x v="0"/>
    <x v="8"/>
    <x v="1"/>
    <x v="2"/>
  </r>
  <r>
    <s v="EMP-12255"/>
    <s v="Margaret Davis"/>
    <x v="1"/>
    <n v="23"/>
    <x v="8"/>
    <x v="1"/>
    <x v="1"/>
    <x v="1"/>
    <s v="Diploma"/>
    <x v="712"/>
    <x v="1"/>
    <x v="1"/>
    <x v="1"/>
    <n v="4833.8100000000004"/>
    <s v="MGR-10108"/>
    <n v="1.8"/>
    <x v="2"/>
    <x v="4"/>
    <x v="1"/>
    <x v="2"/>
  </r>
  <r>
    <s v="EMP-12256"/>
    <s v="Casey Lewis"/>
    <x v="0"/>
    <n v="38"/>
    <x v="9"/>
    <x v="5"/>
    <x v="1"/>
    <x v="0"/>
    <s v="Bachelor's Degree"/>
    <x v="756"/>
    <x v="1"/>
    <x v="1"/>
    <x v="1"/>
    <n v="4745.67"/>
    <s v="MGR-10400"/>
    <n v="5.0999999999999996"/>
    <x v="0"/>
    <x v="7"/>
    <x v="1"/>
    <x v="1"/>
  </r>
  <r>
    <s v="EMP-12257"/>
    <s v="Emma Henderson"/>
    <x v="1"/>
    <n v="42"/>
    <x v="2"/>
    <x v="1"/>
    <x v="3"/>
    <x v="1"/>
    <s v="Diploma"/>
    <x v="1569"/>
    <x v="1"/>
    <x v="1"/>
    <x v="1"/>
    <n v="9615.5300000000007"/>
    <s v="MGR-10473"/>
    <n v="2.4"/>
    <x v="4"/>
    <x v="6"/>
    <x v="1"/>
    <x v="2"/>
  </r>
  <r>
    <s v="EMP-12258"/>
    <s v="Justin Russo"/>
    <x v="0"/>
    <n v="31"/>
    <x v="8"/>
    <x v="1"/>
    <x v="3"/>
    <x v="1"/>
    <s v="Bachelor's Degree"/>
    <x v="1570"/>
    <x v="1"/>
    <x v="1"/>
    <x v="1"/>
    <n v="11616.96"/>
    <s v="MGR-10286"/>
    <n v="1.6"/>
    <x v="2"/>
    <x v="4"/>
    <x v="1"/>
    <x v="1"/>
  </r>
  <r>
    <s v="EMP-12259"/>
    <s v="Kathryn Steele"/>
    <x v="1"/>
    <n v="22"/>
    <x v="10"/>
    <x v="1"/>
    <x v="1"/>
    <x v="0"/>
    <s v="Bachelor's Degree"/>
    <x v="309"/>
    <x v="396"/>
    <x v="4"/>
    <x v="0"/>
    <n v="5737.69"/>
    <s v="MGR-10019"/>
    <n v="1.2"/>
    <x v="2"/>
    <x v="0"/>
    <x v="7"/>
    <x v="1"/>
  </r>
  <r>
    <s v="EMP-12260"/>
    <s v="Richard Singleton"/>
    <x v="0"/>
    <n v="36"/>
    <x v="4"/>
    <x v="1"/>
    <x v="3"/>
    <x v="1"/>
    <s v="Bachelor's Degree"/>
    <x v="1571"/>
    <x v="1"/>
    <x v="1"/>
    <x v="1"/>
    <n v="12012.55"/>
    <s v="MGR-10049"/>
    <n v="8.4"/>
    <x v="0"/>
    <x v="8"/>
    <x v="1"/>
    <x v="1"/>
  </r>
  <r>
    <s v="EMP-12261"/>
    <s v="Michael Gordon"/>
    <x v="0"/>
    <n v="38"/>
    <x v="10"/>
    <x v="2"/>
    <x v="5"/>
    <x v="1"/>
    <s v="Bachelor's Degree"/>
    <x v="42"/>
    <x v="397"/>
    <x v="0"/>
    <x v="0"/>
    <n v="24518.92"/>
    <s v="MGR-10252"/>
    <n v="0.8"/>
    <x v="1"/>
    <x v="4"/>
    <x v="0"/>
    <x v="1"/>
  </r>
  <r>
    <s v="EMP-12262"/>
    <s v="Linda Carter"/>
    <x v="1"/>
    <n v="38"/>
    <x v="9"/>
    <x v="1"/>
    <x v="4"/>
    <x v="1"/>
    <s v="Bachelor's Degree"/>
    <x v="1572"/>
    <x v="1"/>
    <x v="1"/>
    <x v="1"/>
    <n v="2927.58"/>
    <s v="MGR-10010"/>
    <n v="8.1999999999999993"/>
    <x v="0"/>
    <x v="8"/>
    <x v="1"/>
    <x v="1"/>
  </r>
  <r>
    <s v="EMP-12263"/>
    <s v="Christopher Luna"/>
    <x v="0"/>
    <n v="46"/>
    <x v="1"/>
    <x v="3"/>
    <x v="3"/>
    <x v="1"/>
    <s v="Bachelor's Degree"/>
    <x v="1384"/>
    <x v="1"/>
    <x v="1"/>
    <x v="1"/>
    <n v="13048.08"/>
    <s v="MGR-10202"/>
    <n v="6.4"/>
    <x v="0"/>
    <x v="0"/>
    <x v="1"/>
    <x v="1"/>
  </r>
  <r>
    <s v="EMP-12264"/>
    <s v="Luke Ellis"/>
    <x v="0"/>
    <n v="25"/>
    <x v="7"/>
    <x v="2"/>
    <x v="3"/>
    <x v="1"/>
    <s v="Master's Degree"/>
    <x v="583"/>
    <x v="1"/>
    <x v="1"/>
    <x v="1"/>
    <n v="12822.87"/>
    <s v="MGR-10143"/>
    <n v="2.6"/>
    <x v="4"/>
    <x v="6"/>
    <x v="1"/>
    <x v="0"/>
  </r>
  <r>
    <s v="EMP-12265"/>
    <s v="Jennifer Smith"/>
    <x v="1"/>
    <n v="41"/>
    <x v="0"/>
    <x v="1"/>
    <x v="7"/>
    <x v="1"/>
    <s v="Bachelor's Degree"/>
    <x v="1182"/>
    <x v="1"/>
    <x v="1"/>
    <x v="1"/>
    <n v="63593.58"/>
    <s v="N/A"/>
    <n v="2.4"/>
    <x v="4"/>
    <x v="6"/>
    <x v="1"/>
    <x v="1"/>
  </r>
  <r>
    <s v="EMP-12266"/>
    <s v="Roberto Arnold"/>
    <x v="0"/>
    <n v="45"/>
    <x v="10"/>
    <x v="1"/>
    <x v="1"/>
    <x v="1"/>
    <s v="Bachelor's Degree"/>
    <x v="1573"/>
    <x v="1"/>
    <x v="1"/>
    <x v="1"/>
    <n v="6253.24"/>
    <s v="MGR-10370"/>
    <n v="3.5"/>
    <x v="3"/>
    <x v="5"/>
    <x v="1"/>
    <x v="1"/>
  </r>
  <r>
    <s v="EMP-12267"/>
    <s v="Seth Barker"/>
    <x v="0"/>
    <n v="22"/>
    <x v="5"/>
    <x v="2"/>
    <x v="1"/>
    <x v="1"/>
    <s v="Master's Degree"/>
    <x v="1574"/>
    <x v="1"/>
    <x v="1"/>
    <x v="1"/>
    <n v="4138.7299999999996"/>
    <s v="MGR-10028"/>
    <n v="3.1"/>
    <x v="3"/>
    <x v="6"/>
    <x v="1"/>
    <x v="0"/>
  </r>
  <r>
    <s v="EMP-12268"/>
    <s v="Amy Blanchard"/>
    <x v="1"/>
    <n v="37"/>
    <x v="5"/>
    <x v="2"/>
    <x v="2"/>
    <x v="1"/>
    <s v="PhD"/>
    <x v="1575"/>
    <x v="12"/>
    <x v="5"/>
    <x v="0"/>
    <n v="8016.77"/>
    <s v="MGR-10307"/>
    <n v="2.1"/>
    <x v="4"/>
    <x v="4"/>
    <x v="2"/>
    <x v="2"/>
  </r>
  <r>
    <s v="EMP-12269"/>
    <s v="Sheila Hoffman"/>
    <x v="1"/>
    <n v="30"/>
    <x v="4"/>
    <x v="1"/>
    <x v="4"/>
    <x v="0"/>
    <s v="Bachelor's Degree"/>
    <x v="180"/>
    <x v="398"/>
    <x v="2"/>
    <x v="0"/>
    <n v="3758.64"/>
    <s v="MGR-10075"/>
    <n v="1.2"/>
    <x v="2"/>
    <x v="2"/>
    <x v="2"/>
    <x v="1"/>
  </r>
  <r>
    <s v="EMP-12270"/>
    <s v="Christopher Holden"/>
    <x v="0"/>
    <n v="34"/>
    <x v="5"/>
    <x v="1"/>
    <x v="2"/>
    <x v="1"/>
    <s v="High School"/>
    <x v="1576"/>
    <x v="1"/>
    <x v="1"/>
    <x v="1"/>
    <n v="6788.75"/>
    <s v="MGR-10096"/>
    <n v="2.2000000000000002"/>
    <x v="4"/>
    <x v="4"/>
    <x v="1"/>
    <x v="2"/>
  </r>
  <r>
    <s v="EMP-12271"/>
    <s v="Michael Franklin"/>
    <x v="0"/>
    <n v="38"/>
    <x v="0"/>
    <x v="3"/>
    <x v="0"/>
    <x v="3"/>
    <s v="Master's Degree"/>
    <x v="1559"/>
    <x v="1"/>
    <x v="1"/>
    <x v="1"/>
    <n v="17564"/>
    <s v="MGR-10010"/>
    <n v="5.0999999999999996"/>
    <x v="0"/>
    <x v="7"/>
    <x v="1"/>
    <x v="0"/>
  </r>
  <r>
    <s v="EMP-12272"/>
    <s v="Cindy Martin"/>
    <x v="1"/>
    <n v="30"/>
    <x v="10"/>
    <x v="3"/>
    <x v="2"/>
    <x v="1"/>
    <s v="Bachelor's Degree"/>
    <x v="550"/>
    <x v="1"/>
    <x v="1"/>
    <x v="1"/>
    <n v="9214.9500000000007"/>
    <s v="MGR-10372"/>
    <n v="3"/>
    <x v="3"/>
    <x v="6"/>
    <x v="1"/>
    <x v="1"/>
  </r>
  <r>
    <s v="EMP-12273"/>
    <s v="Joan Blair"/>
    <x v="1"/>
    <n v="28"/>
    <x v="8"/>
    <x v="1"/>
    <x v="5"/>
    <x v="2"/>
    <s v="Master's Degree"/>
    <x v="137"/>
    <x v="399"/>
    <x v="4"/>
    <x v="0"/>
    <n v="26788.959999999999"/>
    <s v="MGR-10422"/>
    <n v="0.3"/>
    <x v="1"/>
    <x v="0"/>
    <x v="5"/>
    <x v="0"/>
  </r>
  <r>
    <s v="EMP-12274"/>
    <s v="Amanda Beasley"/>
    <x v="1"/>
    <n v="35"/>
    <x v="4"/>
    <x v="4"/>
    <x v="2"/>
    <x v="0"/>
    <s v="Bachelor's Degree"/>
    <x v="1577"/>
    <x v="1"/>
    <x v="1"/>
    <x v="1"/>
    <n v="8687.58"/>
    <s v="MGR-10093"/>
    <n v="3.7"/>
    <x v="3"/>
    <x v="5"/>
    <x v="1"/>
    <x v="1"/>
  </r>
  <r>
    <s v="EMP-12275"/>
    <s v="Francisco Smith"/>
    <x v="0"/>
    <n v="25"/>
    <x v="1"/>
    <x v="1"/>
    <x v="2"/>
    <x v="1"/>
    <s v="Professional Certification"/>
    <x v="1285"/>
    <x v="1"/>
    <x v="1"/>
    <x v="1"/>
    <n v="8776.83"/>
    <s v="MGR-10379"/>
    <n v="8.3000000000000007"/>
    <x v="0"/>
    <x v="8"/>
    <x v="1"/>
    <x v="2"/>
  </r>
  <r>
    <s v="EMP-12276"/>
    <s v="Gregory Mitchell"/>
    <x v="0"/>
    <n v="25"/>
    <x v="6"/>
    <x v="0"/>
    <x v="1"/>
    <x v="2"/>
    <s v="High School"/>
    <x v="1244"/>
    <x v="400"/>
    <x v="4"/>
    <x v="0"/>
    <n v="4324.3500000000004"/>
    <s v="MGR-10202"/>
    <n v="0.3"/>
    <x v="1"/>
    <x v="4"/>
    <x v="3"/>
    <x v="2"/>
  </r>
  <r>
    <s v="EMP-12277"/>
    <s v="Timothy Wheeler"/>
    <x v="0"/>
    <n v="41"/>
    <x v="1"/>
    <x v="2"/>
    <x v="4"/>
    <x v="1"/>
    <s v="Diploma"/>
    <x v="1173"/>
    <x v="1"/>
    <x v="1"/>
    <x v="1"/>
    <n v="3093.71"/>
    <s v="MGR-10332"/>
    <n v="8.3000000000000007"/>
    <x v="0"/>
    <x v="8"/>
    <x v="1"/>
    <x v="2"/>
  </r>
  <r>
    <s v="EMP-12278"/>
    <s v="Tricia Cobb"/>
    <x v="1"/>
    <n v="24"/>
    <x v="0"/>
    <x v="2"/>
    <x v="6"/>
    <x v="1"/>
    <s v="Master's Degree"/>
    <x v="1472"/>
    <x v="1"/>
    <x v="1"/>
    <x v="1"/>
    <n v="42561.3"/>
    <s v="N/A"/>
    <n v="1.8"/>
    <x v="2"/>
    <x v="4"/>
    <x v="1"/>
    <x v="0"/>
  </r>
  <r>
    <s v="EMP-12279"/>
    <s v="Gloria Hood"/>
    <x v="1"/>
    <n v="40"/>
    <x v="7"/>
    <x v="1"/>
    <x v="4"/>
    <x v="1"/>
    <s v="High School"/>
    <x v="340"/>
    <x v="1"/>
    <x v="1"/>
    <x v="1"/>
    <n v="3611.17"/>
    <s v="MGR-10103"/>
    <n v="6.8"/>
    <x v="0"/>
    <x v="0"/>
    <x v="1"/>
    <x v="2"/>
  </r>
  <r>
    <s v="EMP-12280"/>
    <s v="Cathy Brown"/>
    <x v="1"/>
    <n v="39"/>
    <x v="9"/>
    <x v="2"/>
    <x v="0"/>
    <x v="1"/>
    <s v="Diploma"/>
    <x v="1578"/>
    <x v="1"/>
    <x v="1"/>
    <x v="1"/>
    <n v="17410.54"/>
    <s v="MGR-10201"/>
    <n v="4.3"/>
    <x v="3"/>
    <x v="5"/>
    <x v="1"/>
    <x v="2"/>
  </r>
  <r>
    <s v="EMP-12281"/>
    <s v="Timothy Riley"/>
    <x v="0"/>
    <n v="22"/>
    <x v="8"/>
    <x v="0"/>
    <x v="4"/>
    <x v="0"/>
    <s v="Bachelor's Degree"/>
    <x v="1579"/>
    <x v="1"/>
    <x v="1"/>
    <x v="1"/>
    <n v="3574.91"/>
    <s v="MGR-10339"/>
    <n v="6.9"/>
    <x v="0"/>
    <x v="0"/>
    <x v="1"/>
    <x v="1"/>
  </r>
  <r>
    <s v="EMP-12282"/>
    <s v="Lindsay Barr"/>
    <x v="1"/>
    <n v="28"/>
    <x v="10"/>
    <x v="2"/>
    <x v="2"/>
    <x v="1"/>
    <s v="Bachelor's Degree"/>
    <x v="1580"/>
    <x v="1"/>
    <x v="1"/>
    <x v="1"/>
    <n v="7320.06"/>
    <s v="MGR-10356"/>
    <n v="6.8"/>
    <x v="0"/>
    <x v="0"/>
    <x v="1"/>
    <x v="1"/>
  </r>
  <r>
    <s v="EMP-12283"/>
    <s v="Dalton Sullivan"/>
    <x v="0"/>
    <n v="45"/>
    <x v="2"/>
    <x v="3"/>
    <x v="5"/>
    <x v="1"/>
    <s v="Bachelor's Degree"/>
    <x v="1414"/>
    <x v="1"/>
    <x v="1"/>
    <x v="1"/>
    <n v="22251.29"/>
    <s v="MGR-10179"/>
    <n v="2.1"/>
    <x v="4"/>
    <x v="4"/>
    <x v="1"/>
    <x v="1"/>
  </r>
  <r>
    <s v="EMP-12284"/>
    <s v="Angela Scott"/>
    <x v="1"/>
    <n v="26"/>
    <x v="0"/>
    <x v="4"/>
    <x v="5"/>
    <x v="0"/>
    <s v="Bachelor's Degree"/>
    <x v="629"/>
    <x v="1"/>
    <x v="1"/>
    <x v="1"/>
    <n v="22113.61"/>
    <s v="MGR-10352"/>
    <n v="5.2"/>
    <x v="0"/>
    <x v="7"/>
    <x v="1"/>
    <x v="1"/>
  </r>
  <r>
    <s v="EMP-12285"/>
    <s v="Robert Rodriguez"/>
    <x v="0"/>
    <n v="30"/>
    <x v="10"/>
    <x v="1"/>
    <x v="2"/>
    <x v="1"/>
    <s v="Bachelor's Degree"/>
    <x v="1581"/>
    <x v="1"/>
    <x v="1"/>
    <x v="1"/>
    <n v="7979.97"/>
    <s v="MGR-10053"/>
    <n v="4.8"/>
    <x v="3"/>
    <x v="7"/>
    <x v="1"/>
    <x v="1"/>
  </r>
  <r>
    <s v="EMP-12286"/>
    <s v="Daniel Wilson"/>
    <x v="0"/>
    <n v="39"/>
    <x v="5"/>
    <x v="2"/>
    <x v="0"/>
    <x v="1"/>
    <s v="Bachelor's Degree"/>
    <x v="1582"/>
    <x v="1"/>
    <x v="1"/>
    <x v="1"/>
    <n v="15857.58"/>
    <s v="MGR-10462"/>
    <n v="3.4"/>
    <x v="3"/>
    <x v="6"/>
    <x v="1"/>
    <x v="1"/>
  </r>
  <r>
    <s v="EMP-12287"/>
    <s v="Madeline Cohen"/>
    <x v="1"/>
    <n v="42"/>
    <x v="5"/>
    <x v="1"/>
    <x v="4"/>
    <x v="1"/>
    <s v="Bachelor's Degree"/>
    <x v="885"/>
    <x v="1"/>
    <x v="1"/>
    <x v="1"/>
    <n v="2795.11"/>
    <s v="MGR-10349"/>
    <n v="7.7"/>
    <x v="0"/>
    <x v="8"/>
    <x v="1"/>
    <x v="1"/>
  </r>
  <r>
    <s v="EMP-12288"/>
    <s v="Lori Smith"/>
    <x v="1"/>
    <n v="32"/>
    <x v="8"/>
    <x v="1"/>
    <x v="1"/>
    <x v="1"/>
    <s v="Master's Degree"/>
    <x v="419"/>
    <x v="401"/>
    <x v="0"/>
    <x v="0"/>
    <n v="4576"/>
    <s v="MGR-10032"/>
    <n v="6.5"/>
    <x v="0"/>
    <x v="0"/>
    <x v="0"/>
    <x v="0"/>
  </r>
  <r>
    <s v="EMP-12289"/>
    <s v="Richard Phelps"/>
    <x v="0"/>
    <n v="29"/>
    <x v="10"/>
    <x v="2"/>
    <x v="1"/>
    <x v="1"/>
    <s v="Bachelor's Degree"/>
    <x v="1060"/>
    <x v="402"/>
    <x v="6"/>
    <x v="0"/>
    <n v="4639.1499999999996"/>
    <s v="MGR-10375"/>
    <n v="4.3"/>
    <x v="3"/>
    <x v="3"/>
    <x v="0"/>
    <x v="1"/>
  </r>
  <r>
    <s v="EMP-12290"/>
    <s v="Johnny Mitchell"/>
    <x v="0"/>
    <n v="47"/>
    <x v="10"/>
    <x v="4"/>
    <x v="2"/>
    <x v="1"/>
    <s v="Bachelor's Degree"/>
    <x v="965"/>
    <x v="1"/>
    <x v="1"/>
    <x v="1"/>
    <n v="8540.0300000000007"/>
    <s v="MGR-10377"/>
    <n v="3.1"/>
    <x v="3"/>
    <x v="6"/>
    <x v="1"/>
    <x v="1"/>
  </r>
  <r>
    <s v="EMP-12291"/>
    <s v="Mary Lewis"/>
    <x v="1"/>
    <n v="50"/>
    <x v="3"/>
    <x v="0"/>
    <x v="3"/>
    <x v="1"/>
    <s v="PhD"/>
    <x v="779"/>
    <x v="1"/>
    <x v="1"/>
    <x v="1"/>
    <n v="13695.83"/>
    <s v="MGR-10208"/>
    <n v="2.4"/>
    <x v="4"/>
    <x v="6"/>
    <x v="1"/>
    <x v="2"/>
  </r>
  <r>
    <s v="EMP-12292"/>
    <s v="Molly Moore"/>
    <x v="1"/>
    <n v="43"/>
    <x v="4"/>
    <x v="3"/>
    <x v="1"/>
    <x v="1"/>
    <s v="Master's Degree"/>
    <x v="1583"/>
    <x v="1"/>
    <x v="1"/>
    <x v="1"/>
    <n v="4825.24"/>
    <s v="MGR-10322"/>
    <n v="2.2000000000000002"/>
    <x v="4"/>
    <x v="4"/>
    <x v="1"/>
    <x v="0"/>
  </r>
  <r>
    <s v="EMP-12293"/>
    <s v="Sonia Ferguson"/>
    <x v="1"/>
    <n v="35"/>
    <x v="0"/>
    <x v="1"/>
    <x v="6"/>
    <x v="1"/>
    <s v="High School"/>
    <x v="333"/>
    <x v="1"/>
    <x v="1"/>
    <x v="1"/>
    <n v="35939.82"/>
    <s v="N/A"/>
    <n v="4.2"/>
    <x v="3"/>
    <x v="5"/>
    <x v="1"/>
    <x v="2"/>
  </r>
  <r>
    <s v="EMP-12294"/>
    <s v="John Williams"/>
    <x v="0"/>
    <n v="27"/>
    <x v="9"/>
    <x v="2"/>
    <x v="5"/>
    <x v="1"/>
    <s v="High School"/>
    <x v="1584"/>
    <x v="1"/>
    <x v="1"/>
    <x v="1"/>
    <n v="28012.89"/>
    <s v="MGR-10084"/>
    <n v="5.4"/>
    <x v="0"/>
    <x v="3"/>
    <x v="1"/>
    <x v="2"/>
  </r>
  <r>
    <s v="EMP-12295"/>
    <s v="Jay Horn"/>
    <x v="0"/>
    <n v="27"/>
    <x v="8"/>
    <x v="3"/>
    <x v="3"/>
    <x v="0"/>
    <s v="Diploma"/>
    <x v="744"/>
    <x v="403"/>
    <x v="4"/>
    <x v="0"/>
    <n v="11446.19"/>
    <s v="MGR-10108"/>
    <n v="0.9"/>
    <x v="1"/>
    <x v="3"/>
    <x v="8"/>
    <x v="2"/>
  </r>
  <r>
    <s v="EMP-12296"/>
    <s v="Bradley Summers"/>
    <x v="0"/>
    <n v="39"/>
    <x v="4"/>
    <x v="1"/>
    <x v="6"/>
    <x v="0"/>
    <s v="Master's Degree"/>
    <x v="158"/>
    <x v="1"/>
    <x v="1"/>
    <x v="1"/>
    <n v="36073.089999999997"/>
    <s v="N/A"/>
    <n v="6.3"/>
    <x v="0"/>
    <x v="3"/>
    <x v="1"/>
    <x v="0"/>
  </r>
  <r>
    <s v="EMP-12297"/>
    <s v="Ashley Farmer"/>
    <x v="1"/>
    <n v="38"/>
    <x v="9"/>
    <x v="1"/>
    <x v="2"/>
    <x v="1"/>
    <s v="Bachelor's Degree"/>
    <x v="1392"/>
    <x v="1"/>
    <x v="1"/>
    <x v="1"/>
    <n v="9078.4"/>
    <s v="MGR-10082"/>
    <n v="5.5"/>
    <x v="0"/>
    <x v="3"/>
    <x v="1"/>
    <x v="1"/>
  </r>
  <r>
    <s v="EMP-12298"/>
    <s v="Teresa Miller"/>
    <x v="1"/>
    <n v="47"/>
    <x v="1"/>
    <x v="1"/>
    <x v="3"/>
    <x v="1"/>
    <s v="Master's Degree"/>
    <x v="856"/>
    <x v="110"/>
    <x v="6"/>
    <x v="0"/>
    <n v="13403.6"/>
    <s v="MGR-10034"/>
    <n v="7.4"/>
    <x v="0"/>
    <x v="8"/>
    <x v="0"/>
    <x v="0"/>
  </r>
  <r>
    <s v="EMP-12299"/>
    <s v="Vanessa Pierce"/>
    <x v="1"/>
    <n v="40"/>
    <x v="5"/>
    <x v="0"/>
    <x v="3"/>
    <x v="1"/>
    <s v="Diploma"/>
    <x v="1585"/>
    <x v="1"/>
    <x v="1"/>
    <x v="1"/>
    <n v="10525.79"/>
    <s v="MGR-10037"/>
    <n v="2.6"/>
    <x v="4"/>
    <x v="6"/>
    <x v="1"/>
    <x v="2"/>
  </r>
  <r>
    <s v="EMP-12300"/>
    <s v="Ashley Diaz"/>
    <x v="1"/>
    <n v="22"/>
    <x v="4"/>
    <x v="5"/>
    <x v="2"/>
    <x v="1"/>
    <s v="Master's Degree"/>
    <x v="751"/>
    <x v="1"/>
    <x v="1"/>
    <x v="1"/>
    <n v="6948.05"/>
    <s v="MGR-10138"/>
    <n v="0.8"/>
    <x v="1"/>
    <x v="2"/>
    <x v="1"/>
    <x v="0"/>
  </r>
  <r>
    <s v="EMP-12301"/>
    <s v="Anne Arnold"/>
    <x v="1"/>
    <n v="44"/>
    <x v="10"/>
    <x v="2"/>
    <x v="1"/>
    <x v="1"/>
    <s v="Bachelor's Degree"/>
    <x v="1586"/>
    <x v="404"/>
    <x v="7"/>
    <x v="0"/>
    <n v="4972.51"/>
    <s v="MGR-10064"/>
    <n v="2.6"/>
    <x v="4"/>
    <x v="5"/>
    <x v="0"/>
    <x v="1"/>
  </r>
  <r>
    <s v="EMP-12302"/>
    <s v="Brianna Gilbert"/>
    <x v="1"/>
    <n v="26"/>
    <x v="8"/>
    <x v="5"/>
    <x v="4"/>
    <x v="1"/>
    <s v="Bachelor's Degree"/>
    <x v="1501"/>
    <x v="1"/>
    <x v="1"/>
    <x v="1"/>
    <n v="3748.51"/>
    <s v="MGR-10321"/>
    <n v="5.6"/>
    <x v="0"/>
    <x v="3"/>
    <x v="1"/>
    <x v="1"/>
  </r>
  <r>
    <s v="EMP-12303"/>
    <s v="James Boone"/>
    <x v="0"/>
    <n v="31"/>
    <x v="7"/>
    <x v="5"/>
    <x v="0"/>
    <x v="1"/>
    <s v="Diploma"/>
    <x v="992"/>
    <x v="1"/>
    <x v="1"/>
    <x v="1"/>
    <n v="16956.580000000002"/>
    <s v="MGR-10492"/>
    <n v="5.9"/>
    <x v="0"/>
    <x v="3"/>
    <x v="1"/>
    <x v="2"/>
  </r>
  <r>
    <s v="EMP-12304"/>
    <s v="Michael Mckee"/>
    <x v="0"/>
    <n v="37"/>
    <x v="8"/>
    <x v="1"/>
    <x v="6"/>
    <x v="1"/>
    <s v="Master's Degree"/>
    <x v="355"/>
    <x v="1"/>
    <x v="1"/>
    <x v="1"/>
    <n v="36027.14"/>
    <s v="N/A"/>
    <n v="3"/>
    <x v="3"/>
    <x v="6"/>
    <x v="1"/>
    <x v="0"/>
  </r>
  <r>
    <s v="EMP-12305"/>
    <s v="Joshua Vega"/>
    <x v="0"/>
    <n v="52"/>
    <x v="8"/>
    <x v="1"/>
    <x v="2"/>
    <x v="1"/>
    <s v="Bachelor's Degree"/>
    <x v="250"/>
    <x v="1"/>
    <x v="1"/>
    <x v="1"/>
    <n v="8892.7099999999991"/>
    <s v="MGR-10044"/>
    <n v="4.9000000000000004"/>
    <x v="3"/>
    <x v="7"/>
    <x v="1"/>
    <x v="1"/>
  </r>
  <r>
    <s v="EMP-12306"/>
    <s v="Daniel Landry"/>
    <x v="0"/>
    <n v="62"/>
    <x v="8"/>
    <x v="1"/>
    <x v="3"/>
    <x v="1"/>
    <s v="Bachelor's Degree"/>
    <x v="68"/>
    <x v="1"/>
    <x v="1"/>
    <x v="1"/>
    <n v="13059.88"/>
    <s v="MGR-10223"/>
    <n v="7.8"/>
    <x v="0"/>
    <x v="8"/>
    <x v="1"/>
    <x v="1"/>
  </r>
  <r>
    <s v="EMP-12307"/>
    <s v="Peter Reyes"/>
    <x v="0"/>
    <n v="40"/>
    <x v="9"/>
    <x v="0"/>
    <x v="0"/>
    <x v="1"/>
    <s v="Bachelor's Degree"/>
    <x v="276"/>
    <x v="1"/>
    <x v="1"/>
    <x v="1"/>
    <n v="16200.94"/>
    <s v="MGR-10221"/>
    <n v="3.3"/>
    <x v="3"/>
    <x v="6"/>
    <x v="1"/>
    <x v="1"/>
  </r>
  <r>
    <s v="EMP-12308"/>
    <s v="Lauren Jones"/>
    <x v="1"/>
    <n v="33"/>
    <x v="7"/>
    <x v="4"/>
    <x v="4"/>
    <x v="0"/>
    <s v="Master's Degree"/>
    <x v="182"/>
    <x v="1"/>
    <x v="1"/>
    <x v="1"/>
    <n v="2560.0100000000002"/>
    <s v="MGR-10207"/>
    <n v="6.2"/>
    <x v="0"/>
    <x v="3"/>
    <x v="1"/>
    <x v="0"/>
  </r>
  <r>
    <s v="EMP-12309"/>
    <s v="Michael Scott"/>
    <x v="0"/>
    <n v="39"/>
    <x v="2"/>
    <x v="2"/>
    <x v="5"/>
    <x v="1"/>
    <s v="Bachelor's Degree"/>
    <x v="1587"/>
    <x v="1"/>
    <x v="1"/>
    <x v="1"/>
    <n v="27289.29"/>
    <s v="MGR-10268"/>
    <n v="3.4"/>
    <x v="3"/>
    <x v="6"/>
    <x v="1"/>
    <x v="1"/>
  </r>
  <r>
    <s v="EMP-12310"/>
    <s v="Rebecca Wright"/>
    <x v="1"/>
    <n v="42"/>
    <x v="1"/>
    <x v="3"/>
    <x v="6"/>
    <x v="0"/>
    <s v="Master's Degree"/>
    <x v="47"/>
    <x v="1"/>
    <x v="1"/>
    <x v="1"/>
    <n v="40484.74"/>
    <s v="N/A"/>
    <n v="2.9"/>
    <x v="4"/>
    <x v="6"/>
    <x v="1"/>
    <x v="0"/>
  </r>
  <r>
    <s v="EMP-12311"/>
    <s v="Paul Morales"/>
    <x v="0"/>
    <n v="32"/>
    <x v="3"/>
    <x v="1"/>
    <x v="1"/>
    <x v="1"/>
    <s v="Bachelor's Degree"/>
    <x v="1588"/>
    <x v="1"/>
    <x v="1"/>
    <x v="1"/>
    <n v="6284.74"/>
    <s v="MGR-10444"/>
    <n v="8"/>
    <x v="0"/>
    <x v="8"/>
    <x v="1"/>
    <x v="1"/>
  </r>
  <r>
    <s v="EMP-12312"/>
    <s v="Henry Mclaughlin"/>
    <x v="0"/>
    <n v="51"/>
    <x v="2"/>
    <x v="1"/>
    <x v="3"/>
    <x v="0"/>
    <s v="Bachelor's Degree"/>
    <x v="1589"/>
    <x v="372"/>
    <x v="6"/>
    <x v="0"/>
    <n v="13101.96"/>
    <s v="MGR-10132"/>
    <n v="1.9"/>
    <x v="2"/>
    <x v="5"/>
    <x v="3"/>
    <x v="1"/>
  </r>
  <r>
    <s v="EMP-12313"/>
    <s v="Alexandra Brown"/>
    <x v="1"/>
    <n v="37"/>
    <x v="5"/>
    <x v="5"/>
    <x v="1"/>
    <x v="1"/>
    <s v="Master's Degree"/>
    <x v="1590"/>
    <x v="405"/>
    <x v="0"/>
    <x v="0"/>
    <n v="4252.1099999999997"/>
    <s v="MGR-10148"/>
    <n v="0.5"/>
    <x v="1"/>
    <x v="4"/>
    <x v="0"/>
    <x v="0"/>
  </r>
  <r>
    <s v="EMP-12314"/>
    <s v="Joseph Hernandez"/>
    <x v="0"/>
    <n v="39"/>
    <x v="6"/>
    <x v="4"/>
    <x v="0"/>
    <x v="1"/>
    <s v="Master's Degree"/>
    <x v="1177"/>
    <x v="1"/>
    <x v="1"/>
    <x v="1"/>
    <n v="15367.87"/>
    <s v="MGR-10471"/>
    <n v="0.5"/>
    <x v="1"/>
    <x v="2"/>
    <x v="1"/>
    <x v="0"/>
  </r>
  <r>
    <s v="EMP-12315"/>
    <s v="Desiree Gardner"/>
    <x v="1"/>
    <n v="40"/>
    <x v="7"/>
    <x v="4"/>
    <x v="4"/>
    <x v="1"/>
    <s v="Bachelor's Degree"/>
    <x v="1591"/>
    <x v="1"/>
    <x v="1"/>
    <x v="1"/>
    <n v="2789.66"/>
    <s v="MGR-10456"/>
    <n v="2.4"/>
    <x v="4"/>
    <x v="6"/>
    <x v="1"/>
    <x v="1"/>
  </r>
  <r>
    <s v="EMP-12316"/>
    <s v="Stephen Brown"/>
    <x v="0"/>
    <n v="38"/>
    <x v="0"/>
    <x v="2"/>
    <x v="0"/>
    <x v="1"/>
    <s v="Diploma"/>
    <x v="1515"/>
    <x v="1"/>
    <x v="1"/>
    <x v="1"/>
    <n v="16386.150000000001"/>
    <s v="MGR-10073"/>
    <n v="2.7"/>
    <x v="4"/>
    <x v="6"/>
    <x v="1"/>
    <x v="2"/>
  </r>
  <r>
    <s v="EMP-12317"/>
    <s v="Matthew Adams"/>
    <x v="0"/>
    <n v="42"/>
    <x v="7"/>
    <x v="0"/>
    <x v="1"/>
    <x v="1"/>
    <s v="Master's Degree"/>
    <x v="357"/>
    <x v="1"/>
    <x v="1"/>
    <x v="1"/>
    <n v="5314.65"/>
    <s v="MGR-10199"/>
    <n v="3"/>
    <x v="3"/>
    <x v="6"/>
    <x v="1"/>
    <x v="0"/>
  </r>
  <r>
    <s v="EMP-12318"/>
    <s v="Margaret Krueger"/>
    <x v="1"/>
    <n v="29"/>
    <x v="6"/>
    <x v="2"/>
    <x v="4"/>
    <x v="1"/>
    <s v="Bachelor's Degree"/>
    <x v="1534"/>
    <x v="1"/>
    <x v="1"/>
    <x v="1"/>
    <n v="3546.29"/>
    <s v="MGR-10240"/>
    <n v="6.1"/>
    <x v="0"/>
    <x v="3"/>
    <x v="1"/>
    <x v="1"/>
  </r>
  <r>
    <s v="EMP-12319"/>
    <s v="Kristin Wolf"/>
    <x v="1"/>
    <n v="29"/>
    <x v="4"/>
    <x v="2"/>
    <x v="2"/>
    <x v="1"/>
    <s v="Master's Degree"/>
    <x v="1592"/>
    <x v="1"/>
    <x v="1"/>
    <x v="1"/>
    <n v="9417.4"/>
    <s v="MGR-10320"/>
    <n v="4"/>
    <x v="3"/>
    <x v="5"/>
    <x v="1"/>
    <x v="0"/>
  </r>
  <r>
    <s v="EMP-12320"/>
    <s v="Peter Collins"/>
    <x v="0"/>
    <n v="25"/>
    <x v="2"/>
    <x v="5"/>
    <x v="3"/>
    <x v="1"/>
    <s v="Professional Certification"/>
    <x v="1236"/>
    <x v="1"/>
    <x v="1"/>
    <x v="1"/>
    <n v="13085.51"/>
    <s v="MGR-10228"/>
    <n v="0.8"/>
    <x v="1"/>
    <x v="2"/>
    <x v="1"/>
    <x v="2"/>
  </r>
  <r>
    <s v="EMP-12321"/>
    <s v="Angel Lopez"/>
    <x v="0"/>
    <n v="38"/>
    <x v="7"/>
    <x v="4"/>
    <x v="1"/>
    <x v="1"/>
    <s v="Master's Degree"/>
    <x v="255"/>
    <x v="1"/>
    <x v="1"/>
    <x v="1"/>
    <n v="6009.96"/>
    <s v="MGR-10068"/>
    <n v="2.2999999999999998"/>
    <x v="4"/>
    <x v="4"/>
    <x v="1"/>
    <x v="0"/>
  </r>
  <r>
    <s v="EMP-12322"/>
    <s v="Laura Casey"/>
    <x v="1"/>
    <n v="42"/>
    <x v="8"/>
    <x v="0"/>
    <x v="1"/>
    <x v="1"/>
    <s v="Bachelor's Degree"/>
    <x v="889"/>
    <x v="1"/>
    <x v="1"/>
    <x v="1"/>
    <n v="4806.63"/>
    <s v="MGR-10170"/>
    <n v="0.2"/>
    <x v="1"/>
    <x v="1"/>
    <x v="1"/>
    <x v="1"/>
  </r>
  <r>
    <s v="EMP-12323"/>
    <s v="Calvin Martinez"/>
    <x v="0"/>
    <n v="39"/>
    <x v="9"/>
    <x v="4"/>
    <x v="3"/>
    <x v="0"/>
    <s v="Bachelor's Degree"/>
    <x v="1593"/>
    <x v="406"/>
    <x v="0"/>
    <x v="0"/>
    <n v="11852.32"/>
    <s v="MGR-10221"/>
    <n v="2.8"/>
    <x v="4"/>
    <x v="7"/>
    <x v="3"/>
    <x v="1"/>
  </r>
  <r>
    <s v="EMP-12324"/>
    <s v="Joshua Smith"/>
    <x v="0"/>
    <n v="50"/>
    <x v="2"/>
    <x v="5"/>
    <x v="4"/>
    <x v="1"/>
    <s v="Master's Degree"/>
    <x v="532"/>
    <x v="1"/>
    <x v="1"/>
    <x v="1"/>
    <n v="2578.4499999999998"/>
    <s v="MGR-10150"/>
    <n v="4.5999999999999996"/>
    <x v="3"/>
    <x v="7"/>
    <x v="1"/>
    <x v="0"/>
  </r>
  <r>
    <s v="EMP-12325"/>
    <s v="David Sellers"/>
    <x v="0"/>
    <n v="34"/>
    <x v="0"/>
    <x v="0"/>
    <x v="3"/>
    <x v="1"/>
    <s v="Bachelor's Degree"/>
    <x v="1594"/>
    <x v="1"/>
    <x v="1"/>
    <x v="1"/>
    <n v="9820.81"/>
    <s v="MGR-10134"/>
    <n v="5.5"/>
    <x v="0"/>
    <x v="3"/>
    <x v="1"/>
    <x v="1"/>
  </r>
  <r>
    <s v="EMP-12326"/>
    <s v="Anthony Campbell"/>
    <x v="0"/>
    <n v="41"/>
    <x v="3"/>
    <x v="5"/>
    <x v="3"/>
    <x v="1"/>
    <s v="Master's Degree"/>
    <x v="1595"/>
    <x v="1"/>
    <x v="1"/>
    <x v="1"/>
    <n v="12149.28"/>
    <s v="MGR-10209"/>
    <n v="5.0999999999999996"/>
    <x v="0"/>
    <x v="7"/>
    <x v="1"/>
    <x v="0"/>
  </r>
  <r>
    <s v="EMP-12327"/>
    <s v="Sheena Murphy"/>
    <x v="1"/>
    <n v="25"/>
    <x v="6"/>
    <x v="3"/>
    <x v="6"/>
    <x v="0"/>
    <s v="Master's Degree"/>
    <x v="85"/>
    <x v="1"/>
    <x v="1"/>
    <x v="1"/>
    <n v="30254.83"/>
    <s v="N/A"/>
    <n v="4.8"/>
    <x v="3"/>
    <x v="7"/>
    <x v="1"/>
    <x v="0"/>
  </r>
  <r>
    <s v="EMP-12328"/>
    <s v="Kristopher Barrett"/>
    <x v="0"/>
    <n v="31"/>
    <x v="5"/>
    <x v="2"/>
    <x v="1"/>
    <x v="1"/>
    <s v="Bachelor's Degree"/>
    <x v="807"/>
    <x v="407"/>
    <x v="3"/>
    <x v="0"/>
    <n v="6204.74"/>
    <s v="MGR-10171"/>
    <n v="3.1"/>
    <x v="3"/>
    <x v="7"/>
    <x v="3"/>
    <x v="1"/>
  </r>
  <r>
    <s v="EMP-12329"/>
    <s v="Robert Sandoval"/>
    <x v="0"/>
    <n v="41"/>
    <x v="8"/>
    <x v="1"/>
    <x v="3"/>
    <x v="0"/>
    <s v="Bachelor's Degree"/>
    <x v="899"/>
    <x v="1"/>
    <x v="1"/>
    <x v="1"/>
    <n v="12811.48"/>
    <s v="MGR-10299"/>
    <n v="1.5"/>
    <x v="2"/>
    <x v="4"/>
    <x v="1"/>
    <x v="1"/>
  </r>
  <r>
    <s v="EMP-12330"/>
    <s v="Philip Lewis"/>
    <x v="0"/>
    <n v="42"/>
    <x v="5"/>
    <x v="0"/>
    <x v="3"/>
    <x v="0"/>
    <s v="Master's Degree"/>
    <x v="1596"/>
    <x v="108"/>
    <x v="4"/>
    <x v="0"/>
    <n v="13206.53"/>
    <s v="MGR-10173"/>
    <n v="1.3"/>
    <x v="2"/>
    <x v="6"/>
    <x v="3"/>
    <x v="0"/>
  </r>
  <r>
    <s v="EMP-12331"/>
    <s v="Andrew Hubbard"/>
    <x v="0"/>
    <n v="32"/>
    <x v="7"/>
    <x v="1"/>
    <x v="2"/>
    <x v="1"/>
    <s v="High School"/>
    <x v="1408"/>
    <x v="408"/>
    <x v="0"/>
    <x v="0"/>
    <n v="6828.55"/>
    <s v="MGR-10395"/>
    <n v="0.5"/>
    <x v="1"/>
    <x v="4"/>
    <x v="0"/>
    <x v="2"/>
  </r>
  <r>
    <s v="EMP-12332"/>
    <s v="Colleen Lee"/>
    <x v="1"/>
    <n v="34"/>
    <x v="5"/>
    <x v="2"/>
    <x v="3"/>
    <x v="1"/>
    <s v="Bachelor's Degree"/>
    <x v="1183"/>
    <x v="1"/>
    <x v="1"/>
    <x v="1"/>
    <n v="11714.64"/>
    <s v="MGR-10129"/>
    <n v="8.1999999999999993"/>
    <x v="0"/>
    <x v="8"/>
    <x v="1"/>
    <x v="1"/>
  </r>
  <r>
    <s v="EMP-12333"/>
    <s v="Jenna Christensen"/>
    <x v="1"/>
    <n v="22"/>
    <x v="0"/>
    <x v="4"/>
    <x v="2"/>
    <x v="1"/>
    <s v="Master's Degree"/>
    <x v="1597"/>
    <x v="1"/>
    <x v="1"/>
    <x v="1"/>
    <n v="7510.35"/>
    <s v="MGR-10316"/>
    <n v="2.2000000000000002"/>
    <x v="4"/>
    <x v="4"/>
    <x v="1"/>
    <x v="0"/>
  </r>
  <r>
    <s v="EMP-12334"/>
    <s v="Regina Vargas"/>
    <x v="1"/>
    <n v="31"/>
    <x v="2"/>
    <x v="4"/>
    <x v="2"/>
    <x v="0"/>
    <s v="PhD"/>
    <x v="559"/>
    <x v="1"/>
    <x v="1"/>
    <x v="1"/>
    <n v="8452.02"/>
    <s v="MGR-10072"/>
    <n v="7.9"/>
    <x v="0"/>
    <x v="8"/>
    <x v="1"/>
    <x v="2"/>
  </r>
  <r>
    <s v="EMP-12335"/>
    <s v="Jocelyn Reed"/>
    <x v="1"/>
    <n v="43"/>
    <x v="10"/>
    <x v="1"/>
    <x v="3"/>
    <x v="1"/>
    <s v="Bachelor's Degree"/>
    <x v="1275"/>
    <x v="409"/>
    <x v="0"/>
    <x v="0"/>
    <n v="12247.36"/>
    <s v="MGR-10236"/>
    <n v="2.8"/>
    <x v="4"/>
    <x v="6"/>
    <x v="2"/>
    <x v="1"/>
  </r>
  <r>
    <s v="EMP-12336"/>
    <s v="Brian Brown"/>
    <x v="0"/>
    <n v="40"/>
    <x v="9"/>
    <x v="1"/>
    <x v="2"/>
    <x v="2"/>
    <s v="Diploma"/>
    <x v="1598"/>
    <x v="410"/>
    <x v="4"/>
    <x v="0"/>
    <n v="7810.36"/>
    <s v="MGR-10466"/>
    <n v="0.6"/>
    <x v="1"/>
    <x v="5"/>
    <x v="4"/>
    <x v="2"/>
  </r>
  <r>
    <s v="EMP-12337"/>
    <s v="Thomas Evans"/>
    <x v="0"/>
    <n v="39"/>
    <x v="0"/>
    <x v="2"/>
    <x v="6"/>
    <x v="0"/>
    <s v="Diploma"/>
    <x v="1599"/>
    <x v="1"/>
    <x v="1"/>
    <x v="1"/>
    <n v="32384.5"/>
    <s v="N/A"/>
    <n v="2.5"/>
    <x v="4"/>
    <x v="6"/>
    <x v="1"/>
    <x v="2"/>
  </r>
  <r>
    <s v="EMP-12338"/>
    <s v="Todd Valenzuela"/>
    <x v="0"/>
    <n v="35"/>
    <x v="5"/>
    <x v="3"/>
    <x v="3"/>
    <x v="1"/>
    <s v="Bachelor's Degree"/>
    <x v="1600"/>
    <x v="1"/>
    <x v="1"/>
    <x v="1"/>
    <n v="13126.91"/>
    <s v="MGR-10457"/>
    <n v="2"/>
    <x v="4"/>
    <x v="4"/>
    <x v="1"/>
    <x v="1"/>
  </r>
  <r>
    <s v="EMP-12339"/>
    <s v="Victoria Farmer"/>
    <x v="1"/>
    <n v="35"/>
    <x v="5"/>
    <x v="1"/>
    <x v="4"/>
    <x v="1"/>
    <s v="Master's Degree"/>
    <x v="1554"/>
    <x v="1"/>
    <x v="1"/>
    <x v="1"/>
    <n v="3464.24"/>
    <s v="MGR-10247"/>
    <n v="4.2"/>
    <x v="3"/>
    <x v="5"/>
    <x v="1"/>
    <x v="0"/>
  </r>
  <r>
    <s v="EMP-12340"/>
    <s v="Tammy Sanders"/>
    <x v="1"/>
    <n v="29"/>
    <x v="2"/>
    <x v="4"/>
    <x v="5"/>
    <x v="1"/>
    <s v="High School"/>
    <x v="111"/>
    <x v="1"/>
    <x v="1"/>
    <x v="1"/>
    <n v="22097.87"/>
    <s v="MGR-10110"/>
    <n v="3.4"/>
    <x v="3"/>
    <x v="5"/>
    <x v="1"/>
    <x v="2"/>
  </r>
  <r>
    <s v="EMP-12341"/>
    <s v="Joshua Chapman"/>
    <x v="0"/>
    <n v="41"/>
    <x v="0"/>
    <x v="0"/>
    <x v="7"/>
    <x v="3"/>
    <s v="Bachelor's Degree"/>
    <x v="1601"/>
    <x v="1"/>
    <x v="1"/>
    <x v="1"/>
    <n v="67868.95"/>
    <s v="N/A"/>
    <n v="7.3"/>
    <x v="0"/>
    <x v="0"/>
    <x v="1"/>
    <x v="1"/>
  </r>
  <r>
    <s v="EMP-12342"/>
    <s v="Stacey Christensen"/>
    <x v="1"/>
    <n v="38"/>
    <x v="9"/>
    <x v="2"/>
    <x v="3"/>
    <x v="0"/>
    <s v="Master's Degree"/>
    <x v="1558"/>
    <x v="1"/>
    <x v="1"/>
    <x v="1"/>
    <n v="10173.120000000001"/>
    <s v="MGR-10429"/>
    <n v="4.0999999999999996"/>
    <x v="3"/>
    <x v="5"/>
    <x v="1"/>
    <x v="0"/>
  </r>
  <r>
    <s v="EMP-12343"/>
    <s v="George Cunningham"/>
    <x v="0"/>
    <n v="39"/>
    <x v="8"/>
    <x v="4"/>
    <x v="5"/>
    <x v="0"/>
    <s v="Bachelor's Degree"/>
    <x v="1602"/>
    <x v="1"/>
    <x v="1"/>
    <x v="1"/>
    <n v="29278.51"/>
    <s v="MGR-10297"/>
    <n v="3.2"/>
    <x v="3"/>
    <x v="6"/>
    <x v="1"/>
    <x v="1"/>
  </r>
  <r>
    <s v="EMP-12344"/>
    <s v="Anthony Zimmerman"/>
    <x v="0"/>
    <n v="30"/>
    <x v="8"/>
    <x v="3"/>
    <x v="6"/>
    <x v="0"/>
    <s v="Diploma"/>
    <x v="1603"/>
    <x v="1"/>
    <x v="1"/>
    <x v="1"/>
    <n v="43258.55"/>
    <s v="N/A"/>
    <n v="0.8"/>
    <x v="1"/>
    <x v="2"/>
    <x v="1"/>
    <x v="2"/>
  </r>
  <r>
    <s v="EMP-12345"/>
    <s v="Courtney Mendez"/>
    <x v="1"/>
    <n v="22"/>
    <x v="10"/>
    <x v="5"/>
    <x v="5"/>
    <x v="1"/>
    <s v="Diploma"/>
    <x v="1604"/>
    <x v="1"/>
    <x v="1"/>
    <x v="1"/>
    <n v="28729.21"/>
    <s v="MGR-10239"/>
    <n v="1.3"/>
    <x v="2"/>
    <x v="2"/>
    <x v="1"/>
    <x v="2"/>
  </r>
  <r>
    <s v="EMP-12346"/>
    <s v="Ryan Yoder"/>
    <x v="0"/>
    <n v="44"/>
    <x v="9"/>
    <x v="1"/>
    <x v="3"/>
    <x v="1"/>
    <s v="Bachelor's Degree"/>
    <x v="1605"/>
    <x v="1"/>
    <x v="1"/>
    <x v="1"/>
    <n v="12664.7"/>
    <s v="MGR-10420"/>
    <n v="3.4"/>
    <x v="3"/>
    <x v="5"/>
    <x v="1"/>
    <x v="1"/>
  </r>
  <r>
    <s v="EMP-12347"/>
    <s v="Lauren Martinez"/>
    <x v="1"/>
    <n v="30"/>
    <x v="6"/>
    <x v="2"/>
    <x v="2"/>
    <x v="1"/>
    <s v="Diploma"/>
    <x v="1002"/>
    <x v="1"/>
    <x v="1"/>
    <x v="1"/>
    <n v="8556.4699999999993"/>
    <s v="MGR-10309"/>
    <n v="6"/>
    <x v="0"/>
    <x v="3"/>
    <x v="1"/>
    <x v="2"/>
  </r>
  <r>
    <s v="EMP-12348"/>
    <s v="Joe Bennett"/>
    <x v="0"/>
    <n v="27"/>
    <x v="8"/>
    <x v="1"/>
    <x v="3"/>
    <x v="0"/>
    <s v="Bachelor's Degree"/>
    <x v="1606"/>
    <x v="163"/>
    <x v="4"/>
    <x v="0"/>
    <n v="10861.25"/>
    <s v="MGR-10282"/>
    <n v="1.2"/>
    <x v="2"/>
    <x v="4"/>
    <x v="2"/>
    <x v="1"/>
  </r>
  <r>
    <s v="EMP-12349"/>
    <s v="Mark Padilla"/>
    <x v="0"/>
    <n v="41"/>
    <x v="6"/>
    <x v="4"/>
    <x v="1"/>
    <x v="2"/>
    <s v="Master's Degree"/>
    <x v="1607"/>
    <x v="411"/>
    <x v="4"/>
    <x v="0"/>
    <n v="4513.41"/>
    <s v="MGR-10093"/>
    <n v="0.4"/>
    <x v="1"/>
    <x v="0"/>
    <x v="8"/>
    <x v="0"/>
  </r>
  <r>
    <s v="EMP-12350"/>
    <s v="Heather Buckley"/>
    <x v="1"/>
    <n v="31"/>
    <x v="3"/>
    <x v="2"/>
    <x v="5"/>
    <x v="0"/>
    <s v="Master's Degree"/>
    <x v="1608"/>
    <x v="12"/>
    <x v="4"/>
    <x v="0"/>
    <n v="27863.51"/>
    <s v="MGR-10330"/>
    <n v="1.3"/>
    <x v="2"/>
    <x v="2"/>
    <x v="2"/>
    <x v="0"/>
  </r>
  <r>
    <s v="EMP-12351"/>
    <s v="Tyler Williamson"/>
    <x v="0"/>
    <n v="44"/>
    <x v="5"/>
    <x v="5"/>
    <x v="0"/>
    <x v="0"/>
    <s v="High School"/>
    <x v="345"/>
    <x v="412"/>
    <x v="0"/>
    <x v="0"/>
    <n v="18704.830000000002"/>
    <s v="MGR-10390"/>
    <n v="5.6"/>
    <x v="0"/>
    <x v="0"/>
    <x v="0"/>
    <x v="2"/>
  </r>
  <r>
    <s v="EMP-12352"/>
    <s v="Juan Brown"/>
    <x v="0"/>
    <n v="40"/>
    <x v="4"/>
    <x v="2"/>
    <x v="4"/>
    <x v="1"/>
    <s v="Master's Degree"/>
    <x v="264"/>
    <x v="1"/>
    <x v="1"/>
    <x v="1"/>
    <n v="2677.63"/>
    <s v="MGR-10284"/>
    <n v="6.9"/>
    <x v="0"/>
    <x v="0"/>
    <x v="1"/>
    <x v="0"/>
  </r>
  <r>
    <s v="EMP-12353"/>
    <s v="Rose Ramirez"/>
    <x v="1"/>
    <n v="41"/>
    <x v="4"/>
    <x v="3"/>
    <x v="0"/>
    <x v="1"/>
    <s v="Master's Degree"/>
    <x v="1609"/>
    <x v="1"/>
    <x v="1"/>
    <x v="1"/>
    <n v="15343.42"/>
    <s v="MGR-10233"/>
    <n v="2.6"/>
    <x v="4"/>
    <x v="6"/>
    <x v="1"/>
    <x v="0"/>
  </r>
  <r>
    <s v="EMP-12354"/>
    <s v="Sean Lopez"/>
    <x v="0"/>
    <n v="22"/>
    <x v="8"/>
    <x v="5"/>
    <x v="2"/>
    <x v="1"/>
    <s v="Bachelor's Degree"/>
    <x v="1033"/>
    <x v="1"/>
    <x v="1"/>
    <x v="1"/>
    <n v="7448.55"/>
    <s v="MGR-10443"/>
    <n v="4.7"/>
    <x v="3"/>
    <x v="7"/>
    <x v="1"/>
    <x v="1"/>
  </r>
  <r>
    <s v="EMP-12355"/>
    <s v="Joseph Anderson"/>
    <x v="0"/>
    <n v="45"/>
    <x v="1"/>
    <x v="1"/>
    <x v="7"/>
    <x v="1"/>
    <s v="Bachelor's Degree"/>
    <x v="491"/>
    <x v="413"/>
    <x v="3"/>
    <x v="0"/>
    <n v="49775.22"/>
    <s v="N/A"/>
    <n v="1.5"/>
    <x v="2"/>
    <x v="6"/>
    <x v="3"/>
    <x v="1"/>
  </r>
  <r>
    <s v="EMP-12356"/>
    <s v="Brian Terrell"/>
    <x v="0"/>
    <n v="37"/>
    <x v="0"/>
    <x v="3"/>
    <x v="7"/>
    <x v="1"/>
    <s v="Master's Degree"/>
    <x v="1610"/>
    <x v="1"/>
    <x v="1"/>
    <x v="1"/>
    <n v="50450.51"/>
    <s v="N/A"/>
    <n v="4.5999999999999996"/>
    <x v="3"/>
    <x v="7"/>
    <x v="1"/>
    <x v="0"/>
  </r>
  <r>
    <s v="EMP-12357"/>
    <s v="Shane Taylor"/>
    <x v="0"/>
    <n v="31"/>
    <x v="8"/>
    <x v="1"/>
    <x v="2"/>
    <x v="1"/>
    <s v="Master's Degree"/>
    <x v="1433"/>
    <x v="1"/>
    <x v="1"/>
    <x v="1"/>
    <n v="8431.1200000000008"/>
    <s v="MGR-10421"/>
    <n v="1.4"/>
    <x v="2"/>
    <x v="4"/>
    <x v="1"/>
    <x v="0"/>
  </r>
  <r>
    <s v="EMP-12358"/>
    <s v="Yolanda Moore"/>
    <x v="1"/>
    <n v="36"/>
    <x v="2"/>
    <x v="1"/>
    <x v="2"/>
    <x v="1"/>
    <s v="Professional Certification"/>
    <x v="198"/>
    <x v="1"/>
    <x v="1"/>
    <x v="1"/>
    <n v="7433.54"/>
    <s v="MGR-10248"/>
    <n v="2.2999999999999998"/>
    <x v="4"/>
    <x v="4"/>
    <x v="1"/>
    <x v="2"/>
  </r>
  <r>
    <s v="EMP-12359"/>
    <s v="Sonia Small"/>
    <x v="1"/>
    <n v="22"/>
    <x v="8"/>
    <x v="5"/>
    <x v="3"/>
    <x v="3"/>
    <s v="Master's Degree"/>
    <x v="1611"/>
    <x v="1"/>
    <x v="1"/>
    <x v="1"/>
    <n v="12657.02"/>
    <s v="MGR-10275"/>
    <n v="5.8"/>
    <x v="0"/>
    <x v="3"/>
    <x v="1"/>
    <x v="0"/>
  </r>
  <r>
    <s v="EMP-12360"/>
    <s v="Peter Morales"/>
    <x v="0"/>
    <n v="38"/>
    <x v="9"/>
    <x v="2"/>
    <x v="1"/>
    <x v="1"/>
    <s v="Master's Degree"/>
    <x v="1435"/>
    <x v="1"/>
    <x v="1"/>
    <x v="1"/>
    <n v="5569.46"/>
    <s v="MGR-10447"/>
    <n v="2.4"/>
    <x v="4"/>
    <x v="6"/>
    <x v="1"/>
    <x v="0"/>
  </r>
  <r>
    <s v="EMP-12361"/>
    <s v="Sarah Berg"/>
    <x v="1"/>
    <n v="25"/>
    <x v="9"/>
    <x v="5"/>
    <x v="3"/>
    <x v="1"/>
    <s v="Professional Certification"/>
    <x v="1612"/>
    <x v="1"/>
    <x v="1"/>
    <x v="1"/>
    <n v="11919.77"/>
    <s v="MGR-10183"/>
    <n v="6.8"/>
    <x v="0"/>
    <x v="0"/>
    <x v="1"/>
    <x v="2"/>
  </r>
  <r>
    <s v="EMP-12362"/>
    <s v="Kathleen Harmon"/>
    <x v="1"/>
    <n v="22"/>
    <x v="5"/>
    <x v="3"/>
    <x v="2"/>
    <x v="0"/>
    <s v="High School"/>
    <x v="426"/>
    <x v="1"/>
    <x v="1"/>
    <x v="1"/>
    <n v="7290.21"/>
    <s v="MGR-10372"/>
    <n v="1.9"/>
    <x v="2"/>
    <x v="4"/>
    <x v="1"/>
    <x v="2"/>
  </r>
  <r>
    <s v="EMP-12363"/>
    <s v="Eric Young"/>
    <x v="0"/>
    <n v="22"/>
    <x v="5"/>
    <x v="4"/>
    <x v="5"/>
    <x v="2"/>
    <s v="Bachelor's Degree"/>
    <x v="1613"/>
    <x v="414"/>
    <x v="4"/>
    <x v="0"/>
    <n v="28144.04"/>
    <s v="MGR-10445"/>
    <n v="0.5"/>
    <x v="1"/>
    <x v="3"/>
    <x v="8"/>
    <x v="1"/>
  </r>
  <r>
    <s v="EMP-12364"/>
    <s v="Tim Morrow"/>
    <x v="0"/>
    <n v="45"/>
    <x v="3"/>
    <x v="3"/>
    <x v="2"/>
    <x v="2"/>
    <s v="Bachelor's Degree"/>
    <x v="1614"/>
    <x v="415"/>
    <x v="4"/>
    <x v="0"/>
    <n v="9334.7099999999991"/>
    <s v="MGR-10261"/>
    <n v="0.4"/>
    <x v="1"/>
    <x v="2"/>
    <x v="2"/>
    <x v="1"/>
  </r>
  <r>
    <s v="EMP-12365"/>
    <s v="Devin Estrada"/>
    <x v="0"/>
    <n v="29"/>
    <x v="5"/>
    <x v="1"/>
    <x v="5"/>
    <x v="1"/>
    <s v="Master's Degree"/>
    <x v="1615"/>
    <x v="1"/>
    <x v="1"/>
    <x v="1"/>
    <n v="27740.23"/>
    <s v="MGR-10362"/>
    <n v="8"/>
    <x v="0"/>
    <x v="8"/>
    <x v="1"/>
    <x v="0"/>
  </r>
  <r>
    <s v="EMP-12366"/>
    <s v="Tracey Dickson"/>
    <x v="1"/>
    <n v="48"/>
    <x v="0"/>
    <x v="5"/>
    <x v="5"/>
    <x v="1"/>
    <s v="Diploma"/>
    <x v="1067"/>
    <x v="1"/>
    <x v="1"/>
    <x v="1"/>
    <n v="21636.77"/>
    <s v="MGR-10036"/>
    <n v="5.8"/>
    <x v="0"/>
    <x v="3"/>
    <x v="1"/>
    <x v="2"/>
  </r>
  <r>
    <s v="EMP-12367"/>
    <s v="Jose Miller"/>
    <x v="0"/>
    <n v="30"/>
    <x v="6"/>
    <x v="0"/>
    <x v="1"/>
    <x v="1"/>
    <s v="Bachelor's Degree"/>
    <x v="1616"/>
    <x v="1"/>
    <x v="1"/>
    <x v="1"/>
    <n v="5847.17"/>
    <s v="MGR-10154"/>
    <n v="1.8"/>
    <x v="2"/>
    <x v="4"/>
    <x v="1"/>
    <x v="1"/>
  </r>
  <r>
    <s v="EMP-12368"/>
    <s v="Taylor Hall"/>
    <x v="1"/>
    <n v="22"/>
    <x v="2"/>
    <x v="3"/>
    <x v="0"/>
    <x v="1"/>
    <s v="Diploma"/>
    <x v="1070"/>
    <x v="1"/>
    <x v="1"/>
    <x v="1"/>
    <n v="19079.349999999999"/>
    <s v="MGR-10279"/>
    <n v="4"/>
    <x v="3"/>
    <x v="5"/>
    <x v="1"/>
    <x v="2"/>
  </r>
  <r>
    <s v="EMP-12369"/>
    <s v="Joseph Werner"/>
    <x v="0"/>
    <n v="24"/>
    <x v="2"/>
    <x v="1"/>
    <x v="3"/>
    <x v="1"/>
    <s v="Diploma"/>
    <x v="1254"/>
    <x v="416"/>
    <x v="2"/>
    <x v="0"/>
    <n v="13647.1"/>
    <s v="MGR-10040"/>
    <n v="0.5"/>
    <x v="1"/>
    <x v="4"/>
    <x v="0"/>
    <x v="2"/>
  </r>
  <r>
    <s v="EMP-12370"/>
    <s v="Tina Weber"/>
    <x v="1"/>
    <n v="46"/>
    <x v="6"/>
    <x v="0"/>
    <x v="2"/>
    <x v="0"/>
    <s v="Bachelor's Degree"/>
    <x v="1617"/>
    <x v="1"/>
    <x v="1"/>
    <x v="1"/>
    <n v="7713.47"/>
    <s v="MGR-10429"/>
    <n v="1.1000000000000001"/>
    <x v="2"/>
    <x v="2"/>
    <x v="1"/>
    <x v="1"/>
  </r>
  <r>
    <s v="EMP-12371"/>
    <s v="Sarah Morse"/>
    <x v="1"/>
    <n v="33"/>
    <x v="2"/>
    <x v="1"/>
    <x v="3"/>
    <x v="1"/>
    <s v="Master's Degree"/>
    <x v="1618"/>
    <x v="1"/>
    <x v="1"/>
    <x v="1"/>
    <n v="11239.72"/>
    <s v="MGR-10231"/>
    <n v="0.5"/>
    <x v="1"/>
    <x v="2"/>
    <x v="1"/>
    <x v="0"/>
  </r>
  <r>
    <s v="EMP-12372"/>
    <s v="Ashley Benson"/>
    <x v="1"/>
    <n v="30"/>
    <x v="2"/>
    <x v="1"/>
    <x v="4"/>
    <x v="0"/>
    <s v="Bachelor's Degree"/>
    <x v="1619"/>
    <x v="1"/>
    <x v="1"/>
    <x v="1"/>
    <n v="3994.34"/>
    <s v="MGR-10124"/>
    <n v="0.3"/>
    <x v="1"/>
    <x v="1"/>
    <x v="1"/>
    <x v="1"/>
  </r>
  <r>
    <s v="EMP-12373"/>
    <s v="Michael Smith"/>
    <x v="0"/>
    <n v="36"/>
    <x v="1"/>
    <x v="1"/>
    <x v="3"/>
    <x v="1"/>
    <s v="PhD"/>
    <x v="1021"/>
    <x v="1"/>
    <x v="1"/>
    <x v="1"/>
    <n v="9629.02"/>
    <s v="MGR-10300"/>
    <n v="1.3"/>
    <x v="2"/>
    <x v="2"/>
    <x v="1"/>
    <x v="2"/>
  </r>
  <r>
    <s v="EMP-12374"/>
    <s v="Vanessa Ryan"/>
    <x v="1"/>
    <n v="39"/>
    <x v="5"/>
    <x v="1"/>
    <x v="3"/>
    <x v="1"/>
    <s v="Bachelor's Degree"/>
    <x v="1620"/>
    <x v="1"/>
    <x v="1"/>
    <x v="1"/>
    <n v="10342.24"/>
    <s v="MGR-10213"/>
    <n v="6.3"/>
    <x v="0"/>
    <x v="3"/>
    <x v="1"/>
    <x v="1"/>
  </r>
  <r>
    <s v="EMP-12375"/>
    <s v="Travis Harris"/>
    <x v="0"/>
    <n v="45"/>
    <x v="5"/>
    <x v="1"/>
    <x v="2"/>
    <x v="0"/>
    <s v="Master's Degree"/>
    <x v="760"/>
    <x v="1"/>
    <x v="1"/>
    <x v="1"/>
    <n v="6733.88"/>
    <s v="MGR-10069"/>
    <n v="4.9000000000000004"/>
    <x v="3"/>
    <x v="7"/>
    <x v="1"/>
    <x v="0"/>
  </r>
  <r>
    <s v="EMP-12376"/>
    <s v="Jason Griffin"/>
    <x v="0"/>
    <n v="48"/>
    <x v="7"/>
    <x v="0"/>
    <x v="4"/>
    <x v="1"/>
    <s v="High School"/>
    <x v="118"/>
    <x v="1"/>
    <x v="1"/>
    <x v="1"/>
    <n v="3548.42"/>
    <s v="MGR-10225"/>
    <n v="1.5"/>
    <x v="2"/>
    <x v="4"/>
    <x v="1"/>
    <x v="2"/>
  </r>
  <r>
    <s v="EMP-12377"/>
    <s v="Joe Nelson"/>
    <x v="0"/>
    <n v="31"/>
    <x v="5"/>
    <x v="5"/>
    <x v="2"/>
    <x v="0"/>
    <s v="Diploma"/>
    <x v="983"/>
    <x v="1"/>
    <x v="1"/>
    <x v="1"/>
    <n v="9173.31"/>
    <s v="MGR-10326"/>
    <n v="1.5"/>
    <x v="2"/>
    <x v="4"/>
    <x v="1"/>
    <x v="2"/>
  </r>
  <r>
    <s v="EMP-12378"/>
    <s v="Timothy Young"/>
    <x v="0"/>
    <n v="23"/>
    <x v="2"/>
    <x v="5"/>
    <x v="2"/>
    <x v="1"/>
    <s v="Bachelor's Degree"/>
    <x v="1621"/>
    <x v="1"/>
    <x v="1"/>
    <x v="1"/>
    <n v="7710.82"/>
    <s v="MGR-10235"/>
    <n v="8.1"/>
    <x v="0"/>
    <x v="8"/>
    <x v="1"/>
    <x v="1"/>
  </r>
  <r>
    <s v="EMP-12379"/>
    <s v="Francisco Taylor"/>
    <x v="0"/>
    <n v="31"/>
    <x v="2"/>
    <x v="5"/>
    <x v="0"/>
    <x v="1"/>
    <s v="Master's Degree"/>
    <x v="1440"/>
    <x v="63"/>
    <x v="0"/>
    <x v="0"/>
    <n v="19447.79"/>
    <s v="MGR-10385"/>
    <n v="3.6"/>
    <x v="3"/>
    <x v="7"/>
    <x v="0"/>
    <x v="0"/>
  </r>
  <r>
    <s v="EMP-12380"/>
    <s v="Laura Taylor"/>
    <x v="1"/>
    <n v="37"/>
    <x v="7"/>
    <x v="0"/>
    <x v="1"/>
    <x v="0"/>
    <s v="Bachelor's Degree"/>
    <x v="1622"/>
    <x v="1"/>
    <x v="1"/>
    <x v="1"/>
    <n v="4166.21"/>
    <s v="MGR-10389"/>
    <n v="4.4000000000000004"/>
    <x v="3"/>
    <x v="5"/>
    <x v="1"/>
    <x v="1"/>
  </r>
  <r>
    <s v="EMP-12381"/>
    <s v="Joseph Archer"/>
    <x v="0"/>
    <n v="26"/>
    <x v="7"/>
    <x v="1"/>
    <x v="2"/>
    <x v="0"/>
    <s v="Bachelor's Degree"/>
    <x v="1623"/>
    <x v="1"/>
    <x v="1"/>
    <x v="1"/>
    <n v="7957.9"/>
    <s v="MGR-10406"/>
    <n v="5.4"/>
    <x v="0"/>
    <x v="3"/>
    <x v="1"/>
    <x v="1"/>
  </r>
  <r>
    <s v="EMP-12382"/>
    <s v="Deborah Mason"/>
    <x v="1"/>
    <n v="26"/>
    <x v="6"/>
    <x v="0"/>
    <x v="1"/>
    <x v="1"/>
    <s v="Master's Degree"/>
    <x v="1624"/>
    <x v="1"/>
    <x v="1"/>
    <x v="1"/>
    <n v="6432.01"/>
    <s v="MGR-10401"/>
    <n v="4.5999999999999996"/>
    <x v="3"/>
    <x v="7"/>
    <x v="1"/>
    <x v="0"/>
  </r>
  <r>
    <s v="EMP-12383"/>
    <s v="Christopher Gilmore"/>
    <x v="0"/>
    <n v="38"/>
    <x v="2"/>
    <x v="2"/>
    <x v="0"/>
    <x v="1"/>
    <s v="Diploma"/>
    <x v="1109"/>
    <x v="1"/>
    <x v="1"/>
    <x v="1"/>
    <n v="19552.16"/>
    <s v="MGR-10294"/>
    <n v="2.2000000000000002"/>
    <x v="4"/>
    <x v="4"/>
    <x v="1"/>
    <x v="2"/>
  </r>
  <r>
    <s v="EMP-12384"/>
    <s v="Kelly Mathis"/>
    <x v="1"/>
    <n v="34"/>
    <x v="8"/>
    <x v="4"/>
    <x v="2"/>
    <x v="1"/>
    <s v="Bachelor's Degree"/>
    <x v="732"/>
    <x v="1"/>
    <x v="1"/>
    <x v="1"/>
    <n v="8765.08"/>
    <s v="MGR-10043"/>
    <n v="7.6"/>
    <x v="0"/>
    <x v="8"/>
    <x v="1"/>
    <x v="1"/>
  </r>
  <r>
    <s v="EMP-12385"/>
    <s v="Valerie Moran"/>
    <x v="1"/>
    <n v="35"/>
    <x v="10"/>
    <x v="3"/>
    <x v="0"/>
    <x v="1"/>
    <s v="Diploma"/>
    <x v="1487"/>
    <x v="1"/>
    <x v="1"/>
    <x v="1"/>
    <n v="15754.46"/>
    <s v="MGR-10270"/>
    <n v="6.7"/>
    <x v="0"/>
    <x v="0"/>
    <x v="1"/>
    <x v="2"/>
  </r>
  <r>
    <s v="EMP-12386"/>
    <s v="Garrett Jackson"/>
    <x v="0"/>
    <n v="28"/>
    <x v="6"/>
    <x v="1"/>
    <x v="1"/>
    <x v="0"/>
    <s v="High School"/>
    <x v="345"/>
    <x v="417"/>
    <x v="4"/>
    <x v="0"/>
    <n v="6059.75"/>
    <s v="MGR-10334"/>
    <n v="1.9"/>
    <x v="2"/>
    <x v="0"/>
    <x v="7"/>
    <x v="2"/>
  </r>
  <r>
    <s v="EMP-12387"/>
    <s v="Jacob Miller"/>
    <x v="0"/>
    <n v="32"/>
    <x v="5"/>
    <x v="1"/>
    <x v="2"/>
    <x v="0"/>
    <s v="Bachelor's Degree"/>
    <x v="1220"/>
    <x v="1"/>
    <x v="1"/>
    <x v="1"/>
    <n v="8041.5"/>
    <s v="MGR-10495"/>
    <n v="2.5"/>
    <x v="4"/>
    <x v="6"/>
    <x v="1"/>
    <x v="1"/>
  </r>
  <r>
    <s v="EMP-12388"/>
    <s v="Andrew Fritz"/>
    <x v="0"/>
    <n v="26"/>
    <x v="1"/>
    <x v="4"/>
    <x v="4"/>
    <x v="2"/>
    <s v="Bachelor's Degree"/>
    <x v="1601"/>
    <x v="418"/>
    <x v="4"/>
    <x v="0"/>
    <n v="2809.2"/>
    <s v="MGR-10484"/>
    <n v="0.4"/>
    <x v="1"/>
    <x v="0"/>
    <x v="5"/>
    <x v="1"/>
  </r>
  <r>
    <s v="EMP-12389"/>
    <s v="Kevin Williams"/>
    <x v="0"/>
    <n v="43"/>
    <x v="8"/>
    <x v="2"/>
    <x v="3"/>
    <x v="1"/>
    <s v="Master's Degree"/>
    <x v="1625"/>
    <x v="1"/>
    <x v="1"/>
    <x v="1"/>
    <n v="11968.27"/>
    <s v="MGR-10155"/>
    <n v="7.3"/>
    <x v="0"/>
    <x v="0"/>
    <x v="1"/>
    <x v="0"/>
  </r>
  <r>
    <s v="EMP-12390"/>
    <s v="Mark Blevins"/>
    <x v="0"/>
    <n v="44"/>
    <x v="7"/>
    <x v="1"/>
    <x v="1"/>
    <x v="1"/>
    <s v="Master's Degree"/>
    <x v="1626"/>
    <x v="1"/>
    <x v="1"/>
    <x v="1"/>
    <n v="5135.3500000000004"/>
    <s v="MGR-10297"/>
    <n v="1.2"/>
    <x v="2"/>
    <x v="2"/>
    <x v="1"/>
    <x v="0"/>
  </r>
  <r>
    <s v="EMP-12391"/>
    <s v="Erika Ortiz"/>
    <x v="1"/>
    <n v="22"/>
    <x v="0"/>
    <x v="3"/>
    <x v="5"/>
    <x v="2"/>
    <s v="Bachelor's Degree"/>
    <x v="1627"/>
    <x v="419"/>
    <x v="0"/>
    <x v="0"/>
    <n v="29244.98"/>
    <s v="MGR-10100"/>
    <n v="1.9"/>
    <x v="2"/>
    <x v="5"/>
    <x v="3"/>
    <x v="1"/>
  </r>
  <r>
    <s v="EMP-12392"/>
    <s v="Heather Ellis"/>
    <x v="1"/>
    <n v="26"/>
    <x v="8"/>
    <x v="3"/>
    <x v="1"/>
    <x v="1"/>
    <s v="Bachelor's Degree"/>
    <x v="1628"/>
    <x v="1"/>
    <x v="1"/>
    <x v="1"/>
    <n v="5255.51"/>
    <s v="MGR-10469"/>
    <n v="1.1000000000000001"/>
    <x v="2"/>
    <x v="2"/>
    <x v="1"/>
    <x v="1"/>
  </r>
  <r>
    <s v="EMP-12393"/>
    <s v="Ronald Ross"/>
    <x v="0"/>
    <n v="22"/>
    <x v="7"/>
    <x v="1"/>
    <x v="1"/>
    <x v="1"/>
    <s v="Bachelor's Degree"/>
    <x v="1629"/>
    <x v="1"/>
    <x v="1"/>
    <x v="1"/>
    <n v="5852.25"/>
    <s v="MGR-10132"/>
    <n v="6.7"/>
    <x v="0"/>
    <x v="0"/>
    <x v="1"/>
    <x v="1"/>
  </r>
  <r>
    <s v="EMP-12394"/>
    <s v="Michael Miller"/>
    <x v="0"/>
    <n v="29"/>
    <x v="10"/>
    <x v="5"/>
    <x v="0"/>
    <x v="1"/>
    <s v="Bachelor's Degree"/>
    <x v="323"/>
    <x v="1"/>
    <x v="1"/>
    <x v="1"/>
    <n v="17398.34"/>
    <s v="MGR-10066"/>
    <n v="3.9"/>
    <x v="3"/>
    <x v="5"/>
    <x v="1"/>
    <x v="1"/>
  </r>
  <r>
    <s v="EMP-12395"/>
    <s v="Marcus Clayton"/>
    <x v="0"/>
    <n v="34"/>
    <x v="7"/>
    <x v="1"/>
    <x v="3"/>
    <x v="1"/>
    <s v="Professional Certification"/>
    <x v="624"/>
    <x v="1"/>
    <x v="1"/>
    <x v="1"/>
    <n v="10750.44"/>
    <s v="MGR-10025"/>
    <n v="4.8"/>
    <x v="3"/>
    <x v="7"/>
    <x v="1"/>
    <x v="2"/>
  </r>
  <r>
    <s v="EMP-12396"/>
    <s v="Joseph Murillo"/>
    <x v="0"/>
    <n v="22"/>
    <x v="10"/>
    <x v="5"/>
    <x v="3"/>
    <x v="0"/>
    <s v="Master's Degree"/>
    <x v="1407"/>
    <x v="420"/>
    <x v="0"/>
    <x v="0"/>
    <n v="12447.57"/>
    <s v="MGR-10158"/>
    <n v="0.5"/>
    <x v="1"/>
    <x v="2"/>
    <x v="0"/>
    <x v="0"/>
  </r>
  <r>
    <s v="EMP-12397"/>
    <s v="Jesse Warren"/>
    <x v="0"/>
    <n v="26"/>
    <x v="1"/>
    <x v="0"/>
    <x v="1"/>
    <x v="1"/>
    <s v="Bachelor's Degree"/>
    <x v="1630"/>
    <x v="421"/>
    <x v="0"/>
    <x v="0"/>
    <n v="4252.57"/>
    <s v="MGR-10376"/>
    <n v="4.5999999999999996"/>
    <x v="3"/>
    <x v="0"/>
    <x v="3"/>
    <x v="1"/>
  </r>
  <r>
    <s v="EMP-12398"/>
    <s v="Nathaniel Powell"/>
    <x v="0"/>
    <n v="25"/>
    <x v="4"/>
    <x v="1"/>
    <x v="1"/>
    <x v="1"/>
    <s v="Bachelor's Degree"/>
    <x v="1631"/>
    <x v="1"/>
    <x v="1"/>
    <x v="1"/>
    <n v="6081.01"/>
    <s v="MGR-10396"/>
    <n v="5.2"/>
    <x v="0"/>
    <x v="7"/>
    <x v="1"/>
    <x v="1"/>
  </r>
  <r>
    <s v="EMP-12399"/>
    <s v="Adam Martinez"/>
    <x v="0"/>
    <n v="36"/>
    <x v="2"/>
    <x v="1"/>
    <x v="3"/>
    <x v="1"/>
    <s v="Bachelor's Degree"/>
    <x v="1632"/>
    <x v="1"/>
    <x v="1"/>
    <x v="1"/>
    <n v="11426.89"/>
    <s v="MGR-10028"/>
    <n v="5.4"/>
    <x v="0"/>
    <x v="3"/>
    <x v="1"/>
    <x v="1"/>
  </r>
  <r>
    <s v="EMP-12400"/>
    <s v="Kelly Aguilar"/>
    <x v="1"/>
    <n v="35"/>
    <x v="4"/>
    <x v="5"/>
    <x v="5"/>
    <x v="1"/>
    <s v="Bachelor's Degree"/>
    <x v="1633"/>
    <x v="1"/>
    <x v="1"/>
    <x v="1"/>
    <n v="22475.17"/>
    <s v="MGR-10339"/>
    <n v="1.2"/>
    <x v="2"/>
    <x v="2"/>
    <x v="1"/>
    <x v="1"/>
  </r>
  <r>
    <s v="EMP-12401"/>
    <s v="Gregory Pollard"/>
    <x v="0"/>
    <n v="28"/>
    <x v="4"/>
    <x v="5"/>
    <x v="2"/>
    <x v="0"/>
    <s v="Bachelor's Degree"/>
    <x v="1634"/>
    <x v="422"/>
    <x v="0"/>
    <x v="0"/>
    <n v="8375.26"/>
    <s v="MGR-10197"/>
    <n v="2.6"/>
    <x v="4"/>
    <x v="6"/>
    <x v="0"/>
    <x v="1"/>
  </r>
  <r>
    <s v="EMP-12402"/>
    <s v="Sara Gray"/>
    <x v="1"/>
    <n v="36"/>
    <x v="5"/>
    <x v="0"/>
    <x v="2"/>
    <x v="1"/>
    <s v="Master's Degree"/>
    <x v="1635"/>
    <x v="1"/>
    <x v="1"/>
    <x v="1"/>
    <n v="7497.55"/>
    <s v="MGR-10127"/>
    <n v="5.4"/>
    <x v="0"/>
    <x v="3"/>
    <x v="1"/>
    <x v="0"/>
  </r>
  <r>
    <s v="EMP-12403"/>
    <s v="Jordan Castillo"/>
    <x v="0"/>
    <n v="30"/>
    <x v="0"/>
    <x v="0"/>
    <x v="6"/>
    <x v="1"/>
    <s v="Bachelor's Degree"/>
    <x v="1636"/>
    <x v="1"/>
    <x v="1"/>
    <x v="1"/>
    <n v="39293.83"/>
    <s v="N/A"/>
    <n v="5"/>
    <x v="0"/>
    <x v="7"/>
    <x v="1"/>
    <x v="1"/>
  </r>
  <r>
    <s v="EMP-12404"/>
    <s v="Clarence Peterson"/>
    <x v="0"/>
    <n v="32"/>
    <x v="5"/>
    <x v="0"/>
    <x v="0"/>
    <x v="0"/>
    <s v="PhD"/>
    <x v="1637"/>
    <x v="1"/>
    <x v="1"/>
    <x v="1"/>
    <n v="18187.82"/>
    <s v="MGR-10342"/>
    <n v="3.4"/>
    <x v="3"/>
    <x v="5"/>
    <x v="1"/>
    <x v="2"/>
  </r>
  <r>
    <s v="EMP-12405"/>
    <s v="Victoria Williams"/>
    <x v="1"/>
    <n v="50"/>
    <x v="1"/>
    <x v="2"/>
    <x v="2"/>
    <x v="2"/>
    <s v="Diploma"/>
    <x v="1177"/>
    <x v="12"/>
    <x v="4"/>
    <x v="0"/>
    <n v="8183.58"/>
    <s v="MGR-10383"/>
    <n v="0.6"/>
    <x v="1"/>
    <x v="2"/>
    <x v="2"/>
    <x v="2"/>
  </r>
  <r>
    <s v="EMP-12406"/>
    <s v="Tara Duncan"/>
    <x v="1"/>
    <n v="47"/>
    <x v="1"/>
    <x v="1"/>
    <x v="1"/>
    <x v="1"/>
    <s v="Bachelor's Degree"/>
    <x v="1423"/>
    <x v="1"/>
    <x v="1"/>
    <x v="1"/>
    <n v="4506.37"/>
    <s v="MGR-10042"/>
    <n v="4"/>
    <x v="3"/>
    <x v="5"/>
    <x v="1"/>
    <x v="1"/>
  </r>
  <r>
    <s v="EMP-12407"/>
    <s v="Jennifer Flynn"/>
    <x v="1"/>
    <n v="23"/>
    <x v="7"/>
    <x v="2"/>
    <x v="2"/>
    <x v="2"/>
    <s v="Master's Degree"/>
    <x v="1417"/>
    <x v="423"/>
    <x v="4"/>
    <x v="0"/>
    <n v="9090.23"/>
    <s v="MGR-10211"/>
    <n v="0.6"/>
    <x v="1"/>
    <x v="5"/>
    <x v="6"/>
    <x v="0"/>
  </r>
  <r>
    <s v="EMP-12408"/>
    <s v="Jose Lopez"/>
    <x v="0"/>
    <n v="42"/>
    <x v="6"/>
    <x v="4"/>
    <x v="1"/>
    <x v="1"/>
    <s v="Master's Degree"/>
    <x v="414"/>
    <x v="1"/>
    <x v="1"/>
    <x v="1"/>
    <n v="5872.71"/>
    <s v="MGR-10152"/>
    <n v="1.9"/>
    <x v="2"/>
    <x v="4"/>
    <x v="1"/>
    <x v="0"/>
  </r>
  <r>
    <s v="EMP-12409"/>
    <s v="Sarah Murray"/>
    <x v="1"/>
    <n v="42"/>
    <x v="4"/>
    <x v="1"/>
    <x v="2"/>
    <x v="0"/>
    <s v="Diploma"/>
    <x v="272"/>
    <x v="1"/>
    <x v="1"/>
    <x v="1"/>
    <n v="8416.75"/>
    <s v="MGR-10257"/>
    <n v="2.2999999999999998"/>
    <x v="4"/>
    <x v="4"/>
    <x v="1"/>
    <x v="2"/>
  </r>
  <r>
    <s v="EMP-12410"/>
    <s v="Michael Pope"/>
    <x v="0"/>
    <n v="24"/>
    <x v="3"/>
    <x v="1"/>
    <x v="1"/>
    <x v="1"/>
    <s v="Diploma"/>
    <x v="1465"/>
    <x v="1"/>
    <x v="1"/>
    <x v="1"/>
    <n v="6242.34"/>
    <s v="MGR-10107"/>
    <n v="6.2"/>
    <x v="0"/>
    <x v="3"/>
    <x v="1"/>
    <x v="2"/>
  </r>
  <r>
    <s v="EMP-12411"/>
    <s v="Susan Potts"/>
    <x v="1"/>
    <n v="42"/>
    <x v="9"/>
    <x v="2"/>
    <x v="1"/>
    <x v="2"/>
    <s v="Bachelor's Degree"/>
    <x v="1191"/>
    <x v="1"/>
    <x v="1"/>
    <x v="1"/>
    <n v="4147.33"/>
    <s v="MGR-10463"/>
    <n v="8.3000000000000007"/>
    <x v="0"/>
    <x v="8"/>
    <x v="1"/>
    <x v="1"/>
  </r>
  <r>
    <s v="EMP-12412"/>
    <s v="Cynthia Moore"/>
    <x v="1"/>
    <n v="48"/>
    <x v="8"/>
    <x v="1"/>
    <x v="3"/>
    <x v="1"/>
    <s v="Diploma"/>
    <x v="1022"/>
    <x v="1"/>
    <x v="1"/>
    <x v="1"/>
    <n v="10129.719999999999"/>
    <s v="MGR-10402"/>
    <n v="1.9"/>
    <x v="2"/>
    <x v="4"/>
    <x v="1"/>
    <x v="2"/>
  </r>
  <r>
    <s v="EMP-12413"/>
    <s v="Alyssa Moore"/>
    <x v="1"/>
    <n v="24"/>
    <x v="1"/>
    <x v="5"/>
    <x v="2"/>
    <x v="1"/>
    <s v="Bachelor's Degree"/>
    <x v="1638"/>
    <x v="1"/>
    <x v="1"/>
    <x v="1"/>
    <n v="7393.55"/>
    <s v="MGR-10426"/>
    <n v="3.9"/>
    <x v="3"/>
    <x v="5"/>
    <x v="1"/>
    <x v="1"/>
  </r>
  <r>
    <s v="EMP-12414"/>
    <s v="Troy Reynolds"/>
    <x v="0"/>
    <n v="26"/>
    <x v="0"/>
    <x v="2"/>
    <x v="0"/>
    <x v="1"/>
    <s v="Master's Degree"/>
    <x v="194"/>
    <x v="1"/>
    <x v="1"/>
    <x v="1"/>
    <n v="19054.689999999999"/>
    <s v="MGR-10384"/>
    <n v="3.8"/>
    <x v="3"/>
    <x v="5"/>
    <x v="1"/>
    <x v="0"/>
  </r>
  <r>
    <s v="EMP-12415"/>
    <s v="Mary Robinson"/>
    <x v="1"/>
    <n v="44"/>
    <x v="4"/>
    <x v="1"/>
    <x v="0"/>
    <x v="1"/>
    <s v="Master's Degree"/>
    <x v="1452"/>
    <x v="1"/>
    <x v="1"/>
    <x v="1"/>
    <n v="17531.79"/>
    <s v="MGR-10041"/>
    <n v="8.1999999999999993"/>
    <x v="0"/>
    <x v="8"/>
    <x v="1"/>
    <x v="0"/>
  </r>
  <r>
    <s v="EMP-12416"/>
    <s v="Rachel Massey"/>
    <x v="1"/>
    <n v="37"/>
    <x v="0"/>
    <x v="1"/>
    <x v="0"/>
    <x v="1"/>
    <s v="Bachelor's Degree"/>
    <x v="1371"/>
    <x v="1"/>
    <x v="1"/>
    <x v="1"/>
    <n v="17852.189999999999"/>
    <s v="MGR-10345"/>
    <n v="4.0999999999999996"/>
    <x v="3"/>
    <x v="5"/>
    <x v="1"/>
    <x v="1"/>
  </r>
  <r>
    <s v="EMP-12417"/>
    <s v="Brian Colon"/>
    <x v="0"/>
    <n v="39"/>
    <x v="8"/>
    <x v="1"/>
    <x v="2"/>
    <x v="1"/>
    <s v="Diploma"/>
    <x v="1639"/>
    <x v="1"/>
    <x v="1"/>
    <x v="1"/>
    <n v="9167.02"/>
    <s v="MGR-10087"/>
    <n v="4.7"/>
    <x v="3"/>
    <x v="7"/>
    <x v="1"/>
    <x v="2"/>
  </r>
  <r>
    <s v="EMP-12418"/>
    <s v="Brandon Williams"/>
    <x v="0"/>
    <n v="38"/>
    <x v="10"/>
    <x v="3"/>
    <x v="0"/>
    <x v="1"/>
    <s v="Bachelor's Degree"/>
    <x v="1380"/>
    <x v="1"/>
    <x v="1"/>
    <x v="1"/>
    <n v="17427.32"/>
    <s v="MGR-10018"/>
    <n v="0.3"/>
    <x v="1"/>
    <x v="1"/>
    <x v="1"/>
    <x v="1"/>
  </r>
  <r>
    <s v="EMP-12419"/>
    <s v="Cheryl Hopkins"/>
    <x v="1"/>
    <n v="38"/>
    <x v="3"/>
    <x v="5"/>
    <x v="1"/>
    <x v="1"/>
    <s v="Master's Degree"/>
    <x v="1640"/>
    <x v="1"/>
    <x v="1"/>
    <x v="1"/>
    <n v="4579.0600000000004"/>
    <s v="MGR-10106"/>
    <n v="6"/>
    <x v="0"/>
    <x v="3"/>
    <x v="1"/>
    <x v="0"/>
  </r>
  <r>
    <s v="EMP-12420"/>
    <s v="Larry Martinez"/>
    <x v="0"/>
    <n v="23"/>
    <x v="0"/>
    <x v="1"/>
    <x v="5"/>
    <x v="1"/>
    <s v="Master's Degree"/>
    <x v="1641"/>
    <x v="387"/>
    <x v="2"/>
    <x v="0"/>
    <n v="27945.66"/>
    <s v="MGR-10253"/>
    <n v="0.4"/>
    <x v="1"/>
    <x v="4"/>
    <x v="3"/>
    <x v="0"/>
  </r>
  <r>
    <s v="EMP-12421"/>
    <s v="Patrick Anderson"/>
    <x v="0"/>
    <n v="44"/>
    <x v="4"/>
    <x v="0"/>
    <x v="1"/>
    <x v="1"/>
    <s v="Bachelor's Degree"/>
    <x v="1642"/>
    <x v="1"/>
    <x v="1"/>
    <x v="1"/>
    <n v="4184.78"/>
    <s v="MGR-10364"/>
    <n v="2.2999999999999998"/>
    <x v="4"/>
    <x v="4"/>
    <x v="1"/>
    <x v="1"/>
  </r>
  <r>
    <s v="EMP-12422"/>
    <s v="Fred Hudson"/>
    <x v="0"/>
    <n v="45"/>
    <x v="4"/>
    <x v="0"/>
    <x v="3"/>
    <x v="1"/>
    <s v="Master's Degree"/>
    <x v="1643"/>
    <x v="424"/>
    <x v="4"/>
    <x v="0"/>
    <n v="9873.67"/>
    <s v="MGR-10452"/>
    <n v="4"/>
    <x v="3"/>
    <x v="7"/>
    <x v="0"/>
    <x v="0"/>
  </r>
  <r>
    <s v="EMP-12423"/>
    <s v="Alex Williams"/>
    <x v="0"/>
    <n v="32"/>
    <x v="5"/>
    <x v="1"/>
    <x v="0"/>
    <x v="3"/>
    <s v="Master's Degree"/>
    <x v="1642"/>
    <x v="1"/>
    <x v="1"/>
    <x v="1"/>
    <n v="19554.98"/>
    <s v="MGR-10021"/>
    <n v="2.2999999999999998"/>
    <x v="4"/>
    <x v="4"/>
    <x v="1"/>
    <x v="0"/>
  </r>
  <r>
    <s v="EMP-12424"/>
    <s v="Tara Mathis"/>
    <x v="1"/>
    <n v="34"/>
    <x v="1"/>
    <x v="0"/>
    <x v="1"/>
    <x v="1"/>
    <s v="Master's Degree"/>
    <x v="608"/>
    <x v="1"/>
    <x v="1"/>
    <x v="1"/>
    <n v="4304.9799999999996"/>
    <s v="MGR-10134"/>
    <n v="6.1"/>
    <x v="0"/>
    <x v="3"/>
    <x v="1"/>
    <x v="0"/>
  </r>
  <r>
    <s v="EMP-12425"/>
    <s v="John Brown"/>
    <x v="0"/>
    <n v="22"/>
    <x v="7"/>
    <x v="0"/>
    <x v="6"/>
    <x v="1"/>
    <s v="Bachelor's Degree"/>
    <x v="1314"/>
    <x v="425"/>
    <x v="7"/>
    <x v="0"/>
    <n v="33142.949999999997"/>
    <s v="N/A"/>
    <n v="3.6"/>
    <x v="3"/>
    <x v="5"/>
    <x v="2"/>
    <x v="1"/>
  </r>
  <r>
    <s v="EMP-12426"/>
    <s v="Taylor Morgan"/>
    <x v="0"/>
    <n v="39"/>
    <x v="4"/>
    <x v="5"/>
    <x v="4"/>
    <x v="1"/>
    <s v="Bachelor's Degree"/>
    <x v="437"/>
    <x v="1"/>
    <x v="1"/>
    <x v="1"/>
    <n v="3881.17"/>
    <s v="MGR-10405"/>
    <n v="7.5"/>
    <x v="0"/>
    <x v="8"/>
    <x v="1"/>
    <x v="1"/>
  </r>
  <r>
    <s v="EMP-12427"/>
    <s v="Margaret Barrera"/>
    <x v="1"/>
    <n v="40"/>
    <x v="9"/>
    <x v="5"/>
    <x v="1"/>
    <x v="1"/>
    <s v="Bachelor's Degree"/>
    <x v="1644"/>
    <x v="426"/>
    <x v="0"/>
    <x v="0"/>
    <n v="6192.26"/>
    <s v="MGR-10238"/>
    <n v="5.3"/>
    <x v="0"/>
    <x v="0"/>
    <x v="3"/>
    <x v="1"/>
  </r>
  <r>
    <s v="EMP-12428"/>
    <s v="Shirley Nelson"/>
    <x v="1"/>
    <n v="34"/>
    <x v="0"/>
    <x v="1"/>
    <x v="7"/>
    <x v="0"/>
    <s v="Diploma"/>
    <x v="1244"/>
    <x v="427"/>
    <x v="4"/>
    <x v="0"/>
    <n v="49039.3"/>
    <s v="N/A"/>
    <n v="1.7"/>
    <x v="2"/>
    <x v="4"/>
    <x v="0"/>
    <x v="2"/>
  </r>
  <r>
    <s v="EMP-12429"/>
    <s v="Kirk Bell"/>
    <x v="0"/>
    <n v="45"/>
    <x v="0"/>
    <x v="1"/>
    <x v="5"/>
    <x v="1"/>
    <s v="Master's Degree"/>
    <x v="1645"/>
    <x v="1"/>
    <x v="1"/>
    <x v="1"/>
    <n v="21367.17"/>
    <s v="MGR-10435"/>
    <n v="0.6"/>
    <x v="1"/>
    <x v="2"/>
    <x v="1"/>
    <x v="0"/>
  </r>
  <r>
    <s v="EMP-12430"/>
    <s v="Janet Johnson"/>
    <x v="1"/>
    <n v="31"/>
    <x v="6"/>
    <x v="5"/>
    <x v="1"/>
    <x v="1"/>
    <s v="Bachelor's Degree"/>
    <x v="1646"/>
    <x v="428"/>
    <x v="4"/>
    <x v="0"/>
    <n v="4951.41"/>
    <s v="MGR-10315"/>
    <n v="5.7"/>
    <x v="0"/>
    <x v="3"/>
    <x v="0"/>
    <x v="1"/>
  </r>
  <r>
    <s v="EMP-12431"/>
    <s v="Susan Christian"/>
    <x v="1"/>
    <n v="40"/>
    <x v="3"/>
    <x v="1"/>
    <x v="3"/>
    <x v="1"/>
    <s v="Bachelor's Degree"/>
    <x v="1647"/>
    <x v="1"/>
    <x v="1"/>
    <x v="1"/>
    <n v="11205.28"/>
    <s v="MGR-10025"/>
    <n v="5.2"/>
    <x v="0"/>
    <x v="7"/>
    <x v="1"/>
    <x v="1"/>
  </r>
  <r>
    <s v="EMP-12432"/>
    <s v="Anthony Reed"/>
    <x v="0"/>
    <n v="25"/>
    <x v="3"/>
    <x v="4"/>
    <x v="3"/>
    <x v="1"/>
    <s v="Bachelor's Degree"/>
    <x v="1090"/>
    <x v="1"/>
    <x v="1"/>
    <x v="1"/>
    <n v="9870.81"/>
    <s v="MGR-10199"/>
    <n v="4.7"/>
    <x v="3"/>
    <x v="7"/>
    <x v="1"/>
    <x v="1"/>
  </r>
  <r>
    <s v="EMP-12433"/>
    <s v="Kyle Donaldson"/>
    <x v="0"/>
    <n v="34"/>
    <x v="3"/>
    <x v="3"/>
    <x v="2"/>
    <x v="3"/>
    <s v="Bachelor's Degree"/>
    <x v="1648"/>
    <x v="1"/>
    <x v="1"/>
    <x v="1"/>
    <n v="7259.81"/>
    <s v="MGR-10458"/>
    <n v="6.5"/>
    <x v="0"/>
    <x v="0"/>
    <x v="1"/>
    <x v="1"/>
  </r>
  <r>
    <s v="EMP-12434"/>
    <s v="Kenneth Parker"/>
    <x v="0"/>
    <n v="33"/>
    <x v="3"/>
    <x v="4"/>
    <x v="4"/>
    <x v="0"/>
    <s v="PhD"/>
    <x v="1376"/>
    <x v="1"/>
    <x v="1"/>
    <x v="1"/>
    <n v="3449.49"/>
    <s v="MGR-10361"/>
    <n v="0.3"/>
    <x v="1"/>
    <x v="1"/>
    <x v="1"/>
    <x v="2"/>
  </r>
  <r>
    <s v="EMP-12435"/>
    <s v="Samantha Holt"/>
    <x v="1"/>
    <n v="37"/>
    <x v="4"/>
    <x v="2"/>
    <x v="1"/>
    <x v="1"/>
    <s v="Bachelor's Degree"/>
    <x v="641"/>
    <x v="1"/>
    <x v="1"/>
    <x v="1"/>
    <n v="5314.28"/>
    <s v="MGR-10114"/>
    <n v="3.6"/>
    <x v="3"/>
    <x v="5"/>
    <x v="1"/>
    <x v="1"/>
  </r>
  <r>
    <s v="EMP-12436"/>
    <s v="Ashley Beasley"/>
    <x v="1"/>
    <n v="31"/>
    <x v="8"/>
    <x v="1"/>
    <x v="4"/>
    <x v="0"/>
    <s v="Bachelor's Degree"/>
    <x v="1649"/>
    <x v="1"/>
    <x v="1"/>
    <x v="1"/>
    <n v="2658.95"/>
    <s v="MGR-10188"/>
    <n v="0.5"/>
    <x v="1"/>
    <x v="2"/>
    <x v="1"/>
    <x v="1"/>
  </r>
  <r>
    <s v="EMP-12437"/>
    <s v="Mason King"/>
    <x v="0"/>
    <n v="33"/>
    <x v="10"/>
    <x v="4"/>
    <x v="0"/>
    <x v="1"/>
    <s v="Master's Degree"/>
    <x v="1650"/>
    <x v="1"/>
    <x v="1"/>
    <x v="1"/>
    <n v="15777.46"/>
    <s v="MGR-10069"/>
    <n v="6.3"/>
    <x v="0"/>
    <x v="3"/>
    <x v="1"/>
    <x v="0"/>
  </r>
  <r>
    <s v="EMP-12438"/>
    <s v="Matthew Wallace"/>
    <x v="0"/>
    <n v="42"/>
    <x v="0"/>
    <x v="1"/>
    <x v="5"/>
    <x v="1"/>
    <s v="Master's Degree"/>
    <x v="619"/>
    <x v="1"/>
    <x v="1"/>
    <x v="1"/>
    <n v="23669.58"/>
    <s v="MGR-10335"/>
    <n v="8.3000000000000007"/>
    <x v="0"/>
    <x v="8"/>
    <x v="1"/>
    <x v="0"/>
  </r>
  <r>
    <s v="EMP-12439"/>
    <s v="Ruth Bond"/>
    <x v="1"/>
    <n v="31"/>
    <x v="2"/>
    <x v="4"/>
    <x v="1"/>
    <x v="1"/>
    <s v="PhD"/>
    <x v="847"/>
    <x v="1"/>
    <x v="1"/>
    <x v="1"/>
    <n v="4556.21"/>
    <s v="MGR-10021"/>
    <n v="4.0999999999999996"/>
    <x v="3"/>
    <x v="5"/>
    <x v="1"/>
    <x v="2"/>
  </r>
  <r>
    <s v="EMP-12440"/>
    <s v="Catherine Bentley"/>
    <x v="1"/>
    <n v="22"/>
    <x v="6"/>
    <x v="4"/>
    <x v="1"/>
    <x v="3"/>
    <s v="Professional Certification"/>
    <x v="31"/>
    <x v="1"/>
    <x v="1"/>
    <x v="1"/>
    <n v="6020.07"/>
    <s v="MGR-10031"/>
    <n v="8.3000000000000007"/>
    <x v="0"/>
    <x v="8"/>
    <x v="1"/>
    <x v="2"/>
  </r>
  <r>
    <s v="EMP-12441"/>
    <s v="Heather Hickman"/>
    <x v="1"/>
    <n v="50"/>
    <x v="0"/>
    <x v="4"/>
    <x v="5"/>
    <x v="1"/>
    <s v="Diploma"/>
    <x v="1651"/>
    <x v="1"/>
    <x v="1"/>
    <x v="1"/>
    <n v="29719.96"/>
    <s v="MGR-10257"/>
    <n v="2.9"/>
    <x v="4"/>
    <x v="6"/>
    <x v="1"/>
    <x v="2"/>
  </r>
  <r>
    <s v="EMP-12442"/>
    <s v="Chelsea Allen"/>
    <x v="1"/>
    <n v="47"/>
    <x v="3"/>
    <x v="1"/>
    <x v="1"/>
    <x v="1"/>
    <s v="Bachelor's Degree"/>
    <x v="394"/>
    <x v="1"/>
    <x v="1"/>
    <x v="1"/>
    <n v="6175.45"/>
    <s v="MGR-10146"/>
    <n v="6.8"/>
    <x v="0"/>
    <x v="0"/>
    <x v="1"/>
    <x v="1"/>
  </r>
  <r>
    <s v="EMP-12443"/>
    <s v="Katherine Austin"/>
    <x v="1"/>
    <n v="23"/>
    <x v="8"/>
    <x v="2"/>
    <x v="3"/>
    <x v="1"/>
    <s v="Professional Certification"/>
    <x v="1652"/>
    <x v="1"/>
    <x v="1"/>
    <x v="1"/>
    <n v="11619.69"/>
    <s v="MGR-10001"/>
    <n v="2.5"/>
    <x v="4"/>
    <x v="6"/>
    <x v="1"/>
    <x v="2"/>
  </r>
  <r>
    <s v="EMP-12444"/>
    <s v="Brittany Taylor"/>
    <x v="1"/>
    <n v="41"/>
    <x v="2"/>
    <x v="4"/>
    <x v="1"/>
    <x v="1"/>
    <s v="Diploma"/>
    <x v="1653"/>
    <x v="1"/>
    <x v="1"/>
    <x v="1"/>
    <n v="5815.72"/>
    <s v="MGR-10361"/>
    <n v="3.3"/>
    <x v="3"/>
    <x v="6"/>
    <x v="1"/>
    <x v="2"/>
  </r>
  <r>
    <s v="EMP-12445"/>
    <s v="Jack Wiley"/>
    <x v="0"/>
    <n v="30"/>
    <x v="3"/>
    <x v="0"/>
    <x v="5"/>
    <x v="1"/>
    <s v="PhD"/>
    <x v="1654"/>
    <x v="1"/>
    <x v="1"/>
    <x v="1"/>
    <n v="23470.29"/>
    <s v="MGR-10085"/>
    <n v="4.9000000000000004"/>
    <x v="3"/>
    <x v="7"/>
    <x v="1"/>
    <x v="2"/>
  </r>
  <r>
    <s v="EMP-12446"/>
    <s v="Kaitlin Jones"/>
    <x v="1"/>
    <n v="37"/>
    <x v="0"/>
    <x v="0"/>
    <x v="6"/>
    <x v="1"/>
    <s v="Bachelor's Degree"/>
    <x v="1655"/>
    <x v="1"/>
    <x v="1"/>
    <x v="1"/>
    <n v="31968.78"/>
    <s v="N/A"/>
    <n v="3.5"/>
    <x v="3"/>
    <x v="5"/>
    <x v="1"/>
    <x v="1"/>
  </r>
  <r>
    <s v="EMP-12447"/>
    <s v="Emily Rivers"/>
    <x v="1"/>
    <n v="37"/>
    <x v="9"/>
    <x v="2"/>
    <x v="3"/>
    <x v="1"/>
    <s v="Diploma"/>
    <x v="1656"/>
    <x v="1"/>
    <x v="1"/>
    <x v="1"/>
    <n v="9684.2099999999991"/>
    <s v="MGR-10013"/>
    <n v="2.5"/>
    <x v="4"/>
    <x v="6"/>
    <x v="1"/>
    <x v="2"/>
  </r>
  <r>
    <s v="EMP-12448"/>
    <s v="Sheila Fuller"/>
    <x v="1"/>
    <n v="32"/>
    <x v="2"/>
    <x v="1"/>
    <x v="1"/>
    <x v="1"/>
    <s v="Diploma"/>
    <x v="1547"/>
    <x v="1"/>
    <x v="1"/>
    <x v="1"/>
    <n v="4719.25"/>
    <s v="MGR-10403"/>
    <n v="4.7"/>
    <x v="3"/>
    <x v="7"/>
    <x v="1"/>
    <x v="2"/>
  </r>
  <r>
    <s v="EMP-12449"/>
    <s v="Crystal Copeland"/>
    <x v="1"/>
    <n v="27"/>
    <x v="6"/>
    <x v="4"/>
    <x v="2"/>
    <x v="1"/>
    <s v="Bachelor's Degree"/>
    <x v="1657"/>
    <x v="1"/>
    <x v="1"/>
    <x v="1"/>
    <n v="6786.82"/>
    <s v="MGR-10322"/>
    <n v="5.0999999999999996"/>
    <x v="0"/>
    <x v="7"/>
    <x v="1"/>
    <x v="1"/>
  </r>
  <r>
    <s v="EMP-12450"/>
    <s v="Kim Kim"/>
    <x v="1"/>
    <n v="28"/>
    <x v="7"/>
    <x v="1"/>
    <x v="2"/>
    <x v="1"/>
    <s v="Bachelor's Degree"/>
    <x v="1658"/>
    <x v="1"/>
    <x v="1"/>
    <x v="1"/>
    <n v="7025.86"/>
    <s v="MGR-10177"/>
    <n v="0.8"/>
    <x v="1"/>
    <x v="2"/>
    <x v="1"/>
    <x v="1"/>
  </r>
  <r>
    <s v="EMP-12451"/>
    <s v="Amanda Taylor"/>
    <x v="1"/>
    <n v="26"/>
    <x v="9"/>
    <x v="2"/>
    <x v="7"/>
    <x v="1"/>
    <s v="Bachelor's Degree"/>
    <x v="101"/>
    <x v="1"/>
    <x v="1"/>
    <x v="1"/>
    <n v="58981.13"/>
    <s v="N/A"/>
    <n v="8.1"/>
    <x v="0"/>
    <x v="8"/>
    <x v="1"/>
    <x v="1"/>
  </r>
  <r>
    <s v="EMP-12452"/>
    <s v="Jennifer Wilson"/>
    <x v="1"/>
    <n v="27"/>
    <x v="0"/>
    <x v="0"/>
    <x v="0"/>
    <x v="2"/>
    <s v="Bachelor's Degree"/>
    <x v="1659"/>
    <x v="1"/>
    <x v="1"/>
    <x v="1"/>
    <n v="15331.51"/>
    <s v="MGR-10421"/>
    <n v="0.2"/>
    <x v="1"/>
    <x v="1"/>
    <x v="1"/>
    <x v="1"/>
  </r>
  <r>
    <s v="EMP-12453"/>
    <s v="Jessica Travis"/>
    <x v="1"/>
    <n v="34"/>
    <x v="5"/>
    <x v="4"/>
    <x v="3"/>
    <x v="1"/>
    <s v="Bachelor's Degree"/>
    <x v="618"/>
    <x v="1"/>
    <x v="1"/>
    <x v="1"/>
    <n v="9561.83"/>
    <s v="MGR-10293"/>
    <n v="2.2000000000000002"/>
    <x v="4"/>
    <x v="4"/>
    <x v="1"/>
    <x v="1"/>
  </r>
  <r>
    <s v="EMP-12454"/>
    <s v="Alexis Anderson"/>
    <x v="1"/>
    <n v="28"/>
    <x v="2"/>
    <x v="5"/>
    <x v="3"/>
    <x v="1"/>
    <s v="Master's Degree"/>
    <x v="1660"/>
    <x v="1"/>
    <x v="1"/>
    <x v="1"/>
    <n v="9593.85"/>
    <s v="MGR-10221"/>
    <n v="6.3"/>
    <x v="0"/>
    <x v="3"/>
    <x v="1"/>
    <x v="0"/>
  </r>
  <r>
    <s v="EMP-12455"/>
    <s v="Douglas Brooks"/>
    <x v="0"/>
    <n v="41"/>
    <x v="4"/>
    <x v="4"/>
    <x v="3"/>
    <x v="1"/>
    <s v="Master's Degree"/>
    <x v="1661"/>
    <x v="1"/>
    <x v="1"/>
    <x v="1"/>
    <n v="12602.62"/>
    <s v="MGR-10373"/>
    <n v="6.7"/>
    <x v="0"/>
    <x v="0"/>
    <x v="1"/>
    <x v="0"/>
  </r>
  <r>
    <s v="EMP-12456"/>
    <s v="James Lopez"/>
    <x v="0"/>
    <n v="48"/>
    <x v="8"/>
    <x v="0"/>
    <x v="2"/>
    <x v="0"/>
    <s v="Bachelor's Degree"/>
    <x v="1653"/>
    <x v="429"/>
    <x v="0"/>
    <x v="0"/>
    <n v="7761.14"/>
    <s v="MGR-10213"/>
    <n v="1.8"/>
    <x v="2"/>
    <x v="6"/>
    <x v="3"/>
    <x v="1"/>
  </r>
  <r>
    <s v="EMP-12457"/>
    <s v="Haley Lester"/>
    <x v="1"/>
    <n v="29"/>
    <x v="3"/>
    <x v="1"/>
    <x v="5"/>
    <x v="1"/>
    <s v="Bachelor's Degree"/>
    <x v="370"/>
    <x v="1"/>
    <x v="1"/>
    <x v="1"/>
    <n v="24182.55"/>
    <s v="MGR-10011"/>
    <n v="5"/>
    <x v="0"/>
    <x v="7"/>
    <x v="1"/>
    <x v="1"/>
  </r>
  <r>
    <s v="EMP-12458"/>
    <s v="Matthew Robinson"/>
    <x v="0"/>
    <n v="37"/>
    <x v="6"/>
    <x v="4"/>
    <x v="1"/>
    <x v="1"/>
    <s v="Bachelor's Degree"/>
    <x v="849"/>
    <x v="1"/>
    <x v="1"/>
    <x v="1"/>
    <n v="5197.28"/>
    <s v="MGR-10236"/>
    <n v="1.5"/>
    <x v="2"/>
    <x v="4"/>
    <x v="1"/>
    <x v="1"/>
  </r>
  <r>
    <s v="EMP-12459"/>
    <s v="Mary Evans"/>
    <x v="1"/>
    <n v="39"/>
    <x v="9"/>
    <x v="1"/>
    <x v="5"/>
    <x v="1"/>
    <s v="Master's Degree"/>
    <x v="1662"/>
    <x v="1"/>
    <x v="1"/>
    <x v="1"/>
    <n v="21803.5"/>
    <s v="MGR-10129"/>
    <n v="8.3000000000000007"/>
    <x v="0"/>
    <x v="8"/>
    <x v="1"/>
    <x v="0"/>
  </r>
  <r>
    <s v="EMP-12460"/>
    <s v="Heather Jones"/>
    <x v="1"/>
    <n v="39"/>
    <x v="7"/>
    <x v="1"/>
    <x v="1"/>
    <x v="1"/>
    <s v="Master's Degree"/>
    <x v="871"/>
    <x v="1"/>
    <x v="1"/>
    <x v="1"/>
    <n v="5280.71"/>
    <s v="MGR-10176"/>
    <n v="5.3"/>
    <x v="0"/>
    <x v="7"/>
    <x v="1"/>
    <x v="0"/>
  </r>
  <r>
    <s v="EMP-12461"/>
    <s v="Corey Ramirez"/>
    <x v="0"/>
    <n v="35"/>
    <x v="1"/>
    <x v="5"/>
    <x v="5"/>
    <x v="1"/>
    <s v="Bachelor's Degree"/>
    <x v="1569"/>
    <x v="1"/>
    <x v="1"/>
    <x v="1"/>
    <n v="23983.200000000001"/>
    <s v="MGR-10015"/>
    <n v="2.4"/>
    <x v="4"/>
    <x v="6"/>
    <x v="1"/>
    <x v="1"/>
  </r>
  <r>
    <s v="EMP-12462"/>
    <s v="Kimberly Rivera"/>
    <x v="1"/>
    <n v="41"/>
    <x v="5"/>
    <x v="4"/>
    <x v="1"/>
    <x v="1"/>
    <s v="Bachelor's Degree"/>
    <x v="1663"/>
    <x v="1"/>
    <x v="1"/>
    <x v="1"/>
    <n v="5247.47"/>
    <s v="MGR-10391"/>
    <n v="8.1999999999999993"/>
    <x v="0"/>
    <x v="8"/>
    <x v="1"/>
    <x v="1"/>
  </r>
  <r>
    <s v="EMP-12463"/>
    <s v="Jacqueline Zavala"/>
    <x v="1"/>
    <n v="39"/>
    <x v="1"/>
    <x v="0"/>
    <x v="1"/>
    <x v="1"/>
    <s v="Bachelor's Degree"/>
    <x v="1664"/>
    <x v="1"/>
    <x v="1"/>
    <x v="1"/>
    <n v="4361"/>
    <s v="MGR-10165"/>
    <n v="0.8"/>
    <x v="1"/>
    <x v="2"/>
    <x v="1"/>
    <x v="1"/>
  </r>
  <r>
    <s v="EMP-12464"/>
    <s v="James Nelson"/>
    <x v="0"/>
    <n v="23"/>
    <x v="0"/>
    <x v="5"/>
    <x v="6"/>
    <x v="1"/>
    <s v="High School"/>
    <x v="1325"/>
    <x v="1"/>
    <x v="1"/>
    <x v="1"/>
    <n v="42156.45"/>
    <s v="N/A"/>
    <n v="5.8"/>
    <x v="0"/>
    <x v="3"/>
    <x v="1"/>
    <x v="2"/>
  </r>
  <r>
    <s v="EMP-12465"/>
    <s v="Lisa Lee"/>
    <x v="1"/>
    <n v="42"/>
    <x v="5"/>
    <x v="1"/>
    <x v="1"/>
    <x v="1"/>
    <s v="Diploma"/>
    <x v="1665"/>
    <x v="1"/>
    <x v="1"/>
    <x v="1"/>
    <n v="6204.37"/>
    <s v="MGR-10072"/>
    <n v="7.4"/>
    <x v="0"/>
    <x v="0"/>
    <x v="1"/>
    <x v="2"/>
  </r>
  <r>
    <s v="EMP-12466"/>
    <s v="Martin Walters"/>
    <x v="0"/>
    <n v="42"/>
    <x v="7"/>
    <x v="1"/>
    <x v="4"/>
    <x v="2"/>
    <s v="Bachelor's Degree"/>
    <x v="999"/>
    <x v="430"/>
    <x v="4"/>
    <x v="0"/>
    <n v="2630.52"/>
    <s v="MGR-10244"/>
    <n v="0.5"/>
    <x v="1"/>
    <x v="0"/>
    <x v="8"/>
    <x v="1"/>
  </r>
  <r>
    <s v="EMP-12467"/>
    <s v="Miranda Herrera"/>
    <x v="1"/>
    <n v="28"/>
    <x v="8"/>
    <x v="1"/>
    <x v="2"/>
    <x v="3"/>
    <s v="Diploma"/>
    <x v="1666"/>
    <x v="1"/>
    <x v="1"/>
    <x v="1"/>
    <n v="9458.61"/>
    <s v="MGR-10024"/>
    <n v="8"/>
    <x v="0"/>
    <x v="8"/>
    <x v="1"/>
    <x v="2"/>
  </r>
  <r>
    <s v="EMP-12468"/>
    <s v="Robert Rodriguez"/>
    <x v="0"/>
    <n v="35"/>
    <x v="2"/>
    <x v="3"/>
    <x v="3"/>
    <x v="1"/>
    <s v="Bachelor's Degree"/>
    <x v="1667"/>
    <x v="431"/>
    <x v="0"/>
    <x v="0"/>
    <n v="13719.29"/>
    <s v="MGR-10125"/>
    <n v="5.5"/>
    <x v="0"/>
    <x v="3"/>
    <x v="0"/>
    <x v="1"/>
  </r>
  <r>
    <s v="EMP-12469"/>
    <s v="Holly Martinez"/>
    <x v="1"/>
    <n v="41"/>
    <x v="1"/>
    <x v="2"/>
    <x v="2"/>
    <x v="1"/>
    <s v="High School"/>
    <x v="286"/>
    <x v="1"/>
    <x v="1"/>
    <x v="1"/>
    <n v="7177.08"/>
    <s v="MGR-10298"/>
    <n v="7.4"/>
    <x v="0"/>
    <x v="8"/>
    <x v="1"/>
    <x v="2"/>
  </r>
  <r>
    <s v="EMP-12470"/>
    <s v="Benjamin Ford"/>
    <x v="0"/>
    <n v="33"/>
    <x v="0"/>
    <x v="1"/>
    <x v="5"/>
    <x v="1"/>
    <s v="Master's Degree"/>
    <x v="1448"/>
    <x v="1"/>
    <x v="1"/>
    <x v="1"/>
    <n v="20994.5"/>
    <s v="MGR-10264"/>
    <n v="4.5999999999999996"/>
    <x v="3"/>
    <x v="7"/>
    <x v="1"/>
    <x v="0"/>
  </r>
  <r>
    <s v="EMP-12471"/>
    <s v="Brandon Cline"/>
    <x v="0"/>
    <n v="44"/>
    <x v="10"/>
    <x v="0"/>
    <x v="3"/>
    <x v="1"/>
    <s v="Bachelor's Degree"/>
    <x v="1668"/>
    <x v="1"/>
    <x v="1"/>
    <x v="1"/>
    <n v="12198.66"/>
    <s v="MGR-10147"/>
    <n v="3.3"/>
    <x v="3"/>
    <x v="6"/>
    <x v="1"/>
    <x v="1"/>
  </r>
  <r>
    <s v="EMP-12472"/>
    <s v="Aaron Pena"/>
    <x v="0"/>
    <n v="56"/>
    <x v="10"/>
    <x v="2"/>
    <x v="0"/>
    <x v="1"/>
    <s v="Bachelor's Degree"/>
    <x v="968"/>
    <x v="1"/>
    <x v="1"/>
    <x v="1"/>
    <n v="19864.5"/>
    <s v="MGR-10401"/>
    <n v="5.7"/>
    <x v="0"/>
    <x v="3"/>
    <x v="1"/>
    <x v="1"/>
  </r>
  <r>
    <s v="EMP-12473"/>
    <s v="Jacob Peterson"/>
    <x v="0"/>
    <n v="27"/>
    <x v="6"/>
    <x v="4"/>
    <x v="2"/>
    <x v="0"/>
    <s v="Master's Degree"/>
    <x v="1669"/>
    <x v="432"/>
    <x v="4"/>
    <x v="0"/>
    <n v="7354.59"/>
    <s v="MGR-10484"/>
    <n v="1.3"/>
    <x v="2"/>
    <x v="5"/>
    <x v="3"/>
    <x v="0"/>
  </r>
  <r>
    <s v="EMP-12474"/>
    <s v="Kylie Peterson"/>
    <x v="1"/>
    <n v="22"/>
    <x v="10"/>
    <x v="4"/>
    <x v="2"/>
    <x v="1"/>
    <s v="Professional Certification"/>
    <x v="1550"/>
    <x v="1"/>
    <x v="1"/>
    <x v="1"/>
    <n v="8342.84"/>
    <s v="MGR-10220"/>
    <n v="7.5"/>
    <x v="0"/>
    <x v="8"/>
    <x v="1"/>
    <x v="2"/>
  </r>
  <r>
    <s v="EMP-12475"/>
    <s v="Thomas Carter"/>
    <x v="0"/>
    <n v="37"/>
    <x v="10"/>
    <x v="2"/>
    <x v="1"/>
    <x v="1"/>
    <s v="High School"/>
    <x v="1670"/>
    <x v="1"/>
    <x v="1"/>
    <x v="1"/>
    <n v="4441.99"/>
    <s v="MGR-10421"/>
    <n v="3.7"/>
    <x v="3"/>
    <x v="5"/>
    <x v="1"/>
    <x v="2"/>
  </r>
  <r>
    <s v="EMP-12476"/>
    <s v="Jesus Robinson"/>
    <x v="0"/>
    <n v="41"/>
    <x v="0"/>
    <x v="1"/>
    <x v="5"/>
    <x v="0"/>
    <s v="Bachelor's Degree"/>
    <x v="1671"/>
    <x v="1"/>
    <x v="1"/>
    <x v="1"/>
    <n v="25474.400000000001"/>
    <s v="MGR-10201"/>
    <n v="7.5"/>
    <x v="0"/>
    <x v="8"/>
    <x v="1"/>
    <x v="1"/>
  </r>
  <r>
    <s v="EMP-12477"/>
    <s v="Walter Freeman"/>
    <x v="0"/>
    <n v="32"/>
    <x v="9"/>
    <x v="4"/>
    <x v="3"/>
    <x v="1"/>
    <s v="Bachelor's Degree"/>
    <x v="1672"/>
    <x v="1"/>
    <x v="1"/>
    <x v="1"/>
    <n v="12558.89"/>
    <s v="MGR-10070"/>
    <n v="4"/>
    <x v="3"/>
    <x v="5"/>
    <x v="1"/>
    <x v="1"/>
  </r>
  <r>
    <s v="EMP-12478"/>
    <s v="Christopher Taylor"/>
    <x v="0"/>
    <n v="48"/>
    <x v="7"/>
    <x v="4"/>
    <x v="1"/>
    <x v="1"/>
    <s v="Master's Degree"/>
    <x v="1590"/>
    <x v="1"/>
    <x v="1"/>
    <x v="1"/>
    <n v="5215.74"/>
    <s v="MGR-10369"/>
    <n v="1.8"/>
    <x v="2"/>
    <x v="4"/>
    <x v="1"/>
    <x v="0"/>
  </r>
  <r>
    <s v="EMP-12479"/>
    <s v="Michael West"/>
    <x v="0"/>
    <n v="22"/>
    <x v="2"/>
    <x v="1"/>
    <x v="3"/>
    <x v="1"/>
    <s v="Bachelor's Degree"/>
    <x v="870"/>
    <x v="1"/>
    <x v="1"/>
    <x v="1"/>
    <n v="11154.35"/>
    <s v="MGR-10012"/>
    <n v="2.8"/>
    <x v="4"/>
    <x v="6"/>
    <x v="1"/>
    <x v="1"/>
  </r>
  <r>
    <s v="EMP-12480"/>
    <s v="Jason Rubio"/>
    <x v="0"/>
    <n v="41"/>
    <x v="8"/>
    <x v="3"/>
    <x v="4"/>
    <x v="0"/>
    <s v="Bachelor's Degree"/>
    <x v="1673"/>
    <x v="1"/>
    <x v="1"/>
    <x v="1"/>
    <n v="3619.69"/>
    <s v="MGR-10448"/>
    <n v="4.5999999999999996"/>
    <x v="3"/>
    <x v="7"/>
    <x v="1"/>
    <x v="1"/>
  </r>
  <r>
    <s v="EMP-12481"/>
    <s v="Wayne Smith"/>
    <x v="0"/>
    <n v="29"/>
    <x v="1"/>
    <x v="2"/>
    <x v="3"/>
    <x v="1"/>
    <s v="Master's Degree"/>
    <x v="1573"/>
    <x v="1"/>
    <x v="1"/>
    <x v="1"/>
    <n v="9829.17"/>
    <s v="MGR-10314"/>
    <n v="3.5"/>
    <x v="3"/>
    <x v="5"/>
    <x v="1"/>
    <x v="0"/>
  </r>
  <r>
    <s v="EMP-12482"/>
    <s v="Terri Terry"/>
    <x v="1"/>
    <n v="50"/>
    <x v="1"/>
    <x v="2"/>
    <x v="1"/>
    <x v="1"/>
    <s v="Bachelor's Degree"/>
    <x v="1161"/>
    <x v="1"/>
    <x v="1"/>
    <x v="1"/>
    <n v="5196.87"/>
    <s v="MGR-10411"/>
    <n v="0.4"/>
    <x v="1"/>
    <x v="1"/>
    <x v="1"/>
    <x v="1"/>
  </r>
  <r>
    <s v="EMP-12483"/>
    <s v="Carlos Brown"/>
    <x v="0"/>
    <n v="52"/>
    <x v="0"/>
    <x v="1"/>
    <x v="6"/>
    <x v="0"/>
    <s v="Master's Degree"/>
    <x v="1674"/>
    <x v="300"/>
    <x v="0"/>
    <x v="0"/>
    <n v="35137.480000000003"/>
    <s v="N/A"/>
    <n v="4.4000000000000004"/>
    <x v="3"/>
    <x v="7"/>
    <x v="2"/>
    <x v="0"/>
  </r>
  <r>
    <s v="EMP-12484"/>
    <s v="Hunter Gomez"/>
    <x v="0"/>
    <n v="28"/>
    <x v="8"/>
    <x v="4"/>
    <x v="0"/>
    <x v="1"/>
    <s v="Bachelor's Degree"/>
    <x v="731"/>
    <x v="1"/>
    <x v="1"/>
    <x v="1"/>
    <n v="18822.97"/>
    <s v="MGR-10113"/>
    <n v="3.6"/>
    <x v="3"/>
    <x v="5"/>
    <x v="1"/>
    <x v="1"/>
  </r>
  <r>
    <s v="EMP-12485"/>
    <s v="Gerald David"/>
    <x v="0"/>
    <n v="30"/>
    <x v="10"/>
    <x v="0"/>
    <x v="1"/>
    <x v="1"/>
    <s v="Bachelor's Degree"/>
    <x v="662"/>
    <x v="1"/>
    <x v="1"/>
    <x v="1"/>
    <n v="4361.25"/>
    <s v="MGR-10251"/>
    <n v="5.2"/>
    <x v="0"/>
    <x v="7"/>
    <x v="1"/>
    <x v="1"/>
  </r>
  <r>
    <s v="EMP-12486"/>
    <s v="Angela Fischer"/>
    <x v="1"/>
    <n v="42"/>
    <x v="10"/>
    <x v="2"/>
    <x v="0"/>
    <x v="1"/>
    <s v="Bachelor's Degree"/>
    <x v="118"/>
    <x v="1"/>
    <x v="1"/>
    <x v="1"/>
    <n v="15884.09"/>
    <s v="MGR-10302"/>
    <n v="1.5"/>
    <x v="2"/>
    <x v="4"/>
    <x v="1"/>
    <x v="1"/>
  </r>
  <r>
    <s v="EMP-12487"/>
    <s v="Kimberly Huff"/>
    <x v="1"/>
    <n v="31"/>
    <x v="5"/>
    <x v="1"/>
    <x v="1"/>
    <x v="1"/>
    <s v="Master's Degree"/>
    <x v="1657"/>
    <x v="1"/>
    <x v="1"/>
    <x v="1"/>
    <n v="4696.71"/>
    <s v="MGR-10071"/>
    <n v="5.0999999999999996"/>
    <x v="0"/>
    <x v="7"/>
    <x v="1"/>
    <x v="0"/>
  </r>
  <r>
    <s v="EMP-12488"/>
    <s v="William Russell"/>
    <x v="0"/>
    <n v="34"/>
    <x v="10"/>
    <x v="0"/>
    <x v="4"/>
    <x v="1"/>
    <s v="Bachelor's Degree"/>
    <x v="1341"/>
    <x v="1"/>
    <x v="1"/>
    <x v="1"/>
    <n v="3119.91"/>
    <s v="MGR-10074"/>
    <n v="2"/>
    <x v="4"/>
    <x v="4"/>
    <x v="1"/>
    <x v="1"/>
  </r>
  <r>
    <s v="EMP-12489"/>
    <s v="Kenneth Hernandez"/>
    <x v="0"/>
    <n v="35"/>
    <x v="0"/>
    <x v="1"/>
    <x v="3"/>
    <x v="0"/>
    <s v="Master's Degree"/>
    <x v="1675"/>
    <x v="1"/>
    <x v="1"/>
    <x v="1"/>
    <n v="11397.66"/>
    <s v="MGR-10360"/>
    <n v="3.4"/>
    <x v="3"/>
    <x v="6"/>
    <x v="1"/>
    <x v="0"/>
  </r>
  <r>
    <s v="EMP-12490"/>
    <s v="Jeremiah Bryant"/>
    <x v="0"/>
    <n v="22"/>
    <x v="8"/>
    <x v="1"/>
    <x v="3"/>
    <x v="0"/>
    <s v="Master's Degree"/>
    <x v="169"/>
    <x v="1"/>
    <x v="1"/>
    <x v="1"/>
    <n v="12129.38"/>
    <s v="MGR-10445"/>
    <n v="0.7"/>
    <x v="1"/>
    <x v="2"/>
    <x v="1"/>
    <x v="0"/>
  </r>
  <r>
    <s v="EMP-12491"/>
    <s v="Steven Norton"/>
    <x v="0"/>
    <n v="34"/>
    <x v="0"/>
    <x v="2"/>
    <x v="6"/>
    <x v="1"/>
    <s v="Bachelor's Degree"/>
    <x v="1676"/>
    <x v="1"/>
    <x v="1"/>
    <x v="1"/>
    <n v="30065.56"/>
    <s v="N/A"/>
    <n v="6.2"/>
    <x v="0"/>
    <x v="3"/>
    <x v="1"/>
    <x v="1"/>
  </r>
  <r>
    <s v="EMP-12492"/>
    <s v="Rachel Kim"/>
    <x v="1"/>
    <n v="28"/>
    <x v="0"/>
    <x v="5"/>
    <x v="7"/>
    <x v="0"/>
    <s v="Bachelor's Degree"/>
    <x v="1507"/>
    <x v="1"/>
    <x v="1"/>
    <x v="1"/>
    <n v="45156.31"/>
    <s v="N/A"/>
    <n v="2.9"/>
    <x v="4"/>
    <x v="6"/>
    <x v="1"/>
    <x v="1"/>
  </r>
  <r>
    <s v="EMP-12493"/>
    <s v="Jason Rice"/>
    <x v="0"/>
    <n v="30"/>
    <x v="2"/>
    <x v="1"/>
    <x v="3"/>
    <x v="1"/>
    <s v="Bachelor's Degree"/>
    <x v="1677"/>
    <x v="1"/>
    <x v="1"/>
    <x v="1"/>
    <n v="9733.73"/>
    <s v="MGR-10349"/>
    <n v="5.8"/>
    <x v="0"/>
    <x v="3"/>
    <x v="1"/>
    <x v="1"/>
  </r>
  <r>
    <s v="EMP-12494"/>
    <s v="Pamela Garcia"/>
    <x v="1"/>
    <n v="47"/>
    <x v="7"/>
    <x v="3"/>
    <x v="3"/>
    <x v="1"/>
    <s v="Master's Degree"/>
    <x v="570"/>
    <x v="1"/>
    <x v="1"/>
    <x v="1"/>
    <n v="10368.81"/>
    <s v="MGR-10033"/>
    <n v="6.6"/>
    <x v="0"/>
    <x v="0"/>
    <x v="1"/>
    <x v="0"/>
  </r>
  <r>
    <s v="EMP-12495"/>
    <s v="Bernard Green"/>
    <x v="0"/>
    <n v="23"/>
    <x v="5"/>
    <x v="3"/>
    <x v="2"/>
    <x v="1"/>
    <s v="Bachelor's Degree"/>
    <x v="804"/>
    <x v="1"/>
    <x v="1"/>
    <x v="1"/>
    <n v="8797.81"/>
    <s v="MGR-10402"/>
    <n v="3.9"/>
    <x v="3"/>
    <x v="5"/>
    <x v="1"/>
    <x v="1"/>
  </r>
  <r>
    <s v="EMP-12496"/>
    <s v="Richard Cooley"/>
    <x v="0"/>
    <n v="42"/>
    <x v="6"/>
    <x v="1"/>
    <x v="1"/>
    <x v="0"/>
    <s v="Master's Degree"/>
    <x v="9"/>
    <x v="433"/>
    <x v="4"/>
    <x v="0"/>
    <n v="4010.86"/>
    <s v="MGR-10150"/>
    <n v="1.9"/>
    <x v="2"/>
    <x v="0"/>
    <x v="7"/>
    <x v="0"/>
  </r>
  <r>
    <s v="EMP-12497"/>
    <s v="Elizabeth Stafford"/>
    <x v="1"/>
    <n v="32"/>
    <x v="6"/>
    <x v="1"/>
    <x v="3"/>
    <x v="1"/>
    <s v="Professional Certification"/>
    <x v="255"/>
    <x v="1"/>
    <x v="1"/>
    <x v="1"/>
    <n v="10069.25"/>
    <s v="MGR-10346"/>
    <n v="2.2999999999999998"/>
    <x v="4"/>
    <x v="4"/>
    <x v="1"/>
    <x v="2"/>
  </r>
  <r>
    <s v="EMP-12498"/>
    <s v="William Thomas"/>
    <x v="0"/>
    <n v="32"/>
    <x v="4"/>
    <x v="3"/>
    <x v="2"/>
    <x v="1"/>
    <s v="Bachelor's Degree"/>
    <x v="1678"/>
    <x v="1"/>
    <x v="1"/>
    <x v="1"/>
    <n v="9340.99"/>
    <s v="MGR-10358"/>
    <n v="0.6"/>
    <x v="1"/>
    <x v="2"/>
    <x v="1"/>
    <x v="1"/>
  </r>
  <r>
    <s v="EMP-12499"/>
    <s v="Debra Lewis"/>
    <x v="1"/>
    <n v="42"/>
    <x v="1"/>
    <x v="4"/>
    <x v="2"/>
    <x v="1"/>
    <s v="Bachelor's Degree"/>
    <x v="1679"/>
    <x v="1"/>
    <x v="1"/>
    <x v="1"/>
    <n v="9055.4599999999991"/>
    <s v="MGR-10069"/>
    <n v="5.5"/>
    <x v="0"/>
    <x v="3"/>
    <x v="1"/>
    <x v="1"/>
  </r>
  <r>
    <s v="EMP-12500"/>
    <s v="Brian Carlson"/>
    <x v="0"/>
    <n v="38"/>
    <x v="8"/>
    <x v="5"/>
    <x v="3"/>
    <x v="1"/>
    <s v="Diploma"/>
    <x v="1425"/>
    <x v="1"/>
    <x v="1"/>
    <x v="1"/>
    <n v="11167.12"/>
    <s v="MGR-10319"/>
    <n v="2"/>
    <x v="4"/>
    <x v="4"/>
    <x v="1"/>
    <x v="2"/>
  </r>
  <r>
    <s v="EMP-12501"/>
    <s v="Regina Murray"/>
    <x v="1"/>
    <n v="40"/>
    <x v="10"/>
    <x v="0"/>
    <x v="0"/>
    <x v="1"/>
    <s v="Master's Degree"/>
    <x v="774"/>
    <x v="1"/>
    <x v="1"/>
    <x v="1"/>
    <n v="14561.49"/>
    <s v="MGR-10040"/>
    <n v="6"/>
    <x v="0"/>
    <x v="3"/>
    <x v="1"/>
    <x v="0"/>
  </r>
  <r>
    <s v="EMP-12502"/>
    <s v="Sergio Sanders"/>
    <x v="0"/>
    <n v="43"/>
    <x v="3"/>
    <x v="3"/>
    <x v="0"/>
    <x v="0"/>
    <s v="Bachelor's Degree"/>
    <x v="187"/>
    <x v="434"/>
    <x v="4"/>
    <x v="0"/>
    <n v="15750.64"/>
    <s v="MGR-10111"/>
    <n v="0.6"/>
    <x v="1"/>
    <x v="7"/>
    <x v="4"/>
    <x v="1"/>
  </r>
  <r>
    <s v="EMP-12503"/>
    <s v="Donna Cherry"/>
    <x v="1"/>
    <n v="32"/>
    <x v="6"/>
    <x v="1"/>
    <x v="2"/>
    <x v="1"/>
    <s v="Bachelor's Degree"/>
    <x v="1089"/>
    <x v="1"/>
    <x v="1"/>
    <x v="1"/>
    <n v="8231.23"/>
    <s v="MGR-10145"/>
    <n v="0.1"/>
    <x v="1"/>
    <x v="1"/>
    <x v="1"/>
    <x v="1"/>
  </r>
  <r>
    <s v="EMP-12504"/>
    <s v="Stephen Richardson"/>
    <x v="0"/>
    <n v="29"/>
    <x v="8"/>
    <x v="5"/>
    <x v="2"/>
    <x v="1"/>
    <s v="Master's Degree"/>
    <x v="1680"/>
    <x v="1"/>
    <x v="1"/>
    <x v="1"/>
    <n v="6691.62"/>
    <s v="MGR-10325"/>
    <n v="2.7"/>
    <x v="4"/>
    <x v="6"/>
    <x v="1"/>
    <x v="0"/>
  </r>
  <r>
    <s v="EMP-12505"/>
    <s v="Eric Obrien"/>
    <x v="0"/>
    <n v="25"/>
    <x v="0"/>
    <x v="1"/>
    <x v="0"/>
    <x v="1"/>
    <s v="Bachelor's Degree"/>
    <x v="127"/>
    <x v="435"/>
    <x v="0"/>
    <x v="0"/>
    <n v="17090.310000000001"/>
    <s v="MGR-10473"/>
    <n v="4.3"/>
    <x v="3"/>
    <x v="7"/>
    <x v="0"/>
    <x v="1"/>
  </r>
  <r>
    <s v="EMP-12506"/>
    <s v="Michael Jackson"/>
    <x v="0"/>
    <n v="27"/>
    <x v="5"/>
    <x v="2"/>
    <x v="2"/>
    <x v="1"/>
    <s v="Master's Degree"/>
    <x v="1681"/>
    <x v="305"/>
    <x v="0"/>
    <x v="0"/>
    <n v="7453.28"/>
    <s v="MGR-10455"/>
    <n v="6.5"/>
    <x v="0"/>
    <x v="0"/>
    <x v="0"/>
    <x v="0"/>
  </r>
  <r>
    <s v="EMP-12507"/>
    <s v="Jacob Anderson"/>
    <x v="0"/>
    <n v="61"/>
    <x v="9"/>
    <x v="3"/>
    <x v="0"/>
    <x v="1"/>
    <s v="Bachelor's Degree"/>
    <x v="1213"/>
    <x v="1"/>
    <x v="1"/>
    <x v="1"/>
    <n v="17942.349999999999"/>
    <s v="MGR-10053"/>
    <n v="1.6"/>
    <x v="2"/>
    <x v="4"/>
    <x v="1"/>
    <x v="1"/>
  </r>
  <r>
    <s v="EMP-12508"/>
    <s v="Kristy Long"/>
    <x v="1"/>
    <n v="46"/>
    <x v="5"/>
    <x v="4"/>
    <x v="1"/>
    <x v="3"/>
    <s v="Bachelor's Degree"/>
    <x v="520"/>
    <x v="246"/>
    <x v="4"/>
    <x v="0"/>
    <n v="4914.53"/>
    <s v="MGR-10426"/>
    <n v="2.8"/>
    <x v="4"/>
    <x v="5"/>
    <x v="0"/>
    <x v="1"/>
  </r>
  <r>
    <s v="EMP-12509"/>
    <s v="Gabrielle Brown"/>
    <x v="1"/>
    <n v="22"/>
    <x v="5"/>
    <x v="1"/>
    <x v="2"/>
    <x v="1"/>
    <s v="Bachelor's Degree"/>
    <x v="319"/>
    <x v="1"/>
    <x v="1"/>
    <x v="1"/>
    <n v="8237.43"/>
    <s v="MGR-10369"/>
    <n v="6.1"/>
    <x v="0"/>
    <x v="3"/>
    <x v="1"/>
    <x v="1"/>
  </r>
  <r>
    <s v="EMP-12510"/>
    <s v="Melissa Martinez"/>
    <x v="1"/>
    <n v="23"/>
    <x v="10"/>
    <x v="2"/>
    <x v="5"/>
    <x v="1"/>
    <s v="Bachelor's Degree"/>
    <x v="1682"/>
    <x v="436"/>
    <x v="0"/>
    <x v="0"/>
    <n v="23328.39"/>
    <s v="MGR-10226"/>
    <n v="4.5999999999999996"/>
    <x v="3"/>
    <x v="3"/>
    <x v="3"/>
    <x v="1"/>
  </r>
  <r>
    <s v="EMP-12511"/>
    <s v="Carol Hale"/>
    <x v="1"/>
    <n v="39"/>
    <x v="7"/>
    <x v="3"/>
    <x v="2"/>
    <x v="1"/>
    <s v="Bachelor's Degree"/>
    <x v="1683"/>
    <x v="1"/>
    <x v="1"/>
    <x v="1"/>
    <n v="7240.74"/>
    <s v="MGR-10082"/>
    <n v="5.6"/>
    <x v="0"/>
    <x v="3"/>
    <x v="1"/>
    <x v="1"/>
  </r>
  <r>
    <s v="EMP-12512"/>
    <s v="Danny Wood"/>
    <x v="0"/>
    <n v="39"/>
    <x v="5"/>
    <x v="1"/>
    <x v="2"/>
    <x v="1"/>
    <s v="Bachelor's Degree"/>
    <x v="724"/>
    <x v="1"/>
    <x v="1"/>
    <x v="1"/>
    <n v="6926.08"/>
    <s v="MGR-10417"/>
    <n v="0.5"/>
    <x v="1"/>
    <x v="2"/>
    <x v="1"/>
    <x v="1"/>
  </r>
  <r>
    <s v="EMP-12513"/>
    <s v="Donald Odom"/>
    <x v="0"/>
    <n v="39"/>
    <x v="2"/>
    <x v="1"/>
    <x v="5"/>
    <x v="1"/>
    <s v="Master's Degree"/>
    <x v="1684"/>
    <x v="1"/>
    <x v="1"/>
    <x v="1"/>
    <n v="24277.57"/>
    <s v="MGR-10264"/>
    <n v="6"/>
    <x v="0"/>
    <x v="3"/>
    <x v="1"/>
    <x v="0"/>
  </r>
  <r>
    <s v="EMP-12514"/>
    <s v="Hayden Rasmussen"/>
    <x v="0"/>
    <n v="32"/>
    <x v="10"/>
    <x v="2"/>
    <x v="2"/>
    <x v="0"/>
    <s v="Bachelor's Degree"/>
    <x v="1685"/>
    <x v="1"/>
    <x v="1"/>
    <x v="1"/>
    <n v="9202.85"/>
    <s v="MGR-10036"/>
    <n v="3"/>
    <x v="3"/>
    <x v="6"/>
    <x v="1"/>
    <x v="1"/>
  </r>
  <r>
    <s v="EMP-12515"/>
    <s v="Stephen Bennett"/>
    <x v="0"/>
    <n v="33"/>
    <x v="0"/>
    <x v="0"/>
    <x v="6"/>
    <x v="1"/>
    <s v="Bachelor's Degree"/>
    <x v="1686"/>
    <x v="1"/>
    <x v="1"/>
    <x v="1"/>
    <n v="41079.79"/>
    <s v="N/A"/>
    <n v="4.8"/>
    <x v="3"/>
    <x v="7"/>
    <x v="1"/>
    <x v="1"/>
  </r>
  <r>
    <s v="EMP-12516"/>
    <s v="Elizabeth Harrison"/>
    <x v="1"/>
    <n v="37"/>
    <x v="1"/>
    <x v="4"/>
    <x v="4"/>
    <x v="1"/>
    <s v="Bachelor's Degree"/>
    <x v="1687"/>
    <x v="1"/>
    <x v="1"/>
    <x v="1"/>
    <n v="3316.55"/>
    <s v="MGR-10432"/>
    <n v="8.3000000000000007"/>
    <x v="0"/>
    <x v="8"/>
    <x v="1"/>
    <x v="1"/>
  </r>
  <r>
    <s v="EMP-12517"/>
    <s v="Daniel Middleton"/>
    <x v="0"/>
    <n v="35"/>
    <x v="8"/>
    <x v="5"/>
    <x v="3"/>
    <x v="0"/>
    <s v="PhD"/>
    <x v="668"/>
    <x v="1"/>
    <x v="1"/>
    <x v="1"/>
    <n v="12944.87"/>
    <s v="MGR-10471"/>
    <n v="0.4"/>
    <x v="1"/>
    <x v="1"/>
    <x v="1"/>
    <x v="2"/>
  </r>
  <r>
    <s v="EMP-12518"/>
    <s v="Michael Gallegos"/>
    <x v="0"/>
    <n v="22"/>
    <x v="3"/>
    <x v="3"/>
    <x v="1"/>
    <x v="1"/>
    <s v="Master's Degree"/>
    <x v="1688"/>
    <x v="1"/>
    <x v="1"/>
    <x v="1"/>
    <n v="5899.89"/>
    <s v="MGR-10102"/>
    <n v="4.8"/>
    <x v="3"/>
    <x v="7"/>
    <x v="1"/>
    <x v="0"/>
  </r>
  <r>
    <s v="EMP-12519"/>
    <s v="Tony Moore"/>
    <x v="0"/>
    <n v="32"/>
    <x v="8"/>
    <x v="1"/>
    <x v="0"/>
    <x v="1"/>
    <s v="High School"/>
    <x v="958"/>
    <x v="1"/>
    <x v="1"/>
    <x v="1"/>
    <n v="14368.87"/>
    <s v="MGR-10073"/>
    <n v="7.4"/>
    <x v="0"/>
    <x v="8"/>
    <x v="1"/>
    <x v="2"/>
  </r>
  <r>
    <s v="EMP-12520"/>
    <s v="Adrian Ruiz"/>
    <x v="0"/>
    <n v="27"/>
    <x v="1"/>
    <x v="3"/>
    <x v="1"/>
    <x v="3"/>
    <s v="Bachelor's Degree"/>
    <x v="764"/>
    <x v="1"/>
    <x v="1"/>
    <x v="1"/>
    <n v="4725.67"/>
    <s v="MGR-10355"/>
    <n v="0.8"/>
    <x v="1"/>
    <x v="2"/>
    <x v="1"/>
    <x v="1"/>
  </r>
  <r>
    <s v="EMP-12521"/>
    <s v="Tiffany Williams"/>
    <x v="1"/>
    <n v="36"/>
    <x v="0"/>
    <x v="3"/>
    <x v="6"/>
    <x v="2"/>
    <s v="PhD"/>
    <x v="1189"/>
    <x v="12"/>
    <x v="4"/>
    <x v="0"/>
    <n v="37044.769999999997"/>
    <s v="N/A"/>
    <n v="0.4"/>
    <x v="1"/>
    <x v="2"/>
    <x v="2"/>
    <x v="2"/>
  </r>
  <r>
    <s v="EMP-12522"/>
    <s v="Kelly Reed"/>
    <x v="1"/>
    <n v="61"/>
    <x v="10"/>
    <x v="1"/>
    <x v="0"/>
    <x v="0"/>
    <s v="Bachelor's Degree"/>
    <x v="1334"/>
    <x v="1"/>
    <x v="1"/>
    <x v="1"/>
    <n v="16607.009999999998"/>
    <s v="MGR-10269"/>
    <n v="3.9"/>
    <x v="3"/>
    <x v="5"/>
    <x v="1"/>
    <x v="1"/>
  </r>
  <r>
    <s v="EMP-12523"/>
    <s v="Alexander Chambers"/>
    <x v="0"/>
    <n v="38"/>
    <x v="1"/>
    <x v="0"/>
    <x v="1"/>
    <x v="1"/>
    <s v="Bachelor's Degree"/>
    <x v="1689"/>
    <x v="1"/>
    <x v="1"/>
    <x v="1"/>
    <n v="5947.45"/>
    <s v="MGR-10484"/>
    <n v="1.5"/>
    <x v="2"/>
    <x v="4"/>
    <x v="1"/>
    <x v="1"/>
  </r>
  <r>
    <s v="EMP-12524"/>
    <s v="Vanessa Shepard"/>
    <x v="1"/>
    <n v="32"/>
    <x v="7"/>
    <x v="0"/>
    <x v="5"/>
    <x v="0"/>
    <s v="Bachelor's Degree"/>
    <x v="1690"/>
    <x v="1"/>
    <x v="1"/>
    <x v="1"/>
    <n v="23798.62"/>
    <s v="MGR-10297"/>
    <n v="6.2"/>
    <x v="0"/>
    <x v="3"/>
    <x v="1"/>
    <x v="1"/>
  </r>
  <r>
    <s v="EMP-12525"/>
    <s v="Amanda Palmer"/>
    <x v="1"/>
    <n v="43"/>
    <x v="3"/>
    <x v="1"/>
    <x v="3"/>
    <x v="1"/>
    <s v="Bachelor's Degree"/>
    <x v="1494"/>
    <x v="1"/>
    <x v="1"/>
    <x v="1"/>
    <n v="10597.45"/>
    <s v="MGR-10216"/>
    <n v="8.1999999999999993"/>
    <x v="0"/>
    <x v="8"/>
    <x v="1"/>
    <x v="1"/>
  </r>
  <r>
    <s v="EMP-12526"/>
    <s v="Sierra Serrano"/>
    <x v="1"/>
    <n v="39"/>
    <x v="8"/>
    <x v="1"/>
    <x v="0"/>
    <x v="1"/>
    <s v="Master's Degree"/>
    <x v="422"/>
    <x v="1"/>
    <x v="1"/>
    <x v="1"/>
    <n v="16007.45"/>
    <s v="MGR-10050"/>
    <n v="1.8"/>
    <x v="2"/>
    <x v="4"/>
    <x v="1"/>
    <x v="0"/>
  </r>
  <r>
    <s v="EMP-12527"/>
    <s v="Grace Baker"/>
    <x v="1"/>
    <n v="38"/>
    <x v="8"/>
    <x v="1"/>
    <x v="1"/>
    <x v="1"/>
    <s v="Bachelor's Degree"/>
    <x v="50"/>
    <x v="1"/>
    <x v="1"/>
    <x v="1"/>
    <n v="5772.1"/>
    <s v="MGR-10293"/>
    <n v="3.7"/>
    <x v="3"/>
    <x v="5"/>
    <x v="1"/>
    <x v="1"/>
  </r>
  <r>
    <s v="EMP-12528"/>
    <s v="Elizabeth Robinson"/>
    <x v="1"/>
    <n v="40"/>
    <x v="1"/>
    <x v="5"/>
    <x v="3"/>
    <x v="1"/>
    <s v="Bachelor's Degree"/>
    <x v="1416"/>
    <x v="1"/>
    <x v="1"/>
    <x v="1"/>
    <n v="13301.13"/>
    <s v="MGR-10148"/>
    <n v="1.7"/>
    <x v="2"/>
    <x v="4"/>
    <x v="1"/>
    <x v="1"/>
  </r>
  <r>
    <s v="EMP-12529"/>
    <s v="Craig Beck"/>
    <x v="0"/>
    <n v="53"/>
    <x v="6"/>
    <x v="2"/>
    <x v="2"/>
    <x v="1"/>
    <s v="Diploma"/>
    <x v="267"/>
    <x v="1"/>
    <x v="1"/>
    <x v="1"/>
    <n v="7121.05"/>
    <s v="MGR-10047"/>
    <n v="7.4"/>
    <x v="0"/>
    <x v="0"/>
    <x v="1"/>
    <x v="2"/>
  </r>
  <r>
    <s v="EMP-12530"/>
    <s v="Casey Johnson"/>
    <x v="1"/>
    <n v="24"/>
    <x v="2"/>
    <x v="1"/>
    <x v="2"/>
    <x v="3"/>
    <s v="Bachelor's Degree"/>
    <x v="861"/>
    <x v="1"/>
    <x v="1"/>
    <x v="1"/>
    <n v="9410.9"/>
    <s v="MGR-10416"/>
    <n v="3.7"/>
    <x v="3"/>
    <x v="5"/>
    <x v="1"/>
    <x v="1"/>
  </r>
  <r>
    <s v="EMP-12531"/>
    <s v="Brandy Webb"/>
    <x v="1"/>
    <n v="39"/>
    <x v="7"/>
    <x v="4"/>
    <x v="4"/>
    <x v="1"/>
    <s v="Master's Degree"/>
    <x v="1691"/>
    <x v="1"/>
    <x v="1"/>
    <x v="1"/>
    <n v="2811.5"/>
    <s v="MGR-10399"/>
    <n v="2.8"/>
    <x v="4"/>
    <x v="6"/>
    <x v="1"/>
    <x v="0"/>
  </r>
  <r>
    <s v="EMP-12532"/>
    <s v="Michael Jordan"/>
    <x v="0"/>
    <n v="26"/>
    <x v="6"/>
    <x v="4"/>
    <x v="4"/>
    <x v="2"/>
    <s v="Professional Certification"/>
    <x v="247"/>
    <x v="203"/>
    <x v="0"/>
    <x v="0"/>
    <n v="3089.27"/>
    <s v="MGR-10018"/>
    <n v="0.3"/>
    <x v="1"/>
    <x v="4"/>
    <x v="3"/>
    <x v="2"/>
  </r>
  <r>
    <s v="EMP-12533"/>
    <s v="Christopher Brown"/>
    <x v="0"/>
    <n v="39"/>
    <x v="0"/>
    <x v="4"/>
    <x v="6"/>
    <x v="1"/>
    <s v="Master's Degree"/>
    <x v="313"/>
    <x v="88"/>
    <x v="4"/>
    <x v="0"/>
    <n v="30311.87"/>
    <s v="N/A"/>
    <n v="5.7"/>
    <x v="0"/>
    <x v="8"/>
    <x v="3"/>
    <x v="0"/>
  </r>
  <r>
    <s v="EMP-12534"/>
    <s v="Pamela Matthews"/>
    <x v="1"/>
    <n v="26"/>
    <x v="6"/>
    <x v="3"/>
    <x v="2"/>
    <x v="0"/>
    <s v="Bachelor's Degree"/>
    <x v="1692"/>
    <x v="1"/>
    <x v="1"/>
    <x v="1"/>
    <n v="7339.41"/>
    <s v="MGR-10357"/>
    <n v="2.8"/>
    <x v="4"/>
    <x v="6"/>
    <x v="1"/>
    <x v="1"/>
  </r>
  <r>
    <s v="EMP-12535"/>
    <s v="Daniel Bullock"/>
    <x v="0"/>
    <n v="31"/>
    <x v="1"/>
    <x v="3"/>
    <x v="6"/>
    <x v="2"/>
    <s v="Bachelor's Degree"/>
    <x v="1693"/>
    <x v="221"/>
    <x v="4"/>
    <x v="0"/>
    <n v="34804.019999999997"/>
    <s v="N/A"/>
    <n v="0.3"/>
    <x v="1"/>
    <x v="2"/>
    <x v="0"/>
    <x v="1"/>
  </r>
  <r>
    <s v="EMP-12536"/>
    <s v="William Lawson"/>
    <x v="0"/>
    <n v="32"/>
    <x v="3"/>
    <x v="1"/>
    <x v="5"/>
    <x v="1"/>
    <s v="Bachelor's Degree"/>
    <x v="1694"/>
    <x v="1"/>
    <x v="1"/>
    <x v="1"/>
    <n v="20568.64"/>
    <s v="MGR-10267"/>
    <n v="7.8"/>
    <x v="0"/>
    <x v="8"/>
    <x v="1"/>
    <x v="1"/>
  </r>
  <r>
    <s v="EMP-12537"/>
    <s v="Steven Nguyen"/>
    <x v="0"/>
    <n v="43"/>
    <x v="3"/>
    <x v="2"/>
    <x v="3"/>
    <x v="3"/>
    <s v="Bachelor's Degree"/>
    <x v="779"/>
    <x v="1"/>
    <x v="1"/>
    <x v="1"/>
    <n v="13142.94"/>
    <s v="MGR-10172"/>
    <n v="2.4"/>
    <x v="4"/>
    <x v="6"/>
    <x v="1"/>
    <x v="1"/>
  </r>
  <r>
    <s v="EMP-12538"/>
    <s v="Morgan Vincent"/>
    <x v="1"/>
    <n v="43"/>
    <x v="2"/>
    <x v="3"/>
    <x v="1"/>
    <x v="1"/>
    <s v="Diploma"/>
    <x v="1695"/>
    <x v="437"/>
    <x v="5"/>
    <x v="0"/>
    <n v="5359.39"/>
    <s v="MGR-10325"/>
    <n v="4.7"/>
    <x v="3"/>
    <x v="3"/>
    <x v="3"/>
    <x v="2"/>
  </r>
  <r>
    <s v="EMP-12539"/>
    <s v="Karen Frye"/>
    <x v="1"/>
    <n v="23"/>
    <x v="9"/>
    <x v="1"/>
    <x v="3"/>
    <x v="1"/>
    <s v="Master's Degree"/>
    <x v="886"/>
    <x v="1"/>
    <x v="1"/>
    <x v="1"/>
    <n v="9898.34"/>
    <s v="MGR-10043"/>
    <n v="4"/>
    <x v="3"/>
    <x v="5"/>
    <x v="1"/>
    <x v="0"/>
  </r>
  <r>
    <s v="EMP-12540"/>
    <s v="Stephen Salazar"/>
    <x v="0"/>
    <n v="35"/>
    <x v="7"/>
    <x v="3"/>
    <x v="5"/>
    <x v="1"/>
    <s v="Professional Certification"/>
    <x v="580"/>
    <x v="1"/>
    <x v="1"/>
    <x v="1"/>
    <n v="26743.79"/>
    <s v="MGR-10235"/>
    <n v="7.6"/>
    <x v="0"/>
    <x v="8"/>
    <x v="1"/>
    <x v="2"/>
  </r>
  <r>
    <s v="EMP-12541"/>
    <s v="Ashley Myers"/>
    <x v="1"/>
    <n v="28"/>
    <x v="2"/>
    <x v="5"/>
    <x v="0"/>
    <x v="1"/>
    <s v="Professional Certification"/>
    <x v="1696"/>
    <x v="1"/>
    <x v="1"/>
    <x v="1"/>
    <n v="19080.830000000002"/>
    <s v="MGR-10046"/>
    <n v="0.3"/>
    <x v="1"/>
    <x v="1"/>
    <x v="1"/>
    <x v="2"/>
  </r>
  <r>
    <s v="EMP-12542"/>
    <s v="Leslie Thompson"/>
    <x v="1"/>
    <n v="23"/>
    <x v="8"/>
    <x v="5"/>
    <x v="6"/>
    <x v="0"/>
    <s v="Bachelor's Degree"/>
    <x v="1697"/>
    <x v="1"/>
    <x v="1"/>
    <x v="1"/>
    <n v="40213.21"/>
    <s v="N/A"/>
    <n v="0.8"/>
    <x v="1"/>
    <x v="2"/>
    <x v="1"/>
    <x v="1"/>
  </r>
  <r>
    <s v="EMP-12543"/>
    <s v="Dana Smith"/>
    <x v="1"/>
    <n v="33"/>
    <x v="4"/>
    <x v="3"/>
    <x v="2"/>
    <x v="1"/>
    <s v="Professional Certification"/>
    <x v="1038"/>
    <x v="0"/>
    <x v="4"/>
    <x v="0"/>
    <n v="8011.51"/>
    <s v="MGR-10243"/>
    <n v="6.1"/>
    <x v="0"/>
    <x v="0"/>
    <x v="0"/>
    <x v="2"/>
  </r>
  <r>
    <s v="EMP-12544"/>
    <s v="Nicholas Hess"/>
    <x v="0"/>
    <n v="32"/>
    <x v="5"/>
    <x v="4"/>
    <x v="3"/>
    <x v="1"/>
    <s v="Master's Degree"/>
    <x v="1429"/>
    <x v="1"/>
    <x v="1"/>
    <x v="1"/>
    <n v="11101.9"/>
    <s v="MGR-10354"/>
    <n v="0.2"/>
    <x v="1"/>
    <x v="1"/>
    <x v="1"/>
    <x v="0"/>
  </r>
  <r>
    <s v="EMP-12545"/>
    <s v="Jane Roman"/>
    <x v="1"/>
    <n v="56"/>
    <x v="3"/>
    <x v="0"/>
    <x v="2"/>
    <x v="1"/>
    <s v="Bachelor's Degree"/>
    <x v="1353"/>
    <x v="1"/>
    <x v="1"/>
    <x v="1"/>
    <n v="7936.15"/>
    <s v="MGR-10121"/>
    <n v="7"/>
    <x v="0"/>
    <x v="0"/>
    <x v="1"/>
    <x v="1"/>
  </r>
  <r>
    <s v="EMP-12546"/>
    <s v="Chelsey Brown"/>
    <x v="1"/>
    <n v="38"/>
    <x v="5"/>
    <x v="5"/>
    <x v="2"/>
    <x v="1"/>
    <s v="Master's Degree"/>
    <x v="243"/>
    <x v="1"/>
    <x v="1"/>
    <x v="1"/>
    <n v="9218.16"/>
    <s v="MGR-10083"/>
    <n v="8.1"/>
    <x v="0"/>
    <x v="8"/>
    <x v="1"/>
    <x v="0"/>
  </r>
  <r>
    <s v="EMP-12547"/>
    <s v="George Adams"/>
    <x v="0"/>
    <n v="22"/>
    <x v="9"/>
    <x v="5"/>
    <x v="5"/>
    <x v="1"/>
    <s v="Bachelor's Degree"/>
    <x v="1698"/>
    <x v="1"/>
    <x v="1"/>
    <x v="1"/>
    <n v="21718.98"/>
    <s v="MGR-10292"/>
    <n v="3.6"/>
    <x v="3"/>
    <x v="5"/>
    <x v="1"/>
    <x v="1"/>
  </r>
  <r>
    <s v="EMP-12548"/>
    <s v="Mary Vega"/>
    <x v="1"/>
    <n v="29"/>
    <x v="1"/>
    <x v="2"/>
    <x v="2"/>
    <x v="1"/>
    <s v="Bachelor's Degree"/>
    <x v="510"/>
    <x v="1"/>
    <x v="1"/>
    <x v="1"/>
    <n v="7691.25"/>
    <s v="MGR-10366"/>
    <n v="4.7"/>
    <x v="3"/>
    <x v="7"/>
    <x v="1"/>
    <x v="1"/>
  </r>
  <r>
    <s v="EMP-12549"/>
    <s v="Jason Anderson"/>
    <x v="0"/>
    <n v="44"/>
    <x v="6"/>
    <x v="2"/>
    <x v="0"/>
    <x v="1"/>
    <s v="Bachelor's Degree"/>
    <x v="1699"/>
    <x v="397"/>
    <x v="4"/>
    <x v="0"/>
    <n v="14004.05"/>
    <s v="MGR-10246"/>
    <n v="1.2"/>
    <x v="2"/>
    <x v="4"/>
    <x v="0"/>
    <x v="1"/>
  </r>
  <r>
    <s v="EMP-12550"/>
    <s v="Brenda May"/>
    <x v="1"/>
    <n v="53"/>
    <x v="9"/>
    <x v="5"/>
    <x v="1"/>
    <x v="1"/>
    <s v="High School"/>
    <x v="1469"/>
    <x v="1"/>
    <x v="1"/>
    <x v="1"/>
    <n v="4806.79"/>
    <s v="MGR-10190"/>
    <n v="2.8"/>
    <x v="4"/>
    <x v="6"/>
    <x v="1"/>
    <x v="2"/>
  </r>
  <r>
    <s v="EMP-12551"/>
    <s v="Ryan Williams"/>
    <x v="0"/>
    <n v="22"/>
    <x v="6"/>
    <x v="5"/>
    <x v="4"/>
    <x v="2"/>
    <s v="Bachelor's Degree"/>
    <x v="1700"/>
    <x v="438"/>
    <x v="0"/>
    <x v="0"/>
    <n v="2543.9899999999998"/>
    <s v="MGR-10283"/>
    <n v="0.4"/>
    <x v="1"/>
    <x v="2"/>
    <x v="2"/>
    <x v="1"/>
  </r>
  <r>
    <s v="EMP-12552"/>
    <s v="Sarah Farmer"/>
    <x v="1"/>
    <n v="22"/>
    <x v="4"/>
    <x v="5"/>
    <x v="1"/>
    <x v="2"/>
    <s v="Master's Degree"/>
    <x v="488"/>
    <x v="439"/>
    <x v="4"/>
    <x v="0"/>
    <n v="4174.93"/>
    <s v="MGR-10226"/>
    <n v="1"/>
    <x v="2"/>
    <x v="4"/>
    <x v="0"/>
    <x v="0"/>
  </r>
  <r>
    <s v="EMP-12553"/>
    <s v="Thomas Lee"/>
    <x v="0"/>
    <n v="51"/>
    <x v="3"/>
    <x v="4"/>
    <x v="3"/>
    <x v="1"/>
    <s v="Master's Degree"/>
    <x v="1513"/>
    <x v="147"/>
    <x v="4"/>
    <x v="0"/>
    <n v="13286.81"/>
    <s v="MGR-10135"/>
    <n v="3.2"/>
    <x v="3"/>
    <x v="5"/>
    <x v="2"/>
    <x v="0"/>
  </r>
  <r>
    <s v="EMP-12554"/>
    <s v="Aaron Barnes"/>
    <x v="0"/>
    <n v="38"/>
    <x v="2"/>
    <x v="1"/>
    <x v="3"/>
    <x v="1"/>
    <s v="Master's Degree"/>
    <x v="154"/>
    <x v="1"/>
    <x v="1"/>
    <x v="1"/>
    <n v="12373.69"/>
    <s v="MGR-10026"/>
    <n v="3.4"/>
    <x v="3"/>
    <x v="6"/>
    <x v="1"/>
    <x v="0"/>
  </r>
  <r>
    <s v="EMP-12555"/>
    <s v="Richard Blair"/>
    <x v="0"/>
    <n v="27"/>
    <x v="0"/>
    <x v="5"/>
    <x v="5"/>
    <x v="1"/>
    <s v="Diploma"/>
    <x v="1690"/>
    <x v="1"/>
    <x v="1"/>
    <x v="1"/>
    <n v="20166.599999999999"/>
    <s v="MGR-10007"/>
    <n v="6.2"/>
    <x v="0"/>
    <x v="3"/>
    <x v="1"/>
    <x v="2"/>
  </r>
  <r>
    <s v="EMP-12556"/>
    <s v="Angela Brown"/>
    <x v="1"/>
    <n v="39"/>
    <x v="3"/>
    <x v="0"/>
    <x v="3"/>
    <x v="1"/>
    <s v="Bachelor's Degree"/>
    <x v="1701"/>
    <x v="1"/>
    <x v="1"/>
    <x v="1"/>
    <n v="11261.41"/>
    <s v="MGR-10330"/>
    <n v="2.8"/>
    <x v="4"/>
    <x v="6"/>
    <x v="1"/>
    <x v="1"/>
  </r>
  <r>
    <s v="EMP-12557"/>
    <s v="Thomas Hopkins"/>
    <x v="0"/>
    <n v="22"/>
    <x v="4"/>
    <x v="1"/>
    <x v="2"/>
    <x v="1"/>
    <s v="Bachelor's Degree"/>
    <x v="411"/>
    <x v="1"/>
    <x v="1"/>
    <x v="1"/>
    <n v="9486.39"/>
    <s v="MGR-10197"/>
    <n v="6.3"/>
    <x v="0"/>
    <x v="3"/>
    <x v="1"/>
    <x v="1"/>
  </r>
  <r>
    <s v="EMP-12558"/>
    <s v="Briana Hunter"/>
    <x v="1"/>
    <n v="35"/>
    <x v="7"/>
    <x v="5"/>
    <x v="0"/>
    <x v="1"/>
    <s v="PhD"/>
    <x v="1702"/>
    <x v="1"/>
    <x v="1"/>
    <x v="1"/>
    <n v="14081.84"/>
    <s v="MGR-10464"/>
    <n v="1.2"/>
    <x v="2"/>
    <x v="2"/>
    <x v="1"/>
    <x v="2"/>
  </r>
  <r>
    <s v="EMP-12559"/>
    <s v="Daniel Wells"/>
    <x v="0"/>
    <n v="37"/>
    <x v="5"/>
    <x v="0"/>
    <x v="3"/>
    <x v="1"/>
    <s v="Bachelor's Degree"/>
    <x v="1145"/>
    <x v="1"/>
    <x v="1"/>
    <x v="1"/>
    <n v="11405.64"/>
    <s v="MGR-10148"/>
    <n v="1.9"/>
    <x v="2"/>
    <x v="4"/>
    <x v="1"/>
    <x v="1"/>
  </r>
  <r>
    <s v="EMP-12560"/>
    <s v="Jeanette Roth"/>
    <x v="1"/>
    <n v="43"/>
    <x v="8"/>
    <x v="1"/>
    <x v="3"/>
    <x v="1"/>
    <s v="Bachelor's Degree"/>
    <x v="104"/>
    <x v="1"/>
    <x v="1"/>
    <x v="1"/>
    <n v="10969.84"/>
    <s v="MGR-10340"/>
    <n v="0.6"/>
    <x v="1"/>
    <x v="2"/>
    <x v="1"/>
    <x v="1"/>
  </r>
  <r>
    <s v="EMP-12561"/>
    <s v="Carolyn Juarez"/>
    <x v="1"/>
    <n v="25"/>
    <x v="4"/>
    <x v="2"/>
    <x v="2"/>
    <x v="1"/>
    <s v="Master's Degree"/>
    <x v="1469"/>
    <x v="1"/>
    <x v="1"/>
    <x v="1"/>
    <n v="7724.02"/>
    <s v="MGR-10107"/>
    <n v="2.8"/>
    <x v="4"/>
    <x v="6"/>
    <x v="1"/>
    <x v="0"/>
  </r>
  <r>
    <s v="EMP-12562"/>
    <s v="Johnny Scott"/>
    <x v="0"/>
    <n v="35"/>
    <x v="10"/>
    <x v="4"/>
    <x v="0"/>
    <x v="1"/>
    <s v="Diploma"/>
    <x v="366"/>
    <x v="1"/>
    <x v="1"/>
    <x v="1"/>
    <n v="15518.91"/>
    <s v="MGR-10282"/>
    <n v="5.5"/>
    <x v="0"/>
    <x v="3"/>
    <x v="1"/>
    <x v="2"/>
  </r>
  <r>
    <s v="EMP-12563"/>
    <s v="Ashley Parker"/>
    <x v="1"/>
    <n v="26"/>
    <x v="6"/>
    <x v="1"/>
    <x v="2"/>
    <x v="1"/>
    <s v="Master's Degree"/>
    <x v="1703"/>
    <x v="1"/>
    <x v="1"/>
    <x v="1"/>
    <n v="7756.5"/>
    <s v="MGR-10152"/>
    <n v="2.6"/>
    <x v="4"/>
    <x v="6"/>
    <x v="1"/>
    <x v="0"/>
  </r>
  <r>
    <s v="EMP-12564"/>
    <s v="Stephanie Cook"/>
    <x v="1"/>
    <n v="37"/>
    <x v="6"/>
    <x v="2"/>
    <x v="2"/>
    <x v="1"/>
    <s v="PhD"/>
    <x v="423"/>
    <x v="1"/>
    <x v="1"/>
    <x v="1"/>
    <n v="7185.92"/>
    <s v="MGR-10427"/>
    <n v="4.4000000000000004"/>
    <x v="3"/>
    <x v="7"/>
    <x v="1"/>
    <x v="2"/>
  </r>
  <r>
    <s v="EMP-12565"/>
    <s v="Wendy Johnson"/>
    <x v="1"/>
    <n v="26"/>
    <x v="9"/>
    <x v="5"/>
    <x v="2"/>
    <x v="1"/>
    <s v="Bachelor's Degree"/>
    <x v="270"/>
    <x v="1"/>
    <x v="1"/>
    <x v="1"/>
    <n v="9435.91"/>
    <s v="MGR-10243"/>
    <n v="2.6"/>
    <x v="4"/>
    <x v="6"/>
    <x v="1"/>
    <x v="1"/>
  </r>
  <r>
    <s v="EMP-12566"/>
    <s v="Richard Castaneda"/>
    <x v="0"/>
    <n v="31"/>
    <x v="10"/>
    <x v="5"/>
    <x v="3"/>
    <x v="1"/>
    <s v="Bachelor's Degree"/>
    <x v="1704"/>
    <x v="1"/>
    <x v="1"/>
    <x v="1"/>
    <n v="9520.59"/>
    <s v="MGR-10412"/>
    <n v="1.5"/>
    <x v="2"/>
    <x v="4"/>
    <x v="1"/>
    <x v="1"/>
  </r>
  <r>
    <s v="EMP-12567"/>
    <s v="Bianca Cook"/>
    <x v="1"/>
    <n v="26"/>
    <x v="4"/>
    <x v="4"/>
    <x v="2"/>
    <x v="1"/>
    <s v="Professional Certification"/>
    <x v="969"/>
    <x v="1"/>
    <x v="1"/>
    <x v="1"/>
    <n v="8470.66"/>
    <s v="MGR-10173"/>
    <n v="5"/>
    <x v="0"/>
    <x v="7"/>
    <x v="1"/>
    <x v="2"/>
  </r>
  <r>
    <s v="EMP-12568"/>
    <s v="Monica Smith"/>
    <x v="1"/>
    <n v="40"/>
    <x v="6"/>
    <x v="0"/>
    <x v="4"/>
    <x v="1"/>
    <s v="Diploma"/>
    <x v="1486"/>
    <x v="440"/>
    <x v="4"/>
    <x v="0"/>
    <n v="2535.67"/>
    <s v="MGR-10206"/>
    <n v="3.1"/>
    <x v="3"/>
    <x v="7"/>
    <x v="3"/>
    <x v="2"/>
  </r>
  <r>
    <s v="EMP-12569"/>
    <s v="Brett Rose"/>
    <x v="0"/>
    <n v="42"/>
    <x v="9"/>
    <x v="3"/>
    <x v="2"/>
    <x v="1"/>
    <s v="Master's Degree"/>
    <x v="1096"/>
    <x v="1"/>
    <x v="1"/>
    <x v="1"/>
    <n v="8968.2000000000007"/>
    <s v="MGR-10291"/>
    <n v="6.2"/>
    <x v="0"/>
    <x v="3"/>
    <x v="1"/>
    <x v="0"/>
  </r>
  <r>
    <s v="EMP-12570"/>
    <s v="Lisa Martin"/>
    <x v="1"/>
    <n v="32"/>
    <x v="8"/>
    <x v="2"/>
    <x v="3"/>
    <x v="2"/>
    <s v="Master's Degree"/>
    <x v="929"/>
    <x v="1"/>
    <x v="1"/>
    <x v="1"/>
    <n v="11510.76"/>
    <s v="MGR-10177"/>
    <n v="2.9"/>
    <x v="4"/>
    <x v="6"/>
    <x v="1"/>
    <x v="0"/>
  </r>
  <r>
    <s v="EMP-12571"/>
    <s v="Patrick Wright"/>
    <x v="0"/>
    <n v="35"/>
    <x v="0"/>
    <x v="2"/>
    <x v="6"/>
    <x v="1"/>
    <s v="Diploma"/>
    <x v="1705"/>
    <x v="1"/>
    <x v="1"/>
    <x v="1"/>
    <n v="40284.379999999997"/>
    <s v="N/A"/>
    <n v="8.1"/>
    <x v="0"/>
    <x v="8"/>
    <x v="1"/>
    <x v="2"/>
  </r>
  <r>
    <s v="EMP-12572"/>
    <s v="Danielle Brown"/>
    <x v="1"/>
    <n v="22"/>
    <x v="10"/>
    <x v="3"/>
    <x v="1"/>
    <x v="1"/>
    <s v="Bachelor's Degree"/>
    <x v="1706"/>
    <x v="1"/>
    <x v="1"/>
    <x v="1"/>
    <n v="4331.6400000000003"/>
    <s v="MGR-10049"/>
    <n v="8.3000000000000007"/>
    <x v="0"/>
    <x v="8"/>
    <x v="1"/>
    <x v="1"/>
  </r>
  <r>
    <s v="EMP-12573"/>
    <s v="Cody Gould"/>
    <x v="0"/>
    <n v="32"/>
    <x v="2"/>
    <x v="3"/>
    <x v="2"/>
    <x v="1"/>
    <s v="Master's Degree"/>
    <x v="129"/>
    <x v="1"/>
    <x v="1"/>
    <x v="1"/>
    <n v="7180.93"/>
    <s v="MGR-10423"/>
    <n v="3.2"/>
    <x v="3"/>
    <x v="6"/>
    <x v="1"/>
    <x v="0"/>
  </r>
  <r>
    <s v="EMP-12574"/>
    <s v="Karen Shaw"/>
    <x v="1"/>
    <n v="34"/>
    <x v="1"/>
    <x v="3"/>
    <x v="3"/>
    <x v="1"/>
    <s v="Master's Degree"/>
    <x v="1169"/>
    <x v="441"/>
    <x v="0"/>
    <x v="0"/>
    <n v="12291.98"/>
    <s v="MGR-10181"/>
    <n v="2.7"/>
    <x v="4"/>
    <x v="7"/>
    <x v="3"/>
    <x v="0"/>
  </r>
  <r>
    <s v="EMP-12575"/>
    <s v="James Michael"/>
    <x v="0"/>
    <n v="58"/>
    <x v="4"/>
    <x v="1"/>
    <x v="4"/>
    <x v="1"/>
    <s v="Bachelor's Degree"/>
    <x v="1707"/>
    <x v="1"/>
    <x v="1"/>
    <x v="1"/>
    <n v="3990.64"/>
    <s v="MGR-10431"/>
    <n v="4.4000000000000004"/>
    <x v="3"/>
    <x v="5"/>
    <x v="1"/>
    <x v="1"/>
  </r>
  <r>
    <s v="EMP-12576"/>
    <s v="Stephanie Norris"/>
    <x v="1"/>
    <n v="24"/>
    <x v="0"/>
    <x v="4"/>
    <x v="6"/>
    <x v="1"/>
    <s v="Bachelor's Degree"/>
    <x v="303"/>
    <x v="1"/>
    <x v="1"/>
    <x v="1"/>
    <n v="32747.68"/>
    <s v="N/A"/>
    <n v="7.1"/>
    <x v="0"/>
    <x v="0"/>
    <x v="1"/>
    <x v="1"/>
  </r>
  <r>
    <s v="EMP-12577"/>
    <s v="Mark Davidson"/>
    <x v="0"/>
    <n v="48"/>
    <x v="6"/>
    <x v="0"/>
    <x v="2"/>
    <x v="1"/>
    <s v="Master's Degree"/>
    <x v="1550"/>
    <x v="1"/>
    <x v="1"/>
    <x v="1"/>
    <n v="7550.29"/>
    <s v="MGR-10422"/>
    <n v="7.5"/>
    <x v="0"/>
    <x v="8"/>
    <x v="1"/>
    <x v="0"/>
  </r>
  <r>
    <s v="EMP-12578"/>
    <s v="Shane Wilson"/>
    <x v="0"/>
    <n v="43"/>
    <x v="0"/>
    <x v="1"/>
    <x v="0"/>
    <x v="1"/>
    <s v="Master's Degree"/>
    <x v="1708"/>
    <x v="1"/>
    <x v="1"/>
    <x v="1"/>
    <n v="15392.9"/>
    <s v="MGR-10387"/>
    <n v="3"/>
    <x v="3"/>
    <x v="6"/>
    <x v="1"/>
    <x v="0"/>
  </r>
  <r>
    <s v="EMP-12579"/>
    <s v="Patrick Lowe"/>
    <x v="0"/>
    <n v="37"/>
    <x v="0"/>
    <x v="5"/>
    <x v="5"/>
    <x v="1"/>
    <s v="Bachelor's Degree"/>
    <x v="1273"/>
    <x v="1"/>
    <x v="1"/>
    <x v="1"/>
    <n v="24537.55"/>
    <s v="MGR-10103"/>
    <n v="3.7"/>
    <x v="3"/>
    <x v="5"/>
    <x v="1"/>
    <x v="1"/>
  </r>
  <r>
    <s v="EMP-12580"/>
    <s v="Holly Alvarado"/>
    <x v="1"/>
    <n v="50"/>
    <x v="1"/>
    <x v="5"/>
    <x v="2"/>
    <x v="0"/>
    <s v="Master's Degree"/>
    <x v="1709"/>
    <x v="1"/>
    <x v="1"/>
    <x v="1"/>
    <n v="7655.81"/>
    <s v="MGR-10370"/>
    <n v="6.8"/>
    <x v="0"/>
    <x v="0"/>
    <x v="1"/>
    <x v="0"/>
  </r>
  <r>
    <s v="EMP-12581"/>
    <s v="Jimmy Gutierrez"/>
    <x v="0"/>
    <n v="38"/>
    <x v="7"/>
    <x v="1"/>
    <x v="3"/>
    <x v="1"/>
    <s v="Bachelor's Degree"/>
    <x v="520"/>
    <x v="1"/>
    <x v="1"/>
    <x v="1"/>
    <n v="10657.98"/>
    <s v="MGR-10336"/>
    <n v="3.6"/>
    <x v="3"/>
    <x v="5"/>
    <x v="1"/>
    <x v="1"/>
  </r>
  <r>
    <s v="EMP-12582"/>
    <s v="Sandra Patel"/>
    <x v="1"/>
    <n v="38"/>
    <x v="9"/>
    <x v="2"/>
    <x v="2"/>
    <x v="1"/>
    <s v="Bachelor's Degree"/>
    <x v="1710"/>
    <x v="1"/>
    <x v="1"/>
    <x v="1"/>
    <n v="6542.35"/>
    <s v="MGR-10011"/>
    <n v="7.7"/>
    <x v="0"/>
    <x v="8"/>
    <x v="1"/>
    <x v="1"/>
  </r>
  <r>
    <s v="EMP-12583"/>
    <s v="Kathryn Monroe"/>
    <x v="1"/>
    <n v="34"/>
    <x v="1"/>
    <x v="1"/>
    <x v="5"/>
    <x v="0"/>
    <s v="PhD"/>
    <x v="1533"/>
    <x v="442"/>
    <x v="5"/>
    <x v="0"/>
    <n v="25977.13"/>
    <s v="MGR-10421"/>
    <n v="2"/>
    <x v="4"/>
    <x v="5"/>
    <x v="3"/>
    <x v="2"/>
  </r>
  <r>
    <s v="EMP-12584"/>
    <s v="William Cuevas"/>
    <x v="0"/>
    <n v="46"/>
    <x v="4"/>
    <x v="1"/>
    <x v="2"/>
    <x v="1"/>
    <s v="Bachelor's Degree"/>
    <x v="1711"/>
    <x v="1"/>
    <x v="1"/>
    <x v="1"/>
    <n v="9253.06"/>
    <s v="MGR-10486"/>
    <n v="0.8"/>
    <x v="1"/>
    <x v="2"/>
    <x v="1"/>
    <x v="1"/>
  </r>
  <r>
    <s v="EMP-12585"/>
    <s v="Karina Johnson"/>
    <x v="1"/>
    <n v="44"/>
    <x v="7"/>
    <x v="1"/>
    <x v="5"/>
    <x v="2"/>
    <s v="Bachelor's Degree"/>
    <x v="1591"/>
    <x v="1"/>
    <x v="1"/>
    <x v="1"/>
    <n v="22153.13"/>
    <s v="MGR-10047"/>
    <n v="2.4"/>
    <x v="4"/>
    <x v="6"/>
    <x v="1"/>
    <x v="1"/>
  </r>
  <r>
    <s v="EMP-12586"/>
    <s v="Edward Miller"/>
    <x v="0"/>
    <n v="29"/>
    <x v="0"/>
    <x v="4"/>
    <x v="5"/>
    <x v="0"/>
    <s v="Bachelor's Degree"/>
    <x v="806"/>
    <x v="443"/>
    <x v="4"/>
    <x v="0"/>
    <n v="21522.54"/>
    <s v="MGR-10403"/>
    <n v="1"/>
    <x v="2"/>
    <x v="4"/>
    <x v="0"/>
    <x v="1"/>
  </r>
  <r>
    <s v="EMP-12587"/>
    <s v="Paul Wall"/>
    <x v="0"/>
    <n v="23"/>
    <x v="1"/>
    <x v="2"/>
    <x v="1"/>
    <x v="1"/>
    <s v="Bachelor's Degree"/>
    <x v="157"/>
    <x v="147"/>
    <x v="0"/>
    <x v="0"/>
    <n v="4638.38"/>
    <s v="MGR-10303"/>
    <n v="3.9"/>
    <x v="3"/>
    <x v="5"/>
    <x v="2"/>
    <x v="1"/>
  </r>
  <r>
    <s v="EMP-12588"/>
    <s v="Edward Burns"/>
    <x v="0"/>
    <n v="33"/>
    <x v="8"/>
    <x v="2"/>
    <x v="0"/>
    <x v="1"/>
    <s v="Master's Degree"/>
    <x v="808"/>
    <x v="1"/>
    <x v="1"/>
    <x v="1"/>
    <n v="17772.259999999998"/>
    <s v="MGR-10453"/>
    <n v="7.4"/>
    <x v="0"/>
    <x v="8"/>
    <x v="1"/>
    <x v="0"/>
  </r>
  <r>
    <s v="EMP-12589"/>
    <s v="Joseph Scott"/>
    <x v="0"/>
    <n v="27"/>
    <x v="4"/>
    <x v="3"/>
    <x v="2"/>
    <x v="1"/>
    <s v="Master's Degree"/>
    <x v="1712"/>
    <x v="1"/>
    <x v="1"/>
    <x v="1"/>
    <n v="9246.0499999999993"/>
    <s v="MGR-10248"/>
    <n v="7.9"/>
    <x v="0"/>
    <x v="8"/>
    <x v="1"/>
    <x v="0"/>
  </r>
  <r>
    <s v="EMP-12590"/>
    <s v="Eric Gonzalez"/>
    <x v="0"/>
    <n v="34"/>
    <x v="3"/>
    <x v="3"/>
    <x v="3"/>
    <x v="1"/>
    <s v="Diploma"/>
    <x v="1713"/>
    <x v="1"/>
    <x v="1"/>
    <x v="1"/>
    <n v="9982.41"/>
    <s v="MGR-10065"/>
    <n v="6.7"/>
    <x v="0"/>
    <x v="0"/>
    <x v="1"/>
    <x v="2"/>
  </r>
  <r>
    <s v="EMP-12591"/>
    <s v="Erika Atkinson"/>
    <x v="1"/>
    <n v="46"/>
    <x v="5"/>
    <x v="1"/>
    <x v="5"/>
    <x v="1"/>
    <s v="Bachelor's Degree"/>
    <x v="341"/>
    <x v="1"/>
    <x v="1"/>
    <x v="1"/>
    <n v="29599.45"/>
    <s v="MGR-10351"/>
    <n v="3.3"/>
    <x v="3"/>
    <x v="6"/>
    <x v="1"/>
    <x v="1"/>
  </r>
  <r>
    <s v="EMP-12592"/>
    <s v="William Frank"/>
    <x v="0"/>
    <n v="30"/>
    <x v="4"/>
    <x v="1"/>
    <x v="4"/>
    <x v="0"/>
    <s v="Bachelor's Degree"/>
    <x v="1714"/>
    <x v="1"/>
    <x v="1"/>
    <x v="1"/>
    <n v="2580.36"/>
    <s v="MGR-10461"/>
    <n v="5.8"/>
    <x v="0"/>
    <x v="3"/>
    <x v="1"/>
    <x v="1"/>
  </r>
  <r>
    <s v="EMP-12593"/>
    <s v="Heather Travis"/>
    <x v="1"/>
    <n v="34"/>
    <x v="3"/>
    <x v="1"/>
    <x v="0"/>
    <x v="0"/>
    <s v="Diploma"/>
    <x v="383"/>
    <x v="444"/>
    <x v="5"/>
    <x v="0"/>
    <n v="16655.919999999998"/>
    <s v="MGR-10250"/>
    <n v="2.6"/>
    <x v="4"/>
    <x v="5"/>
    <x v="0"/>
    <x v="2"/>
  </r>
  <r>
    <s v="EMP-12594"/>
    <s v="Bonnie Ayala"/>
    <x v="1"/>
    <n v="35"/>
    <x v="8"/>
    <x v="5"/>
    <x v="2"/>
    <x v="0"/>
    <s v="Diploma"/>
    <x v="1715"/>
    <x v="122"/>
    <x v="0"/>
    <x v="0"/>
    <n v="7376.05"/>
    <s v="MGR-10006"/>
    <n v="0.6"/>
    <x v="1"/>
    <x v="4"/>
    <x v="0"/>
    <x v="2"/>
  </r>
  <r>
    <s v="EMP-12595"/>
    <s v="Keith Thomas"/>
    <x v="0"/>
    <n v="42"/>
    <x v="7"/>
    <x v="2"/>
    <x v="4"/>
    <x v="1"/>
    <s v="Bachelor's Degree"/>
    <x v="1716"/>
    <x v="1"/>
    <x v="1"/>
    <x v="1"/>
    <n v="3664.17"/>
    <s v="MGR-10382"/>
    <n v="2.5"/>
    <x v="4"/>
    <x v="6"/>
    <x v="1"/>
    <x v="1"/>
  </r>
  <r>
    <s v="EMP-12596"/>
    <s v="Christopher Jackson"/>
    <x v="0"/>
    <n v="22"/>
    <x v="2"/>
    <x v="4"/>
    <x v="3"/>
    <x v="1"/>
    <s v="Bachelor's Degree"/>
    <x v="26"/>
    <x v="1"/>
    <x v="1"/>
    <x v="1"/>
    <n v="13462.24"/>
    <s v="MGR-10399"/>
    <n v="4.8"/>
    <x v="3"/>
    <x v="7"/>
    <x v="1"/>
    <x v="1"/>
  </r>
  <r>
    <s v="EMP-12597"/>
    <s v="Julie Cross"/>
    <x v="1"/>
    <n v="29"/>
    <x v="8"/>
    <x v="4"/>
    <x v="2"/>
    <x v="1"/>
    <s v="Master's Degree"/>
    <x v="1029"/>
    <x v="1"/>
    <x v="1"/>
    <x v="1"/>
    <n v="8313.76"/>
    <s v="MGR-10321"/>
    <n v="6.1"/>
    <x v="0"/>
    <x v="3"/>
    <x v="1"/>
    <x v="0"/>
  </r>
  <r>
    <s v="EMP-12598"/>
    <s v="Anthony Snow"/>
    <x v="0"/>
    <n v="36"/>
    <x v="3"/>
    <x v="1"/>
    <x v="2"/>
    <x v="1"/>
    <s v="Diploma"/>
    <x v="901"/>
    <x v="1"/>
    <x v="1"/>
    <x v="1"/>
    <n v="8670.7999999999993"/>
    <s v="MGR-10282"/>
    <n v="3.6"/>
    <x v="3"/>
    <x v="5"/>
    <x v="1"/>
    <x v="2"/>
  </r>
  <r>
    <s v="EMP-12599"/>
    <s v="David Murray"/>
    <x v="0"/>
    <n v="45"/>
    <x v="0"/>
    <x v="4"/>
    <x v="0"/>
    <x v="1"/>
    <s v="Bachelor's Degree"/>
    <x v="38"/>
    <x v="445"/>
    <x v="0"/>
    <x v="0"/>
    <n v="15035.14"/>
    <s v="MGR-10002"/>
    <n v="3.4"/>
    <x v="3"/>
    <x v="7"/>
    <x v="3"/>
    <x v="1"/>
  </r>
  <r>
    <s v="EMP-12600"/>
    <s v="Matthew Peters"/>
    <x v="0"/>
    <n v="30"/>
    <x v="3"/>
    <x v="3"/>
    <x v="1"/>
    <x v="1"/>
    <s v="Master's Degree"/>
    <x v="1717"/>
    <x v="1"/>
    <x v="1"/>
    <x v="1"/>
    <n v="5643.83"/>
    <s v="MGR-10040"/>
    <n v="5.7"/>
    <x v="0"/>
    <x v="3"/>
    <x v="1"/>
    <x v="0"/>
  </r>
  <r>
    <s v="EMP-12601"/>
    <s v="Meredith Baker"/>
    <x v="1"/>
    <n v="22"/>
    <x v="0"/>
    <x v="1"/>
    <x v="6"/>
    <x v="1"/>
    <s v="Master's Degree"/>
    <x v="322"/>
    <x v="1"/>
    <x v="1"/>
    <x v="1"/>
    <n v="31823.38"/>
    <s v="N/A"/>
    <n v="3.8"/>
    <x v="3"/>
    <x v="5"/>
    <x v="1"/>
    <x v="0"/>
  </r>
  <r>
    <s v="EMP-12602"/>
    <s v="Jamie Nelson"/>
    <x v="1"/>
    <n v="40"/>
    <x v="0"/>
    <x v="4"/>
    <x v="6"/>
    <x v="0"/>
    <s v="Bachelor's Degree"/>
    <x v="1524"/>
    <x v="1"/>
    <x v="1"/>
    <x v="1"/>
    <n v="39727.69"/>
    <s v="N/A"/>
    <n v="5.6"/>
    <x v="0"/>
    <x v="3"/>
    <x v="1"/>
    <x v="1"/>
  </r>
  <r>
    <s v="EMP-12603"/>
    <s v="Kevin Brown"/>
    <x v="0"/>
    <n v="29"/>
    <x v="0"/>
    <x v="3"/>
    <x v="6"/>
    <x v="1"/>
    <s v="Diploma"/>
    <x v="1020"/>
    <x v="327"/>
    <x v="6"/>
    <x v="0"/>
    <n v="37232.14"/>
    <s v="N/A"/>
    <n v="5.9"/>
    <x v="0"/>
    <x v="8"/>
    <x v="3"/>
    <x v="2"/>
  </r>
  <r>
    <s v="EMP-12604"/>
    <s v="Billy Cooper"/>
    <x v="0"/>
    <n v="24"/>
    <x v="8"/>
    <x v="3"/>
    <x v="3"/>
    <x v="0"/>
    <s v="High School"/>
    <x v="1718"/>
    <x v="1"/>
    <x v="1"/>
    <x v="1"/>
    <n v="11451.66"/>
    <s v="MGR-10054"/>
    <n v="4.3"/>
    <x v="3"/>
    <x v="5"/>
    <x v="1"/>
    <x v="2"/>
  </r>
  <r>
    <s v="EMP-12605"/>
    <s v="Gabriel Sanchez"/>
    <x v="0"/>
    <n v="29"/>
    <x v="7"/>
    <x v="1"/>
    <x v="1"/>
    <x v="0"/>
    <s v="Bachelor's Degree"/>
    <x v="593"/>
    <x v="1"/>
    <x v="1"/>
    <x v="1"/>
    <n v="4016.05"/>
    <s v="MGR-10186"/>
    <n v="7.1"/>
    <x v="0"/>
    <x v="0"/>
    <x v="1"/>
    <x v="1"/>
  </r>
  <r>
    <s v="EMP-12606"/>
    <s v="Frederick Nash"/>
    <x v="0"/>
    <n v="33"/>
    <x v="2"/>
    <x v="5"/>
    <x v="5"/>
    <x v="1"/>
    <s v="Bachelor's Degree"/>
    <x v="1495"/>
    <x v="1"/>
    <x v="1"/>
    <x v="1"/>
    <n v="24203.16"/>
    <s v="MGR-10233"/>
    <n v="1.5"/>
    <x v="2"/>
    <x v="4"/>
    <x v="1"/>
    <x v="1"/>
  </r>
  <r>
    <s v="EMP-12607"/>
    <s v="Russell Morton"/>
    <x v="0"/>
    <n v="29"/>
    <x v="5"/>
    <x v="3"/>
    <x v="2"/>
    <x v="0"/>
    <s v="Master's Degree"/>
    <x v="1282"/>
    <x v="1"/>
    <x v="1"/>
    <x v="1"/>
    <n v="7208.98"/>
    <s v="MGR-10434"/>
    <n v="0.7"/>
    <x v="1"/>
    <x v="2"/>
    <x v="1"/>
    <x v="0"/>
  </r>
  <r>
    <s v="EMP-12608"/>
    <s v="Daniel Pratt"/>
    <x v="0"/>
    <n v="22"/>
    <x v="5"/>
    <x v="5"/>
    <x v="1"/>
    <x v="0"/>
    <s v="Bachelor's Degree"/>
    <x v="323"/>
    <x v="1"/>
    <x v="1"/>
    <x v="1"/>
    <n v="4885.9399999999996"/>
    <s v="MGR-10191"/>
    <n v="3.9"/>
    <x v="3"/>
    <x v="5"/>
    <x v="1"/>
    <x v="1"/>
  </r>
  <r>
    <s v="EMP-12609"/>
    <s v="Edward Ryan"/>
    <x v="0"/>
    <n v="43"/>
    <x v="10"/>
    <x v="0"/>
    <x v="3"/>
    <x v="1"/>
    <s v="Bachelor's Degree"/>
    <x v="1719"/>
    <x v="1"/>
    <x v="1"/>
    <x v="1"/>
    <n v="11564.45"/>
    <s v="MGR-10072"/>
    <n v="2.5"/>
    <x v="4"/>
    <x v="6"/>
    <x v="1"/>
    <x v="1"/>
  </r>
  <r>
    <s v="EMP-12610"/>
    <s v="Amanda Johnson"/>
    <x v="1"/>
    <n v="46"/>
    <x v="1"/>
    <x v="1"/>
    <x v="3"/>
    <x v="1"/>
    <s v="PhD"/>
    <x v="1720"/>
    <x v="1"/>
    <x v="1"/>
    <x v="1"/>
    <n v="13674.33"/>
    <s v="MGR-10454"/>
    <n v="5.0999999999999996"/>
    <x v="0"/>
    <x v="7"/>
    <x v="1"/>
    <x v="2"/>
  </r>
  <r>
    <s v="EMP-12611"/>
    <s v="Elizabeth Crosby"/>
    <x v="1"/>
    <n v="40"/>
    <x v="5"/>
    <x v="1"/>
    <x v="1"/>
    <x v="1"/>
    <s v="Master's Degree"/>
    <x v="538"/>
    <x v="1"/>
    <x v="1"/>
    <x v="1"/>
    <n v="5060.66"/>
    <s v="MGR-10399"/>
    <n v="8.4"/>
    <x v="0"/>
    <x v="8"/>
    <x v="1"/>
    <x v="0"/>
  </r>
  <r>
    <s v="EMP-12612"/>
    <s v="Tiffany Powell"/>
    <x v="1"/>
    <n v="24"/>
    <x v="3"/>
    <x v="1"/>
    <x v="3"/>
    <x v="1"/>
    <s v="Bachelor's Degree"/>
    <x v="720"/>
    <x v="1"/>
    <x v="1"/>
    <x v="1"/>
    <n v="10283.52"/>
    <s v="MGR-10273"/>
    <n v="4.2"/>
    <x v="3"/>
    <x v="5"/>
    <x v="1"/>
    <x v="1"/>
  </r>
  <r>
    <s v="EMP-12613"/>
    <s v="Robert Ramos"/>
    <x v="0"/>
    <n v="33"/>
    <x v="5"/>
    <x v="4"/>
    <x v="1"/>
    <x v="0"/>
    <s v="Bachelor's Degree"/>
    <x v="1721"/>
    <x v="1"/>
    <x v="1"/>
    <x v="1"/>
    <n v="6307.7"/>
    <s v="MGR-10262"/>
    <n v="8.1"/>
    <x v="0"/>
    <x v="8"/>
    <x v="1"/>
    <x v="1"/>
  </r>
  <r>
    <s v="EMP-12614"/>
    <s v="Sheila Padilla"/>
    <x v="1"/>
    <n v="34"/>
    <x v="9"/>
    <x v="1"/>
    <x v="5"/>
    <x v="1"/>
    <s v="Bachelor's Degree"/>
    <x v="48"/>
    <x v="1"/>
    <x v="1"/>
    <x v="1"/>
    <n v="22164.51"/>
    <s v="MGR-10472"/>
    <n v="5.8"/>
    <x v="0"/>
    <x v="3"/>
    <x v="1"/>
    <x v="1"/>
  </r>
  <r>
    <s v="EMP-12615"/>
    <s v="Lisa Lara"/>
    <x v="1"/>
    <n v="40"/>
    <x v="0"/>
    <x v="1"/>
    <x v="5"/>
    <x v="0"/>
    <s v="Bachelor's Degree"/>
    <x v="14"/>
    <x v="1"/>
    <x v="1"/>
    <x v="1"/>
    <n v="27289.37"/>
    <s v="MGR-10362"/>
    <n v="7.5"/>
    <x v="0"/>
    <x v="8"/>
    <x v="1"/>
    <x v="1"/>
  </r>
  <r>
    <s v="EMP-12616"/>
    <s v="Luis Kennedy"/>
    <x v="0"/>
    <n v="41"/>
    <x v="4"/>
    <x v="1"/>
    <x v="1"/>
    <x v="1"/>
    <s v="Bachelor's Degree"/>
    <x v="201"/>
    <x v="38"/>
    <x v="0"/>
    <x v="0"/>
    <n v="5609.62"/>
    <s v="MGR-10381"/>
    <n v="6.1"/>
    <x v="0"/>
    <x v="8"/>
    <x v="3"/>
    <x v="1"/>
  </r>
  <r>
    <s v="EMP-12617"/>
    <s v="Justin Ortiz"/>
    <x v="0"/>
    <n v="28"/>
    <x v="0"/>
    <x v="4"/>
    <x v="0"/>
    <x v="1"/>
    <s v="Bachelor's Degree"/>
    <x v="1722"/>
    <x v="1"/>
    <x v="1"/>
    <x v="1"/>
    <n v="14565.13"/>
    <s v="MGR-10011"/>
    <n v="6.5"/>
    <x v="0"/>
    <x v="0"/>
    <x v="1"/>
    <x v="1"/>
  </r>
  <r>
    <s v="EMP-12618"/>
    <s v="Stephanie Garcia"/>
    <x v="1"/>
    <n v="35"/>
    <x v="3"/>
    <x v="4"/>
    <x v="2"/>
    <x v="1"/>
    <s v="Master's Degree"/>
    <x v="1307"/>
    <x v="1"/>
    <x v="1"/>
    <x v="1"/>
    <n v="7839.05"/>
    <s v="MGR-10270"/>
    <n v="3.9"/>
    <x v="3"/>
    <x v="5"/>
    <x v="1"/>
    <x v="0"/>
  </r>
  <r>
    <s v="EMP-12619"/>
    <s v="Randy Martin"/>
    <x v="0"/>
    <n v="39"/>
    <x v="4"/>
    <x v="1"/>
    <x v="3"/>
    <x v="0"/>
    <s v="Bachelor's Degree"/>
    <x v="1723"/>
    <x v="1"/>
    <x v="1"/>
    <x v="1"/>
    <n v="13264.3"/>
    <s v="MGR-10030"/>
    <n v="5.5"/>
    <x v="0"/>
    <x v="3"/>
    <x v="1"/>
    <x v="1"/>
  </r>
  <r>
    <s v="EMP-12620"/>
    <s v="Cody Tanner"/>
    <x v="0"/>
    <n v="48"/>
    <x v="10"/>
    <x v="4"/>
    <x v="2"/>
    <x v="1"/>
    <s v="Bachelor's Degree"/>
    <x v="1724"/>
    <x v="1"/>
    <x v="1"/>
    <x v="1"/>
    <n v="9104.75"/>
    <s v="MGR-10214"/>
    <n v="7"/>
    <x v="0"/>
    <x v="0"/>
    <x v="1"/>
    <x v="1"/>
  </r>
  <r>
    <s v="EMP-12621"/>
    <s v="Jessica Garza"/>
    <x v="1"/>
    <n v="41"/>
    <x v="10"/>
    <x v="0"/>
    <x v="3"/>
    <x v="1"/>
    <s v="PhD"/>
    <x v="52"/>
    <x v="1"/>
    <x v="1"/>
    <x v="1"/>
    <n v="9927.14"/>
    <s v="MGR-10253"/>
    <n v="0.9"/>
    <x v="1"/>
    <x v="2"/>
    <x v="1"/>
    <x v="2"/>
  </r>
  <r>
    <s v="EMP-12622"/>
    <s v="Sandra Hill"/>
    <x v="1"/>
    <n v="42"/>
    <x v="1"/>
    <x v="1"/>
    <x v="3"/>
    <x v="1"/>
    <s v="Master's Degree"/>
    <x v="780"/>
    <x v="1"/>
    <x v="1"/>
    <x v="1"/>
    <n v="12581.2"/>
    <s v="MGR-10425"/>
    <n v="0.5"/>
    <x v="1"/>
    <x v="2"/>
    <x v="1"/>
    <x v="0"/>
  </r>
  <r>
    <s v="EMP-12623"/>
    <s v="Kristina Webb"/>
    <x v="1"/>
    <n v="35"/>
    <x v="3"/>
    <x v="5"/>
    <x v="1"/>
    <x v="1"/>
    <s v="Bachelor's Degree"/>
    <x v="1431"/>
    <x v="1"/>
    <x v="1"/>
    <x v="1"/>
    <n v="5152.5"/>
    <s v="MGR-10215"/>
    <n v="4.4000000000000004"/>
    <x v="3"/>
    <x v="7"/>
    <x v="1"/>
    <x v="1"/>
  </r>
  <r>
    <s v="EMP-12624"/>
    <s v="Frank Kaiser"/>
    <x v="0"/>
    <n v="47"/>
    <x v="4"/>
    <x v="5"/>
    <x v="1"/>
    <x v="1"/>
    <s v="Diploma"/>
    <x v="1725"/>
    <x v="1"/>
    <x v="1"/>
    <x v="1"/>
    <n v="5026.3"/>
    <s v="MGR-10437"/>
    <n v="2.1"/>
    <x v="4"/>
    <x v="4"/>
    <x v="1"/>
    <x v="2"/>
  </r>
  <r>
    <s v="EMP-12625"/>
    <s v="Charles Watts"/>
    <x v="0"/>
    <n v="38"/>
    <x v="4"/>
    <x v="1"/>
    <x v="3"/>
    <x v="3"/>
    <s v="Bachelor's Degree"/>
    <x v="120"/>
    <x v="1"/>
    <x v="1"/>
    <x v="1"/>
    <n v="13491.77"/>
    <s v="MGR-10330"/>
    <n v="2.4"/>
    <x v="4"/>
    <x v="6"/>
    <x v="1"/>
    <x v="1"/>
  </r>
  <r>
    <s v="EMP-12626"/>
    <s v="Justin Hodge"/>
    <x v="0"/>
    <n v="27"/>
    <x v="8"/>
    <x v="1"/>
    <x v="3"/>
    <x v="0"/>
    <s v="Master's Degree"/>
    <x v="1620"/>
    <x v="1"/>
    <x v="1"/>
    <x v="1"/>
    <n v="11417.08"/>
    <s v="MGR-10100"/>
    <n v="6.3"/>
    <x v="0"/>
    <x v="3"/>
    <x v="1"/>
    <x v="0"/>
  </r>
  <r>
    <s v="EMP-12627"/>
    <s v="Stephen Larsen"/>
    <x v="0"/>
    <n v="47"/>
    <x v="5"/>
    <x v="1"/>
    <x v="5"/>
    <x v="1"/>
    <s v="Bachelor's Degree"/>
    <x v="445"/>
    <x v="111"/>
    <x v="0"/>
    <x v="0"/>
    <n v="28023.3"/>
    <s v="MGR-10353"/>
    <n v="3.1"/>
    <x v="3"/>
    <x v="6"/>
    <x v="2"/>
    <x v="1"/>
  </r>
  <r>
    <s v="EMP-12628"/>
    <s v="Melissa Graves"/>
    <x v="1"/>
    <n v="41"/>
    <x v="4"/>
    <x v="2"/>
    <x v="0"/>
    <x v="1"/>
    <s v="Bachelor's Degree"/>
    <x v="1104"/>
    <x v="1"/>
    <x v="1"/>
    <x v="1"/>
    <n v="15456.04"/>
    <s v="MGR-10116"/>
    <n v="1.6"/>
    <x v="2"/>
    <x v="4"/>
    <x v="1"/>
    <x v="1"/>
  </r>
  <r>
    <s v="EMP-12629"/>
    <s v="Robin James"/>
    <x v="1"/>
    <n v="31"/>
    <x v="10"/>
    <x v="2"/>
    <x v="0"/>
    <x v="1"/>
    <s v="Master's Degree"/>
    <x v="1202"/>
    <x v="1"/>
    <x v="1"/>
    <x v="1"/>
    <n v="19422.830000000002"/>
    <s v="MGR-10079"/>
    <n v="5.7"/>
    <x v="0"/>
    <x v="3"/>
    <x v="1"/>
    <x v="0"/>
  </r>
  <r>
    <s v="EMP-12630"/>
    <s v="Brian White"/>
    <x v="0"/>
    <n v="30"/>
    <x v="9"/>
    <x v="5"/>
    <x v="5"/>
    <x v="1"/>
    <s v="Master's Degree"/>
    <x v="1726"/>
    <x v="1"/>
    <x v="1"/>
    <x v="1"/>
    <n v="29991.91"/>
    <s v="MGR-10055"/>
    <n v="1.3"/>
    <x v="2"/>
    <x v="2"/>
    <x v="1"/>
    <x v="0"/>
  </r>
  <r>
    <s v="EMP-12631"/>
    <s v="Julia Rosario"/>
    <x v="1"/>
    <n v="37"/>
    <x v="9"/>
    <x v="1"/>
    <x v="0"/>
    <x v="1"/>
    <s v="Master's Degree"/>
    <x v="1650"/>
    <x v="1"/>
    <x v="1"/>
    <x v="1"/>
    <n v="14418.44"/>
    <s v="MGR-10463"/>
    <n v="6.3"/>
    <x v="0"/>
    <x v="3"/>
    <x v="1"/>
    <x v="0"/>
  </r>
  <r>
    <s v="EMP-12632"/>
    <s v="Melissa Lin"/>
    <x v="1"/>
    <n v="39"/>
    <x v="2"/>
    <x v="3"/>
    <x v="0"/>
    <x v="0"/>
    <s v="Professional Certification"/>
    <x v="546"/>
    <x v="446"/>
    <x v="4"/>
    <x v="0"/>
    <n v="19205.88"/>
    <s v="MGR-10120"/>
    <n v="1.6"/>
    <x v="2"/>
    <x v="0"/>
    <x v="8"/>
    <x v="2"/>
  </r>
  <r>
    <s v="EMP-12633"/>
    <s v="Ronald Walsh"/>
    <x v="0"/>
    <n v="36"/>
    <x v="4"/>
    <x v="1"/>
    <x v="2"/>
    <x v="0"/>
    <s v="Bachelor's Degree"/>
    <x v="576"/>
    <x v="447"/>
    <x v="0"/>
    <x v="0"/>
    <n v="7574.02"/>
    <s v="MGR-10027"/>
    <n v="4.8"/>
    <x v="3"/>
    <x v="3"/>
    <x v="0"/>
    <x v="1"/>
  </r>
  <r>
    <s v="EMP-12634"/>
    <s v="Felicia Wright"/>
    <x v="1"/>
    <n v="37"/>
    <x v="4"/>
    <x v="1"/>
    <x v="1"/>
    <x v="1"/>
    <s v="Master's Degree"/>
    <x v="1416"/>
    <x v="1"/>
    <x v="1"/>
    <x v="1"/>
    <n v="6236.89"/>
    <s v="MGR-10024"/>
    <n v="1.7"/>
    <x v="2"/>
    <x v="4"/>
    <x v="1"/>
    <x v="0"/>
  </r>
  <r>
    <s v="EMP-12635"/>
    <s v="Robert Flores"/>
    <x v="0"/>
    <n v="50"/>
    <x v="0"/>
    <x v="1"/>
    <x v="6"/>
    <x v="1"/>
    <s v="Diploma"/>
    <x v="1727"/>
    <x v="1"/>
    <x v="1"/>
    <x v="1"/>
    <n v="40436.449999999997"/>
    <s v="N/A"/>
    <n v="1.9"/>
    <x v="2"/>
    <x v="4"/>
    <x v="1"/>
    <x v="2"/>
  </r>
  <r>
    <s v="EMP-12636"/>
    <s v="Ashley Merritt"/>
    <x v="1"/>
    <n v="44"/>
    <x v="6"/>
    <x v="5"/>
    <x v="5"/>
    <x v="1"/>
    <s v="Bachelor's Degree"/>
    <x v="649"/>
    <x v="1"/>
    <x v="1"/>
    <x v="1"/>
    <n v="26112.79"/>
    <s v="MGR-10334"/>
    <n v="0.5"/>
    <x v="1"/>
    <x v="2"/>
    <x v="1"/>
    <x v="1"/>
  </r>
  <r>
    <s v="EMP-12637"/>
    <s v="Michael Weber"/>
    <x v="0"/>
    <n v="36"/>
    <x v="3"/>
    <x v="1"/>
    <x v="2"/>
    <x v="1"/>
    <s v="Bachelor's Degree"/>
    <x v="1321"/>
    <x v="1"/>
    <x v="1"/>
    <x v="1"/>
    <n v="8024.67"/>
    <s v="MGR-10015"/>
    <n v="6.1"/>
    <x v="0"/>
    <x v="3"/>
    <x v="1"/>
    <x v="1"/>
  </r>
  <r>
    <s v="EMP-12638"/>
    <s v="Jackie White"/>
    <x v="1"/>
    <n v="43"/>
    <x v="9"/>
    <x v="0"/>
    <x v="0"/>
    <x v="1"/>
    <s v="High School"/>
    <x v="780"/>
    <x v="1"/>
    <x v="1"/>
    <x v="1"/>
    <n v="14726.14"/>
    <s v="MGR-10334"/>
    <n v="0.5"/>
    <x v="1"/>
    <x v="2"/>
    <x v="1"/>
    <x v="2"/>
  </r>
  <r>
    <s v="EMP-12639"/>
    <s v="Sheila Miller"/>
    <x v="1"/>
    <n v="25"/>
    <x v="7"/>
    <x v="5"/>
    <x v="2"/>
    <x v="1"/>
    <s v="Bachelor's Degree"/>
    <x v="1728"/>
    <x v="1"/>
    <x v="1"/>
    <x v="1"/>
    <n v="8704.93"/>
    <s v="MGR-10416"/>
    <n v="7.3"/>
    <x v="0"/>
    <x v="0"/>
    <x v="1"/>
    <x v="1"/>
  </r>
  <r>
    <s v="EMP-12640"/>
    <s v="Mario Smith"/>
    <x v="0"/>
    <n v="38"/>
    <x v="8"/>
    <x v="1"/>
    <x v="2"/>
    <x v="1"/>
    <s v="Bachelor's Degree"/>
    <x v="425"/>
    <x v="1"/>
    <x v="1"/>
    <x v="1"/>
    <n v="9237.09"/>
    <s v="MGR-10052"/>
    <n v="5.7"/>
    <x v="0"/>
    <x v="3"/>
    <x v="1"/>
    <x v="1"/>
  </r>
  <r>
    <s v="EMP-12641"/>
    <s v="Anthony Morgan"/>
    <x v="0"/>
    <n v="51"/>
    <x v="0"/>
    <x v="3"/>
    <x v="7"/>
    <x v="0"/>
    <s v="Bachelor's Degree"/>
    <x v="841"/>
    <x v="401"/>
    <x v="4"/>
    <x v="0"/>
    <n v="52254.73"/>
    <s v="N/A"/>
    <n v="1.3"/>
    <x v="2"/>
    <x v="4"/>
    <x v="0"/>
    <x v="1"/>
  </r>
  <r>
    <s v="EMP-12642"/>
    <s v="Andre Esparza"/>
    <x v="0"/>
    <n v="33"/>
    <x v="1"/>
    <x v="3"/>
    <x v="0"/>
    <x v="1"/>
    <s v="Bachelor's Degree"/>
    <x v="1729"/>
    <x v="1"/>
    <x v="1"/>
    <x v="1"/>
    <n v="18523.63"/>
    <s v="MGR-10061"/>
    <n v="1.6"/>
    <x v="2"/>
    <x v="4"/>
    <x v="1"/>
    <x v="1"/>
  </r>
  <r>
    <s v="EMP-12643"/>
    <s v="Brandon Mcgee"/>
    <x v="0"/>
    <n v="27"/>
    <x v="0"/>
    <x v="2"/>
    <x v="7"/>
    <x v="1"/>
    <s v="Bachelor's Degree"/>
    <x v="714"/>
    <x v="1"/>
    <x v="1"/>
    <x v="1"/>
    <n v="55644.92"/>
    <s v="N/A"/>
    <n v="4.5999999999999996"/>
    <x v="3"/>
    <x v="7"/>
    <x v="1"/>
    <x v="1"/>
  </r>
  <r>
    <s v="EMP-12644"/>
    <s v="Anne Vargas"/>
    <x v="1"/>
    <n v="29"/>
    <x v="3"/>
    <x v="4"/>
    <x v="2"/>
    <x v="1"/>
    <s v="Master's Degree"/>
    <x v="1730"/>
    <x v="1"/>
    <x v="1"/>
    <x v="1"/>
    <n v="7554.66"/>
    <s v="MGR-10426"/>
    <n v="1.4"/>
    <x v="2"/>
    <x v="4"/>
    <x v="1"/>
    <x v="0"/>
  </r>
  <r>
    <s v="EMP-12645"/>
    <s v="Karen Farley"/>
    <x v="1"/>
    <n v="25"/>
    <x v="0"/>
    <x v="0"/>
    <x v="0"/>
    <x v="1"/>
    <s v="Diploma"/>
    <x v="1282"/>
    <x v="1"/>
    <x v="1"/>
    <x v="1"/>
    <n v="19032.62"/>
    <s v="MGR-10441"/>
    <n v="0.7"/>
    <x v="1"/>
    <x v="2"/>
    <x v="1"/>
    <x v="2"/>
  </r>
  <r>
    <s v="EMP-12646"/>
    <s v="David Crawford"/>
    <x v="0"/>
    <n v="27"/>
    <x v="3"/>
    <x v="2"/>
    <x v="3"/>
    <x v="1"/>
    <s v="Bachelor's Degree"/>
    <x v="1731"/>
    <x v="1"/>
    <x v="1"/>
    <x v="1"/>
    <n v="13198.14"/>
    <s v="MGR-10296"/>
    <n v="1.2"/>
    <x v="2"/>
    <x v="2"/>
    <x v="1"/>
    <x v="1"/>
  </r>
  <r>
    <s v="EMP-12647"/>
    <s v="Melissa Hernandez"/>
    <x v="1"/>
    <n v="31"/>
    <x v="4"/>
    <x v="4"/>
    <x v="6"/>
    <x v="1"/>
    <s v="Master's Degree"/>
    <x v="147"/>
    <x v="1"/>
    <x v="1"/>
    <x v="1"/>
    <n v="30528.49"/>
    <s v="N/A"/>
    <n v="5.7"/>
    <x v="0"/>
    <x v="3"/>
    <x v="1"/>
    <x v="0"/>
  </r>
  <r>
    <s v="EMP-12648"/>
    <s v="Susan Edwards"/>
    <x v="1"/>
    <n v="22"/>
    <x v="5"/>
    <x v="2"/>
    <x v="3"/>
    <x v="1"/>
    <s v="Bachelor's Degree"/>
    <x v="1085"/>
    <x v="448"/>
    <x v="4"/>
    <x v="0"/>
    <n v="12989.15"/>
    <s v="MGR-10278"/>
    <n v="3.6"/>
    <x v="3"/>
    <x v="3"/>
    <x v="3"/>
    <x v="1"/>
  </r>
  <r>
    <s v="EMP-12649"/>
    <s v="Priscilla Price"/>
    <x v="1"/>
    <n v="35"/>
    <x v="1"/>
    <x v="1"/>
    <x v="3"/>
    <x v="0"/>
    <s v="Bachelor's Degree"/>
    <x v="1732"/>
    <x v="449"/>
    <x v="4"/>
    <x v="0"/>
    <n v="9573.09"/>
    <s v="MGR-10194"/>
    <n v="0.5"/>
    <x v="1"/>
    <x v="3"/>
    <x v="7"/>
    <x v="1"/>
  </r>
  <r>
    <s v="EMP-12650"/>
    <s v="Mitchell Clark"/>
    <x v="0"/>
    <n v="43"/>
    <x v="5"/>
    <x v="3"/>
    <x v="3"/>
    <x v="1"/>
    <s v="Master's Degree"/>
    <x v="87"/>
    <x v="1"/>
    <x v="1"/>
    <x v="1"/>
    <n v="11805.74"/>
    <s v="MGR-10118"/>
    <n v="3.8"/>
    <x v="3"/>
    <x v="5"/>
    <x v="1"/>
    <x v="0"/>
  </r>
  <r>
    <s v="EMP-12651"/>
    <s v="Brett Cordova"/>
    <x v="0"/>
    <n v="26"/>
    <x v="1"/>
    <x v="1"/>
    <x v="1"/>
    <x v="1"/>
    <s v="Master's Degree"/>
    <x v="1733"/>
    <x v="450"/>
    <x v="3"/>
    <x v="0"/>
    <n v="5181.6000000000004"/>
    <s v="MGR-10186"/>
    <n v="1.5"/>
    <x v="2"/>
    <x v="6"/>
    <x v="0"/>
    <x v="0"/>
  </r>
  <r>
    <s v="EMP-12652"/>
    <s v="Deborah Ballard"/>
    <x v="1"/>
    <n v="48"/>
    <x v="2"/>
    <x v="2"/>
    <x v="1"/>
    <x v="2"/>
    <s v="PhD"/>
    <x v="82"/>
    <x v="451"/>
    <x v="4"/>
    <x v="0"/>
    <n v="4622.72"/>
    <s v="MGR-10175"/>
    <n v="0.5"/>
    <x v="1"/>
    <x v="5"/>
    <x v="4"/>
    <x v="2"/>
  </r>
  <r>
    <s v="EMP-12653"/>
    <s v="Crystal Hall"/>
    <x v="1"/>
    <n v="39"/>
    <x v="8"/>
    <x v="5"/>
    <x v="3"/>
    <x v="1"/>
    <s v="PhD"/>
    <x v="233"/>
    <x v="1"/>
    <x v="1"/>
    <x v="1"/>
    <n v="11063.28"/>
    <s v="MGR-10312"/>
    <n v="2.1"/>
    <x v="4"/>
    <x v="4"/>
    <x v="1"/>
    <x v="2"/>
  </r>
  <r>
    <s v="EMP-12654"/>
    <s v="Ashley Bridges"/>
    <x v="1"/>
    <n v="44"/>
    <x v="2"/>
    <x v="0"/>
    <x v="0"/>
    <x v="1"/>
    <s v="Bachelor's Degree"/>
    <x v="94"/>
    <x v="1"/>
    <x v="1"/>
    <x v="1"/>
    <n v="19526.98"/>
    <s v="MGR-10217"/>
    <n v="8.3000000000000007"/>
    <x v="0"/>
    <x v="8"/>
    <x v="1"/>
    <x v="1"/>
  </r>
  <r>
    <s v="EMP-12655"/>
    <s v="Jason Gray"/>
    <x v="0"/>
    <n v="29"/>
    <x v="2"/>
    <x v="4"/>
    <x v="2"/>
    <x v="1"/>
    <s v="High School"/>
    <x v="1734"/>
    <x v="1"/>
    <x v="1"/>
    <x v="1"/>
    <n v="7468.15"/>
    <s v="MGR-10268"/>
    <n v="3.1"/>
    <x v="3"/>
    <x v="6"/>
    <x v="1"/>
    <x v="2"/>
  </r>
  <r>
    <s v="EMP-12656"/>
    <s v="Carla Fernandez"/>
    <x v="1"/>
    <n v="42"/>
    <x v="1"/>
    <x v="0"/>
    <x v="4"/>
    <x v="1"/>
    <s v="Bachelor's Degree"/>
    <x v="1610"/>
    <x v="1"/>
    <x v="1"/>
    <x v="1"/>
    <n v="3643.03"/>
    <s v="MGR-10141"/>
    <n v="4.5999999999999996"/>
    <x v="3"/>
    <x v="7"/>
    <x v="1"/>
    <x v="1"/>
  </r>
  <r>
    <s v="EMP-12657"/>
    <s v="Steven Jones"/>
    <x v="0"/>
    <n v="25"/>
    <x v="2"/>
    <x v="4"/>
    <x v="3"/>
    <x v="1"/>
    <s v="Bachelor's Degree"/>
    <x v="1735"/>
    <x v="1"/>
    <x v="1"/>
    <x v="1"/>
    <n v="12247.34"/>
    <s v="MGR-10297"/>
    <n v="4.0999999999999996"/>
    <x v="3"/>
    <x v="5"/>
    <x v="1"/>
    <x v="1"/>
  </r>
  <r>
    <s v="EMP-12658"/>
    <s v="Brian Sellers"/>
    <x v="0"/>
    <n v="43"/>
    <x v="2"/>
    <x v="5"/>
    <x v="2"/>
    <x v="0"/>
    <s v="Bachelor's Degree"/>
    <x v="724"/>
    <x v="1"/>
    <x v="1"/>
    <x v="1"/>
    <n v="7725.75"/>
    <s v="MGR-10027"/>
    <n v="0.5"/>
    <x v="1"/>
    <x v="2"/>
    <x v="1"/>
    <x v="1"/>
  </r>
  <r>
    <s v="EMP-12659"/>
    <s v="Whitney Hart"/>
    <x v="1"/>
    <n v="36"/>
    <x v="3"/>
    <x v="5"/>
    <x v="0"/>
    <x v="1"/>
    <s v="Master's Degree"/>
    <x v="224"/>
    <x v="1"/>
    <x v="1"/>
    <x v="1"/>
    <n v="17727.349999999999"/>
    <s v="MGR-10488"/>
    <n v="7.5"/>
    <x v="0"/>
    <x v="8"/>
    <x v="1"/>
    <x v="0"/>
  </r>
  <r>
    <s v="EMP-12660"/>
    <s v="Brandi Vazquez"/>
    <x v="1"/>
    <n v="39"/>
    <x v="9"/>
    <x v="3"/>
    <x v="1"/>
    <x v="1"/>
    <s v="Bachelor's Degree"/>
    <x v="1736"/>
    <x v="339"/>
    <x v="4"/>
    <x v="0"/>
    <n v="4980.47"/>
    <s v="MGR-10484"/>
    <n v="3.3"/>
    <x v="3"/>
    <x v="5"/>
    <x v="2"/>
    <x v="1"/>
  </r>
  <r>
    <s v="EMP-12661"/>
    <s v="Mary Gardner"/>
    <x v="1"/>
    <n v="24"/>
    <x v="8"/>
    <x v="1"/>
    <x v="3"/>
    <x v="1"/>
    <s v="Master's Degree"/>
    <x v="1737"/>
    <x v="1"/>
    <x v="1"/>
    <x v="1"/>
    <n v="11229.62"/>
    <s v="MGR-10107"/>
    <n v="5.5"/>
    <x v="0"/>
    <x v="3"/>
    <x v="1"/>
    <x v="0"/>
  </r>
  <r>
    <s v="EMP-12662"/>
    <s v="Joe Duke"/>
    <x v="0"/>
    <n v="26"/>
    <x v="10"/>
    <x v="0"/>
    <x v="3"/>
    <x v="1"/>
    <s v="Master's Degree"/>
    <x v="1156"/>
    <x v="1"/>
    <x v="1"/>
    <x v="1"/>
    <n v="12378.48"/>
    <s v="MGR-10389"/>
    <n v="2.6"/>
    <x v="4"/>
    <x v="6"/>
    <x v="1"/>
    <x v="0"/>
  </r>
  <r>
    <s v="EMP-12663"/>
    <s v="Robert Boyd"/>
    <x v="0"/>
    <n v="40"/>
    <x v="8"/>
    <x v="4"/>
    <x v="3"/>
    <x v="1"/>
    <s v="PhD"/>
    <x v="1738"/>
    <x v="1"/>
    <x v="1"/>
    <x v="1"/>
    <n v="13016.93"/>
    <s v="MGR-10070"/>
    <n v="0.4"/>
    <x v="1"/>
    <x v="2"/>
    <x v="1"/>
    <x v="2"/>
  </r>
  <r>
    <s v="EMP-12664"/>
    <s v="Eric Sullivan"/>
    <x v="0"/>
    <n v="26"/>
    <x v="2"/>
    <x v="1"/>
    <x v="5"/>
    <x v="0"/>
    <s v="Bachelor's Degree"/>
    <x v="1269"/>
    <x v="1"/>
    <x v="1"/>
    <x v="1"/>
    <n v="27954.05"/>
    <s v="MGR-10154"/>
    <n v="3.1"/>
    <x v="3"/>
    <x v="6"/>
    <x v="1"/>
    <x v="1"/>
  </r>
  <r>
    <s v="EMP-12665"/>
    <s v="Angela Vang"/>
    <x v="1"/>
    <n v="39"/>
    <x v="8"/>
    <x v="5"/>
    <x v="0"/>
    <x v="0"/>
    <s v="Bachelor's Degree"/>
    <x v="380"/>
    <x v="1"/>
    <x v="1"/>
    <x v="1"/>
    <n v="15982.63"/>
    <s v="MGR-10089"/>
    <n v="0.7"/>
    <x v="1"/>
    <x v="2"/>
    <x v="1"/>
    <x v="1"/>
  </r>
  <r>
    <s v="EMP-12666"/>
    <s v="Shannon Francis"/>
    <x v="1"/>
    <n v="22"/>
    <x v="5"/>
    <x v="1"/>
    <x v="0"/>
    <x v="1"/>
    <s v="Master's Degree"/>
    <x v="435"/>
    <x v="1"/>
    <x v="1"/>
    <x v="1"/>
    <n v="15805.13"/>
    <s v="MGR-10294"/>
    <n v="7.6"/>
    <x v="0"/>
    <x v="8"/>
    <x v="1"/>
    <x v="0"/>
  </r>
  <r>
    <s v="EMP-12667"/>
    <s v="Sabrina Gray"/>
    <x v="1"/>
    <n v="42"/>
    <x v="1"/>
    <x v="2"/>
    <x v="3"/>
    <x v="1"/>
    <s v="Bachelor's Degree"/>
    <x v="265"/>
    <x v="1"/>
    <x v="1"/>
    <x v="1"/>
    <n v="11332.42"/>
    <s v="MGR-10369"/>
    <n v="7.8"/>
    <x v="0"/>
    <x v="8"/>
    <x v="1"/>
    <x v="1"/>
  </r>
  <r>
    <s v="EMP-12668"/>
    <s v="Jennifer Allen"/>
    <x v="1"/>
    <n v="23"/>
    <x v="3"/>
    <x v="1"/>
    <x v="4"/>
    <x v="1"/>
    <s v="Bachelor's Degree"/>
    <x v="483"/>
    <x v="1"/>
    <x v="1"/>
    <x v="1"/>
    <n v="2619.1999999999998"/>
    <s v="MGR-10313"/>
    <n v="3.4"/>
    <x v="3"/>
    <x v="5"/>
    <x v="1"/>
    <x v="1"/>
  </r>
  <r>
    <s v="EMP-12669"/>
    <s v="Julia Chase"/>
    <x v="1"/>
    <n v="39"/>
    <x v="0"/>
    <x v="5"/>
    <x v="5"/>
    <x v="0"/>
    <s v="Diploma"/>
    <x v="800"/>
    <x v="1"/>
    <x v="1"/>
    <x v="1"/>
    <n v="27590.92"/>
    <s v="MGR-10269"/>
    <n v="2.7"/>
    <x v="4"/>
    <x v="6"/>
    <x v="1"/>
    <x v="2"/>
  </r>
  <r>
    <s v="EMP-12670"/>
    <s v="Micheal Weiss"/>
    <x v="0"/>
    <n v="40"/>
    <x v="5"/>
    <x v="1"/>
    <x v="3"/>
    <x v="1"/>
    <s v="Diploma"/>
    <x v="172"/>
    <x v="1"/>
    <x v="1"/>
    <x v="1"/>
    <n v="9719.48"/>
    <s v="MGR-10130"/>
    <n v="4.7"/>
    <x v="3"/>
    <x v="7"/>
    <x v="1"/>
    <x v="2"/>
  </r>
  <r>
    <s v="EMP-12671"/>
    <s v="Claire Dougherty"/>
    <x v="1"/>
    <n v="28"/>
    <x v="2"/>
    <x v="3"/>
    <x v="3"/>
    <x v="1"/>
    <s v="Bachelor's Degree"/>
    <x v="1739"/>
    <x v="1"/>
    <x v="1"/>
    <x v="1"/>
    <n v="10450.780000000001"/>
    <s v="MGR-10120"/>
    <n v="3.9"/>
    <x v="3"/>
    <x v="5"/>
    <x v="1"/>
    <x v="1"/>
  </r>
  <r>
    <s v="EMP-12672"/>
    <s v="Jeremy Jones"/>
    <x v="0"/>
    <n v="40"/>
    <x v="3"/>
    <x v="1"/>
    <x v="2"/>
    <x v="1"/>
    <s v="Master's Degree"/>
    <x v="338"/>
    <x v="1"/>
    <x v="1"/>
    <x v="1"/>
    <n v="8522.7999999999993"/>
    <s v="MGR-10381"/>
    <n v="5.9"/>
    <x v="0"/>
    <x v="3"/>
    <x v="1"/>
    <x v="0"/>
  </r>
  <r>
    <s v="EMP-12673"/>
    <s v="Carlos Mitchell"/>
    <x v="0"/>
    <n v="37"/>
    <x v="8"/>
    <x v="4"/>
    <x v="2"/>
    <x v="1"/>
    <s v="Master's Degree"/>
    <x v="1740"/>
    <x v="1"/>
    <x v="1"/>
    <x v="1"/>
    <n v="7159.52"/>
    <s v="MGR-10089"/>
    <n v="3.4"/>
    <x v="3"/>
    <x v="6"/>
    <x v="1"/>
    <x v="0"/>
  </r>
  <r>
    <s v="EMP-12674"/>
    <s v="Troy Bauer"/>
    <x v="0"/>
    <n v="30"/>
    <x v="0"/>
    <x v="1"/>
    <x v="6"/>
    <x v="1"/>
    <s v="Bachelor's Degree"/>
    <x v="1741"/>
    <x v="1"/>
    <x v="1"/>
    <x v="1"/>
    <n v="32038.57"/>
    <s v="N/A"/>
    <n v="4"/>
    <x v="3"/>
    <x v="5"/>
    <x v="1"/>
    <x v="1"/>
  </r>
  <r>
    <s v="EMP-12675"/>
    <s v="Kelly Stone"/>
    <x v="1"/>
    <n v="25"/>
    <x v="6"/>
    <x v="5"/>
    <x v="3"/>
    <x v="0"/>
    <s v="PhD"/>
    <x v="15"/>
    <x v="1"/>
    <x v="1"/>
    <x v="1"/>
    <n v="12224.54"/>
    <s v="MGR-10333"/>
    <n v="5.4"/>
    <x v="0"/>
    <x v="3"/>
    <x v="1"/>
    <x v="2"/>
  </r>
  <r>
    <s v="EMP-12676"/>
    <s v="Jessica Hernandez"/>
    <x v="1"/>
    <n v="22"/>
    <x v="1"/>
    <x v="4"/>
    <x v="5"/>
    <x v="1"/>
    <s v="Master's Degree"/>
    <x v="9"/>
    <x v="1"/>
    <x v="1"/>
    <x v="1"/>
    <n v="28393.11"/>
    <s v="MGR-10130"/>
    <n v="6.8"/>
    <x v="0"/>
    <x v="0"/>
    <x v="1"/>
    <x v="0"/>
  </r>
  <r>
    <s v="EMP-12677"/>
    <s v="John Salazar"/>
    <x v="0"/>
    <n v="38"/>
    <x v="8"/>
    <x v="1"/>
    <x v="6"/>
    <x v="1"/>
    <s v="Bachelor's Degree"/>
    <x v="508"/>
    <x v="1"/>
    <x v="1"/>
    <x v="1"/>
    <n v="41760.120000000003"/>
    <s v="N/A"/>
    <n v="3.2"/>
    <x v="3"/>
    <x v="6"/>
    <x v="1"/>
    <x v="1"/>
  </r>
  <r>
    <s v="EMP-12678"/>
    <s v="Cody Hansen"/>
    <x v="0"/>
    <n v="22"/>
    <x v="8"/>
    <x v="1"/>
    <x v="6"/>
    <x v="1"/>
    <s v="Bachelor's Degree"/>
    <x v="1742"/>
    <x v="452"/>
    <x v="3"/>
    <x v="0"/>
    <n v="37200.28"/>
    <s v="N/A"/>
    <n v="6"/>
    <x v="0"/>
    <x v="8"/>
    <x v="3"/>
    <x v="1"/>
  </r>
  <r>
    <s v="EMP-12679"/>
    <s v="Rebecca King"/>
    <x v="1"/>
    <n v="35"/>
    <x v="1"/>
    <x v="1"/>
    <x v="3"/>
    <x v="0"/>
    <s v="Bachelor's Degree"/>
    <x v="1243"/>
    <x v="1"/>
    <x v="1"/>
    <x v="1"/>
    <n v="10435.82"/>
    <s v="MGR-10408"/>
    <n v="7.7"/>
    <x v="0"/>
    <x v="8"/>
    <x v="1"/>
    <x v="1"/>
  </r>
  <r>
    <s v="EMP-12680"/>
    <s v="Christopher Jones"/>
    <x v="0"/>
    <n v="32"/>
    <x v="5"/>
    <x v="1"/>
    <x v="2"/>
    <x v="0"/>
    <s v="Master's Degree"/>
    <x v="1343"/>
    <x v="1"/>
    <x v="1"/>
    <x v="1"/>
    <n v="7571.21"/>
    <s v="MGR-10171"/>
    <n v="5.7"/>
    <x v="0"/>
    <x v="3"/>
    <x v="1"/>
    <x v="0"/>
  </r>
  <r>
    <s v="EMP-12681"/>
    <s v="Charles Campos"/>
    <x v="0"/>
    <n v="41"/>
    <x v="0"/>
    <x v="1"/>
    <x v="6"/>
    <x v="2"/>
    <s v="Master's Degree"/>
    <x v="1743"/>
    <x v="1"/>
    <x v="1"/>
    <x v="1"/>
    <n v="35481.85"/>
    <s v="N/A"/>
    <n v="6.4"/>
    <x v="0"/>
    <x v="3"/>
    <x v="1"/>
    <x v="0"/>
  </r>
  <r>
    <s v="EMP-12682"/>
    <s v="Angela Stokes"/>
    <x v="1"/>
    <n v="32"/>
    <x v="0"/>
    <x v="0"/>
    <x v="6"/>
    <x v="1"/>
    <s v="High School"/>
    <x v="494"/>
    <x v="1"/>
    <x v="1"/>
    <x v="1"/>
    <n v="43731.76"/>
    <s v="N/A"/>
    <n v="8"/>
    <x v="0"/>
    <x v="8"/>
    <x v="1"/>
    <x v="2"/>
  </r>
  <r>
    <s v="EMP-12683"/>
    <s v="Benjamin Le"/>
    <x v="0"/>
    <n v="32"/>
    <x v="3"/>
    <x v="1"/>
    <x v="4"/>
    <x v="1"/>
    <s v="Bachelor's Degree"/>
    <x v="1457"/>
    <x v="1"/>
    <x v="1"/>
    <x v="1"/>
    <n v="2868.27"/>
    <s v="MGR-10307"/>
    <n v="0.9"/>
    <x v="1"/>
    <x v="2"/>
    <x v="1"/>
    <x v="1"/>
  </r>
  <r>
    <s v="EMP-12684"/>
    <s v="Emily Moore"/>
    <x v="1"/>
    <n v="41"/>
    <x v="6"/>
    <x v="5"/>
    <x v="2"/>
    <x v="1"/>
    <s v="Diploma"/>
    <x v="1742"/>
    <x v="1"/>
    <x v="1"/>
    <x v="1"/>
    <n v="8706.7900000000009"/>
    <s v="MGR-10384"/>
    <n v="7.5"/>
    <x v="0"/>
    <x v="8"/>
    <x v="1"/>
    <x v="2"/>
  </r>
  <r>
    <s v="EMP-12685"/>
    <s v="Nathan Gentry"/>
    <x v="0"/>
    <n v="38"/>
    <x v="9"/>
    <x v="4"/>
    <x v="0"/>
    <x v="0"/>
    <s v="Bachelor's Degree"/>
    <x v="1744"/>
    <x v="453"/>
    <x v="3"/>
    <x v="0"/>
    <n v="15660.09"/>
    <s v="MGR-10210"/>
    <n v="4.3"/>
    <x v="3"/>
    <x v="7"/>
    <x v="0"/>
    <x v="1"/>
  </r>
  <r>
    <s v="EMP-12686"/>
    <s v="April Riley"/>
    <x v="1"/>
    <n v="37"/>
    <x v="6"/>
    <x v="3"/>
    <x v="1"/>
    <x v="1"/>
    <s v="Bachelor's Degree"/>
    <x v="837"/>
    <x v="1"/>
    <x v="1"/>
    <x v="1"/>
    <n v="4000.15"/>
    <s v="MGR-10401"/>
    <n v="0.2"/>
    <x v="1"/>
    <x v="1"/>
    <x v="1"/>
    <x v="1"/>
  </r>
  <r>
    <s v="EMP-12687"/>
    <s v="Loretta Johnson"/>
    <x v="1"/>
    <n v="39"/>
    <x v="5"/>
    <x v="1"/>
    <x v="2"/>
    <x v="1"/>
    <s v="Bachelor's Degree"/>
    <x v="979"/>
    <x v="1"/>
    <x v="1"/>
    <x v="1"/>
    <n v="6941.78"/>
    <s v="MGR-10192"/>
    <n v="4.2"/>
    <x v="3"/>
    <x v="5"/>
    <x v="1"/>
    <x v="1"/>
  </r>
  <r>
    <s v="EMP-12688"/>
    <s v="David Blanchard"/>
    <x v="0"/>
    <n v="22"/>
    <x v="8"/>
    <x v="1"/>
    <x v="3"/>
    <x v="1"/>
    <s v="Master's Degree"/>
    <x v="1745"/>
    <x v="1"/>
    <x v="1"/>
    <x v="1"/>
    <n v="12284.71"/>
    <s v="MGR-10361"/>
    <n v="6.5"/>
    <x v="0"/>
    <x v="0"/>
    <x v="1"/>
    <x v="0"/>
  </r>
  <r>
    <s v="EMP-12689"/>
    <s v="Crystal Carey"/>
    <x v="1"/>
    <n v="41"/>
    <x v="7"/>
    <x v="1"/>
    <x v="2"/>
    <x v="1"/>
    <s v="Bachelor's Degree"/>
    <x v="64"/>
    <x v="1"/>
    <x v="1"/>
    <x v="1"/>
    <n v="9224.7999999999993"/>
    <s v="MGR-10090"/>
    <n v="4.8"/>
    <x v="3"/>
    <x v="7"/>
    <x v="1"/>
    <x v="1"/>
  </r>
  <r>
    <s v="EMP-12690"/>
    <s v="Walter Hernandez"/>
    <x v="0"/>
    <n v="40"/>
    <x v="7"/>
    <x v="1"/>
    <x v="4"/>
    <x v="1"/>
    <s v="Bachelor's Degree"/>
    <x v="1746"/>
    <x v="1"/>
    <x v="1"/>
    <x v="1"/>
    <n v="2582.19"/>
    <s v="MGR-10445"/>
    <n v="7.4"/>
    <x v="0"/>
    <x v="8"/>
    <x v="1"/>
    <x v="1"/>
  </r>
  <r>
    <s v="EMP-12691"/>
    <s v="Jason Rodriguez"/>
    <x v="0"/>
    <n v="25"/>
    <x v="1"/>
    <x v="1"/>
    <x v="1"/>
    <x v="0"/>
    <s v="Bachelor's Degree"/>
    <x v="846"/>
    <x v="1"/>
    <x v="1"/>
    <x v="1"/>
    <n v="5476.95"/>
    <s v="MGR-10424"/>
    <n v="3.3"/>
    <x v="3"/>
    <x v="6"/>
    <x v="1"/>
    <x v="1"/>
  </r>
  <r>
    <s v="EMP-12692"/>
    <s v="Joseph Wright"/>
    <x v="0"/>
    <n v="32"/>
    <x v="7"/>
    <x v="5"/>
    <x v="4"/>
    <x v="1"/>
    <s v="Master's Degree"/>
    <x v="1747"/>
    <x v="1"/>
    <x v="1"/>
    <x v="1"/>
    <n v="2990.97"/>
    <s v="MGR-10370"/>
    <n v="7.2"/>
    <x v="0"/>
    <x v="0"/>
    <x v="1"/>
    <x v="0"/>
  </r>
  <r>
    <s v="EMP-12693"/>
    <s v="Brian Sanders"/>
    <x v="0"/>
    <n v="34"/>
    <x v="1"/>
    <x v="3"/>
    <x v="3"/>
    <x v="3"/>
    <s v="Bachelor's Degree"/>
    <x v="582"/>
    <x v="1"/>
    <x v="1"/>
    <x v="1"/>
    <n v="11663.83"/>
    <s v="MGR-10441"/>
    <n v="4.4000000000000004"/>
    <x v="3"/>
    <x v="5"/>
    <x v="1"/>
    <x v="1"/>
  </r>
  <r>
    <s v="EMP-12694"/>
    <s v="Ashley Moore"/>
    <x v="1"/>
    <n v="33"/>
    <x v="5"/>
    <x v="0"/>
    <x v="2"/>
    <x v="1"/>
    <s v="Bachelor's Degree"/>
    <x v="239"/>
    <x v="1"/>
    <x v="1"/>
    <x v="1"/>
    <n v="9277.01"/>
    <s v="MGR-10040"/>
    <n v="3"/>
    <x v="3"/>
    <x v="6"/>
    <x v="1"/>
    <x v="1"/>
  </r>
  <r>
    <s v="EMP-12695"/>
    <s v="Ricky Perkins"/>
    <x v="0"/>
    <n v="38"/>
    <x v="6"/>
    <x v="0"/>
    <x v="2"/>
    <x v="1"/>
    <s v="Master's Degree"/>
    <x v="1748"/>
    <x v="1"/>
    <x v="1"/>
    <x v="1"/>
    <n v="6525.99"/>
    <s v="MGR-10274"/>
    <n v="4.2"/>
    <x v="3"/>
    <x v="5"/>
    <x v="1"/>
    <x v="0"/>
  </r>
  <r>
    <s v="EMP-12696"/>
    <s v="Tanya Murillo"/>
    <x v="1"/>
    <n v="47"/>
    <x v="3"/>
    <x v="1"/>
    <x v="2"/>
    <x v="1"/>
    <s v="Bachelor's Degree"/>
    <x v="1749"/>
    <x v="1"/>
    <x v="1"/>
    <x v="1"/>
    <n v="9352.6"/>
    <s v="MGR-10168"/>
    <n v="2.2999999999999998"/>
    <x v="4"/>
    <x v="4"/>
    <x v="1"/>
    <x v="1"/>
  </r>
  <r>
    <s v="EMP-12697"/>
    <s v="Luis Barnett"/>
    <x v="0"/>
    <n v="44"/>
    <x v="10"/>
    <x v="3"/>
    <x v="5"/>
    <x v="1"/>
    <s v="Master's Degree"/>
    <x v="4"/>
    <x v="1"/>
    <x v="1"/>
    <x v="1"/>
    <n v="28067.31"/>
    <s v="MGR-10470"/>
    <n v="1.9"/>
    <x v="2"/>
    <x v="4"/>
    <x v="1"/>
    <x v="0"/>
  </r>
  <r>
    <s v="EMP-12698"/>
    <s v="Danny Smith"/>
    <x v="0"/>
    <n v="23"/>
    <x v="7"/>
    <x v="0"/>
    <x v="5"/>
    <x v="0"/>
    <s v="Master's Degree"/>
    <x v="1750"/>
    <x v="192"/>
    <x v="0"/>
    <x v="0"/>
    <n v="25540.01"/>
    <s v="MGR-10318"/>
    <n v="3.2"/>
    <x v="3"/>
    <x v="5"/>
    <x v="0"/>
    <x v="0"/>
  </r>
  <r>
    <s v="EMP-12699"/>
    <s v="Julie Williams"/>
    <x v="1"/>
    <n v="40"/>
    <x v="7"/>
    <x v="0"/>
    <x v="1"/>
    <x v="1"/>
    <s v="Bachelor's Degree"/>
    <x v="1751"/>
    <x v="454"/>
    <x v="5"/>
    <x v="0"/>
    <n v="4513.84"/>
    <s v="MGR-10101"/>
    <n v="0.4"/>
    <x v="1"/>
    <x v="4"/>
    <x v="3"/>
    <x v="1"/>
  </r>
  <r>
    <s v="EMP-12700"/>
    <s v="John Torres"/>
    <x v="0"/>
    <n v="46"/>
    <x v="6"/>
    <x v="5"/>
    <x v="4"/>
    <x v="1"/>
    <s v="Bachelor's Degree"/>
    <x v="1752"/>
    <x v="1"/>
    <x v="1"/>
    <x v="1"/>
    <n v="2887.3"/>
    <s v="MGR-10081"/>
    <n v="5.5"/>
    <x v="0"/>
    <x v="3"/>
    <x v="1"/>
    <x v="1"/>
  </r>
  <r>
    <s v="EMP-12701"/>
    <s v="Angela Mason"/>
    <x v="1"/>
    <n v="38"/>
    <x v="3"/>
    <x v="5"/>
    <x v="3"/>
    <x v="3"/>
    <s v="Master's Degree"/>
    <x v="1343"/>
    <x v="1"/>
    <x v="1"/>
    <x v="1"/>
    <n v="13443.36"/>
    <s v="MGR-10053"/>
    <n v="5.7"/>
    <x v="0"/>
    <x v="3"/>
    <x v="1"/>
    <x v="0"/>
  </r>
  <r>
    <s v="EMP-12702"/>
    <s v="James Mueller"/>
    <x v="0"/>
    <n v="44"/>
    <x v="7"/>
    <x v="1"/>
    <x v="4"/>
    <x v="1"/>
    <s v="Professional Certification"/>
    <x v="1753"/>
    <x v="1"/>
    <x v="1"/>
    <x v="1"/>
    <n v="2971.59"/>
    <s v="MGR-10101"/>
    <n v="6.2"/>
    <x v="0"/>
    <x v="3"/>
    <x v="1"/>
    <x v="2"/>
  </r>
  <r>
    <s v="EMP-12703"/>
    <s v="Kevin Paul"/>
    <x v="0"/>
    <n v="53"/>
    <x v="1"/>
    <x v="1"/>
    <x v="4"/>
    <x v="0"/>
    <s v="PhD"/>
    <x v="926"/>
    <x v="455"/>
    <x v="3"/>
    <x v="0"/>
    <n v="3823.98"/>
    <s v="MGR-10152"/>
    <n v="4"/>
    <x v="3"/>
    <x v="3"/>
    <x v="3"/>
    <x v="2"/>
  </r>
  <r>
    <s v="EMP-12704"/>
    <s v="Gina Hunter"/>
    <x v="1"/>
    <n v="44"/>
    <x v="8"/>
    <x v="5"/>
    <x v="2"/>
    <x v="0"/>
    <s v="Bachelor's Degree"/>
    <x v="1754"/>
    <x v="1"/>
    <x v="1"/>
    <x v="1"/>
    <n v="8098.47"/>
    <s v="MGR-10156"/>
    <n v="7.3"/>
    <x v="0"/>
    <x v="0"/>
    <x v="1"/>
    <x v="1"/>
  </r>
  <r>
    <s v="EMP-12705"/>
    <s v="Cole Mcclain"/>
    <x v="0"/>
    <n v="37"/>
    <x v="0"/>
    <x v="1"/>
    <x v="7"/>
    <x v="1"/>
    <s v="Master's Degree"/>
    <x v="1755"/>
    <x v="1"/>
    <x v="1"/>
    <x v="1"/>
    <n v="52994.17"/>
    <s v="N/A"/>
    <n v="0.4"/>
    <x v="1"/>
    <x v="2"/>
    <x v="1"/>
    <x v="0"/>
  </r>
  <r>
    <s v="EMP-12706"/>
    <s v="Tara Johnson"/>
    <x v="1"/>
    <n v="44"/>
    <x v="2"/>
    <x v="0"/>
    <x v="1"/>
    <x v="1"/>
    <s v="Diploma"/>
    <x v="1756"/>
    <x v="1"/>
    <x v="1"/>
    <x v="1"/>
    <n v="5395.9"/>
    <s v="MGR-10307"/>
    <n v="1.7"/>
    <x v="2"/>
    <x v="4"/>
    <x v="1"/>
    <x v="2"/>
  </r>
  <r>
    <s v="EMP-12707"/>
    <s v="Robert Smith"/>
    <x v="0"/>
    <n v="36"/>
    <x v="2"/>
    <x v="5"/>
    <x v="2"/>
    <x v="2"/>
    <s v="Master's Degree"/>
    <x v="1757"/>
    <x v="456"/>
    <x v="2"/>
    <x v="0"/>
    <n v="6665.23"/>
    <s v="MGR-10384"/>
    <n v="5.4"/>
    <x v="0"/>
    <x v="8"/>
    <x v="3"/>
    <x v="0"/>
  </r>
  <r>
    <s v="EMP-12708"/>
    <s v="Kathleen Alexander"/>
    <x v="1"/>
    <n v="35"/>
    <x v="5"/>
    <x v="5"/>
    <x v="6"/>
    <x v="1"/>
    <s v="Master's Degree"/>
    <x v="1758"/>
    <x v="1"/>
    <x v="1"/>
    <x v="1"/>
    <n v="35708.03"/>
    <s v="N/A"/>
    <n v="8.1999999999999993"/>
    <x v="0"/>
    <x v="8"/>
    <x v="1"/>
    <x v="0"/>
  </r>
  <r>
    <s v="EMP-12709"/>
    <s v="Bradley Goodman"/>
    <x v="0"/>
    <n v="31"/>
    <x v="6"/>
    <x v="5"/>
    <x v="2"/>
    <x v="1"/>
    <s v="Diploma"/>
    <x v="762"/>
    <x v="1"/>
    <x v="1"/>
    <x v="1"/>
    <n v="6980.11"/>
    <s v="MGR-10078"/>
    <n v="7"/>
    <x v="0"/>
    <x v="0"/>
    <x v="1"/>
    <x v="2"/>
  </r>
  <r>
    <s v="EMP-12710"/>
    <s v="Barry Dyer"/>
    <x v="0"/>
    <n v="49"/>
    <x v="0"/>
    <x v="4"/>
    <x v="0"/>
    <x v="1"/>
    <s v="Master's Degree"/>
    <x v="1759"/>
    <x v="1"/>
    <x v="1"/>
    <x v="1"/>
    <n v="18863.310000000001"/>
    <s v="MGR-10399"/>
    <n v="1.2"/>
    <x v="2"/>
    <x v="2"/>
    <x v="1"/>
    <x v="0"/>
  </r>
  <r>
    <s v="EMP-12711"/>
    <s v="John Miller"/>
    <x v="0"/>
    <n v="27"/>
    <x v="5"/>
    <x v="3"/>
    <x v="5"/>
    <x v="1"/>
    <s v="Master's Degree"/>
    <x v="1760"/>
    <x v="1"/>
    <x v="1"/>
    <x v="1"/>
    <n v="20304.77"/>
    <s v="MGR-10006"/>
    <n v="5.3"/>
    <x v="0"/>
    <x v="7"/>
    <x v="1"/>
    <x v="0"/>
  </r>
  <r>
    <s v="EMP-12712"/>
    <s v="Sarah Coleman"/>
    <x v="1"/>
    <n v="48"/>
    <x v="10"/>
    <x v="4"/>
    <x v="3"/>
    <x v="2"/>
    <s v="PhD"/>
    <x v="1761"/>
    <x v="457"/>
    <x v="4"/>
    <x v="0"/>
    <n v="10126.19"/>
    <s v="MGR-10234"/>
    <n v="0.4"/>
    <x v="1"/>
    <x v="2"/>
    <x v="0"/>
    <x v="2"/>
  </r>
  <r>
    <s v="EMP-12713"/>
    <s v="Derek Bell"/>
    <x v="0"/>
    <n v="39"/>
    <x v="8"/>
    <x v="1"/>
    <x v="0"/>
    <x v="1"/>
    <s v="Master's Degree"/>
    <x v="128"/>
    <x v="1"/>
    <x v="1"/>
    <x v="1"/>
    <n v="14947.4"/>
    <s v="MGR-10253"/>
    <n v="1.1000000000000001"/>
    <x v="2"/>
    <x v="2"/>
    <x v="1"/>
    <x v="0"/>
  </r>
  <r>
    <s v="EMP-12714"/>
    <s v="Steven Wilson"/>
    <x v="0"/>
    <n v="22"/>
    <x v="7"/>
    <x v="1"/>
    <x v="1"/>
    <x v="1"/>
    <s v="Bachelor's Degree"/>
    <x v="1506"/>
    <x v="1"/>
    <x v="1"/>
    <x v="1"/>
    <n v="4478.4399999999996"/>
    <s v="MGR-10368"/>
    <n v="7"/>
    <x v="0"/>
    <x v="0"/>
    <x v="1"/>
    <x v="1"/>
  </r>
  <r>
    <s v="EMP-12715"/>
    <s v="Brenda Hernandez"/>
    <x v="1"/>
    <n v="38"/>
    <x v="8"/>
    <x v="0"/>
    <x v="2"/>
    <x v="1"/>
    <s v="Master's Degree"/>
    <x v="1762"/>
    <x v="1"/>
    <x v="1"/>
    <x v="1"/>
    <n v="9487.5499999999993"/>
    <s v="MGR-10205"/>
    <n v="1.2"/>
    <x v="2"/>
    <x v="2"/>
    <x v="1"/>
    <x v="0"/>
  </r>
  <r>
    <s v="EMP-12716"/>
    <s v="Tracy Morgan"/>
    <x v="1"/>
    <n v="22"/>
    <x v="8"/>
    <x v="1"/>
    <x v="0"/>
    <x v="0"/>
    <s v="Master's Degree"/>
    <x v="1763"/>
    <x v="1"/>
    <x v="1"/>
    <x v="1"/>
    <n v="14263.51"/>
    <s v="MGR-10154"/>
    <n v="6.4"/>
    <x v="0"/>
    <x v="0"/>
    <x v="1"/>
    <x v="0"/>
  </r>
  <r>
    <s v="EMP-12717"/>
    <s v="Kyle Williams"/>
    <x v="0"/>
    <n v="40"/>
    <x v="9"/>
    <x v="2"/>
    <x v="2"/>
    <x v="3"/>
    <s v="High School"/>
    <x v="1764"/>
    <x v="1"/>
    <x v="1"/>
    <x v="1"/>
    <n v="9363.86"/>
    <s v="MGR-10043"/>
    <n v="1.6"/>
    <x v="2"/>
    <x v="4"/>
    <x v="1"/>
    <x v="2"/>
  </r>
  <r>
    <s v="EMP-12718"/>
    <s v="Dennis Smith"/>
    <x v="0"/>
    <n v="42"/>
    <x v="0"/>
    <x v="1"/>
    <x v="6"/>
    <x v="1"/>
    <s v="Master's Degree"/>
    <x v="648"/>
    <x v="447"/>
    <x v="0"/>
    <x v="0"/>
    <n v="40930.160000000003"/>
    <s v="N/A"/>
    <n v="2.2000000000000002"/>
    <x v="4"/>
    <x v="5"/>
    <x v="0"/>
    <x v="0"/>
  </r>
  <r>
    <s v="EMP-12719"/>
    <s v="George Bennett"/>
    <x v="0"/>
    <n v="29"/>
    <x v="10"/>
    <x v="4"/>
    <x v="3"/>
    <x v="1"/>
    <s v="Master's Degree"/>
    <x v="1765"/>
    <x v="1"/>
    <x v="1"/>
    <x v="1"/>
    <n v="10105.42"/>
    <s v="MGR-10178"/>
    <n v="2.9"/>
    <x v="4"/>
    <x v="6"/>
    <x v="1"/>
    <x v="0"/>
  </r>
  <r>
    <s v="EMP-12720"/>
    <s v="Kelly Young"/>
    <x v="1"/>
    <n v="36"/>
    <x v="5"/>
    <x v="0"/>
    <x v="3"/>
    <x v="1"/>
    <s v="Bachelor's Degree"/>
    <x v="1086"/>
    <x v="1"/>
    <x v="1"/>
    <x v="1"/>
    <n v="13600.95"/>
    <s v="MGR-10066"/>
    <n v="5.7"/>
    <x v="0"/>
    <x v="3"/>
    <x v="1"/>
    <x v="1"/>
  </r>
  <r>
    <s v="EMP-12721"/>
    <s v="Joseph Meadows"/>
    <x v="0"/>
    <n v="52"/>
    <x v="7"/>
    <x v="2"/>
    <x v="3"/>
    <x v="0"/>
    <s v="Master's Degree"/>
    <x v="1644"/>
    <x v="458"/>
    <x v="4"/>
    <x v="0"/>
    <n v="9603.64"/>
    <s v="MGR-10302"/>
    <n v="5.7"/>
    <x v="0"/>
    <x v="0"/>
    <x v="3"/>
    <x v="0"/>
  </r>
  <r>
    <s v="EMP-12722"/>
    <s v="Michelle Romero"/>
    <x v="1"/>
    <n v="30"/>
    <x v="2"/>
    <x v="1"/>
    <x v="3"/>
    <x v="1"/>
    <s v="Bachelor's Degree"/>
    <x v="1766"/>
    <x v="1"/>
    <x v="1"/>
    <x v="1"/>
    <n v="11512.47"/>
    <s v="MGR-10390"/>
    <n v="1.9"/>
    <x v="2"/>
    <x v="4"/>
    <x v="1"/>
    <x v="1"/>
  </r>
  <r>
    <s v="EMP-12723"/>
    <s v="Heather Wright"/>
    <x v="1"/>
    <n v="25"/>
    <x v="2"/>
    <x v="0"/>
    <x v="0"/>
    <x v="0"/>
    <s v="Bachelor's Degree"/>
    <x v="998"/>
    <x v="1"/>
    <x v="1"/>
    <x v="1"/>
    <n v="17126.330000000002"/>
    <s v="MGR-10302"/>
    <n v="4.8"/>
    <x v="3"/>
    <x v="7"/>
    <x v="1"/>
    <x v="1"/>
  </r>
  <r>
    <s v="EMP-12724"/>
    <s v="Dana Santos"/>
    <x v="1"/>
    <n v="48"/>
    <x v="3"/>
    <x v="2"/>
    <x v="1"/>
    <x v="1"/>
    <s v="Bachelor's Degree"/>
    <x v="658"/>
    <x v="1"/>
    <x v="1"/>
    <x v="1"/>
    <n v="6022.2"/>
    <s v="MGR-10452"/>
    <n v="4.3"/>
    <x v="3"/>
    <x v="5"/>
    <x v="1"/>
    <x v="1"/>
  </r>
  <r>
    <s v="EMP-12725"/>
    <s v="Craig Webster"/>
    <x v="0"/>
    <n v="52"/>
    <x v="3"/>
    <x v="1"/>
    <x v="5"/>
    <x v="0"/>
    <s v="Bachelor's Degree"/>
    <x v="326"/>
    <x v="1"/>
    <x v="1"/>
    <x v="1"/>
    <n v="24088.39"/>
    <s v="MGR-10005"/>
    <n v="7.7"/>
    <x v="0"/>
    <x v="8"/>
    <x v="1"/>
    <x v="1"/>
  </r>
  <r>
    <s v="EMP-12726"/>
    <s v="Jerry Turner"/>
    <x v="0"/>
    <n v="35"/>
    <x v="6"/>
    <x v="5"/>
    <x v="1"/>
    <x v="1"/>
    <s v="Master's Degree"/>
    <x v="750"/>
    <x v="1"/>
    <x v="1"/>
    <x v="1"/>
    <n v="5276.33"/>
    <s v="MGR-10353"/>
    <n v="1.3"/>
    <x v="2"/>
    <x v="2"/>
    <x v="1"/>
    <x v="0"/>
  </r>
  <r>
    <s v="EMP-12727"/>
    <s v="William Garcia"/>
    <x v="0"/>
    <n v="44"/>
    <x v="0"/>
    <x v="1"/>
    <x v="0"/>
    <x v="2"/>
    <s v="Bachelor's Degree"/>
    <x v="29"/>
    <x v="459"/>
    <x v="4"/>
    <x v="0"/>
    <n v="19345.509999999998"/>
    <s v="MGR-10368"/>
    <n v="0.5"/>
    <x v="1"/>
    <x v="2"/>
    <x v="0"/>
    <x v="1"/>
  </r>
  <r>
    <s v="EMP-12728"/>
    <s v="Christopher Obrien"/>
    <x v="0"/>
    <n v="47"/>
    <x v="6"/>
    <x v="1"/>
    <x v="3"/>
    <x v="1"/>
    <s v="Bachelor's Degree"/>
    <x v="992"/>
    <x v="1"/>
    <x v="1"/>
    <x v="1"/>
    <n v="12920.61"/>
    <s v="MGR-10264"/>
    <n v="5.9"/>
    <x v="0"/>
    <x v="3"/>
    <x v="1"/>
    <x v="1"/>
  </r>
  <r>
    <s v="EMP-12729"/>
    <s v="Kimberly Little"/>
    <x v="1"/>
    <n v="28"/>
    <x v="10"/>
    <x v="4"/>
    <x v="3"/>
    <x v="1"/>
    <s v="Bachelor's Degree"/>
    <x v="1767"/>
    <x v="104"/>
    <x v="0"/>
    <x v="0"/>
    <n v="12773.72"/>
    <s v="MGR-10411"/>
    <n v="2.4"/>
    <x v="4"/>
    <x v="5"/>
    <x v="0"/>
    <x v="1"/>
  </r>
  <r>
    <s v="EMP-12730"/>
    <s v="Robin Garner"/>
    <x v="1"/>
    <n v="30"/>
    <x v="6"/>
    <x v="1"/>
    <x v="1"/>
    <x v="1"/>
    <s v="Bachelor's Degree"/>
    <x v="426"/>
    <x v="194"/>
    <x v="4"/>
    <x v="0"/>
    <n v="6433.92"/>
    <s v="MGR-10042"/>
    <n v="1.2"/>
    <x v="2"/>
    <x v="4"/>
    <x v="0"/>
    <x v="1"/>
  </r>
  <r>
    <s v="EMP-12731"/>
    <s v="Christine Perry"/>
    <x v="1"/>
    <n v="46"/>
    <x v="9"/>
    <x v="2"/>
    <x v="2"/>
    <x v="1"/>
    <s v="Bachelor's Degree"/>
    <x v="1768"/>
    <x v="1"/>
    <x v="1"/>
    <x v="1"/>
    <n v="7533.84"/>
    <s v="MGR-10141"/>
    <n v="4.7"/>
    <x v="3"/>
    <x v="7"/>
    <x v="1"/>
    <x v="1"/>
  </r>
  <r>
    <s v="EMP-12732"/>
    <s v="Joseph Tate"/>
    <x v="0"/>
    <n v="50"/>
    <x v="6"/>
    <x v="0"/>
    <x v="2"/>
    <x v="1"/>
    <s v="Bachelor's Degree"/>
    <x v="386"/>
    <x v="1"/>
    <x v="1"/>
    <x v="1"/>
    <n v="9396.1"/>
    <s v="MGR-10455"/>
    <n v="0.7"/>
    <x v="1"/>
    <x v="2"/>
    <x v="1"/>
    <x v="1"/>
  </r>
  <r>
    <s v="EMP-12733"/>
    <s v="Brett Michael"/>
    <x v="0"/>
    <n v="40"/>
    <x v="7"/>
    <x v="4"/>
    <x v="2"/>
    <x v="1"/>
    <s v="Bachelor's Degree"/>
    <x v="1030"/>
    <x v="1"/>
    <x v="1"/>
    <x v="1"/>
    <n v="7469.69"/>
    <s v="MGR-10115"/>
    <n v="1.1000000000000001"/>
    <x v="2"/>
    <x v="2"/>
    <x v="1"/>
    <x v="1"/>
  </r>
  <r>
    <s v="EMP-12734"/>
    <s v="Joshua Sanchez"/>
    <x v="0"/>
    <n v="27"/>
    <x v="2"/>
    <x v="5"/>
    <x v="3"/>
    <x v="0"/>
    <s v="Bachelor's Degree"/>
    <x v="1769"/>
    <x v="1"/>
    <x v="1"/>
    <x v="1"/>
    <n v="11100.17"/>
    <s v="MGR-10307"/>
    <n v="4.4000000000000004"/>
    <x v="3"/>
    <x v="5"/>
    <x v="1"/>
    <x v="1"/>
  </r>
  <r>
    <s v="EMP-12735"/>
    <s v="Jennifer Lee"/>
    <x v="1"/>
    <n v="52"/>
    <x v="5"/>
    <x v="3"/>
    <x v="1"/>
    <x v="1"/>
    <s v="Bachelor's Degree"/>
    <x v="1103"/>
    <x v="1"/>
    <x v="1"/>
    <x v="1"/>
    <n v="5806.56"/>
    <s v="MGR-10032"/>
    <n v="7.8"/>
    <x v="0"/>
    <x v="8"/>
    <x v="1"/>
    <x v="1"/>
  </r>
  <r>
    <s v="EMP-12736"/>
    <s v="Jacob Arnold"/>
    <x v="0"/>
    <n v="30"/>
    <x v="3"/>
    <x v="1"/>
    <x v="2"/>
    <x v="1"/>
    <s v="Master's Degree"/>
    <x v="1770"/>
    <x v="1"/>
    <x v="1"/>
    <x v="1"/>
    <n v="7075.01"/>
    <s v="MGR-10075"/>
    <n v="4.7"/>
    <x v="3"/>
    <x v="7"/>
    <x v="1"/>
    <x v="0"/>
  </r>
  <r>
    <s v="EMP-12737"/>
    <s v="Sarah Ruiz"/>
    <x v="1"/>
    <n v="31"/>
    <x v="7"/>
    <x v="1"/>
    <x v="2"/>
    <x v="1"/>
    <s v="Master's Degree"/>
    <x v="113"/>
    <x v="1"/>
    <x v="1"/>
    <x v="1"/>
    <n v="8777.9699999999993"/>
    <s v="MGR-10284"/>
    <n v="6"/>
    <x v="0"/>
    <x v="3"/>
    <x v="1"/>
    <x v="0"/>
  </r>
  <r>
    <s v="EMP-12738"/>
    <s v="Harold Brown"/>
    <x v="0"/>
    <n v="38"/>
    <x v="8"/>
    <x v="5"/>
    <x v="3"/>
    <x v="1"/>
    <s v="PhD"/>
    <x v="934"/>
    <x v="1"/>
    <x v="1"/>
    <x v="1"/>
    <n v="11839.55"/>
    <s v="MGR-10498"/>
    <n v="1"/>
    <x v="2"/>
    <x v="2"/>
    <x v="1"/>
    <x v="2"/>
  </r>
  <r>
    <s v="EMP-12739"/>
    <s v="Sergio Arnold"/>
    <x v="0"/>
    <n v="48"/>
    <x v="8"/>
    <x v="5"/>
    <x v="2"/>
    <x v="1"/>
    <s v="Diploma"/>
    <x v="1087"/>
    <x v="1"/>
    <x v="1"/>
    <x v="1"/>
    <n v="8880.9"/>
    <s v="MGR-10225"/>
    <n v="5"/>
    <x v="0"/>
    <x v="7"/>
    <x v="1"/>
    <x v="2"/>
  </r>
  <r>
    <s v="EMP-12740"/>
    <s v="Matthew Cook"/>
    <x v="0"/>
    <n v="42"/>
    <x v="1"/>
    <x v="1"/>
    <x v="2"/>
    <x v="1"/>
    <s v="Bachelor's Degree"/>
    <x v="1651"/>
    <x v="1"/>
    <x v="1"/>
    <x v="1"/>
    <n v="9143.43"/>
    <s v="MGR-10009"/>
    <n v="2.9"/>
    <x v="4"/>
    <x v="6"/>
    <x v="1"/>
    <x v="1"/>
  </r>
  <r>
    <s v="EMP-12741"/>
    <s v="Daniel Watkins"/>
    <x v="0"/>
    <n v="38"/>
    <x v="10"/>
    <x v="1"/>
    <x v="2"/>
    <x v="0"/>
    <s v="Bachelor's Degree"/>
    <x v="1689"/>
    <x v="1"/>
    <x v="1"/>
    <x v="1"/>
    <n v="6962.72"/>
    <s v="MGR-10325"/>
    <n v="1.5"/>
    <x v="2"/>
    <x v="4"/>
    <x v="1"/>
    <x v="1"/>
  </r>
  <r>
    <s v="EMP-12742"/>
    <s v="Douglas Levine"/>
    <x v="0"/>
    <n v="39"/>
    <x v="7"/>
    <x v="5"/>
    <x v="2"/>
    <x v="1"/>
    <s v="Master's Degree"/>
    <x v="1321"/>
    <x v="1"/>
    <x v="1"/>
    <x v="1"/>
    <n v="6644.23"/>
    <s v="MGR-10033"/>
    <n v="6.1"/>
    <x v="0"/>
    <x v="3"/>
    <x v="1"/>
    <x v="0"/>
  </r>
  <r>
    <s v="EMP-12743"/>
    <s v="Jordan Doyle"/>
    <x v="0"/>
    <n v="35"/>
    <x v="3"/>
    <x v="0"/>
    <x v="3"/>
    <x v="1"/>
    <s v="Master's Degree"/>
    <x v="1771"/>
    <x v="1"/>
    <x v="1"/>
    <x v="1"/>
    <n v="10189.209999999999"/>
    <s v="MGR-10257"/>
    <n v="4.5"/>
    <x v="3"/>
    <x v="7"/>
    <x v="1"/>
    <x v="0"/>
  </r>
  <r>
    <s v="EMP-12744"/>
    <s v="Aaron Goodman"/>
    <x v="0"/>
    <n v="40"/>
    <x v="10"/>
    <x v="5"/>
    <x v="0"/>
    <x v="3"/>
    <s v="Master's Degree"/>
    <x v="582"/>
    <x v="1"/>
    <x v="1"/>
    <x v="1"/>
    <n v="15024.27"/>
    <s v="MGR-10337"/>
    <n v="4.4000000000000004"/>
    <x v="3"/>
    <x v="5"/>
    <x v="1"/>
    <x v="0"/>
  </r>
  <r>
    <s v="EMP-12745"/>
    <s v="Andrea Short"/>
    <x v="1"/>
    <n v="22"/>
    <x v="1"/>
    <x v="1"/>
    <x v="2"/>
    <x v="1"/>
    <s v="Bachelor's Degree"/>
    <x v="915"/>
    <x v="1"/>
    <x v="1"/>
    <x v="1"/>
    <n v="9082.69"/>
    <s v="MGR-10198"/>
    <n v="3.3"/>
    <x v="3"/>
    <x v="6"/>
    <x v="1"/>
    <x v="1"/>
  </r>
  <r>
    <s v="EMP-12746"/>
    <s v="Diane Wolf"/>
    <x v="1"/>
    <n v="32"/>
    <x v="7"/>
    <x v="1"/>
    <x v="2"/>
    <x v="1"/>
    <s v="Bachelor's Degree"/>
    <x v="718"/>
    <x v="1"/>
    <x v="1"/>
    <x v="1"/>
    <n v="7152.63"/>
    <s v="MGR-10229"/>
    <n v="3.9"/>
    <x v="3"/>
    <x v="5"/>
    <x v="1"/>
    <x v="1"/>
  </r>
  <r>
    <s v="EMP-12747"/>
    <s v="Cassandra Hawkins"/>
    <x v="1"/>
    <n v="37"/>
    <x v="6"/>
    <x v="2"/>
    <x v="2"/>
    <x v="1"/>
    <s v="Master's Degree"/>
    <x v="132"/>
    <x v="1"/>
    <x v="1"/>
    <x v="1"/>
    <n v="8996.59"/>
    <s v="MGR-10052"/>
    <n v="4.5"/>
    <x v="3"/>
    <x v="7"/>
    <x v="1"/>
    <x v="0"/>
  </r>
  <r>
    <s v="EMP-12748"/>
    <s v="Christopher Thompson"/>
    <x v="0"/>
    <n v="24"/>
    <x v="4"/>
    <x v="1"/>
    <x v="2"/>
    <x v="1"/>
    <s v="Master's Degree"/>
    <x v="1772"/>
    <x v="460"/>
    <x v="4"/>
    <x v="0"/>
    <n v="7868.25"/>
    <s v="MGR-10085"/>
    <n v="6.1"/>
    <x v="0"/>
    <x v="8"/>
    <x v="3"/>
    <x v="0"/>
  </r>
  <r>
    <s v="EMP-12749"/>
    <s v="Colleen Cabrera"/>
    <x v="1"/>
    <n v="38"/>
    <x v="10"/>
    <x v="3"/>
    <x v="2"/>
    <x v="1"/>
    <s v="Bachelor's Degree"/>
    <x v="1730"/>
    <x v="1"/>
    <x v="1"/>
    <x v="1"/>
    <n v="6800.93"/>
    <s v="MGR-10400"/>
    <n v="1.4"/>
    <x v="2"/>
    <x v="4"/>
    <x v="1"/>
    <x v="1"/>
  </r>
  <r>
    <s v="EMP-12750"/>
    <s v="Kevin Vasquez"/>
    <x v="0"/>
    <n v="33"/>
    <x v="0"/>
    <x v="1"/>
    <x v="5"/>
    <x v="1"/>
    <s v="Bachelor's Degree"/>
    <x v="1093"/>
    <x v="1"/>
    <x v="1"/>
    <x v="1"/>
    <n v="25703.65"/>
    <s v="MGR-10247"/>
    <n v="3.4"/>
    <x v="3"/>
    <x v="5"/>
    <x v="1"/>
    <x v="1"/>
  </r>
  <r>
    <s v="EMP-12751"/>
    <s v="Monique Hunt"/>
    <x v="1"/>
    <n v="50"/>
    <x v="8"/>
    <x v="5"/>
    <x v="2"/>
    <x v="0"/>
    <s v="Bachelor's Degree"/>
    <x v="1773"/>
    <x v="1"/>
    <x v="1"/>
    <x v="1"/>
    <n v="7408.98"/>
    <s v="MGR-10275"/>
    <n v="1.1000000000000001"/>
    <x v="2"/>
    <x v="2"/>
    <x v="1"/>
    <x v="1"/>
  </r>
  <r>
    <s v="EMP-12752"/>
    <s v="Dawn Wyatt"/>
    <x v="1"/>
    <n v="49"/>
    <x v="9"/>
    <x v="1"/>
    <x v="3"/>
    <x v="1"/>
    <s v="Diploma"/>
    <x v="404"/>
    <x v="1"/>
    <x v="1"/>
    <x v="1"/>
    <n v="9958.32"/>
    <s v="MGR-10394"/>
    <n v="2.1"/>
    <x v="4"/>
    <x v="4"/>
    <x v="1"/>
    <x v="2"/>
  </r>
  <r>
    <s v="EMP-12753"/>
    <s v="Shawn Casey"/>
    <x v="0"/>
    <n v="30"/>
    <x v="4"/>
    <x v="1"/>
    <x v="0"/>
    <x v="1"/>
    <s v="Master's Degree"/>
    <x v="1234"/>
    <x v="1"/>
    <x v="1"/>
    <x v="1"/>
    <n v="14322.61"/>
    <s v="MGR-10238"/>
    <n v="0.6"/>
    <x v="1"/>
    <x v="2"/>
    <x v="1"/>
    <x v="0"/>
  </r>
  <r>
    <s v="EMP-12754"/>
    <s v="David Jordan"/>
    <x v="0"/>
    <n v="33"/>
    <x v="9"/>
    <x v="4"/>
    <x v="1"/>
    <x v="2"/>
    <s v="Bachelor's Degree"/>
    <x v="1774"/>
    <x v="1"/>
    <x v="1"/>
    <x v="1"/>
    <n v="4127.38"/>
    <s v="MGR-10315"/>
    <n v="7"/>
    <x v="0"/>
    <x v="0"/>
    <x v="1"/>
    <x v="1"/>
  </r>
  <r>
    <s v="EMP-12755"/>
    <s v="Carrie Reid"/>
    <x v="1"/>
    <n v="34"/>
    <x v="2"/>
    <x v="1"/>
    <x v="2"/>
    <x v="1"/>
    <s v="Bachelor's Degree"/>
    <x v="1775"/>
    <x v="1"/>
    <x v="1"/>
    <x v="1"/>
    <n v="6715.27"/>
    <s v="MGR-10240"/>
    <n v="5.4"/>
    <x v="0"/>
    <x v="3"/>
    <x v="1"/>
    <x v="1"/>
  </r>
  <r>
    <s v="EMP-12756"/>
    <s v="Joshua Meyer"/>
    <x v="0"/>
    <n v="30"/>
    <x v="6"/>
    <x v="4"/>
    <x v="1"/>
    <x v="1"/>
    <s v="Master's Degree"/>
    <x v="297"/>
    <x v="461"/>
    <x v="0"/>
    <x v="0"/>
    <n v="4636.41"/>
    <s v="MGR-10333"/>
    <n v="4.5"/>
    <x v="3"/>
    <x v="7"/>
    <x v="0"/>
    <x v="0"/>
  </r>
  <r>
    <s v="EMP-12757"/>
    <s v="Gabriel Adams"/>
    <x v="0"/>
    <n v="36"/>
    <x v="10"/>
    <x v="0"/>
    <x v="3"/>
    <x v="0"/>
    <s v="Bachelor's Degree"/>
    <x v="1086"/>
    <x v="92"/>
    <x v="4"/>
    <x v="0"/>
    <n v="12288.09"/>
    <s v="MGR-10249"/>
    <n v="1.5"/>
    <x v="2"/>
    <x v="3"/>
    <x v="4"/>
    <x v="1"/>
  </r>
  <r>
    <s v="EMP-12758"/>
    <s v="Mikayla Richardson"/>
    <x v="1"/>
    <n v="28"/>
    <x v="4"/>
    <x v="1"/>
    <x v="1"/>
    <x v="1"/>
    <s v="Bachelor's Degree"/>
    <x v="1644"/>
    <x v="1"/>
    <x v="1"/>
    <x v="1"/>
    <n v="5219.5"/>
    <s v="MGR-10272"/>
    <n v="7.3"/>
    <x v="0"/>
    <x v="0"/>
    <x v="1"/>
    <x v="1"/>
  </r>
  <r>
    <s v="EMP-12759"/>
    <s v="Donald Gonzalez"/>
    <x v="0"/>
    <n v="24"/>
    <x v="2"/>
    <x v="3"/>
    <x v="3"/>
    <x v="1"/>
    <s v="Master's Degree"/>
    <x v="529"/>
    <x v="1"/>
    <x v="1"/>
    <x v="1"/>
    <n v="10029.01"/>
    <s v="MGR-10155"/>
    <n v="6.5"/>
    <x v="0"/>
    <x v="0"/>
    <x v="1"/>
    <x v="0"/>
  </r>
  <r>
    <s v="EMP-12760"/>
    <s v="Jonathan Vargas"/>
    <x v="0"/>
    <n v="40"/>
    <x v="9"/>
    <x v="4"/>
    <x v="4"/>
    <x v="0"/>
    <s v="Professional Certification"/>
    <x v="1307"/>
    <x v="1"/>
    <x v="1"/>
    <x v="1"/>
    <n v="2527.36"/>
    <s v="MGR-10253"/>
    <n v="3.9"/>
    <x v="3"/>
    <x v="5"/>
    <x v="1"/>
    <x v="2"/>
  </r>
  <r>
    <s v="EMP-12761"/>
    <s v="Nicole Long"/>
    <x v="1"/>
    <n v="40"/>
    <x v="0"/>
    <x v="2"/>
    <x v="6"/>
    <x v="1"/>
    <s v="Bachelor's Degree"/>
    <x v="1413"/>
    <x v="1"/>
    <x v="1"/>
    <x v="1"/>
    <n v="40805.46"/>
    <s v="N/A"/>
    <n v="0.6"/>
    <x v="1"/>
    <x v="2"/>
    <x v="1"/>
    <x v="1"/>
  </r>
  <r>
    <s v="EMP-12762"/>
    <s v="Ashley Ellison"/>
    <x v="1"/>
    <n v="27"/>
    <x v="4"/>
    <x v="3"/>
    <x v="2"/>
    <x v="2"/>
    <s v="Bachelor's Degree"/>
    <x v="1776"/>
    <x v="462"/>
    <x v="0"/>
    <x v="0"/>
    <n v="6625.22"/>
    <s v="MGR-10312"/>
    <n v="1.7"/>
    <x v="2"/>
    <x v="6"/>
    <x v="0"/>
    <x v="1"/>
  </r>
  <r>
    <s v="EMP-12763"/>
    <s v="Shane Miller"/>
    <x v="0"/>
    <n v="43"/>
    <x v="5"/>
    <x v="3"/>
    <x v="1"/>
    <x v="1"/>
    <s v="Master's Degree"/>
    <x v="764"/>
    <x v="1"/>
    <x v="1"/>
    <x v="1"/>
    <n v="4194.58"/>
    <s v="MGR-10019"/>
    <n v="0.8"/>
    <x v="1"/>
    <x v="2"/>
    <x v="1"/>
    <x v="0"/>
  </r>
  <r>
    <s v="EMP-12764"/>
    <s v="Joel Sims"/>
    <x v="0"/>
    <n v="29"/>
    <x v="5"/>
    <x v="2"/>
    <x v="2"/>
    <x v="1"/>
    <s v="Bachelor's Degree"/>
    <x v="1523"/>
    <x v="1"/>
    <x v="1"/>
    <x v="1"/>
    <n v="8871.73"/>
    <s v="MGR-10161"/>
    <n v="8"/>
    <x v="0"/>
    <x v="8"/>
    <x v="1"/>
    <x v="1"/>
  </r>
  <r>
    <s v="EMP-12765"/>
    <s v="Sara Jimenez"/>
    <x v="1"/>
    <n v="37"/>
    <x v="10"/>
    <x v="5"/>
    <x v="0"/>
    <x v="0"/>
    <s v="Bachelor's Degree"/>
    <x v="1777"/>
    <x v="1"/>
    <x v="1"/>
    <x v="1"/>
    <n v="16387.21"/>
    <s v="MGR-10406"/>
    <n v="7.1"/>
    <x v="0"/>
    <x v="0"/>
    <x v="1"/>
    <x v="1"/>
  </r>
  <r>
    <s v="EMP-12766"/>
    <s v="Cristian Jackson"/>
    <x v="0"/>
    <n v="42"/>
    <x v="4"/>
    <x v="1"/>
    <x v="2"/>
    <x v="0"/>
    <s v="Bachelor's Degree"/>
    <x v="1034"/>
    <x v="1"/>
    <x v="1"/>
    <x v="1"/>
    <n v="7705.41"/>
    <s v="MGR-10361"/>
    <n v="6.2"/>
    <x v="0"/>
    <x v="3"/>
    <x v="1"/>
    <x v="1"/>
  </r>
  <r>
    <s v="EMP-12767"/>
    <s v="Michael Douglas"/>
    <x v="0"/>
    <n v="34"/>
    <x v="6"/>
    <x v="1"/>
    <x v="2"/>
    <x v="1"/>
    <s v="Bachelor's Degree"/>
    <x v="1778"/>
    <x v="463"/>
    <x v="0"/>
    <x v="0"/>
    <n v="6636.43"/>
    <s v="MGR-10177"/>
    <n v="5.2"/>
    <x v="0"/>
    <x v="0"/>
    <x v="3"/>
    <x v="1"/>
  </r>
  <r>
    <s v="EMP-12768"/>
    <s v="Aaron Gray"/>
    <x v="0"/>
    <n v="39"/>
    <x v="3"/>
    <x v="5"/>
    <x v="3"/>
    <x v="1"/>
    <s v="Bachelor's Degree"/>
    <x v="744"/>
    <x v="1"/>
    <x v="1"/>
    <x v="1"/>
    <n v="12254.41"/>
    <s v="MGR-10326"/>
    <n v="6.3"/>
    <x v="0"/>
    <x v="3"/>
    <x v="1"/>
    <x v="1"/>
  </r>
  <r>
    <s v="EMP-12769"/>
    <s v="Albert Buchanan"/>
    <x v="0"/>
    <n v="30"/>
    <x v="2"/>
    <x v="3"/>
    <x v="6"/>
    <x v="2"/>
    <s v="Bachelor's Degree"/>
    <x v="371"/>
    <x v="464"/>
    <x v="4"/>
    <x v="0"/>
    <n v="33400.660000000003"/>
    <s v="N/A"/>
    <n v="0.3"/>
    <x v="1"/>
    <x v="2"/>
    <x v="0"/>
    <x v="1"/>
  </r>
  <r>
    <s v="EMP-12770"/>
    <s v="Crystal Mcdonald"/>
    <x v="1"/>
    <n v="33"/>
    <x v="2"/>
    <x v="4"/>
    <x v="3"/>
    <x v="1"/>
    <s v="Diploma"/>
    <x v="1779"/>
    <x v="1"/>
    <x v="1"/>
    <x v="1"/>
    <n v="9600.56"/>
    <s v="MGR-10412"/>
    <n v="0.9"/>
    <x v="1"/>
    <x v="2"/>
    <x v="1"/>
    <x v="2"/>
  </r>
  <r>
    <s v="EMP-12771"/>
    <s v="Jose Robinson"/>
    <x v="0"/>
    <n v="33"/>
    <x v="10"/>
    <x v="1"/>
    <x v="0"/>
    <x v="1"/>
    <s v="High School"/>
    <x v="1629"/>
    <x v="1"/>
    <x v="1"/>
    <x v="1"/>
    <n v="16621.72"/>
    <s v="MGR-10093"/>
    <n v="6.7"/>
    <x v="0"/>
    <x v="0"/>
    <x v="1"/>
    <x v="2"/>
  </r>
  <r>
    <s v="EMP-12772"/>
    <s v="Kenneth Hubbard"/>
    <x v="0"/>
    <n v="28"/>
    <x v="0"/>
    <x v="5"/>
    <x v="6"/>
    <x v="2"/>
    <s v="Master's Degree"/>
    <x v="794"/>
    <x v="465"/>
    <x v="4"/>
    <x v="0"/>
    <n v="43453.9"/>
    <s v="N/A"/>
    <n v="1"/>
    <x v="2"/>
    <x v="4"/>
    <x v="0"/>
    <x v="0"/>
  </r>
  <r>
    <s v="EMP-12773"/>
    <s v="Parker Lopez"/>
    <x v="0"/>
    <n v="33"/>
    <x v="5"/>
    <x v="5"/>
    <x v="2"/>
    <x v="1"/>
    <s v="PhD"/>
    <x v="54"/>
    <x v="1"/>
    <x v="1"/>
    <x v="1"/>
    <n v="8249.82"/>
    <s v="MGR-10136"/>
    <n v="7"/>
    <x v="0"/>
    <x v="0"/>
    <x v="1"/>
    <x v="2"/>
  </r>
  <r>
    <s v="EMP-12774"/>
    <s v="Steven Long"/>
    <x v="0"/>
    <n v="22"/>
    <x v="0"/>
    <x v="4"/>
    <x v="6"/>
    <x v="1"/>
    <s v="Diploma"/>
    <x v="1780"/>
    <x v="1"/>
    <x v="1"/>
    <x v="1"/>
    <n v="34834.07"/>
    <s v="N/A"/>
    <n v="4.0999999999999996"/>
    <x v="3"/>
    <x v="5"/>
    <x v="1"/>
    <x v="2"/>
  </r>
  <r>
    <s v="EMP-12775"/>
    <s v="Joel Smith"/>
    <x v="0"/>
    <n v="30"/>
    <x v="4"/>
    <x v="3"/>
    <x v="3"/>
    <x v="0"/>
    <s v="Bachelor's Degree"/>
    <x v="1715"/>
    <x v="1"/>
    <x v="1"/>
    <x v="1"/>
    <n v="10160.36"/>
    <s v="MGR-10323"/>
    <n v="1.4"/>
    <x v="2"/>
    <x v="4"/>
    <x v="1"/>
    <x v="1"/>
  </r>
  <r>
    <s v="EMP-12776"/>
    <s v="Breanna Hanson"/>
    <x v="1"/>
    <n v="32"/>
    <x v="0"/>
    <x v="1"/>
    <x v="5"/>
    <x v="1"/>
    <s v="Master's Degree"/>
    <x v="1439"/>
    <x v="1"/>
    <x v="1"/>
    <x v="1"/>
    <n v="29147.14"/>
    <s v="MGR-10057"/>
    <n v="6.3"/>
    <x v="0"/>
    <x v="3"/>
    <x v="1"/>
    <x v="0"/>
  </r>
  <r>
    <s v="EMP-12777"/>
    <s v="Roger Figueroa"/>
    <x v="0"/>
    <n v="32"/>
    <x v="6"/>
    <x v="0"/>
    <x v="4"/>
    <x v="1"/>
    <s v="Bachelor's Degree"/>
    <x v="1781"/>
    <x v="1"/>
    <x v="1"/>
    <x v="1"/>
    <n v="3658.7"/>
    <s v="MGR-10495"/>
    <n v="0.6"/>
    <x v="1"/>
    <x v="2"/>
    <x v="1"/>
    <x v="1"/>
  </r>
  <r>
    <s v="EMP-12778"/>
    <s v="David Smith"/>
    <x v="0"/>
    <n v="32"/>
    <x v="8"/>
    <x v="2"/>
    <x v="3"/>
    <x v="1"/>
    <s v="Diploma"/>
    <x v="1782"/>
    <x v="1"/>
    <x v="1"/>
    <x v="1"/>
    <n v="10149.73"/>
    <s v="MGR-10488"/>
    <n v="1.1000000000000001"/>
    <x v="2"/>
    <x v="2"/>
    <x v="1"/>
    <x v="2"/>
  </r>
  <r>
    <s v="EMP-12779"/>
    <s v="Blake Morales"/>
    <x v="0"/>
    <n v="34"/>
    <x v="5"/>
    <x v="1"/>
    <x v="2"/>
    <x v="0"/>
    <s v="PhD"/>
    <x v="1036"/>
    <x v="466"/>
    <x v="4"/>
    <x v="0"/>
    <n v="8840.9699999999993"/>
    <s v="MGR-10134"/>
    <n v="0.7"/>
    <x v="1"/>
    <x v="7"/>
    <x v="7"/>
    <x v="2"/>
  </r>
  <r>
    <s v="EMP-12780"/>
    <s v="Daniel Gould"/>
    <x v="0"/>
    <n v="39"/>
    <x v="0"/>
    <x v="4"/>
    <x v="6"/>
    <x v="0"/>
    <s v="Diploma"/>
    <x v="1783"/>
    <x v="1"/>
    <x v="1"/>
    <x v="1"/>
    <n v="32974.89"/>
    <s v="N/A"/>
    <n v="7.7"/>
    <x v="0"/>
    <x v="8"/>
    <x v="1"/>
    <x v="2"/>
  </r>
  <r>
    <s v="EMP-12781"/>
    <s v="Felicia Lewis"/>
    <x v="1"/>
    <n v="42"/>
    <x v="8"/>
    <x v="4"/>
    <x v="1"/>
    <x v="2"/>
    <s v="Bachelor's Degree"/>
    <x v="1784"/>
    <x v="467"/>
    <x v="4"/>
    <x v="0"/>
    <n v="5270.4"/>
    <s v="MGR-10339"/>
    <n v="0.8"/>
    <x v="1"/>
    <x v="5"/>
    <x v="6"/>
    <x v="1"/>
  </r>
  <r>
    <s v="EMP-12782"/>
    <s v="Brandon Mcintyre"/>
    <x v="0"/>
    <n v="29"/>
    <x v="0"/>
    <x v="4"/>
    <x v="6"/>
    <x v="1"/>
    <s v="Master's Degree"/>
    <x v="831"/>
    <x v="1"/>
    <x v="1"/>
    <x v="1"/>
    <n v="31626.11"/>
    <s v="N/A"/>
    <n v="3.2"/>
    <x v="3"/>
    <x v="6"/>
    <x v="1"/>
    <x v="0"/>
  </r>
  <r>
    <s v="EMP-12783"/>
    <s v="Stephanie Hoover"/>
    <x v="1"/>
    <n v="24"/>
    <x v="0"/>
    <x v="1"/>
    <x v="6"/>
    <x v="2"/>
    <s v="Bachelor's Degree"/>
    <x v="1785"/>
    <x v="1"/>
    <x v="1"/>
    <x v="1"/>
    <n v="42575.06"/>
    <s v="N/A"/>
    <n v="6.3"/>
    <x v="0"/>
    <x v="3"/>
    <x v="1"/>
    <x v="1"/>
  </r>
  <r>
    <s v="EMP-12784"/>
    <s v="Eric Howe"/>
    <x v="0"/>
    <n v="25"/>
    <x v="5"/>
    <x v="1"/>
    <x v="3"/>
    <x v="0"/>
    <s v="Bachelor's Degree"/>
    <x v="1786"/>
    <x v="468"/>
    <x v="4"/>
    <x v="0"/>
    <n v="12455.47"/>
    <s v="MGR-10336"/>
    <n v="1.3"/>
    <x v="2"/>
    <x v="5"/>
    <x v="6"/>
    <x v="1"/>
  </r>
  <r>
    <s v="EMP-12785"/>
    <s v="Rodney Smith"/>
    <x v="0"/>
    <n v="30"/>
    <x v="10"/>
    <x v="4"/>
    <x v="0"/>
    <x v="1"/>
    <s v="Bachelor's Degree"/>
    <x v="339"/>
    <x v="1"/>
    <x v="1"/>
    <x v="1"/>
    <n v="15540.22"/>
    <s v="MGR-10464"/>
    <n v="5"/>
    <x v="0"/>
    <x v="7"/>
    <x v="1"/>
    <x v="1"/>
  </r>
  <r>
    <s v="EMP-12786"/>
    <s v="Joseph Fowler"/>
    <x v="0"/>
    <n v="31"/>
    <x v="0"/>
    <x v="0"/>
    <x v="7"/>
    <x v="0"/>
    <s v="Bachelor's Degree"/>
    <x v="851"/>
    <x v="1"/>
    <x v="1"/>
    <x v="1"/>
    <n v="60230.65"/>
    <s v="N/A"/>
    <n v="5.6"/>
    <x v="0"/>
    <x v="3"/>
    <x v="1"/>
    <x v="1"/>
  </r>
  <r>
    <s v="EMP-12787"/>
    <s v="Lucas Love"/>
    <x v="0"/>
    <n v="28"/>
    <x v="0"/>
    <x v="2"/>
    <x v="2"/>
    <x v="3"/>
    <s v="Master's Degree"/>
    <x v="864"/>
    <x v="1"/>
    <x v="1"/>
    <x v="1"/>
    <n v="7395.1"/>
    <s v="MGR-10064"/>
    <n v="1"/>
    <x v="2"/>
    <x v="2"/>
    <x v="1"/>
    <x v="0"/>
  </r>
  <r>
    <s v="EMP-12788"/>
    <s v="Heidi Morgan"/>
    <x v="1"/>
    <n v="23"/>
    <x v="6"/>
    <x v="1"/>
    <x v="4"/>
    <x v="1"/>
    <s v="Professional Certification"/>
    <x v="1754"/>
    <x v="1"/>
    <x v="1"/>
    <x v="1"/>
    <n v="3795.06"/>
    <s v="MGR-10489"/>
    <n v="7.3"/>
    <x v="0"/>
    <x v="0"/>
    <x v="1"/>
    <x v="2"/>
  </r>
  <r>
    <s v="EMP-12789"/>
    <s v="Amanda Kelley"/>
    <x v="1"/>
    <n v="30"/>
    <x v="8"/>
    <x v="0"/>
    <x v="3"/>
    <x v="1"/>
    <s v="Bachelor's Degree"/>
    <x v="558"/>
    <x v="1"/>
    <x v="1"/>
    <x v="1"/>
    <n v="10288.18"/>
    <s v="MGR-10400"/>
    <n v="5.6"/>
    <x v="0"/>
    <x v="3"/>
    <x v="1"/>
    <x v="1"/>
  </r>
  <r>
    <s v="EMP-12790"/>
    <s v="Patrick Webb"/>
    <x v="0"/>
    <n v="36"/>
    <x v="10"/>
    <x v="0"/>
    <x v="6"/>
    <x v="1"/>
    <s v="Bachelor's Degree"/>
    <x v="1630"/>
    <x v="31"/>
    <x v="4"/>
    <x v="0"/>
    <n v="36022.94"/>
    <s v="N/A"/>
    <n v="6"/>
    <x v="0"/>
    <x v="0"/>
    <x v="0"/>
    <x v="1"/>
  </r>
  <r>
    <s v="EMP-12791"/>
    <s v="Benjamin Holmes"/>
    <x v="0"/>
    <n v="40"/>
    <x v="10"/>
    <x v="4"/>
    <x v="0"/>
    <x v="1"/>
    <s v="Master's Degree"/>
    <x v="1388"/>
    <x v="1"/>
    <x v="1"/>
    <x v="1"/>
    <n v="17086.39"/>
    <s v="MGR-10258"/>
    <n v="1.6"/>
    <x v="2"/>
    <x v="4"/>
    <x v="1"/>
    <x v="0"/>
  </r>
  <r>
    <s v="EMP-12792"/>
    <s v="Jacqueline Parker"/>
    <x v="1"/>
    <n v="29"/>
    <x v="2"/>
    <x v="5"/>
    <x v="1"/>
    <x v="1"/>
    <s v="Bachelor's Degree"/>
    <x v="1493"/>
    <x v="1"/>
    <x v="1"/>
    <x v="1"/>
    <n v="6097.99"/>
    <s v="MGR-10044"/>
    <n v="8.3000000000000007"/>
    <x v="0"/>
    <x v="8"/>
    <x v="1"/>
    <x v="1"/>
  </r>
  <r>
    <s v="EMP-12793"/>
    <s v="Michael Tran"/>
    <x v="0"/>
    <n v="31"/>
    <x v="9"/>
    <x v="1"/>
    <x v="2"/>
    <x v="0"/>
    <s v="Master's Degree"/>
    <x v="1787"/>
    <x v="1"/>
    <x v="1"/>
    <x v="1"/>
    <n v="9254.83"/>
    <s v="MGR-10156"/>
    <n v="5.9"/>
    <x v="0"/>
    <x v="3"/>
    <x v="1"/>
    <x v="0"/>
  </r>
  <r>
    <s v="EMP-12794"/>
    <s v="Erik Brooks"/>
    <x v="0"/>
    <n v="26"/>
    <x v="8"/>
    <x v="1"/>
    <x v="5"/>
    <x v="1"/>
    <s v="Diploma"/>
    <x v="255"/>
    <x v="1"/>
    <x v="1"/>
    <x v="1"/>
    <n v="27651.57"/>
    <s v="MGR-10326"/>
    <n v="2.2999999999999998"/>
    <x v="4"/>
    <x v="4"/>
    <x v="1"/>
    <x v="2"/>
  </r>
  <r>
    <s v="EMP-12795"/>
    <s v="Shane Austin"/>
    <x v="0"/>
    <n v="34"/>
    <x v="4"/>
    <x v="2"/>
    <x v="3"/>
    <x v="1"/>
    <s v="Master's Degree"/>
    <x v="1788"/>
    <x v="24"/>
    <x v="0"/>
    <x v="0"/>
    <n v="12048.18"/>
    <s v="MGR-10249"/>
    <n v="4.9000000000000004"/>
    <x v="3"/>
    <x v="3"/>
    <x v="0"/>
    <x v="0"/>
  </r>
  <r>
    <s v="EMP-12796"/>
    <s v="Justin Palmer"/>
    <x v="0"/>
    <n v="27"/>
    <x v="8"/>
    <x v="1"/>
    <x v="1"/>
    <x v="0"/>
    <s v="Bachelor's Degree"/>
    <x v="131"/>
    <x v="1"/>
    <x v="1"/>
    <x v="1"/>
    <n v="4863.5"/>
    <s v="MGR-10003"/>
    <n v="7.7"/>
    <x v="0"/>
    <x v="8"/>
    <x v="1"/>
    <x v="1"/>
  </r>
  <r>
    <s v="EMP-12797"/>
    <s v="Nicholas Kelley"/>
    <x v="0"/>
    <n v="40"/>
    <x v="10"/>
    <x v="2"/>
    <x v="1"/>
    <x v="0"/>
    <s v="Bachelor's Degree"/>
    <x v="1789"/>
    <x v="1"/>
    <x v="1"/>
    <x v="1"/>
    <n v="4980.3999999999996"/>
    <s v="MGR-10287"/>
    <n v="5.8"/>
    <x v="0"/>
    <x v="3"/>
    <x v="1"/>
    <x v="1"/>
  </r>
  <r>
    <s v="EMP-12798"/>
    <s v="Kimberly Cooke"/>
    <x v="1"/>
    <n v="22"/>
    <x v="2"/>
    <x v="4"/>
    <x v="1"/>
    <x v="1"/>
    <s v="Master's Degree"/>
    <x v="1790"/>
    <x v="469"/>
    <x v="0"/>
    <x v="0"/>
    <n v="5393.38"/>
    <s v="MGR-10159"/>
    <n v="2.6"/>
    <x v="4"/>
    <x v="5"/>
    <x v="0"/>
    <x v="0"/>
  </r>
  <r>
    <s v="EMP-12799"/>
    <s v="Laura Wise"/>
    <x v="1"/>
    <n v="31"/>
    <x v="10"/>
    <x v="2"/>
    <x v="6"/>
    <x v="0"/>
    <s v="Bachelor's Degree"/>
    <x v="1791"/>
    <x v="1"/>
    <x v="1"/>
    <x v="1"/>
    <n v="39840.83"/>
    <s v="N/A"/>
    <n v="1.8"/>
    <x v="2"/>
    <x v="4"/>
    <x v="1"/>
    <x v="1"/>
  </r>
  <r>
    <s v="EMP-12800"/>
    <s v="Joe Jenkins"/>
    <x v="0"/>
    <n v="37"/>
    <x v="0"/>
    <x v="4"/>
    <x v="7"/>
    <x v="1"/>
    <s v="Bachelor's Degree"/>
    <x v="1792"/>
    <x v="1"/>
    <x v="1"/>
    <x v="1"/>
    <n v="64007.61"/>
    <s v="N/A"/>
    <n v="5.8"/>
    <x v="0"/>
    <x v="3"/>
    <x v="1"/>
    <x v="1"/>
  </r>
  <r>
    <s v="EMP-12801"/>
    <s v="Thomas Taylor"/>
    <x v="0"/>
    <n v="36"/>
    <x v="9"/>
    <x v="5"/>
    <x v="2"/>
    <x v="3"/>
    <s v="Bachelor's Degree"/>
    <x v="1460"/>
    <x v="1"/>
    <x v="1"/>
    <x v="1"/>
    <n v="8764.7900000000009"/>
    <s v="MGR-10144"/>
    <n v="5.4"/>
    <x v="0"/>
    <x v="3"/>
    <x v="1"/>
    <x v="1"/>
  </r>
  <r>
    <s v="EMP-12802"/>
    <s v="Rebecca Hanson"/>
    <x v="1"/>
    <n v="59"/>
    <x v="6"/>
    <x v="1"/>
    <x v="3"/>
    <x v="0"/>
    <s v="Bachelor's Degree"/>
    <x v="1793"/>
    <x v="470"/>
    <x v="0"/>
    <x v="0"/>
    <n v="12139.92"/>
    <s v="MGR-10439"/>
    <n v="2"/>
    <x v="4"/>
    <x v="5"/>
    <x v="3"/>
    <x v="1"/>
  </r>
  <r>
    <s v="EMP-12803"/>
    <s v="David Finley"/>
    <x v="0"/>
    <n v="38"/>
    <x v="10"/>
    <x v="0"/>
    <x v="5"/>
    <x v="0"/>
    <s v="Bachelor's Degree"/>
    <x v="1212"/>
    <x v="1"/>
    <x v="1"/>
    <x v="1"/>
    <n v="21621.98"/>
    <s v="MGR-10154"/>
    <n v="1.7"/>
    <x v="2"/>
    <x v="4"/>
    <x v="1"/>
    <x v="1"/>
  </r>
  <r>
    <s v="EMP-12804"/>
    <s v="David Cohen"/>
    <x v="0"/>
    <n v="25"/>
    <x v="9"/>
    <x v="4"/>
    <x v="3"/>
    <x v="2"/>
    <s v="Bachelor's Degree"/>
    <x v="1006"/>
    <x v="455"/>
    <x v="4"/>
    <x v="0"/>
    <n v="10028.15"/>
    <s v="MGR-10215"/>
    <n v="0.7"/>
    <x v="1"/>
    <x v="6"/>
    <x v="3"/>
    <x v="1"/>
  </r>
  <r>
    <s v="EMP-12805"/>
    <s v="Colleen Hanna"/>
    <x v="1"/>
    <n v="34"/>
    <x v="10"/>
    <x v="1"/>
    <x v="3"/>
    <x v="1"/>
    <s v="Master's Degree"/>
    <x v="1018"/>
    <x v="1"/>
    <x v="1"/>
    <x v="1"/>
    <n v="11802.81"/>
    <s v="MGR-10138"/>
    <n v="6.7"/>
    <x v="0"/>
    <x v="0"/>
    <x v="1"/>
    <x v="0"/>
  </r>
  <r>
    <s v="EMP-12806"/>
    <s v="William Lyons"/>
    <x v="0"/>
    <n v="22"/>
    <x v="0"/>
    <x v="2"/>
    <x v="3"/>
    <x v="1"/>
    <s v="Master's Degree"/>
    <x v="666"/>
    <x v="1"/>
    <x v="1"/>
    <x v="1"/>
    <n v="10414.48"/>
    <s v="MGR-10214"/>
    <n v="2.7"/>
    <x v="4"/>
    <x v="6"/>
    <x v="1"/>
    <x v="0"/>
  </r>
  <r>
    <s v="EMP-12807"/>
    <s v="Mallory Delgado"/>
    <x v="1"/>
    <n v="34"/>
    <x v="8"/>
    <x v="2"/>
    <x v="0"/>
    <x v="1"/>
    <s v="Master's Degree"/>
    <x v="1756"/>
    <x v="1"/>
    <x v="1"/>
    <x v="1"/>
    <n v="16273.74"/>
    <s v="MGR-10035"/>
    <n v="1.7"/>
    <x v="2"/>
    <x v="4"/>
    <x v="1"/>
    <x v="0"/>
  </r>
  <r>
    <s v="EMP-12808"/>
    <s v="Victoria Briggs"/>
    <x v="1"/>
    <n v="27"/>
    <x v="1"/>
    <x v="4"/>
    <x v="2"/>
    <x v="1"/>
    <s v="Master's Degree"/>
    <x v="1794"/>
    <x v="1"/>
    <x v="1"/>
    <x v="1"/>
    <n v="9294.4599999999991"/>
    <s v="MGR-10234"/>
    <n v="3"/>
    <x v="3"/>
    <x v="6"/>
    <x v="1"/>
    <x v="0"/>
  </r>
  <r>
    <s v="EMP-12809"/>
    <s v="Lori Dean"/>
    <x v="1"/>
    <n v="43"/>
    <x v="9"/>
    <x v="4"/>
    <x v="3"/>
    <x v="1"/>
    <s v="Master's Degree"/>
    <x v="1795"/>
    <x v="1"/>
    <x v="1"/>
    <x v="1"/>
    <n v="11607.74"/>
    <s v="MGR-10255"/>
    <n v="6.1"/>
    <x v="0"/>
    <x v="3"/>
    <x v="1"/>
    <x v="0"/>
  </r>
  <r>
    <s v="EMP-12810"/>
    <s v="Marcia Kemp"/>
    <x v="1"/>
    <n v="30"/>
    <x v="9"/>
    <x v="1"/>
    <x v="3"/>
    <x v="1"/>
    <s v="Master's Degree"/>
    <x v="1796"/>
    <x v="1"/>
    <x v="1"/>
    <x v="1"/>
    <n v="13457.04"/>
    <s v="MGR-10123"/>
    <n v="3.4"/>
    <x v="3"/>
    <x v="5"/>
    <x v="1"/>
    <x v="0"/>
  </r>
  <r>
    <s v="EMP-12811"/>
    <s v="Robert Jackson"/>
    <x v="0"/>
    <n v="33"/>
    <x v="10"/>
    <x v="2"/>
    <x v="1"/>
    <x v="1"/>
    <s v="High School"/>
    <x v="1797"/>
    <x v="1"/>
    <x v="1"/>
    <x v="1"/>
    <n v="5384.75"/>
    <s v="MGR-10470"/>
    <n v="6.3"/>
    <x v="0"/>
    <x v="3"/>
    <x v="1"/>
    <x v="2"/>
  </r>
  <r>
    <s v="EMP-12812"/>
    <s v="Henry Carlson"/>
    <x v="0"/>
    <n v="29"/>
    <x v="7"/>
    <x v="2"/>
    <x v="1"/>
    <x v="1"/>
    <s v="Diploma"/>
    <x v="147"/>
    <x v="1"/>
    <x v="1"/>
    <x v="1"/>
    <n v="4409.91"/>
    <s v="MGR-10130"/>
    <n v="5.7"/>
    <x v="0"/>
    <x v="3"/>
    <x v="1"/>
    <x v="2"/>
  </r>
  <r>
    <s v="EMP-12813"/>
    <s v="Deborah Campbell"/>
    <x v="1"/>
    <n v="50"/>
    <x v="2"/>
    <x v="4"/>
    <x v="2"/>
    <x v="0"/>
    <s v="PhD"/>
    <x v="1404"/>
    <x v="1"/>
    <x v="1"/>
    <x v="1"/>
    <n v="8862.49"/>
    <s v="MGR-10117"/>
    <n v="8.1"/>
    <x v="0"/>
    <x v="8"/>
    <x v="1"/>
    <x v="2"/>
  </r>
  <r>
    <s v="EMP-12814"/>
    <s v="Scott Martin"/>
    <x v="0"/>
    <n v="32"/>
    <x v="0"/>
    <x v="5"/>
    <x v="7"/>
    <x v="1"/>
    <s v="Bachelor's Degree"/>
    <x v="302"/>
    <x v="1"/>
    <x v="1"/>
    <x v="1"/>
    <n v="54970.67"/>
    <s v="N/A"/>
    <n v="6.9"/>
    <x v="0"/>
    <x v="0"/>
    <x v="1"/>
    <x v="1"/>
  </r>
  <r>
    <s v="EMP-12815"/>
    <s v="Brandon Allison"/>
    <x v="0"/>
    <n v="51"/>
    <x v="7"/>
    <x v="1"/>
    <x v="2"/>
    <x v="1"/>
    <s v="Master's Degree"/>
    <x v="1798"/>
    <x v="1"/>
    <x v="1"/>
    <x v="1"/>
    <n v="6771.03"/>
    <s v="MGR-10482"/>
    <n v="5.7"/>
    <x v="0"/>
    <x v="3"/>
    <x v="1"/>
    <x v="0"/>
  </r>
  <r>
    <s v="EMP-12816"/>
    <s v="Taylor Rios"/>
    <x v="1"/>
    <n v="42"/>
    <x v="2"/>
    <x v="1"/>
    <x v="2"/>
    <x v="1"/>
    <s v="Master's Degree"/>
    <x v="1260"/>
    <x v="471"/>
    <x v="4"/>
    <x v="0"/>
    <n v="9157.34"/>
    <s v="MGR-10392"/>
    <n v="4.4000000000000004"/>
    <x v="3"/>
    <x v="7"/>
    <x v="0"/>
    <x v="0"/>
  </r>
  <r>
    <s v="EMP-12817"/>
    <s v="Evan Snyder"/>
    <x v="0"/>
    <n v="39"/>
    <x v="6"/>
    <x v="1"/>
    <x v="3"/>
    <x v="2"/>
    <s v="Bachelor's Degree"/>
    <x v="1799"/>
    <x v="472"/>
    <x v="4"/>
    <x v="0"/>
    <n v="10651.66"/>
    <s v="MGR-10497"/>
    <n v="0.7"/>
    <x v="1"/>
    <x v="7"/>
    <x v="4"/>
    <x v="1"/>
  </r>
  <r>
    <s v="EMP-12818"/>
    <s v="Richard Bowman"/>
    <x v="0"/>
    <n v="38"/>
    <x v="7"/>
    <x v="4"/>
    <x v="1"/>
    <x v="1"/>
    <s v="Bachelor's Degree"/>
    <x v="520"/>
    <x v="1"/>
    <x v="1"/>
    <x v="1"/>
    <n v="6001.79"/>
    <s v="MGR-10348"/>
    <n v="3.6"/>
    <x v="3"/>
    <x v="5"/>
    <x v="1"/>
    <x v="1"/>
  </r>
  <r>
    <s v="EMP-12819"/>
    <s v="Jennifer Perry"/>
    <x v="1"/>
    <n v="38"/>
    <x v="7"/>
    <x v="0"/>
    <x v="4"/>
    <x v="1"/>
    <s v="Master's Degree"/>
    <x v="1800"/>
    <x v="473"/>
    <x v="4"/>
    <x v="0"/>
    <n v="3583.16"/>
    <s v="MGR-10368"/>
    <n v="4.4000000000000004"/>
    <x v="3"/>
    <x v="0"/>
    <x v="3"/>
    <x v="0"/>
  </r>
  <r>
    <s v="EMP-12820"/>
    <s v="Andrea Rojas"/>
    <x v="1"/>
    <n v="22"/>
    <x v="10"/>
    <x v="2"/>
    <x v="3"/>
    <x v="0"/>
    <s v="Master's Degree"/>
    <x v="1801"/>
    <x v="1"/>
    <x v="1"/>
    <x v="1"/>
    <n v="13840.06"/>
    <s v="MGR-10248"/>
    <n v="1.7"/>
    <x v="2"/>
    <x v="4"/>
    <x v="1"/>
    <x v="0"/>
  </r>
  <r>
    <s v="EMP-12821"/>
    <s v="Benjamin Barker"/>
    <x v="0"/>
    <n v="32"/>
    <x v="7"/>
    <x v="5"/>
    <x v="0"/>
    <x v="1"/>
    <s v="Master's Degree"/>
    <x v="616"/>
    <x v="1"/>
    <x v="1"/>
    <x v="1"/>
    <n v="17116.37"/>
    <s v="MGR-10409"/>
    <n v="0.5"/>
    <x v="1"/>
    <x v="2"/>
    <x v="1"/>
    <x v="0"/>
  </r>
  <r>
    <s v="EMP-12822"/>
    <s v="Timothy Wells"/>
    <x v="0"/>
    <n v="42"/>
    <x v="5"/>
    <x v="1"/>
    <x v="1"/>
    <x v="1"/>
    <s v="Bachelor's Degree"/>
    <x v="1290"/>
    <x v="474"/>
    <x v="3"/>
    <x v="0"/>
    <n v="6043.59"/>
    <s v="MGR-10278"/>
    <n v="0.4"/>
    <x v="1"/>
    <x v="2"/>
    <x v="0"/>
    <x v="1"/>
  </r>
  <r>
    <s v="EMP-12823"/>
    <s v="Miguel Davidson"/>
    <x v="0"/>
    <n v="34"/>
    <x v="6"/>
    <x v="4"/>
    <x v="2"/>
    <x v="1"/>
    <s v="Bachelor's Degree"/>
    <x v="464"/>
    <x v="1"/>
    <x v="1"/>
    <x v="1"/>
    <n v="7913.02"/>
    <s v="MGR-10041"/>
    <n v="7.5"/>
    <x v="0"/>
    <x v="8"/>
    <x v="1"/>
    <x v="1"/>
  </r>
  <r>
    <s v="EMP-12824"/>
    <s v="Larry Chambers"/>
    <x v="0"/>
    <n v="22"/>
    <x v="7"/>
    <x v="3"/>
    <x v="0"/>
    <x v="1"/>
    <s v="High School"/>
    <x v="1802"/>
    <x v="1"/>
    <x v="1"/>
    <x v="1"/>
    <n v="14882.84"/>
    <s v="MGR-10153"/>
    <n v="0.5"/>
    <x v="1"/>
    <x v="2"/>
    <x v="1"/>
    <x v="2"/>
  </r>
  <r>
    <s v="EMP-12825"/>
    <s v="Mark Beltran"/>
    <x v="0"/>
    <n v="34"/>
    <x v="10"/>
    <x v="3"/>
    <x v="6"/>
    <x v="1"/>
    <s v="Master's Degree"/>
    <x v="1803"/>
    <x v="475"/>
    <x v="0"/>
    <x v="0"/>
    <n v="31002.35"/>
    <s v="N/A"/>
    <n v="1.2"/>
    <x v="2"/>
    <x v="6"/>
    <x v="3"/>
    <x v="0"/>
  </r>
  <r>
    <s v="EMP-12826"/>
    <s v="Paige Miles"/>
    <x v="1"/>
    <n v="50"/>
    <x v="7"/>
    <x v="3"/>
    <x v="0"/>
    <x v="1"/>
    <s v="Bachelor's Degree"/>
    <x v="1644"/>
    <x v="1"/>
    <x v="1"/>
    <x v="1"/>
    <n v="15917.23"/>
    <s v="MGR-10142"/>
    <n v="7.3"/>
    <x v="0"/>
    <x v="0"/>
    <x v="1"/>
    <x v="1"/>
  </r>
  <r>
    <s v="EMP-12827"/>
    <s v="Sarah King"/>
    <x v="1"/>
    <n v="46"/>
    <x v="7"/>
    <x v="1"/>
    <x v="3"/>
    <x v="1"/>
    <s v="Master's Degree"/>
    <x v="1804"/>
    <x v="1"/>
    <x v="1"/>
    <x v="1"/>
    <n v="10534.15"/>
    <s v="MGR-10478"/>
    <n v="7.8"/>
    <x v="0"/>
    <x v="8"/>
    <x v="1"/>
    <x v="0"/>
  </r>
  <r>
    <s v="EMP-12828"/>
    <s v="Kenneth Davenport"/>
    <x v="0"/>
    <n v="34"/>
    <x v="1"/>
    <x v="2"/>
    <x v="1"/>
    <x v="1"/>
    <s v="Bachelor's Degree"/>
    <x v="943"/>
    <x v="1"/>
    <x v="1"/>
    <x v="1"/>
    <n v="5432.16"/>
    <s v="MGR-10363"/>
    <n v="2.8"/>
    <x v="4"/>
    <x v="6"/>
    <x v="1"/>
    <x v="1"/>
  </r>
  <r>
    <s v="EMP-12829"/>
    <s v="Harry Garcia"/>
    <x v="0"/>
    <n v="43"/>
    <x v="0"/>
    <x v="1"/>
    <x v="2"/>
    <x v="1"/>
    <s v="Professional Certification"/>
    <x v="1805"/>
    <x v="476"/>
    <x v="0"/>
    <x v="0"/>
    <n v="6646.92"/>
    <s v="MGR-10380"/>
    <n v="4.4000000000000004"/>
    <x v="3"/>
    <x v="3"/>
    <x v="0"/>
    <x v="2"/>
  </r>
  <r>
    <s v="EMP-12830"/>
    <s v="Dustin Evans"/>
    <x v="0"/>
    <n v="31"/>
    <x v="0"/>
    <x v="1"/>
    <x v="6"/>
    <x v="1"/>
    <s v="Diploma"/>
    <x v="1806"/>
    <x v="477"/>
    <x v="4"/>
    <x v="0"/>
    <n v="37502.51"/>
    <s v="N/A"/>
    <n v="0.9"/>
    <x v="1"/>
    <x v="2"/>
    <x v="0"/>
    <x v="2"/>
  </r>
  <r>
    <s v="EMP-12831"/>
    <s v="Christopher Keller"/>
    <x v="0"/>
    <n v="22"/>
    <x v="9"/>
    <x v="5"/>
    <x v="3"/>
    <x v="1"/>
    <s v="High School"/>
    <x v="310"/>
    <x v="1"/>
    <x v="1"/>
    <x v="1"/>
    <n v="9624.69"/>
    <s v="MGR-10371"/>
    <n v="7.6"/>
    <x v="0"/>
    <x v="8"/>
    <x v="1"/>
    <x v="2"/>
  </r>
  <r>
    <s v="EMP-12832"/>
    <s v="Jorge Schmidt"/>
    <x v="0"/>
    <n v="26"/>
    <x v="10"/>
    <x v="1"/>
    <x v="1"/>
    <x v="1"/>
    <s v="High School"/>
    <x v="1807"/>
    <x v="1"/>
    <x v="1"/>
    <x v="1"/>
    <n v="4567.1099999999997"/>
    <s v="MGR-10102"/>
    <n v="2"/>
    <x v="4"/>
    <x v="4"/>
    <x v="1"/>
    <x v="2"/>
  </r>
  <r>
    <s v="EMP-12833"/>
    <s v="Sara Lloyd"/>
    <x v="1"/>
    <n v="49"/>
    <x v="9"/>
    <x v="2"/>
    <x v="3"/>
    <x v="1"/>
    <s v="PhD"/>
    <x v="1747"/>
    <x v="1"/>
    <x v="1"/>
    <x v="1"/>
    <n v="11774.84"/>
    <s v="MGR-10166"/>
    <n v="7.2"/>
    <x v="0"/>
    <x v="0"/>
    <x v="1"/>
    <x v="2"/>
  </r>
  <r>
    <s v="EMP-12834"/>
    <s v="Mary Mcbride"/>
    <x v="1"/>
    <n v="32"/>
    <x v="3"/>
    <x v="1"/>
    <x v="4"/>
    <x v="1"/>
    <s v="Bachelor's Degree"/>
    <x v="675"/>
    <x v="143"/>
    <x v="0"/>
    <x v="0"/>
    <n v="3763.48"/>
    <s v="MGR-10480"/>
    <n v="0.9"/>
    <x v="1"/>
    <x v="2"/>
    <x v="2"/>
    <x v="1"/>
  </r>
  <r>
    <s v="EMP-12835"/>
    <s v="Misty Goodman"/>
    <x v="1"/>
    <n v="32"/>
    <x v="9"/>
    <x v="5"/>
    <x v="2"/>
    <x v="2"/>
    <s v="Bachelor's Degree"/>
    <x v="1080"/>
    <x v="478"/>
    <x v="4"/>
    <x v="0"/>
    <n v="9077.6299999999992"/>
    <s v="MGR-10198"/>
    <n v="0.5"/>
    <x v="1"/>
    <x v="7"/>
    <x v="7"/>
    <x v="1"/>
  </r>
  <r>
    <s v="EMP-12836"/>
    <s v="Stacy Stevens"/>
    <x v="1"/>
    <n v="32"/>
    <x v="7"/>
    <x v="3"/>
    <x v="1"/>
    <x v="1"/>
    <s v="Bachelor's Degree"/>
    <x v="1086"/>
    <x v="1"/>
    <x v="1"/>
    <x v="1"/>
    <n v="4199.32"/>
    <s v="MGR-10496"/>
    <n v="5.7"/>
    <x v="0"/>
    <x v="3"/>
    <x v="1"/>
    <x v="1"/>
  </r>
  <r>
    <s v="EMP-12837"/>
    <s v="Lisa Taylor"/>
    <x v="1"/>
    <n v="52"/>
    <x v="9"/>
    <x v="1"/>
    <x v="0"/>
    <x v="1"/>
    <s v="Bachelor's Degree"/>
    <x v="1808"/>
    <x v="1"/>
    <x v="1"/>
    <x v="1"/>
    <n v="15413.81"/>
    <s v="MGR-10153"/>
    <n v="3.5"/>
    <x v="3"/>
    <x v="5"/>
    <x v="1"/>
    <x v="1"/>
  </r>
  <r>
    <s v="EMP-12838"/>
    <s v="Melissa Barnes"/>
    <x v="1"/>
    <n v="49"/>
    <x v="1"/>
    <x v="4"/>
    <x v="3"/>
    <x v="1"/>
    <s v="Bachelor's Degree"/>
    <x v="1809"/>
    <x v="1"/>
    <x v="1"/>
    <x v="1"/>
    <n v="10388.99"/>
    <s v="MGR-10444"/>
    <n v="5"/>
    <x v="0"/>
    <x v="7"/>
    <x v="1"/>
    <x v="1"/>
  </r>
  <r>
    <s v="EMP-12839"/>
    <s v="Kelly Carr"/>
    <x v="1"/>
    <n v="54"/>
    <x v="5"/>
    <x v="2"/>
    <x v="2"/>
    <x v="0"/>
    <s v="Bachelor's Degree"/>
    <x v="1810"/>
    <x v="12"/>
    <x v="4"/>
    <x v="0"/>
    <n v="6830.95"/>
    <s v="MGR-10315"/>
    <n v="0.4"/>
    <x v="1"/>
    <x v="2"/>
    <x v="2"/>
    <x v="1"/>
  </r>
  <r>
    <s v="EMP-12840"/>
    <s v="Stephen Owens"/>
    <x v="0"/>
    <n v="33"/>
    <x v="4"/>
    <x v="1"/>
    <x v="4"/>
    <x v="1"/>
    <s v="Bachelor's Degree"/>
    <x v="1182"/>
    <x v="1"/>
    <x v="1"/>
    <x v="1"/>
    <n v="3709.12"/>
    <s v="MGR-10443"/>
    <n v="2.4"/>
    <x v="4"/>
    <x v="6"/>
    <x v="1"/>
    <x v="1"/>
  </r>
  <r>
    <s v="EMP-12841"/>
    <s v="Margaret Cook"/>
    <x v="1"/>
    <n v="37"/>
    <x v="5"/>
    <x v="4"/>
    <x v="5"/>
    <x v="1"/>
    <s v="Bachelor's Degree"/>
    <x v="1341"/>
    <x v="1"/>
    <x v="1"/>
    <x v="1"/>
    <n v="26264.84"/>
    <s v="MGR-10117"/>
    <n v="2"/>
    <x v="4"/>
    <x v="4"/>
    <x v="1"/>
    <x v="1"/>
  </r>
  <r>
    <s v="EMP-12842"/>
    <s v="Craig Smith"/>
    <x v="0"/>
    <n v="22"/>
    <x v="9"/>
    <x v="5"/>
    <x v="3"/>
    <x v="1"/>
    <s v="PhD"/>
    <x v="1811"/>
    <x v="77"/>
    <x v="4"/>
    <x v="0"/>
    <n v="10795.93"/>
    <s v="MGR-10473"/>
    <n v="2.4"/>
    <x v="4"/>
    <x v="5"/>
    <x v="3"/>
    <x v="2"/>
  </r>
  <r>
    <s v="EMP-12843"/>
    <s v="Larry Henderson"/>
    <x v="0"/>
    <n v="48"/>
    <x v="8"/>
    <x v="1"/>
    <x v="2"/>
    <x v="0"/>
    <s v="Master's Degree"/>
    <x v="1812"/>
    <x v="1"/>
    <x v="1"/>
    <x v="1"/>
    <n v="8845.67"/>
    <s v="MGR-10468"/>
    <n v="1.7"/>
    <x v="2"/>
    <x v="4"/>
    <x v="1"/>
    <x v="0"/>
  </r>
  <r>
    <s v="EMP-12844"/>
    <s v="Terry Hood"/>
    <x v="0"/>
    <n v="24"/>
    <x v="3"/>
    <x v="5"/>
    <x v="3"/>
    <x v="1"/>
    <s v="Bachelor's Degree"/>
    <x v="257"/>
    <x v="1"/>
    <x v="1"/>
    <x v="1"/>
    <n v="10167.39"/>
    <s v="MGR-10467"/>
    <n v="0.4"/>
    <x v="1"/>
    <x v="2"/>
    <x v="1"/>
    <x v="1"/>
  </r>
  <r>
    <s v="EMP-12845"/>
    <s v="David Key"/>
    <x v="0"/>
    <n v="36"/>
    <x v="3"/>
    <x v="1"/>
    <x v="1"/>
    <x v="3"/>
    <s v="High School"/>
    <x v="463"/>
    <x v="479"/>
    <x v="0"/>
    <x v="0"/>
    <n v="6400"/>
    <s v="MGR-10313"/>
    <n v="1"/>
    <x v="2"/>
    <x v="4"/>
    <x v="0"/>
    <x v="2"/>
  </r>
  <r>
    <s v="EMP-12846"/>
    <s v="Brian Leonard"/>
    <x v="0"/>
    <n v="25"/>
    <x v="1"/>
    <x v="1"/>
    <x v="1"/>
    <x v="1"/>
    <s v="Bachelor's Degree"/>
    <x v="611"/>
    <x v="1"/>
    <x v="1"/>
    <x v="1"/>
    <n v="4824.8999999999996"/>
    <s v="MGR-10125"/>
    <n v="5.3"/>
    <x v="0"/>
    <x v="7"/>
    <x v="1"/>
    <x v="1"/>
  </r>
  <r>
    <s v="EMP-12847"/>
    <s v="Elizabeth Sullivan"/>
    <x v="1"/>
    <n v="29"/>
    <x v="0"/>
    <x v="0"/>
    <x v="7"/>
    <x v="1"/>
    <s v="Bachelor's Degree"/>
    <x v="1413"/>
    <x v="1"/>
    <x v="1"/>
    <x v="1"/>
    <n v="60411.42"/>
    <s v="N/A"/>
    <n v="0.6"/>
    <x v="1"/>
    <x v="2"/>
    <x v="1"/>
    <x v="1"/>
  </r>
  <r>
    <s v="EMP-12848"/>
    <s v="Justin Chapman"/>
    <x v="0"/>
    <n v="27"/>
    <x v="1"/>
    <x v="1"/>
    <x v="0"/>
    <x v="0"/>
    <s v="Bachelor's Degree"/>
    <x v="1813"/>
    <x v="480"/>
    <x v="4"/>
    <x v="0"/>
    <n v="14119.27"/>
    <s v="MGR-10006"/>
    <n v="1.4"/>
    <x v="2"/>
    <x v="5"/>
    <x v="3"/>
    <x v="1"/>
  </r>
  <r>
    <s v="EMP-12849"/>
    <s v="Loretta Wells"/>
    <x v="1"/>
    <n v="29"/>
    <x v="8"/>
    <x v="1"/>
    <x v="0"/>
    <x v="1"/>
    <s v="Professional Certification"/>
    <x v="426"/>
    <x v="1"/>
    <x v="1"/>
    <x v="1"/>
    <n v="14859.5"/>
    <s v="MGR-10233"/>
    <n v="1.9"/>
    <x v="2"/>
    <x v="4"/>
    <x v="1"/>
    <x v="2"/>
  </r>
  <r>
    <s v="EMP-12850"/>
    <s v="Jesse Thompson"/>
    <x v="0"/>
    <n v="30"/>
    <x v="5"/>
    <x v="5"/>
    <x v="4"/>
    <x v="1"/>
    <s v="Bachelor's Degree"/>
    <x v="1144"/>
    <x v="1"/>
    <x v="1"/>
    <x v="1"/>
    <n v="3761.07"/>
    <s v="MGR-10163"/>
    <n v="6.7"/>
    <x v="0"/>
    <x v="0"/>
    <x v="1"/>
    <x v="1"/>
  </r>
  <r>
    <s v="EMP-12851"/>
    <s v="Megan Huber"/>
    <x v="1"/>
    <n v="30"/>
    <x v="2"/>
    <x v="2"/>
    <x v="3"/>
    <x v="1"/>
    <s v="Diploma"/>
    <x v="805"/>
    <x v="1"/>
    <x v="1"/>
    <x v="1"/>
    <n v="9736.24"/>
    <s v="MGR-10371"/>
    <n v="6.4"/>
    <x v="0"/>
    <x v="0"/>
    <x v="1"/>
    <x v="2"/>
  </r>
  <r>
    <s v="EMP-12852"/>
    <s v="Samuel Khan"/>
    <x v="0"/>
    <n v="42"/>
    <x v="8"/>
    <x v="1"/>
    <x v="0"/>
    <x v="2"/>
    <s v="Bachelor's Degree"/>
    <x v="807"/>
    <x v="1"/>
    <x v="1"/>
    <x v="1"/>
    <n v="16657.25"/>
    <s v="MGR-10205"/>
    <n v="5.4"/>
    <x v="0"/>
    <x v="7"/>
    <x v="1"/>
    <x v="1"/>
  </r>
  <r>
    <s v="EMP-12853"/>
    <s v="Shawn Nelson"/>
    <x v="0"/>
    <n v="25"/>
    <x v="4"/>
    <x v="0"/>
    <x v="4"/>
    <x v="1"/>
    <s v="Bachelor's Degree"/>
    <x v="1099"/>
    <x v="1"/>
    <x v="1"/>
    <x v="1"/>
    <n v="2979.2"/>
    <s v="MGR-10263"/>
    <n v="0.8"/>
    <x v="1"/>
    <x v="2"/>
    <x v="1"/>
    <x v="1"/>
  </r>
  <r>
    <s v="EMP-12854"/>
    <s v="Dylan Hart"/>
    <x v="0"/>
    <n v="36"/>
    <x v="9"/>
    <x v="1"/>
    <x v="3"/>
    <x v="0"/>
    <s v="Master's Degree"/>
    <x v="269"/>
    <x v="481"/>
    <x v="4"/>
    <x v="0"/>
    <n v="10500.94"/>
    <s v="MGR-10120"/>
    <n v="1.8"/>
    <x v="2"/>
    <x v="3"/>
    <x v="4"/>
    <x v="0"/>
  </r>
  <r>
    <s v="EMP-12855"/>
    <s v="Emily Coleman"/>
    <x v="1"/>
    <n v="45"/>
    <x v="2"/>
    <x v="4"/>
    <x v="2"/>
    <x v="1"/>
    <s v="Professional Certification"/>
    <x v="1684"/>
    <x v="132"/>
    <x v="0"/>
    <x v="0"/>
    <n v="8387.2099999999991"/>
    <s v="MGR-10389"/>
    <n v="4.2"/>
    <x v="3"/>
    <x v="3"/>
    <x v="3"/>
    <x v="2"/>
  </r>
  <r>
    <s v="EMP-12856"/>
    <s v="Mindy Rush"/>
    <x v="1"/>
    <n v="30"/>
    <x v="9"/>
    <x v="1"/>
    <x v="5"/>
    <x v="1"/>
    <s v="Master's Degree"/>
    <x v="1814"/>
    <x v="1"/>
    <x v="1"/>
    <x v="1"/>
    <n v="20216.39"/>
    <s v="MGR-10178"/>
    <n v="4.2"/>
    <x v="3"/>
    <x v="5"/>
    <x v="1"/>
    <x v="0"/>
  </r>
  <r>
    <s v="EMP-12857"/>
    <s v="Tyrone Cole"/>
    <x v="0"/>
    <n v="28"/>
    <x v="8"/>
    <x v="5"/>
    <x v="2"/>
    <x v="0"/>
    <s v="Bachelor's Degree"/>
    <x v="875"/>
    <x v="482"/>
    <x v="4"/>
    <x v="0"/>
    <n v="6717.87"/>
    <s v="MGR-10167"/>
    <n v="1.5"/>
    <x v="2"/>
    <x v="3"/>
    <x v="4"/>
    <x v="1"/>
  </r>
  <r>
    <s v="EMP-12858"/>
    <s v="Crystal Floyd"/>
    <x v="1"/>
    <n v="32"/>
    <x v="6"/>
    <x v="1"/>
    <x v="3"/>
    <x v="1"/>
    <s v="Master's Degree"/>
    <x v="35"/>
    <x v="1"/>
    <x v="1"/>
    <x v="1"/>
    <n v="9743.6299999999992"/>
    <s v="MGR-10332"/>
    <n v="5.4"/>
    <x v="0"/>
    <x v="3"/>
    <x v="1"/>
    <x v="0"/>
  </r>
  <r>
    <s v="EMP-12859"/>
    <s v="Dan Suarez"/>
    <x v="0"/>
    <n v="45"/>
    <x v="0"/>
    <x v="4"/>
    <x v="6"/>
    <x v="1"/>
    <s v="Bachelor's Degree"/>
    <x v="1815"/>
    <x v="1"/>
    <x v="1"/>
    <x v="1"/>
    <n v="44194.55"/>
    <s v="N/A"/>
    <n v="7.6"/>
    <x v="0"/>
    <x v="8"/>
    <x v="1"/>
    <x v="1"/>
  </r>
  <r>
    <s v="EMP-12860"/>
    <s v="Terri Harrell"/>
    <x v="1"/>
    <n v="36"/>
    <x v="3"/>
    <x v="1"/>
    <x v="1"/>
    <x v="2"/>
    <s v="Master's Degree"/>
    <x v="787"/>
    <x v="349"/>
    <x v="3"/>
    <x v="0"/>
    <n v="4581.43"/>
    <s v="MGR-10376"/>
    <n v="6.3"/>
    <x v="0"/>
    <x v="8"/>
    <x v="3"/>
    <x v="0"/>
  </r>
  <r>
    <s v="EMP-12861"/>
    <s v="Sherry Graham"/>
    <x v="1"/>
    <n v="30"/>
    <x v="10"/>
    <x v="1"/>
    <x v="5"/>
    <x v="1"/>
    <s v="Bachelor's Degree"/>
    <x v="19"/>
    <x v="1"/>
    <x v="1"/>
    <x v="1"/>
    <n v="23492.97"/>
    <s v="MGR-10391"/>
    <n v="0.2"/>
    <x v="1"/>
    <x v="1"/>
    <x v="1"/>
    <x v="1"/>
  </r>
  <r>
    <s v="EMP-12862"/>
    <s v="Shawn Young"/>
    <x v="0"/>
    <n v="39"/>
    <x v="3"/>
    <x v="4"/>
    <x v="3"/>
    <x v="1"/>
    <s v="Master's Degree"/>
    <x v="809"/>
    <x v="1"/>
    <x v="1"/>
    <x v="1"/>
    <n v="13435.19"/>
    <s v="MGR-10458"/>
    <n v="0.6"/>
    <x v="1"/>
    <x v="2"/>
    <x v="1"/>
    <x v="0"/>
  </r>
  <r>
    <s v="EMP-12863"/>
    <s v="Brooke Barnes"/>
    <x v="1"/>
    <n v="25"/>
    <x v="5"/>
    <x v="4"/>
    <x v="2"/>
    <x v="1"/>
    <s v="Professional Certification"/>
    <x v="1816"/>
    <x v="368"/>
    <x v="0"/>
    <x v="0"/>
    <n v="7191.84"/>
    <s v="MGR-10211"/>
    <n v="0.8"/>
    <x v="1"/>
    <x v="2"/>
    <x v="0"/>
    <x v="2"/>
  </r>
  <r>
    <s v="EMP-12864"/>
    <s v="Kathleen Richardson"/>
    <x v="1"/>
    <n v="41"/>
    <x v="7"/>
    <x v="3"/>
    <x v="3"/>
    <x v="1"/>
    <s v="Master's Degree"/>
    <x v="1817"/>
    <x v="1"/>
    <x v="1"/>
    <x v="1"/>
    <n v="9834.9500000000007"/>
    <s v="MGR-10068"/>
    <n v="2.4"/>
    <x v="4"/>
    <x v="4"/>
    <x v="1"/>
    <x v="0"/>
  </r>
  <r>
    <s v="EMP-12865"/>
    <s v="Andrew Mcguire"/>
    <x v="0"/>
    <n v="38"/>
    <x v="8"/>
    <x v="1"/>
    <x v="5"/>
    <x v="1"/>
    <s v="Bachelor's Degree"/>
    <x v="1241"/>
    <x v="1"/>
    <x v="1"/>
    <x v="1"/>
    <n v="20007.759999999998"/>
    <s v="MGR-10338"/>
    <n v="7.6"/>
    <x v="0"/>
    <x v="8"/>
    <x v="1"/>
    <x v="1"/>
  </r>
  <r>
    <s v="EMP-12866"/>
    <s v="Dorothy Hogan"/>
    <x v="1"/>
    <n v="32"/>
    <x v="5"/>
    <x v="1"/>
    <x v="2"/>
    <x v="1"/>
    <s v="Master's Degree"/>
    <x v="1297"/>
    <x v="1"/>
    <x v="1"/>
    <x v="1"/>
    <n v="7575.5"/>
    <s v="MGR-10355"/>
    <n v="1.7"/>
    <x v="2"/>
    <x v="4"/>
    <x v="1"/>
    <x v="0"/>
  </r>
  <r>
    <s v="EMP-12867"/>
    <s v="Jeremy Gilbert"/>
    <x v="0"/>
    <n v="27"/>
    <x v="5"/>
    <x v="0"/>
    <x v="4"/>
    <x v="1"/>
    <s v="High School"/>
    <x v="1818"/>
    <x v="1"/>
    <x v="1"/>
    <x v="1"/>
    <n v="3899.91"/>
    <s v="MGR-10214"/>
    <n v="1.7"/>
    <x v="2"/>
    <x v="4"/>
    <x v="1"/>
    <x v="2"/>
  </r>
  <r>
    <s v="EMP-12868"/>
    <s v="Sarah Hernandez"/>
    <x v="1"/>
    <n v="27"/>
    <x v="3"/>
    <x v="2"/>
    <x v="0"/>
    <x v="0"/>
    <s v="Bachelor's Degree"/>
    <x v="1819"/>
    <x v="483"/>
    <x v="4"/>
    <x v="0"/>
    <n v="18396.080000000002"/>
    <s v="MGR-10410"/>
    <n v="1.3"/>
    <x v="2"/>
    <x v="6"/>
    <x v="3"/>
    <x v="1"/>
  </r>
  <r>
    <s v="EMP-12869"/>
    <s v="Stephen Schultz"/>
    <x v="0"/>
    <n v="39"/>
    <x v="5"/>
    <x v="4"/>
    <x v="3"/>
    <x v="1"/>
    <s v="PhD"/>
    <x v="692"/>
    <x v="1"/>
    <x v="1"/>
    <x v="1"/>
    <n v="11236.43"/>
    <s v="MGR-10181"/>
    <n v="2.5"/>
    <x v="4"/>
    <x v="6"/>
    <x v="1"/>
    <x v="2"/>
  </r>
  <r>
    <s v="EMP-12870"/>
    <s v="Samantha Kidd"/>
    <x v="1"/>
    <n v="46"/>
    <x v="3"/>
    <x v="1"/>
    <x v="2"/>
    <x v="1"/>
    <s v="Bachelor's Degree"/>
    <x v="869"/>
    <x v="1"/>
    <x v="1"/>
    <x v="1"/>
    <n v="8555.15"/>
    <s v="MGR-10172"/>
    <n v="1.7"/>
    <x v="2"/>
    <x v="4"/>
    <x v="1"/>
    <x v="1"/>
  </r>
  <r>
    <s v="EMP-12871"/>
    <s v="David Chapman"/>
    <x v="0"/>
    <n v="29"/>
    <x v="5"/>
    <x v="4"/>
    <x v="3"/>
    <x v="1"/>
    <s v="High School"/>
    <x v="1820"/>
    <x v="1"/>
    <x v="1"/>
    <x v="1"/>
    <n v="11913.36"/>
    <s v="MGR-10250"/>
    <n v="3"/>
    <x v="3"/>
    <x v="6"/>
    <x v="1"/>
    <x v="2"/>
  </r>
  <r>
    <s v="EMP-12872"/>
    <s v="Angela Bowman"/>
    <x v="1"/>
    <n v="39"/>
    <x v="7"/>
    <x v="1"/>
    <x v="3"/>
    <x v="1"/>
    <s v="PhD"/>
    <x v="1447"/>
    <x v="1"/>
    <x v="1"/>
    <x v="1"/>
    <n v="12758.01"/>
    <s v="MGR-10099"/>
    <n v="7.1"/>
    <x v="0"/>
    <x v="0"/>
    <x v="1"/>
    <x v="2"/>
  </r>
  <r>
    <s v="EMP-12873"/>
    <s v="John Barrett"/>
    <x v="0"/>
    <n v="22"/>
    <x v="9"/>
    <x v="5"/>
    <x v="2"/>
    <x v="1"/>
    <s v="Master's Degree"/>
    <x v="1821"/>
    <x v="1"/>
    <x v="1"/>
    <x v="1"/>
    <n v="7759.92"/>
    <s v="MGR-10114"/>
    <n v="2.6"/>
    <x v="4"/>
    <x v="6"/>
    <x v="1"/>
    <x v="0"/>
  </r>
  <r>
    <s v="EMP-12874"/>
    <s v="Courtney Ward"/>
    <x v="1"/>
    <n v="29"/>
    <x v="8"/>
    <x v="0"/>
    <x v="0"/>
    <x v="0"/>
    <s v="Bachelor's Degree"/>
    <x v="1822"/>
    <x v="1"/>
    <x v="1"/>
    <x v="1"/>
    <n v="17621.96"/>
    <s v="MGR-10178"/>
    <n v="2.5"/>
    <x v="4"/>
    <x v="6"/>
    <x v="1"/>
    <x v="1"/>
  </r>
  <r>
    <s v="EMP-12875"/>
    <s v="David Hernandez"/>
    <x v="0"/>
    <n v="34"/>
    <x v="2"/>
    <x v="2"/>
    <x v="3"/>
    <x v="1"/>
    <s v="Bachelor's Degree"/>
    <x v="904"/>
    <x v="1"/>
    <x v="1"/>
    <x v="1"/>
    <n v="10419.89"/>
    <s v="MGR-10195"/>
    <n v="7.5"/>
    <x v="0"/>
    <x v="8"/>
    <x v="1"/>
    <x v="1"/>
  </r>
  <r>
    <s v="EMP-12876"/>
    <s v="Michael Martinez"/>
    <x v="0"/>
    <n v="26"/>
    <x v="6"/>
    <x v="1"/>
    <x v="2"/>
    <x v="1"/>
    <s v="Bachelor's Degree"/>
    <x v="374"/>
    <x v="1"/>
    <x v="1"/>
    <x v="1"/>
    <n v="7753.57"/>
    <s v="MGR-10182"/>
    <n v="2.1"/>
    <x v="4"/>
    <x v="4"/>
    <x v="1"/>
    <x v="1"/>
  </r>
  <r>
    <s v="EMP-12877"/>
    <s v="Julie Patterson"/>
    <x v="1"/>
    <n v="26"/>
    <x v="5"/>
    <x v="0"/>
    <x v="4"/>
    <x v="1"/>
    <s v="Bachelor's Degree"/>
    <x v="208"/>
    <x v="484"/>
    <x v="2"/>
    <x v="0"/>
    <n v="3503.25"/>
    <s v="MGR-10336"/>
    <n v="1.6"/>
    <x v="2"/>
    <x v="5"/>
    <x v="3"/>
    <x v="1"/>
  </r>
  <r>
    <s v="EMP-12878"/>
    <s v="Luis Clements"/>
    <x v="0"/>
    <n v="28"/>
    <x v="9"/>
    <x v="0"/>
    <x v="2"/>
    <x v="1"/>
    <s v="Bachelor's Degree"/>
    <x v="1000"/>
    <x v="1"/>
    <x v="1"/>
    <x v="1"/>
    <n v="9295.99"/>
    <s v="MGR-10389"/>
    <n v="8"/>
    <x v="0"/>
    <x v="8"/>
    <x v="1"/>
    <x v="1"/>
  </r>
  <r>
    <s v="EMP-12879"/>
    <s v="Ryan Lewis"/>
    <x v="0"/>
    <n v="37"/>
    <x v="1"/>
    <x v="4"/>
    <x v="1"/>
    <x v="1"/>
    <s v="Bachelor's Degree"/>
    <x v="1343"/>
    <x v="1"/>
    <x v="1"/>
    <x v="1"/>
    <n v="5174.3100000000004"/>
    <s v="MGR-10247"/>
    <n v="5.7"/>
    <x v="0"/>
    <x v="3"/>
    <x v="1"/>
    <x v="1"/>
  </r>
  <r>
    <s v="EMP-12880"/>
    <s v="Chad Martin"/>
    <x v="0"/>
    <n v="33"/>
    <x v="3"/>
    <x v="1"/>
    <x v="3"/>
    <x v="1"/>
    <s v="Bachelor's Degree"/>
    <x v="1823"/>
    <x v="1"/>
    <x v="1"/>
    <x v="1"/>
    <n v="10224"/>
    <s v="MGR-10074"/>
    <n v="4.2"/>
    <x v="3"/>
    <x v="5"/>
    <x v="1"/>
    <x v="1"/>
  </r>
  <r>
    <s v="EMP-12881"/>
    <s v="Alec Bennett"/>
    <x v="0"/>
    <n v="22"/>
    <x v="2"/>
    <x v="1"/>
    <x v="3"/>
    <x v="1"/>
    <s v="High School"/>
    <x v="1824"/>
    <x v="1"/>
    <x v="1"/>
    <x v="1"/>
    <n v="10123.23"/>
    <s v="MGR-10303"/>
    <n v="5.0999999999999996"/>
    <x v="0"/>
    <x v="7"/>
    <x v="1"/>
    <x v="2"/>
  </r>
  <r>
    <s v="EMP-12882"/>
    <s v="Michael Mendez"/>
    <x v="0"/>
    <n v="22"/>
    <x v="8"/>
    <x v="1"/>
    <x v="3"/>
    <x v="1"/>
    <s v="Bachelor's Degree"/>
    <x v="404"/>
    <x v="1"/>
    <x v="1"/>
    <x v="1"/>
    <n v="12849.69"/>
    <s v="MGR-10206"/>
    <n v="2.1"/>
    <x v="4"/>
    <x v="4"/>
    <x v="1"/>
    <x v="1"/>
  </r>
  <r>
    <s v="EMP-12883"/>
    <s v="Daniel Olson"/>
    <x v="0"/>
    <n v="29"/>
    <x v="0"/>
    <x v="1"/>
    <x v="6"/>
    <x v="1"/>
    <s v="Bachelor's Degree"/>
    <x v="1825"/>
    <x v="1"/>
    <x v="1"/>
    <x v="1"/>
    <n v="37806.43"/>
    <s v="N/A"/>
    <n v="4.9000000000000004"/>
    <x v="3"/>
    <x v="7"/>
    <x v="1"/>
    <x v="1"/>
  </r>
  <r>
    <s v="EMP-12884"/>
    <s v="Laura Riggs"/>
    <x v="1"/>
    <n v="39"/>
    <x v="2"/>
    <x v="1"/>
    <x v="2"/>
    <x v="1"/>
    <s v="Diploma"/>
    <x v="1404"/>
    <x v="1"/>
    <x v="1"/>
    <x v="1"/>
    <n v="7159.28"/>
    <s v="MGR-10158"/>
    <n v="8.1"/>
    <x v="0"/>
    <x v="8"/>
    <x v="1"/>
    <x v="2"/>
  </r>
  <r>
    <s v="EMP-12885"/>
    <s v="Jeffrey Wagner"/>
    <x v="0"/>
    <n v="22"/>
    <x v="4"/>
    <x v="2"/>
    <x v="5"/>
    <x v="1"/>
    <s v="Bachelor's Degree"/>
    <x v="1826"/>
    <x v="1"/>
    <x v="1"/>
    <x v="1"/>
    <n v="29859.16"/>
    <s v="MGR-10493"/>
    <n v="0.4"/>
    <x v="1"/>
    <x v="1"/>
    <x v="1"/>
    <x v="1"/>
  </r>
  <r>
    <s v="EMP-12886"/>
    <s v="Christopher Rodriguez"/>
    <x v="0"/>
    <n v="30"/>
    <x v="0"/>
    <x v="3"/>
    <x v="6"/>
    <x v="1"/>
    <s v="Bachelor's Degree"/>
    <x v="1827"/>
    <x v="1"/>
    <x v="1"/>
    <x v="1"/>
    <n v="44855.54"/>
    <s v="N/A"/>
    <n v="4"/>
    <x v="3"/>
    <x v="5"/>
    <x v="1"/>
    <x v="1"/>
  </r>
  <r>
    <s v="EMP-12887"/>
    <s v="Jose Landry"/>
    <x v="0"/>
    <n v="30"/>
    <x v="6"/>
    <x v="4"/>
    <x v="2"/>
    <x v="1"/>
    <s v="Bachelor's Degree"/>
    <x v="1828"/>
    <x v="242"/>
    <x v="0"/>
    <x v="0"/>
    <n v="7632.78"/>
    <s v="MGR-10067"/>
    <n v="4.5999999999999996"/>
    <x v="3"/>
    <x v="0"/>
    <x v="3"/>
    <x v="1"/>
  </r>
  <r>
    <s v="EMP-12888"/>
    <s v="Thomas Ball"/>
    <x v="0"/>
    <n v="47"/>
    <x v="1"/>
    <x v="0"/>
    <x v="0"/>
    <x v="1"/>
    <s v="Master's Degree"/>
    <x v="10"/>
    <x v="1"/>
    <x v="1"/>
    <x v="1"/>
    <n v="15721.82"/>
    <s v="MGR-10041"/>
    <n v="3.1"/>
    <x v="3"/>
    <x v="6"/>
    <x v="1"/>
    <x v="0"/>
  </r>
  <r>
    <s v="EMP-12889"/>
    <s v="Todd Vazquez"/>
    <x v="0"/>
    <n v="31"/>
    <x v="0"/>
    <x v="2"/>
    <x v="5"/>
    <x v="1"/>
    <s v="Bachelor's Degree"/>
    <x v="1775"/>
    <x v="1"/>
    <x v="1"/>
    <x v="1"/>
    <n v="25638.62"/>
    <s v="MGR-10260"/>
    <n v="5.4"/>
    <x v="0"/>
    <x v="3"/>
    <x v="1"/>
    <x v="1"/>
  </r>
  <r>
    <s v="EMP-12890"/>
    <s v="Christopher Walker"/>
    <x v="0"/>
    <n v="38"/>
    <x v="8"/>
    <x v="1"/>
    <x v="2"/>
    <x v="1"/>
    <s v="Diploma"/>
    <x v="378"/>
    <x v="1"/>
    <x v="1"/>
    <x v="1"/>
    <n v="7738.45"/>
    <s v="MGR-10250"/>
    <n v="0.4"/>
    <x v="1"/>
    <x v="2"/>
    <x v="1"/>
    <x v="2"/>
  </r>
  <r>
    <s v="EMP-12891"/>
    <s v="Kyle Ramsey"/>
    <x v="0"/>
    <n v="36"/>
    <x v="6"/>
    <x v="5"/>
    <x v="2"/>
    <x v="1"/>
    <s v="Bachelor's Degree"/>
    <x v="396"/>
    <x v="1"/>
    <x v="1"/>
    <x v="1"/>
    <n v="8813.9699999999993"/>
    <s v="MGR-10168"/>
    <n v="1.5"/>
    <x v="2"/>
    <x v="4"/>
    <x v="1"/>
    <x v="1"/>
  </r>
  <r>
    <s v="EMP-12892"/>
    <s v="Linda Maddox"/>
    <x v="1"/>
    <n v="22"/>
    <x v="7"/>
    <x v="1"/>
    <x v="2"/>
    <x v="1"/>
    <s v="Bachelor's Degree"/>
    <x v="1829"/>
    <x v="1"/>
    <x v="1"/>
    <x v="1"/>
    <n v="8334.5"/>
    <s v="MGR-10133"/>
    <n v="5.2"/>
    <x v="0"/>
    <x v="7"/>
    <x v="1"/>
    <x v="1"/>
  </r>
  <r>
    <s v="EMP-12893"/>
    <s v="Tracy Bailey"/>
    <x v="1"/>
    <n v="41"/>
    <x v="6"/>
    <x v="4"/>
    <x v="4"/>
    <x v="0"/>
    <s v="Bachelor's Degree"/>
    <x v="1830"/>
    <x v="1"/>
    <x v="1"/>
    <x v="1"/>
    <n v="3305.04"/>
    <s v="MGR-10022"/>
    <n v="6.2"/>
    <x v="0"/>
    <x v="3"/>
    <x v="1"/>
    <x v="1"/>
  </r>
  <r>
    <s v="EMP-12894"/>
    <s v="Brittany Hill"/>
    <x v="1"/>
    <n v="36"/>
    <x v="1"/>
    <x v="3"/>
    <x v="5"/>
    <x v="1"/>
    <s v="Bachelor's Degree"/>
    <x v="1831"/>
    <x v="1"/>
    <x v="1"/>
    <x v="1"/>
    <n v="28375.98"/>
    <s v="MGR-10416"/>
    <n v="2.4"/>
    <x v="4"/>
    <x v="6"/>
    <x v="1"/>
    <x v="1"/>
  </r>
  <r>
    <s v="EMP-12895"/>
    <s v="Patricia Jenkins"/>
    <x v="1"/>
    <n v="39"/>
    <x v="3"/>
    <x v="4"/>
    <x v="5"/>
    <x v="1"/>
    <s v="Bachelor's Degree"/>
    <x v="875"/>
    <x v="135"/>
    <x v="7"/>
    <x v="0"/>
    <n v="27879.86"/>
    <s v="MGR-10404"/>
    <n v="4.5"/>
    <x v="3"/>
    <x v="3"/>
    <x v="0"/>
    <x v="1"/>
  </r>
  <r>
    <s v="EMP-12896"/>
    <s v="Katherine Kim"/>
    <x v="1"/>
    <n v="62"/>
    <x v="3"/>
    <x v="2"/>
    <x v="0"/>
    <x v="0"/>
    <s v="Master's Degree"/>
    <x v="697"/>
    <x v="1"/>
    <x v="1"/>
    <x v="1"/>
    <n v="17407.169999999998"/>
    <s v="MGR-10194"/>
    <n v="7.2"/>
    <x v="0"/>
    <x v="0"/>
    <x v="1"/>
    <x v="0"/>
  </r>
  <r>
    <s v="EMP-12897"/>
    <s v="Michael Richard"/>
    <x v="0"/>
    <n v="22"/>
    <x v="0"/>
    <x v="5"/>
    <x v="6"/>
    <x v="1"/>
    <s v="Bachelor's Degree"/>
    <x v="1397"/>
    <x v="1"/>
    <x v="1"/>
    <x v="1"/>
    <n v="32145.22"/>
    <s v="N/A"/>
    <n v="2.9"/>
    <x v="4"/>
    <x v="6"/>
    <x v="1"/>
    <x v="1"/>
  </r>
  <r>
    <s v="EMP-12898"/>
    <s v="Benjamin Wright"/>
    <x v="0"/>
    <n v="50"/>
    <x v="8"/>
    <x v="5"/>
    <x v="2"/>
    <x v="1"/>
    <s v="Diploma"/>
    <x v="595"/>
    <x v="1"/>
    <x v="1"/>
    <x v="1"/>
    <n v="6735.48"/>
    <s v="MGR-10325"/>
    <n v="7.6"/>
    <x v="0"/>
    <x v="8"/>
    <x v="1"/>
    <x v="2"/>
  </r>
  <r>
    <s v="EMP-12899"/>
    <s v="George Kelly"/>
    <x v="0"/>
    <n v="32"/>
    <x v="3"/>
    <x v="1"/>
    <x v="2"/>
    <x v="1"/>
    <s v="Bachelor's Degree"/>
    <x v="1832"/>
    <x v="485"/>
    <x v="5"/>
    <x v="0"/>
    <n v="9346.33"/>
    <s v="MGR-10159"/>
    <n v="6.7"/>
    <x v="0"/>
    <x v="8"/>
    <x v="0"/>
    <x v="1"/>
  </r>
  <r>
    <s v="EMP-12900"/>
    <s v="Matthew Hernandez"/>
    <x v="0"/>
    <n v="37"/>
    <x v="2"/>
    <x v="5"/>
    <x v="2"/>
    <x v="0"/>
    <s v="Master's Degree"/>
    <x v="1833"/>
    <x v="1"/>
    <x v="1"/>
    <x v="1"/>
    <n v="8006.98"/>
    <s v="MGR-10152"/>
    <n v="2"/>
    <x v="4"/>
    <x v="4"/>
    <x v="1"/>
    <x v="0"/>
  </r>
  <r>
    <s v="EMP-12901"/>
    <s v="Luke Miller"/>
    <x v="0"/>
    <n v="34"/>
    <x v="0"/>
    <x v="5"/>
    <x v="7"/>
    <x v="1"/>
    <s v="Bachelor's Degree"/>
    <x v="1834"/>
    <x v="1"/>
    <x v="1"/>
    <x v="1"/>
    <n v="56469.279999999999"/>
    <s v="N/A"/>
    <n v="8.1"/>
    <x v="0"/>
    <x v="8"/>
    <x v="1"/>
    <x v="1"/>
  </r>
  <r>
    <s v="EMP-12902"/>
    <s v="Kelsey Moreno"/>
    <x v="1"/>
    <n v="31"/>
    <x v="5"/>
    <x v="4"/>
    <x v="1"/>
    <x v="1"/>
    <s v="Master's Degree"/>
    <x v="218"/>
    <x v="1"/>
    <x v="1"/>
    <x v="1"/>
    <n v="5184.5"/>
    <s v="MGR-10028"/>
    <n v="6.7"/>
    <x v="0"/>
    <x v="0"/>
    <x v="1"/>
    <x v="0"/>
  </r>
  <r>
    <s v="EMP-12903"/>
    <s v="Vincent Zamora"/>
    <x v="0"/>
    <n v="29"/>
    <x v="9"/>
    <x v="2"/>
    <x v="0"/>
    <x v="1"/>
    <s v="Bachelor's Degree"/>
    <x v="1835"/>
    <x v="1"/>
    <x v="1"/>
    <x v="1"/>
    <n v="14163.93"/>
    <s v="MGR-10269"/>
    <n v="3.3"/>
    <x v="3"/>
    <x v="6"/>
    <x v="1"/>
    <x v="1"/>
  </r>
  <r>
    <s v="EMP-12904"/>
    <s v="Adam Moyer"/>
    <x v="0"/>
    <n v="37"/>
    <x v="9"/>
    <x v="0"/>
    <x v="4"/>
    <x v="1"/>
    <s v="Bachelor's Degree"/>
    <x v="44"/>
    <x v="1"/>
    <x v="1"/>
    <x v="1"/>
    <n v="3913.85"/>
    <s v="MGR-10046"/>
    <n v="7.2"/>
    <x v="0"/>
    <x v="0"/>
    <x v="1"/>
    <x v="1"/>
  </r>
  <r>
    <s v="EMP-12905"/>
    <s v="Christian Hawkins"/>
    <x v="0"/>
    <n v="22"/>
    <x v="7"/>
    <x v="1"/>
    <x v="3"/>
    <x v="0"/>
    <s v="High School"/>
    <x v="1493"/>
    <x v="1"/>
    <x v="1"/>
    <x v="1"/>
    <n v="11320.34"/>
    <s v="MGR-10120"/>
    <n v="8.3000000000000007"/>
    <x v="0"/>
    <x v="8"/>
    <x v="1"/>
    <x v="2"/>
  </r>
  <r>
    <s v="EMP-12906"/>
    <s v="Richard Webster"/>
    <x v="0"/>
    <n v="41"/>
    <x v="3"/>
    <x v="1"/>
    <x v="3"/>
    <x v="1"/>
    <s v="Master's Degree"/>
    <x v="1836"/>
    <x v="461"/>
    <x v="4"/>
    <x v="0"/>
    <n v="12004.35"/>
    <s v="MGR-10330"/>
    <n v="3"/>
    <x v="3"/>
    <x v="5"/>
    <x v="0"/>
    <x v="0"/>
  </r>
  <r>
    <s v="EMP-12907"/>
    <s v="Jorge Kirk"/>
    <x v="0"/>
    <n v="31"/>
    <x v="10"/>
    <x v="1"/>
    <x v="2"/>
    <x v="1"/>
    <s v="Bachelor's Degree"/>
    <x v="1837"/>
    <x v="486"/>
    <x v="0"/>
    <x v="0"/>
    <n v="8860.42"/>
    <s v="MGR-10267"/>
    <n v="4.7"/>
    <x v="3"/>
    <x v="3"/>
    <x v="0"/>
    <x v="1"/>
  </r>
  <r>
    <s v="EMP-12908"/>
    <s v="Monica Potts"/>
    <x v="1"/>
    <n v="24"/>
    <x v="5"/>
    <x v="2"/>
    <x v="2"/>
    <x v="1"/>
    <s v="Master's Degree"/>
    <x v="1838"/>
    <x v="1"/>
    <x v="1"/>
    <x v="1"/>
    <n v="7400.94"/>
    <s v="MGR-10265"/>
    <n v="1.2"/>
    <x v="2"/>
    <x v="2"/>
    <x v="1"/>
    <x v="0"/>
  </r>
  <r>
    <s v="EMP-12909"/>
    <s v="Eric Tucker"/>
    <x v="0"/>
    <n v="30"/>
    <x v="3"/>
    <x v="0"/>
    <x v="2"/>
    <x v="1"/>
    <s v="Diploma"/>
    <x v="44"/>
    <x v="1"/>
    <x v="1"/>
    <x v="1"/>
    <n v="9194.5499999999993"/>
    <s v="MGR-10003"/>
    <n v="7.2"/>
    <x v="0"/>
    <x v="0"/>
    <x v="1"/>
    <x v="2"/>
  </r>
  <r>
    <s v="EMP-12910"/>
    <s v="Tina Walker"/>
    <x v="1"/>
    <n v="46"/>
    <x v="3"/>
    <x v="0"/>
    <x v="2"/>
    <x v="1"/>
    <s v="Bachelor's Degree"/>
    <x v="1839"/>
    <x v="1"/>
    <x v="1"/>
    <x v="1"/>
    <n v="9349.0499999999993"/>
    <s v="MGR-10415"/>
    <n v="5.9"/>
    <x v="0"/>
    <x v="3"/>
    <x v="1"/>
    <x v="1"/>
  </r>
  <r>
    <s v="EMP-12911"/>
    <s v="Spencer Knight"/>
    <x v="0"/>
    <n v="30"/>
    <x v="1"/>
    <x v="4"/>
    <x v="0"/>
    <x v="1"/>
    <s v="Master's Degree"/>
    <x v="1747"/>
    <x v="1"/>
    <x v="1"/>
    <x v="1"/>
    <n v="19605.39"/>
    <s v="MGR-10389"/>
    <n v="7.2"/>
    <x v="0"/>
    <x v="0"/>
    <x v="1"/>
    <x v="0"/>
  </r>
  <r>
    <s v="EMP-12912"/>
    <s v="Tristan Ross"/>
    <x v="0"/>
    <n v="38"/>
    <x v="5"/>
    <x v="1"/>
    <x v="0"/>
    <x v="1"/>
    <s v="Diploma"/>
    <x v="1840"/>
    <x v="261"/>
    <x v="0"/>
    <x v="0"/>
    <n v="19956.2"/>
    <s v="MGR-10435"/>
    <n v="8"/>
    <x v="0"/>
    <x v="8"/>
    <x v="2"/>
    <x v="2"/>
  </r>
  <r>
    <s v="EMP-12913"/>
    <s v="Richard Banks"/>
    <x v="0"/>
    <n v="28"/>
    <x v="4"/>
    <x v="2"/>
    <x v="2"/>
    <x v="1"/>
    <s v="Bachelor's Degree"/>
    <x v="1457"/>
    <x v="1"/>
    <x v="1"/>
    <x v="1"/>
    <n v="7337.95"/>
    <s v="MGR-10360"/>
    <n v="0.9"/>
    <x v="1"/>
    <x v="2"/>
    <x v="1"/>
    <x v="1"/>
  </r>
  <r>
    <s v="EMP-12914"/>
    <s v="Carol Dominguez"/>
    <x v="1"/>
    <n v="41"/>
    <x v="10"/>
    <x v="5"/>
    <x v="3"/>
    <x v="1"/>
    <s v="Master's Degree"/>
    <x v="1841"/>
    <x v="1"/>
    <x v="1"/>
    <x v="1"/>
    <n v="10227.91"/>
    <s v="MGR-10185"/>
    <n v="7.2"/>
    <x v="0"/>
    <x v="0"/>
    <x v="1"/>
    <x v="0"/>
  </r>
  <r>
    <s v="EMP-12915"/>
    <s v="Julie Levy"/>
    <x v="1"/>
    <n v="41"/>
    <x v="1"/>
    <x v="2"/>
    <x v="5"/>
    <x v="1"/>
    <s v="Master's Degree"/>
    <x v="960"/>
    <x v="1"/>
    <x v="1"/>
    <x v="1"/>
    <n v="28764.34"/>
    <s v="MGR-10207"/>
    <n v="4.9000000000000004"/>
    <x v="3"/>
    <x v="7"/>
    <x v="1"/>
    <x v="0"/>
  </r>
  <r>
    <s v="EMP-12916"/>
    <s v="Ryan Hall"/>
    <x v="0"/>
    <n v="51"/>
    <x v="10"/>
    <x v="1"/>
    <x v="2"/>
    <x v="1"/>
    <s v="Master's Degree"/>
    <x v="1842"/>
    <x v="1"/>
    <x v="1"/>
    <x v="1"/>
    <n v="7657.75"/>
    <s v="MGR-10111"/>
    <n v="1.5"/>
    <x v="2"/>
    <x v="4"/>
    <x v="1"/>
    <x v="0"/>
  </r>
  <r>
    <s v="EMP-12917"/>
    <s v="Angela Rodriguez"/>
    <x v="1"/>
    <n v="33"/>
    <x v="4"/>
    <x v="3"/>
    <x v="0"/>
    <x v="1"/>
    <s v="Bachelor's Degree"/>
    <x v="1843"/>
    <x v="1"/>
    <x v="1"/>
    <x v="1"/>
    <n v="18580.09"/>
    <s v="MGR-10101"/>
    <n v="6.6"/>
    <x v="0"/>
    <x v="0"/>
    <x v="1"/>
    <x v="1"/>
  </r>
  <r>
    <s v="EMP-12918"/>
    <s v="Brent Ross"/>
    <x v="0"/>
    <n v="41"/>
    <x v="6"/>
    <x v="2"/>
    <x v="3"/>
    <x v="3"/>
    <s v="Bachelor's Degree"/>
    <x v="1547"/>
    <x v="1"/>
    <x v="1"/>
    <x v="1"/>
    <n v="13306.09"/>
    <s v="MGR-10338"/>
    <n v="4.7"/>
    <x v="3"/>
    <x v="7"/>
    <x v="1"/>
    <x v="1"/>
  </r>
  <r>
    <s v="EMP-12919"/>
    <s v="Jason Martin"/>
    <x v="0"/>
    <n v="35"/>
    <x v="5"/>
    <x v="1"/>
    <x v="2"/>
    <x v="3"/>
    <s v="PhD"/>
    <x v="1844"/>
    <x v="1"/>
    <x v="1"/>
    <x v="1"/>
    <n v="8491.34"/>
    <s v="MGR-10064"/>
    <n v="7.5"/>
    <x v="0"/>
    <x v="8"/>
    <x v="1"/>
    <x v="2"/>
  </r>
  <r>
    <s v="EMP-12920"/>
    <s v="Barbara Sandoval"/>
    <x v="1"/>
    <n v="46"/>
    <x v="9"/>
    <x v="2"/>
    <x v="5"/>
    <x v="1"/>
    <s v="Bachelor's Degree"/>
    <x v="1845"/>
    <x v="1"/>
    <x v="1"/>
    <x v="1"/>
    <n v="23905.17"/>
    <s v="MGR-10118"/>
    <n v="3.5"/>
    <x v="3"/>
    <x v="5"/>
    <x v="1"/>
    <x v="1"/>
  </r>
  <r>
    <s v="EMP-12921"/>
    <s v="Donna Ramirez"/>
    <x v="1"/>
    <n v="28"/>
    <x v="10"/>
    <x v="4"/>
    <x v="3"/>
    <x v="1"/>
    <s v="Bachelor's Degree"/>
    <x v="1846"/>
    <x v="1"/>
    <x v="1"/>
    <x v="1"/>
    <n v="10063.83"/>
    <s v="MGR-10286"/>
    <n v="7"/>
    <x v="0"/>
    <x v="0"/>
    <x v="1"/>
    <x v="1"/>
  </r>
  <r>
    <s v="EMP-12922"/>
    <s v="Christine Johnston"/>
    <x v="1"/>
    <n v="41"/>
    <x v="4"/>
    <x v="2"/>
    <x v="1"/>
    <x v="1"/>
    <s v="Bachelor's Degree"/>
    <x v="173"/>
    <x v="1"/>
    <x v="1"/>
    <x v="1"/>
    <n v="6192.27"/>
    <s v="MGR-10230"/>
    <n v="4"/>
    <x v="3"/>
    <x v="5"/>
    <x v="1"/>
    <x v="1"/>
  </r>
  <r>
    <s v="EMP-12923"/>
    <s v="Amy Williams"/>
    <x v="1"/>
    <n v="33"/>
    <x v="8"/>
    <x v="5"/>
    <x v="1"/>
    <x v="1"/>
    <s v="Bachelor's Degree"/>
    <x v="675"/>
    <x v="1"/>
    <x v="1"/>
    <x v="1"/>
    <n v="4739.93"/>
    <s v="MGR-10368"/>
    <n v="1.1000000000000001"/>
    <x v="2"/>
    <x v="2"/>
    <x v="1"/>
    <x v="1"/>
  </r>
  <r>
    <s v="EMP-12924"/>
    <s v="Jamie Adams"/>
    <x v="1"/>
    <n v="34"/>
    <x v="1"/>
    <x v="4"/>
    <x v="1"/>
    <x v="0"/>
    <s v="Professional Certification"/>
    <x v="1847"/>
    <x v="1"/>
    <x v="1"/>
    <x v="1"/>
    <n v="4330.8"/>
    <s v="MGR-10186"/>
    <n v="7.3"/>
    <x v="0"/>
    <x v="0"/>
    <x v="1"/>
    <x v="2"/>
  </r>
  <r>
    <s v="EMP-12925"/>
    <s v="Jacqueline Page"/>
    <x v="1"/>
    <n v="35"/>
    <x v="10"/>
    <x v="4"/>
    <x v="1"/>
    <x v="1"/>
    <s v="Master's Degree"/>
    <x v="1848"/>
    <x v="484"/>
    <x v="5"/>
    <x v="0"/>
    <n v="6084.38"/>
    <s v="MGR-10402"/>
    <n v="2.4"/>
    <x v="4"/>
    <x v="7"/>
    <x v="3"/>
    <x v="0"/>
  </r>
  <r>
    <s v="EMP-12926"/>
    <s v="Daniel Moore"/>
    <x v="0"/>
    <n v="37"/>
    <x v="3"/>
    <x v="5"/>
    <x v="3"/>
    <x v="1"/>
    <s v="Bachelor's Degree"/>
    <x v="1313"/>
    <x v="1"/>
    <x v="1"/>
    <x v="1"/>
    <n v="12874.31"/>
    <s v="MGR-10288"/>
    <n v="4.7"/>
    <x v="3"/>
    <x v="7"/>
    <x v="1"/>
    <x v="1"/>
  </r>
  <r>
    <s v="EMP-12927"/>
    <s v="Elizabeth Mills"/>
    <x v="1"/>
    <n v="33"/>
    <x v="2"/>
    <x v="1"/>
    <x v="0"/>
    <x v="1"/>
    <s v="Diploma"/>
    <x v="750"/>
    <x v="1"/>
    <x v="1"/>
    <x v="1"/>
    <n v="19807.66"/>
    <s v="MGR-10025"/>
    <n v="1.3"/>
    <x v="2"/>
    <x v="2"/>
    <x v="1"/>
    <x v="2"/>
  </r>
  <r>
    <s v="EMP-12928"/>
    <s v="Jessica Beck"/>
    <x v="1"/>
    <n v="36"/>
    <x v="0"/>
    <x v="0"/>
    <x v="7"/>
    <x v="1"/>
    <s v="Bachelor's Degree"/>
    <x v="1753"/>
    <x v="1"/>
    <x v="1"/>
    <x v="1"/>
    <n v="57799.839999999997"/>
    <s v="N/A"/>
    <n v="6.2"/>
    <x v="0"/>
    <x v="3"/>
    <x v="1"/>
    <x v="1"/>
  </r>
  <r>
    <s v="EMP-12929"/>
    <s v="Suzanne Hart"/>
    <x v="1"/>
    <n v="49"/>
    <x v="4"/>
    <x v="4"/>
    <x v="4"/>
    <x v="0"/>
    <s v="Master's Degree"/>
    <x v="1849"/>
    <x v="1"/>
    <x v="1"/>
    <x v="1"/>
    <n v="3520.6"/>
    <s v="MGR-10038"/>
    <n v="0.4"/>
    <x v="1"/>
    <x v="2"/>
    <x v="1"/>
    <x v="0"/>
  </r>
  <r>
    <s v="EMP-12930"/>
    <s v="Scott Ortiz"/>
    <x v="0"/>
    <n v="43"/>
    <x v="8"/>
    <x v="0"/>
    <x v="2"/>
    <x v="0"/>
    <s v="Professional Certification"/>
    <x v="1850"/>
    <x v="1"/>
    <x v="1"/>
    <x v="1"/>
    <n v="7287.2"/>
    <s v="MGR-10439"/>
    <n v="0.8"/>
    <x v="1"/>
    <x v="2"/>
    <x v="1"/>
    <x v="2"/>
  </r>
  <r>
    <s v="EMP-12931"/>
    <s v="Robert Rodriguez"/>
    <x v="0"/>
    <n v="42"/>
    <x v="10"/>
    <x v="0"/>
    <x v="6"/>
    <x v="1"/>
    <s v="Diploma"/>
    <x v="477"/>
    <x v="1"/>
    <x v="1"/>
    <x v="1"/>
    <n v="40869.589999999997"/>
    <s v="N/A"/>
    <n v="6.8"/>
    <x v="0"/>
    <x v="0"/>
    <x v="1"/>
    <x v="2"/>
  </r>
  <r>
    <s v="EMP-12932"/>
    <s v="Vincent Burgess"/>
    <x v="0"/>
    <n v="30"/>
    <x v="7"/>
    <x v="1"/>
    <x v="4"/>
    <x v="3"/>
    <s v="Master's Degree"/>
    <x v="1851"/>
    <x v="1"/>
    <x v="1"/>
    <x v="1"/>
    <n v="2819.98"/>
    <s v="MGR-10197"/>
    <n v="0.2"/>
    <x v="1"/>
    <x v="1"/>
    <x v="1"/>
    <x v="0"/>
  </r>
  <r>
    <s v="EMP-12933"/>
    <s v="Jessica Atkinson"/>
    <x v="1"/>
    <n v="26"/>
    <x v="3"/>
    <x v="3"/>
    <x v="3"/>
    <x v="1"/>
    <s v="Bachelor's Degree"/>
    <x v="1271"/>
    <x v="1"/>
    <x v="1"/>
    <x v="1"/>
    <n v="12323.2"/>
    <s v="MGR-10224"/>
    <n v="8"/>
    <x v="0"/>
    <x v="8"/>
    <x v="1"/>
    <x v="1"/>
  </r>
  <r>
    <s v="EMP-12934"/>
    <s v="James Reeves"/>
    <x v="0"/>
    <n v="43"/>
    <x v="4"/>
    <x v="5"/>
    <x v="1"/>
    <x v="1"/>
    <s v="Diploma"/>
    <x v="1141"/>
    <x v="1"/>
    <x v="1"/>
    <x v="1"/>
    <n v="5266.86"/>
    <s v="MGR-10008"/>
    <n v="1.4"/>
    <x v="2"/>
    <x v="2"/>
    <x v="1"/>
    <x v="2"/>
  </r>
  <r>
    <s v="EMP-12935"/>
    <s v="Tina Rodriguez"/>
    <x v="1"/>
    <n v="42"/>
    <x v="1"/>
    <x v="1"/>
    <x v="1"/>
    <x v="1"/>
    <s v="Bachelor's Degree"/>
    <x v="1852"/>
    <x v="1"/>
    <x v="1"/>
    <x v="1"/>
    <n v="5953.88"/>
    <s v="MGR-10404"/>
    <n v="0.4"/>
    <x v="1"/>
    <x v="2"/>
    <x v="1"/>
    <x v="1"/>
  </r>
  <r>
    <s v="EMP-12936"/>
    <s v="Kathleen Mora"/>
    <x v="1"/>
    <n v="48"/>
    <x v="6"/>
    <x v="5"/>
    <x v="4"/>
    <x v="2"/>
    <s v="Bachelor's Degree"/>
    <x v="1853"/>
    <x v="487"/>
    <x v="4"/>
    <x v="0"/>
    <n v="3830.31"/>
    <s v="MGR-10433"/>
    <n v="0.7"/>
    <x v="1"/>
    <x v="6"/>
    <x v="6"/>
    <x v="1"/>
  </r>
  <r>
    <s v="EMP-12937"/>
    <s v="Sonia Dennis"/>
    <x v="1"/>
    <n v="29"/>
    <x v="7"/>
    <x v="3"/>
    <x v="0"/>
    <x v="0"/>
    <s v="Bachelor's Degree"/>
    <x v="625"/>
    <x v="1"/>
    <x v="1"/>
    <x v="1"/>
    <n v="15878.13"/>
    <s v="MGR-10411"/>
    <n v="3.7"/>
    <x v="3"/>
    <x v="5"/>
    <x v="1"/>
    <x v="1"/>
  </r>
  <r>
    <s v="EMP-12938"/>
    <s v="Jonathon Ellis"/>
    <x v="0"/>
    <n v="32"/>
    <x v="0"/>
    <x v="1"/>
    <x v="6"/>
    <x v="1"/>
    <s v="Professional Certification"/>
    <x v="1854"/>
    <x v="1"/>
    <x v="1"/>
    <x v="1"/>
    <n v="40552.120000000003"/>
    <s v="N/A"/>
    <n v="2.7"/>
    <x v="4"/>
    <x v="6"/>
    <x v="1"/>
    <x v="2"/>
  </r>
  <r>
    <s v="EMP-12939"/>
    <s v="Matthew Wright"/>
    <x v="0"/>
    <n v="22"/>
    <x v="1"/>
    <x v="4"/>
    <x v="1"/>
    <x v="1"/>
    <s v="Bachelor's Degree"/>
    <x v="685"/>
    <x v="139"/>
    <x v="0"/>
    <x v="0"/>
    <n v="5065.21"/>
    <s v="MGR-10179"/>
    <n v="0.4"/>
    <x v="1"/>
    <x v="2"/>
    <x v="2"/>
    <x v="1"/>
  </r>
  <r>
    <s v="EMP-12940"/>
    <s v="David Jackson"/>
    <x v="0"/>
    <n v="31"/>
    <x v="4"/>
    <x v="1"/>
    <x v="3"/>
    <x v="2"/>
    <s v="Master's Degree"/>
    <x v="1855"/>
    <x v="488"/>
    <x v="4"/>
    <x v="0"/>
    <n v="13017.81"/>
    <s v="MGR-10088"/>
    <n v="0.3"/>
    <x v="1"/>
    <x v="2"/>
    <x v="0"/>
    <x v="0"/>
  </r>
  <r>
    <s v="EMP-12941"/>
    <s v="Zachary Matthews"/>
    <x v="0"/>
    <n v="43"/>
    <x v="10"/>
    <x v="1"/>
    <x v="3"/>
    <x v="1"/>
    <s v="Bachelor's Degree"/>
    <x v="1856"/>
    <x v="1"/>
    <x v="1"/>
    <x v="1"/>
    <n v="12596.43"/>
    <s v="MGR-10087"/>
    <n v="0.2"/>
    <x v="1"/>
    <x v="1"/>
    <x v="1"/>
    <x v="1"/>
  </r>
  <r>
    <s v="EMP-12942"/>
    <s v="Jessica Garcia"/>
    <x v="1"/>
    <n v="30"/>
    <x v="3"/>
    <x v="1"/>
    <x v="2"/>
    <x v="0"/>
    <s v="Bachelor's Degree"/>
    <x v="804"/>
    <x v="489"/>
    <x v="4"/>
    <x v="0"/>
    <n v="9158.9699999999993"/>
    <s v="MGR-10090"/>
    <n v="0.5"/>
    <x v="1"/>
    <x v="5"/>
    <x v="4"/>
    <x v="1"/>
  </r>
  <r>
    <s v="EMP-12943"/>
    <s v="Michelle Taylor"/>
    <x v="1"/>
    <n v="40"/>
    <x v="4"/>
    <x v="4"/>
    <x v="1"/>
    <x v="1"/>
    <s v="Bachelor's Degree"/>
    <x v="640"/>
    <x v="1"/>
    <x v="1"/>
    <x v="1"/>
    <n v="5644.73"/>
    <s v="MGR-10293"/>
    <n v="2.9"/>
    <x v="4"/>
    <x v="6"/>
    <x v="1"/>
    <x v="1"/>
  </r>
  <r>
    <s v="EMP-12944"/>
    <s v="Donald Price"/>
    <x v="0"/>
    <n v="33"/>
    <x v="1"/>
    <x v="2"/>
    <x v="3"/>
    <x v="1"/>
    <s v="Bachelor's Degree"/>
    <x v="395"/>
    <x v="1"/>
    <x v="1"/>
    <x v="1"/>
    <n v="11115.51"/>
    <s v="MGR-10075"/>
    <n v="1.9"/>
    <x v="2"/>
    <x v="4"/>
    <x v="1"/>
    <x v="1"/>
  </r>
  <r>
    <s v="EMP-12945"/>
    <s v="Richard Munoz"/>
    <x v="0"/>
    <n v="37"/>
    <x v="2"/>
    <x v="4"/>
    <x v="3"/>
    <x v="1"/>
    <s v="Bachelor's Degree"/>
    <x v="1857"/>
    <x v="1"/>
    <x v="1"/>
    <x v="1"/>
    <n v="10712.45"/>
    <s v="MGR-10007"/>
    <n v="7.7"/>
    <x v="0"/>
    <x v="8"/>
    <x v="1"/>
    <x v="1"/>
  </r>
  <r>
    <s v="EMP-12946"/>
    <s v="Wanda Mitchell"/>
    <x v="1"/>
    <n v="24"/>
    <x v="1"/>
    <x v="4"/>
    <x v="3"/>
    <x v="2"/>
    <s v="Bachelor's Degree"/>
    <x v="1858"/>
    <x v="490"/>
    <x v="7"/>
    <x v="0"/>
    <n v="11415.63"/>
    <s v="MGR-10150"/>
    <n v="2.6"/>
    <x v="4"/>
    <x v="5"/>
    <x v="0"/>
    <x v="1"/>
  </r>
  <r>
    <s v="EMP-12947"/>
    <s v="Joshua Johnson"/>
    <x v="0"/>
    <n v="35"/>
    <x v="7"/>
    <x v="1"/>
    <x v="1"/>
    <x v="1"/>
    <s v="PhD"/>
    <x v="1232"/>
    <x v="1"/>
    <x v="1"/>
    <x v="1"/>
    <n v="4076.57"/>
    <s v="MGR-10359"/>
    <n v="7.9"/>
    <x v="0"/>
    <x v="8"/>
    <x v="1"/>
    <x v="2"/>
  </r>
  <r>
    <s v="EMP-12948"/>
    <s v="Nathan Cooper"/>
    <x v="0"/>
    <n v="22"/>
    <x v="7"/>
    <x v="1"/>
    <x v="2"/>
    <x v="1"/>
    <s v="Bachelor's Degree"/>
    <x v="155"/>
    <x v="1"/>
    <x v="1"/>
    <x v="1"/>
    <n v="6998.39"/>
    <s v="MGR-10443"/>
    <n v="1.2"/>
    <x v="2"/>
    <x v="2"/>
    <x v="1"/>
    <x v="1"/>
  </r>
  <r>
    <s v="EMP-12949"/>
    <s v="Joseph Baker"/>
    <x v="0"/>
    <n v="33"/>
    <x v="7"/>
    <x v="1"/>
    <x v="3"/>
    <x v="1"/>
    <s v="Bachelor's Degree"/>
    <x v="1040"/>
    <x v="1"/>
    <x v="1"/>
    <x v="1"/>
    <n v="9676.92"/>
    <s v="MGR-10226"/>
    <n v="0.3"/>
    <x v="1"/>
    <x v="1"/>
    <x v="1"/>
    <x v="1"/>
  </r>
  <r>
    <s v="EMP-12950"/>
    <s v="Rachael Ingram"/>
    <x v="1"/>
    <n v="22"/>
    <x v="1"/>
    <x v="1"/>
    <x v="3"/>
    <x v="1"/>
    <s v="Diploma"/>
    <x v="868"/>
    <x v="491"/>
    <x v="4"/>
    <x v="0"/>
    <n v="13917.15"/>
    <s v="MGR-10433"/>
    <n v="2.9"/>
    <x v="4"/>
    <x v="7"/>
    <x v="3"/>
    <x v="2"/>
  </r>
  <r>
    <s v="EMP-12951"/>
    <s v="David Fox"/>
    <x v="0"/>
    <n v="45"/>
    <x v="8"/>
    <x v="1"/>
    <x v="3"/>
    <x v="1"/>
    <s v="Master's Degree"/>
    <x v="1859"/>
    <x v="1"/>
    <x v="1"/>
    <x v="1"/>
    <n v="10119.77"/>
    <s v="MGR-10221"/>
    <n v="0.8"/>
    <x v="1"/>
    <x v="2"/>
    <x v="1"/>
    <x v="0"/>
  </r>
  <r>
    <s v="EMP-12952"/>
    <s v="Kyle Davis"/>
    <x v="0"/>
    <n v="41"/>
    <x v="1"/>
    <x v="1"/>
    <x v="3"/>
    <x v="0"/>
    <s v="Bachelor's Degree"/>
    <x v="1860"/>
    <x v="1"/>
    <x v="1"/>
    <x v="1"/>
    <n v="10968.11"/>
    <s v="MGR-10010"/>
    <n v="0.2"/>
    <x v="1"/>
    <x v="1"/>
    <x v="1"/>
    <x v="1"/>
  </r>
  <r>
    <s v="EMP-12953"/>
    <s v="Tyler Simpson"/>
    <x v="0"/>
    <n v="39"/>
    <x v="10"/>
    <x v="3"/>
    <x v="5"/>
    <x v="1"/>
    <s v="Master's Degree"/>
    <x v="1861"/>
    <x v="175"/>
    <x v="0"/>
    <x v="0"/>
    <n v="20323.61"/>
    <s v="MGR-10025"/>
    <n v="3.1"/>
    <x v="3"/>
    <x v="7"/>
    <x v="3"/>
    <x v="0"/>
  </r>
  <r>
    <s v="EMP-12954"/>
    <s v="Joe Crawford"/>
    <x v="0"/>
    <n v="48"/>
    <x v="8"/>
    <x v="3"/>
    <x v="2"/>
    <x v="1"/>
    <s v="High School"/>
    <x v="1862"/>
    <x v="1"/>
    <x v="1"/>
    <x v="1"/>
    <n v="6532.21"/>
    <s v="MGR-10002"/>
    <n v="6.9"/>
    <x v="0"/>
    <x v="0"/>
    <x v="1"/>
    <x v="2"/>
  </r>
  <r>
    <s v="EMP-12955"/>
    <s v="Abigail Harrison"/>
    <x v="1"/>
    <n v="26"/>
    <x v="1"/>
    <x v="1"/>
    <x v="3"/>
    <x v="1"/>
    <s v="Professional Certification"/>
    <x v="1863"/>
    <x v="1"/>
    <x v="1"/>
    <x v="1"/>
    <n v="12572.61"/>
    <s v="MGR-10059"/>
    <n v="1.2"/>
    <x v="2"/>
    <x v="2"/>
    <x v="1"/>
    <x v="2"/>
  </r>
  <r>
    <s v="EMP-12956"/>
    <s v="Patricia Wilson"/>
    <x v="1"/>
    <n v="50"/>
    <x v="5"/>
    <x v="4"/>
    <x v="3"/>
    <x v="0"/>
    <s v="Diploma"/>
    <x v="1864"/>
    <x v="492"/>
    <x v="4"/>
    <x v="0"/>
    <n v="10136.959999999999"/>
    <s v="MGR-10314"/>
    <n v="1.7"/>
    <x v="2"/>
    <x v="8"/>
    <x v="8"/>
    <x v="2"/>
  </r>
  <r>
    <s v="EMP-12957"/>
    <s v="Rachel Scott"/>
    <x v="1"/>
    <n v="43"/>
    <x v="5"/>
    <x v="1"/>
    <x v="0"/>
    <x v="1"/>
    <s v="Master's Degree"/>
    <x v="1662"/>
    <x v="1"/>
    <x v="1"/>
    <x v="1"/>
    <n v="16827.47"/>
    <s v="MGR-10130"/>
    <n v="8.3000000000000007"/>
    <x v="0"/>
    <x v="8"/>
    <x v="1"/>
    <x v="0"/>
  </r>
  <r>
    <s v="EMP-12958"/>
    <s v="Thomas Vazquez"/>
    <x v="0"/>
    <n v="32"/>
    <x v="3"/>
    <x v="3"/>
    <x v="5"/>
    <x v="1"/>
    <s v="High School"/>
    <x v="1632"/>
    <x v="1"/>
    <x v="1"/>
    <x v="1"/>
    <n v="23895.35"/>
    <s v="MGR-10404"/>
    <n v="5.4"/>
    <x v="0"/>
    <x v="3"/>
    <x v="1"/>
    <x v="2"/>
  </r>
  <r>
    <s v="EMP-12959"/>
    <s v="Kathy Chapman"/>
    <x v="1"/>
    <n v="45"/>
    <x v="10"/>
    <x v="2"/>
    <x v="3"/>
    <x v="1"/>
    <s v="Bachelor's Degree"/>
    <x v="1430"/>
    <x v="1"/>
    <x v="1"/>
    <x v="1"/>
    <n v="9949.34"/>
    <s v="MGR-10355"/>
    <n v="7.3"/>
    <x v="0"/>
    <x v="0"/>
    <x v="1"/>
    <x v="1"/>
  </r>
  <r>
    <s v="EMP-12960"/>
    <s v="Matthew Avila"/>
    <x v="0"/>
    <n v="25"/>
    <x v="7"/>
    <x v="1"/>
    <x v="2"/>
    <x v="1"/>
    <s v="Bachelor's Degree"/>
    <x v="1865"/>
    <x v="1"/>
    <x v="1"/>
    <x v="1"/>
    <n v="8259.0499999999993"/>
    <s v="MGR-10413"/>
    <n v="7"/>
    <x v="0"/>
    <x v="0"/>
    <x v="1"/>
    <x v="1"/>
  </r>
  <r>
    <s v="EMP-12961"/>
    <s v="Ralph Smith"/>
    <x v="0"/>
    <n v="27"/>
    <x v="5"/>
    <x v="1"/>
    <x v="3"/>
    <x v="1"/>
    <s v="Bachelor's Degree"/>
    <x v="261"/>
    <x v="1"/>
    <x v="1"/>
    <x v="1"/>
    <n v="13902.01"/>
    <s v="MGR-10084"/>
    <n v="0.2"/>
    <x v="1"/>
    <x v="1"/>
    <x v="1"/>
    <x v="1"/>
  </r>
  <r>
    <s v="EMP-12962"/>
    <s v="Julie Evans"/>
    <x v="1"/>
    <n v="29"/>
    <x v="10"/>
    <x v="0"/>
    <x v="3"/>
    <x v="1"/>
    <s v="Professional Certification"/>
    <x v="1866"/>
    <x v="1"/>
    <x v="1"/>
    <x v="1"/>
    <n v="12641.59"/>
    <s v="MGR-10429"/>
    <n v="6.9"/>
    <x v="0"/>
    <x v="0"/>
    <x v="1"/>
    <x v="2"/>
  </r>
  <r>
    <s v="EMP-12963"/>
    <s v="Christopher Webster"/>
    <x v="0"/>
    <n v="30"/>
    <x v="6"/>
    <x v="3"/>
    <x v="4"/>
    <x v="1"/>
    <s v="Master's Degree"/>
    <x v="524"/>
    <x v="1"/>
    <x v="1"/>
    <x v="1"/>
    <n v="3184.04"/>
    <s v="MGR-10436"/>
    <n v="5"/>
    <x v="0"/>
    <x v="7"/>
    <x v="1"/>
    <x v="0"/>
  </r>
  <r>
    <s v="EMP-12964"/>
    <s v="Kimberly Brown"/>
    <x v="1"/>
    <n v="25"/>
    <x v="2"/>
    <x v="5"/>
    <x v="3"/>
    <x v="1"/>
    <s v="Bachelor's Degree"/>
    <x v="1867"/>
    <x v="493"/>
    <x v="3"/>
    <x v="0"/>
    <n v="11320.66"/>
    <s v="MGR-10419"/>
    <n v="0.5"/>
    <x v="1"/>
    <x v="2"/>
    <x v="2"/>
    <x v="1"/>
  </r>
  <r>
    <s v="EMP-12965"/>
    <s v="Natasha Green"/>
    <x v="1"/>
    <n v="46"/>
    <x v="10"/>
    <x v="2"/>
    <x v="2"/>
    <x v="1"/>
    <s v="Bachelor's Degree"/>
    <x v="1868"/>
    <x v="1"/>
    <x v="1"/>
    <x v="1"/>
    <n v="8557.4699999999993"/>
    <s v="MGR-10114"/>
    <n v="3.2"/>
    <x v="3"/>
    <x v="6"/>
    <x v="1"/>
    <x v="1"/>
  </r>
  <r>
    <s v="EMP-12966"/>
    <s v="Alyssa Santos"/>
    <x v="1"/>
    <n v="32"/>
    <x v="3"/>
    <x v="4"/>
    <x v="6"/>
    <x v="1"/>
    <s v="Master's Degree"/>
    <x v="1869"/>
    <x v="1"/>
    <x v="1"/>
    <x v="1"/>
    <n v="34145.410000000003"/>
    <s v="N/A"/>
    <n v="5.7"/>
    <x v="0"/>
    <x v="3"/>
    <x v="1"/>
    <x v="0"/>
  </r>
  <r>
    <s v="EMP-12967"/>
    <s v="Robert Olson"/>
    <x v="0"/>
    <n v="38"/>
    <x v="6"/>
    <x v="5"/>
    <x v="4"/>
    <x v="1"/>
    <s v="Master's Degree"/>
    <x v="296"/>
    <x v="1"/>
    <x v="1"/>
    <x v="1"/>
    <n v="3638.85"/>
    <s v="MGR-10462"/>
    <n v="2.2999999999999998"/>
    <x v="4"/>
    <x v="4"/>
    <x v="1"/>
    <x v="0"/>
  </r>
  <r>
    <s v="EMP-12968"/>
    <s v="Erik Osborne"/>
    <x v="0"/>
    <n v="29"/>
    <x v="7"/>
    <x v="1"/>
    <x v="1"/>
    <x v="1"/>
    <s v="Master's Degree"/>
    <x v="649"/>
    <x v="1"/>
    <x v="1"/>
    <x v="1"/>
    <n v="6479.14"/>
    <s v="MGR-10306"/>
    <n v="0.5"/>
    <x v="1"/>
    <x v="2"/>
    <x v="1"/>
    <x v="0"/>
  </r>
  <r>
    <s v="EMP-12969"/>
    <s v="Kevin Lucas"/>
    <x v="0"/>
    <n v="22"/>
    <x v="7"/>
    <x v="2"/>
    <x v="4"/>
    <x v="1"/>
    <s v="Bachelor's Degree"/>
    <x v="1870"/>
    <x v="1"/>
    <x v="1"/>
    <x v="1"/>
    <n v="3604.68"/>
    <s v="MGR-10046"/>
    <n v="3.8"/>
    <x v="3"/>
    <x v="5"/>
    <x v="1"/>
    <x v="1"/>
  </r>
  <r>
    <s v="EMP-12970"/>
    <s v="Megan Parker"/>
    <x v="1"/>
    <n v="37"/>
    <x v="3"/>
    <x v="3"/>
    <x v="3"/>
    <x v="1"/>
    <s v="Master's Degree"/>
    <x v="1871"/>
    <x v="1"/>
    <x v="1"/>
    <x v="1"/>
    <n v="13033.65"/>
    <s v="MGR-10498"/>
    <n v="2.2000000000000002"/>
    <x v="4"/>
    <x v="4"/>
    <x v="1"/>
    <x v="0"/>
  </r>
  <r>
    <s v="EMP-12971"/>
    <s v="Christine Thornton"/>
    <x v="1"/>
    <n v="22"/>
    <x v="7"/>
    <x v="1"/>
    <x v="2"/>
    <x v="1"/>
    <s v="Professional Certification"/>
    <x v="204"/>
    <x v="1"/>
    <x v="1"/>
    <x v="1"/>
    <n v="7250.34"/>
    <s v="MGR-10457"/>
    <n v="0.7"/>
    <x v="1"/>
    <x v="2"/>
    <x v="1"/>
    <x v="2"/>
  </r>
  <r>
    <s v="EMP-12972"/>
    <s v="Carla Horn"/>
    <x v="1"/>
    <n v="34"/>
    <x v="10"/>
    <x v="1"/>
    <x v="6"/>
    <x v="0"/>
    <s v="Diploma"/>
    <x v="1188"/>
    <x v="494"/>
    <x v="4"/>
    <x v="0"/>
    <n v="38556.6"/>
    <s v="N/A"/>
    <n v="0.8"/>
    <x v="1"/>
    <x v="8"/>
    <x v="5"/>
    <x v="2"/>
  </r>
  <r>
    <s v="EMP-12973"/>
    <s v="Misty Hammond"/>
    <x v="1"/>
    <n v="22"/>
    <x v="1"/>
    <x v="1"/>
    <x v="1"/>
    <x v="1"/>
    <s v="Master's Degree"/>
    <x v="1872"/>
    <x v="1"/>
    <x v="1"/>
    <x v="1"/>
    <n v="5773.3"/>
    <s v="MGR-10349"/>
    <n v="4.2"/>
    <x v="3"/>
    <x v="5"/>
    <x v="1"/>
    <x v="0"/>
  </r>
  <r>
    <s v="EMP-12974"/>
    <s v="Karen Myers"/>
    <x v="1"/>
    <n v="52"/>
    <x v="3"/>
    <x v="1"/>
    <x v="1"/>
    <x v="1"/>
    <s v="Master's Degree"/>
    <x v="1585"/>
    <x v="1"/>
    <x v="1"/>
    <x v="1"/>
    <n v="5268.97"/>
    <s v="MGR-10254"/>
    <n v="2.6"/>
    <x v="4"/>
    <x v="6"/>
    <x v="1"/>
    <x v="0"/>
  </r>
  <r>
    <s v="EMP-12975"/>
    <s v="David Summers"/>
    <x v="0"/>
    <n v="43"/>
    <x v="2"/>
    <x v="3"/>
    <x v="2"/>
    <x v="0"/>
    <s v="Bachelor's Degree"/>
    <x v="185"/>
    <x v="1"/>
    <x v="1"/>
    <x v="1"/>
    <n v="6817.48"/>
    <s v="MGR-10433"/>
    <n v="5.6"/>
    <x v="0"/>
    <x v="3"/>
    <x v="1"/>
    <x v="1"/>
  </r>
  <r>
    <s v="EMP-12976"/>
    <s v="Susan Fletcher"/>
    <x v="1"/>
    <n v="35"/>
    <x v="4"/>
    <x v="0"/>
    <x v="1"/>
    <x v="1"/>
    <s v="PhD"/>
    <x v="1873"/>
    <x v="1"/>
    <x v="1"/>
    <x v="1"/>
    <n v="4262.83"/>
    <s v="MGR-10113"/>
    <n v="4.7"/>
    <x v="3"/>
    <x v="7"/>
    <x v="1"/>
    <x v="2"/>
  </r>
  <r>
    <s v="EMP-12977"/>
    <s v="Bobby Reyes"/>
    <x v="0"/>
    <n v="46"/>
    <x v="1"/>
    <x v="1"/>
    <x v="2"/>
    <x v="1"/>
    <s v="Master's Degree"/>
    <x v="1874"/>
    <x v="1"/>
    <x v="1"/>
    <x v="1"/>
    <n v="7957.25"/>
    <s v="MGR-10330"/>
    <n v="2.6"/>
    <x v="4"/>
    <x v="6"/>
    <x v="1"/>
    <x v="0"/>
  </r>
  <r>
    <s v="EMP-12978"/>
    <s v="Justin Hodge"/>
    <x v="0"/>
    <n v="27"/>
    <x v="6"/>
    <x v="5"/>
    <x v="3"/>
    <x v="1"/>
    <s v="Master's Degree"/>
    <x v="349"/>
    <x v="1"/>
    <x v="1"/>
    <x v="1"/>
    <n v="11804.46"/>
    <s v="MGR-10240"/>
    <n v="7.2"/>
    <x v="0"/>
    <x v="0"/>
    <x v="1"/>
    <x v="0"/>
  </r>
  <r>
    <s v="EMP-12979"/>
    <s v="Jacqueline Miller"/>
    <x v="1"/>
    <n v="39"/>
    <x v="5"/>
    <x v="1"/>
    <x v="3"/>
    <x v="1"/>
    <s v="High School"/>
    <x v="1875"/>
    <x v="1"/>
    <x v="1"/>
    <x v="1"/>
    <n v="9730.17"/>
    <s v="MGR-10316"/>
    <n v="2"/>
    <x v="4"/>
    <x v="4"/>
    <x v="1"/>
    <x v="2"/>
  </r>
  <r>
    <s v="EMP-12980"/>
    <s v="Sarah Logan"/>
    <x v="1"/>
    <n v="36"/>
    <x v="4"/>
    <x v="1"/>
    <x v="6"/>
    <x v="0"/>
    <s v="Master's Degree"/>
    <x v="1876"/>
    <x v="1"/>
    <x v="1"/>
    <x v="1"/>
    <n v="42744.800000000003"/>
    <s v="N/A"/>
    <n v="1"/>
    <x v="2"/>
    <x v="2"/>
    <x v="1"/>
    <x v="0"/>
  </r>
  <r>
    <s v="EMP-12981"/>
    <s v="Alan Baker"/>
    <x v="0"/>
    <n v="37"/>
    <x v="2"/>
    <x v="5"/>
    <x v="0"/>
    <x v="1"/>
    <s v="Bachelor's Degree"/>
    <x v="409"/>
    <x v="1"/>
    <x v="1"/>
    <x v="1"/>
    <n v="15858.24"/>
    <s v="MGR-10070"/>
    <n v="7.9"/>
    <x v="0"/>
    <x v="8"/>
    <x v="1"/>
    <x v="1"/>
  </r>
  <r>
    <s v="EMP-12982"/>
    <s v="Ronald Allison"/>
    <x v="0"/>
    <n v="46"/>
    <x v="5"/>
    <x v="4"/>
    <x v="3"/>
    <x v="1"/>
    <s v="Bachelor's Degree"/>
    <x v="1877"/>
    <x v="1"/>
    <x v="1"/>
    <x v="1"/>
    <n v="13668.13"/>
    <s v="MGR-10353"/>
    <n v="5.8"/>
    <x v="0"/>
    <x v="3"/>
    <x v="1"/>
    <x v="1"/>
  </r>
  <r>
    <s v="EMP-12983"/>
    <s v="James Martin"/>
    <x v="0"/>
    <n v="41"/>
    <x v="5"/>
    <x v="1"/>
    <x v="4"/>
    <x v="1"/>
    <s v="Master's Degree"/>
    <x v="1674"/>
    <x v="1"/>
    <x v="1"/>
    <x v="1"/>
    <n v="3700.5"/>
    <s v="MGR-10169"/>
    <n v="4.5999999999999996"/>
    <x v="3"/>
    <x v="7"/>
    <x v="1"/>
    <x v="0"/>
  </r>
  <r>
    <s v="EMP-12984"/>
    <s v="Rachel Garcia"/>
    <x v="1"/>
    <n v="37"/>
    <x v="0"/>
    <x v="2"/>
    <x v="6"/>
    <x v="0"/>
    <s v="Master's Degree"/>
    <x v="246"/>
    <x v="1"/>
    <x v="1"/>
    <x v="1"/>
    <n v="42933.27"/>
    <s v="N/A"/>
    <n v="3.2"/>
    <x v="3"/>
    <x v="6"/>
    <x v="1"/>
    <x v="0"/>
  </r>
  <r>
    <s v="EMP-12985"/>
    <s v="Heidi House"/>
    <x v="1"/>
    <n v="22"/>
    <x v="10"/>
    <x v="5"/>
    <x v="3"/>
    <x v="1"/>
    <s v="Master's Degree"/>
    <x v="1291"/>
    <x v="495"/>
    <x v="4"/>
    <x v="0"/>
    <n v="12903.48"/>
    <s v="MGR-10422"/>
    <n v="1.8"/>
    <x v="2"/>
    <x v="6"/>
    <x v="0"/>
    <x v="0"/>
  </r>
  <r>
    <s v="EMP-12986"/>
    <s v="Anthony Jordan"/>
    <x v="0"/>
    <n v="26"/>
    <x v="1"/>
    <x v="3"/>
    <x v="7"/>
    <x v="1"/>
    <s v="Professional Certification"/>
    <x v="1413"/>
    <x v="438"/>
    <x v="4"/>
    <x v="0"/>
    <n v="61929.760000000002"/>
    <s v="N/A"/>
    <n v="0.6"/>
    <x v="1"/>
    <x v="2"/>
    <x v="2"/>
    <x v="2"/>
  </r>
  <r>
    <s v="EMP-12987"/>
    <s v="Melissa Hawkins"/>
    <x v="1"/>
    <n v="33"/>
    <x v="5"/>
    <x v="2"/>
    <x v="1"/>
    <x v="1"/>
    <s v="High School"/>
    <x v="1753"/>
    <x v="1"/>
    <x v="1"/>
    <x v="1"/>
    <n v="6303.01"/>
    <s v="MGR-10274"/>
    <n v="6.2"/>
    <x v="0"/>
    <x v="3"/>
    <x v="1"/>
    <x v="2"/>
  </r>
  <r>
    <s v="EMP-12988"/>
    <s v="William Marshall"/>
    <x v="0"/>
    <n v="35"/>
    <x v="1"/>
    <x v="1"/>
    <x v="2"/>
    <x v="1"/>
    <s v="Bachelor's Degree"/>
    <x v="1536"/>
    <x v="1"/>
    <x v="1"/>
    <x v="1"/>
    <n v="6970.17"/>
    <s v="MGR-10463"/>
    <n v="0.4"/>
    <x v="1"/>
    <x v="1"/>
    <x v="1"/>
    <x v="1"/>
  </r>
  <r>
    <s v="EMP-12989"/>
    <s v="Nathan Hayes"/>
    <x v="0"/>
    <n v="24"/>
    <x v="1"/>
    <x v="3"/>
    <x v="2"/>
    <x v="1"/>
    <s v="Master's Degree"/>
    <x v="1878"/>
    <x v="1"/>
    <x v="1"/>
    <x v="1"/>
    <n v="8263.61"/>
    <s v="MGR-10392"/>
    <n v="2.2000000000000002"/>
    <x v="4"/>
    <x v="4"/>
    <x v="1"/>
    <x v="0"/>
  </r>
  <r>
    <s v="EMP-12990"/>
    <s v="Robert Doyle"/>
    <x v="0"/>
    <n v="56"/>
    <x v="7"/>
    <x v="3"/>
    <x v="0"/>
    <x v="1"/>
    <s v="Bachelor's Degree"/>
    <x v="926"/>
    <x v="1"/>
    <x v="1"/>
    <x v="1"/>
    <n v="18100.259999999998"/>
    <s v="MGR-10415"/>
    <n v="6.2"/>
    <x v="0"/>
    <x v="3"/>
    <x v="1"/>
    <x v="1"/>
  </r>
  <r>
    <s v="EMP-12991"/>
    <s v="Chad Alexander"/>
    <x v="0"/>
    <n v="48"/>
    <x v="3"/>
    <x v="1"/>
    <x v="2"/>
    <x v="1"/>
    <s v="Diploma"/>
    <x v="1455"/>
    <x v="1"/>
    <x v="1"/>
    <x v="1"/>
    <n v="7851.47"/>
    <s v="MGR-10250"/>
    <n v="0.6"/>
    <x v="1"/>
    <x v="2"/>
    <x v="1"/>
    <x v="2"/>
  </r>
  <r>
    <s v="EMP-12992"/>
    <s v="Steven Taylor"/>
    <x v="0"/>
    <n v="40"/>
    <x v="3"/>
    <x v="1"/>
    <x v="2"/>
    <x v="1"/>
    <s v="Master's Degree"/>
    <x v="1523"/>
    <x v="1"/>
    <x v="1"/>
    <x v="1"/>
    <n v="8876.6299999999992"/>
    <s v="MGR-10232"/>
    <n v="8"/>
    <x v="0"/>
    <x v="8"/>
    <x v="1"/>
    <x v="0"/>
  </r>
  <r>
    <s v="EMP-12993"/>
    <s v="Robert Garrett"/>
    <x v="0"/>
    <n v="35"/>
    <x v="8"/>
    <x v="4"/>
    <x v="5"/>
    <x v="1"/>
    <s v="Diploma"/>
    <x v="109"/>
    <x v="1"/>
    <x v="1"/>
    <x v="1"/>
    <n v="21487.97"/>
    <s v="MGR-10480"/>
    <n v="7.1"/>
    <x v="0"/>
    <x v="0"/>
    <x v="1"/>
    <x v="2"/>
  </r>
  <r>
    <s v="EMP-12994"/>
    <s v="Donna Hammond"/>
    <x v="1"/>
    <n v="33"/>
    <x v="10"/>
    <x v="2"/>
    <x v="3"/>
    <x v="0"/>
    <s v="Diploma"/>
    <x v="1879"/>
    <x v="1"/>
    <x v="1"/>
    <x v="1"/>
    <n v="13096.94"/>
    <s v="MGR-10490"/>
    <n v="7.1"/>
    <x v="0"/>
    <x v="0"/>
    <x v="1"/>
    <x v="2"/>
  </r>
  <r>
    <s v="EMP-12995"/>
    <s v="Samantha Bowman"/>
    <x v="1"/>
    <n v="26"/>
    <x v="0"/>
    <x v="4"/>
    <x v="0"/>
    <x v="0"/>
    <s v="Bachelor's Degree"/>
    <x v="1183"/>
    <x v="1"/>
    <x v="1"/>
    <x v="1"/>
    <n v="18062"/>
    <s v="MGR-10087"/>
    <n v="8.1999999999999993"/>
    <x v="0"/>
    <x v="8"/>
    <x v="1"/>
    <x v="1"/>
  </r>
  <r>
    <s v="EMP-12996"/>
    <s v="Jonathan Acevedo"/>
    <x v="0"/>
    <n v="35"/>
    <x v="7"/>
    <x v="1"/>
    <x v="0"/>
    <x v="1"/>
    <s v="Bachelor's Degree"/>
    <x v="1880"/>
    <x v="1"/>
    <x v="1"/>
    <x v="1"/>
    <n v="17246.12"/>
    <s v="MGR-10356"/>
    <n v="0.4"/>
    <x v="1"/>
    <x v="2"/>
    <x v="1"/>
    <x v="1"/>
  </r>
  <r>
    <s v="EMP-12997"/>
    <s v="Michael Day"/>
    <x v="0"/>
    <n v="37"/>
    <x v="10"/>
    <x v="2"/>
    <x v="2"/>
    <x v="1"/>
    <s v="PhD"/>
    <x v="1375"/>
    <x v="281"/>
    <x v="0"/>
    <x v="0"/>
    <n v="6513.11"/>
    <s v="MGR-10171"/>
    <n v="3"/>
    <x v="3"/>
    <x v="5"/>
    <x v="0"/>
    <x v="2"/>
  </r>
  <r>
    <s v="EMP-12998"/>
    <s v="Tina Nelson"/>
    <x v="1"/>
    <n v="23"/>
    <x v="5"/>
    <x v="5"/>
    <x v="4"/>
    <x v="0"/>
    <s v="Bachelor's Degree"/>
    <x v="455"/>
    <x v="12"/>
    <x v="4"/>
    <x v="0"/>
    <n v="3247.63"/>
    <s v="MGR-10440"/>
    <n v="1.6"/>
    <x v="2"/>
    <x v="4"/>
    <x v="2"/>
    <x v="1"/>
  </r>
  <r>
    <s v="EMP-12999"/>
    <s v="Ryan Mclaughlin"/>
    <x v="0"/>
    <n v="38"/>
    <x v="1"/>
    <x v="3"/>
    <x v="2"/>
    <x v="1"/>
    <s v="Bachelor's Degree"/>
    <x v="322"/>
    <x v="1"/>
    <x v="1"/>
    <x v="1"/>
    <n v="8301.82"/>
    <s v="MGR-10205"/>
    <n v="3.8"/>
    <x v="3"/>
    <x v="5"/>
    <x v="1"/>
    <x v="1"/>
  </r>
  <r>
    <s v="EMP-13000"/>
    <s v="Tonya Waters"/>
    <x v="1"/>
    <n v="33"/>
    <x v="4"/>
    <x v="0"/>
    <x v="2"/>
    <x v="2"/>
    <s v="Bachelor's Degree"/>
    <x v="1612"/>
    <x v="496"/>
    <x v="0"/>
    <x v="0"/>
    <n v="8482.07"/>
    <s v="MGR-10032"/>
    <n v="6.3"/>
    <x v="0"/>
    <x v="0"/>
    <x v="0"/>
    <x v="1"/>
  </r>
  <r>
    <s v="EMP-13001"/>
    <s v="Holly Jones"/>
    <x v="1"/>
    <n v="22"/>
    <x v="4"/>
    <x v="1"/>
    <x v="2"/>
    <x v="1"/>
    <s v="Master's Degree"/>
    <x v="1307"/>
    <x v="1"/>
    <x v="1"/>
    <x v="1"/>
    <n v="9346.69"/>
    <s v="MGR-10469"/>
    <n v="3.9"/>
    <x v="3"/>
    <x v="5"/>
    <x v="1"/>
    <x v="0"/>
  </r>
  <r>
    <s v="EMP-13002"/>
    <s v="Michele Guerrero"/>
    <x v="1"/>
    <n v="27"/>
    <x v="9"/>
    <x v="1"/>
    <x v="4"/>
    <x v="1"/>
    <s v="High School"/>
    <x v="1125"/>
    <x v="1"/>
    <x v="1"/>
    <x v="1"/>
    <n v="3581.95"/>
    <s v="MGR-10130"/>
    <n v="0.8"/>
    <x v="1"/>
    <x v="2"/>
    <x v="1"/>
    <x v="2"/>
  </r>
  <r>
    <s v="EMP-13003"/>
    <s v="Lisa Salazar"/>
    <x v="1"/>
    <n v="31"/>
    <x v="2"/>
    <x v="3"/>
    <x v="3"/>
    <x v="2"/>
    <s v="Bachelor's Degree"/>
    <x v="482"/>
    <x v="497"/>
    <x v="4"/>
    <x v="0"/>
    <n v="11556.93"/>
    <s v="MGR-10387"/>
    <n v="0.6"/>
    <x v="1"/>
    <x v="0"/>
    <x v="8"/>
    <x v="1"/>
  </r>
  <r>
    <s v="EMP-13004"/>
    <s v="Alyssa King"/>
    <x v="1"/>
    <n v="51"/>
    <x v="0"/>
    <x v="0"/>
    <x v="7"/>
    <x v="0"/>
    <s v="Bachelor's Degree"/>
    <x v="1881"/>
    <x v="1"/>
    <x v="1"/>
    <x v="1"/>
    <n v="59704.15"/>
    <s v="N/A"/>
    <n v="7.6"/>
    <x v="0"/>
    <x v="8"/>
    <x v="1"/>
    <x v="1"/>
  </r>
  <r>
    <s v="EMP-13005"/>
    <s v="Caleb Stanley"/>
    <x v="0"/>
    <n v="40"/>
    <x v="3"/>
    <x v="1"/>
    <x v="4"/>
    <x v="1"/>
    <s v="Master's Degree"/>
    <x v="808"/>
    <x v="498"/>
    <x v="0"/>
    <x v="0"/>
    <n v="3005.76"/>
    <s v="MGR-10075"/>
    <n v="6.6"/>
    <x v="0"/>
    <x v="8"/>
    <x v="0"/>
    <x v="0"/>
  </r>
  <r>
    <s v="EMP-13006"/>
    <s v="Tammy Acosta"/>
    <x v="1"/>
    <n v="22"/>
    <x v="6"/>
    <x v="1"/>
    <x v="1"/>
    <x v="1"/>
    <s v="Diploma"/>
    <x v="1882"/>
    <x v="1"/>
    <x v="1"/>
    <x v="1"/>
    <n v="5158.25"/>
    <s v="MGR-10252"/>
    <n v="6.3"/>
    <x v="0"/>
    <x v="3"/>
    <x v="1"/>
    <x v="2"/>
  </r>
  <r>
    <s v="EMP-13007"/>
    <s v="Michael Thompson"/>
    <x v="0"/>
    <n v="39"/>
    <x v="6"/>
    <x v="1"/>
    <x v="2"/>
    <x v="2"/>
    <s v="Diploma"/>
    <x v="606"/>
    <x v="1"/>
    <x v="1"/>
    <x v="1"/>
    <n v="7834.71"/>
    <s v="MGR-10426"/>
    <n v="2.2000000000000002"/>
    <x v="4"/>
    <x v="4"/>
    <x v="1"/>
    <x v="2"/>
  </r>
  <r>
    <s v="EMP-13008"/>
    <s v="Joseph George"/>
    <x v="0"/>
    <n v="22"/>
    <x v="8"/>
    <x v="1"/>
    <x v="6"/>
    <x v="1"/>
    <s v="Master's Degree"/>
    <x v="1883"/>
    <x v="1"/>
    <x v="1"/>
    <x v="1"/>
    <n v="44712.76"/>
    <s v="N/A"/>
    <n v="1.9"/>
    <x v="2"/>
    <x v="4"/>
    <x v="1"/>
    <x v="0"/>
  </r>
  <r>
    <s v="EMP-13009"/>
    <s v="Maureen Richardson"/>
    <x v="1"/>
    <n v="44"/>
    <x v="10"/>
    <x v="2"/>
    <x v="3"/>
    <x v="1"/>
    <s v="High School"/>
    <x v="1884"/>
    <x v="1"/>
    <x v="1"/>
    <x v="1"/>
    <n v="10958.2"/>
    <s v="MGR-10421"/>
    <n v="5.3"/>
    <x v="0"/>
    <x v="7"/>
    <x v="1"/>
    <x v="2"/>
  </r>
  <r>
    <s v="EMP-13010"/>
    <s v="Jennifer Richards"/>
    <x v="1"/>
    <n v="30"/>
    <x v="8"/>
    <x v="0"/>
    <x v="3"/>
    <x v="1"/>
    <s v="Bachelor's Degree"/>
    <x v="1885"/>
    <x v="1"/>
    <x v="1"/>
    <x v="1"/>
    <n v="13487.52"/>
    <s v="MGR-10091"/>
    <n v="3.4"/>
    <x v="3"/>
    <x v="5"/>
    <x v="1"/>
    <x v="1"/>
  </r>
  <r>
    <s v="EMP-13011"/>
    <s v="Anthony Potts"/>
    <x v="0"/>
    <n v="34"/>
    <x v="10"/>
    <x v="2"/>
    <x v="3"/>
    <x v="1"/>
    <s v="Bachelor's Degree"/>
    <x v="391"/>
    <x v="69"/>
    <x v="3"/>
    <x v="0"/>
    <n v="11538.72"/>
    <s v="MGR-10358"/>
    <n v="3.2"/>
    <x v="3"/>
    <x v="3"/>
    <x v="3"/>
    <x v="1"/>
  </r>
  <r>
    <s v="EMP-13012"/>
    <s v="Kevin Hill"/>
    <x v="0"/>
    <n v="46"/>
    <x v="4"/>
    <x v="0"/>
    <x v="1"/>
    <x v="3"/>
    <s v="Diploma"/>
    <x v="1886"/>
    <x v="1"/>
    <x v="1"/>
    <x v="1"/>
    <n v="4795.2"/>
    <s v="MGR-10311"/>
    <n v="7.8"/>
    <x v="0"/>
    <x v="8"/>
    <x v="1"/>
    <x v="2"/>
  </r>
  <r>
    <s v="EMP-13013"/>
    <s v="Anthony Hunter"/>
    <x v="0"/>
    <n v="23"/>
    <x v="9"/>
    <x v="1"/>
    <x v="6"/>
    <x v="1"/>
    <s v="Master's Degree"/>
    <x v="638"/>
    <x v="1"/>
    <x v="1"/>
    <x v="1"/>
    <n v="32297.3"/>
    <s v="N/A"/>
    <n v="3.9"/>
    <x v="3"/>
    <x v="5"/>
    <x v="1"/>
    <x v="0"/>
  </r>
  <r>
    <s v="EMP-13014"/>
    <s v="Andrew Thompson"/>
    <x v="0"/>
    <n v="22"/>
    <x v="7"/>
    <x v="4"/>
    <x v="0"/>
    <x v="0"/>
    <s v="Bachelor's Degree"/>
    <x v="1005"/>
    <x v="499"/>
    <x v="2"/>
    <x v="0"/>
    <n v="18122.099999999999"/>
    <s v="MGR-10039"/>
    <n v="0.5"/>
    <x v="1"/>
    <x v="2"/>
    <x v="0"/>
    <x v="1"/>
  </r>
  <r>
    <s v="EMP-13015"/>
    <s v="Elijah Hall"/>
    <x v="0"/>
    <n v="29"/>
    <x v="0"/>
    <x v="1"/>
    <x v="6"/>
    <x v="1"/>
    <s v="Bachelor's Degree"/>
    <x v="1066"/>
    <x v="1"/>
    <x v="1"/>
    <x v="1"/>
    <n v="36363.68"/>
    <s v="N/A"/>
    <n v="0.2"/>
    <x v="1"/>
    <x v="1"/>
    <x v="1"/>
    <x v="1"/>
  </r>
  <r>
    <s v="EMP-13016"/>
    <s v="Rhonda Lopez"/>
    <x v="1"/>
    <n v="44"/>
    <x v="1"/>
    <x v="5"/>
    <x v="4"/>
    <x v="1"/>
    <s v="Bachelor's Degree"/>
    <x v="847"/>
    <x v="1"/>
    <x v="1"/>
    <x v="1"/>
    <n v="3758.99"/>
    <s v="MGR-10326"/>
    <n v="4.0999999999999996"/>
    <x v="3"/>
    <x v="5"/>
    <x v="1"/>
    <x v="1"/>
  </r>
  <r>
    <s v="EMP-13017"/>
    <s v="Nathan Hooper"/>
    <x v="0"/>
    <n v="22"/>
    <x v="3"/>
    <x v="0"/>
    <x v="1"/>
    <x v="0"/>
    <s v="Master's Degree"/>
    <x v="1774"/>
    <x v="500"/>
    <x v="0"/>
    <x v="0"/>
    <n v="5456.58"/>
    <s v="MGR-10192"/>
    <n v="6.5"/>
    <x v="0"/>
    <x v="0"/>
    <x v="0"/>
    <x v="0"/>
  </r>
  <r>
    <s v="EMP-13018"/>
    <s v="Frank Meyer"/>
    <x v="0"/>
    <n v="22"/>
    <x v="0"/>
    <x v="0"/>
    <x v="6"/>
    <x v="1"/>
    <s v="Bachelor's Degree"/>
    <x v="645"/>
    <x v="1"/>
    <x v="1"/>
    <x v="1"/>
    <n v="31248.09"/>
    <s v="N/A"/>
    <n v="8.1999999999999993"/>
    <x v="0"/>
    <x v="8"/>
    <x v="1"/>
    <x v="1"/>
  </r>
  <r>
    <s v="EMP-13019"/>
    <s v="Gary Pratt"/>
    <x v="0"/>
    <n v="30"/>
    <x v="2"/>
    <x v="2"/>
    <x v="3"/>
    <x v="1"/>
    <s v="High School"/>
    <x v="649"/>
    <x v="1"/>
    <x v="1"/>
    <x v="1"/>
    <n v="11850.35"/>
    <s v="MGR-10205"/>
    <n v="0.5"/>
    <x v="1"/>
    <x v="2"/>
    <x v="1"/>
    <x v="2"/>
  </r>
  <r>
    <s v="EMP-13020"/>
    <s v="Ryan Morrison"/>
    <x v="0"/>
    <n v="39"/>
    <x v="9"/>
    <x v="0"/>
    <x v="5"/>
    <x v="1"/>
    <s v="Diploma"/>
    <x v="769"/>
    <x v="1"/>
    <x v="1"/>
    <x v="1"/>
    <n v="21027.72"/>
    <s v="MGR-10147"/>
    <n v="3"/>
    <x v="3"/>
    <x v="6"/>
    <x v="1"/>
    <x v="2"/>
  </r>
  <r>
    <s v="EMP-13021"/>
    <s v="Brianna Barnett"/>
    <x v="1"/>
    <n v="45"/>
    <x v="8"/>
    <x v="4"/>
    <x v="2"/>
    <x v="1"/>
    <s v="Bachelor's Degree"/>
    <x v="395"/>
    <x v="1"/>
    <x v="1"/>
    <x v="1"/>
    <n v="7174.81"/>
    <s v="MGR-10332"/>
    <n v="1.9"/>
    <x v="2"/>
    <x v="4"/>
    <x v="1"/>
    <x v="1"/>
  </r>
  <r>
    <s v="EMP-13022"/>
    <s v="James Ritter"/>
    <x v="0"/>
    <n v="30"/>
    <x v="2"/>
    <x v="2"/>
    <x v="2"/>
    <x v="1"/>
    <s v="Master's Degree"/>
    <x v="1541"/>
    <x v="501"/>
    <x v="4"/>
    <x v="0"/>
    <n v="8509.07"/>
    <s v="MGR-10418"/>
    <n v="7.1"/>
    <x v="0"/>
    <x v="8"/>
    <x v="0"/>
    <x v="0"/>
  </r>
  <r>
    <s v="EMP-13023"/>
    <s v="Jeffrey Mora"/>
    <x v="0"/>
    <n v="31"/>
    <x v="3"/>
    <x v="1"/>
    <x v="2"/>
    <x v="1"/>
    <s v="High School"/>
    <x v="1887"/>
    <x v="1"/>
    <x v="1"/>
    <x v="1"/>
    <n v="8710.73"/>
    <s v="MGR-10243"/>
    <n v="6.4"/>
    <x v="0"/>
    <x v="0"/>
    <x v="1"/>
    <x v="2"/>
  </r>
  <r>
    <s v="EMP-13024"/>
    <s v="Curtis Mcguire"/>
    <x v="0"/>
    <n v="45"/>
    <x v="7"/>
    <x v="1"/>
    <x v="3"/>
    <x v="1"/>
    <s v="High School"/>
    <x v="204"/>
    <x v="1"/>
    <x v="1"/>
    <x v="1"/>
    <n v="13686.31"/>
    <s v="MGR-10318"/>
    <n v="0.7"/>
    <x v="1"/>
    <x v="2"/>
    <x v="1"/>
    <x v="2"/>
  </r>
  <r>
    <s v="EMP-13025"/>
    <s v="Diane Peterson"/>
    <x v="1"/>
    <n v="22"/>
    <x v="9"/>
    <x v="3"/>
    <x v="2"/>
    <x v="1"/>
    <s v="Master's Degree"/>
    <x v="1888"/>
    <x v="1"/>
    <x v="1"/>
    <x v="1"/>
    <n v="8373.11"/>
    <s v="MGR-10171"/>
    <n v="5.4"/>
    <x v="0"/>
    <x v="7"/>
    <x v="1"/>
    <x v="0"/>
  </r>
  <r>
    <s v="EMP-13026"/>
    <s v="John Thomas"/>
    <x v="0"/>
    <n v="31"/>
    <x v="0"/>
    <x v="3"/>
    <x v="5"/>
    <x v="0"/>
    <s v="Bachelor's Degree"/>
    <x v="1889"/>
    <x v="1"/>
    <x v="1"/>
    <x v="1"/>
    <n v="25991.46"/>
    <s v="MGR-10348"/>
    <n v="3.3"/>
    <x v="3"/>
    <x v="6"/>
    <x v="1"/>
    <x v="1"/>
  </r>
  <r>
    <s v="EMP-13027"/>
    <s v="Felicia Carney"/>
    <x v="1"/>
    <n v="36"/>
    <x v="0"/>
    <x v="1"/>
    <x v="6"/>
    <x v="1"/>
    <s v="Diploma"/>
    <x v="1890"/>
    <x v="1"/>
    <x v="1"/>
    <x v="1"/>
    <n v="41129.94"/>
    <s v="N/A"/>
    <n v="6.5"/>
    <x v="0"/>
    <x v="0"/>
    <x v="1"/>
    <x v="2"/>
  </r>
  <r>
    <s v="EMP-13028"/>
    <s v="Courtney Reyes"/>
    <x v="1"/>
    <n v="39"/>
    <x v="1"/>
    <x v="0"/>
    <x v="2"/>
    <x v="0"/>
    <s v="Diploma"/>
    <x v="1891"/>
    <x v="1"/>
    <x v="1"/>
    <x v="1"/>
    <n v="6618.05"/>
    <s v="MGR-10400"/>
    <n v="0.8"/>
    <x v="1"/>
    <x v="2"/>
    <x v="1"/>
    <x v="2"/>
  </r>
  <r>
    <s v="EMP-13029"/>
    <s v="Casey Rodriguez"/>
    <x v="1"/>
    <n v="30"/>
    <x v="4"/>
    <x v="3"/>
    <x v="3"/>
    <x v="0"/>
    <s v="Master's Degree"/>
    <x v="804"/>
    <x v="1"/>
    <x v="1"/>
    <x v="1"/>
    <n v="13407.79"/>
    <s v="MGR-10381"/>
    <n v="3.9"/>
    <x v="3"/>
    <x v="5"/>
    <x v="1"/>
    <x v="0"/>
  </r>
  <r>
    <s v="EMP-13030"/>
    <s v="Jeremy Morse"/>
    <x v="0"/>
    <n v="35"/>
    <x v="0"/>
    <x v="1"/>
    <x v="7"/>
    <x v="1"/>
    <s v="Bachelor's Degree"/>
    <x v="771"/>
    <x v="1"/>
    <x v="1"/>
    <x v="1"/>
    <n v="64178.06"/>
    <s v="N/A"/>
    <n v="2.4"/>
    <x v="4"/>
    <x v="6"/>
    <x v="1"/>
    <x v="1"/>
  </r>
  <r>
    <s v="EMP-13031"/>
    <s v="Grant Riley"/>
    <x v="0"/>
    <n v="22"/>
    <x v="2"/>
    <x v="2"/>
    <x v="3"/>
    <x v="1"/>
    <s v="Bachelor's Degree"/>
    <x v="1892"/>
    <x v="1"/>
    <x v="1"/>
    <x v="1"/>
    <n v="9708.92"/>
    <s v="MGR-10302"/>
    <n v="5"/>
    <x v="0"/>
    <x v="7"/>
    <x v="1"/>
    <x v="1"/>
  </r>
  <r>
    <s v="EMP-13032"/>
    <s v="Briana Miller"/>
    <x v="1"/>
    <n v="29"/>
    <x v="4"/>
    <x v="3"/>
    <x v="4"/>
    <x v="1"/>
    <s v="Bachelor's Degree"/>
    <x v="532"/>
    <x v="1"/>
    <x v="1"/>
    <x v="1"/>
    <n v="2587.4699999999998"/>
    <s v="MGR-10228"/>
    <n v="4.5999999999999996"/>
    <x v="3"/>
    <x v="7"/>
    <x v="1"/>
    <x v="1"/>
  </r>
  <r>
    <s v="EMP-13033"/>
    <s v="Stephanie Parker"/>
    <x v="1"/>
    <n v="39"/>
    <x v="2"/>
    <x v="4"/>
    <x v="2"/>
    <x v="1"/>
    <s v="Bachelor's Degree"/>
    <x v="989"/>
    <x v="1"/>
    <x v="1"/>
    <x v="1"/>
    <n v="6580.43"/>
    <s v="MGR-10075"/>
    <n v="2.1"/>
    <x v="4"/>
    <x v="4"/>
    <x v="1"/>
    <x v="1"/>
  </r>
  <r>
    <s v="EMP-13034"/>
    <s v="Autumn Reynolds"/>
    <x v="1"/>
    <n v="26"/>
    <x v="9"/>
    <x v="3"/>
    <x v="0"/>
    <x v="1"/>
    <s v="Diploma"/>
    <x v="487"/>
    <x v="1"/>
    <x v="1"/>
    <x v="1"/>
    <n v="14655.68"/>
    <s v="MGR-10355"/>
    <n v="7.4"/>
    <x v="0"/>
    <x v="0"/>
    <x v="1"/>
    <x v="2"/>
  </r>
  <r>
    <s v="EMP-13035"/>
    <s v="Stephanie Miller"/>
    <x v="1"/>
    <n v="35"/>
    <x v="3"/>
    <x v="3"/>
    <x v="5"/>
    <x v="1"/>
    <s v="Master's Degree"/>
    <x v="1893"/>
    <x v="1"/>
    <x v="1"/>
    <x v="1"/>
    <n v="22502.85"/>
    <s v="MGR-10420"/>
    <n v="2.6"/>
    <x v="4"/>
    <x v="6"/>
    <x v="1"/>
    <x v="0"/>
  </r>
  <r>
    <s v="EMP-13036"/>
    <s v="Lori Kaiser"/>
    <x v="1"/>
    <n v="39"/>
    <x v="7"/>
    <x v="5"/>
    <x v="4"/>
    <x v="1"/>
    <s v="Bachelor's Degree"/>
    <x v="786"/>
    <x v="1"/>
    <x v="1"/>
    <x v="1"/>
    <n v="3035.45"/>
    <s v="MGR-10356"/>
    <n v="7.1"/>
    <x v="0"/>
    <x v="0"/>
    <x v="1"/>
    <x v="1"/>
  </r>
  <r>
    <s v="EMP-13037"/>
    <s v="Rebecca Thompson"/>
    <x v="1"/>
    <n v="31"/>
    <x v="1"/>
    <x v="1"/>
    <x v="3"/>
    <x v="0"/>
    <s v="High School"/>
    <x v="1173"/>
    <x v="1"/>
    <x v="1"/>
    <x v="1"/>
    <n v="12619.31"/>
    <s v="MGR-10080"/>
    <n v="8.3000000000000007"/>
    <x v="0"/>
    <x v="8"/>
    <x v="1"/>
    <x v="2"/>
  </r>
  <r>
    <s v="EMP-13038"/>
    <s v="Judy Schmidt"/>
    <x v="1"/>
    <n v="36"/>
    <x v="10"/>
    <x v="1"/>
    <x v="3"/>
    <x v="1"/>
    <s v="Master's Degree"/>
    <x v="1894"/>
    <x v="1"/>
    <x v="1"/>
    <x v="1"/>
    <n v="13767.22"/>
    <s v="MGR-10422"/>
    <n v="6.9"/>
    <x v="0"/>
    <x v="0"/>
    <x v="1"/>
    <x v="0"/>
  </r>
  <r>
    <s v="EMP-13039"/>
    <s v="Jonathan Castro"/>
    <x v="0"/>
    <n v="26"/>
    <x v="4"/>
    <x v="1"/>
    <x v="2"/>
    <x v="0"/>
    <s v="Master's Degree"/>
    <x v="46"/>
    <x v="323"/>
    <x v="4"/>
    <x v="0"/>
    <n v="9153.11"/>
    <s v="MGR-10350"/>
    <n v="1"/>
    <x v="2"/>
    <x v="4"/>
    <x v="0"/>
    <x v="0"/>
  </r>
  <r>
    <s v="EMP-13040"/>
    <s v="Ian Donovan"/>
    <x v="0"/>
    <n v="33"/>
    <x v="2"/>
    <x v="1"/>
    <x v="3"/>
    <x v="1"/>
    <s v="Bachelor's Degree"/>
    <x v="1895"/>
    <x v="1"/>
    <x v="1"/>
    <x v="1"/>
    <n v="11929.25"/>
    <s v="MGR-10054"/>
    <n v="4"/>
    <x v="3"/>
    <x v="5"/>
    <x v="1"/>
    <x v="1"/>
  </r>
  <r>
    <s v="EMP-13041"/>
    <s v="Laura Peterson"/>
    <x v="1"/>
    <n v="40"/>
    <x v="9"/>
    <x v="4"/>
    <x v="0"/>
    <x v="1"/>
    <s v="Bachelor's Degree"/>
    <x v="1743"/>
    <x v="1"/>
    <x v="1"/>
    <x v="1"/>
    <n v="19513.11"/>
    <s v="MGR-10275"/>
    <n v="6.4"/>
    <x v="0"/>
    <x v="3"/>
    <x v="1"/>
    <x v="1"/>
  </r>
  <r>
    <s v="EMP-13042"/>
    <s v="Phillip Sanchez"/>
    <x v="0"/>
    <n v="36"/>
    <x v="8"/>
    <x v="5"/>
    <x v="0"/>
    <x v="1"/>
    <s v="Master's Degree"/>
    <x v="1122"/>
    <x v="1"/>
    <x v="1"/>
    <x v="1"/>
    <n v="16064.82"/>
    <s v="MGR-10258"/>
    <n v="6.3"/>
    <x v="0"/>
    <x v="3"/>
    <x v="1"/>
    <x v="0"/>
  </r>
  <r>
    <s v="EMP-13043"/>
    <s v="Elizabeth Padilla"/>
    <x v="1"/>
    <n v="29"/>
    <x v="6"/>
    <x v="1"/>
    <x v="2"/>
    <x v="1"/>
    <s v="Bachelor's Degree"/>
    <x v="1719"/>
    <x v="1"/>
    <x v="1"/>
    <x v="1"/>
    <n v="7864.99"/>
    <s v="MGR-10133"/>
    <n v="2.5"/>
    <x v="4"/>
    <x v="6"/>
    <x v="1"/>
    <x v="1"/>
  </r>
  <r>
    <s v="EMP-13044"/>
    <s v="William Bush"/>
    <x v="0"/>
    <n v="37"/>
    <x v="9"/>
    <x v="0"/>
    <x v="0"/>
    <x v="1"/>
    <s v="Bachelor's Degree"/>
    <x v="1493"/>
    <x v="1"/>
    <x v="1"/>
    <x v="1"/>
    <n v="19798.86"/>
    <s v="MGR-10298"/>
    <n v="8.3000000000000007"/>
    <x v="0"/>
    <x v="8"/>
    <x v="1"/>
    <x v="1"/>
  </r>
  <r>
    <s v="EMP-13045"/>
    <s v="Benjamin Morales"/>
    <x v="0"/>
    <n v="41"/>
    <x v="1"/>
    <x v="3"/>
    <x v="2"/>
    <x v="3"/>
    <s v="Bachelor's Degree"/>
    <x v="1873"/>
    <x v="1"/>
    <x v="1"/>
    <x v="1"/>
    <n v="9171.56"/>
    <s v="MGR-10033"/>
    <n v="4.7"/>
    <x v="3"/>
    <x v="7"/>
    <x v="1"/>
    <x v="1"/>
  </r>
  <r>
    <s v="EMP-13046"/>
    <s v="Joshua Schultz"/>
    <x v="0"/>
    <n v="22"/>
    <x v="4"/>
    <x v="1"/>
    <x v="1"/>
    <x v="1"/>
    <s v="Bachelor's Degree"/>
    <x v="752"/>
    <x v="1"/>
    <x v="1"/>
    <x v="1"/>
    <n v="4942.1899999999996"/>
    <s v="MGR-10147"/>
    <n v="1.6"/>
    <x v="2"/>
    <x v="4"/>
    <x v="1"/>
    <x v="1"/>
  </r>
  <r>
    <s v="EMP-13047"/>
    <s v="Colleen Nelson"/>
    <x v="1"/>
    <n v="45"/>
    <x v="2"/>
    <x v="5"/>
    <x v="2"/>
    <x v="1"/>
    <s v="Diploma"/>
    <x v="1896"/>
    <x v="1"/>
    <x v="1"/>
    <x v="1"/>
    <n v="7227.2"/>
    <s v="MGR-10210"/>
    <n v="0.9"/>
    <x v="1"/>
    <x v="2"/>
    <x v="1"/>
    <x v="2"/>
  </r>
  <r>
    <s v="EMP-13048"/>
    <s v="Tyler Silva"/>
    <x v="0"/>
    <n v="31"/>
    <x v="6"/>
    <x v="0"/>
    <x v="3"/>
    <x v="0"/>
    <s v="Diploma"/>
    <x v="1897"/>
    <x v="1"/>
    <x v="1"/>
    <x v="1"/>
    <n v="10112.459999999999"/>
    <s v="MGR-10172"/>
    <n v="5.7"/>
    <x v="0"/>
    <x v="3"/>
    <x v="1"/>
    <x v="2"/>
  </r>
  <r>
    <s v="EMP-13049"/>
    <s v="Geoffrey Collins"/>
    <x v="0"/>
    <n v="38"/>
    <x v="4"/>
    <x v="3"/>
    <x v="1"/>
    <x v="1"/>
    <s v="High School"/>
    <x v="941"/>
    <x v="1"/>
    <x v="1"/>
    <x v="1"/>
    <n v="4075.64"/>
    <s v="MGR-10473"/>
    <n v="5.8"/>
    <x v="0"/>
    <x v="3"/>
    <x v="1"/>
    <x v="2"/>
  </r>
  <r>
    <s v="EMP-13050"/>
    <s v="Jamie Foster"/>
    <x v="1"/>
    <n v="45"/>
    <x v="2"/>
    <x v="3"/>
    <x v="2"/>
    <x v="1"/>
    <s v="Master's Degree"/>
    <x v="25"/>
    <x v="1"/>
    <x v="1"/>
    <x v="1"/>
    <n v="6658.57"/>
    <s v="MGR-10252"/>
    <n v="0.8"/>
    <x v="1"/>
    <x v="2"/>
    <x v="1"/>
    <x v="0"/>
  </r>
  <r>
    <s v="EMP-13051"/>
    <s v="David Shaffer"/>
    <x v="0"/>
    <n v="22"/>
    <x v="3"/>
    <x v="4"/>
    <x v="2"/>
    <x v="1"/>
    <s v="Master's Degree"/>
    <x v="1892"/>
    <x v="1"/>
    <x v="1"/>
    <x v="1"/>
    <n v="8407.2199999999993"/>
    <s v="MGR-10410"/>
    <n v="5"/>
    <x v="0"/>
    <x v="7"/>
    <x v="1"/>
    <x v="0"/>
  </r>
  <r>
    <s v="EMP-13052"/>
    <s v="Jake Perkins"/>
    <x v="0"/>
    <n v="28"/>
    <x v="3"/>
    <x v="2"/>
    <x v="1"/>
    <x v="1"/>
    <s v="Master's Degree"/>
    <x v="1183"/>
    <x v="1"/>
    <x v="1"/>
    <x v="1"/>
    <n v="4191.24"/>
    <s v="MGR-10389"/>
    <n v="8.1999999999999993"/>
    <x v="0"/>
    <x v="8"/>
    <x v="1"/>
    <x v="0"/>
  </r>
  <r>
    <s v="EMP-13053"/>
    <s v="Martin Curtis"/>
    <x v="0"/>
    <n v="32"/>
    <x v="8"/>
    <x v="1"/>
    <x v="5"/>
    <x v="1"/>
    <s v="Master's Degree"/>
    <x v="848"/>
    <x v="1"/>
    <x v="1"/>
    <x v="1"/>
    <n v="24161.96"/>
    <s v="MGR-10119"/>
    <n v="5"/>
    <x v="0"/>
    <x v="7"/>
    <x v="1"/>
    <x v="0"/>
  </r>
  <r>
    <s v="EMP-13054"/>
    <s v="Daniel Davis"/>
    <x v="0"/>
    <n v="27"/>
    <x v="10"/>
    <x v="5"/>
    <x v="3"/>
    <x v="2"/>
    <s v="Bachelor's Degree"/>
    <x v="373"/>
    <x v="226"/>
    <x v="4"/>
    <x v="0"/>
    <n v="12688.93"/>
    <s v="MGR-10039"/>
    <n v="0.4"/>
    <x v="1"/>
    <x v="6"/>
    <x v="3"/>
    <x v="1"/>
  </r>
  <r>
    <s v="EMP-13055"/>
    <s v="Jason Beltran"/>
    <x v="0"/>
    <n v="50"/>
    <x v="7"/>
    <x v="1"/>
    <x v="0"/>
    <x v="1"/>
    <s v="Master's Degree"/>
    <x v="1898"/>
    <x v="1"/>
    <x v="1"/>
    <x v="1"/>
    <n v="17139.87"/>
    <s v="MGR-10140"/>
    <n v="3.5"/>
    <x v="3"/>
    <x v="5"/>
    <x v="1"/>
    <x v="0"/>
  </r>
  <r>
    <s v="EMP-13056"/>
    <s v="Joshua Smith"/>
    <x v="0"/>
    <n v="27"/>
    <x v="5"/>
    <x v="1"/>
    <x v="3"/>
    <x v="1"/>
    <s v="Bachelor's Degree"/>
    <x v="127"/>
    <x v="1"/>
    <x v="1"/>
    <x v="1"/>
    <n v="12716.38"/>
    <s v="MGR-10273"/>
    <n v="4.9000000000000004"/>
    <x v="3"/>
    <x v="7"/>
    <x v="1"/>
    <x v="1"/>
  </r>
  <r>
    <s v="EMP-13057"/>
    <s v="Andrew Henry"/>
    <x v="0"/>
    <n v="30"/>
    <x v="2"/>
    <x v="3"/>
    <x v="2"/>
    <x v="1"/>
    <s v="Bachelor's Degree"/>
    <x v="1798"/>
    <x v="1"/>
    <x v="1"/>
    <x v="1"/>
    <n v="6608.01"/>
    <s v="MGR-10277"/>
    <n v="5.7"/>
    <x v="0"/>
    <x v="3"/>
    <x v="1"/>
    <x v="1"/>
  </r>
  <r>
    <s v="EMP-13058"/>
    <s v="Alexis Miller"/>
    <x v="1"/>
    <n v="36"/>
    <x v="6"/>
    <x v="1"/>
    <x v="3"/>
    <x v="1"/>
    <s v="Bachelor's Degree"/>
    <x v="529"/>
    <x v="1"/>
    <x v="1"/>
    <x v="1"/>
    <n v="11571.22"/>
    <s v="MGR-10484"/>
    <n v="6.5"/>
    <x v="0"/>
    <x v="0"/>
    <x v="1"/>
    <x v="1"/>
  </r>
  <r>
    <s v="EMP-13059"/>
    <s v="Luis Barnes"/>
    <x v="0"/>
    <n v="24"/>
    <x v="5"/>
    <x v="2"/>
    <x v="2"/>
    <x v="2"/>
    <s v="Master's Degree"/>
    <x v="1586"/>
    <x v="502"/>
    <x v="5"/>
    <x v="0"/>
    <n v="9440.49"/>
    <s v="MGR-10399"/>
    <n v="2.6"/>
    <x v="4"/>
    <x v="5"/>
    <x v="0"/>
    <x v="0"/>
  </r>
  <r>
    <s v="EMP-13060"/>
    <s v="Matthew Ayala"/>
    <x v="0"/>
    <n v="31"/>
    <x v="10"/>
    <x v="1"/>
    <x v="2"/>
    <x v="3"/>
    <s v="Master's Degree"/>
    <x v="1899"/>
    <x v="1"/>
    <x v="1"/>
    <x v="1"/>
    <n v="6932.08"/>
    <s v="MGR-10468"/>
    <n v="4.0999999999999996"/>
    <x v="3"/>
    <x v="5"/>
    <x v="1"/>
    <x v="0"/>
  </r>
  <r>
    <s v="EMP-13061"/>
    <s v="Ruben Smith"/>
    <x v="0"/>
    <n v="37"/>
    <x v="9"/>
    <x v="1"/>
    <x v="3"/>
    <x v="2"/>
    <s v="High School"/>
    <x v="437"/>
    <x v="1"/>
    <x v="1"/>
    <x v="1"/>
    <n v="10519.24"/>
    <s v="MGR-10137"/>
    <n v="7.5"/>
    <x v="0"/>
    <x v="8"/>
    <x v="1"/>
    <x v="2"/>
  </r>
  <r>
    <s v="EMP-13062"/>
    <s v="Megan Walker"/>
    <x v="1"/>
    <n v="32"/>
    <x v="0"/>
    <x v="1"/>
    <x v="6"/>
    <x v="1"/>
    <s v="Bachelor's Degree"/>
    <x v="1633"/>
    <x v="1"/>
    <x v="1"/>
    <x v="1"/>
    <n v="42198.99"/>
    <s v="N/A"/>
    <n v="1.2"/>
    <x v="2"/>
    <x v="2"/>
    <x v="1"/>
    <x v="1"/>
  </r>
  <r>
    <s v="EMP-13063"/>
    <s v="Lisa Butler"/>
    <x v="1"/>
    <n v="34"/>
    <x v="1"/>
    <x v="1"/>
    <x v="5"/>
    <x v="1"/>
    <s v="Master's Degree"/>
    <x v="1900"/>
    <x v="1"/>
    <x v="1"/>
    <x v="1"/>
    <n v="21290.65"/>
    <s v="MGR-10110"/>
    <n v="3.3"/>
    <x v="3"/>
    <x v="6"/>
    <x v="1"/>
    <x v="0"/>
  </r>
  <r>
    <s v="EMP-13064"/>
    <s v="Albert Coleman"/>
    <x v="0"/>
    <n v="30"/>
    <x v="10"/>
    <x v="1"/>
    <x v="3"/>
    <x v="2"/>
    <s v="Master's Degree"/>
    <x v="316"/>
    <x v="1"/>
    <x v="1"/>
    <x v="1"/>
    <n v="12675.73"/>
    <s v="MGR-10088"/>
    <n v="7.7"/>
    <x v="0"/>
    <x v="8"/>
    <x v="1"/>
    <x v="0"/>
  </r>
  <r>
    <s v="EMP-13065"/>
    <s v="Caleb Sheppard"/>
    <x v="0"/>
    <n v="22"/>
    <x v="6"/>
    <x v="1"/>
    <x v="1"/>
    <x v="1"/>
    <s v="Bachelor's Degree"/>
    <x v="1901"/>
    <x v="1"/>
    <x v="1"/>
    <x v="1"/>
    <n v="6311.17"/>
    <s v="MGR-10498"/>
    <n v="8.1"/>
    <x v="0"/>
    <x v="8"/>
    <x v="1"/>
    <x v="1"/>
  </r>
  <r>
    <s v="EMP-13066"/>
    <s v="Wanda Ray"/>
    <x v="1"/>
    <n v="37"/>
    <x v="7"/>
    <x v="3"/>
    <x v="1"/>
    <x v="1"/>
    <s v="Master's Degree"/>
    <x v="244"/>
    <x v="1"/>
    <x v="1"/>
    <x v="1"/>
    <n v="4844.38"/>
    <s v="MGR-10408"/>
    <n v="2.5"/>
    <x v="4"/>
    <x v="6"/>
    <x v="1"/>
    <x v="0"/>
  </r>
  <r>
    <s v="EMP-13067"/>
    <s v="Erica Mathews"/>
    <x v="1"/>
    <n v="50"/>
    <x v="9"/>
    <x v="0"/>
    <x v="5"/>
    <x v="1"/>
    <s v="Bachelor's Degree"/>
    <x v="912"/>
    <x v="1"/>
    <x v="1"/>
    <x v="1"/>
    <n v="29830.639999999999"/>
    <s v="MGR-10489"/>
    <n v="5.0999999999999996"/>
    <x v="0"/>
    <x v="7"/>
    <x v="1"/>
    <x v="1"/>
  </r>
  <r>
    <s v="EMP-13068"/>
    <s v="Sandra Smith"/>
    <x v="1"/>
    <n v="35"/>
    <x v="3"/>
    <x v="1"/>
    <x v="2"/>
    <x v="1"/>
    <s v="Bachelor's Degree"/>
    <x v="1902"/>
    <x v="1"/>
    <x v="1"/>
    <x v="1"/>
    <n v="8251.34"/>
    <s v="MGR-10403"/>
    <n v="5.2"/>
    <x v="0"/>
    <x v="7"/>
    <x v="1"/>
    <x v="1"/>
  </r>
  <r>
    <s v="EMP-13069"/>
    <s v="Stephanie Barber"/>
    <x v="1"/>
    <n v="37"/>
    <x v="10"/>
    <x v="1"/>
    <x v="3"/>
    <x v="1"/>
    <s v="Master's Degree"/>
    <x v="923"/>
    <x v="1"/>
    <x v="1"/>
    <x v="1"/>
    <n v="9545.7199999999993"/>
    <s v="MGR-10256"/>
    <n v="5.3"/>
    <x v="0"/>
    <x v="7"/>
    <x v="1"/>
    <x v="0"/>
  </r>
  <r>
    <s v="EMP-13070"/>
    <s v="Kristen Duncan"/>
    <x v="1"/>
    <n v="41"/>
    <x v="1"/>
    <x v="2"/>
    <x v="1"/>
    <x v="3"/>
    <s v="Bachelor's Degree"/>
    <x v="1044"/>
    <x v="1"/>
    <x v="1"/>
    <x v="1"/>
    <n v="5779.19"/>
    <s v="MGR-10274"/>
    <n v="7.6"/>
    <x v="0"/>
    <x v="8"/>
    <x v="1"/>
    <x v="1"/>
  </r>
  <r>
    <s v="EMP-13071"/>
    <s v="Thomas Scott"/>
    <x v="0"/>
    <n v="23"/>
    <x v="9"/>
    <x v="2"/>
    <x v="5"/>
    <x v="0"/>
    <s v="Bachelor's Degree"/>
    <x v="1903"/>
    <x v="1"/>
    <x v="1"/>
    <x v="1"/>
    <n v="24377.03"/>
    <s v="MGR-10304"/>
    <n v="3.6"/>
    <x v="3"/>
    <x v="5"/>
    <x v="1"/>
    <x v="1"/>
  </r>
  <r>
    <s v="EMP-13072"/>
    <s v="Larry Morgan"/>
    <x v="0"/>
    <n v="50"/>
    <x v="0"/>
    <x v="2"/>
    <x v="7"/>
    <x v="1"/>
    <s v="High School"/>
    <x v="1904"/>
    <x v="1"/>
    <x v="1"/>
    <x v="1"/>
    <n v="68972.179999999993"/>
    <s v="N/A"/>
    <n v="8"/>
    <x v="0"/>
    <x v="8"/>
    <x v="1"/>
    <x v="2"/>
  </r>
  <r>
    <s v="EMP-13073"/>
    <s v="Gregory Clarke"/>
    <x v="0"/>
    <n v="36"/>
    <x v="8"/>
    <x v="1"/>
    <x v="1"/>
    <x v="1"/>
    <s v="High School"/>
    <x v="1505"/>
    <x v="1"/>
    <x v="1"/>
    <x v="1"/>
    <n v="6360.14"/>
    <s v="MGR-10259"/>
    <n v="5.6"/>
    <x v="0"/>
    <x v="3"/>
    <x v="1"/>
    <x v="2"/>
  </r>
  <r>
    <s v="EMP-13074"/>
    <s v="Duane Faulkner"/>
    <x v="0"/>
    <n v="49"/>
    <x v="9"/>
    <x v="2"/>
    <x v="1"/>
    <x v="1"/>
    <s v="Bachelor's Degree"/>
    <x v="1521"/>
    <x v="1"/>
    <x v="1"/>
    <x v="1"/>
    <n v="5898.02"/>
    <s v="MGR-10455"/>
    <n v="5.9"/>
    <x v="0"/>
    <x v="3"/>
    <x v="1"/>
    <x v="1"/>
  </r>
  <r>
    <s v="EMP-13075"/>
    <s v="Samuel Mclaughlin"/>
    <x v="0"/>
    <n v="28"/>
    <x v="6"/>
    <x v="1"/>
    <x v="2"/>
    <x v="2"/>
    <s v="Bachelor's Degree"/>
    <x v="1905"/>
    <x v="1"/>
    <x v="1"/>
    <x v="1"/>
    <n v="6727.09"/>
    <s v="MGR-10102"/>
    <n v="8.1999999999999993"/>
    <x v="0"/>
    <x v="8"/>
    <x v="1"/>
    <x v="1"/>
  </r>
  <r>
    <s v="EMP-13076"/>
    <s v="Heather Collier"/>
    <x v="1"/>
    <n v="51"/>
    <x v="10"/>
    <x v="4"/>
    <x v="3"/>
    <x v="1"/>
    <s v="Bachelor's Degree"/>
    <x v="1835"/>
    <x v="1"/>
    <x v="1"/>
    <x v="1"/>
    <n v="9595.2900000000009"/>
    <s v="MGR-10475"/>
    <n v="3.3"/>
    <x v="3"/>
    <x v="6"/>
    <x v="1"/>
    <x v="1"/>
  </r>
  <r>
    <s v="EMP-13077"/>
    <s v="Emily Leonard"/>
    <x v="1"/>
    <n v="41"/>
    <x v="5"/>
    <x v="0"/>
    <x v="2"/>
    <x v="1"/>
    <s v="Bachelor's Degree"/>
    <x v="1906"/>
    <x v="1"/>
    <x v="1"/>
    <x v="1"/>
    <n v="7794.48"/>
    <s v="MGR-10254"/>
    <n v="3.2"/>
    <x v="3"/>
    <x v="6"/>
    <x v="1"/>
    <x v="1"/>
  </r>
  <r>
    <s v="EMP-13078"/>
    <s v="Noah Davis"/>
    <x v="0"/>
    <n v="39"/>
    <x v="10"/>
    <x v="0"/>
    <x v="3"/>
    <x v="1"/>
    <s v="Bachelor's Degree"/>
    <x v="895"/>
    <x v="1"/>
    <x v="1"/>
    <x v="1"/>
    <n v="12252.22"/>
    <s v="MGR-10323"/>
    <n v="4.3"/>
    <x v="3"/>
    <x v="5"/>
    <x v="1"/>
    <x v="1"/>
  </r>
  <r>
    <s v="EMP-13079"/>
    <s v="David Ramirez"/>
    <x v="0"/>
    <n v="37"/>
    <x v="5"/>
    <x v="0"/>
    <x v="1"/>
    <x v="1"/>
    <s v="Bachelor's Degree"/>
    <x v="55"/>
    <x v="1"/>
    <x v="1"/>
    <x v="1"/>
    <n v="5775.18"/>
    <s v="MGR-10460"/>
    <n v="7.1"/>
    <x v="0"/>
    <x v="0"/>
    <x v="1"/>
    <x v="1"/>
  </r>
  <r>
    <s v="EMP-13080"/>
    <s v="Patricia Robinson"/>
    <x v="1"/>
    <n v="32"/>
    <x v="3"/>
    <x v="3"/>
    <x v="2"/>
    <x v="1"/>
    <s v="Master's Degree"/>
    <x v="586"/>
    <x v="1"/>
    <x v="1"/>
    <x v="1"/>
    <n v="8372.7999999999993"/>
    <s v="MGR-10415"/>
    <n v="0.6"/>
    <x v="1"/>
    <x v="2"/>
    <x v="1"/>
    <x v="0"/>
  </r>
  <r>
    <s v="EMP-13081"/>
    <s v="Rachel Gibson"/>
    <x v="1"/>
    <n v="45"/>
    <x v="8"/>
    <x v="3"/>
    <x v="5"/>
    <x v="3"/>
    <s v="Bachelor's Degree"/>
    <x v="241"/>
    <x v="1"/>
    <x v="1"/>
    <x v="1"/>
    <n v="28942.2"/>
    <s v="MGR-10161"/>
    <n v="1.1000000000000001"/>
    <x v="2"/>
    <x v="2"/>
    <x v="1"/>
    <x v="1"/>
  </r>
  <r>
    <s v="EMP-13082"/>
    <s v="Shannon Davis"/>
    <x v="1"/>
    <n v="36"/>
    <x v="3"/>
    <x v="4"/>
    <x v="0"/>
    <x v="1"/>
    <s v="Master's Degree"/>
    <x v="1907"/>
    <x v="1"/>
    <x v="1"/>
    <x v="1"/>
    <n v="17661.55"/>
    <s v="MGR-10164"/>
    <n v="7.3"/>
    <x v="0"/>
    <x v="0"/>
    <x v="1"/>
    <x v="0"/>
  </r>
  <r>
    <s v="EMP-13083"/>
    <s v="Renee Bowen"/>
    <x v="1"/>
    <n v="22"/>
    <x v="7"/>
    <x v="3"/>
    <x v="4"/>
    <x v="1"/>
    <s v="Bachelor's Degree"/>
    <x v="1418"/>
    <x v="1"/>
    <x v="1"/>
    <x v="1"/>
    <n v="2806.76"/>
    <s v="MGR-10238"/>
    <n v="0.9"/>
    <x v="1"/>
    <x v="2"/>
    <x v="1"/>
    <x v="1"/>
  </r>
  <r>
    <s v="EMP-13084"/>
    <s v="David Taylor"/>
    <x v="0"/>
    <n v="24"/>
    <x v="1"/>
    <x v="3"/>
    <x v="4"/>
    <x v="2"/>
    <s v="Bachelor's Degree"/>
    <x v="1636"/>
    <x v="503"/>
    <x v="4"/>
    <x v="0"/>
    <n v="3595.98"/>
    <s v="MGR-10403"/>
    <n v="0.4"/>
    <x v="1"/>
    <x v="7"/>
    <x v="7"/>
    <x v="1"/>
  </r>
  <r>
    <s v="EMP-13085"/>
    <s v="Rebecca Parks"/>
    <x v="1"/>
    <n v="33"/>
    <x v="7"/>
    <x v="1"/>
    <x v="3"/>
    <x v="0"/>
    <s v="Bachelor's Degree"/>
    <x v="284"/>
    <x v="504"/>
    <x v="4"/>
    <x v="0"/>
    <n v="10780.31"/>
    <s v="MGR-10295"/>
    <n v="0.6"/>
    <x v="1"/>
    <x v="8"/>
    <x v="9"/>
    <x v="1"/>
  </r>
  <r>
    <s v="EMP-13086"/>
    <s v="Michael Kline"/>
    <x v="0"/>
    <n v="37"/>
    <x v="2"/>
    <x v="5"/>
    <x v="1"/>
    <x v="2"/>
    <s v="Bachelor's Degree"/>
    <x v="1908"/>
    <x v="505"/>
    <x v="4"/>
    <x v="0"/>
    <n v="5993.04"/>
    <s v="MGR-10299"/>
    <n v="0.7"/>
    <x v="1"/>
    <x v="4"/>
    <x v="3"/>
    <x v="1"/>
  </r>
  <r>
    <s v="EMP-13087"/>
    <s v="Miranda Alvarado"/>
    <x v="1"/>
    <n v="34"/>
    <x v="4"/>
    <x v="1"/>
    <x v="4"/>
    <x v="1"/>
    <s v="Bachelor's Degree"/>
    <x v="1909"/>
    <x v="1"/>
    <x v="1"/>
    <x v="1"/>
    <n v="2540.36"/>
    <s v="MGR-10122"/>
    <n v="3"/>
    <x v="3"/>
    <x v="6"/>
    <x v="1"/>
    <x v="1"/>
  </r>
  <r>
    <s v="EMP-13088"/>
    <s v="Thomas Barker"/>
    <x v="0"/>
    <n v="45"/>
    <x v="7"/>
    <x v="1"/>
    <x v="1"/>
    <x v="1"/>
    <s v="PhD"/>
    <x v="1212"/>
    <x v="1"/>
    <x v="1"/>
    <x v="1"/>
    <n v="5016.59"/>
    <s v="MGR-10380"/>
    <n v="1.7"/>
    <x v="2"/>
    <x v="4"/>
    <x v="1"/>
    <x v="2"/>
  </r>
  <r>
    <s v="EMP-13089"/>
    <s v="Ricky Gardner"/>
    <x v="0"/>
    <n v="22"/>
    <x v="1"/>
    <x v="3"/>
    <x v="1"/>
    <x v="1"/>
    <s v="Bachelor's Degree"/>
    <x v="1910"/>
    <x v="1"/>
    <x v="1"/>
    <x v="1"/>
    <n v="5255.85"/>
    <s v="MGR-10091"/>
    <n v="7.6"/>
    <x v="0"/>
    <x v="8"/>
    <x v="1"/>
    <x v="1"/>
  </r>
  <r>
    <s v="EMP-13090"/>
    <s v="Ronald Harris"/>
    <x v="0"/>
    <n v="36"/>
    <x v="9"/>
    <x v="3"/>
    <x v="3"/>
    <x v="1"/>
    <s v="Diploma"/>
    <x v="1911"/>
    <x v="1"/>
    <x v="1"/>
    <x v="1"/>
    <n v="11372.05"/>
    <s v="MGR-10396"/>
    <n v="5.7"/>
    <x v="0"/>
    <x v="3"/>
    <x v="1"/>
    <x v="2"/>
  </r>
  <r>
    <s v="EMP-13091"/>
    <s v="Jennifer Wagner"/>
    <x v="1"/>
    <n v="22"/>
    <x v="7"/>
    <x v="1"/>
    <x v="2"/>
    <x v="1"/>
    <s v="Bachelor's Degree"/>
    <x v="749"/>
    <x v="1"/>
    <x v="1"/>
    <x v="1"/>
    <n v="9148.5499999999993"/>
    <s v="MGR-10157"/>
    <n v="2.7"/>
    <x v="4"/>
    <x v="6"/>
    <x v="1"/>
    <x v="1"/>
  </r>
  <r>
    <s v="EMP-13092"/>
    <s v="Diane Velez"/>
    <x v="1"/>
    <n v="41"/>
    <x v="6"/>
    <x v="3"/>
    <x v="4"/>
    <x v="1"/>
    <s v="Bachelor's Degree"/>
    <x v="21"/>
    <x v="1"/>
    <x v="1"/>
    <x v="1"/>
    <n v="3427.1"/>
    <s v="MGR-10347"/>
    <n v="7.8"/>
    <x v="0"/>
    <x v="8"/>
    <x v="1"/>
    <x v="1"/>
  </r>
  <r>
    <s v="EMP-13093"/>
    <s v="Eric Davis"/>
    <x v="0"/>
    <n v="34"/>
    <x v="5"/>
    <x v="2"/>
    <x v="2"/>
    <x v="1"/>
    <s v="Bachelor's Degree"/>
    <x v="162"/>
    <x v="1"/>
    <x v="1"/>
    <x v="1"/>
    <n v="7581.39"/>
    <s v="MGR-10036"/>
    <n v="2"/>
    <x v="4"/>
    <x v="4"/>
    <x v="1"/>
    <x v="1"/>
  </r>
  <r>
    <s v="EMP-13094"/>
    <s v="Cindy Phelps"/>
    <x v="1"/>
    <n v="38"/>
    <x v="0"/>
    <x v="4"/>
    <x v="5"/>
    <x v="0"/>
    <s v="Bachelor's Degree"/>
    <x v="1851"/>
    <x v="12"/>
    <x v="4"/>
    <x v="0"/>
    <n v="23209.33"/>
    <s v="MGR-10452"/>
    <n v="0.3"/>
    <x v="1"/>
    <x v="1"/>
    <x v="2"/>
    <x v="1"/>
  </r>
  <r>
    <s v="EMP-13095"/>
    <s v="Andrew Smith"/>
    <x v="0"/>
    <n v="27"/>
    <x v="0"/>
    <x v="0"/>
    <x v="6"/>
    <x v="0"/>
    <s v="Professional Certification"/>
    <x v="1912"/>
    <x v="162"/>
    <x v="5"/>
    <x v="0"/>
    <n v="30807.52"/>
    <s v="N/A"/>
    <n v="0.3"/>
    <x v="1"/>
    <x v="2"/>
    <x v="2"/>
    <x v="2"/>
  </r>
  <r>
    <s v="EMP-13096"/>
    <s v="Edward Garcia"/>
    <x v="0"/>
    <n v="46"/>
    <x v="4"/>
    <x v="5"/>
    <x v="4"/>
    <x v="1"/>
    <s v="Bachelor's Degree"/>
    <x v="239"/>
    <x v="506"/>
    <x v="0"/>
    <x v="0"/>
    <n v="2672.73"/>
    <s v="MGR-10082"/>
    <n v="2.7"/>
    <x v="4"/>
    <x v="6"/>
    <x v="2"/>
    <x v="1"/>
  </r>
  <r>
    <s v="EMP-13097"/>
    <s v="Matthew Harris"/>
    <x v="0"/>
    <n v="44"/>
    <x v="8"/>
    <x v="0"/>
    <x v="0"/>
    <x v="1"/>
    <s v="Bachelor's Degree"/>
    <x v="793"/>
    <x v="244"/>
    <x v="4"/>
    <x v="0"/>
    <n v="19916.62"/>
    <s v="MGR-10201"/>
    <n v="4.5"/>
    <x v="3"/>
    <x v="3"/>
    <x v="0"/>
    <x v="1"/>
  </r>
  <r>
    <s v="EMP-13098"/>
    <s v="William Butler"/>
    <x v="0"/>
    <n v="40"/>
    <x v="10"/>
    <x v="3"/>
    <x v="1"/>
    <x v="1"/>
    <s v="Master's Degree"/>
    <x v="1802"/>
    <x v="1"/>
    <x v="1"/>
    <x v="1"/>
    <n v="5788.9"/>
    <s v="MGR-10039"/>
    <n v="0.5"/>
    <x v="1"/>
    <x v="2"/>
    <x v="1"/>
    <x v="0"/>
  </r>
  <r>
    <s v="EMP-13099"/>
    <s v="Alan Wright"/>
    <x v="0"/>
    <n v="33"/>
    <x v="5"/>
    <x v="2"/>
    <x v="3"/>
    <x v="1"/>
    <s v="PhD"/>
    <x v="1676"/>
    <x v="507"/>
    <x v="6"/>
    <x v="0"/>
    <n v="10440.35"/>
    <s v="MGR-10344"/>
    <n v="5.6"/>
    <x v="0"/>
    <x v="3"/>
    <x v="0"/>
    <x v="2"/>
  </r>
  <r>
    <s v="EMP-13100"/>
    <s v="Marisa Lyons"/>
    <x v="1"/>
    <n v="40"/>
    <x v="8"/>
    <x v="2"/>
    <x v="2"/>
    <x v="2"/>
    <s v="Master's Degree"/>
    <x v="1913"/>
    <x v="1"/>
    <x v="1"/>
    <x v="1"/>
    <n v="9166.44"/>
    <s v="MGR-10031"/>
    <n v="8"/>
    <x v="0"/>
    <x v="8"/>
    <x v="1"/>
    <x v="0"/>
  </r>
  <r>
    <s v="EMP-13101"/>
    <s v="Michael Perez"/>
    <x v="0"/>
    <n v="28"/>
    <x v="5"/>
    <x v="2"/>
    <x v="2"/>
    <x v="1"/>
    <s v="Bachelor's Degree"/>
    <x v="271"/>
    <x v="1"/>
    <x v="1"/>
    <x v="1"/>
    <n v="7884.97"/>
    <s v="MGR-10204"/>
    <n v="1.7"/>
    <x v="2"/>
    <x v="4"/>
    <x v="1"/>
    <x v="1"/>
  </r>
  <r>
    <s v="EMP-13102"/>
    <s v="Christine Jarvis"/>
    <x v="1"/>
    <n v="42"/>
    <x v="5"/>
    <x v="1"/>
    <x v="3"/>
    <x v="1"/>
    <s v="Bachelor's Degree"/>
    <x v="1544"/>
    <x v="149"/>
    <x v="0"/>
    <x v="0"/>
    <n v="10605.04"/>
    <s v="MGR-10420"/>
    <n v="5.0999999999999996"/>
    <x v="0"/>
    <x v="3"/>
    <x v="0"/>
    <x v="1"/>
  </r>
  <r>
    <s v="EMP-13103"/>
    <s v="Valerie Rodriguez"/>
    <x v="1"/>
    <n v="49"/>
    <x v="8"/>
    <x v="4"/>
    <x v="0"/>
    <x v="1"/>
    <s v="High School"/>
    <x v="1914"/>
    <x v="1"/>
    <x v="1"/>
    <x v="1"/>
    <n v="17479.990000000002"/>
    <s v="MGR-10111"/>
    <n v="7.6"/>
    <x v="0"/>
    <x v="8"/>
    <x v="1"/>
    <x v="2"/>
  </r>
  <r>
    <s v="EMP-13104"/>
    <s v="Alice Mccall"/>
    <x v="1"/>
    <n v="44"/>
    <x v="2"/>
    <x v="1"/>
    <x v="2"/>
    <x v="0"/>
    <s v="Master's Degree"/>
    <x v="532"/>
    <x v="1"/>
    <x v="1"/>
    <x v="1"/>
    <n v="6591.86"/>
    <s v="MGR-10270"/>
    <n v="4.5999999999999996"/>
    <x v="3"/>
    <x v="7"/>
    <x v="1"/>
    <x v="0"/>
  </r>
  <r>
    <s v="EMP-13105"/>
    <s v="Michael Bell"/>
    <x v="0"/>
    <n v="28"/>
    <x v="6"/>
    <x v="5"/>
    <x v="4"/>
    <x v="1"/>
    <s v="Master's Degree"/>
    <x v="10"/>
    <x v="1"/>
    <x v="1"/>
    <x v="1"/>
    <n v="3812.91"/>
    <s v="MGR-10073"/>
    <n v="3.1"/>
    <x v="3"/>
    <x v="6"/>
    <x v="1"/>
    <x v="0"/>
  </r>
  <r>
    <s v="EMP-13106"/>
    <s v="Robert Gray"/>
    <x v="0"/>
    <n v="38"/>
    <x v="6"/>
    <x v="0"/>
    <x v="3"/>
    <x v="1"/>
    <s v="Bachelor's Degree"/>
    <x v="1915"/>
    <x v="1"/>
    <x v="1"/>
    <x v="1"/>
    <n v="10962.6"/>
    <s v="MGR-10183"/>
    <n v="0.6"/>
    <x v="1"/>
    <x v="2"/>
    <x v="1"/>
    <x v="1"/>
  </r>
  <r>
    <s v="EMP-13107"/>
    <s v="Theresa Munoz"/>
    <x v="1"/>
    <n v="23"/>
    <x v="10"/>
    <x v="5"/>
    <x v="7"/>
    <x v="0"/>
    <s v="PhD"/>
    <x v="514"/>
    <x v="1"/>
    <x v="1"/>
    <x v="1"/>
    <n v="47814.239999999998"/>
    <s v="N/A"/>
    <n v="7.1"/>
    <x v="0"/>
    <x v="0"/>
    <x v="1"/>
    <x v="2"/>
  </r>
  <r>
    <s v="EMP-13108"/>
    <s v="Brandon Adams"/>
    <x v="0"/>
    <n v="40"/>
    <x v="6"/>
    <x v="2"/>
    <x v="3"/>
    <x v="1"/>
    <s v="Master's Degree"/>
    <x v="1916"/>
    <x v="1"/>
    <x v="1"/>
    <x v="1"/>
    <n v="13002.28"/>
    <s v="MGR-10203"/>
    <n v="2.8"/>
    <x v="4"/>
    <x v="6"/>
    <x v="1"/>
    <x v="0"/>
  </r>
  <r>
    <s v="EMP-13109"/>
    <s v="Sarah Munoz"/>
    <x v="1"/>
    <n v="39"/>
    <x v="4"/>
    <x v="1"/>
    <x v="0"/>
    <x v="1"/>
    <s v="Bachelor's Degree"/>
    <x v="1917"/>
    <x v="1"/>
    <x v="1"/>
    <x v="1"/>
    <n v="15155.05"/>
    <s v="MGR-10187"/>
    <n v="2.4"/>
    <x v="4"/>
    <x v="6"/>
    <x v="1"/>
    <x v="1"/>
  </r>
  <r>
    <s v="EMP-13110"/>
    <s v="Rebecca Walker"/>
    <x v="1"/>
    <n v="22"/>
    <x v="6"/>
    <x v="3"/>
    <x v="1"/>
    <x v="1"/>
    <s v="Bachelor's Degree"/>
    <x v="1156"/>
    <x v="108"/>
    <x v="4"/>
    <x v="0"/>
    <n v="5052.7299999999996"/>
    <s v="MGR-10046"/>
    <n v="0.9"/>
    <x v="1"/>
    <x v="6"/>
    <x v="3"/>
    <x v="1"/>
  </r>
  <r>
    <s v="EMP-13111"/>
    <s v="William Young"/>
    <x v="0"/>
    <n v="24"/>
    <x v="7"/>
    <x v="4"/>
    <x v="4"/>
    <x v="0"/>
    <s v="Bachelor's Degree"/>
    <x v="187"/>
    <x v="508"/>
    <x v="0"/>
    <x v="0"/>
    <n v="2841.98"/>
    <s v="MGR-10155"/>
    <n v="2.9"/>
    <x v="4"/>
    <x v="7"/>
    <x v="3"/>
    <x v="1"/>
  </r>
  <r>
    <s v="EMP-13112"/>
    <s v="Kim Hernandez"/>
    <x v="1"/>
    <n v="32"/>
    <x v="8"/>
    <x v="1"/>
    <x v="3"/>
    <x v="0"/>
    <s v="Bachelor's Degree"/>
    <x v="1918"/>
    <x v="509"/>
    <x v="5"/>
    <x v="0"/>
    <n v="9999.09"/>
    <s v="MGR-10360"/>
    <n v="4"/>
    <x v="3"/>
    <x v="3"/>
    <x v="3"/>
    <x v="1"/>
  </r>
  <r>
    <s v="EMP-13113"/>
    <s v="John Gibson"/>
    <x v="0"/>
    <n v="32"/>
    <x v="5"/>
    <x v="1"/>
    <x v="0"/>
    <x v="1"/>
    <s v="Bachelor's Degree"/>
    <x v="1919"/>
    <x v="1"/>
    <x v="1"/>
    <x v="1"/>
    <n v="14436.15"/>
    <s v="MGR-10193"/>
    <n v="7"/>
    <x v="0"/>
    <x v="0"/>
    <x v="1"/>
    <x v="1"/>
  </r>
  <r>
    <s v="EMP-13114"/>
    <s v="Ernest Knight"/>
    <x v="0"/>
    <n v="24"/>
    <x v="3"/>
    <x v="3"/>
    <x v="1"/>
    <x v="0"/>
    <s v="Bachelor's Degree"/>
    <x v="1920"/>
    <x v="1"/>
    <x v="1"/>
    <x v="1"/>
    <n v="5518.93"/>
    <s v="MGR-10466"/>
    <n v="8.1"/>
    <x v="0"/>
    <x v="8"/>
    <x v="1"/>
    <x v="1"/>
  </r>
  <r>
    <s v="EMP-13115"/>
    <s v="Angela Fitzgerald"/>
    <x v="1"/>
    <n v="38"/>
    <x v="2"/>
    <x v="5"/>
    <x v="1"/>
    <x v="1"/>
    <s v="Bachelor's Degree"/>
    <x v="1921"/>
    <x v="1"/>
    <x v="1"/>
    <x v="1"/>
    <n v="4995.59"/>
    <s v="MGR-10433"/>
    <n v="4.0999999999999996"/>
    <x v="3"/>
    <x v="5"/>
    <x v="1"/>
    <x v="1"/>
  </r>
  <r>
    <s v="EMP-13116"/>
    <s v="Frank Smith"/>
    <x v="0"/>
    <n v="37"/>
    <x v="1"/>
    <x v="3"/>
    <x v="2"/>
    <x v="1"/>
    <s v="Master's Degree"/>
    <x v="1721"/>
    <x v="1"/>
    <x v="1"/>
    <x v="1"/>
    <n v="6768.51"/>
    <s v="MGR-10162"/>
    <n v="8.1"/>
    <x v="0"/>
    <x v="8"/>
    <x v="1"/>
    <x v="0"/>
  </r>
  <r>
    <s v="EMP-13117"/>
    <s v="Eric Sloan"/>
    <x v="0"/>
    <n v="33"/>
    <x v="2"/>
    <x v="1"/>
    <x v="7"/>
    <x v="0"/>
    <s v="High School"/>
    <x v="840"/>
    <x v="88"/>
    <x v="0"/>
    <x v="0"/>
    <n v="66189.990000000005"/>
    <s v="N/A"/>
    <n v="1.6"/>
    <x v="2"/>
    <x v="5"/>
    <x v="3"/>
    <x v="2"/>
  </r>
  <r>
    <s v="EMP-13118"/>
    <s v="Mark Tyler"/>
    <x v="0"/>
    <n v="28"/>
    <x v="5"/>
    <x v="4"/>
    <x v="3"/>
    <x v="2"/>
    <s v="PhD"/>
    <x v="1922"/>
    <x v="1"/>
    <x v="1"/>
    <x v="1"/>
    <n v="10119.5"/>
    <s v="MGR-10352"/>
    <n v="6.7"/>
    <x v="0"/>
    <x v="0"/>
    <x v="1"/>
    <x v="2"/>
  </r>
  <r>
    <s v="EMP-13119"/>
    <s v="Darlene Bennett"/>
    <x v="1"/>
    <n v="44"/>
    <x v="7"/>
    <x v="4"/>
    <x v="3"/>
    <x v="0"/>
    <s v="Master's Degree"/>
    <x v="1093"/>
    <x v="1"/>
    <x v="1"/>
    <x v="1"/>
    <n v="12432.35"/>
    <s v="MGR-10337"/>
    <n v="3.4"/>
    <x v="3"/>
    <x v="5"/>
    <x v="1"/>
    <x v="0"/>
  </r>
  <r>
    <s v="EMP-13120"/>
    <s v="Suzanne King"/>
    <x v="1"/>
    <n v="49"/>
    <x v="8"/>
    <x v="1"/>
    <x v="5"/>
    <x v="1"/>
    <s v="Master's Degree"/>
    <x v="252"/>
    <x v="380"/>
    <x v="4"/>
    <x v="0"/>
    <n v="23248.44"/>
    <s v="MGR-10044"/>
    <n v="2.9"/>
    <x v="4"/>
    <x v="6"/>
    <x v="2"/>
    <x v="0"/>
  </r>
  <r>
    <s v="EMP-13121"/>
    <s v="Michael Andrews"/>
    <x v="0"/>
    <n v="30"/>
    <x v="5"/>
    <x v="3"/>
    <x v="3"/>
    <x v="1"/>
    <s v="Bachelor's Degree"/>
    <x v="402"/>
    <x v="1"/>
    <x v="1"/>
    <x v="1"/>
    <n v="13580.98"/>
    <s v="MGR-10457"/>
    <n v="7.1"/>
    <x v="0"/>
    <x v="0"/>
    <x v="1"/>
    <x v="1"/>
  </r>
  <r>
    <s v="EMP-13122"/>
    <s v="Jennifer Colon"/>
    <x v="1"/>
    <n v="29"/>
    <x v="8"/>
    <x v="0"/>
    <x v="2"/>
    <x v="1"/>
    <s v="Master's Degree"/>
    <x v="655"/>
    <x v="1"/>
    <x v="1"/>
    <x v="1"/>
    <n v="8948.74"/>
    <s v="MGR-10018"/>
    <n v="2.1"/>
    <x v="4"/>
    <x v="4"/>
    <x v="1"/>
    <x v="0"/>
  </r>
  <r>
    <s v="EMP-13123"/>
    <s v="Phillip Silva"/>
    <x v="0"/>
    <n v="39"/>
    <x v="8"/>
    <x v="1"/>
    <x v="3"/>
    <x v="1"/>
    <s v="Master's Degree"/>
    <x v="1600"/>
    <x v="1"/>
    <x v="1"/>
    <x v="1"/>
    <n v="10277.24"/>
    <s v="MGR-10157"/>
    <n v="2"/>
    <x v="4"/>
    <x v="4"/>
    <x v="1"/>
    <x v="0"/>
  </r>
  <r>
    <s v="EMP-13124"/>
    <s v="Joseph Stephens"/>
    <x v="0"/>
    <n v="31"/>
    <x v="7"/>
    <x v="1"/>
    <x v="2"/>
    <x v="1"/>
    <s v="Bachelor's Degree"/>
    <x v="1323"/>
    <x v="83"/>
    <x v="3"/>
    <x v="0"/>
    <n v="7566.2"/>
    <s v="MGR-10244"/>
    <n v="3.7"/>
    <x v="3"/>
    <x v="5"/>
    <x v="2"/>
    <x v="1"/>
  </r>
  <r>
    <s v="EMP-13125"/>
    <s v="John Oliver"/>
    <x v="0"/>
    <n v="33"/>
    <x v="10"/>
    <x v="4"/>
    <x v="5"/>
    <x v="1"/>
    <s v="High School"/>
    <x v="591"/>
    <x v="1"/>
    <x v="1"/>
    <x v="1"/>
    <n v="21304.31"/>
    <s v="MGR-10456"/>
    <n v="2.8"/>
    <x v="4"/>
    <x v="6"/>
    <x v="1"/>
    <x v="2"/>
  </r>
  <r>
    <s v="EMP-13126"/>
    <s v="Benjamin Brandt"/>
    <x v="0"/>
    <n v="41"/>
    <x v="3"/>
    <x v="3"/>
    <x v="3"/>
    <x v="1"/>
    <s v="Master's Degree"/>
    <x v="877"/>
    <x v="1"/>
    <x v="1"/>
    <x v="1"/>
    <n v="11510.73"/>
    <s v="MGR-10095"/>
    <n v="3.2"/>
    <x v="3"/>
    <x v="6"/>
    <x v="1"/>
    <x v="0"/>
  </r>
  <r>
    <s v="EMP-13127"/>
    <s v="David James"/>
    <x v="0"/>
    <n v="22"/>
    <x v="1"/>
    <x v="4"/>
    <x v="1"/>
    <x v="1"/>
    <s v="Master's Degree"/>
    <x v="1233"/>
    <x v="1"/>
    <x v="1"/>
    <x v="1"/>
    <n v="4293.8599999999997"/>
    <s v="MGR-10264"/>
    <n v="6"/>
    <x v="0"/>
    <x v="3"/>
    <x v="1"/>
    <x v="0"/>
  </r>
  <r>
    <s v="EMP-13128"/>
    <s v="Mary Kerr"/>
    <x v="1"/>
    <n v="46"/>
    <x v="4"/>
    <x v="4"/>
    <x v="2"/>
    <x v="1"/>
    <s v="Bachelor's Degree"/>
    <x v="1923"/>
    <x v="1"/>
    <x v="1"/>
    <x v="1"/>
    <n v="6773.29"/>
    <s v="MGR-10053"/>
    <n v="7.9"/>
    <x v="0"/>
    <x v="8"/>
    <x v="1"/>
    <x v="1"/>
  </r>
  <r>
    <s v="EMP-13129"/>
    <s v="Shannon Woods"/>
    <x v="1"/>
    <n v="35"/>
    <x v="7"/>
    <x v="3"/>
    <x v="3"/>
    <x v="1"/>
    <s v="PhD"/>
    <x v="543"/>
    <x v="1"/>
    <x v="1"/>
    <x v="1"/>
    <n v="12303.33"/>
    <s v="MGR-10439"/>
    <n v="4.5999999999999996"/>
    <x v="3"/>
    <x v="7"/>
    <x v="1"/>
    <x v="2"/>
  </r>
  <r>
    <s v="EMP-13130"/>
    <s v="Melissa Lopez"/>
    <x v="1"/>
    <n v="31"/>
    <x v="2"/>
    <x v="0"/>
    <x v="0"/>
    <x v="1"/>
    <s v="Diploma"/>
    <x v="1511"/>
    <x v="1"/>
    <x v="1"/>
    <x v="1"/>
    <n v="18669.12"/>
    <s v="MGR-10321"/>
    <n v="5"/>
    <x v="0"/>
    <x v="7"/>
    <x v="1"/>
    <x v="2"/>
  </r>
  <r>
    <s v="EMP-13131"/>
    <s v="Charles Hall"/>
    <x v="0"/>
    <n v="34"/>
    <x v="0"/>
    <x v="5"/>
    <x v="7"/>
    <x v="0"/>
    <s v="Master's Degree"/>
    <x v="1464"/>
    <x v="510"/>
    <x v="4"/>
    <x v="0"/>
    <n v="65010.39"/>
    <s v="N/A"/>
    <n v="1.1000000000000001"/>
    <x v="2"/>
    <x v="7"/>
    <x v="6"/>
    <x v="0"/>
  </r>
  <r>
    <s v="EMP-13132"/>
    <s v="Brian Flores"/>
    <x v="0"/>
    <n v="34"/>
    <x v="9"/>
    <x v="2"/>
    <x v="2"/>
    <x v="0"/>
    <s v="Master's Degree"/>
    <x v="1924"/>
    <x v="1"/>
    <x v="1"/>
    <x v="1"/>
    <n v="8104.63"/>
    <s v="MGR-10025"/>
    <n v="4.3"/>
    <x v="3"/>
    <x v="5"/>
    <x v="1"/>
    <x v="0"/>
  </r>
  <r>
    <s v="EMP-13133"/>
    <s v="Eric Gardner"/>
    <x v="0"/>
    <n v="22"/>
    <x v="7"/>
    <x v="5"/>
    <x v="2"/>
    <x v="2"/>
    <s v="Bachelor's Degree"/>
    <x v="1037"/>
    <x v="511"/>
    <x v="4"/>
    <x v="0"/>
    <n v="7477.13"/>
    <s v="MGR-10428"/>
    <n v="0.3"/>
    <x v="1"/>
    <x v="6"/>
    <x v="6"/>
    <x v="1"/>
  </r>
  <r>
    <s v="EMP-13134"/>
    <s v="Tami Wagner"/>
    <x v="1"/>
    <n v="48"/>
    <x v="6"/>
    <x v="1"/>
    <x v="3"/>
    <x v="0"/>
    <s v="Master's Degree"/>
    <x v="25"/>
    <x v="1"/>
    <x v="1"/>
    <x v="1"/>
    <n v="13820.6"/>
    <s v="MGR-10250"/>
    <n v="0.8"/>
    <x v="1"/>
    <x v="2"/>
    <x v="1"/>
    <x v="0"/>
  </r>
  <r>
    <s v="EMP-13135"/>
    <s v="Darin Davila"/>
    <x v="0"/>
    <n v="35"/>
    <x v="4"/>
    <x v="4"/>
    <x v="1"/>
    <x v="2"/>
    <s v="Bachelor's Degree"/>
    <x v="969"/>
    <x v="1"/>
    <x v="1"/>
    <x v="1"/>
    <n v="6472.11"/>
    <s v="MGR-10299"/>
    <n v="5"/>
    <x v="0"/>
    <x v="7"/>
    <x v="1"/>
    <x v="1"/>
  </r>
  <r>
    <s v="EMP-13136"/>
    <s v="James Griffin"/>
    <x v="0"/>
    <n v="38"/>
    <x v="6"/>
    <x v="5"/>
    <x v="1"/>
    <x v="1"/>
    <s v="Master's Degree"/>
    <x v="1925"/>
    <x v="1"/>
    <x v="1"/>
    <x v="1"/>
    <n v="5895.62"/>
    <s v="MGR-10492"/>
    <n v="5"/>
    <x v="0"/>
    <x v="7"/>
    <x v="1"/>
    <x v="0"/>
  </r>
  <r>
    <s v="EMP-13137"/>
    <s v="Jennifer Lindsey"/>
    <x v="1"/>
    <n v="43"/>
    <x v="0"/>
    <x v="4"/>
    <x v="6"/>
    <x v="3"/>
    <s v="Bachelor's Degree"/>
    <x v="1673"/>
    <x v="1"/>
    <x v="1"/>
    <x v="1"/>
    <n v="38199.300000000003"/>
    <s v="N/A"/>
    <n v="4.5999999999999996"/>
    <x v="3"/>
    <x v="7"/>
    <x v="1"/>
    <x v="1"/>
  </r>
  <r>
    <s v="EMP-13138"/>
    <s v="Julie Johnson"/>
    <x v="1"/>
    <n v="25"/>
    <x v="9"/>
    <x v="4"/>
    <x v="6"/>
    <x v="1"/>
    <s v="High School"/>
    <x v="1168"/>
    <x v="1"/>
    <x v="1"/>
    <x v="1"/>
    <n v="38393.519999999997"/>
    <s v="N/A"/>
    <n v="0.2"/>
    <x v="1"/>
    <x v="1"/>
    <x v="1"/>
    <x v="2"/>
  </r>
  <r>
    <s v="EMP-13139"/>
    <s v="Gregory Bailey"/>
    <x v="0"/>
    <n v="39"/>
    <x v="6"/>
    <x v="1"/>
    <x v="3"/>
    <x v="1"/>
    <s v="Diploma"/>
    <x v="1926"/>
    <x v="1"/>
    <x v="1"/>
    <x v="1"/>
    <n v="12346.35"/>
    <s v="MGR-10395"/>
    <n v="6.4"/>
    <x v="0"/>
    <x v="0"/>
    <x v="1"/>
    <x v="2"/>
  </r>
  <r>
    <s v="EMP-13140"/>
    <s v="William Nichols"/>
    <x v="0"/>
    <n v="32"/>
    <x v="6"/>
    <x v="2"/>
    <x v="3"/>
    <x v="1"/>
    <s v="Bachelor's Degree"/>
    <x v="1927"/>
    <x v="1"/>
    <x v="1"/>
    <x v="1"/>
    <n v="11977.71"/>
    <s v="MGR-10341"/>
    <n v="6.5"/>
    <x v="0"/>
    <x v="0"/>
    <x v="1"/>
    <x v="1"/>
  </r>
  <r>
    <s v="EMP-13141"/>
    <s v="Dennis Rasmussen"/>
    <x v="0"/>
    <n v="42"/>
    <x v="5"/>
    <x v="2"/>
    <x v="2"/>
    <x v="2"/>
    <s v="Master's Degree"/>
    <x v="1928"/>
    <x v="512"/>
    <x v="4"/>
    <x v="0"/>
    <n v="6558.59"/>
    <s v="MGR-10236"/>
    <n v="0.8"/>
    <x v="1"/>
    <x v="5"/>
    <x v="4"/>
    <x v="0"/>
  </r>
  <r>
    <s v="EMP-13142"/>
    <s v="Amanda Obrien"/>
    <x v="1"/>
    <n v="22"/>
    <x v="3"/>
    <x v="3"/>
    <x v="2"/>
    <x v="1"/>
    <s v="Diploma"/>
    <x v="1929"/>
    <x v="1"/>
    <x v="1"/>
    <x v="1"/>
    <n v="7707.53"/>
    <s v="MGR-10097"/>
    <n v="2.4"/>
    <x v="4"/>
    <x v="6"/>
    <x v="1"/>
    <x v="2"/>
  </r>
  <r>
    <s v="EMP-13143"/>
    <s v="Catherine Mcdonald"/>
    <x v="1"/>
    <n v="34"/>
    <x v="0"/>
    <x v="1"/>
    <x v="7"/>
    <x v="0"/>
    <s v="High School"/>
    <x v="1930"/>
    <x v="1"/>
    <x v="1"/>
    <x v="1"/>
    <n v="56809.66"/>
    <s v="N/A"/>
    <n v="1.7"/>
    <x v="2"/>
    <x v="4"/>
    <x v="1"/>
    <x v="2"/>
  </r>
  <r>
    <s v="EMP-13144"/>
    <s v="Stacy Moss"/>
    <x v="1"/>
    <n v="29"/>
    <x v="8"/>
    <x v="5"/>
    <x v="3"/>
    <x v="1"/>
    <s v="Bachelor's Degree"/>
    <x v="1161"/>
    <x v="1"/>
    <x v="1"/>
    <x v="1"/>
    <n v="11804.52"/>
    <s v="MGR-10297"/>
    <n v="0.4"/>
    <x v="1"/>
    <x v="1"/>
    <x v="1"/>
    <x v="1"/>
  </r>
  <r>
    <s v="EMP-13145"/>
    <s v="Bethany Archer"/>
    <x v="1"/>
    <n v="38"/>
    <x v="1"/>
    <x v="0"/>
    <x v="1"/>
    <x v="1"/>
    <s v="PhD"/>
    <x v="1614"/>
    <x v="1"/>
    <x v="1"/>
    <x v="1"/>
    <n v="5246.78"/>
    <s v="MGR-10259"/>
    <n v="0.5"/>
    <x v="1"/>
    <x v="2"/>
    <x v="1"/>
    <x v="2"/>
  </r>
  <r>
    <s v="EMP-13146"/>
    <s v="Erin Richardson"/>
    <x v="1"/>
    <n v="39"/>
    <x v="2"/>
    <x v="5"/>
    <x v="3"/>
    <x v="0"/>
    <s v="Bachelor's Degree"/>
    <x v="441"/>
    <x v="513"/>
    <x v="4"/>
    <x v="0"/>
    <n v="12525.74"/>
    <s v="MGR-10178"/>
    <n v="1.6"/>
    <x v="2"/>
    <x v="6"/>
    <x v="0"/>
    <x v="1"/>
  </r>
  <r>
    <s v="EMP-13147"/>
    <s v="Joyce Hampton"/>
    <x v="1"/>
    <n v="28"/>
    <x v="8"/>
    <x v="4"/>
    <x v="5"/>
    <x v="0"/>
    <s v="Bachelor's Degree"/>
    <x v="1888"/>
    <x v="1"/>
    <x v="1"/>
    <x v="1"/>
    <n v="27984.43"/>
    <s v="MGR-10347"/>
    <n v="5.4"/>
    <x v="0"/>
    <x v="7"/>
    <x v="1"/>
    <x v="1"/>
  </r>
  <r>
    <s v="EMP-13148"/>
    <s v="John White"/>
    <x v="0"/>
    <n v="28"/>
    <x v="2"/>
    <x v="4"/>
    <x v="1"/>
    <x v="1"/>
    <s v="Bachelor's Degree"/>
    <x v="729"/>
    <x v="1"/>
    <x v="1"/>
    <x v="1"/>
    <n v="5495.21"/>
    <s v="MGR-10002"/>
    <n v="7.2"/>
    <x v="0"/>
    <x v="0"/>
    <x v="1"/>
    <x v="1"/>
  </r>
  <r>
    <s v="EMP-13149"/>
    <s v="Joshua Lee"/>
    <x v="0"/>
    <n v="34"/>
    <x v="8"/>
    <x v="1"/>
    <x v="1"/>
    <x v="1"/>
    <s v="Bachelor's Degree"/>
    <x v="1542"/>
    <x v="1"/>
    <x v="1"/>
    <x v="1"/>
    <n v="4834.6099999999997"/>
    <s v="MGR-10116"/>
    <n v="6.7"/>
    <x v="0"/>
    <x v="0"/>
    <x v="1"/>
    <x v="1"/>
  </r>
  <r>
    <s v="EMP-13150"/>
    <s v="Roberto Fisher"/>
    <x v="0"/>
    <n v="26"/>
    <x v="8"/>
    <x v="4"/>
    <x v="2"/>
    <x v="1"/>
    <s v="PhD"/>
    <x v="990"/>
    <x v="1"/>
    <x v="1"/>
    <x v="1"/>
    <n v="9035.4699999999993"/>
    <s v="MGR-10124"/>
    <n v="5.5"/>
    <x v="0"/>
    <x v="3"/>
    <x v="1"/>
    <x v="2"/>
  </r>
  <r>
    <s v="EMP-13151"/>
    <s v="John Bell"/>
    <x v="0"/>
    <n v="42"/>
    <x v="8"/>
    <x v="5"/>
    <x v="3"/>
    <x v="0"/>
    <s v="Master's Degree"/>
    <x v="81"/>
    <x v="514"/>
    <x v="0"/>
    <x v="0"/>
    <n v="12720.86"/>
    <s v="MGR-10045"/>
    <n v="1.9"/>
    <x v="2"/>
    <x v="6"/>
    <x v="0"/>
    <x v="0"/>
  </r>
  <r>
    <s v="EMP-13152"/>
    <s v="Christopher Evans"/>
    <x v="0"/>
    <n v="31"/>
    <x v="5"/>
    <x v="1"/>
    <x v="2"/>
    <x v="1"/>
    <s v="Bachelor's Degree"/>
    <x v="831"/>
    <x v="1"/>
    <x v="1"/>
    <x v="1"/>
    <n v="6939.91"/>
    <s v="MGR-10286"/>
    <n v="3.2"/>
    <x v="3"/>
    <x v="6"/>
    <x v="1"/>
    <x v="1"/>
  </r>
  <r>
    <s v="EMP-13153"/>
    <s v="Courtney Davis"/>
    <x v="1"/>
    <n v="22"/>
    <x v="1"/>
    <x v="5"/>
    <x v="2"/>
    <x v="1"/>
    <s v="Master's Degree"/>
    <x v="1164"/>
    <x v="1"/>
    <x v="1"/>
    <x v="1"/>
    <n v="8398.6299999999992"/>
    <s v="MGR-10205"/>
    <n v="8.1"/>
    <x v="0"/>
    <x v="8"/>
    <x v="1"/>
    <x v="0"/>
  </r>
  <r>
    <s v="EMP-13154"/>
    <s v="Jared Harrison"/>
    <x v="0"/>
    <n v="31"/>
    <x v="5"/>
    <x v="1"/>
    <x v="3"/>
    <x v="1"/>
    <s v="Professional Certification"/>
    <x v="1451"/>
    <x v="1"/>
    <x v="1"/>
    <x v="1"/>
    <n v="10439.9"/>
    <s v="MGR-10182"/>
    <n v="3.5"/>
    <x v="3"/>
    <x v="5"/>
    <x v="1"/>
    <x v="2"/>
  </r>
  <r>
    <s v="EMP-13155"/>
    <s v="Matthew Obrien"/>
    <x v="0"/>
    <n v="25"/>
    <x v="5"/>
    <x v="5"/>
    <x v="1"/>
    <x v="1"/>
    <s v="Master's Degree"/>
    <x v="509"/>
    <x v="1"/>
    <x v="1"/>
    <x v="1"/>
    <n v="6366.17"/>
    <s v="MGR-10346"/>
    <n v="3.2"/>
    <x v="3"/>
    <x v="6"/>
    <x v="1"/>
    <x v="0"/>
  </r>
  <r>
    <s v="EMP-13156"/>
    <s v="Antonio Hampton"/>
    <x v="0"/>
    <n v="22"/>
    <x v="7"/>
    <x v="4"/>
    <x v="1"/>
    <x v="1"/>
    <s v="Bachelor's Degree"/>
    <x v="1931"/>
    <x v="1"/>
    <x v="1"/>
    <x v="1"/>
    <n v="5877.29"/>
    <s v="MGR-10358"/>
    <n v="8"/>
    <x v="0"/>
    <x v="8"/>
    <x v="1"/>
    <x v="1"/>
  </r>
  <r>
    <s v="EMP-13157"/>
    <s v="Erik Clark"/>
    <x v="0"/>
    <n v="23"/>
    <x v="8"/>
    <x v="1"/>
    <x v="4"/>
    <x v="1"/>
    <s v="PhD"/>
    <x v="934"/>
    <x v="1"/>
    <x v="1"/>
    <x v="1"/>
    <n v="3539.39"/>
    <s v="MGR-10006"/>
    <n v="1"/>
    <x v="2"/>
    <x v="2"/>
    <x v="1"/>
    <x v="2"/>
  </r>
  <r>
    <s v="EMP-13158"/>
    <s v="Joyce Gregory"/>
    <x v="1"/>
    <n v="35"/>
    <x v="2"/>
    <x v="5"/>
    <x v="1"/>
    <x v="1"/>
    <s v="Bachelor's Degree"/>
    <x v="204"/>
    <x v="1"/>
    <x v="1"/>
    <x v="1"/>
    <n v="4583.05"/>
    <s v="MGR-10274"/>
    <n v="0.7"/>
    <x v="1"/>
    <x v="2"/>
    <x v="1"/>
    <x v="1"/>
  </r>
  <r>
    <s v="EMP-13159"/>
    <s v="Sydney Sanders"/>
    <x v="1"/>
    <n v="46"/>
    <x v="2"/>
    <x v="2"/>
    <x v="2"/>
    <x v="1"/>
    <s v="Bachelor's Degree"/>
    <x v="1228"/>
    <x v="1"/>
    <x v="1"/>
    <x v="1"/>
    <n v="8403.85"/>
    <s v="MGR-10138"/>
    <n v="6.9"/>
    <x v="0"/>
    <x v="0"/>
    <x v="1"/>
    <x v="1"/>
  </r>
  <r>
    <s v="EMP-13160"/>
    <s v="Brandon Neal"/>
    <x v="0"/>
    <n v="37"/>
    <x v="9"/>
    <x v="0"/>
    <x v="2"/>
    <x v="1"/>
    <s v="Bachelor's Degree"/>
    <x v="257"/>
    <x v="1"/>
    <x v="1"/>
    <x v="1"/>
    <n v="6803.08"/>
    <s v="MGR-10245"/>
    <n v="0.4"/>
    <x v="1"/>
    <x v="2"/>
    <x v="1"/>
    <x v="1"/>
  </r>
  <r>
    <s v="EMP-13161"/>
    <s v="Kenneth Moore"/>
    <x v="0"/>
    <n v="29"/>
    <x v="5"/>
    <x v="5"/>
    <x v="3"/>
    <x v="1"/>
    <s v="Bachelor's Degree"/>
    <x v="1932"/>
    <x v="1"/>
    <x v="1"/>
    <x v="1"/>
    <n v="11235.39"/>
    <s v="MGR-10155"/>
    <n v="1.1000000000000001"/>
    <x v="2"/>
    <x v="2"/>
    <x v="1"/>
    <x v="1"/>
  </r>
  <r>
    <s v="EMP-13162"/>
    <s v="Melissa Strong"/>
    <x v="1"/>
    <n v="39"/>
    <x v="7"/>
    <x v="4"/>
    <x v="4"/>
    <x v="1"/>
    <s v="Master's Degree"/>
    <x v="1933"/>
    <x v="515"/>
    <x v="5"/>
    <x v="0"/>
    <n v="3234.2"/>
    <s v="MGR-10323"/>
    <n v="4.0999999999999996"/>
    <x v="3"/>
    <x v="3"/>
    <x v="3"/>
    <x v="0"/>
  </r>
  <r>
    <s v="EMP-13163"/>
    <s v="Ashley Ibarra"/>
    <x v="1"/>
    <n v="30"/>
    <x v="9"/>
    <x v="1"/>
    <x v="2"/>
    <x v="1"/>
    <s v="Bachelor's Degree"/>
    <x v="1513"/>
    <x v="1"/>
    <x v="1"/>
    <x v="1"/>
    <n v="9409.17"/>
    <s v="MGR-10068"/>
    <n v="3.6"/>
    <x v="3"/>
    <x v="5"/>
    <x v="1"/>
    <x v="1"/>
  </r>
  <r>
    <s v="EMP-13164"/>
    <s v="Kimberly Hernandez"/>
    <x v="1"/>
    <n v="28"/>
    <x v="6"/>
    <x v="0"/>
    <x v="6"/>
    <x v="1"/>
    <s v="Bachelor's Degree"/>
    <x v="1934"/>
    <x v="1"/>
    <x v="1"/>
    <x v="1"/>
    <n v="33200.769999999997"/>
    <s v="N/A"/>
    <n v="8"/>
    <x v="0"/>
    <x v="8"/>
    <x v="1"/>
    <x v="1"/>
  </r>
  <r>
    <s v="EMP-13165"/>
    <s v="Jamie Collins"/>
    <x v="1"/>
    <n v="24"/>
    <x v="0"/>
    <x v="1"/>
    <x v="6"/>
    <x v="1"/>
    <s v="High School"/>
    <x v="1550"/>
    <x v="1"/>
    <x v="1"/>
    <x v="1"/>
    <n v="42937.63"/>
    <s v="N/A"/>
    <n v="7.5"/>
    <x v="0"/>
    <x v="8"/>
    <x v="1"/>
    <x v="2"/>
  </r>
  <r>
    <s v="EMP-13166"/>
    <s v="William Hernandez"/>
    <x v="0"/>
    <n v="22"/>
    <x v="10"/>
    <x v="3"/>
    <x v="0"/>
    <x v="0"/>
    <s v="Master's Degree"/>
    <x v="663"/>
    <x v="516"/>
    <x v="4"/>
    <x v="0"/>
    <n v="18945.650000000001"/>
    <s v="MGR-10203"/>
    <n v="0.5"/>
    <x v="1"/>
    <x v="7"/>
    <x v="4"/>
    <x v="0"/>
  </r>
  <r>
    <s v="EMP-13167"/>
    <s v="Kristin Franklin"/>
    <x v="1"/>
    <n v="31"/>
    <x v="5"/>
    <x v="4"/>
    <x v="2"/>
    <x v="1"/>
    <s v="Master's Degree"/>
    <x v="1935"/>
    <x v="1"/>
    <x v="1"/>
    <x v="1"/>
    <n v="9234.5300000000007"/>
    <s v="MGR-10153"/>
    <n v="3.8"/>
    <x v="3"/>
    <x v="5"/>
    <x v="1"/>
    <x v="0"/>
  </r>
  <r>
    <s v="EMP-13168"/>
    <s v="Jerry Barnes"/>
    <x v="0"/>
    <n v="36"/>
    <x v="9"/>
    <x v="1"/>
    <x v="3"/>
    <x v="1"/>
    <s v="Bachelor's Degree"/>
    <x v="1425"/>
    <x v="1"/>
    <x v="1"/>
    <x v="1"/>
    <n v="9921.2900000000009"/>
    <s v="MGR-10184"/>
    <n v="2"/>
    <x v="4"/>
    <x v="4"/>
    <x v="1"/>
    <x v="1"/>
  </r>
  <r>
    <s v="EMP-13169"/>
    <s v="Nathan Barrett"/>
    <x v="0"/>
    <n v="34"/>
    <x v="4"/>
    <x v="4"/>
    <x v="4"/>
    <x v="1"/>
    <s v="Diploma"/>
    <x v="1936"/>
    <x v="1"/>
    <x v="1"/>
    <x v="1"/>
    <n v="3596.07"/>
    <s v="MGR-10053"/>
    <n v="4.5999999999999996"/>
    <x v="3"/>
    <x v="7"/>
    <x v="1"/>
    <x v="2"/>
  </r>
  <r>
    <s v="EMP-13170"/>
    <s v="Matthew Gould"/>
    <x v="0"/>
    <n v="31"/>
    <x v="10"/>
    <x v="3"/>
    <x v="3"/>
    <x v="1"/>
    <s v="Bachelor's Degree"/>
    <x v="1711"/>
    <x v="1"/>
    <x v="1"/>
    <x v="1"/>
    <n v="12917.18"/>
    <s v="MGR-10306"/>
    <n v="0.8"/>
    <x v="1"/>
    <x v="2"/>
    <x v="1"/>
    <x v="1"/>
  </r>
  <r>
    <s v="EMP-13171"/>
    <s v="Sonya Hinton"/>
    <x v="1"/>
    <n v="26"/>
    <x v="4"/>
    <x v="1"/>
    <x v="1"/>
    <x v="1"/>
    <s v="Bachelor's Degree"/>
    <x v="1937"/>
    <x v="1"/>
    <x v="1"/>
    <x v="1"/>
    <n v="4842.04"/>
    <s v="MGR-10213"/>
    <n v="8.3000000000000007"/>
    <x v="0"/>
    <x v="8"/>
    <x v="1"/>
    <x v="1"/>
  </r>
  <r>
    <s v="EMP-13172"/>
    <s v="David Love"/>
    <x v="0"/>
    <n v="40"/>
    <x v="10"/>
    <x v="1"/>
    <x v="3"/>
    <x v="1"/>
    <s v="Bachelor's Degree"/>
    <x v="1938"/>
    <x v="334"/>
    <x v="2"/>
    <x v="0"/>
    <n v="12481.35"/>
    <s v="MGR-10009"/>
    <n v="7.2"/>
    <x v="0"/>
    <x v="8"/>
    <x v="2"/>
    <x v="1"/>
  </r>
  <r>
    <s v="EMP-13173"/>
    <s v="Charles Barker"/>
    <x v="0"/>
    <n v="23"/>
    <x v="0"/>
    <x v="3"/>
    <x v="0"/>
    <x v="1"/>
    <s v="Bachelor's Degree"/>
    <x v="1551"/>
    <x v="1"/>
    <x v="1"/>
    <x v="1"/>
    <n v="18839.990000000002"/>
    <s v="MGR-10180"/>
    <n v="6.1"/>
    <x v="0"/>
    <x v="3"/>
    <x v="1"/>
    <x v="1"/>
  </r>
  <r>
    <s v="EMP-13174"/>
    <s v="Tracey Hudson"/>
    <x v="1"/>
    <n v="41"/>
    <x v="5"/>
    <x v="1"/>
    <x v="3"/>
    <x v="1"/>
    <s v="Master's Degree"/>
    <x v="1158"/>
    <x v="1"/>
    <x v="1"/>
    <x v="1"/>
    <n v="11575.42"/>
    <s v="MGR-10138"/>
    <n v="6.3"/>
    <x v="0"/>
    <x v="3"/>
    <x v="1"/>
    <x v="0"/>
  </r>
  <r>
    <s v="EMP-13175"/>
    <s v="Nicholas Sanders"/>
    <x v="0"/>
    <n v="25"/>
    <x v="4"/>
    <x v="1"/>
    <x v="1"/>
    <x v="1"/>
    <s v="Diploma"/>
    <x v="1592"/>
    <x v="1"/>
    <x v="1"/>
    <x v="1"/>
    <n v="6449.22"/>
    <s v="MGR-10155"/>
    <n v="4"/>
    <x v="3"/>
    <x v="5"/>
    <x v="1"/>
    <x v="2"/>
  </r>
  <r>
    <s v="EMP-13176"/>
    <s v="Jessica Chavez"/>
    <x v="1"/>
    <n v="28"/>
    <x v="6"/>
    <x v="5"/>
    <x v="2"/>
    <x v="0"/>
    <s v="Bachelor's Degree"/>
    <x v="1249"/>
    <x v="1"/>
    <x v="1"/>
    <x v="1"/>
    <n v="7688.99"/>
    <s v="MGR-10474"/>
    <n v="8.1"/>
    <x v="0"/>
    <x v="8"/>
    <x v="1"/>
    <x v="1"/>
  </r>
  <r>
    <s v="EMP-13177"/>
    <s v="Jennifer Fuller"/>
    <x v="1"/>
    <n v="22"/>
    <x v="9"/>
    <x v="4"/>
    <x v="0"/>
    <x v="1"/>
    <s v="Bachelor's Degree"/>
    <x v="1939"/>
    <x v="1"/>
    <x v="1"/>
    <x v="1"/>
    <n v="17345.72"/>
    <s v="MGR-10481"/>
    <n v="0.6"/>
    <x v="1"/>
    <x v="2"/>
    <x v="1"/>
    <x v="1"/>
  </r>
  <r>
    <s v="EMP-13178"/>
    <s v="Laura Morris"/>
    <x v="1"/>
    <n v="30"/>
    <x v="2"/>
    <x v="4"/>
    <x v="1"/>
    <x v="1"/>
    <s v="Bachelor's Degree"/>
    <x v="783"/>
    <x v="1"/>
    <x v="1"/>
    <x v="1"/>
    <n v="6479.3"/>
    <s v="MGR-10150"/>
    <n v="1.5"/>
    <x v="2"/>
    <x v="4"/>
    <x v="1"/>
    <x v="1"/>
  </r>
  <r>
    <s v="EMP-13179"/>
    <s v="Jamie Brown"/>
    <x v="1"/>
    <n v="43"/>
    <x v="0"/>
    <x v="5"/>
    <x v="6"/>
    <x v="1"/>
    <s v="Master's Degree"/>
    <x v="1940"/>
    <x v="1"/>
    <x v="1"/>
    <x v="1"/>
    <n v="39577.51"/>
    <s v="N/A"/>
    <n v="8.1999999999999993"/>
    <x v="0"/>
    <x v="8"/>
    <x v="1"/>
    <x v="0"/>
  </r>
  <r>
    <s v="EMP-13180"/>
    <s v="Shawn Garcia"/>
    <x v="0"/>
    <n v="39"/>
    <x v="5"/>
    <x v="0"/>
    <x v="2"/>
    <x v="0"/>
    <s v="Master's Degree"/>
    <x v="74"/>
    <x v="1"/>
    <x v="1"/>
    <x v="1"/>
    <n v="8223.9500000000007"/>
    <s v="MGR-10452"/>
    <n v="2.8"/>
    <x v="4"/>
    <x v="6"/>
    <x v="1"/>
    <x v="0"/>
  </r>
  <r>
    <s v="EMP-13181"/>
    <s v="Janet Mcgrath"/>
    <x v="1"/>
    <n v="43"/>
    <x v="8"/>
    <x v="1"/>
    <x v="0"/>
    <x v="1"/>
    <s v="PhD"/>
    <x v="1941"/>
    <x v="1"/>
    <x v="1"/>
    <x v="1"/>
    <n v="18718.27"/>
    <s v="MGR-10224"/>
    <n v="4.7"/>
    <x v="3"/>
    <x v="7"/>
    <x v="1"/>
    <x v="2"/>
  </r>
  <r>
    <s v="EMP-13182"/>
    <s v="Edward Allen"/>
    <x v="0"/>
    <n v="39"/>
    <x v="10"/>
    <x v="4"/>
    <x v="5"/>
    <x v="0"/>
    <s v="Bachelor's Degree"/>
    <x v="1184"/>
    <x v="517"/>
    <x v="7"/>
    <x v="0"/>
    <n v="20878.759999999998"/>
    <s v="MGR-10277"/>
    <n v="1.7"/>
    <x v="2"/>
    <x v="4"/>
    <x v="0"/>
    <x v="1"/>
  </r>
  <r>
    <s v="EMP-13183"/>
    <s v="Clifford Campos"/>
    <x v="0"/>
    <n v="25"/>
    <x v="6"/>
    <x v="4"/>
    <x v="1"/>
    <x v="1"/>
    <s v="Bachelor's Degree"/>
    <x v="1460"/>
    <x v="1"/>
    <x v="1"/>
    <x v="1"/>
    <n v="5112.6499999999996"/>
    <s v="MGR-10110"/>
    <n v="5.4"/>
    <x v="0"/>
    <x v="3"/>
    <x v="1"/>
    <x v="1"/>
  </r>
  <r>
    <s v="EMP-13184"/>
    <s v="Timothy Peters"/>
    <x v="0"/>
    <n v="32"/>
    <x v="6"/>
    <x v="2"/>
    <x v="4"/>
    <x v="1"/>
    <s v="Bachelor's Degree"/>
    <x v="1922"/>
    <x v="1"/>
    <x v="1"/>
    <x v="1"/>
    <n v="2736.61"/>
    <s v="MGR-10345"/>
    <n v="6.7"/>
    <x v="0"/>
    <x v="0"/>
    <x v="1"/>
    <x v="1"/>
  </r>
  <r>
    <s v="EMP-13185"/>
    <s v="Emily Haley"/>
    <x v="1"/>
    <n v="27"/>
    <x v="5"/>
    <x v="5"/>
    <x v="2"/>
    <x v="1"/>
    <s v="Bachelor's Degree"/>
    <x v="1942"/>
    <x v="1"/>
    <x v="1"/>
    <x v="1"/>
    <n v="8906.65"/>
    <s v="MGR-10129"/>
    <n v="6.5"/>
    <x v="0"/>
    <x v="0"/>
    <x v="1"/>
    <x v="1"/>
  </r>
  <r>
    <s v="EMP-13186"/>
    <s v="Anna Huffman"/>
    <x v="1"/>
    <n v="46"/>
    <x v="6"/>
    <x v="4"/>
    <x v="1"/>
    <x v="0"/>
    <s v="Master's Degree"/>
    <x v="1660"/>
    <x v="1"/>
    <x v="1"/>
    <x v="1"/>
    <n v="4824.9399999999996"/>
    <s v="MGR-10033"/>
    <n v="6.3"/>
    <x v="0"/>
    <x v="3"/>
    <x v="1"/>
    <x v="0"/>
  </r>
  <r>
    <s v="EMP-13187"/>
    <s v="Adam James"/>
    <x v="0"/>
    <n v="24"/>
    <x v="8"/>
    <x v="4"/>
    <x v="3"/>
    <x v="1"/>
    <s v="Bachelor's Degree"/>
    <x v="503"/>
    <x v="1"/>
    <x v="1"/>
    <x v="1"/>
    <n v="9702.5300000000007"/>
    <s v="MGR-10301"/>
    <n v="4.9000000000000004"/>
    <x v="3"/>
    <x v="7"/>
    <x v="1"/>
    <x v="1"/>
  </r>
  <r>
    <s v="EMP-13188"/>
    <s v="Jason Herman"/>
    <x v="0"/>
    <n v="43"/>
    <x v="8"/>
    <x v="1"/>
    <x v="2"/>
    <x v="1"/>
    <s v="Master's Degree"/>
    <x v="184"/>
    <x v="1"/>
    <x v="1"/>
    <x v="1"/>
    <n v="7707.08"/>
    <s v="MGR-10042"/>
    <n v="3.2"/>
    <x v="3"/>
    <x v="6"/>
    <x v="1"/>
    <x v="0"/>
  </r>
  <r>
    <s v="EMP-13189"/>
    <s v="Megan Blair"/>
    <x v="1"/>
    <n v="43"/>
    <x v="5"/>
    <x v="2"/>
    <x v="1"/>
    <x v="3"/>
    <s v="Bachelor's Degree"/>
    <x v="559"/>
    <x v="1"/>
    <x v="1"/>
    <x v="1"/>
    <n v="4443.55"/>
    <s v="MGR-10358"/>
    <n v="7.9"/>
    <x v="0"/>
    <x v="8"/>
    <x v="1"/>
    <x v="1"/>
  </r>
  <r>
    <s v="EMP-13190"/>
    <s v="Timothy Morrison"/>
    <x v="0"/>
    <n v="51"/>
    <x v="10"/>
    <x v="2"/>
    <x v="6"/>
    <x v="1"/>
    <s v="Master's Degree"/>
    <x v="1491"/>
    <x v="1"/>
    <x v="1"/>
    <x v="1"/>
    <n v="38268.74"/>
    <s v="N/A"/>
    <n v="2.7"/>
    <x v="4"/>
    <x v="6"/>
    <x v="1"/>
    <x v="0"/>
  </r>
  <r>
    <s v="EMP-13191"/>
    <s v="Scott Munoz"/>
    <x v="0"/>
    <n v="31"/>
    <x v="8"/>
    <x v="4"/>
    <x v="4"/>
    <x v="1"/>
    <s v="Bachelor's Degree"/>
    <x v="244"/>
    <x v="1"/>
    <x v="1"/>
    <x v="1"/>
    <n v="3742.82"/>
    <s v="MGR-10213"/>
    <n v="2.5"/>
    <x v="4"/>
    <x v="6"/>
    <x v="1"/>
    <x v="1"/>
  </r>
  <r>
    <s v="EMP-13192"/>
    <s v="Timothy Nguyen"/>
    <x v="0"/>
    <n v="41"/>
    <x v="0"/>
    <x v="5"/>
    <x v="6"/>
    <x v="1"/>
    <s v="High School"/>
    <x v="623"/>
    <x v="1"/>
    <x v="1"/>
    <x v="1"/>
    <n v="31506.26"/>
    <s v="N/A"/>
    <n v="4.9000000000000004"/>
    <x v="3"/>
    <x v="7"/>
    <x v="1"/>
    <x v="2"/>
  </r>
  <r>
    <s v="EMP-13193"/>
    <s v="Tricia Harrison"/>
    <x v="1"/>
    <n v="55"/>
    <x v="10"/>
    <x v="1"/>
    <x v="0"/>
    <x v="1"/>
    <s v="Master's Degree"/>
    <x v="768"/>
    <x v="1"/>
    <x v="1"/>
    <x v="1"/>
    <n v="16891.52"/>
    <s v="MGR-10151"/>
    <n v="8.1999999999999993"/>
    <x v="0"/>
    <x v="8"/>
    <x v="1"/>
    <x v="0"/>
  </r>
  <r>
    <s v="EMP-13194"/>
    <s v="Jimmy Kim"/>
    <x v="0"/>
    <n v="29"/>
    <x v="10"/>
    <x v="0"/>
    <x v="5"/>
    <x v="1"/>
    <s v="Bachelor's Degree"/>
    <x v="1943"/>
    <x v="1"/>
    <x v="1"/>
    <x v="1"/>
    <n v="20946.77"/>
    <s v="MGR-10307"/>
    <n v="4.2"/>
    <x v="3"/>
    <x v="5"/>
    <x v="1"/>
    <x v="1"/>
  </r>
  <r>
    <s v="EMP-13195"/>
    <s v="Curtis Daugherty"/>
    <x v="0"/>
    <n v="22"/>
    <x v="2"/>
    <x v="1"/>
    <x v="3"/>
    <x v="1"/>
    <s v="Master's Degree"/>
    <x v="1944"/>
    <x v="1"/>
    <x v="1"/>
    <x v="1"/>
    <n v="12968.26"/>
    <s v="MGR-10062"/>
    <n v="3.9"/>
    <x v="3"/>
    <x v="5"/>
    <x v="1"/>
    <x v="0"/>
  </r>
  <r>
    <s v="EMP-13196"/>
    <s v="Jill Mullins"/>
    <x v="1"/>
    <n v="22"/>
    <x v="4"/>
    <x v="2"/>
    <x v="4"/>
    <x v="0"/>
    <s v="Bachelor's Degree"/>
    <x v="1933"/>
    <x v="518"/>
    <x v="3"/>
    <x v="0"/>
    <n v="3719.47"/>
    <s v="MGR-10253"/>
    <n v="4.7"/>
    <x v="3"/>
    <x v="3"/>
    <x v="0"/>
    <x v="1"/>
  </r>
  <r>
    <s v="EMP-13197"/>
    <s v="Emily Ho"/>
    <x v="1"/>
    <n v="41"/>
    <x v="3"/>
    <x v="1"/>
    <x v="2"/>
    <x v="2"/>
    <s v="Bachelor's Degree"/>
    <x v="1945"/>
    <x v="1"/>
    <x v="1"/>
    <x v="1"/>
    <n v="8108.8"/>
    <s v="MGR-10491"/>
    <n v="1.5"/>
    <x v="2"/>
    <x v="4"/>
    <x v="1"/>
    <x v="1"/>
  </r>
  <r>
    <s v="EMP-13198"/>
    <s v="Carrie Mills"/>
    <x v="1"/>
    <n v="22"/>
    <x v="6"/>
    <x v="3"/>
    <x v="3"/>
    <x v="1"/>
    <s v="Master's Degree"/>
    <x v="1946"/>
    <x v="1"/>
    <x v="1"/>
    <x v="1"/>
    <n v="13794"/>
    <s v="MGR-10043"/>
    <n v="4.3"/>
    <x v="3"/>
    <x v="5"/>
    <x v="1"/>
    <x v="0"/>
  </r>
  <r>
    <s v="EMP-13199"/>
    <s v="Amanda Lara"/>
    <x v="1"/>
    <n v="31"/>
    <x v="7"/>
    <x v="4"/>
    <x v="5"/>
    <x v="0"/>
    <s v="Bachelor's Degree"/>
    <x v="1100"/>
    <x v="519"/>
    <x v="4"/>
    <x v="0"/>
    <n v="22200.03"/>
    <s v="MGR-10022"/>
    <n v="1.2"/>
    <x v="2"/>
    <x v="8"/>
    <x v="8"/>
    <x v="1"/>
  </r>
  <r>
    <s v="EMP-13200"/>
    <s v="James Turner"/>
    <x v="0"/>
    <n v="38"/>
    <x v="0"/>
    <x v="4"/>
    <x v="3"/>
    <x v="1"/>
    <s v="Master's Degree"/>
    <x v="1850"/>
    <x v="1"/>
    <x v="1"/>
    <x v="1"/>
    <n v="13964.12"/>
    <s v="MGR-10179"/>
    <n v="0.8"/>
    <x v="1"/>
    <x v="2"/>
    <x v="1"/>
    <x v="0"/>
  </r>
  <r>
    <s v="EMP-13201"/>
    <s v="Thomas Luna"/>
    <x v="0"/>
    <n v="36"/>
    <x v="5"/>
    <x v="0"/>
    <x v="1"/>
    <x v="1"/>
    <s v="Diploma"/>
    <x v="1947"/>
    <x v="1"/>
    <x v="1"/>
    <x v="1"/>
    <n v="5122.41"/>
    <s v="MGR-10093"/>
    <n v="4"/>
    <x v="3"/>
    <x v="5"/>
    <x v="1"/>
    <x v="2"/>
  </r>
  <r>
    <s v="EMP-13202"/>
    <s v="Becky Bailey"/>
    <x v="1"/>
    <n v="38"/>
    <x v="5"/>
    <x v="4"/>
    <x v="0"/>
    <x v="1"/>
    <s v="Diploma"/>
    <x v="275"/>
    <x v="1"/>
    <x v="1"/>
    <x v="1"/>
    <n v="18443.939999999999"/>
    <s v="MGR-10190"/>
    <n v="1.1000000000000001"/>
    <x v="2"/>
    <x v="2"/>
    <x v="1"/>
    <x v="2"/>
  </r>
  <r>
    <s v="EMP-13203"/>
    <s v="Jay Nielsen"/>
    <x v="0"/>
    <n v="37"/>
    <x v="3"/>
    <x v="5"/>
    <x v="2"/>
    <x v="1"/>
    <s v="Bachelor's Degree"/>
    <x v="593"/>
    <x v="520"/>
    <x v="2"/>
    <x v="0"/>
    <n v="7971.16"/>
    <s v="MGR-10342"/>
    <n v="5"/>
    <x v="0"/>
    <x v="0"/>
    <x v="3"/>
    <x v="1"/>
  </r>
  <r>
    <s v="EMP-13204"/>
    <s v="Crystal Cook"/>
    <x v="1"/>
    <n v="46"/>
    <x v="7"/>
    <x v="1"/>
    <x v="0"/>
    <x v="1"/>
    <s v="Bachelor's Degree"/>
    <x v="517"/>
    <x v="185"/>
    <x v="0"/>
    <x v="0"/>
    <n v="18262.73"/>
    <s v="MGR-10448"/>
    <n v="0.5"/>
    <x v="1"/>
    <x v="2"/>
    <x v="2"/>
    <x v="1"/>
  </r>
  <r>
    <s v="EMP-13205"/>
    <s v="Laura Henderson"/>
    <x v="1"/>
    <n v="26"/>
    <x v="6"/>
    <x v="1"/>
    <x v="2"/>
    <x v="1"/>
    <s v="Bachelor's Degree"/>
    <x v="1948"/>
    <x v="1"/>
    <x v="1"/>
    <x v="1"/>
    <n v="8242.43"/>
    <s v="MGR-10340"/>
    <n v="7.7"/>
    <x v="0"/>
    <x v="8"/>
    <x v="1"/>
    <x v="1"/>
  </r>
  <r>
    <s v="EMP-13206"/>
    <s v="Sheri Simmons"/>
    <x v="1"/>
    <n v="28"/>
    <x v="10"/>
    <x v="1"/>
    <x v="3"/>
    <x v="1"/>
    <s v="Master's Degree"/>
    <x v="1949"/>
    <x v="521"/>
    <x v="5"/>
    <x v="0"/>
    <n v="11997.37"/>
    <s v="MGR-10325"/>
    <n v="0.4"/>
    <x v="1"/>
    <x v="2"/>
    <x v="2"/>
    <x v="0"/>
  </r>
  <r>
    <s v="EMP-13207"/>
    <s v="Sean Dean"/>
    <x v="0"/>
    <n v="28"/>
    <x v="3"/>
    <x v="1"/>
    <x v="3"/>
    <x v="1"/>
    <s v="Bachelor's Degree"/>
    <x v="1950"/>
    <x v="1"/>
    <x v="1"/>
    <x v="1"/>
    <n v="11320.53"/>
    <s v="MGR-10026"/>
    <n v="5.0999999999999996"/>
    <x v="0"/>
    <x v="7"/>
    <x v="1"/>
    <x v="1"/>
  </r>
  <r>
    <s v="EMP-13208"/>
    <s v="Shawn Smith"/>
    <x v="0"/>
    <n v="42"/>
    <x v="1"/>
    <x v="5"/>
    <x v="3"/>
    <x v="0"/>
    <s v="PhD"/>
    <x v="1016"/>
    <x v="1"/>
    <x v="1"/>
    <x v="1"/>
    <n v="9526.49"/>
    <s v="MGR-10383"/>
    <n v="5.3"/>
    <x v="0"/>
    <x v="7"/>
    <x v="1"/>
    <x v="2"/>
  </r>
  <r>
    <s v="EMP-13209"/>
    <s v="Heather Bennett"/>
    <x v="1"/>
    <n v="43"/>
    <x v="5"/>
    <x v="1"/>
    <x v="0"/>
    <x v="1"/>
    <s v="Master's Degree"/>
    <x v="767"/>
    <x v="1"/>
    <x v="1"/>
    <x v="1"/>
    <n v="19258.66"/>
    <s v="MGR-10283"/>
    <n v="0.6"/>
    <x v="1"/>
    <x v="2"/>
    <x v="1"/>
    <x v="0"/>
  </r>
  <r>
    <s v="EMP-13210"/>
    <s v="Walter Allen"/>
    <x v="0"/>
    <n v="39"/>
    <x v="1"/>
    <x v="4"/>
    <x v="1"/>
    <x v="0"/>
    <s v="High School"/>
    <x v="1951"/>
    <x v="1"/>
    <x v="1"/>
    <x v="1"/>
    <n v="5409.81"/>
    <s v="MGR-10379"/>
    <n v="2"/>
    <x v="4"/>
    <x v="4"/>
    <x v="1"/>
    <x v="2"/>
  </r>
  <r>
    <s v="EMP-13211"/>
    <s v="Brian Clark"/>
    <x v="0"/>
    <n v="45"/>
    <x v="10"/>
    <x v="1"/>
    <x v="5"/>
    <x v="1"/>
    <s v="Bachelor's Degree"/>
    <x v="1952"/>
    <x v="1"/>
    <x v="1"/>
    <x v="1"/>
    <n v="29117.22"/>
    <s v="MGR-10286"/>
    <n v="6.9"/>
    <x v="0"/>
    <x v="0"/>
    <x v="1"/>
    <x v="1"/>
  </r>
  <r>
    <s v="EMP-13212"/>
    <s v="Michelle Gonzalez"/>
    <x v="1"/>
    <n v="24"/>
    <x v="1"/>
    <x v="1"/>
    <x v="3"/>
    <x v="1"/>
    <s v="High School"/>
    <x v="954"/>
    <x v="1"/>
    <x v="1"/>
    <x v="1"/>
    <n v="12369.55"/>
    <s v="MGR-10141"/>
    <n v="4.5"/>
    <x v="3"/>
    <x v="7"/>
    <x v="1"/>
    <x v="2"/>
  </r>
  <r>
    <s v="EMP-13213"/>
    <s v="Mary Walker"/>
    <x v="1"/>
    <n v="50"/>
    <x v="3"/>
    <x v="5"/>
    <x v="2"/>
    <x v="1"/>
    <s v="Bachelor's Degree"/>
    <x v="1078"/>
    <x v="1"/>
    <x v="1"/>
    <x v="1"/>
    <n v="8495.4699999999993"/>
    <s v="MGR-10465"/>
    <n v="5.0999999999999996"/>
    <x v="0"/>
    <x v="7"/>
    <x v="1"/>
    <x v="1"/>
  </r>
  <r>
    <s v="EMP-13214"/>
    <s v="Christy Chaney"/>
    <x v="1"/>
    <n v="48"/>
    <x v="5"/>
    <x v="3"/>
    <x v="1"/>
    <x v="1"/>
    <s v="Bachelor's Degree"/>
    <x v="1242"/>
    <x v="1"/>
    <x v="1"/>
    <x v="1"/>
    <n v="6119.93"/>
    <s v="MGR-10450"/>
    <n v="1.3"/>
    <x v="2"/>
    <x v="2"/>
    <x v="1"/>
    <x v="1"/>
  </r>
  <r>
    <s v="EMP-13215"/>
    <s v="Jeffrey Reed"/>
    <x v="0"/>
    <n v="41"/>
    <x v="4"/>
    <x v="2"/>
    <x v="3"/>
    <x v="1"/>
    <s v="Bachelor's Degree"/>
    <x v="1953"/>
    <x v="522"/>
    <x v="5"/>
    <x v="0"/>
    <n v="10378.629999999999"/>
    <s v="MGR-10193"/>
    <n v="3.6"/>
    <x v="3"/>
    <x v="7"/>
    <x v="3"/>
    <x v="1"/>
  </r>
  <r>
    <s v="EMP-13216"/>
    <s v="Joseph Osborne"/>
    <x v="0"/>
    <n v="51"/>
    <x v="6"/>
    <x v="4"/>
    <x v="1"/>
    <x v="1"/>
    <s v="Bachelor's Degree"/>
    <x v="476"/>
    <x v="1"/>
    <x v="1"/>
    <x v="1"/>
    <n v="6266.59"/>
    <s v="MGR-10062"/>
    <n v="0.7"/>
    <x v="1"/>
    <x v="2"/>
    <x v="1"/>
    <x v="1"/>
  </r>
  <r>
    <s v="EMP-13217"/>
    <s v="Michael Wells"/>
    <x v="0"/>
    <n v="22"/>
    <x v="5"/>
    <x v="2"/>
    <x v="2"/>
    <x v="1"/>
    <s v="Bachelor's Degree"/>
    <x v="513"/>
    <x v="196"/>
    <x v="7"/>
    <x v="0"/>
    <n v="8806.18"/>
    <s v="MGR-10449"/>
    <n v="3.4"/>
    <x v="3"/>
    <x v="5"/>
    <x v="2"/>
    <x v="1"/>
  </r>
  <r>
    <s v="EMP-13218"/>
    <s v="Julia Hughes"/>
    <x v="1"/>
    <n v="30"/>
    <x v="6"/>
    <x v="4"/>
    <x v="2"/>
    <x v="1"/>
    <s v="High School"/>
    <x v="1954"/>
    <x v="1"/>
    <x v="1"/>
    <x v="1"/>
    <n v="8393.98"/>
    <s v="MGR-10430"/>
    <n v="3.7"/>
    <x v="3"/>
    <x v="5"/>
    <x v="1"/>
    <x v="2"/>
  </r>
  <r>
    <s v="EMP-13219"/>
    <s v="Brian Wright"/>
    <x v="0"/>
    <n v="28"/>
    <x v="9"/>
    <x v="0"/>
    <x v="0"/>
    <x v="1"/>
    <s v="Bachelor's Degree"/>
    <x v="1955"/>
    <x v="1"/>
    <x v="1"/>
    <x v="1"/>
    <n v="18929.12"/>
    <s v="MGR-10106"/>
    <n v="6.6"/>
    <x v="0"/>
    <x v="0"/>
    <x v="1"/>
    <x v="1"/>
  </r>
  <r>
    <s v="EMP-13220"/>
    <s v="Marcus Simmons"/>
    <x v="0"/>
    <n v="41"/>
    <x v="3"/>
    <x v="1"/>
    <x v="3"/>
    <x v="3"/>
    <s v="Bachelor's Degree"/>
    <x v="1956"/>
    <x v="1"/>
    <x v="1"/>
    <x v="1"/>
    <n v="10163.83"/>
    <s v="MGR-10426"/>
    <n v="6.4"/>
    <x v="0"/>
    <x v="3"/>
    <x v="1"/>
    <x v="1"/>
  </r>
  <r>
    <s v="EMP-13221"/>
    <s v="Amber Anderson"/>
    <x v="1"/>
    <n v="25"/>
    <x v="8"/>
    <x v="1"/>
    <x v="4"/>
    <x v="1"/>
    <s v="Bachelor's Degree"/>
    <x v="42"/>
    <x v="1"/>
    <x v="1"/>
    <x v="1"/>
    <n v="2981.54"/>
    <s v="MGR-10186"/>
    <n v="1.4"/>
    <x v="2"/>
    <x v="4"/>
    <x v="1"/>
    <x v="1"/>
  </r>
  <r>
    <s v="EMP-13222"/>
    <s v="Lisa Kirby"/>
    <x v="1"/>
    <n v="41"/>
    <x v="8"/>
    <x v="3"/>
    <x v="2"/>
    <x v="0"/>
    <s v="Bachelor's Degree"/>
    <x v="1957"/>
    <x v="12"/>
    <x v="4"/>
    <x v="0"/>
    <n v="6950.6"/>
    <s v="MGR-10264"/>
    <n v="0.2"/>
    <x v="1"/>
    <x v="1"/>
    <x v="2"/>
    <x v="1"/>
  </r>
  <r>
    <s v="EMP-13223"/>
    <s v="Brandon Robinson"/>
    <x v="0"/>
    <n v="47"/>
    <x v="2"/>
    <x v="1"/>
    <x v="2"/>
    <x v="1"/>
    <s v="Master's Degree"/>
    <x v="1024"/>
    <x v="523"/>
    <x v="5"/>
    <x v="0"/>
    <n v="7741.13"/>
    <s v="MGR-10004"/>
    <n v="1.3"/>
    <x v="2"/>
    <x v="4"/>
    <x v="2"/>
    <x v="0"/>
  </r>
  <r>
    <s v="EMP-13224"/>
    <s v="Jennifer Jennings"/>
    <x v="1"/>
    <n v="41"/>
    <x v="4"/>
    <x v="1"/>
    <x v="4"/>
    <x v="2"/>
    <s v="Master's Degree"/>
    <x v="1760"/>
    <x v="524"/>
    <x v="0"/>
    <x v="0"/>
    <n v="2720.33"/>
    <s v="MGR-10358"/>
    <n v="5.2"/>
    <x v="0"/>
    <x v="7"/>
    <x v="2"/>
    <x v="0"/>
  </r>
  <r>
    <s v="EMP-13225"/>
    <s v="Richard Adams"/>
    <x v="0"/>
    <n v="37"/>
    <x v="0"/>
    <x v="1"/>
    <x v="7"/>
    <x v="2"/>
    <s v="Bachelor's Degree"/>
    <x v="59"/>
    <x v="1"/>
    <x v="1"/>
    <x v="1"/>
    <n v="52025.94"/>
    <s v="N/A"/>
    <n v="2.2999999999999998"/>
    <x v="4"/>
    <x v="4"/>
    <x v="1"/>
    <x v="1"/>
  </r>
  <r>
    <s v="EMP-13226"/>
    <s v="Krista Hodges"/>
    <x v="1"/>
    <n v="26"/>
    <x v="1"/>
    <x v="3"/>
    <x v="3"/>
    <x v="1"/>
    <s v="Bachelor's Degree"/>
    <x v="98"/>
    <x v="1"/>
    <x v="1"/>
    <x v="1"/>
    <n v="12358.29"/>
    <s v="MGR-10388"/>
    <n v="3"/>
    <x v="3"/>
    <x v="6"/>
    <x v="1"/>
    <x v="1"/>
  </r>
  <r>
    <s v="EMP-13227"/>
    <s v="Denise Wolf"/>
    <x v="1"/>
    <n v="27"/>
    <x v="7"/>
    <x v="2"/>
    <x v="4"/>
    <x v="1"/>
    <s v="Bachelor's Degree"/>
    <x v="1239"/>
    <x v="1"/>
    <x v="1"/>
    <x v="1"/>
    <n v="2672.14"/>
    <s v="MGR-10349"/>
    <n v="6.7"/>
    <x v="0"/>
    <x v="0"/>
    <x v="1"/>
    <x v="1"/>
  </r>
  <r>
    <s v="EMP-13228"/>
    <s v="Tom Anderson"/>
    <x v="0"/>
    <n v="46"/>
    <x v="6"/>
    <x v="1"/>
    <x v="4"/>
    <x v="0"/>
    <s v="Bachelor's Degree"/>
    <x v="1958"/>
    <x v="1"/>
    <x v="1"/>
    <x v="1"/>
    <n v="2663.57"/>
    <s v="MGR-10177"/>
    <n v="7.9"/>
    <x v="0"/>
    <x v="8"/>
    <x v="1"/>
    <x v="1"/>
  </r>
  <r>
    <s v="EMP-13229"/>
    <s v="Lauren Petty"/>
    <x v="1"/>
    <n v="42"/>
    <x v="9"/>
    <x v="4"/>
    <x v="3"/>
    <x v="1"/>
    <s v="Bachelor's Degree"/>
    <x v="1959"/>
    <x v="1"/>
    <x v="1"/>
    <x v="1"/>
    <n v="12274.48"/>
    <s v="MGR-10398"/>
    <n v="5.9"/>
    <x v="0"/>
    <x v="3"/>
    <x v="1"/>
    <x v="1"/>
  </r>
  <r>
    <s v="EMP-13230"/>
    <s v="Ashley Rodriguez"/>
    <x v="1"/>
    <n v="34"/>
    <x v="10"/>
    <x v="1"/>
    <x v="5"/>
    <x v="1"/>
    <s v="PhD"/>
    <x v="462"/>
    <x v="1"/>
    <x v="1"/>
    <x v="1"/>
    <n v="24170.12"/>
    <s v="MGR-10253"/>
    <n v="5"/>
    <x v="0"/>
    <x v="7"/>
    <x v="1"/>
    <x v="2"/>
  </r>
  <r>
    <s v="EMP-13231"/>
    <s v="Melissa Holland"/>
    <x v="1"/>
    <n v="31"/>
    <x v="0"/>
    <x v="1"/>
    <x v="0"/>
    <x v="1"/>
    <s v="Bachelor's Degree"/>
    <x v="1136"/>
    <x v="1"/>
    <x v="1"/>
    <x v="1"/>
    <n v="15864.9"/>
    <s v="MGR-10497"/>
    <n v="6.9"/>
    <x v="0"/>
    <x v="0"/>
    <x v="1"/>
    <x v="1"/>
  </r>
  <r>
    <s v="EMP-13232"/>
    <s v="Denise Garcia"/>
    <x v="1"/>
    <n v="22"/>
    <x v="6"/>
    <x v="1"/>
    <x v="2"/>
    <x v="1"/>
    <s v="Bachelor's Degree"/>
    <x v="1960"/>
    <x v="1"/>
    <x v="1"/>
    <x v="1"/>
    <n v="8771.68"/>
    <s v="MGR-10377"/>
    <n v="4.7"/>
    <x v="3"/>
    <x v="7"/>
    <x v="1"/>
    <x v="1"/>
  </r>
  <r>
    <s v="EMP-13233"/>
    <s v="Brandon Bates"/>
    <x v="0"/>
    <n v="25"/>
    <x v="6"/>
    <x v="4"/>
    <x v="4"/>
    <x v="1"/>
    <s v="Bachelor's Degree"/>
    <x v="1961"/>
    <x v="1"/>
    <x v="1"/>
    <x v="1"/>
    <n v="3943.28"/>
    <s v="MGR-10023"/>
    <n v="5.4"/>
    <x v="0"/>
    <x v="3"/>
    <x v="1"/>
    <x v="1"/>
  </r>
  <r>
    <s v="EMP-13234"/>
    <s v="Kenneth Peters"/>
    <x v="0"/>
    <n v="52"/>
    <x v="6"/>
    <x v="4"/>
    <x v="4"/>
    <x v="1"/>
    <s v="Master's Degree"/>
    <x v="325"/>
    <x v="1"/>
    <x v="1"/>
    <x v="1"/>
    <n v="3318.97"/>
    <s v="MGR-10067"/>
    <n v="4.8"/>
    <x v="3"/>
    <x v="7"/>
    <x v="1"/>
    <x v="0"/>
  </r>
  <r>
    <s v="EMP-13235"/>
    <s v="Eric Johnston"/>
    <x v="0"/>
    <n v="23"/>
    <x v="8"/>
    <x v="4"/>
    <x v="3"/>
    <x v="1"/>
    <s v="Bachelor's Degree"/>
    <x v="774"/>
    <x v="1"/>
    <x v="1"/>
    <x v="1"/>
    <n v="10910.33"/>
    <s v="MGR-10191"/>
    <n v="6"/>
    <x v="0"/>
    <x v="3"/>
    <x v="1"/>
    <x v="1"/>
  </r>
  <r>
    <s v="EMP-13236"/>
    <s v="Christina Mejia"/>
    <x v="1"/>
    <n v="36"/>
    <x v="7"/>
    <x v="0"/>
    <x v="1"/>
    <x v="0"/>
    <s v="Master's Degree"/>
    <x v="468"/>
    <x v="1"/>
    <x v="1"/>
    <x v="1"/>
    <n v="4238.2"/>
    <s v="MGR-10113"/>
    <n v="3"/>
    <x v="3"/>
    <x v="6"/>
    <x v="1"/>
    <x v="0"/>
  </r>
  <r>
    <s v="EMP-13237"/>
    <s v="Valerie Rangel"/>
    <x v="1"/>
    <n v="44"/>
    <x v="8"/>
    <x v="1"/>
    <x v="3"/>
    <x v="1"/>
    <s v="Bachelor's Degree"/>
    <x v="1962"/>
    <x v="1"/>
    <x v="1"/>
    <x v="1"/>
    <n v="10048.02"/>
    <s v="MGR-10306"/>
    <n v="7.5"/>
    <x v="0"/>
    <x v="8"/>
    <x v="1"/>
    <x v="1"/>
  </r>
  <r>
    <s v="EMP-13238"/>
    <s v="Anthony Smith"/>
    <x v="0"/>
    <n v="23"/>
    <x v="5"/>
    <x v="2"/>
    <x v="5"/>
    <x v="2"/>
    <s v="Bachelor's Degree"/>
    <x v="506"/>
    <x v="525"/>
    <x v="4"/>
    <x v="0"/>
    <n v="23525.27"/>
    <s v="MGR-10350"/>
    <n v="0.4"/>
    <x v="1"/>
    <x v="7"/>
    <x v="7"/>
    <x v="1"/>
  </r>
  <r>
    <s v="EMP-13239"/>
    <s v="Denise Orozco"/>
    <x v="1"/>
    <n v="36"/>
    <x v="10"/>
    <x v="4"/>
    <x v="2"/>
    <x v="2"/>
    <s v="Bachelor's Degree"/>
    <x v="1963"/>
    <x v="526"/>
    <x v="4"/>
    <x v="0"/>
    <n v="8956.06"/>
    <s v="MGR-10385"/>
    <n v="0.3"/>
    <x v="1"/>
    <x v="4"/>
    <x v="3"/>
    <x v="1"/>
  </r>
  <r>
    <s v="EMP-13240"/>
    <s v="Kenneth Lyons"/>
    <x v="0"/>
    <n v="43"/>
    <x v="8"/>
    <x v="4"/>
    <x v="0"/>
    <x v="1"/>
    <s v="Bachelor's Degree"/>
    <x v="1519"/>
    <x v="1"/>
    <x v="1"/>
    <x v="1"/>
    <n v="18750.939999999999"/>
    <s v="MGR-10359"/>
    <n v="5.0999999999999996"/>
    <x v="0"/>
    <x v="7"/>
    <x v="1"/>
    <x v="1"/>
  </r>
  <r>
    <s v="EMP-13241"/>
    <s v="Jacqueline Guerra"/>
    <x v="1"/>
    <n v="35"/>
    <x v="10"/>
    <x v="5"/>
    <x v="5"/>
    <x v="1"/>
    <s v="Bachelor's Degree"/>
    <x v="1964"/>
    <x v="1"/>
    <x v="1"/>
    <x v="1"/>
    <n v="27169.41"/>
    <s v="MGR-10244"/>
    <n v="0.1"/>
    <x v="1"/>
    <x v="1"/>
    <x v="1"/>
    <x v="1"/>
  </r>
  <r>
    <s v="EMP-13242"/>
    <s v="Bailey Flores"/>
    <x v="1"/>
    <n v="60"/>
    <x v="6"/>
    <x v="1"/>
    <x v="1"/>
    <x v="1"/>
    <s v="Bachelor's Degree"/>
    <x v="708"/>
    <x v="1"/>
    <x v="1"/>
    <x v="1"/>
    <n v="6370.08"/>
    <s v="MGR-10112"/>
    <n v="6.9"/>
    <x v="0"/>
    <x v="0"/>
    <x v="1"/>
    <x v="1"/>
  </r>
  <r>
    <s v="EMP-13243"/>
    <s v="Mark Jones"/>
    <x v="0"/>
    <n v="22"/>
    <x v="9"/>
    <x v="1"/>
    <x v="3"/>
    <x v="2"/>
    <s v="Bachelor's Degree"/>
    <x v="159"/>
    <x v="527"/>
    <x v="4"/>
    <x v="0"/>
    <n v="13632.4"/>
    <s v="MGR-10086"/>
    <n v="0.5"/>
    <x v="1"/>
    <x v="6"/>
    <x v="6"/>
    <x v="1"/>
  </r>
  <r>
    <s v="EMP-13244"/>
    <s v="Anthony Gonzalez"/>
    <x v="0"/>
    <n v="44"/>
    <x v="7"/>
    <x v="1"/>
    <x v="1"/>
    <x v="2"/>
    <s v="Bachelor's Degree"/>
    <x v="1965"/>
    <x v="528"/>
    <x v="4"/>
    <x v="0"/>
    <n v="5505.2"/>
    <s v="MGR-10375"/>
    <n v="0.7"/>
    <x v="1"/>
    <x v="8"/>
    <x v="5"/>
    <x v="1"/>
  </r>
  <r>
    <s v="EMP-13245"/>
    <s v="Nicholas Myers"/>
    <x v="0"/>
    <n v="33"/>
    <x v="6"/>
    <x v="1"/>
    <x v="1"/>
    <x v="1"/>
    <s v="Master's Degree"/>
    <x v="1966"/>
    <x v="1"/>
    <x v="1"/>
    <x v="1"/>
    <n v="4990.8599999999997"/>
    <s v="MGR-10114"/>
    <n v="3.2"/>
    <x v="3"/>
    <x v="6"/>
    <x v="1"/>
    <x v="0"/>
  </r>
  <r>
    <s v="EMP-13246"/>
    <s v="Catherine Lang"/>
    <x v="1"/>
    <n v="41"/>
    <x v="5"/>
    <x v="0"/>
    <x v="2"/>
    <x v="1"/>
    <s v="High School"/>
    <x v="423"/>
    <x v="1"/>
    <x v="1"/>
    <x v="1"/>
    <n v="9078.8799999999992"/>
    <s v="MGR-10368"/>
    <n v="4.4000000000000004"/>
    <x v="3"/>
    <x v="7"/>
    <x v="1"/>
    <x v="2"/>
  </r>
  <r>
    <s v="EMP-13247"/>
    <s v="Michelle Burgess"/>
    <x v="1"/>
    <n v="38"/>
    <x v="7"/>
    <x v="3"/>
    <x v="1"/>
    <x v="0"/>
    <s v="Bachelor's Degree"/>
    <x v="798"/>
    <x v="529"/>
    <x v="4"/>
    <x v="0"/>
    <n v="6481.18"/>
    <s v="MGR-10440"/>
    <n v="1.1000000000000001"/>
    <x v="2"/>
    <x v="0"/>
    <x v="8"/>
    <x v="1"/>
  </r>
  <r>
    <s v="EMP-13248"/>
    <s v="Alex Smith"/>
    <x v="0"/>
    <n v="28"/>
    <x v="6"/>
    <x v="1"/>
    <x v="1"/>
    <x v="0"/>
    <s v="Master's Degree"/>
    <x v="1244"/>
    <x v="1"/>
    <x v="1"/>
    <x v="1"/>
    <n v="6395.97"/>
    <s v="MGR-10307"/>
    <n v="2.1"/>
    <x v="4"/>
    <x v="4"/>
    <x v="1"/>
    <x v="0"/>
  </r>
  <r>
    <s v="EMP-13249"/>
    <s v="John Jackson"/>
    <x v="0"/>
    <n v="37"/>
    <x v="1"/>
    <x v="4"/>
    <x v="1"/>
    <x v="1"/>
    <s v="Professional Certification"/>
    <x v="353"/>
    <x v="1"/>
    <x v="1"/>
    <x v="1"/>
    <n v="4027.73"/>
    <s v="MGR-10390"/>
    <n v="4.3"/>
    <x v="3"/>
    <x v="5"/>
    <x v="1"/>
    <x v="2"/>
  </r>
  <r>
    <s v="EMP-13250"/>
    <s v="Kimberly Shea"/>
    <x v="1"/>
    <n v="22"/>
    <x v="8"/>
    <x v="0"/>
    <x v="5"/>
    <x v="0"/>
    <s v="Bachelor's Degree"/>
    <x v="1000"/>
    <x v="131"/>
    <x v="0"/>
    <x v="0"/>
    <n v="24008.87"/>
    <s v="MGR-10469"/>
    <n v="6.2"/>
    <x v="0"/>
    <x v="8"/>
    <x v="3"/>
    <x v="1"/>
  </r>
  <r>
    <s v="EMP-13251"/>
    <s v="Linda Summers"/>
    <x v="1"/>
    <n v="40"/>
    <x v="2"/>
    <x v="1"/>
    <x v="2"/>
    <x v="1"/>
    <s v="Professional Certification"/>
    <x v="1967"/>
    <x v="1"/>
    <x v="1"/>
    <x v="1"/>
    <n v="7520.16"/>
    <s v="MGR-10337"/>
    <n v="5.3"/>
    <x v="0"/>
    <x v="7"/>
    <x v="1"/>
    <x v="2"/>
  </r>
  <r>
    <s v="EMP-13252"/>
    <s v="William Jefferson"/>
    <x v="0"/>
    <n v="37"/>
    <x v="2"/>
    <x v="1"/>
    <x v="6"/>
    <x v="3"/>
    <s v="Bachelor's Degree"/>
    <x v="1968"/>
    <x v="1"/>
    <x v="1"/>
    <x v="1"/>
    <n v="41975.06"/>
    <s v="N/A"/>
    <n v="6.7"/>
    <x v="0"/>
    <x v="0"/>
    <x v="1"/>
    <x v="1"/>
  </r>
  <r>
    <s v="EMP-13253"/>
    <s v="William Martin"/>
    <x v="0"/>
    <n v="40"/>
    <x v="1"/>
    <x v="3"/>
    <x v="2"/>
    <x v="1"/>
    <s v="Bachelor's Degree"/>
    <x v="685"/>
    <x v="1"/>
    <x v="1"/>
    <x v="1"/>
    <n v="8546.6299999999992"/>
    <s v="MGR-10193"/>
    <n v="0.4"/>
    <x v="1"/>
    <x v="2"/>
    <x v="1"/>
    <x v="1"/>
  </r>
  <r>
    <s v="EMP-13254"/>
    <s v="Brandon Watson"/>
    <x v="0"/>
    <n v="44"/>
    <x v="2"/>
    <x v="0"/>
    <x v="3"/>
    <x v="0"/>
    <s v="Bachelor's Degree"/>
    <x v="1969"/>
    <x v="1"/>
    <x v="1"/>
    <x v="1"/>
    <n v="11880.62"/>
    <s v="MGR-10413"/>
    <n v="3.8"/>
    <x v="3"/>
    <x v="5"/>
    <x v="1"/>
    <x v="1"/>
  </r>
  <r>
    <s v="EMP-13255"/>
    <s v="Joe Pierce"/>
    <x v="0"/>
    <n v="38"/>
    <x v="0"/>
    <x v="3"/>
    <x v="6"/>
    <x v="1"/>
    <s v="Bachelor's Degree"/>
    <x v="1970"/>
    <x v="1"/>
    <x v="1"/>
    <x v="1"/>
    <n v="38590.74"/>
    <s v="N/A"/>
    <n v="7.6"/>
    <x v="0"/>
    <x v="8"/>
    <x v="1"/>
    <x v="1"/>
  </r>
  <r>
    <s v="EMP-13256"/>
    <s v="Alyssa Wright"/>
    <x v="1"/>
    <n v="36"/>
    <x v="1"/>
    <x v="4"/>
    <x v="3"/>
    <x v="1"/>
    <s v="Bachelor's Degree"/>
    <x v="886"/>
    <x v="1"/>
    <x v="1"/>
    <x v="1"/>
    <n v="11345.51"/>
    <s v="MGR-10267"/>
    <n v="4"/>
    <x v="3"/>
    <x v="5"/>
    <x v="1"/>
    <x v="1"/>
  </r>
  <r>
    <s v="EMP-13257"/>
    <s v="Theodore Perez"/>
    <x v="0"/>
    <n v="27"/>
    <x v="9"/>
    <x v="5"/>
    <x v="3"/>
    <x v="1"/>
    <s v="Bachelor's Degree"/>
    <x v="1971"/>
    <x v="486"/>
    <x v="6"/>
    <x v="0"/>
    <n v="11147.48"/>
    <s v="MGR-10038"/>
    <n v="1"/>
    <x v="2"/>
    <x v="4"/>
    <x v="0"/>
    <x v="1"/>
  </r>
  <r>
    <s v="EMP-13258"/>
    <s v="Emily Valencia"/>
    <x v="1"/>
    <n v="28"/>
    <x v="4"/>
    <x v="5"/>
    <x v="2"/>
    <x v="2"/>
    <s v="Master's Degree"/>
    <x v="1840"/>
    <x v="1"/>
    <x v="1"/>
    <x v="1"/>
    <n v="8823.2900000000009"/>
    <s v="MGR-10438"/>
    <n v="8.1"/>
    <x v="0"/>
    <x v="8"/>
    <x v="1"/>
    <x v="0"/>
  </r>
  <r>
    <s v="EMP-13259"/>
    <s v="Spencer Hogan"/>
    <x v="0"/>
    <n v="45"/>
    <x v="7"/>
    <x v="5"/>
    <x v="1"/>
    <x v="0"/>
    <s v="Diploma"/>
    <x v="929"/>
    <x v="530"/>
    <x v="0"/>
    <x v="0"/>
    <n v="5519.51"/>
    <s v="MGR-10313"/>
    <n v="0.7"/>
    <x v="1"/>
    <x v="6"/>
    <x v="3"/>
    <x v="2"/>
  </r>
  <r>
    <s v="EMP-13260"/>
    <s v="John Soto"/>
    <x v="0"/>
    <n v="47"/>
    <x v="3"/>
    <x v="0"/>
    <x v="2"/>
    <x v="1"/>
    <s v="Bachelor's Degree"/>
    <x v="629"/>
    <x v="1"/>
    <x v="1"/>
    <x v="1"/>
    <n v="8077.07"/>
    <s v="MGR-10081"/>
    <n v="5.2"/>
    <x v="0"/>
    <x v="7"/>
    <x v="1"/>
    <x v="1"/>
  </r>
  <r>
    <s v="EMP-13261"/>
    <s v="Lucas Stephens"/>
    <x v="0"/>
    <n v="32"/>
    <x v="3"/>
    <x v="4"/>
    <x v="1"/>
    <x v="0"/>
    <s v="Bachelor's Degree"/>
    <x v="83"/>
    <x v="1"/>
    <x v="1"/>
    <x v="1"/>
    <n v="5462.57"/>
    <s v="MGR-10420"/>
    <n v="8.3000000000000007"/>
    <x v="0"/>
    <x v="8"/>
    <x v="1"/>
    <x v="1"/>
  </r>
  <r>
    <s v="EMP-13262"/>
    <s v="Michael Valencia"/>
    <x v="0"/>
    <n v="35"/>
    <x v="2"/>
    <x v="2"/>
    <x v="0"/>
    <x v="3"/>
    <s v="Master's Degree"/>
    <x v="1972"/>
    <x v="427"/>
    <x v="0"/>
    <x v="0"/>
    <n v="18224.21"/>
    <s v="MGR-10339"/>
    <n v="0.9"/>
    <x v="1"/>
    <x v="2"/>
    <x v="0"/>
    <x v="0"/>
  </r>
  <r>
    <s v="EMP-13263"/>
    <s v="Alexis Williams"/>
    <x v="1"/>
    <n v="26"/>
    <x v="8"/>
    <x v="1"/>
    <x v="2"/>
    <x v="1"/>
    <s v="Bachelor's Degree"/>
    <x v="1973"/>
    <x v="531"/>
    <x v="0"/>
    <x v="0"/>
    <n v="8339.2900000000009"/>
    <s v="MGR-10024"/>
    <n v="2.7"/>
    <x v="4"/>
    <x v="6"/>
    <x v="0"/>
    <x v="1"/>
  </r>
  <r>
    <s v="EMP-13264"/>
    <s v="Jeremiah Adams"/>
    <x v="0"/>
    <n v="45"/>
    <x v="7"/>
    <x v="2"/>
    <x v="3"/>
    <x v="1"/>
    <s v="Diploma"/>
    <x v="1521"/>
    <x v="1"/>
    <x v="1"/>
    <x v="1"/>
    <n v="11561.31"/>
    <s v="MGR-10290"/>
    <n v="5.9"/>
    <x v="0"/>
    <x v="3"/>
    <x v="1"/>
    <x v="2"/>
  </r>
  <r>
    <s v="EMP-13265"/>
    <s v="Felicia Downs"/>
    <x v="1"/>
    <n v="40"/>
    <x v="9"/>
    <x v="5"/>
    <x v="7"/>
    <x v="3"/>
    <s v="Diploma"/>
    <x v="1974"/>
    <x v="1"/>
    <x v="1"/>
    <x v="1"/>
    <n v="67395.13"/>
    <s v="N/A"/>
    <n v="1.4"/>
    <x v="2"/>
    <x v="4"/>
    <x v="1"/>
    <x v="2"/>
  </r>
  <r>
    <s v="EMP-13266"/>
    <s v="Michael Young"/>
    <x v="0"/>
    <n v="52"/>
    <x v="10"/>
    <x v="3"/>
    <x v="5"/>
    <x v="1"/>
    <s v="Diploma"/>
    <x v="1975"/>
    <x v="1"/>
    <x v="1"/>
    <x v="1"/>
    <n v="24439.31"/>
    <s v="MGR-10317"/>
    <n v="2.9"/>
    <x v="4"/>
    <x v="6"/>
    <x v="1"/>
    <x v="2"/>
  </r>
  <r>
    <s v="EMP-13267"/>
    <s v="James Perkins"/>
    <x v="0"/>
    <n v="27"/>
    <x v="3"/>
    <x v="5"/>
    <x v="0"/>
    <x v="0"/>
    <s v="Master's Degree"/>
    <x v="12"/>
    <x v="197"/>
    <x v="0"/>
    <x v="0"/>
    <n v="16799.27"/>
    <s v="MGR-10175"/>
    <n v="1.1000000000000001"/>
    <x v="2"/>
    <x v="2"/>
    <x v="2"/>
    <x v="0"/>
  </r>
  <r>
    <s v="EMP-13268"/>
    <s v="Susan Lindsey"/>
    <x v="1"/>
    <n v="31"/>
    <x v="5"/>
    <x v="1"/>
    <x v="2"/>
    <x v="1"/>
    <s v="Master's Degree"/>
    <x v="1976"/>
    <x v="1"/>
    <x v="1"/>
    <x v="1"/>
    <n v="8563.58"/>
    <s v="MGR-10176"/>
    <n v="0.7"/>
    <x v="1"/>
    <x v="2"/>
    <x v="1"/>
    <x v="0"/>
  </r>
  <r>
    <s v="EMP-13269"/>
    <s v="Christopher Bailey"/>
    <x v="0"/>
    <n v="37"/>
    <x v="0"/>
    <x v="5"/>
    <x v="6"/>
    <x v="3"/>
    <s v="Bachelor's Degree"/>
    <x v="777"/>
    <x v="1"/>
    <x v="1"/>
    <x v="1"/>
    <n v="33007"/>
    <s v="N/A"/>
    <n v="4.0999999999999996"/>
    <x v="3"/>
    <x v="5"/>
    <x v="1"/>
    <x v="1"/>
  </r>
  <r>
    <s v="EMP-13270"/>
    <s v="Barbara Wright"/>
    <x v="1"/>
    <n v="40"/>
    <x v="4"/>
    <x v="1"/>
    <x v="1"/>
    <x v="3"/>
    <s v="Bachelor's Degree"/>
    <x v="1258"/>
    <x v="1"/>
    <x v="1"/>
    <x v="1"/>
    <n v="4531.3500000000004"/>
    <s v="MGR-10087"/>
    <n v="6.2"/>
    <x v="0"/>
    <x v="3"/>
    <x v="1"/>
    <x v="1"/>
  </r>
  <r>
    <s v="EMP-13271"/>
    <s v="Carrie Andersen"/>
    <x v="1"/>
    <n v="33"/>
    <x v="5"/>
    <x v="5"/>
    <x v="1"/>
    <x v="1"/>
    <s v="Master's Degree"/>
    <x v="1977"/>
    <x v="1"/>
    <x v="1"/>
    <x v="1"/>
    <n v="5225.01"/>
    <s v="MGR-10414"/>
    <n v="1"/>
    <x v="2"/>
    <x v="2"/>
    <x v="1"/>
    <x v="0"/>
  </r>
  <r>
    <s v="EMP-13272"/>
    <s v="Jacqueline Bell"/>
    <x v="1"/>
    <n v="27"/>
    <x v="2"/>
    <x v="2"/>
    <x v="3"/>
    <x v="1"/>
    <s v="Bachelor's Degree"/>
    <x v="1978"/>
    <x v="1"/>
    <x v="1"/>
    <x v="1"/>
    <n v="11832.09"/>
    <s v="MGR-10227"/>
    <n v="4"/>
    <x v="3"/>
    <x v="5"/>
    <x v="1"/>
    <x v="1"/>
  </r>
  <r>
    <s v="EMP-13273"/>
    <s v="Terry Turner"/>
    <x v="1"/>
    <n v="42"/>
    <x v="3"/>
    <x v="1"/>
    <x v="2"/>
    <x v="1"/>
    <s v="Bachelor's Degree"/>
    <x v="1979"/>
    <x v="1"/>
    <x v="1"/>
    <x v="1"/>
    <n v="9025.8799999999992"/>
    <s v="MGR-10019"/>
    <n v="5.7"/>
    <x v="0"/>
    <x v="3"/>
    <x v="1"/>
    <x v="1"/>
  </r>
  <r>
    <s v="EMP-13274"/>
    <s v="Hayden Collins"/>
    <x v="0"/>
    <n v="41"/>
    <x v="0"/>
    <x v="1"/>
    <x v="0"/>
    <x v="1"/>
    <s v="Bachelor's Degree"/>
    <x v="1980"/>
    <x v="1"/>
    <x v="1"/>
    <x v="1"/>
    <n v="14141.11"/>
    <s v="MGR-10348"/>
    <n v="3.4"/>
    <x v="3"/>
    <x v="5"/>
    <x v="1"/>
    <x v="1"/>
  </r>
  <r>
    <s v="EMP-13275"/>
    <s v="Joseph Williamson"/>
    <x v="0"/>
    <n v="26"/>
    <x v="6"/>
    <x v="1"/>
    <x v="2"/>
    <x v="1"/>
    <s v="Master's Degree"/>
    <x v="1024"/>
    <x v="1"/>
    <x v="1"/>
    <x v="1"/>
    <n v="7444.46"/>
    <s v="MGR-10179"/>
    <n v="1.4"/>
    <x v="2"/>
    <x v="4"/>
    <x v="1"/>
    <x v="0"/>
  </r>
  <r>
    <s v="EMP-13276"/>
    <s v="Maria Raymond"/>
    <x v="1"/>
    <n v="47"/>
    <x v="2"/>
    <x v="2"/>
    <x v="3"/>
    <x v="1"/>
    <s v="Bachelor's Degree"/>
    <x v="742"/>
    <x v="1"/>
    <x v="1"/>
    <x v="1"/>
    <n v="13738.32"/>
    <s v="MGR-10274"/>
    <n v="3"/>
    <x v="3"/>
    <x v="6"/>
    <x v="1"/>
    <x v="1"/>
  </r>
  <r>
    <s v="EMP-13277"/>
    <s v="Austin Young"/>
    <x v="0"/>
    <n v="45"/>
    <x v="10"/>
    <x v="4"/>
    <x v="5"/>
    <x v="1"/>
    <s v="Bachelor's Degree"/>
    <x v="1764"/>
    <x v="1"/>
    <x v="1"/>
    <x v="1"/>
    <n v="25803.46"/>
    <s v="MGR-10269"/>
    <n v="1.6"/>
    <x v="2"/>
    <x v="4"/>
    <x v="1"/>
    <x v="1"/>
  </r>
  <r>
    <s v="EMP-13278"/>
    <s v="Maria Davies"/>
    <x v="1"/>
    <n v="36"/>
    <x v="8"/>
    <x v="0"/>
    <x v="3"/>
    <x v="1"/>
    <s v="Bachelor's Degree"/>
    <x v="1139"/>
    <x v="1"/>
    <x v="1"/>
    <x v="1"/>
    <n v="10745.13"/>
    <s v="MGR-10045"/>
    <n v="3.1"/>
    <x v="3"/>
    <x v="6"/>
    <x v="1"/>
    <x v="1"/>
  </r>
  <r>
    <s v="EMP-13279"/>
    <s v="Jesse Jones"/>
    <x v="0"/>
    <n v="35"/>
    <x v="10"/>
    <x v="1"/>
    <x v="4"/>
    <x v="1"/>
    <s v="High School"/>
    <x v="1614"/>
    <x v="1"/>
    <x v="1"/>
    <x v="1"/>
    <n v="3819.87"/>
    <s v="MGR-10451"/>
    <n v="0.5"/>
    <x v="1"/>
    <x v="2"/>
    <x v="1"/>
    <x v="2"/>
  </r>
  <r>
    <s v="EMP-13280"/>
    <s v="Sarah Hudson"/>
    <x v="1"/>
    <n v="39"/>
    <x v="7"/>
    <x v="1"/>
    <x v="2"/>
    <x v="1"/>
    <s v="Bachelor's Degree"/>
    <x v="341"/>
    <x v="1"/>
    <x v="1"/>
    <x v="1"/>
    <n v="8049.58"/>
    <s v="MGR-10203"/>
    <n v="3.3"/>
    <x v="3"/>
    <x v="6"/>
    <x v="1"/>
    <x v="1"/>
  </r>
  <r>
    <s v="EMP-13281"/>
    <s v="Elizabeth Lewis"/>
    <x v="1"/>
    <n v="27"/>
    <x v="9"/>
    <x v="1"/>
    <x v="2"/>
    <x v="0"/>
    <s v="Master's Degree"/>
    <x v="484"/>
    <x v="1"/>
    <x v="1"/>
    <x v="1"/>
    <n v="7781.12"/>
    <s v="MGR-10463"/>
    <n v="4"/>
    <x v="3"/>
    <x v="5"/>
    <x v="1"/>
    <x v="0"/>
  </r>
  <r>
    <s v="EMP-13282"/>
    <s v="Heather Mason"/>
    <x v="1"/>
    <n v="35"/>
    <x v="9"/>
    <x v="5"/>
    <x v="2"/>
    <x v="1"/>
    <s v="Bachelor's Degree"/>
    <x v="3"/>
    <x v="1"/>
    <x v="1"/>
    <x v="1"/>
    <n v="8851.3700000000008"/>
    <s v="MGR-10389"/>
    <n v="5.4"/>
    <x v="0"/>
    <x v="3"/>
    <x v="1"/>
    <x v="1"/>
  </r>
  <r>
    <s v="EMP-13283"/>
    <s v="Clayton Swanson"/>
    <x v="0"/>
    <n v="22"/>
    <x v="4"/>
    <x v="4"/>
    <x v="1"/>
    <x v="1"/>
    <s v="Bachelor's Degree"/>
    <x v="1364"/>
    <x v="1"/>
    <x v="1"/>
    <x v="1"/>
    <n v="6039.29"/>
    <s v="MGR-10274"/>
    <n v="7.4"/>
    <x v="0"/>
    <x v="8"/>
    <x v="1"/>
    <x v="1"/>
  </r>
  <r>
    <s v="EMP-13284"/>
    <s v="Jerry Mccoy"/>
    <x v="0"/>
    <n v="42"/>
    <x v="3"/>
    <x v="5"/>
    <x v="3"/>
    <x v="3"/>
    <s v="Bachelor's Degree"/>
    <x v="370"/>
    <x v="1"/>
    <x v="1"/>
    <x v="1"/>
    <n v="12183.46"/>
    <s v="MGR-10325"/>
    <n v="5"/>
    <x v="0"/>
    <x v="7"/>
    <x v="1"/>
    <x v="1"/>
  </r>
  <r>
    <s v="EMP-13285"/>
    <s v="Randall Gillespie"/>
    <x v="0"/>
    <n v="22"/>
    <x v="9"/>
    <x v="1"/>
    <x v="2"/>
    <x v="1"/>
    <s v="Bachelor's Degree"/>
    <x v="1981"/>
    <x v="1"/>
    <x v="1"/>
    <x v="1"/>
    <n v="7088.94"/>
    <s v="MGR-10442"/>
    <n v="8.1"/>
    <x v="0"/>
    <x v="8"/>
    <x v="1"/>
    <x v="1"/>
  </r>
  <r>
    <s v="EMP-13286"/>
    <s v="Timothy Smith"/>
    <x v="0"/>
    <n v="48"/>
    <x v="0"/>
    <x v="0"/>
    <x v="6"/>
    <x v="1"/>
    <s v="Bachelor's Degree"/>
    <x v="1982"/>
    <x v="1"/>
    <x v="1"/>
    <x v="1"/>
    <n v="40587.22"/>
    <s v="N/A"/>
    <n v="1.8"/>
    <x v="2"/>
    <x v="4"/>
    <x v="1"/>
    <x v="1"/>
  </r>
  <r>
    <s v="EMP-13287"/>
    <s v="Dave Guzman"/>
    <x v="0"/>
    <n v="32"/>
    <x v="0"/>
    <x v="3"/>
    <x v="7"/>
    <x v="1"/>
    <s v="Bachelor's Degree"/>
    <x v="1983"/>
    <x v="1"/>
    <x v="1"/>
    <x v="1"/>
    <n v="61033.18"/>
    <s v="N/A"/>
    <n v="8"/>
    <x v="0"/>
    <x v="8"/>
    <x v="1"/>
    <x v="1"/>
  </r>
  <r>
    <s v="EMP-13288"/>
    <s v="Daniel Griffin"/>
    <x v="0"/>
    <n v="33"/>
    <x v="9"/>
    <x v="2"/>
    <x v="2"/>
    <x v="1"/>
    <s v="Master's Degree"/>
    <x v="808"/>
    <x v="1"/>
    <x v="1"/>
    <x v="1"/>
    <n v="8768.65"/>
    <s v="MGR-10483"/>
    <n v="7.4"/>
    <x v="0"/>
    <x v="8"/>
    <x v="1"/>
    <x v="0"/>
  </r>
  <r>
    <s v="EMP-13289"/>
    <s v="Janet Conway"/>
    <x v="1"/>
    <n v="29"/>
    <x v="7"/>
    <x v="1"/>
    <x v="2"/>
    <x v="0"/>
    <s v="Bachelor's Degree"/>
    <x v="1984"/>
    <x v="1"/>
    <x v="1"/>
    <x v="1"/>
    <n v="7217.47"/>
    <s v="MGR-10307"/>
    <n v="7.3"/>
    <x v="0"/>
    <x v="0"/>
    <x v="1"/>
    <x v="1"/>
  </r>
  <r>
    <s v="EMP-13290"/>
    <s v="Julie Wilson"/>
    <x v="1"/>
    <n v="32"/>
    <x v="0"/>
    <x v="0"/>
    <x v="6"/>
    <x v="1"/>
    <s v="PhD"/>
    <x v="1566"/>
    <x v="1"/>
    <x v="1"/>
    <x v="1"/>
    <n v="44480.89"/>
    <s v="N/A"/>
    <n v="7.2"/>
    <x v="0"/>
    <x v="0"/>
    <x v="1"/>
    <x v="2"/>
  </r>
  <r>
    <s v="EMP-13291"/>
    <s v="Andrew Phillips"/>
    <x v="0"/>
    <n v="47"/>
    <x v="5"/>
    <x v="4"/>
    <x v="5"/>
    <x v="1"/>
    <s v="Professional Certification"/>
    <x v="1413"/>
    <x v="163"/>
    <x v="4"/>
    <x v="0"/>
    <n v="24458.94"/>
    <s v="MGR-10386"/>
    <n v="0.3"/>
    <x v="1"/>
    <x v="2"/>
    <x v="2"/>
    <x v="2"/>
  </r>
  <r>
    <s v="EMP-13292"/>
    <s v="Julie Huerta"/>
    <x v="1"/>
    <n v="22"/>
    <x v="5"/>
    <x v="0"/>
    <x v="0"/>
    <x v="1"/>
    <s v="Bachelor's Degree"/>
    <x v="1985"/>
    <x v="1"/>
    <x v="1"/>
    <x v="1"/>
    <n v="16180.19"/>
    <s v="MGR-10390"/>
    <n v="3.6"/>
    <x v="3"/>
    <x v="5"/>
    <x v="1"/>
    <x v="1"/>
  </r>
  <r>
    <s v="EMP-13293"/>
    <s v="Thomas Jones"/>
    <x v="0"/>
    <n v="46"/>
    <x v="6"/>
    <x v="1"/>
    <x v="2"/>
    <x v="1"/>
    <s v="Bachelor's Degree"/>
    <x v="1888"/>
    <x v="1"/>
    <x v="1"/>
    <x v="1"/>
    <n v="7404.17"/>
    <s v="MGR-10431"/>
    <n v="5.4"/>
    <x v="0"/>
    <x v="7"/>
    <x v="1"/>
    <x v="1"/>
  </r>
  <r>
    <s v="EMP-13294"/>
    <s v="Carol Perkins"/>
    <x v="1"/>
    <n v="38"/>
    <x v="10"/>
    <x v="5"/>
    <x v="3"/>
    <x v="1"/>
    <s v="Master's Degree"/>
    <x v="1986"/>
    <x v="1"/>
    <x v="1"/>
    <x v="1"/>
    <n v="11447.87"/>
    <s v="MGR-10318"/>
    <n v="1"/>
    <x v="2"/>
    <x v="2"/>
    <x v="1"/>
    <x v="0"/>
  </r>
  <r>
    <s v="EMP-13295"/>
    <s v="Cheryl Nelson"/>
    <x v="1"/>
    <n v="24"/>
    <x v="7"/>
    <x v="5"/>
    <x v="2"/>
    <x v="1"/>
    <s v="Bachelor's Degree"/>
    <x v="411"/>
    <x v="1"/>
    <x v="1"/>
    <x v="1"/>
    <n v="8042.22"/>
    <s v="MGR-10406"/>
    <n v="6.3"/>
    <x v="0"/>
    <x v="3"/>
    <x v="1"/>
    <x v="1"/>
  </r>
  <r>
    <s v="EMP-13296"/>
    <s v="Christopher Campbell"/>
    <x v="0"/>
    <n v="25"/>
    <x v="0"/>
    <x v="1"/>
    <x v="7"/>
    <x v="1"/>
    <s v="Master's Degree"/>
    <x v="467"/>
    <x v="1"/>
    <x v="1"/>
    <x v="1"/>
    <n v="65089.72"/>
    <s v="N/A"/>
    <n v="7.4"/>
    <x v="0"/>
    <x v="8"/>
    <x v="1"/>
    <x v="0"/>
  </r>
  <r>
    <s v="EMP-13297"/>
    <s v="Olivia Lee"/>
    <x v="1"/>
    <n v="50"/>
    <x v="2"/>
    <x v="1"/>
    <x v="5"/>
    <x v="1"/>
    <s v="Bachelor's Degree"/>
    <x v="166"/>
    <x v="1"/>
    <x v="1"/>
    <x v="1"/>
    <n v="29938.47"/>
    <s v="MGR-10111"/>
    <n v="2.2000000000000002"/>
    <x v="4"/>
    <x v="4"/>
    <x v="1"/>
    <x v="1"/>
  </r>
  <r>
    <s v="EMP-13298"/>
    <s v="Stacy Kirk"/>
    <x v="1"/>
    <n v="26"/>
    <x v="8"/>
    <x v="1"/>
    <x v="1"/>
    <x v="1"/>
    <s v="Bachelor's Degree"/>
    <x v="877"/>
    <x v="1"/>
    <x v="1"/>
    <x v="1"/>
    <n v="4465.4799999999996"/>
    <s v="MGR-10176"/>
    <n v="3.2"/>
    <x v="3"/>
    <x v="6"/>
    <x v="1"/>
    <x v="1"/>
  </r>
  <r>
    <s v="EMP-13299"/>
    <s v="Seth Robinson"/>
    <x v="0"/>
    <n v="24"/>
    <x v="7"/>
    <x v="2"/>
    <x v="2"/>
    <x v="1"/>
    <s v="Master's Degree"/>
    <x v="658"/>
    <x v="1"/>
    <x v="1"/>
    <x v="1"/>
    <n v="8374.98"/>
    <s v="MGR-10311"/>
    <n v="4.3"/>
    <x v="3"/>
    <x v="5"/>
    <x v="1"/>
    <x v="0"/>
  </r>
  <r>
    <s v="EMP-13300"/>
    <s v="Chase Taylor"/>
    <x v="0"/>
    <n v="45"/>
    <x v="4"/>
    <x v="1"/>
    <x v="3"/>
    <x v="2"/>
    <s v="Master's Degree"/>
    <x v="106"/>
    <x v="1"/>
    <x v="1"/>
    <x v="1"/>
    <n v="11309.92"/>
    <s v="MGR-10205"/>
    <n v="8.1"/>
    <x v="0"/>
    <x v="8"/>
    <x v="1"/>
    <x v="0"/>
  </r>
  <r>
    <s v="EMP-13301"/>
    <s v="Gary Preston"/>
    <x v="0"/>
    <n v="38"/>
    <x v="10"/>
    <x v="5"/>
    <x v="2"/>
    <x v="1"/>
    <s v="Bachelor's Degree"/>
    <x v="1885"/>
    <x v="1"/>
    <x v="1"/>
    <x v="1"/>
    <n v="6509.65"/>
    <s v="MGR-10407"/>
    <n v="3.4"/>
    <x v="3"/>
    <x v="5"/>
    <x v="1"/>
    <x v="1"/>
  </r>
  <r>
    <s v="EMP-13302"/>
    <s v="Ricardo Johnson"/>
    <x v="0"/>
    <n v="26"/>
    <x v="8"/>
    <x v="0"/>
    <x v="0"/>
    <x v="1"/>
    <s v="Diploma"/>
    <x v="634"/>
    <x v="1"/>
    <x v="1"/>
    <x v="1"/>
    <n v="18095.7"/>
    <s v="MGR-10111"/>
    <n v="6.5"/>
    <x v="0"/>
    <x v="0"/>
    <x v="1"/>
    <x v="2"/>
  </r>
  <r>
    <s v="EMP-13303"/>
    <s v="Peter Gomez"/>
    <x v="0"/>
    <n v="36"/>
    <x v="3"/>
    <x v="0"/>
    <x v="2"/>
    <x v="1"/>
    <s v="Diploma"/>
    <x v="1987"/>
    <x v="1"/>
    <x v="1"/>
    <x v="1"/>
    <n v="9264.16"/>
    <s v="MGR-10020"/>
    <n v="5.0999999999999996"/>
    <x v="0"/>
    <x v="7"/>
    <x v="1"/>
    <x v="2"/>
  </r>
  <r>
    <s v="EMP-13304"/>
    <s v="Megan Bell"/>
    <x v="1"/>
    <n v="25"/>
    <x v="5"/>
    <x v="3"/>
    <x v="5"/>
    <x v="1"/>
    <s v="Diploma"/>
    <x v="882"/>
    <x v="1"/>
    <x v="1"/>
    <x v="1"/>
    <n v="21263.15"/>
    <s v="MGR-10466"/>
    <n v="5"/>
    <x v="0"/>
    <x v="7"/>
    <x v="1"/>
    <x v="2"/>
  </r>
  <r>
    <s v="EMP-13305"/>
    <s v="Justin Cole"/>
    <x v="0"/>
    <n v="44"/>
    <x v="8"/>
    <x v="4"/>
    <x v="5"/>
    <x v="1"/>
    <s v="Master's Degree"/>
    <x v="1849"/>
    <x v="1"/>
    <x v="1"/>
    <x v="1"/>
    <n v="23465.9"/>
    <s v="MGR-10249"/>
    <n v="0.4"/>
    <x v="1"/>
    <x v="2"/>
    <x v="1"/>
    <x v="0"/>
  </r>
  <r>
    <s v="EMP-13306"/>
    <s v="Gloria Hawkins"/>
    <x v="1"/>
    <n v="44"/>
    <x v="4"/>
    <x v="2"/>
    <x v="2"/>
    <x v="1"/>
    <s v="Master's Degree"/>
    <x v="1988"/>
    <x v="1"/>
    <x v="1"/>
    <x v="1"/>
    <n v="7113.72"/>
    <s v="MGR-10270"/>
    <n v="6.7"/>
    <x v="0"/>
    <x v="0"/>
    <x v="1"/>
    <x v="0"/>
  </r>
  <r>
    <s v="EMP-13307"/>
    <s v="Gary Vaughn"/>
    <x v="0"/>
    <n v="39"/>
    <x v="3"/>
    <x v="2"/>
    <x v="2"/>
    <x v="0"/>
    <s v="Bachelor's Degree"/>
    <x v="1989"/>
    <x v="28"/>
    <x v="2"/>
    <x v="0"/>
    <n v="6753.94"/>
    <s v="MGR-10301"/>
    <n v="5.0999999999999996"/>
    <x v="0"/>
    <x v="0"/>
    <x v="3"/>
    <x v="1"/>
  </r>
  <r>
    <s v="EMP-13308"/>
    <s v="Peter Webb"/>
    <x v="0"/>
    <n v="38"/>
    <x v="10"/>
    <x v="4"/>
    <x v="5"/>
    <x v="1"/>
    <s v="Bachelor's Degree"/>
    <x v="1094"/>
    <x v="1"/>
    <x v="1"/>
    <x v="1"/>
    <n v="20984.67"/>
    <s v="MGR-10270"/>
    <n v="4.3"/>
    <x v="3"/>
    <x v="5"/>
    <x v="1"/>
    <x v="1"/>
  </r>
  <r>
    <s v="EMP-13309"/>
    <s v="Leroy Perkins"/>
    <x v="0"/>
    <n v="50"/>
    <x v="0"/>
    <x v="1"/>
    <x v="7"/>
    <x v="1"/>
    <s v="PhD"/>
    <x v="57"/>
    <x v="1"/>
    <x v="1"/>
    <x v="1"/>
    <n v="53413.59"/>
    <s v="N/A"/>
    <n v="7.9"/>
    <x v="0"/>
    <x v="8"/>
    <x v="1"/>
    <x v="2"/>
  </r>
  <r>
    <s v="EMP-13310"/>
    <s v="Lindsey Garcia"/>
    <x v="1"/>
    <n v="34"/>
    <x v="4"/>
    <x v="1"/>
    <x v="2"/>
    <x v="1"/>
    <s v="Master's Degree"/>
    <x v="276"/>
    <x v="1"/>
    <x v="1"/>
    <x v="1"/>
    <n v="7409.99"/>
    <s v="MGR-10391"/>
    <n v="3.3"/>
    <x v="3"/>
    <x v="6"/>
    <x v="1"/>
    <x v="0"/>
  </r>
  <r>
    <s v="EMP-13311"/>
    <s v="Lisa Jones"/>
    <x v="1"/>
    <n v="24"/>
    <x v="2"/>
    <x v="2"/>
    <x v="3"/>
    <x v="0"/>
    <s v="Master's Degree"/>
    <x v="1852"/>
    <x v="532"/>
    <x v="0"/>
    <x v="0"/>
    <n v="10767.76"/>
    <s v="MGR-10365"/>
    <n v="0.3"/>
    <x v="1"/>
    <x v="2"/>
    <x v="2"/>
    <x v="0"/>
  </r>
  <r>
    <s v="EMP-13312"/>
    <s v="Todd Davis"/>
    <x v="0"/>
    <n v="39"/>
    <x v="2"/>
    <x v="5"/>
    <x v="4"/>
    <x v="1"/>
    <s v="Bachelor's Degree"/>
    <x v="1954"/>
    <x v="1"/>
    <x v="1"/>
    <x v="1"/>
    <n v="3876.18"/>
    <s v="MGR-10410"/>
    <n v="3.7"/>
    <x v="3"/>
    <x v="5"/>
    <x v="1"/>
    <x v="1"/>
  </r>
  <r>
    <s v="EMP-13313"/>
    <s v="Kenneth Guzman"/>
    <x v="0"/>
    <n v="53"/>
    <x v="1"/>
    <x v="3"/>
    <x v="2"/>
    <x v="1"/>
    <s v="Master's Degree"/>
    <x v="1990"/>
    <x v="1"/>
    <x v="1"/>
    <x v="1"/>
    <n v="7497.92"/>
    <s v="MGR-10398"/>
    <n v="7.7"/>
    <x v="0"/>
    <x v="8"/>
    <x v="1"/>
    <x v="0"/>
  </r>
  <r>
    <s v="EMP-13314"/>
    <s v="Daniel Moore"/>
    <x v="0"/>
    <n v="25"/>
    <x v="10"/>
    <x v="2"/>
    <x v="2"/>
    <x v="2"/>
    <s v="Bachelor's Degree"/>
    <x v="1991"/>
    <x v="533"/>
    <x v="4"/>
    <x v="0"/>
    <n v="8802.92"/>
    <s v="MGR-10065"/>
    <n v="0.4"/>
    <x v="1"/>
    <x v="6"/>
    <x v="6"/>
    <x v="1"/>
  </r>
  <r>
    <s v="EMP-13315"/>
    <s v="Dave Mitchell"/>
    <x v="0"/>
    <n v="31"/>
    <x v="1"/>
    <x v="2"/>
    <x v="2"/>
    <x v="0"/>
    <s v="Bachelor's Degree"/>
    <x v="422"/>
    <x v="534"/>
    <x v="4"/>
    <x v="0"/>
    <n v="6945.15"/>
    <s v="MGR-10364"/>
    <n v="0.7"/>
    <x v="1"/>
    <x v="4"/>
    <x v="0"/>
    <x v="1"/>
  </r>
  <r>
    <s v="EMP-13316"/>
    <s v="Elizabeth Burke"/>
    <x v="1"/>
    <n v="38"/>
    <x v="2"/>
    <x v="3"/>
    <x v="0"/>
    <x v="1"/>
    <s v="Bachelor's Degree"/>
    <x v="1266"/>
    <x v="1"/>
    <x v="1"/>
    <x v="1"/>
    <n v="19356.240000000002"/>
    <s v="MGR-10459"/>
    <n v="5.2"/>
    <x v="0"/>
    <x v="7"/>
    <x v="1"/>
    <x v="1"/>
  </r>
  <r>
    <s v="EMP-13317"/>
    <s v="Devin Bond"/>
    <x v="0"/>
    <n v="34"/>
    <x v="2"/>
    <x v="1"/>
    <x v="5"/>
    <x v="1"/>
    <s v="Master's Degree"/>
    <x v="907"/>
    <x v="1"/>
    <x v="1"/>
    <x v="1"/>
    <n v="28454.52"/>
    <s v="MGR-10433"/>
    <n v="3.6"/>
    <x v="3"/>
    <x v="5"/>
    <x v="1"/>
    <x v="0"/>
  </r>
  <r>
    <s v="EMP-13318"/>
    <s v="Katie Page"/>
    <x v="1"/>
    <n v="26"/>
    <x v="9"/>
    <x v="5"/>
    <x v="1"/>
    <x v="2"/>
    <s v="PhD"/>
    <x v="1992"/>
    <x v="535"/>
    <x v="4"/>
    <x v="0"/>
    <n v="4824.7299999999996"/>
    <s v="MGR-10193"/>
    <n v="0.3"/>
    <x v="1"/>
    <x v="7"/>
    <x v="4"/>
    <x v="2"/>
  </r>
  <r>
    <s v="EMP-13319"/>
    <s v="Megan Ortiz"/>
    <x v="1"/>
    <n v="45"/>
    <x v="2"/>
    <x v="4"/>
    <x v="1"/>
    <x v="1"/>
    <s v="Master's Degree"/>
    <x v="1993"/>
    <x v="1"/>
    <x v="1"/>
    <x v="1"/>
    <n v="4387.16"/>
    <s v="MGR-10033"/>
    <n v="6.7"/>
    <x v="0"/>
    <x v="0"/>
    <x v="1"/>
    <x v="0"/>
  </r>
  <r>
    <s v="EMP-13320"/>
    <s v="Marissa Anderson"/>
    <x v="1"/>
    <n v="55"/>
    <x v="2"/>
    <x v="0"/>
    <x v="0"/>
    <x v="1"/>
    <s v="Bachelor's Degree"/>
    <x v="319"/>
    <x v="1"/>
    <x v="1"/>
    <x v="1"/>
    <n v="19690.61"/>
    <s v="MGR-10029"/>
    <n v="6.1"/>
    <x v="0"/>
    <x v="3"/>
    <x v="1"/>
    <x v="1"/>
  </r>
  <r>
    <s v="EMP-13321"/>
    <s v="Adrienne Wilson"/>
    <x v="1"/>
    <n v="36"/>
    <x v="10"/>
    <x v="1"/>
    <x v="2"/>
    <x v="1"/>
    <s v="Bachelor's Degree"/>
    <x v="1994"/>
    <x v="1"/>
    <x v="1"/>
    <x v="1"/>
    <n v="7593.61"/>
    <s v="MGR-10473"/>
    <n v="5.0999999999999996"/>
    <x v="0"/>
    <x v="7"/>
    <x v="1"/>
    <x v="1"/>
  </r>
  <r>
    <s v="EMP-13322"/>
    <s v="John Olson"/>
    <x v="0"/>
    <n v="26"/>
    <x v="5"/>
    <x v="1"/>
    <x v="0"/>
    <x v="2"/>
    <s v="Master's Degree"/>
    <x v="458"/>
    <x v="1"/>
    <x v="1"/>
    <x v="1"/>
    <n v="19749.32"/>
    <s v="MGR-10248"/>
    <n v="2.1"/>
    <x v="4"/>
    <x v="4"/>
    <x v="1"/>
    <x v="0"/>
  </r>
  <r>
    <s v="EMP-13323"/>
    <s v="Julia Rodriguez"/>
    <x v="1"/>
    <n v="22"/>
    <x v="5"/>
    <x v="0"/>
    <x v="2"/>
    <x v="1"/>
    <s v="High School"/>
    <x v="755"/>
    <x v="1"/>
    <x v="1"/>
    <x v="1"/>
    <n v="6661.91"/>
    <s v="MGR-10047"/>
    <n v="1.5"/>
    <x v="2"/>
    <x v="4"/>
    <x v="1"/>
    <x v="2"/>
  </r>
  <r>
    <s v="EMP-13324"/>
    <s v="Randall Huber"/>
    <x v="0"/>
    <n v="37"/>
    <x v="8"/>
    <x v="0"/>
    <x v="3"/>
    <x v="1"/>
    <s v="Diploma"/>
    <x v="327"/>
    <x v="1"/>
    <x v="1"/>
    <x v="1"/>
    <n v="12916.1"/>
    <s v="MGR-10287"/>
    <n v="6.1"/>
    <x v="0"/>
    <x v="3"/>
    <x v="1"/>
    <x v="2"/>
  </r>
  <r>
    <s v="EMP-13325"/>
    <s v="Annette Turner"/>
    <x v="1"/>
    <n v="44"/>
    <x v="10"/>
    <x v="2"/>
    <x v="0"/>
    <x v="1"/>
    <s v="Bachelor's Degree"/>
    <x v="594"/>
    <x v="1"/>
    <x v="1"/>
    <x v="1"/>
    <n v="14560.94"/>
    <s v="MGR-10399"/>
    <n v="3.3"/>
    <x v="3"/>
    <x v="6"/>
    <x v="1"/>
    <x v="1"/>
  </r>
  <r>
    <s v="EMP-13326"/>
    <s v="Steven Farmer"/>
    <x v="0"/>
    <n v="39"/>
    <x v="4"/>
    <x v="0"/>
    <x v="3"/>
    <x v="1"/>
    <s v="Bachelor's Degree"/>
    <x v="1891"/>
    <x v="1"/>
    <x v="1"/>
    <x v="1"/>
    <n v="10591.56"/>
    <s v="MGR-10260"/>
    <n v="0.8"/>
    <x v="1"/>
    <x v="2"/>
    <x v="1"/>
    <x v="1"/>
  </r>
  <r>
    <s v="EMP-13327"/>
    <s v="Sandra Smith"/>
    <x v="1"/>
    <n v="34"/>
    <x v="6"/>
    <x v="2"/>
    <x v="1"/>
    <x v="1"/>
    <s v="Master's Degree"/>
    <x v="1523"/>
    <x v="1"/>
    <x v="1"/>
    <x v="1"/>
    <n v="5698.04"/>
    <s v="MGR-10048"/>
    <n v="8"/>
    <x v="0"/>
    <x v="8"/>
    <x v="1"/>
    <x v="0"/>
  </r>
  <r>
    <s v="EMP-13328"/>
    <s v="Brendan Bryan"/>
    <x v="0"/>
    <n v="29"/>
    <x v="3"/>
    <x v="3"/>
    <x v="2"/>
    <x v="1"/>
    <s v="High School"/>
    <x v="400"/>
    <x v="1"/>
    <x v="1"/>
    <x v="1"/>
    <n v="7113.83"/>
    <s v="MGR-10376"/>
    <n v="3.8"/>
    <x v="3"/>
    <x v="5"/>
    <x v="1"/>
    <x v="2"/>
  </r>
  <r>
    <s v="EMP-13329"/>
    <s v="Jason Ashley"/>
    <x v="0"/>
    <n v="25"/>
    <x v="1"/>
    <x v="1"/>
    <x v="3"/>
    <x v="1"/>
    <s v="Bachelor's Degree"/>
    <x v="225"/>
    <x v="1"/>
    <x v="1"/>
    <x v="1"/>
    <n v="13731.94"/>
    <s v="MGR-10121"/>
    <n v="2.8"/>
    <x v="4"/>
    <x v="6"/>
    <x v="1"/>
    <x v="1"/>
  </r>
  <r>
    <s v="EMP-13330"/>
    <s v="George Mendoza"/>
    <x v="0"/>
    <n v="42"/>
    <x v="6"/>
    <x v="2"/>
    <x v="2"/>
    <x v="3"/>
    <s v="Diploma"/>
    <x v="934"/>
    <x v="1"/>
    <x v="1"/>
    <x v="1"/>
    <n v="7842.64"/>
    <s v="MGR-10153"/>
    <n v="1"/>
    <x v="2"/>
    <x v="2"/>
    <x v="1"/>
    <x v="2"/>
  </r>
  <r>
    <s v="EMP-13331"/>
    <s v="William Nguyen"/>
    <x v="0"/>
    <n v="43"/>
    <x v="2"/>
    <x v="1"/>
    <x v="5"/>
    <x v="0"/>
    <s v="Bachelor's Degree"/>
    <x v="1995"/>
    <x v="1"/>
    <x v="1"/>
    <x v="1"/>
    <n v="24497.95"/>
    <s v="MGR-10412"/>
    <n v="3.8"/>
    <x v="3"/>
    <x v="5"/>
    <x v="1"/>
    <x v="1"/>
  </r>
  <r>
    <s v="EMP-13332"/>
    <s v="Phillip Wagner"/>
    <x v="0"/>
    <n v="22"/>
    <x v="7"/>
    <x v="3"/>
    <x v="3"/>
    <x v="1"/>
    <s v="Bachelor's Degree"/>
    <x v="754"/>
    <x v="1"/>
    <x v="1"/>
    <x v="1"/>
    <n v="11946.55"/>
    <s v="MGR-10150"/>
    <n v="0.5"/>
    <x v="1"/>
    <x v="2"/>
    <x v="1"/>
    <x v="1"/>
  </r>
  <r>
    <s v="EMP-13333"/>
    <s v="Michael King"/>
    <x v="0"/>
    <n v="49"/>
    <x v="9"/>
    <x v="2"/>
    <x v="2"/>
    <x v="0"/>
    <s v="Bachelor's Degree"/>
    <x v="986"/>
    <x v="1"/>
    <x v="1"/>
    <x v="1"/>
    <n v="8683.7900000000009"/>
    <s v="MGR-10086"/>
    <n v="5.3"/>
    <x v="0"/>
    <x v="7"/>
    <x v="1"/>
    <x v="1"/>
  </r>
  <r>
    <s v="EMP-13334"/>
    <s v="James Miller"/>
    <x v="0"/>
    <n v="40"/>
    <x v="9"/>
    <x v="1"/>
    <x v="3"/>
    <x v="0"/>
    <s v="Bachelor's Degree"/>
    <x v="271"/>
    <x v="1"/>
    <x v="1"/>
    <x v="1"/>
    <n v="11453.42"/>
    <s v="MGR-10423"/>
    <n v="1.7"/>
    <x v="2"/>
    <x v="4"/>
    <x v="1"/>
    <x v="1"/>
  </r>
  <r>
    <s v="EMP-13335"/>
    <s v="Alex Martin"/>
    <x v="0"/>
    <n v="47"/>
    <x v="2"/>
    <x v="0"/>
    <x v="2"/>
    <x v="1"/>
    <s v="Diploma"/>
    <x v="572"/>
    <x v="1"/>
    <x v="1"/>
    <x v="1"/>
    <n v="8199.43"/>
    <s v="MGR-10418"/>
    <n v="2.5"/>
    <x v="4"/>
    <x v="6"/>
    <x v="1"/>
    <x v="2"/>
  </r>
  <r>
    <s v="EMP-13336"/>
    <s v="Emily Wallace"/>
    <x v="1"/>
    <n v="22"/>
    <x v="4"/>
    <x v="1"/>
    <x v="1"/>
    <x v="1"/>
    <s v="Master's Degree"/>
    <x v="1936"/>
    <x v="1"/>
    <x v="1"/>
    <x v="1"/>
    <n v="5982.92"/>
    <s v="MGR-10160"/>
    <n v="4.5999999999999996"/>
    <x v="3"/>
    <x v="7"/>
    <x v="1"/>
    <x v="0"/>
  </r>
  <r>
    <s v="EMP-13337"/>
    <s v="Brian Jackson"/>
    <x v="0"/>
    <n v="22"/>
    <x v="0"/>
    <x v="2"/>
    <x v="0"/>
    <x v="1"/>
    <s v="Master's Degree"/>
    <x v="1118"/>
    <x v="536"/>
    <x v="7"/>
    <x v="0"/>
    <n v="17690.3"/>
    <s v="MGR-10413"/>
    <n v="5.8"/>
    <x v="0"/>
    <x v="0"/>
    <x v="0"/>
    <x v="0"/>
  </r>
  <r>
    <s v="EMP-13338"/>
    <s v="Phillip Martinez"/>
    <x v="0"/>
    <n v="33"/>
    <x v="5"/>
    <x v="1"/>
    <x v="1"/>
    <x v="1"/>
    <s v="Master's Degree"/>
    <x v="1417"/>
    <x v="1"/>
    <x v="1"/>
    <x v="1"/>
    <n v="6387.88"/>
    <s v="MGR-10339"/>
    <n v="3.7"/>
    <x v="3"/>
    <x v="5"/>
    <x v="1"/>
    <x v="0"/>
  </r>
  <r>
    <s v="EMP-13339"/>
    <s v="Julie Simmons"/>
    <x v="1"/>
    <n v="39"/>
    <x v="6"/>
    <x v="2"/>
    <x v="4"/>
    <x v="1"/>
    <s v="Master's Degree"/>
    <x v="1996"/>
    <x v="1"/>
    <x v="1"/>
    <x v="1"/>
    <n v="2708.66"/>
    <s v="MGR-10070"/>
    <n v="6.7"/>
    <x v="0"/>
    <x v="0"/>
    <x v="1"/>
    <x v="0"/>
  </r>
  <r>
    <s v="EMP-13340"/>
    <s v="David Kim"/>
    <x v="0"/>
    <n v="51"/>
    <x v="2"/>
    <x v="4"/>
    <x v="2"/>
    <x v="1"/>
    <s v="Bachelor's Degree"/>
    <x v="1694"/>
    <x v="1"/>
    <x v="1"/>
    <x v="1"/>
    <n v="7971.94"/>
    <s v="MGR-10139"/>
    <n v="7.8"/>
    <x v="0"/>
    <x v="8"/>
    <x v="1"/>
    <x v="1"/>
  </r>
  <r>
    <s v="EMP-13341"/>
    <s v="Robert Henry"/>
    <x v="0"/>
    <n v="41"/>
    <x v="8"/>
    <x v="3"/>
    <x v="6"/>
    <x v="1"/>
    <s v="Master's Degree"/>
    <x v="1997"/>
    <x v="1"/>
    <x v="1"/>
    <x v="1"/>
    <n v="40132.35"/>
    <s v="N/A"/>
    <n v="2.6"/>
    <x v="4"/>
    <x v="6"/>
    <x v="1"/>
    <x v="0"/>
  </r>
  <r>
    <s v="EMP-13342"/>
    <s v="Yolanda Tapia"/>
    <x v="1"/>
    <n v="32"/>
    <x v="10"/>
    <x v="5"/>
    <x v="3"/>
    <x v="1"/>
    <s v="Bachelor's Degree"/>
    <x v="1768"/>
    <x v="1"/>
    <x v="1"/>
    <x v="1"/>
    <n v="10600.73"/>
    <s v="MGR-10346"/>
    <n v="4.7"/>
    <x v="3"/>
    <x v="7"/>
    <x v="1"/>
    <x v="1"/>
  </r>
  <r>
    <s v="EMP-13343"/>
    <s v="Janet Cook"/>
    <x v="1"/>
    <n v="25"/>
    <x v="9"/>
    <x v="4"/>
    <x v="3"/>
    <x v="0"/>
    <s v="Bachelor's Degree"/>
    <x v="1998"/>
    <x v="537"/>
    <x v="4"/>
    <x v="0"/>
    <n v="12432.77"/>
    <s v="MGR-10173"/>
    <n v="1.5"/>
    <x v="2"/>
    <x v="5"/>
    <x v="6"/>
    <x v="1"/>
  </r>
  <r>
    <s v="EMP-13344"/>
    <s v="Larry Padilla"/>
    <x v="0"/>
    <n v="46"/>
    <x v="3"/>
    <x v="1"/>
    <x v="0"/>
    <x v="1"/>
    <s v="Bachelor's Degree"/>
    <x v="1685"/>
    <x v="1"/>
    <x v="1"/>
    <x v="1"/>
    <n v="14790.59"/>
    <s v="MGR-10110"/>
    <n v="3"/>
    <x v="3"/>
    <x v="6"/>
    <x v="1"/>
    <x v="1"/>
  </r>
  <r>
    <s v="EMP-13345"/>
    <s v="Kevin Hines"/>
    <x v="0"/>
    <n v="26"/>
    <x v="5"/>
    <x v="4"/>
    <x v="5"/>
    <x v="1"/>
    <s v="PhD"/>
    <x v="322"/>
    <x v="1"/>
    <x v="1"/>
    <x v="1"/>
    <n v="21656.09"/>
    <s v="MGR-10410"/>
    <n v="3.8"/>
    <x v="3"/>
    <x v="5"/>
    <x v="1"/>
    <x v="2"/>
  </r>
  <r>
    <s v="EMP-13346"/>
    <s v="William King"/>
    <x v="0"/>
    <n v="49"/>
    <x v="2"/>
    <x v="4"/>
    <x v="1"/>
    <x v="1"/>
    <s v="Bachelor's Degree"/>
    <x v="169"/>
    <x v="9"/>
    <x v="0"/>
    <x v="0"/>
    <n v="4153.63"/>
    <s v="MGR-10128"/>
    <n v="0.5"/>
    <x v="1"/>
    <x v="2"/>
    <x v="2"/>
    <x v="1"/>
  </r>
  <r>
    <s v="EMP-13347"/>
    <s v="Lisa Garcia"/>
    <x v="1"/>
    <n v="32"/>
    <x v="10"/>
    <x v="1"/>
    <x v="1"/>
    <x v="1"/>
    <s v="PhD"/>
    <x v="1476"/>
    <x v="1"/>
    <x v="1"/>
    <x v="1"/>
    <n v="5436.1"/>
    <s v="MGR-10192"/>
    <n v="2.5"/>
    <x v="4"/>
    <x v="6"/>
    <x v="1"/>
    <x v="2"/>
  </r>
  <r>
    <s v="EMP-13348"/>
    <s v="Claire Hunter"/>
    <x v="1"/>
    <n v="49"/>
    <x v="0"/>
    <x v="2"/>
    <x v="0"/>
    <x v="1"/>
    <s v="Bachelor's Degree"/>
    <x v="1999"/>
    <x v="1"/>
    <x v="1"/>
    <x v="1"/>
    <n v="15342.79"/>
    <s v="MGR-10468"/>
    <n v="2.2000000000000002"/>
    <x v="4"/>
    <x v="4"/>
    <x v="1"/>
    <x v="1"/>
  </r>
  <r>
    <s v="EMP-13349"/>
    <s v="Robert Dawson"/>
    <x v="0"/>
    <n v="41"/>
    <x v="7"/>
    <x v="0"/>
    <x v="3"/>
    <x v="0"/>
    <s v="Bachelor's Degree"/>
    <x v="2000"/>
    <x v="1"/>
    <x v="1"/>
    <x v="1"/>
    <n v="12693.08"/>
    <s v="MGR-10303"/>
    <n v="3"/>
    <x v="3"/>
    <x v="6"/>
    <x v="1"/>
    <x v="1"/>
  </r>
  <r>
    <s v="EMP-13350"/>
    <s v="Mike Cooper"/>
    <x v="0"/>
    <n v="33"/>
    <x v="8"/>
    <x v="0"/>
    <x v="0"/>
    <x v="1"/>
    <s v="High School"/>
    <x v="1151"/>
    <x v="1"/>
    <x v="1"/>
    <x v="1"/>
    <n v="14773.14"/>
    <s v="MGR-10316"/>
    <n v="7.3"/>
    <x v="0"/>
    <x v="0"/>
    <x v="1"/>
    <x v="2"/>
  </r>
  <r>
    <s v="EMP-13351"/>
    <s v="Michael Lee"/>
    <x v="0"/>
    <n v="30"/>
    <x v="3"/>
    <x v="1"/>
    <x v="3"/>
    <x v="1"/>
    <s v="Diploma"/>
    <x v="2001"/>
    <x v="1"/>
    <x v="1"/>
    <x v="1"/>
    <n v="11709.79"/>
    <s v="MGR-10430"/>
    <n v="6.7"/>
    <x v="0"/>
    <x v="0"/>
    <x v="1"/>
    <x v="2"/>
  </r>
  <r>
    <s v="EMP-13352"/>
    <s v="Barbara Medina"/>
    <x v="1"/>
    <n v="31"/>
    <x v="0"/>
    <x v="1"/>
    <x v="7"/>
    <x v="1"/>
    <s v="Bachelor's Degree"/>
    <x v="2002"/>
    <x v="538"/>
    <x v="5"/>
    <x v="0"/>
    <n v="67957.59"/>
    <s v="N/A"/>
    <n v="1.5"/>
    <x v="2"/>
    <x v="5"/>
    <x v="3"/>
    <x v="1"/>
  </r>
  <r>
    <s v="EMP-13353"/>
    <s v="Tara Crawford"/>
    <x v="1"/>
    <n v="38"/>
    <x v="10"/>
    <x v="2"/>
    <x v="3"/>
    <x v="1"/>
    <s v="Master's Degree"/>
    <x v="1415"/>
    <x v="1"/>
    <x v="1"/>
    <x v="1"/>
    <n v="11431.47"/>
    <s v="MGR-10160"/>
    <n v="5.0999999999999996"/>
    <x v="0"/>
    <x v="7"/>
    <x v="1"/>
    <x v="0"/>
  </r>
  <r>
    <s v="EMP-13354"/>
    <s v="Deborah King"/>
    <x v="1"/>
    <n v="35"/>
    <x v="8"/>
    <x v="4"/>
    <x v="3"/>
    <x v="1"/>
    <s v="Bachelor's Degree"/>
    <x v="139"/>
    <x v="1"/>
    <x v="1"/>
    <x v="1"/>
    <n v="11656.11"/>
    <s v="MGR-10006"/>
    <n v="0.3"/>
    <x v="1"/>
    <x v="1"/>
    <x v="1"/>
    <x v="1"/>
  </r>
  <r>
    <s v="EMP-13355"/>
    <s v="Erika Ochoa"/>
    <x v="1"/>
    <n v="29"/>
    <x v="4"/>
    <x v="1"/>
    <x v="3"/>
    <x v="1"/>
    <s v="Bachelor's Degree"/>
    <x v="789"/>
    <x v="1"/>
    <x v="1"/>
    <x v="1"/>
    <n v="13537.05"/>
    <s v="MGR-10103"/>
    <n v="7.2"/>
    <x v="0"/>
    <x v="0"/>
    <x v="1"/>
    <x v="1"/>
  </r>
  <r>
    <s v="EMP-13356"/>
    <s v="Micheal Baldwin"/>
    <x v="0"/>
    <n v="33"/>
    <x v="9"/>
    <x v="2"/>
    <x v="1"/>
    <x v="1"/>
    <s v="Bachelor's Degree"/>
    <x v="2003"/>
    <x v="1"/>
    <x v="1"/>
    <x v="1"/>
    <n v="6495.86"/>
    <s v="MGR-10128"/>
    <n v="6.6"/>
    <x v="0"/>
    <x v="0"/>
    <x v="1"/>
    <x v="1"/>
  </r>
  <r>
    <s v="EMP-13357"/>
    <s v="William Lloyd"/>
    <x v="0"/>
    <n v="35"/>
    <x v="3"/>
    <x v="1"/>
    <x v="1"/>
    <x v="1"/>
    <s v="Bachelor's Degree"/>
    <x v="409"/>
    <x v="1"/>
    <x v="1"/>
    <x v="1"/>
    <n v="5062.46"/>
    <s v="MGR-10183"/>
    <n v="7.9"/>
    <x v="0"/>
    <x v="8"/>
    <x v="1"/>
    <x v="1"/>
  </r>
  <r>
    <s v="EMP-13358"/>
    <s v="Richard Gonzalez"/>
    <x v="0"/>
    <n v="22"/>
    <x v="10"/>
    <x v="4"/>
    <x v="3"/>
    <x v="1"/>
    <s v="Bachelor's Degree"/>
    <x v="846"/>
    <x v="1"/>
    <x v="1"/>
    <x v="1"/>
    <n v="11383.34"/>
    <s v="MGR-10458"/>
    <n v="3.3"/>
    <x v="3"/>
    <x v="6"/>
    <x v="1"/>
    <x v="1"/>
  </r>
  <r>
    <s v="EMP-13359"/>
    <s v="Colleen Williams"/>
    <x v="1"/>
    <n v="39"/>
    <x v="8"/>
    <x v="1"/>
    <x v="3"/>
    <x v="1"/>
    <s v="Master's Degree"/>
    <x v="1516"/>
    <x v="539"/>
    <x v="2"/>
    <x v="0"/>
    <n v="11323.32"/>
    <s v="MGR-10433"/>
    <n v="6.4"/>
    <x v="0"/>
    <x v="8"/>
    <x v="3"/>
    <x v="0"/>
  </r>
  <r>
    <s v="EMP-13360"/>
    <s v="Cody Walker"/>
    <x v="0"/>
    <n v="26"/>
    <x v="0"/>
    <x v="1"/>
    <x v="7"/>
    <x v="1"/>
    <s v="Bachelor's Degree"/>
    <x v="395"/>
    <x v="231"/>
    <x v="0"/>
    <x v="0"/>
    <n v="58746.48"/>
    <s v="N/A"/>
    <n v="0.7"/>
    <x v="1"/>
    <x v="4"/>
    <x v="0"/>
    <x v="1"/>
  </r>
  <r>
    <s v="EMP-13361"/>
    <s v="Lisa Johns"/>
    <x v="1"/>
    <n v="24"/>
    <x v="6"/>
    <x v="1"/>
    <x v="4"/>
    <x v="1"/>
    <s v="Bachelor's Degree"/>
    <x v="2004"/>
    <x v="1"/>
    <x v="1"/>
    <x v="1"/>
    <n v="3074.61"/>
    <s v="MGR-10097"/>
    <n v="1.7"/>
    <x v="2"/>
    <x v="4"/>
    <x v="1"/>
    <x v="1"/>
  </r>
  <r>
    <s v="EMP-13362"/>
    <s v="Tricia Johnston"/>
    <x v="1"/>
    <n v="22"/>
    <x v="4"/>
    <x v="2"/>
    <x v="3"/>
    <x v="1"/>
    <s v="Bachelor's Degree"/>
    <x v="1039"/>
    <x v="1"/>
    <x v="1"/>
    <x v="1"/>
    <n v="12921.08"/>
    <s v="MGR-10359"/>
    <n v="8.1999999999999993"/>
    <x v="0"/>
    <x v="8"/>
    <x v="1"/>
    <x v="1"/>
  </r>
  <r>
    <s v="EMP-13363"/>
    <s v="Michael Monroe"/>
    <x v="0"/>
    <n v="22"/>
    <x v="10"/>
    <x v="2"/>
    <x v="6"/>
    <x v="0"/>
    <s v="Master's Degree"/>
    <x v="2005"/>
    <x v="1"/>
    <x v="1"/>
    <x v="1"/>
    <n v="43063.09"/>
    <s v="N/A"/>
    <n v="3.1"/>
    <x v="3"/>
    <x v="6"/>
    <x v="1"/>
    <x v="0"/>
  </r>
  <r>
    <s v="EMP-13364"/>
    <s v="Ricardo Miller"/>
    <x v="0"/>
    <n v="22"/>
    <x v="6"/>
    <x v="5"/>
    <x v="1"/>
    <x v="1"/>
    <s v="Master's Degree"/>
    <x v="2006"/>
    <x v="1"/>
    <x v="1"/>
    <x v="1"/>
    <n v="4369.76"/>
    <s v="MGR-10351"/>
    <n v="0.7"/>
    <x v="1"/>
    <x v="2"/>
    <x v="1"/>
    <x v="0"/>
  </r>
  <r>
    <s v="EMP-13365"/>
    <s v="John Patterson"/>
    <x v="0"/>
    <n v="28"/>
    <x v="10"/>
    <x v="3"/>
    <x v="0"/>
    <x v="1"/>
    <s v="Master's Degree"/>
    <x v="2007"/>
    <x v="540"/>
    <x v="0"/>
    <x v="0"/>
    <n v="17441.22"/>
    <s v="MGR-10259"/>
    <n v="7.6"/>
    <x v="0"/>
    <x v="8"/>
    <x v="0"/>
    <x v="0"/>
  </r>
  <r>
    <s v="EMP-13366"/>
    <s v="Julie Schultz"/>
    <x v="1"/>
    <n v="52"/>
    <x v="8"/>
    <x v="3"/>
    <x v="0"/>
    <x v="1"/>
    <s v="Master's Degree"/>
    <x v="925"/>
    <x v="1"/>
    <x v="1"/>
    <x v="1"/>
    <n v="14591.16"/>
    <s v="MGR-10214"/>
    <n v="6.2"/>
    <x v="0"/>
    <x v="3"/>
    <x v="1"/>
    <x v="0"/>
  </r>
  <r>
    <s v="EMP-13367"/>
    <s v="Jonathan Weeks"/>
    <x v="0"/>
    <n v="30"/>
    <x v="1"/>
    <x v="3"/>
    <x v="3"/>
    <x v="1"/>
    <s v="Bachelor's Degree"/>
    <x v="1381"/>
    <x v="541"/>
    <x v="3"/>
    <x v="0"/>
    <n v="9529.31"/>
    <s v="MGR-10461"/>
    <n v="3.5"/>
    <x v="3"/>
    <x v="5"/>
    <x v="0"/>
    <x v="1"/>
  </r>
  <r>
    <s v="EMP-13368"/>
    <s v="David Cox"/>
    <x v="0"/>
    <n v="36"/>
    <x v="2"/>
    <x v="2"/>
    <x v="1"/>
    <x v="2"/>
    <s v="High School"/>
    <x v="2008"/>
    <x v="542"/>
    <x v="0"/>
    <x v="0"/>
    <n v="5927.67"/>
    <s v="MGR-10495"/>
    <n v="2.2000000000000002"/>
    <x v="4"/>
    <x v="6"/>
    <x v="0"/>
    <x v="2"/>
  </r>
  <r>
    <s v="EMP-13369"/>
    <s v="Tony Bush"/>
    <x v="0"/>
    <n v="38"/>
    <x v="2"/>
    <x v="2"/>
    <x v="2"/>
    <x v="1"/>
    <s v="Bachelor's Degree"/>
    <x v="2009"/>
    <x v="1"/>
    <x v="1"/>
    <x v="1"/>
    <n v="6833.96"/>
    <s v="MGR-10413"/>
    <n v="0.5"/>
    <x v="1"/>
    <x v="2"/>
    <x v="1"/>
    <x v="1"/>
  </r>
  <r>
    <s v="EMP-13370"/>
    <s v="Cynthia Jackson"/>
    <x v="1"/>
    <n v="36"/>
    <x v="1"/>
    <x v="2"/>
    <x v="0"/>
    <x v="0"/>
    <s v="Diploma"/>
    <x v="2010"/>
    <x v="1"/>
    <x v="1"/>
    <x v="1"/>
    <n v="19522.55"/>
    <s v="MGR-10271"/>
    <n v="2"/>
    <x v="4"/>
    <x v="4"/>
    <x v="1"/>
    <x v="2"/>
  </r>
  <r>
    <s v="EMP-13371"/>
    <s v="Michael Hernandez"/>
    <x v="0"/>
    <n v="34"/>
    <x v="3"/>
    <x v="3"/>
    <x v="2"/>
    <x v="1"/>
    <s v="Bachelor's Degree"/>
    <x v="2011"/>
    <x v="1"/>
    <x v="1"/>
    <x v="1"/>
    <n v="8315.39"/>
    <s v="MGR-10397"/>
    <n v="4.4000000000000004"/>
    <x v="3"/>
    <x v="7"/>
    <x v="1"/>
    <x v="1"/>
  </r>
  <r>
    <s v="EMP-13372"/>
    <s v="Charles Adams"/>
    <x v="0"/>
    <n v="24"/>
    <x v="4"/>
    <x v="0"/>
    <x v="1"/>
    <x v="1"/>
    <s v="Master's Degree"/>
    <x v="2012"/>
    <x v="1"/>
    <x v="1"/>
    <x v="1"/>
    <n v="5908.68"/>
    <s v="MGR-10397"/>
    <n v="7.7"/>
    <x v="0"/>
    <x v="8"/>
    <x v="1"/>
    <x v="0"/>
  </r>
  <r>
    <s v="EMP-13373"/>
    <s v="Philip Chen"/>
    <x v="0"/>
    <n v="48"/>
    <x v="5"/>
    <x v="0"/>
    <x v="3"/>
    <x v="1"/>
    <s v="Bachelor's Degree"/>
    <x v="2013"/>
    <x v="1"/>
    <x v="1"/>
    <x v="1"/>
    <n v="11966.88"/>
    <s v="MGR-10330"/>
    <n v="1.1000000000000001"/>
    <x v="2"/>
    <x v="2"/>
    <x v="1"/>
    <x v="1"/>
  </r>
  <r>
    <s v="EMP-13374"/>
    <s v="Tiffany Adams"/>
    <x v="1"/>
    <n v="51"/>
    <x v="9"/>
    <x v="3"/>
    <x v="4"/>
    <x v="1"/>
    <s v="Bachelor's Degree"/>
    <x v="1116"/>
    <x v="1"/>
    <x v="1"/>
    <x v="1"/>
    <n v="3403.24"/>
    <s v="MGR-10411"/>
    <n v="0.3"/>
    <x v="1"/>
    <x v="1"/>
    <x v="1"/>
    <x v="1"/>
  </r>
  <r>
    <s v="EMP-13375"/>
    <s v="Timothy Thomas"/>
    <x v="0"/>
    <n v="22"/>
    <x v="0"/>
    <x v="1"/>
    <x v="5"/>
    <x v="3"/>
    <s v="Bachelor's Degree"/>
    <x v="627"/>
    <x v="1"/>
    <x v="1"/>
    <x v="1"/>
    <n v="29927.66"/>
    <s v="MGR-10240"/>
    <n v="6.7"/>
    <x v="0"/>
    <x v="0"/>
    <x v="1"/>
    <x v="1"/>
  </r>
  <r>
    <s v="EMP-13376"/>
    <s v="Kristen Moore"/>
    <x v="1"/>
    <n v="25"/>
    <x v="8"/>
    <x v="1"/>
    <x v="3"/>
    <x v="1"/>
    <s v="Bachelor's Degree"/>
    <x v="860"/>
    <x v="543"/>
    <x v="2"/>
    <x v="0"/>
    <n v="13336.21"/>
    <s v="MGR-10165"/>
    <n v="3.4"/>
    <x v="3"/>
    <x v="5"/>
    <x v="0"/>
    <x v="1"/>
  </r>
  <r>
    <s v="EMP-13377"/>
    <s v="Jacob Johnson"/>
    <x v="0"/>
    <n v="32"/>
    <x v="5"/>
    <x v="4"/>
    <x v="1"/>
    <x v="1"/>
    <s v="Master's Degree"/>
    <x v="2014"/>
    <x v="1"/>
    <x v="1"/>
    <x v="1"/>
    <n v="6354.48"/>
    <s v="MGR-10478"/>
    <n v="7.1"/>
    <x v="0"/>
    <x v="0"/>
    <x v="1"/>
    <x v="0"/>
  </r>
  <r>
    <s v="EMP-13378"/>
    <s v="Brittany Young"/>
    <x v="1"/>
    <n v="26"/>
    <x v="0"/>
    <x v="5"/>
    <x v="6"/>
    <x v="1"/>
    <s v="Bachelor's Degree"/>
    <x v="2015"/>
    <x v="544"/>
    <x v="0"/>
    <x v="0"/>
    <n v="41814.54"/>
    <s v="N/A"/>
    <n v="5.6"/>
    <x v="0"/>
    <x v="8"/>
    <x v="3"/>
    <x v="1"/>
  </r>
  <r>
    <s v="EMP-13379"/>
    <s v="Gregory Williams"/>
    <x v="0"/>
    <n v="39"/>
    <x v="4"/>
    <x v="1"/>
    <x v="0"/>
    <x v="1"/>
    <s v="Diploma"/>
    <x v="995"/>
    <x v="1"/>
    <x v="1"/>
    <x v="1"/>
    <n v="18727.68"/>
    <s v="MGR-10418"/>
    <n v="8.3000000000000007"/>
    <x v="0"/>
    <x v="8"/>
    <x v="1"/>
    <x v="2"/>
  </r>
  <r>
    <s v="EMP-13380"/>
    <s v="Michael Garcia"/>
    <x v="0"/>
    <n v="28"/>
    <x v="6"/>
    <x v="4"/>
    <x v="4"/>
    <x v="3"/>
    <s v="Bachelor's Degree"/>
    <x v="1167"/>
    <x v="1"/>
    <x v="1"/>
    <x v="1"/>
    <n v="3201.03"/>
    <s v="MGR-10013"/>
    <n v="6.2"/>
    <x v="0"/>
    <x v="3"/>
    <x v="1"/>
    <x v="1"/>
  </r>
  <r>
    <s v="EMP-13381"/>
    <s v="Donna Long"/>
    <x v="1"/>
    <n v="54"/>
    <x v="10"/>
    <x v="5"/>
    <x v="5"/>
    <x v="1"/>
    <s v="Master's Degree"/>
    <x v="1496"/>
    <x v="1"/>
    <x v="1"/>
    <x v="1"/>
    <n v="28022.66"/>
    <s v="MGR-10044"/>
    <n v="2.5"/>
    <x v="4"/>
    <x v="6"/>
    <x v="1"/>
    <x v="0"/>
  </r>
  <r>
    <s v="EMP-13382"/>
    <s v="Lisa Hill"/>
    <x v="1"/>
    <n v="45"/>
    <x v="2"/>
    <x v="1"/>
    <x v="3"/>
    <x v="1"/>
    <s v="PhD"/>
    <x v="2016"/>
    <x v="1"/>
    <x v="1"/>
    <x v="1"/>
    <n v="11588.66"/>
    <s v="MGR-10332"/>
    <n v="2.7"/>
    <x v="4"/>
    <x v="6"/>
    <x v="1"/>
    <x v="2"/>
  </r>
  <r>
    <s v="EMP-13383"/>
    <s v="Cody Oliver"/>
    <x v="0"/>
    <n v="36"/>
    <x v="0"/>
    <x v="1"/>
    <x v="7"/>
    <x v="1"/>
    <s v="Bachelor's Degree"/>
    <x v="2017"/>
    <x v="1"/>
    <x v="1"/>
    <x v="1"/>
    <n v="59997.45"/>
    <s v="N/A"/>
    <n v="3.5"/>
    <x v="3"/>
    <x v="5"/>
    <x v="1"/>
    <x v="1"/>
  </r>
  <r>
    <s v="EMP-13384"/>
    <s v="Kayla Blake"/>
    <x v="1"/>
    <n v="44"/>
    <x v="4"/>
    <x v="1"/>
    <x v="2"/>
    <x v="3"/>
    <s v="Master's Degree"/>
    <x v="1447"/>
    <x v="1"/>
    <x v="1"/>
    <x v="1"/>
    <n v="8586.09"/>
    <s v="MGR-10418"/>
    <n v="7.1"/>
    <x v="0"/>
    <x v="0"/>
    <x v="1"/>
    <x v="0"/>
  </r>
  <r>
    <s v="EMP-13385"/>
    <s v="Matthew Raymond"/>
    <x v="0"/>
    <n v="44"/>
    <x v="3"/>
    <x v="3"/>
    <x v="6"/>
    <x v="0"/>
    <s v="PhD"/>
    <x v="1530"/>
    <x v="1"/>
    <x v="1"/>
    <x v="1"/>
    <n v="35525.919999999998"/>
    <s v="N/A"/>
    <n v="0.2"/>
    <x v="1"/>
    <x v="1"/>
    <x v="1"/>
    <x v="2"/>
  </r>
  <r>
    <s v="EMP-13386"/>
    <s v="Clifford Johnson"/>
    <x v="0"/>
    <n v="29"/>
    <x v="6"/>
    <x v="4"/>
    <x v="3"/>
    <x v="1"/>
    <s v="Diploma"/>
    <x v="347"/>
    <x v="1"/>
    <x v="1"/>
    <x v="1"/>
    <n v="12244.15"/>
    <s v="MGR-10415"/>
    <n v="7.8"/>
    <x v="0"/>
    <x v="8"/>
    <x v="1"/>
    <x v="2"/>
  </r>
  <r>
    <s v="EMP-13387"/>
    <s v="Scott Ramos"/>
    <x v="0"/>
    <n v="27"/>
    <x v="6"/>
    <x v="4"/>
    <x v="1"/>
    <x v="1"/>
    <s v="Master's Degree"/>
    <x v="2018"/>
    <x v="1"/>
    <x v="1"/>
    <x v="1"/>
    <n v="5182.21"/>
    <s v="MGR-10261"/>
    <n v="7"/>
    <x v="0"/>
    <x v="0"/>
    <x v="1"/>
    <x v="0"/>
  </r>
  <r>
    <s v="EMP-13388"/>
    <s v="David Walter"/>
    <x v="0"/>
    <n v="35"/>
    <x v="9"/>
    <x v="0"/>
    <x v="6"/>
    <x v="1"/>
    <s v="Professional Certification"/>
    <x v="1979"/>
    <x v="1"/>
    <x v="1"/>
    <x v="1"/>
    <n v="34232.29"/>
    <s v="N/A"/>
    <n v="5.7"/>
    <x v="0"/>
    <x v="3"/>
    <x v="1"/>
    <x v="2"/>
  </r>
  <r>
    <s v="EMP-13389"/>
    <s v="Stephen Rollins"/>
    <x v="0"/>
    <n v="42"/>
    <x v="10"/>
    <x v="4"/>
    <x v="0"/>
    <x v="1"/>
    <s v="Bachelor's Degree"/>
    <x v="979"/>
    <x v="545"/>
    <x v="0"/>
    <x v="0"/>
    <n v="15841.37"/>
    <s v="MGR-10019"/>
    <n v="2.8"/>
    <x v="4"/>
    <x v="5"/>
    <x v="3"/>
    <x v="1"/>
  </r>
  <r>
    <s v="EMP-13390"/>
    <s v="James Henry"/>
    <x v="0"/>
    <n v="36"/>
    <x v="3"/>
    <x v="1"/>
    <x v="3"/>
    <x v="1"/>
    <s v="Bachelor's Degree"/>
    <x v="366"/>
    <x v="1"/>
    <x v="1"/>
    <x v="1"/>
    <n v="9777.1200000000008"/>
    <s v="MGR-10058"/>
    <n v="5.5"/>
    <x v="0"/>
    <x v="3"/>
    <x v="1"/>
    <x v="1"/>
  </r>
  <r>
    <s v="EMP-13391"/>
    <s v="Laura Phillips"/>
    <x v="1"/>
    <n v="22"/>
    <x v="4"/>
    <x v="1"/>
    <x v="4"/>
    <x v="1"/>
    <s v="Bachelor's Degree"/>
    <x v="411"/>
    <x v="1"/>
    <x v="1"/>
    <x v="1"/>
    <n v="3130.34"/>
    <s v="MGR-10126"/>
    <n v="6.3"/>
    <x v="0"/>
    <x v="3"/>
    <x v="1"/>
    <x v="1"/>
  </r>
  <r>
    <s v="EMP-13392"/>
    <s v="Kevin Hernandez"/>
    <x v="0"/>
    <n v="27"/>
    <x v="6"/>
    <x v="3"/>
    <x v="1"/>
    <x v="1"/>
    <s v="Bachelor's Degree"/>
    <x v="2019"/>
    <x v="1"/>
    <x v="1"/>
    <x v="1"/>
    <n v="4541.87"/>
    <s v="MGR-10192"/>
    <n v="4"/>
    <x v="3"/>
    <x v="5"/>
    <x v="1"/>
    <x v="1"/>
  </r>
  <r>
    <s v="EMP-13393"/>
    <s v="David Thompson"/>
    <x v="0"/>
    <n v="34"/>
    <x v="1"/>
    <x v="3"/>
    <x v="1"/>
    <x v="1"/>
    <s v="Diploma"/>
    <x v="586"/>
    <x v="1"/>
    <x v="1"/>
    <x v="1"/>
    <n v="6107.76"/>
    <s v="MGR-10490"/>
    <n v="0.6"/>
    <x v="1"/>
    <x v="2"/>
    <x v="1"/>
    <x v="2"/>
  </r>
  <r>
    <s v="EMP-13394"/>
    <s v="Darren Juarez"/>
    <x v="0"/>
    <n v="34"/>
    <x v="9"/>
    <x v="3"/>
    <x v="2"/>
    <x v="1"/>
    <s v="Bachelor's Degree"/>
    <x v="1575"/>
    <x v="1"/>
    <x v="1"/>
    <x v="1"/>
    <n v="8012.54"/>
    <s v="MGR-10382"/>
    <n v="2.1"/>
    <x v="4"/>
    <x v="4"/>
    <x v="1"/>
    <x v="1"/>
  </r>
  <r>
    <s v="EMP-13395"/>
    <s v="Brenda White"/>
    <x v="1"/>
    <n v="52"/>
    <x v="10"/>
    <x v="4"/>
    <x v="1"/>
    <x v="1"/>
    <s v="Bachelor's Degree"/>
    <x v="518"/>
    <x v="1"/>
    <x v="1"/>
    <x v="1"/>
    <n v="4576.8999999999996"/>
    <s v="MGR-10221"/>
    <n v="6.9"/>
    <x v="0"/>
    <x v="0"/>
    <x v="1"/>
    <x v="1"/>
  </r>
  <r>
    <s v="EMP-13396"/>
    <s v="Steven Cannon"/>
    <x v="0"/>
    <n v="22"/>
    <x v="10"/>
    <x v="5"/>
    <x v="5"/>
    <x v="1"/>
    <s v="Master's Degree"/>
    <x v="236"/>
    <x v="1"/>
    <x v="1"/>
    <x v="1"/>
    <n v="20080.75"/>
    <s v="MGR-10389"/>
    <n v="1.1000000000000001"/>
    <x v="2"/>
    <x v="2"/>
    <x v="1"/>
    <x v="0"/>
  </r>
  <r>
    <s v="EMP-13397"/>
    <s v="Pamela Johnson"/>
    <x v="1"/>
    <n v="39"/>
    <x v="0"/>
    <x v="5"/>
    <x v="6"/>
    <x v="1"/>
    <s v="Master's Degree"/>
    <x v="2020"/>
    <x v="1"/>
    <x v="1"/>
    <x v="1"/>
    <n v="34743.99"/>
    <s v="N/A"/>
    <n v="0.6"/>
    <x v="1"/>
    <x v="2"/>
    <x v="1"/>
    <x v="0"/>
  </r>
  <r>
    <s v="EMP-13398"/>
    <s v="Paul Price"/>
    <x v="0"/>
    <n v="48"/>
    <x v="9"/>
    <x v="1"/>
    <x v="2"/>
    <x v="1"/>
    <s v="Bachelor's Degree"/>
    <x v="584"/>
    <x v="1"/>
    <x v="1"/>
    <x v="1"/>
    <n v="6722.49"/>
    <s v="MGR-10474"/>
    <n v="5"/>
    <x v="0"/>
    <x v="7"/>
    <x v="1"/>
    <x v="1"/>
  </r>
  <r>
    <s v="EMP-13399"/>
    <s v="Douglas Morris"/>
    <x v="0"/>
    <n v="55"/>
    <x v="3"/>
    <x v="1"/>
    <x v="4"/>
    <x v="1"/>
    <s v="PhD"/>
    <x v="1751"/>
    <x v="1"/>
    <x v="1"/>
    <x v="1"/>
    <n v="2995.64"/>
    <s v="MGR-10264"/>
    <n v="1.8"/>
    <x v="2"/>
    <x v="4"/>
    <x v="1"/>
    <x v="2"/>
  </r>
  <r>
    <s v="EMP-13400"/>
    <s v="Lisa Henry"/>
    <x v="1"/>
    <n v="31"/>
    <x v="8"/>
    <x v="4"/>
    <x v="0"/>
    <x v="1"/>
    <s v="Bachelor's Degree"/>
    <x v="581"/>
    <x v="1"/>
    <x v="1"/>
    <x v="1"/>
    <n v="15128.57"/>
    <s v="MGR-10132"/>
    <n v="4.2"/>
    <x v="3"/>
    <x v="5"/>
    <x v="1"/>
    <x v="1"/>
  </r>
  <r>
    <s v="EMP-13401"/>
    <s v="James Dominguez"/>
    <x v="0"/>
    <n v="39"/>
    <x v="1"/>
    <x v="2"/>
    <x v="1"/>
    <x v="3"/>
    <s v="Master's Degree"/>
    <x v="2021"/>
    <x v="1"/>
    <x v="1"/>
    <x v="1"/>
    <n v="4251.05"/>
    <s v="MGR-10205"/>
    <n v="3.2"/>
    <x v="3"/>
    <x v="6"/>
    <x v="1"/>
    <x v="0"/>
  </r>
  <r>
    <s v="EMP-13402"/>
    <s v="Heidi Strickland"/>
    <x v="1"/>
    <n v="40"/>
    <x v="4"/>
    <x v="1"/>
    <x v="3"/>
    <x v="2"/>
    <s v="Bachelor's Degree"/>
    <x v="2022"/>
    <x v="546"/>
    <x v="4"/>
    <x v="0"/>
    <n v="10525.23"/>
    <s v="MGR-10075"/>
    <n v="0.7"/>
    <x v="1"/>
    <x v="2"/>
    <x v="0"/>
    <x v="1"/>
  </r>
  <r>
    <s v="EMP-13403"/>
    <s v="Randall Johnson"/>
    <x v="0"/>
    <n v="36"/>
    <x v="9"/>
    <x v="1"/>
    <x v="0"/>
    <x v="1"/>
    <s v="Master's Degree"/>
    <x v="2023"/>
    <x v="1"/>
    <x v="1"/>
    <x v="1"/>
    <n v="17558.03"/>
    <s v="MGR-10001"/>
    <n v="6.2"/>
    <x v="0"/>
    <x v="3"/>
    <x v="1"/>
    <x v="0"/>
  </r>
  <r>
    <s v="EMP-13404"/>
    <s v="Brian Roberts"/>
    <x v="0"/>
    <n v="34"/>
    <x v="3"/>
    <x v="0"/>
    <x v="0"/>
    <x v="1"/>
    <s v="Bachelor's Degree"/>
    <x v="1855"/>
    <x v="1"/>
    <x v="1"/>
    <x v="1"/>
    <n v="18798.18"/>
    <s v="MGR-10110"/>
    <n v="1.2"/>
    <x v="2"/>
    <x v="2"/>
    <x v="1"/>
    <x v="1"/>
  </r>
  <r>
    <s v="EMP-13405"/>
    <s v="Elizabeth Griffin"/>
    <x v="1"/>
    <n v="38"/>
    <x v="7"/>
    <x v="1"/>
    <x v="3"/>
    <x v="1"/>
    <s v="PhD"/>
    <x v="1375"/>
    <x v="1"/>
    <x v="1"/>
    <x v="1"/>
    <n v="13381.97"/>
    <s v="MGR-10258"/>
    <n v="4.2"/>
    <x v="3"/>
    <x v="5"/>
    <x v="1"/>
    <x v="2"/>
  </r>
  <r>
    <s v="EMP-13406"/>
    <s v="Sandra Goodman"/>
    <x v="1"/>
    <n v="22"/>
    <x v="0"/>
    <x v="4"/>
    <x v="0"/>
    <x v="0"/>
    <s v="Bachelor's Degree"/>
    <x v="502"/>
    <x v="547"/>
    <x v="2"/>
    <x v="0"/>
    <n v="14534.92"/>
    <s v="MGR-10429"/>
    <n v="5.8"/>
    <x v="0"/>
    <x v="8"/>
    <x v="3"/>
    <x v="1"/>
  </r>
  <r>
    <s v="EMP-13407"/>
    <s v="Shannon Lee"/>
    <x v="1"/>
    <n v="41"/>
    <x v="5"/>
    <x v="1"/>
    <x v="2"/>
    <x v="1"/>
    <s v="Master's Degree"/>
    <x v="747"/>
    <x v="1"/>
    <x v="1"/>
    <x v="1"/>
    <n v="9299.06"/>
    <s v="MGR-10214"/>
    <n v="4.0999999999999996"/>
    <x v="3"/>
    <x v="5"/>
    <x v="1"/>
    <x v="0"/>
  </r>
  <r>
    <s v="EMP-13408"/>
    <s v="Joseph Harmon"/>
    <x v="0"/>
    <n v="36"/>
    <x v="7"/>
    <x v="4"/>
    <x v="4"/>
    <x v="1"/>
    <s v="Bachelor's Degree"/>
    <x v="1732"/>
    <x v="1"/>
    <x v="1"/>
    <x v="1"/>
    <n v="2766.8"/>
    <s v="MGR-10087"/>
    <n v="5.8"/>
    <x v="0"/>
    <x v="3"/>
    <x v="1"/>
    <x v="1"/>
  </r>
  <r>
    <s v="EMP-13409"/>
    <s v="Ryan Richardson"/>
    <x v="0"/>
    <n v="32"/>
    <x v="7"/>
    <x v="1"/>
    <x v="2"/>
    <x v="0"/>
    <s v="Bachelor's Degree"/>
    <x v="2024"/>
    <x v="1"/>
    <x v="1"/>
    <x v="1"/>
    <n v="8208.85"/>
    <s v="MGR-10032"/>
    <n v="7.4"/>
    <x v="0"/>
    <x v="8"/>
    <x v="1"/>
    <x v="1"/>
  </r>
  <r>
    <s v="EMP-13410"/>
    <s v="Calvin Avery"/>
    <x v="0"/>
    <n v="53"/>
    <x v="4"/>
    <x v="4"/>
    <x v="5"/>
    <x v="1"/>
    <s v="Master's Degree"/>
    <x v="375"/>
    <x v="1"/>
    <x v="1"/>
    <x v="1"/>
    <n v="28332"/>
    <s v="MGR-10128"/>
    <n v="0.7"/>
    <x v="1"/>
    <x v="2"/>
    <x v="1"/>
    <x v="0"/>
  </r>
  <r>
    <s v="EMP-13411"/>
    <s v="John Johnson"/>
    <x v="0"/>
    <n v="28"/>
    <x v="4"/>
    <x v="4"/>
    <x v="2"/>
    <x v="3"/>
    <s v="Bachelor's Degree"/>
    <x v="1326"/>
    <x v="1"/>
    <x v="1"/>
    <x v="1"/>
    <n v="9455.85"/>
    <s v="MGR-10039"/>
    <n v="1.9"/>
    <x v="2"/>
    <x v="4"/>
    <x v="1"/>
    <x v="1"/>
  </r>
  <r>
    <s v="EMP-13412"/>
    <s v="Jocelyn Williams"/>
    <x v="1"/>
    <n v="31"/>
    <x v="2"/>
    <x v="2"/>
    <x v="3"/>
    <x v="2"/>
    <s v="Bachelor's Degree"/>
    <x v="2025"/>
    <x v="548"/>
    <x v="4"/>
    <x v="0"/>
    <n v="12821.63"/>
    <s v="MGR-10264"/>
    <n v="0.8"/>
    <x v="1"/>
    <x v="8"/>
    <x v="9"/>
    <x v="1"/>
  </r>
  <r>
    <s v="EMP-13413"/>
    <s v="Jeremy Hill"/>
    <x v="0"/>
    <n v="52"/>
    <x v="8"/>
    <x v="1"/>
    <x v="5"/>
    <x v="1"/>
    <s v="PhD"/>
    <x v="1832"/>
    <x v="172"/>
    <x v="5"/>
    <x v="0"/>
    <n v="23374.35"/>
    <s v="MGR-10223"/>
    <n v="5.6"/>
    <x v="0"/>
    <x v="8"/>
    <x v="3"/>
    <x v="2"/>
  </r>
  <r>
    <s v="EMP-13414"/>
    <s v="Benjamin Johnson"/>
    <x v="0"/>
    <n v="27"/>
    <x v="5"/>
    <x v="0"/>
    <x v="2"/>
    <x v="3"/>
    <s v="Bachelor's Degree"/>
    <x v="1448"/>
    <x v="1"/>
    <x v="1"/>
    <x v="1"/>
    <n v="8910.86"/>
    <s v="MGR-10221"/>
    <n v="4.5999999999999996"/>
    <x v="3"/>
    <x v="7"/>
    <x v="1"/>
    <x v="1"/>
  </r>
  <r>
    <s v="EMP-13415"/>
    <s v="Cheryl Huff"/>
    <x v="1"/>
    <n v="30"/>
    <x v="10"/>
    <x v="1"/>
    <x v="3"/>
    <x v="1"/>
    <s v="Bachelor's Degree"/>
    <x v="1050"/>
    <x v="549"/>
    <x v="0"/>
    <x v="0"/>
    <n v="11476.6"/>
    <s v="MGR-10412"/>
    <n v="0.5"/>
    <x v="1"/>
    <x v="2"/>
    <x v="0"/>
    <x v="1"/>
  </r>
  <r>
    <s v="EMP-13416"/>
    <s v="Jessica Tapia"/>
    <x v="1"/>
    <n v="33"/>
    <x v="2"/>
    <x v="1"/>
    <x v="3"/>
    <x v="1"/>
    <s v="Diploma"/>
    <x v="1461"/>
    <x v="1"/>
    <x v="1"/>
    <x v="1"/>
    <n v="10265.83"/>
    <s v="MGR-10467"/>
    <n v="7.1"/>
    <x v="0"/>
    <x v="0"/>
    <x v="1"/>
    <x v="2"/>
  </r>
  <r>
    <s v="EMP-13417"/>
    <s v="Kenneth Shields"/>
    <x v="0"/>
    <n v="42"/>
    <x v="4"/>
    <x v="2"/>
    <x v="1"/>
    <x v="0"/>
    <s v="Bachelor's Degree"/>
    <x v="788"/>
    <x v="1"/>
    <x v="1"/>
    <x v="1"/>
    <n v="4282.26"/>
    <s v="MGR-10462"/>
    <n v="8.3000000000000007"/>
    <x v="0"/>
    <x v="8"/>
    <x v="1"/>
    <x v="1"/>
  </r>
  <r>
    <s v="EMP-13418"/>
    <s v="Michael Sims"/>
    <x v="0"/>
    <n v="36"/>
    <x v="4"/>
    <x v="0"/>
    <x v="2"/>
    <x v="1"/>
    <s v="Bachelor's Degree"/>
    <x v="2026"/>
    <x v="1"/>
    <x v="1"/>
    <x v="1"/>
    <n v="8241.4599999999991"/>
    <s v="MGR-10421"/>
    <n v="6.5"/>
    <x v="0"/>
    <x v="0"/>
    <x v="1"/>
    <x v="1"/>
  </r>
  <r>
    <s v="EMP-13419"/>
    <s v="Steven Hill"/>
    <x v="0"/>
    <n v="23"/>
    <x v="8"/>
    <x v="1"/>
    <x v="1"/>
    <x v="1"/>
    <s v="Bachelor's Degree"/>
    <x v="561"/>
    <x v="1"/>
    <x v="1"/>
    <x v="1"/>
    <n v="4754.93"/>
    <s v="MGR-10317"/>
    <n v="7.8"/>
    <x v="0"/>
    <x v="8"/>
    <x v="1"/>
    <x v="1"/>
  </r>
  <r>
    <s v="EMP-13420"/>
    <s v="Paul Schaefer"/>
    <x v="0"/>
    <n v="30"/>
    <x v="6"/>
    <x v="2"/>
    <x v="2"/>
    <x v="1"/>
    <s v="Diploma"/>
    <x v="2027"/>
    <x v="1"/>
    <x v="1"/>
    <x v="1"/>
    <n v="8061.72"/>
    <s v="MGR-10482"/>
    <n v="1.4"/>
    <x v="2"/>
    <x v="4"/>
    <x v="1"/>
    <x v="2"/>
  </r>
  <r>
    <s v="EMP-13421"/>
    <s v="Gary Brown"/>
    <x v="0"/>
    <n v="29"/>
    <x v="4"/>
    <x v="1"/>
    <x v="1"/>
    <x v="1"/>
    <s v="Bachelor's Degree"/>
    <x v="1216"/>
    <x v="1"/>
    <x v="1"/>
    <x v="1"/>
    <n v="5655.19"/>
    <s v="MGR-10490"/>
    <n v="0.9"/>
    <x v="1"/>
    <x v="2"/>
    <x v="1"/>
    <x v="1"/>
  </r>
  <r>
    <s v="EMP-13422"/>
    <s v="Jessica Snow"/>
    <x v="1"/>
    <n v="34"/>
    <x v="2"/>
    <x v="1"/>
    <x v="3"/>
    <x v="1"/>
    <s v="Diploma"/>
    <x v="760"/>
    <x v="1"/>
    <x v="1"/>
    <x v="1"/>
    <n v="12095.21"/>
    <s v="MGR-10457"/>
    <n v="4.9000000000000004"/>
    <x v="3"/>
    <x v="7"/>
    <x v="1"/>
    <x v="2"/>
  </r>
  <r>
    <s v="EMP-13423"/>
    <s v="Brian Holmes"/>
    <x v="0"/>
    <n v="38"/>
    <x v="3"/>
    <x v="5"/>
    <x v="1"/>
    <x v="1"/>
    <s v="Bachelor's Degree"/>
    <x v="2028"/>
    <x v="1"/>
    <x v="1"/>
    <x v="1"/>
    <n v="4154.09"/>
    <s v="MGR-10088"/>
    <n v="6.8"/>
    <x v="0"/>
    <x v="0"/>
    <x v="1"/>
    <x v="1"/>
  </r>
  <r>
    <s v="EMP-13424"/>
    <s v="Stacy Camacho"/>
    <x v="1"/>
    <n v="38"/>
    <x v="1"/>
    <x v="3"/>
    <x v="1"/>
    <x v="0"/>
    <s v="Diploma"/>
    <x v="280"/>
    <x v="1"/>
    <x v="1"/>
    <x v="1"/>
    <n v="5357.86"/>
    <s v="MGR-10090"/>
    <n v="8.1999999999999993"/>
    <x v="0"/>
    <x v="8"/>
    <x v="1"/>
    <x v="2"/>
  </r>
  <r>
    <s v="EMP-13425"/>
    <s v="Justin Stewart"/>
    <x v="0"/>
    <n v="22"/>
    <x v="5"/>
    <x v="1"/>
    <x v="2"/>
    <x v="1"/>
    <s v="Diploma"/>
    <x v="1955"/>
    <x v="1"/>
    <x v="1"/>
    <x v="1"/>
    <n v="6745.02"/>
    <s v="MGR-10388"/>
    <n v="6.6"/>
    <x v="0"/>
    <x v="0"/>
    <x v="1"/>
    <x v="2"/>
  </r>
  <r>
    <s v="EMP-13426"/>
    <s v="Pedro Thompson"/>
    <x v="0"/>
    <n v="44"/>
    <x v="2"/>
    <x v="1"/>
    <x v="1"/>
    <x v="0"/>
    <s v="Bachelor's Degree"/>
    <x v="1252"/>
    <x v="1"/>
    <x v="1"/>
    <x v="1"/>
    <n v="5342.24"/>
    <s v="MGR-10375"/>
    <n v="7.9"/>
    <x v="0"/>
    <x v="8"/>
    <x v="1"/>
    <x v="1"/>
  </r>
  <r>
    <s v="EMP-13427"/>
    <s v="Jessica Larson"/>
    <x v="1"/>
    <n v="37"/>
    <x v="1"/>
    <x v="3"/>
    <x v="3"/>
    <x v="0"/>
    <s v="Bachelor's Degree"/>
    <x v="1982"/>
    <x v="1"/>
    <x v="1"/>
    <x v="1"/>
    <n v="12355.16"/>
    <s v="MGR-10466"/>
    <n v="1.8"/>
    <x v="2"/>
    <x v="4"/>
    <x v="1"/>
    <x v="1"/>
  </r>
  <r>
    <s v="EMP-13428"/>
    <s v="Karen Meyer"/>
    <x v="1"/>
    <n v="47"/>
    <x v="9"/>
    <x v="1"/>
    <x v="2"/>
    <x v="1"/>
    <s v="Diploma"/>
    <x v="2029"/>
    <x v="1"/>
    <x v="1"/>
    <x v="1"/>
    <n v="9414.02"/>
    <s v="MGR-10092"/>
    <n v="2.8"/>
    <x v="4"/>
    <x v="6"/>
    <x v="1"/>
    <x v="2"/>
  </r>
  <r>
    <s v="EMP-13429"/>
    <s v="Thomas Miller"/>
    <x v="0"/>
    <n v="38"/>
    <x v="2"/>
    <x v="4"/>
    <x v="0"/>
    <x v="1"/>
    <s v="Master's Degree"/>
    <x v="2030"/>
    <x v="422"/>
    <x v="5"/>
    <x v="0"/>
    <n v="14310.55"/>
    <s v="MGR-10412"/>
    <n v="5.5"/>
    <x v="0"/>
    <x v="3"/>
    <x v="0"/>
    <x v="0"/>
  </r>
  <r>
    <s v="EMP-13430"/>
    <s v="Bianca Benjamin"/>
    <x v="1"/>
    <n v="44"/>
    <x v="4"/>
    <x v="1"/>
    <x v="3"/>
    <x v="0"/>
    <s v="Master's Degree"/>
    <x v="2031"/>
    <x v="1"/>
    <x v="1"/>
    <x v="1"/>
    <n v="11718.71"/>
    <s v="MGR-10149"/>
    <n v="5.2"/>
    <x v="0"/>
    <x v="7"/>
    <x v="1"/>
    <x v="0"/>
  </r>
  <r>
    <s v="EMP-13431"/>
    <s v="Nicole Dunn"/>
    <x v="1"/>
    <n v="39"/>
    <x v="3"/>
    <x v="4"/>
    <x v="2"/>
    <x v="1"/>
    <s v="Bachelor's Degree"/>
    <x v="2032"/>
    <x v="1"/>
    <x v="1"/>
    <x v="1"/>
    <n v="8932.4699999999993"/>
    <s v="MGR-10386"/>
    <n v="1.7"/>
    <x v="2"/>
    <x v="4"/>
    <x v="1"/>
    <x v="1"/>
  </r>
  <r>
    <s v="EMP-13432"/>
    <s v="Ryan Clark"/>
    <x v="0"/>
    <n v="47"/>
    <x v="1"/>
    <x v="1"/>
    <x v="2"/>
    <x v="1"/>
    <s v="Master's Degree"/>
    <x v="1244"/>
    <x v="1"/>
    <x v="1"/>
    <x v="1"/>
    <n v="7457.19"/>
    <s v="MGR-10296"/>
    <n v="2.1"/>
    <x v="4"/>
    <x v="4"/>
    <x v="1"/>
    <x v="0"/>
  </r>
  <r>
    <s v="EMP-13433"/>
    <s v="Carla Wilson"/>
    <x v="1"/>
    <n v="39"/>
    <x v="1"/>
    <x v="2"/>
    <x v="5"/>
    <x v="1"/>
    <s v="Master's Degree"/>
    <x v="2033"/>
    <x v="1"/>
    <x v="1"/>
    <x v="1"/>
    <n v="26481.040000000001"/>
    <s v="MGR-10011"/>
    <n v="1.3"/>
    <x v="2"/>
    <x v="2"/>
    <x v="1"/>
    <x v="0"/>
  </r>
  <r>
    <s v="EMP-13434"/>
    <s v="Brian Oliver"/>
    <x v="0"/>
    <n v="34"/>
    <x v="9"/>
    <x v="0"/>
    <x v="5"/>
    <x v="1"/>
    <s v="Bachelor's Degree"/>
    <x v="2034"/>
    <x v="1"/>
    <x v="1"/>
    <x v="1"/>
    <n v="27375.94"/>
    <s v="MGR-10334"/>
    <n v="6.4"/>
    <x v="0"/>
    <x v="3"/>
    <x v="1"/>
    <x v="1"/>
  </r>
  <r>
    <s v="EMP-13435"/>
    <s v="Michael Bryan"/>
    <x v="0"/>
    <n v="55"/>
    <x v="1"/>
    <x v="4"/>
    <x v="4"/>
    <x v="1"/>
    <s v="Diploma"/>
    <x v="974"/>
    <x v="1"/>
    <x v="1"/>
    <x v="1"/>
    <n v="3421.29"/>
    <s v="MGR-10096"/>
    <n v="5.7"/>
    <x v="0"/>
    <x v="3"/>
    <x v="1"/>
    <x v="2"/>
  </r>
  <r>
    <s v="EMP-13436"/>
    <s v="Kyle Clark"/>
    <x v="0"/>
    <n v="43"/>
    <x v="0"/>
    <x v="1"/>
    <x v="0"/>
    <x v="1"/>
    <s v="Diploma"/>
    <x v="2035"/>
    <x v="1"/>
    <x v="1"/>
    <x v="1"/>
    <n v="15147.02"/>
    <s v="MGR-10438"/>
    <n v="0.4"/>
    <x v="1"/>
    <x v="2"/>
    <x v="1"/>
    <x v="2"/>
  </r>
  <r>
    <s v="EMP-13437"/>
    <s v="John Murphy"/>
    <x v="0"/>
    <n v="40"/>
    <x v="0"/>
    <x v="1"/>
    <x v="2"/>
    <x v="1"/>
    <s v="Master's Degree"/>
    <x v="1575"/>
    <x v="1"/>
    <x v="1"/>
    <x v="1"/>
    <n v="7938.46"/>
    <s v="MGR-10296"/>
    <n v="2.1"/>
    <x v="4"/>
    <x v="4"/>
    <x v="1"/>
    <x v="0"/>
  </r>
  <r>
    <s v="EMP-13438"/>
    <s v="Joshua Hernandez"/>
    <x v="0"/>
    <n v="23"/>
    <x v="4"/>
    <x v="3"/>
    <x v="3"/>
    <x v="1"/>
    <s v="Bachelor's Degree"/>
    <x v="717"/>
    <x v="1"/>
    <x v="1"/>
    <x v="1"/>
    <n v="13608.25"/>
    <s v="MGR-10394"/>
    <n v="4.5"/>
    <x v="3"/>
    <x v="7"/>
    <x v="1"/>
    <x v="1"/>
  </r>
  <r>
    <s v="EMP-13439"/>
    <s v="Jasmine Hess"/>
    <x v="1"/>
    <n v="23"/>
    <x v="3"/>
    <x v="5"/>
    <x v="1"/>
    <x v="1"/>
    <s v="Bachelor's Degree"/>
    <x v="566"/>
    <x v="1"/>
    <x v="1"/>
    <x v="1"/>
    <n v="6335.91"/>
    <s v="MGR-10379"/>
    <n v="1.9"/>
    <x v="2"/>
    <x v="4"/>
    <x v="1"/>
    <x v="1"/>
  </r>
  <r>
    <s v="EMP-13440"/>
    <s v="Loretta Woodard"/>
    <x v="1"/>
    <n v="37"/>
    <x v="10"/>
    <x v="5"/>
    <x v="2"/>
    <x v="1"/>
    <s v="Diploma"/>
    <x v="2036"/>
    <x v="1"/>
    <x v="1"/>
    <x v="1"/>
    <n v="7013.94"/>
    <s v="MGR-10363"/>
    <n v="1.8"/>
    <x v="2"/>
    <x v="4"/>
    <x v="1"/>
    <x v="2"/>
  </r>
  <r>
    <s v="EMP-13441"/>
    <s v="Gregory Morgan"/>
    <x v="0"/>
    <n v="36"/>
    <x v="8"/>
    <x v="3"/>
    <x v="0"/>
    <x v="1"/>
    <s v="Bachelor's Degree"/>
    <x v="1426"/>
    <x v="185"/>
    <x v="5"/>
    <x v="0"/>
    <n v="17674"/>
    <s v="MGR-10470"/>
    <n v="7"/>
    <x v="0"/>
    <x v="0"/>
    <x v="2"/>
    <x v="1"/>
  </r>
  <r>
    <s v="EMP-13442"/>
    <s v="Daniel Cook"/>
    <x v="0"/>
    <n v="29"/>
    <x v="3"/>
    <x v="5"/>
    <x v="4"/>
    <x v="1"/>
    <s v="Professional Certification"/>
    <x v="192"/>
    <x v="1"/>
    <x v="1"/>
    <x v="1"/>
    <n v="3116.08"/>
    <s v="MGR-10206"/>
    <n v="7.2"/>
    <x v="0"/>
    <x v="0"/>
    <x v="1"/>
    <x v="2"/>
  </r>
  <r>
    <s v="EMP-13443"/>
    <s v="Alicia Sweeney"/>
    <x v="1"/>
    <n v="36"/>
    <x v="10"/>
    <x v="1"/>
    <x v="0"/>
    <x v="1"/>
    <s v="Diploma"/>
    <x v="2037"/>
    <x v="1"/>
    <x v="1"/>
    <x v="1"/>
    <n v="14058.9"/>
    <s v="MGR-10453"/>
    <n v="0.1"/>
    <x v="1"/>
    <x v="1"/>
    <x v="1"/>
    <x v="2"/>
  </r>
  <r>
    <s v="EMP-13444"/>
    <s v="Edward Hart"/>
    <x v="0"/>
    <n v="49"/>
    <x v="7"/>
    <x v="5"/>
    <x v="4"/>
    <x v="1"/>
    <s v="Bachelor's Degree"/>
    <x v="2038"/>
    <x v="1"/>
    <x v="1"/>
    <x v="1"/>
    <n v="2891.22"/>
    <s v="MGR-10491"/>
    <n v="0.5"/>
    <x v="1"/>
    <x v="2"/>
    <x v="1"/>
    <x v="1"/>
  </r>
  <r>
    <s v="EMP-13445"/>
    <s v="Maria Campbell"/>
    <x v="1"/>
    <n v="41"/>
    <x v="8"/>
    <x v="2"/>
    <x v="7"/>
    <x v="1"/>
    <s v="Bachelor's Degree"/>
    <x v="1236"/>
    <x v="149"/>
    <x v="0"/>
    <x v="0"/>
    <n v="49968.05"/>
    <s v="N/A"/>
    <n v="0.3"/>
    <x v="1"/>
    <x v="2"/>
    <x v="0"/>
    <x v="1"/>
  </r>
  <r>
    <s v="EMP-13446"/>
    <s v="Joy Brewer"/>
    <x v="1"/>
    <n v="24"/>
    <x v="6"/>
    <x v="3"/>
    <x v="3"/>
    <x v="1"/>
    <s v="Master's Degree"/>
    <x v="1677"/>
    <x v="1"/>
    <x v="1"/>
    <x v="1"/>
    <n v="12442.29"/>
    <s v="MGR-10437"/>
    <n v="5.8"/>
    <x v="0"/>
    <x v="3"/>
    <x v="1"/>
    <x v="0"/>
  </r>
  <r>
    <s v="EMP-13447"/>
    <s v="Andrew Huff"/>
    <x v="0"/>
    <n v="33"/>
    <x v="10"/>
    <x v="2"/>
    <x v="5"/>
    <x v="1"/>
    <s v="Bachelor's Degree"/>
    <x v="773"/>
    <x v="1"/>
    <x v="1"/>
    <x v="1"/>
    <n v="29542.18"/>
    <s v="MGR-10439"/>
    <n v="6.6"/>
    <x v="0"/>
    <x v="0"/>
    <x v="1"/>
    <x v="1"/>
  </r>
  <r>
    <s v="EMP-13448"/>
    <s v="Donald Smith"/>
    <x v="0"/>
    <n v="27"/>
    <x v="9"/>
    <x v="0"/>
    <x v="5"/>
    <x v="0"/>
    <s v="Bachelor's Degree"/>
    <x v="1213"/>
    <x v="514"/>
    <x v="6"/>
    <x v="0"/>
    <n v="22174.57"/>
    <s v="MGR-10258"/>
    <n v="0.3"/>
    <x v="1"/>
    <x v="4"/>
    <x v="0"/>
    <x v="1"/>
  </r>
  <r>
    <s v="EMP-13449"/>
    <s v="Cheyenne Jones"/>
    <x v="1"/>
    <n v="31"/>
    <x v="5"/>
    <x v="2"/>
    <x v="1"/>
    <x v="0"/>
    <s v="Master's Degree"/>
    <x v="1957"/>
    <x v="1"/>
    <x v="1"/>
    <x v="1"/>
    <n v="4601.84"/>
    <s v="MGR-10426"/>
    <n v="0.2"/>
    <x v="1"/>
    <x v="1"/>
    <x v="1"/>
    <x v="0"/>
  </r>
  <r>
    <s v="EMP-13450"/>
    <s v="Michael Wilson"/>
    <x v="0"/>
    <n v="31"/>
    <x v="8"/>
    <x v="4"/>
    <x v="4"/>
    <x v="0"/>
    <s v="Bachelor's Degree"/>
    <x v="2039"/>
    <x v="1"/>
    <x v="1"/>
    <x v="1"/>
    <n v="3721.06"/>
    <s v="MGR-10048"/>
    <n v="2.7"/>
    <x v="4"/>
    <x v="6"/>
    <x v="1"/>
    <x v="1"/>
  </r>
  <r>
    <s v="EMP-13451"/>
    <s v="Darrell Suarez"/>
    <x v="0"/>
    <n v="30"/>
    <x v="0"/>
    <x v="1"/>
    <x v="3"/>
    <x v="1"/>
    <s v="Master's Degree"/>
    <x v="1993"/>
    <x v="407"/>
    <x v="0"/>
    <x v="0"/>
    <n v="9700.4"/>
    <s v="MGR-10135"/>
    <n v="4.4000000000000004"/>
    <x v="3"/>
    <x v="0"/>
    <x v="3"/>
    <x v="0"/>
  </r>
  <r>
    <s v="EMP-13452"/>
    <s v="Richard Lee"/>
    <x v="0"/>
    <n v="23"/>
    <x v="5"/>
    <x v="1"/>
    <x v="4"/>
    <x v="1"/>
    <s v="Bachelor's Degree"/>
    <x v="2040"/>
    <x v="550"/>
    <x v="4"/>
    <x v="0"/>
    <n v="3451.61"/>
    <s v="MGR-10245"/>
    <n v="2.6"/>
    <x v="4"/>
    <x v="5"/>
    <x v="0"/>
    <x v="1"/>
  </r>
  <r>
    <s v="EMP-13453"/>
    <s v="Adam Smith"/>
    <x v="0"/>
    <n v="33"/>
    <x v="8"/>
    <x v="1"/>
    <x v="2"/>
    <x v="1"/>
    <s v="Master's Degree"/>
    <x v="1646"/>
    <x v="1"/>
    <x v="1"/>
    <x v="1"/>
    <n v="6885.08"/>
    <s v="MGR-10158"/>
    <n v="6.3"/>
    <x v="0"/>
    <x v="3"/>
    <x v="1"/>
    <x v="0"/>
  </r>
  <r>
    <s v="EMP-13454"/>
    <s v="Jeremy Neal"/>
    <x v="0"/>
    <n v="29"/>
    <x v="2"/>
    <x v="4"/>
    <x v="1"/>
    <x v="0"/>
    <s v="Bachelor's Degree"/>
    <x v="2041"/>
    <x v="551"/>
    <x v="0"/>
    <x v="0"/>
    <n v="4108.47"/>
    <s v="MGR-10103"/>
    <n v="7.3"/>
    <x v="0"/>
    <x v="8"/>
    <x v="0"/>
    <x v="1"/>
  </r>
  <r>
    <s v="EMP-13455"/>
    <s v="Mary Montoya"/>
    <x v="1"/>
    <n v="22"/>
    <x v="3"/>
    <x v="3"/>
    <x v="1"/>
    <x v="1"/>
    <s v="Diploma"/>
    <x v="1124"/>
    <x v="1"/>
    <x v="1"/>
    <x v="1"/>
    <n v="4915.97"/>
    <s v="MGR-10076"/>
    <n v="3.3"/>
    <x v="3"/>
    <x v="6"/>
    <x v="1"/>
    <x v="2"/>
  </r>
  <r>
    <s v="EMP-13456"/>
    <s v="Pamela Randolph"/>
    <x v="1"/>
    <n v="53"/>
    <x v="0"/>
    <x v="3"/>
    <x v="6"/>
    <x v="1"/>
    <s v="Master's Degree"/>
    <x v="582"/>
    <x v="480"/>
    <x v="4"/>
    <x v="0"/>
    <n v="40185.230000000003"/>
    <s v="N/A"/>
    <n v="2.2000000000000002"/>
    <x v="4"/>
    <x v="5"/>
    <x v="3"/>
    <x v="0"/>
  </r>
  <r>
    <s v="EMP-13457"/>
    <s v="Brittany Barnes"/>
    <x v="1"/>
    <n v="44"/>
    <x v="3"/>
    <x v="3"/>
    <x v="3"/>
    <x v="2"/>
    <s v="Bachelor's Degree"/>
    <x v="820"/>
    <x v="1"/>
    <x v="1"/>
    <x v="1"/>
    <n v="13103.32"/>
    <s v="MGR-10252"/>
    <n v="2.1"/>
    <x v="4"/>
    <x v="4"/>
    <x v="1"/>
    <x v="1"/>
  </r>
  <r>
    <s v="EMP-13458"/>
    <s v="Christopher Edwards"/>
    <x v="0"/>
    <n v="31"/>
    <x v="5"/>
    <x v="3"/>
    <x v="2"/>
    <x v="1"/>
    <s v="Bachelor's Degree"/>
    <x v="1065"/>
    <x v="463"/>
    <x v="4"/>
    <x v="0"/>
    <n v="7813.86"/>
    <s v="MGR-10044"/>
    <n v="5.9"/>
    <x v="0"/>
    <x v="8"/>
    <x v="3"/>
    <x v="1"/>
  </r>
  <r>
    <s v="EMP-13459"/>
    <s v="Jerry Rivera"/>
    <x v="0"/>
    <n v="35"/>
    <x v="6"/>
    <x v="2"/>
    <x v="5"/>
    <x v="0"/>
    <s v="High School"/>
    <x v="2042"/>
    <x v="1"/>
    <x v="1"/>
    <x v="1"/>
    <n v="22232.06"/>
    <s v="MGR-10060"/>
    <n v="1.2"/>
    <x v="2"/>
    <x v="2"/>
    <x v="1"/>
    <x v="2"/>
  </r>
  <r>
    <s v="EMP-13460"/>
    <s v="Shawn Porter"/>
    <x v="0"/>
    <n v="24"/>
    <x v="4"/>
    <x v="3"/>
    <x v="1"/>
    <x v="0"/>
    <s v="Diploma"/>
    <x v="1140"/>
    <x v="1"/>
    <x v="1"/>
    <x v="1"/>
    <n v="4853.96"/>
    <s v="MGR-10144"/>
    <n v="2.7"/>
    <x v="4"/>
    <x v="6"/>
    <x v="1"/>
    <x v="2"/>
  </r>
  <r>
    <s v="EMP-13461"/>
    <s v="Robert Lang"/>
    <x v="0"/>
    <n v="50"/>
    <x v="3"/>
    <x v="3"/>
    <x v="2"/>
    <x v="1"/>
    <s v="Master's Degree"/>
    <x v="566"/>
    <x v="232"/>
    <x v="0"/>
    <x v="0"/>
    <n v="9196.49"/>
    <s v="MGR-10249"/>
    <n v="0.5"/>
    <x v="1"/>
    <x v="4"/>
    <x v="0"/>
    <x v="0"/>
  </r>
  <r>
    <s v="EMP-13462"/>
    <s v="Amanda Paul"/>
    <x v="1"/>
    <n v="52"/>
    <x v="10"/>
    <x v="1"/>
    <x v="3"/>
    <x v="0"/>
    <s v="Bachelor's Degree"/>
    <x v="816"/>
    <x v="1"/>
    <x v="1"/>
    <x v="1"/>
    <n v="12289.17"/>
    <s v="MGR-10017"/>
    <n v="7.2"/>
    <x v="0"/>
    <x v="0"/>
    <x v="1"/>
    <x v="1"/>
  </r>
  <r>
    <s v="EMP-13463"/>
    <s v="Natalie Bell"/>
    <x v="1"/>
    <n v="36"/>
    <x v="10"/>
    <x v="3"/>
    <x v="5"/>
    <x v="1"/>
    <s v="Bachelor's Degree"/>
    <x v="195"/>
    <x v="1"/>
    <x v="1"/>
    <x v="1"/>
    <n v="28272.39"/>
    <s v="MGR-10016"/>
    <n v="5.7"/>
    <x v="0"/>
    <x v="3"/>
    <x v="1"/>
    <x v="1"/>
  </r>
  <r>
    <s v="EMP-13464"/>
    <s v="Benjamin Figueroa"/>
    <x v="0"/>
    <n v="44"/>
    <x v="5"/>
    <x v="3"/>
    <x v="1"/>
    <x v="1"/>
    <s v="Professional Certification"/>
    <x v="2043"/>
    <x v="1"/>
    <x v="1"/>
    <x v="1"/>
    <n v="4785.03"/>
    <s v="MGR-10039"/>
    <n v="3.3"/>
    <x v="3"/>
    <x v="6"/>
    <x v="1"/>
    <x v="2"/>
  </r>
  <r>
    <s v="EMP-13465"/>
    <s v="David Chan"/>
    <x v="0"/>
    <n v="36"/>
    <x v="10"/>
    <x v="3"/>
    <x v="2"/>
    <x v="1"/>
    <s v="Bachelor's Degree"/>
    <x v="2044"/>
    <x v="1"/>
    <x v="1"/>
    <x v="1"/>
    <n v="8176.77"/>
    <s v="MGR-10173"/>
    <n v="7.8"/>
    <x v="0"/>
    <x v="8"/>
    <x v="1"/>
    <x v="1"/>
  </r>
  <r>
    <s v="EMP-13466"/>
    <s v="Alexis Roberts"/>
    <x v="1"/>
    <n v="22"/>
    <x v="1"/>
    <x v="2"/>
    <x v="3"/>
    <x v="1"/>
    <s v="PhD"/>
    <x v="2045"/>
    <x v="1"/>
    <x v="1"/>
    <x v="1"/>
    <n v="10701.41"/>
    <s v="MGR-10212"/>
    <n v="8"/>
    <x v="0"/>
    <x v="8"/>
    <x v="1"/>
    <x v="2"/>
  </r>
  <r>
    <s v="EMP-13467"/>
    <s v="Alyssa Jackson"/>
    <x v="1"/>
    <n v="31"/>
    <x v="9"/>
    <x v="5"/>
    <x v="3"/>
    <x v="3"/>
    <s v="Bachelor's Degree"/>
    <x v="1749"/>
    <x v="1"/>
    <x v="1"/>
    <x v="1"/>
    <n v="13854.59"/>
    <s v="MGR-10460"/>
    <n v="2.2999999999999998"/>
    <x v="4"/>
    <x v="4"/>
    <x v="1"/>
    <x v="1"/>
  </r>
  <r>
    <s v="EMP-13468"/>
    <s v="Karen Montes"/>
    <x v="1"/>
    <n v="36"/>
    <x v="7"/>
    <x v="1"/>
    <x v="5"/>
    <x v="0"/>
    <s v="Bachelor's Degree"/>
    <x v="2046"/>
    <x v="1"/>
    <x v="1"/>
    <x v="1"/>
    <n v="27990.57"/>
    <s v="MGR-10012"/>
    <n v="8"/>
    <x v="0"/>
    <x v="8"/>
    <x v="1"/>
    <x v="1"/>
  </r>
  <r>
    <s v="EMP-13469"/>
    <s v="Steven Green"/>
    <x v="0"/>
    <n v="30"/>
    <x v="4"/>
    <x v="1"/>
    <x v="1"/>
    <x v="0"/>
    <s v="Bachelor's Degree"/>
    <x v="1444"/>
    <x v="1"/>
    <x v="1"/>
    <x v="1"/>
    <n v="5899.54"/>
    <s v="MGR-10276"/>
    <n v="7"/>
    <x v="0"/>
    <x v="0"/>
    <x v="1"/>
    <x v="1"/>
  </r>
  <r>
    <s v="EMP-13470"/>
    <s v="Stacie Frazier"/>
    <x v="1"/>
    <n v="33"/>
    <x v="8"/>
    <x v="2"/>
    <x v="5"/>
    <x v="2"/>
    <s v="Professional Certification"/>
    <x v="1020"/>
    <x v="552"/>
    <x v="4"/>
    <x v="0"/>
    <n v="22794.89"/>
    <s v="MGR-10132"/>
    <n v="0.8"/>
    <x v="1"/>
    <x v="8"/>
    <x v="5"/>
    <x v="2"/>
  </r>
  <r>
    <s v="EMP-13471"/>
    <s v="Lauren Morales"/>
    <x v="1"/>
    <n v="34"/>
    <x v="2"/>
    <x v="1"/>
    <x v="1"/>
    <x v="0"/>
    <s v="PhD"/>
    <x v="969"/>
    <x v="1"/>
    <x v="1"/>
    <x v="1"/>
    <n v="5083.51"/>
    <s v="MGR-10241"/>
    <n v="5"/>
    <x v="0"/>
    <x v="7"/>
    <x v="1"/>
    <x v="2"/>
  </r>
  <r>
    <s v="EMP-13472"/>
    <s v="Terry Page"/>
    <x v="0"/>
    <n v="34"/>
    <x v="3"/>
    <x v="1"/>
    <x v="1"/>
    <x v="1"/>
    <s v="High School"/>
    <x v="1358"/>
    <x v="1"/>
    <x v="1"/>
    <x v="1"/>
    <n v="4039.18"/>
    <s v="MGR-10398"/>
    <n v="3.2"/>
    <x v="3"/>
    <x v="6"/>
    <x v="1"/>
    <x v="2"/>
  </r>
  <r>
    <s v="EMP-13473"/>
    <s v="Devin Scott"/>
    <x v="0"/>
    <n v="35"/>
    <x v="8"/>
    <x v="5"/>
    <x v="3"/>
    <x v="1"/>
    <s v="Diploma"/>
    <x v="1271"/>
    <x v="1"/>
    <x v="1"/>
    <x v="1"/>
    <n v="12468.26"/>
    <s v="MGR-10396"/>
    <n v="8"/>
    <x v="0"/>
    <x v="8"/>
    <x v="1"/>
    <x v="2"/>
  </r>
  <r>
    <s v="EMP-13474"/>
    <s v="Christopher Alvarez"/>
    <x v="0"/>
    <n v="25"/>
    <x v="6"/>
    <x v="1"/>
    <x v="2"/>
    <x v="1"/>
    <s v="Master's Degree"/>
    <x v="2047"/>
    <x v="1"/>
    <x v="1"/>
    <x v="1"/>
    <n v="8340.69"/>
    <s v="MGR-10398"/>
    <n v="5.5"/>
    <x v="0"/>
    <x v="3"/>
    <x v="1"/>
    <x v="0"/>
  </r>
  <r>
    <s v="EMP-13475"/>
    <s v="David Lopez"/>
    <x v="0"/>
    <n v="28"/>
    <x v="8"/>
    <x v="2"/>
    <x v="2"/>
    <x v="0"/>
    <s v="Bachelor's Degree"/>
    <x v="312"/>
    <x v="1"/>
    <x v="1"/>
    <x v="1"/>
    <n v="9381.52"/>
    <s v="MGR-10294"/>
    <n v="7.2"/>
    <x v="0"/>
    <x v="0"/>
    <x v="1"/>
    <x v="1"/>
  </r>
  <r>
    <s v="EMP-13476"/>
    <s v="Tyler Reeves"/>
    <x v="0"/>
    <n v="23"/>
    <x v="7"/>
    <x v="1"/>
    <x v="1"/>
    <x v="1"/>
    <s v="Master's Degree"/>
    <x v="2048"/>
    <x v="1"/>
    <x v="1"/>
    <x v="1"/>
    <n v="6103.7"/>
    <s v="MGR-10349"/>
    <n v="3.1"/>
    <x v="3"/>
    <x v="6"/>
    <x v="1"/>
    <x v="0"/>
  </r>
  <r>
    <s v="EMP-13477"/>
    <s v="Mary Lewis"/>
    <x v="1"/>
    <n v="43"/>
    <x v="1"/>
    <x v="5"/>
    <x v="4"/>
    <x v="1"/>
    <s v="Bachelor's Degree"/>
    <x v="2049"/>
    <x v="1"/>
    <x v="1"/>
    <x v="1"/>
    <n v="3267.49"/>
    <s v="MGR-10353"/>
    <n v="5.0999999999999996"/>
    <x v="0"/>
    <x v="7"/>
    <x v="1"/>
    <x v="1"/>
  </r>
  <r>
    <s v="EMP-13478"/>
    <s v="Brittany Campbell"/>
    <x v="1"/>
    <n v="22"/>
    <x v="5"/>
    <x v="0"/>
    <x v="0"/>
    <x v="1"/>
    <s v="Bachelor's Degree"/>
    <x v="945"/>
    <x v="1"/>
    <x v="1"/>
    <x v="1"/>
    <n v="14581.38"/>
    <s v="MGR-10012"/>
    <n v="6.5"/>
    <x v="0"/>
    <x v="0"/>
    <x v="1"/>
    <x v="1"/>
  </r>
  <r>
    <s v="EMP-13479"/>
    <s v="Jason Sanders"/>
    <x v="0"/>
    <n v="45"/>
    <x v="1"/>
    <x v="5"/>
    <x v="1"/>
    <x v="0"/>
    <s v="Bachelor's Degree"/>
    <x v="1034"/>
    <x v="1"/>
    <x v="1"/>
    <x v="1"/>
    <n v="6258.82"/>
    <s v="MGR-10015"/>
    <n v="6.2"/>
    <x v="0"/>
    <x v="3"/>
    <x v="1"/>
    <x v="1"/>
  </r>
  <r>
    <s v="EMP-13480"/>
    <s v="Scott Hudson"/>
    <x v="0"/>
    <n v="47"/>
    <x v="10"/>
    <x v="1"/>
    <x v="2"/>
    <x v="1"/>
    <s v="Bachelor's Degree"/>
    <x v="473"/>
    <x v="1"/>
    <x v="1"/>
    <x v="1"/>
    <n v="6914.22"/>
    <s v="MGR-10056"/>
    <n v="1.1000000000000001"/>
    <x v="2"/>
    <x v="2"/>
    <x v="1"/>
    <x v="1"/>
  </r>
  <r>
    <s v="EMP-13481"/>
    <s v="Angela Hudson"/>
    <x v="1"/>
    <n v="32"/>
    <x v="0"/>
    <x v="1"/>
    <x v="3"/>
    <x v="1"/>
    <s v="High School"/>
    <x v="1621"/>
    <x v="553"/>
    <x v="0"/>
    <x v="0"/>
    <n v="12163.43"/>
    <s v="MGR-10299"/>
    <n v="7.8"/>
    <x v="0"/>
    <x v="8"/>
    <x v="2"/>
    <x v="2"/>
  </r>
  <r>
    <s v="EMP-13482"/>
    <s v="Pamela Stein"/>
    <x v="1"/>
    <n v="22"/>
    <x v="1"/>
    <x v="1"/>
    <x v="4"/>
    <x v="1"/>
    <s v="Master's Degree"/>
    <x v="1887"/>
    <x v="1"/>
    <x v="1"/>
    <x v="1"/>
    <n v="2549.5700000000002"/>
    <s v="MGR-10218"/>
    <n v="6.4"/>
    <x v="0"/>
    <x v="0"/>
    <x v="1"/>
    <x v="0"/>
  </r>
  <r>
    <s v="EMP-13483"/>
    <s v="Laurie Richardson"/>
    <x v="1"/>
    <n v="31"/>
    <x v="9"/>
    <x v="3"/>
    <x v="3"/>
    <x v="0"/>
    <s v="Bachelor's Degree"/>
    <x v="1946"/>
    <x v="1"/>
    <x v="1"/>
    <x v="1"/>
    <n v="13758.04"/>
    <s v="MGR-10064"/>
    <n v="4.3"/>
    <x v="3"/>
    <x v="5"/>
    <x v="1"/>
    <x v="1"/>
  </r>
  <r>
    <s v="EMP-13484"/>
    <s v="Shelley Brown"/>
    <x v="1"/>
    <n v="34"/>
    <x v="5"/>
    <x v="1"/>
    <x v="1"/>
    <x v="1"/>
    <s v="Bachelor's Degree"/>
    <x v="27"/>
    <x v="1"/>
    <x v="1"/>
    <x v="1"/>
    <n v="5713.55"/>
    <s v="MGR-10406"/>
    <n v="1.4"/>
    <x v="2"/>
    <x v="4"/>
    <x v="1"/>
    <x v="1"/>
  </r>
  <r>
    <s v="EMP-13485"/>
    <s v="Michael Young"/>
    <x v="0"/>
    <n v="25"/>
    <x v="3"/>
    <x v="5"/>
    <x v="2"/>
    <x v="1"/>
    <s v="Master's Degree"/>
    <x v="2050"/>
    <x v="1"/>
    <x v="1"/>
    <x v="1"/>
    <n v="9053.06"/>
    <s v="MGR-10079"/>
    <n v="6"/>
    <x v="0"/>
    <x v="3"/>
    <x v="1"/>
    <x v="0"/>
  </r>
  <r>
    <s v="EMP-13486"/>
    <s v="Norma Cobb"/>
    <x v="1"/>
    <n v="30"/>
    <x v="5"/>
    <x v="2"/>
    <x v="2"/>
    <x v="1"/>
    <s v="Bachelor's Degree"/>
    <x v="285"/>
    <x v="1"/>
    <x v="1"/>
    <x v="1"/>
    <n v="8659.51"/>
    <s v="MGR-10337"/>
    <n v="7.7"/>
    <x v="0"/>
    <x v="8"/>
    <x v="1"/>
    <x v="1"/>
  </r>
  <r>
    <s v="EMP-13487"/>
    <s v="Francis Rubio"/>
    <x v="0"/>
    <n v="48"/>
    <x v="2"/>
    <x v="1"/>
    <x v="6"/>
    <x v="1"/>
    <s v="Bachelor's Degree"/>
    <x v="2051"/>
    <x v="1"/>
    <x v="1"/>
    <x v="1"/>
    <n v="32744.59"/>
    <s v="N/A"/>
    <n v="6.2"/>
    <x v="0"/>
    <x v="3"/>
    <x v="1"/>
    <x v="1"/>
  </r>
  <r>
    <s v="EMP-13488"/>
    <s v="Theresa Young"/>
    <x v="1"/>
    <n v="40"/>
    <x v="8"/>
    <x v="2"/>
    <x v="3"/>
    <x v="1"/>
    <s v="Bachelor's Degree"/>
    <x v="2052"/>
    <x v="554"/>
    <x v="7"/>
    <x v="0"/>
    <n v="13770.53"/>
    <s v="MGR-10254"/>
    <n v="0.3"/>
    <x v="1"/>
    <x v="2"/>
    <x v="0"/>
    <x v="1"/>
  </r>
  <r>
    <s v="EMP-13489"/>
    <s v="Michelle Peck"/>
    <x v="1"/>
    <n v="26"/>
    <x v="10"/>
    <x v="2"/>
    <x v="1"/>
    <x v="1"/>
    <s v="Master's Degree"/>
    <x v="2053"/>
    <x v="1"/>
    <x v="1"/>
    <x v="1"/>
    <n v="5242.6899999999996"/>
    <s v="MGR-10109"/>
    <n v="7.4"/>
    <x v="0"/>
    <x v="8"/>
    <x v="1"/>
    <x v="0"/>
  </r>
  <r>
    <s v="EMP-13490"/>
    <s v="Jesus Porter"/>
    <x v="0"/>
    <n v="22"/>
    <x v="10"/>
    <x v="3"/>
    <x v="2"/>
    <x v="1"/>
    <s v="Bachelor's Degree"/>
    <x v="2054"/>
    <x v="1"/>
    <x v="1"/>
    <x v="1"/>
    <n v="8869.7999999999993"/>
    <s v="MGR-10248"/>
    <n v="6.9"/>
    <x v="0"/>
    <x v="0"/>
    <x v="1"/>
    <x v="1"/>
  </r>
  <r>
    <s v="EMP-13491"/>
    <s v="Deborah Leonard"/>
    <x v="1"/>
    <n v="32"/>
    <x v="2"/>
    <x v="1"/>
    <x v="2"/>
    <x v="0"/>
    <s v="Bachelor's Degree"/>
    <x v="3"/>
    <x v="555"/>
    <x v="4"/>
    <x v="0"/>
    <n v="9229.24"/>
    <s v="MGR-10005"/>
    <n v="1.7"/>
    <x v="2"/>
    <x v="3"/>
    <x v="4"/>
    <x v="1"/>
  </r>
  <r>
    <s v="EMP-13492"/>
    <s v="Kristi Bailey"/>
    <x v="1"/>
    <n v="33"/>
    <x v="5"/>
    <x v="0"/>
    <x v="3"/>
    <x v="1"/>
    <s v="Bachelor's Degree"/>
    <x v="2055"/>
    <x v="1"/>
    <x v="1"/>
    <x v="1"/>
    <n v="13432.05"/>
    <s v="MGR-10187"/>
    <n v="4"/>
    <x v="3"/>
    <x v="5"/>
    <x v="1"/>
    <x v="1"/>
  </r>
  <r>
    <s v="EMP-13493"/>
    <s v="Nicole Wang"/>
    <x v="1"/>
    <n v="39"/>
    <x v="10"/>
    <x v="1"/>
    <x v="0"/>
    <x v="1"/>
    <s v="Master's Degree"/>
    <x v="1339"/>
    <x v="1"/>
    <x v="1"/>
    <x v="1"/>
    <n v="16981.03"/>
    <s v="MGR-10011"/>
    <n v="2.1"/>
    <x v="4"/>
    <x v="4"/>
    <x v="1"/>
    <x v="0"/>
  </r>
  <r>
    <s v="EMP-13494"/>
    <s v="Rachel Williams"/>
    <x v="1"/>
    <n v="30"/>
    <x v="4"/>
    <x v="4"/>
    <x v="1"/>
    <x v="1"/>
    <s v="Bachelor's Degree"/>
    <x v="366"/>
    <x v="1"/>
    <x v="1"/>
    <x v="1"/>
    <n v="4303.21"/>
    <s v="MGR-10182"/>
    <n v="5.5"/>
    <x v="0"/>
    <x v="3"/>
    <x v="1"/>
    <x v="1"/>
  </r>
  <r>
    <s v="EMP-13495"/>
    <s v="Jill Hunt"/>
    <x v="1"/>
    <n v="39"/>
    <x v="1"/>
    <x v="5"/>
    <x v="3"/>
    <x v="1"/>
    <s v="Professional Certification"/>
    <x v="273"/>
    <x v="1"/>
    <x v="1"/>
    <x v="1"/>
    <n v="9695.86"/>
    <s v="MGR-10073"/>
    <n v="7.7"/>
    <x v="0"/>
    <x v="8"/>
    <x v="1"/>
    <x v="2"/>
  </r>
  <r>
    <s v="EMP-13496"/>
    <s v="Stanley Miller"/>
    <x v="0"/>
    <n v="52"/>
    <x v="0"/>
    <x v="3"/>
    <x v="7"/>
    <x v="1"/>
    <s v="Diploma"/>
    <x v="2056"/>
    <x v="1"/>
    <x v="1"/>
    <x v="1"/>
    <n v="56718.37"/>
    <s v="N/A"/>
    <n v="6.8"/>
    <x v="0"/>
    <x v="0"/>
    <x v="1"/>
    <x v="2"/>
  </r>
  <r>
    <s v="EMP-13497"/>
    <s v="Micheal Zhang"/>
    <x v="0"/>
    <n v="42"/>
    <x v="3"/>
    <x v="4"/>
    <x v="3"/>
    <x v="0"/>
    <s v="Bachelor's Degree"/>
    <x v="484"/>
    <x v="556"/>
    <x v="4"/>
    <x v="0"/>
    <n v="10834.92"/>
    <s v="MGR-10127"/>
    <n v="1.3"/>
    <x v="2"/>
    <x v="5"/>
    <x v="6"/>
    <x v="1"/>
  </r>
  <r>
    <s v="EMP-13498"/>
    <s v="Frank Davis"/>
    <x v="0"/>
    <n v="34"/>
    <x v="0"/>
    <x v="2"/>
    <x v="6"/>
    <x v="2"/>
    <s v="Bachelor's Degree"/>
    <x v="1635"/>
    <x v="1"/>
    <x v="1"/>
    <x v="1"/>
    <n v="37627.730000000003"/>
    <s v="N/A"/>
    <n v="5.4"/>
    <x v="0"/>
    <x v="3"/>
    <x v="1"/>
    <x v="1"/>
  </r>
  <r>
    <s v="EMP-13499"/>
    <s v="Tracy King"/>
    <x v="1"/>
    <n v="33"/>
    <x v="5"/>
    <x v="1"/>
    <x v="1"/>
    <x v="1"/>
    <s v="Master's Degree"/>
    <x v="3"/>
    <x v="1"/>
    <x v="1"/>
    <x v="1"/>
    <n v="6127.91"/>
    <s v="MGR-10310"/>
    <n v="5.4"/>
    <x v="0"/>
    <x v="3"/>
    <x v="1"/>
    <x v="0"/>
  </r>
  <r>
    <s v="EMP-13500"/>
    <s v="John Finley"/>
    <x v="0"/>
    <n v="31"/>
    <x v="10"/>
    <x v="3"/>
    <x v="0"/>
    <x v="0"/>
    <s v="Bachelor's Degree"/>
    <x v="2057"/>
    <x v="1"/>
    <x v="1"/>
    <x v="1"/>
    <n v="16124.23"/>
    <s v="MGR-10448"/>
    <n v="2.7"/>
    <x v="4"/>
    <x v="6"/>
    <x v="1"/>
    <x v="1"/>
  </r>
  <r>
    <s v="EMP-13501"/>
    <s v="Victoria Woods"/>
    <x v="1"/>
    <n v="45"/>
    <x v="2"/>
    <x v="1"/>
    <x v="3"/>
    <x v="0"/>
    <s v="Bachelor's Degree"/>
    <x v="483"/>
    <x v="1"/>
    <x v="1"/>
    <x v="1"/>
    <n v="13384.25"/>
    <s v="MGR-10462"/>
    <n v="3.4"/>
    <x v="3"/>
    <x v="5"/>
    <x v="1"/>
    <x v="1"/>
  </r>
  <r>
    <s v="EMP-13502"/>
    <s v="Christopher Boyd"/>
    <x v="0"/>
    <n v="29"/>
    <x v="8"/>
    <x v="1"/>
    <x v="1"/>
    <x v="2"/>
    <s v="Bachelor's Degree"/>
    <x v="1457"/>
    <x v="1"/>
    <x v="1"/>
    <x v="1"/>
    <n v="5499.25"/>
    <s v="MGR-10364"/>
    <n v="0.9"/>
    <x v="1"/>
    <x v="2"/>
    <x v="1"/>
    <x v="1"/>
  </r>
  <r>
    <s v="EMP-13503"/>
    <s v="Stephen Bates"/>
    <x v="0"/>
    <n v="35"/>
    <x v="8"/>
    <x v="4"/>
    <x v="0"/>
    <x v="2"/>
    <s v="Bachelor's Degree"/>
    <x v="1429"/>
    <x v="12"/>
    <x v="4"/>
    <x v="0"/>
    <n v="15660.64"/>
    <s v="MGR-10119"/>
    <n v="0.2"/>
    <x v="1"/>
    <x v="1"/>
    <x v="2"/>
    <x v="1"/>
  </r>
  <r>
    <s v="EMP-13504"/>
    <s v="Michael Rodriguez"/>
    <x v="0"/>
    <n v="35"/>
    <x v="6"/>
    <x v="5"/>
    <x v="4"/>
    <x v="2"/>
    <s v="Master's Degree"/>
    <x v="1357"/>
    <x v="1"/>
    <x v="1"/>
    <x v="1"/>
    <n v="2684.15"/>
    <s v="MGR-10020"/>
    <n v="8.3000000000000007"/>
    <x v="0"/>
    <x v="8"/>
    <x v="1"/>
    <x v="0"/>
  </r>
  <r>
    <s v="EMP-13505"/>
    <s v="Christina Matthews"/>
    <x v="1"/>
    <n v="30"/>
    <x v="9"/>
    <x v="0"/>
    <x v="0"/>
    <x v="1"/>
    <s v="Master's Degree"/>
    <x v="1472"/>
    <x v="1"/>
    <x v="1"/>
    <x v="1"/>
    <n v="15751.72"/>
    <s v="MGR-10486"/>
    <n v="1.8"/>
    <x v="2"/>
    <x v="4"/>
    <x v="1"/>
    <x v="0"/>
  </r>
  <r>
    <s v="EMP-13506"/>
    <s v="Mark Mejia"/>
    <x v="0"/>
    <n v="22"/>
    <x v="7"/>
    <x v="2"/>
    <x v="2"/>
    <x v="0"/>
    <s v="Bachelor's Degree"/>
    <x v="405"/>
    <x v="1"/>
    <x v="1"/>
    <x v="1"/>
    <n v="9293.76"/>
    <s v="MGR-10467"/>
    <n v="3"/>
    <x v="3"/>
    <x v="6"/>
    <x v="1"/>
    <x v="1"/>
  </r>
  <r>
    <s v="EMP-13507"/>
    <s v="Robert Solis"/>
    <x v="0"/>
    <n v="37"/>
    <x v="1"/>
    <x v="2"/>
    <x v="0"/>
    <x v="0"/>
    <s v="Master's Degree"/>
    <x v="1860"/>
    <x v="12"/>
    <x v="4"/>
    <x v="0"/>
    <n v="19968.68"/>
    <s v="MGR-10395"/>
    <n v="0.2"/>
    <x v="1"/>
    <x v="1"/>
    <x v="2"/>
    <x v="0"/>
  </r>
  <r>
    <s v="EMP-13508"/>
    <s v="Patrick Avila"/>
    <x v="0"/>
    <n v="34"/>
    <x v="4"/>
    <x v="4"/>
    <x v="1"/>
    <x v="1"/>
    <s v="Bachelor's Degree"/>
    <x v="57"/>
    <x v="1"/>
    <x v="1"/>
    <x v="1"/>
    <n v="6062.18"/>
    <s v="MGR-10035"/>
    <n v="7.9"/>
    <x v="0"/>
    <x v="8"/>
    <x v="1"/>
    <x v="1"/>
  </r>
  <r>
    <s v="EMP-13509"/>
    <s v="Christopher Porter"/>
    <x v="0"/>
    <n v="39"/>
    <x v="2"/>
    <x v="2"/>
    <x v="1"/>
    <x v="1"/>
    <s v="PhD"/>
    <x v="2058"/>
    <x v="1"/>
    <x v="1"/>
    <x v="1"/>
    <n v="5570.08"/>
    <s v="MGR-10498"/>
    <n v="0.6"/>
    <x v="1"/>
    <x v="2"/>
    <x v="1"/>
    <x v="2"/>
  </r>
  <r>
    <s v="EMP-13510"/>
    <s v="Matthew Rodriguez"/>
    <x v="0"/>
    <n v="30"/>
    <x v="10"/>
    <x v="1"/>
    <x v="2"/>
    <x v="1"/>
    <s v="Diploma"/>
    <x v="2059"/>
    <x v="1"/>
    <x v="1"/>
    <x v="1"/>
    <n v="7990.16"/>
    <s v="MGR-10287"/>
    <n v="4.4000000000000004"/>
    <x v="3"/>
    <x v="7"/>
    <x v="1"/>
    <x v="2"/>
  </r>
  <r>
    <s v="EMP-13511"/>
    <s v="Sean Cohen"/>
    <x v="0"/>
    <n v="45"/>
    <x v="4"/>
    <x v="4"/>
    <x v="2"/>
    <x v="1"/>
    <s v="Bachelor's Degree"/>
    <x v="2060"/>
    <x v="1"/>
    <x v="1"/>
    <x v="1"/>
    <n v="6696.48"/>
    <s v="MGR-10108"/>
    <n v="8"/>
    <x v="0"/>
    <x v="8"/>
    <x v="1"/>
    <x v="1"/>
  </r>
  <r>
    <s v="EMP-13512"/>
    <s v="Mary Hernandez"/>
    <x v="1"/>
    <n v="27"/>
    <x v="1"/>
    <x v="0"/>
    <x v="2"/>
    <x v="3"/>
    <s v="Bachelor's Degree"/>
    <x v="2061"/>
    <x v="1"/>
    <x v="1"/>
    <x v="1"/>
    <n v="9049.9699999999993"/>
    <s v="MGR-10141"/>
    <n v="7.2"/>
    <x v="0"/>
    <x v="0"/>
    <x v="1"/>
    <x v="1"/>
  </r>
  <r>
    <s v="EMP-13513"/>
    <s v="Donald Martin"/>
    <x v="0"/>
    <n v="50"/>
    <x v="3"/>
    <x v="0"/>
    <x v="3"/>
    <x v="1"/>
    <s v="Bachelor's Degree"/>
    <x v="2062"/>
    <x v="1"/>
    <x v="1"/>
    <x v="1"/>
    <n v="11827.37"/>
    <s v="MGR-10328"/>
    <n v="6.6"/>
    <x v="0"/>
    <x v="0"/>
    <x v="1"/>
    <x v="1"/>
  </r>
  <r>
    <s v="EMP-13514"/>
    <s v="Jessica Greer"/>
    <x v="1"/>
    <n v="22"/>
    <x v="8"/>
    <x v="1"/>
    <x v="3"/>
    <x v="1"/>
    <s v="Bachelor's Degree"/>
    <x v="2025"/>
    <x v="1"/>
    <x v="1"/>
    <x v="1"/>
    <n v="11353.89"/>
    <s v="MGR-10322"/>
    <n v="8.4"/>
    <x v="0"/>
    <x v="8"/>
    <x v="1"/>
    <x v="1"/>
  </r>
  <r>
    <s v="EMP-13515"/>
    <s v="Lauren Cobb"/>
    <x v="1"/>
    <n v="38"/>
    <x v="9"/>
    <x v="1"/>
    <x v="1"/>
    <x v="1"/>
    <s v="Master's Degree"/>
    <x v="504"/>
    <x v="1"/>
    <x v="1"/>
    <x v="1"/>
    <n v="4391.5600000000004"/>
    <s v="MGR-10306"/>
    <n v="2.5"/>
    <x v="4"/>
    <x v="6"/>
    <x v="1"/>
    <x v="0"/>
  </r>
  <r>
    <s v="EMP-13516"/>
    <s v="Latoya Walker"/>
    <x v="1"/>
    <n v="39"/>
    <x v="0"/>
    <x v="1"/>
    <x v="6"/>
    <x v="1"/>
    <s v="Diploma"/>
    <x v="2054"/>
    <x v="1"/>
    <x v="1"/>
    <x v="1"/>
    <n v="38553.519999999997"/>
    <s v="N/A"/>
    <n v="6.9"/>
    <x v="0"/>
    <x v="0"/>
    <x v="1"/>
    <x v="2"/>
  </r>
  <r>
    <s v="EMP-13517"/>
    <s v="Peter Hopkins"/>
    <x v="0"/>
    <n v="27"/>
    <x v="4"/>
    <x v="1"/>
    <x v="2"/>
    <x v="1"/>
    <s v="Master's Degree"/>
    <x v="2063"/>
    <x v="1"/>
    <x v="1"/>
    <x v="1"/>
    <n v="7893.68"/>
    <s v="MGR-10008"/>
    <n v="3.2"/>
    <x v="3"/>
    <x v="6"/>
    <x v="1"/>
    <x v="0"/>
  </r>
  <r>
    <s v="EMP-13518"/>
    <s v="Keith Jacobs"/>
    <x v="0"/>
    <n v="38"/>
    <x v="6"/>
    <x v="1"/>
    <x v="2"/>
    <x v="0"/>
    <s v="Bachelor's Degree"/>
    <x v="2064"/>
    <x v="557"/>
    <x v="4"/>
    <x v="0"/>
    <n v="6670.06"/>
    <s v="MGR-10063"/>
    <n v="1.3"/>
    <x v="2"/>
    <x v="8"/>
    <x v="5"/>
    <x v="1"/>
  </r>
  <r>
    <s v="EMP-13519"/>
    <s v="Mark Patel"/>
    <x v="0"/>
    <n v="46"/>
    <x v="1"/>
    <x v="2"/>
    <x v="5"/>
    <x v="1"/>
    <s v="Bachelor's Degree"/>
    <x v="272"/>
    <x v="1"/>
    <x v="1"/>
    <x v="1"/>
    <n v="20470.79"/>
    <s v="MGR-10167"/>
    <n v="2.2999999999999998"/>
    <x v="4"/>
    <x v="4"/>
    <x v="1"/>
    <x v="1"/>
  </r>
  <r>
    <s v="EMP-13520"/>
    <s v="Deanna Higgins"/>
    <x v="1"/>
    <n v="22"/>
    <x v="10"/>
    <x v="1"/>
    <x v="0"/>
    <x v="1"/>
    <s v="Master's Degree"/>
    <x v="1472"/>
    <x v="553"/>
    <x v="0"/>
    <x v="0"/>
    <n v="16028.51"/>
    <s v="MGR-10128"/>
    <n v="1.5"/>
    <x v="2"/>
    <x v="4"/>
    <x v="2"/>
    <x v="0"/>
  </r>
  <r>
    <s v="EMP-13521"/>
    <s v="Marcus Rodriguez"/>
    <x v="0"/>
    <n v="39"/>
    <x v="5"/>
    <x v="1"/>
    <x v="2"/>
    <x v="1"/>
    <s v="Bachelor's Degree"/>
    <x v="2065"/>
    <x v="1"/>
    <x v="1"/>
    <x v="1"/>
    <n v="7373.8"/>
    <s v="MGR-10064"/>
    <n v="3.4"/>
    <x v="3"/>
    <x v="5"/>
    <x v="1"/>
    <x v="1"/>
  </r>
  <r>
    <s v="EMP-13522"/>
    <s v="Daniel Romero"/>
    <x v="0"/>
    <n v="22"/>
    <x v="2"/>
    <x v="3"/>
    <x v="0"/>
    <x v="1"/>
    <s v="Bachelor's Degree"/>
    <x v="1837"/>
    <x v="1"/>
    <x v="1"/>
    <x v="1"/>
    <n v="14806"/>
    <s v="MGR-10350"/>
    <n v="5.8"/>
    <x v="0"/>
    <x v="3"/>
    <x v="1"/>
    <x v="1"/>
  </r>
  <r>
    <s v="EMP-13523"/>
    <s v="William Williams"/>
    <x v="0"/>
    <n v="26"/>
    <x v="2"/>
    <x v="1"/>
    <x v="5"/>
    <x v="1"/>
    <s v="Bachelor's Degree"/>
    <x v="574"/>
    <x v="1"/>
    <x v="1"/>
    <x v="1"/>
    <n v="21462.37"/>
    <s v="MGR-10440"/>
    <n v="4"/>
    <x v="3"/>
    <x v="5"/>
    <x v="1"/>
    <x v="1"/>
  </r>
  <r>
    <s v="EMP-13524"/>
    <s v="Megan Hawkins"/>
    <x v="1"/>
    <n v="49"/>
    <x v="4"/>
    <x v="1"/>
    <x v="0"/>
    <x v="0"/>
    <s v="Bachelor's Degree"/>
    <x v="668"/>
    <x v="12"/>
    <x v="4"/>
    <x v="0"/>
    <n v="14639.72"/>
    <s v="MGR-10289"/>
    <n v="0.4"/>
    <x v="1"/>
    <x v="1"/>
    <x v="2"/>
    <x v="1"/>
  </r>
  <r>
    <s v="EMP-13525"/>
    <s v="Kristen Mills"/>
    <x v="1"/>
    <n v="29"/>
    <x v="6"/>
    <x v="2"/>
    <x v="2"/>
    <x v="1"/>
    <s v="Bachelor's Degree"/>
    <x v="1365"/>
    <x v="1"/>
    <x v="1"/>
    <x v="1"/>
    <n v="9094.67"/>
    <s v="MGR-10045"/>
    <n v="4.3"/>
    <x v="3"/>
    <x v="5"/>
    <x v="1"/>
    <x v="1"/>
  </r>
  <r>
    <s v="EMP-13526"/>
    <s v="Nicholas Benson"/>
    <x v="0"/>
    <n v="24"/>
    <x v="8"/>
    <x v="0"/>
    <x v="2"/>
    <x v="1"/>
    <s v="Bachelor's Degree"/>
    <x v="2066"/>
    <x v="1"/>
    <x v="1"/>
    <x v="1"/>
    <n v="8933.14"/>
    <s v="MGR-10320"/>
    <n v="1.2"/>
    <x v="2"/>
    <x v="2"/>
    <x v="1"/>
    <x v="1"/>
  </r>
  <r>
    <s v="EMP-13527"/>
    <s v="Anna Hamilton"/>
    <x v="1"/>
    <n v="33"/>
    <x v="1"/>
    <x v="1"/>
    <x v="3"/>
    <x v="1"/>
    <s v="Bachelor's Degree"/>
    <x v="2067"/>
    <x v="1"/>
    <x v="1"/>
    <x v="1"/>
    <n v="11525.07"/>
    <s v="MGR-10295"/>
    <n v="4.8"/>
    <x v="3"/>
    <x v="7"/>
    <x v="1"/>
    <x v="1"/>
  </r>
  <r>
    <s v="EMP-13528"/>
    <s v="Catherine Ramirez"/>
    <x v="1"/>
    <n v="53"/>
    <x v="1"/>
    <x v="0"/>
    <x v="0"/>
    <x v="1"/>
    <s v="Bachelor's Degree"/>
    <x v="1445"/>
    <x v="1"/>
    <x v="1"/>
    <x v="1"/>
    <n v="14657.09"/>
    <s v="MGR-10133"/>
    <n v="4.4000000000000004"/>
    <x v="3"/>
    <x v="7"/>
    <x v="1"/>
    <x v="1"/>
  </r>
  <r>
    <s v="EMP-13529"/>
    <s v="Curtis Morgan"/>
    <x v="0"/>
    <n v="22"/>
    <x v="1"/>
    <x v="2"/>
    <x v="6"/>
    <x v="1"/>
    <s v="High School"/>
    <x v="1053"/>
    <x v="1"/>
    <x v="1"/>
    <x v="1"/>
    <n v="36578.1"/>
    <s v="N/A"/>
    <n v="3.4"/>
    <x v="3"/>
    <x v="5"/>
    <x v="1"/>
    <x v="2"/>
  </r>
  <r>
    <s v="EMP-13530"/>
    <s v="Justin Johnson"/>
    <x v="0"/>
    <n v="25"/>
    <x v="10"/>
    <x v="4"/>
    <x v="1"/>
    <x v="0"/>
    <s v="Bachelor's Degree"/>
    <x v="886"/>
    <x v="1"/>
    <x v="1"/>
    <x v="1"/>
    <n v="5272.4"/>
    <s v="MGR-10388"/>
    <n v="4"/>
    <x v="3"/>
    <x v="5"/>
    <x v="1"/>
    <x v="1"/>
  </r>
  <r>
    <s v="EMP-13531"/>
    <s v="Christine Ballard"/>
    <x v="1"/>
    <n v="48"/>
    <x v="8"/>
    <x v="1"/>
    <x v="0"/>
    <x v="1"/>
    <s v="PhD"/>
    <x v="1788"/>
    <x v="1"/>
    <x v="1"/>
    <x v="1"/>
    <n v="18640.73"/>
    <s v="MGR-10494"/>
    <n v="5.9"/>
    <x v="0"/>
    <x v="3"/>
    <x v="1"/>
    <x v="2"/>
  </r>
  <r>
    <s v="EMP-13532"/>
    <s v="Larry Carlson"/>
    <x v="0"/>
    <n v="51"/>
    <x v="10"/>
    <x v="1"/>
    <x v="0"/>
    <x v="3"/>
    <s v="Professional Certification"/>
    <x v="1427"/>
    <x v="1"/>
    <x v="1"/>
    <x v="1"/>
    <n v="14706.86"/>
    <s v="MGR-10014"/>
    <n v="3"/>
    <x v="3"/>
    <x v="6"/>
    <x v="1"/>
    <x v="2"/>
  </r>
  <r>
    <s v="EMP-13533"/>
    <s v="Alfred Ortiz"/>
    <x v="0"/>
    <n v="34"/>
    <x v="6"/>
    <x v="4"/>
    <x v="3"/>
    <x v="1"/>
    <s v="Bachelor's Degree"/>
    <x v="2068"/>
    <x v="1"/>
    <x v="1"/>
    <x v="1"/>
    <n v="11560.26"/>
    <s v="MGR-10157"/>
    <n v="1.9"/>
    <x v="2"/>
    <x v="4"/>
    <x v="1"/>
    <x v="1"/>
  </r>
  <r>
    <s v="EMP-13534"/>
    <s v="Joseph Patterson"/>
    <x v="0"/>
    <n v="23"/>
    <x v="7"/>
    <x v="1"/>
    <x v="1"/>
    <x v="1"/>
    <s v="Master's Degree"/>
    <x v="884"/>
    <x v="1"/>
    <x v="1"/>
    <x v="1"/>
    <n v="4970.8999999999996"/>
    <s v="MGR-10470"/>
    <n v="1.9"/>
    <x v="2"/>
    <x v="4"/>
    <x v="1"/>
    <x v="0"/>
  </r>
  <r>
    <s v="EMP-13535"/>
    <s v="Megan Jackson"/>
    <x v="1"/>
    <n v="53"/>
    <x v="9"/>
    <x v="1"/>
    <x v="0"/>
    <x v="1"/>
    <s v="Bachelor's Degree"/>
    <x v="1923"/>
    <x v="1"/>
    <x v="1"/>
    <x v="1"/>
    <n v="15277.14"/>
    <s v="MGR-10038"/>
    <n v="7.9"/>
    <x v="0"/>
    <x v="8"/>
    <x v="1"/>
    <x v="1"/>
  </r>
  <r>
    <s v="EMP-13536"/>
    <s v="Cassandra Wheeler"/>
    <x v="1"/>
    <n v="49"/>
    <x v="1"/>
    <x v="3"/>
    <x v="0"/>
    <x v="1"/>
    <s v="Bachelor's Degree"/>
    <x v="2069"/>
    <x v="1"/>
    <x v="1"/>
    <x v="1"/>
    <n v="16433.97"/>
    <s v="MGR-10316"/>
    <n v="7"/>
    <x v="0"/>
    <x v="0"/>
    <x v="1"/>
    <x v="1"/>
  </r>
  <r>
    <s v="EMP-13537"/>
    <s v="Lisa Silva"/>
    <x v="1"/>
    <n v="41"/>
    <x v="0"/>
    <x v="4"/>
    <x v="6"/>
    <x v="0"/>
    <s v="High School"/>
    <x v="2070"/>
    <x v="558"/>
    <x v="0"/>
    <x v="0"/>
    <n v="42886.73"/>
    <s v="N/A"/>
    <n v="1.2"/>
    <x v="2"/>
    <x v="5"/>
    <x v="3"/>
    <x v="2"/>
  </r>
  <r>
    <s v="EMP-13538"/>
    <s v="Shane Cruz"/>
    <x v="0"/>
    <n v="27"/>
    <x v="2"/>
    <x v="0"/>
    <x v="5"/>
    <x v="1"/>
    <s v="Bachelor's Degree"/>
    <x v="2071"/>
    <x v="1"/>
    <x v="1"/>
    <x v="1"/>
    <n v="20993.13"/>
    <s v="MGR-10376"/>
    <n v="5.7"/>
    <x v="0"/>
    <x v="3"/>
    <x v="1"/>
    <x v="1"/>
  </r>
  <r>
    <s v="EMP-13539"/>
    <s v="Jonathan Hutchinson"/>
    <x v="0"/>
    <n v="34"/>
    <x v="4"/>
    <x v="4"/>
    <x v="4"/>
    <x v="0"/>
    <s v="Bachelor's Degree"/>
    <x v="2072"/>
    <x v="1"/>
    <x v="1"/>
    <x v="1"/>
    <n v="3801.53"/>
    <s v="MGR-10327"/>
    <n v="4.9000000000000004"/>
    <x v="3"/>
    <x v="7"/>
    <x v="1"/>
    <x v="1"/>
  </r>
  <r>
    <s v="EMP-13540"/>
    <s v="Jeffrey Dunlap"/>
    <x v="0"/>
    <n v="33"/>
    <x v="5"/>
    <x v="0"/>
    <x v="1"/>
    <x v="0"/>
    <s v="Master's Degree"/>
    <x v="2073"/>
    <x v="1"/>
    <x v="1"/>
    <x v="1"/>
    <n v="6276.06"/>
    <s v="MGR-10427"/>
    <n v="6.3"/>
    <x v="0"/>
    <x v="3"/>
    <x v="1"/>
    <x v="0"/>
  </r>
  <r>
    <s v="EMP-13541"/>
    <s v="Joseph Anthony"/>
    <x v="0"/>
    <n v="37"/>
    <x v="8"/>
    <x v="1"/>
    <x v="0"/>
    <x v="1"/>
    <s v="Diploma"/>
    <x v="2074"/>
    <x v="1"/>
    <x v="1"/>
    <x v="1"/>
    <n v="15529.8"/>
    <s v="MGR-10371"/>
    <n v="2.8"/>
    <x v="4"/>
    <x v="6"/>
    <x v="1"/>
    <x v="2"/>
  </r>
  <r>
    <s v="EMP-13542"/>
    <s v="Gregory Maldonado"/>
    <x v="0"/>
    <n v="48"/>
    <x v="9"/>
    <x v="1"/>
    <x v="2"/>
    <x v="0"/>
    <s v="Bachelor's Degree"/>
    <x v="694"/>
    <x v="1"/>
    <x v="1"/>
    <x v="1"/>
    <n v="7322.16"/>
    <s v="MGR-10257"/>
    <n v="4.3"/>
    <x v="3"/>
    <x v="5"/>
    <x v="1"/>
    <x v="1"/>
  </r>
  <r>
    <s v="EMP-13543"/>
    <s v="Paul Henderson"/>
    <x v="0"/>
    <n v="42"/>
    <x v="9"/>
    <x v="1"/>
    <x v="2"/>
    <x v="1"/>
    <s v="Bachelor's Degree"/>
    <x v="2075"/>
    <x v="1"/>
    <x v="1"/>
    <x v="1"/>
    <n v="7121.72"/>
    <s v="MGR-10296"/>
    <n v="2"/>
    <x v="4"/>
    <x v="4"/>
    <x v="1"/>
    <x v="1"/>
  </r>
  <r>
    <s v="EMP-13544"/>
    <s v="Amy Wright"/>
    <x v="1"/>
    <n v="25"/>
    <x v="4"/>
    <x v="1"/>
    <x v="0"/>
    <x v="1"/>
    <s v="Bachelor's Degree"/>
    <x v="2076"/>
    <x v="1"/>
    <x v="1"/>
    <x v="1"/>
    <n v="17144.919999999998"/>
    <s v="MGR-10421"/>
    <n v="6.6"/>
    <x v="0"/>
    <x v="0"/>
    <x v="1"/>
    <x v="1"/>
  </r>
  <r>
    <s v="EMP-13545"/>
    <s v="Maria Saunders"/>
    <x v="1"/>
    <n v="47"/>
    <x v="3"/>
    <x v="2"/>
    <x v="1"/>
    <x v="1"/>
    <s v="Bachelor's Degree"/>
    <x v="704"/>
    <x v="1"/>
    <x v="1"/>
    <x v="1"/>
    <n v="6424.6"/>
    <s v="MGR-10180"/>
    <n v="8.3000000000000007"/>
    <x v="0"/>
    <x v="8"/>
    <x v="1"/>
    <x v="1"/>
  </r>
  <r>
    <s v="EMP-13546"/>
    <s v="Colton Ross"/>
    <x v="0"/>
    <n v="37"/>
    <x v="5"/>
    <x v="4"/>
    <x v="2"/>
    <x v="1"/>
    <s v="Master's Degree"/>
    <x v="1050"/>
    <x v="1"/>
    <x v="1"/>
    <x v="1"/>
    <n v="8885.2099999999991"/>
    <s v="MGR-10200"/>
    <n v="0.9"/>
    <x v="1"/>
    <x v="2"/>
    <x v="1"/>
    <x v="0"/>
  </r>
  <r>
    <s v="EMP-13547"/>
    <s v="Melinda Greer"/>
    <x v="1"/>
    <n v="41"/>
    <x v="8"/>
    <x v="4"/>
    <x v="2"/>
    <x v="1"/>
    <s v="Master's Degree"/>
    <x v="1732"/>
    <x v="1"/>
    <x v="1"/>
    <x v="1"/>
    <n v="7753.07"/>
    <s v="MGR-10159"/>
    <n v="5.8"/>
    <x v="0"/>
    <x v="3"/>
    <x v="1"/>
    <x v="0"/>
  </r>
  <r>
    <s v="EMP-13548"/>
    <s v="Melissa Allen"/>
    <x v="1"/>
    <n v="48"/>
    <x v="10"/>
    <x v="4"/>
    <x v="3"/>
    <x v="2"/>
    <s v="Master's Degree"/>
    <x v="602"/>
    <x v="350"/>
    <x v="4"/>
    <x v="0"/>
    <n v="11303.02"/>
    <s v="MGR-10198"/>
    <n v="0.9"/>
    <x v="1"/>
    <x v="2"/>
    <x v="2"/>
    <x v="0"/>
  </r>
  <r>
    <s v="EMP-13549"/>
    <s v="Michael Koch"/>
    <x v="0"/>
    <n v="24"/>
    <x v="5"/>
    <x v="3"/>
    <x v="0"/>
    <x v="1"/>
    <s v="High School"/>
    <x v="1543"/>
    <x v="1"/>
    <x v="1"/>
    <x v="1"/>
    <n v="16883.95"/>
    <s v="MGR-10436"/>
    <n v="2.1"/>
    <x v="4"/>
    <x v="4"/>
    <x v="1"/>
    <x v="2"/>
  </r>
  <r>
    <s v="EMP-13550"/>
    <s v="Roberto Pierce"/>
    <x v="0"/>
    <n v="34"/>
    <x v="0"/>
    <x v="4"/>
    <x v="0"/>
    <x v="2"/>
    <s v="Diploma"/>
    <x v="2077"/>
    <x v="1"/>
    <x v="1"/>
    <x v="1"/>
    <n v="16614.740000000002"/>
    <s v="MGR-10266"/>
    <n v="4.8"/>
    <x v="3"/>
    <x v="7"/>
    <x v="1"/>
    <x v="2"/>
  </r>
  <r>
    <s v="EMP-13551"/>
    <s v="George Davidson"/>
    <x v="0"/>
    <n v="30"/>
    <x v="9"/>
    <x v="1"/>
    <x v="3"/>
    <x v="1"/>
    <s v="Bachelor's Degree"/>
    <x v="2078"/>
    <x v="1"/>
    <x v="1"/>
    <x v="1"/>
    <n v="12169.78"/>
    <s v="MGR-10221"/>
    <n v="6.8"/>
    <x v="0"/>
    <x v="0"/>
    <x v="1"/>
    <x v="1"/>
  </r>
  <r>
    <s v="EMP-13552"/>
    <s v="Rachel Chang"/>
    <x v="1"/>
    <n v="22"/>
    <x v="3"/>
    <x v="5"/>
    <x v="3"/>
    <x v="0"/>
    <s v="Bachelor's Degree"/>
    <x v="2079"/>
    <x v="1"/>
    <x v="1"/>
    <x v="1"/>
    <n v="11993.05"/>
    <s v="MGR-10331"/>
    <n v="3.7"/>
    <x v="3"/>
    <x v="5"/>
    <x v="1"/>
    <x v="1"/>
  </r>
  <r>
    <s v="EMP-13553"/>
    <s v="Leonard Jones"/>
    <x v="0"/>
    <n v="38"/>
    <x v="6"/>
    <x v="4"/>
    <x v="1"/>
    <x v="0"/>
    <s v="Diploma"/>
    <x v="2080"/>
    <x v="559"/>
    <x v="4"/>
    <x v="0"/>
    <n v="5713.93"/>
    <s v="MGR-10126"/>
    <n v="0.6"/>
    <x v="1"/>
    <x v="5"/>
    <x v="4"/>
    <x v="2"/>
  </r>
  <r>
    <s v="EMP-13554"/>
    <s v="Matthew Miller"/>
    <x v="0"/>
    <n v="57"/>
    <x v="7"/>
    <x v="0"/>
    <x v="3"/>
    <x v="1"/>
    <s v="Master's Degree"/>
    <x v="2081"/>
    <x v="1"/>
    <x v="1"/>
    <x v="1"/>
    <n v="9894.74"/>
    <s v="MGR-10123"/>
    <n v="6.2"/>
    <x v="0"/>
    <x v="3"/>
    <x v="1"/>
    <x v="0"/>
  </r>
  <r>
    <s v="EMP-13555"/>
    <s v="Jacob Ross"/>
    <x v="0"/>
    <n v="22"/>
    <x v="1"/>
    <x v="3"/>
    <x v="0"/>
    <x v="0"/>
    <s v="Bachelor's Degree"/>
    <x v="565"/>
    <x v="1"/>
    <x v="1"/>
    <x v="1"/>
    <n v="19381.03"/>
    <s v="MGR-10273"/>
    <n v="7.1"/>
    <x v="0"/>
    <x v="0"/>
    <x v="1"/>
    <x v="1"/>
  </r>
  <r>
    <s v="EMP-13556"/>
    <s v="John Nelson"/>
    <x v="0"/>
    <n v="34"/>
    <x v="10"/>
    <x v="4"/>
    <x v="2"/>
    <x v="1"/>
    <s v="Bachelor's Degree"/>
    <x v="103"/>
    <x v="1"/>
    <x v="1"/>
    <x v="1"/>
    <n v="7994.46"/>
    <s v="MGR-10142"/>
    <n v="0.6"/>
    <x v="1"/>
    <x v="2"/>
    <x v="1"/>
    <x v="1"/>
  </r>
  <r>
    <s v="EMP-13557"/>
    <s v="Richard Rodgers"/>
    <x v="0"/>
    <n v="40"/>
    <x v="1"/>
    <x v="1"/>
    <x v="2"/>
    <x v="1"/>
    <s v="Bachelor's Degree"/>
    <x v="723"/>
    <x v="1"/>
    <x v="1"/>
    <x v="1"/>
    <n v="7872.38"/>
    <s v="MGR-10491"/>
    <n v="3.3"/>
    <x v="3"/>
    <x v="6"/>
    <x v="1"/>
    <x v="1"/>
  </r>
  <r>
    <s v="EMP-13558"/>
    <s v="Derek Copeland"/>
    <x v="0"/>
    <n v="36"/>
    <x v="4"/>
    <x v="1"/>
    <x v="0"/>
    <x v="2"/>
    <s v="Master's Degree"/>
    <x v="878"/>
    <x v="1"/>
    <x v="1"/>
    <x v="1"/>
    <n v="15198.31"/>
    <s v="MGR-10468"/>
    <n v="0.4"/>
    <x v="1"/>
    <x v="2"/>
    <x v="1"/>
    <x v="0"/>
  </r>
  <r>
    <s v="EMP-13559"/>
    <s v="Lisa Malone"/>
    <x v="1"/>
    <n v="33"/>
    <x v="4"/>
    <x v="5"/>
    <x v="2"/>
    <x v="0"/>
    <s v="Bachelor's Degree"/>
    <x v="628"/>
    <x v="1"/>
    <x v="1"/>
    <x v="1"/>
    <n v="9130.2999999999993"/>
    <s v="MGR-10276"/>
    <n v="6.1"/>
    <x v="0"/>
    <x v="3"/>
    <x v="1"/>
    <x v="1"/>
  </r>
  <r>
    <s v="EMP-13560"/>
    <s v="Kelly Moore"/>
    <x v="1"/>
    <n v="23"/>
    <x v="5"/>
    <x v="0"/>
    <x v="3"/>
    <x v="1"/>
    <s v="Master's Degree"/>
    <x v="307"/>
    <x v="1"/>
    <x v="1"/>
    <x v="1"/>
    <n v="9807.31"/>
    <s v="MGR-10308"/>
    <n v="6.8"/>
    <x v="0"/>
    <x v="0"/>
    <x v="1"/>
    <x v="0"/>
  </r>
  <r>
    <s v="EMP-13561"/>
    <s v="Nancy Fuller"/>
    <x v="1"/>
    <n v="37"/>
    <x v="4"/>
    <x v="4"/>
    <x v="3"/>
    <x v="1"/>
    <s v="Bachelor's Degree"/>
    <x v="2082"/>
    <x v="1"/>
    <x v="1"/>
    <x v="1"/>
    <n v="13969.34"/>
    <s v="MGR-10309"/>
    <n v="0.1"/>
    <x v="1"/>
    <x v="1"/>
    <x v="1"/>
    <x v="1"/>
  </r>
  <r>
    <s v="EMP-13562"/>
    <s v="Jennifer Francis"/>
    <x v="1"/>
    <n v="28"/>
    <x v="2"/>
    <x v="3"/>
    <x v="3"/>
    <x v="1"/>
    <s v="Master's Degree"/>
    <x v="1801"/>
    <x v="1"/>
    <x v="1"/>
    <x v="1"/>
    <n v="11394.07"/>
    <s v="MGR-10071"/>
    <n v="1.7"/>
    <x v="2"/>
    <x v="4"/>
    <x v="1"/>
    <x v="0"/>
  </r>
  <r>
    <s v="EMP-13563"/>
    <s v="Sean Thompson"/>
    <x v="0"/>
    <n v="22"/>
    <x v="5"/>
    <x v="2"/>
    <x v="2"/>
    <x v="1"/>
    <s v="Bachelor's Degree"/>
    <x v="1982"/>
    <x v="1"/>
    <x v="1"/>
    <x v="1"/>
    <n v="7585.66"/>
    <s v="MGR-10454"/>
    <n v="1.8"/>
    <x v="2"/>
    <x v="4"/>
    <x v="1"/>
    <x v="1"/>
  </r>
  <r>
    <s v="EMP-13564"/>
    <s v="Richard Clarke"/>
    <x v="0"/>
    <n v="45"/>
    <x v="8"/>
    <x v="1"/>
    <x v="1"/>
    <x v="0"/>
    <s v="Bachelor's Degree"/>
    <x v="2083"/>
    <x v="1"/>
    <x v="1"/>
    <x v="1"/>
    <n v="6194.31"/>
    <s v="MGR-10439"/>
    <n v="2.8"/>
    <x v="4"/>
    <x v="6"/>
    <x v="1"/>
    <x v="1"/>
  </r>
  <r>
    <s v="EMP-13565"/>
    <s v="Mark Hall"/>
    <x v="0"/>
    <n v="43"/>
    <x v="0"/>
    <x v="1"/>
    <x v="7"/>
    <x v="1"/>
    <s v="Diploma"/>
    <x v="2084"/>
    <x v="1"/>
    <x v="1"/>
    <x v="1"/>
    <n v="65917.11"/>
    <s v="N/A"/>
    <n v="1"/>
    <x v="2"/>
    <x v="2"/>
    <x v="1"/>
    <x v="2"/>
  </r>
  <r>
    <s v="EMP-13566"/>
    <s v="Angela Nguyen"/>
    <x v="1"/>
    <n v="35"/>
    <x v="10"/>
    <x v="5"/>
    <x v="0"/>
    <x v="0"/>
    <s v="Bachelor's Degree"/>
    <x v="2085"/>
    <x v="1"/>
    <x v="1"/>
    <x v="1"/>
    <n v="17432.79"/>
    <s v="MGR-10214"/>
    <n v="4.4000000000000004"/>
    <x v="3"/>
    <x v="7"/>
    <x v="1"/>
    <x v="1"/>
  </r>
  <r>
    <s v="EMP-13567"/>
    <s v="Isaiah Anderson"/>
    <x v="0"/>
    <n v="37"/>
    <x v="7"/>
    <x v="2"/>
    <x v="1"/>
    <x v="1"/>
    <s v="Master's Degree"/>
    <x v="2086"/>
    <x v="1"/>
    <x v="1"/>
    <x v="1"/>
    <n v="4234.63"/>
    <s v="MGR-10181"/>
    <n v="3.8"/>
    <x v="3"/>
    <x v="5"/>
    <x v="1"/>
    <x v="0"/>
  </r>
  <r>
    <s v="EMP-13568"/>
    <s v="Sara Glover"/>
    <x v="1"/>
    <n v="44"/>
    <x v="8"/>
    <x v="2"/>
    <x v="3"/>
    <x v="1"/>
    <s v="Bachelor's Degree"/>
    <x v="1371"/>
    <x v="1"/>
    <x v="1"/>
    <x v="1"/>
    <n v="10795.77"/>
    <s v="MGR-10008"/>
    <n v="4.0999999999999996"/>
    <x v="3"/>
    <x v="5"/>
    <x v="1"/>
    <x v="1"/>
  </r>
  <r>
    <s v="EMP-13569"/>
    <s v="Trevor Tran"/>
    <x v="0"/>
    <n v="37"/>
    <x v="1"/>
    <x v="1"/>
    <x v="4"/>
    <x v="0"/>
    <s v="Master's Degree"/>
    <x v="1812"/>
    <x v="205"/>
    <x v="4"/>
    <x v="0"/>
    <n v="3241.77"/>
    <s v="MGR-10453"/>
    <n v="0.9"/>
    <x v="1"/>
    <x v="4"/>
    <x v="0"/>
    <x v="0"/>
  </r>
  <r>
    <s v="EMP-13570"/>
    <s v="Elizabeth Chavez"/>
    <x v="1"/>
    <n v="43"/>
    <x v="2"/>
    <x v="3"/>
    <x v="3"/>
    <x v="1"/>
    <s v="Bachelor's Degree"/>
    <x v="2087"/>
    <x v="1"/>
    <x v="1"/>
    <x v="1"/>
    <n v="10353.32"/>
    <s v="MGR-10109"/>
    <n v="7.8"/>
    <x v="0"/>
    <x v="8"/>
    <x v="1"/>
    <x v="1"/>
  </r>
  <r>
    <s v="EMP-13571"/>
    <s v="Carol Harvey"/>
    <x v="1"/>
    <n v="32"/>
    <x v="1"/>
    <x v="5"/>
    <x v="5"/>
    <x v="2"/>
    <s v="Bachelor's Degree"/>
    <x v="1863"/>
    <x v="435"/>
    <x v="0"/>
    <x v="0"/>
    <n v="25154.91"/>
    <s v="MGR-10155"/>
    <n v="0.6"/>
    <x v="1"/>
    <x v="2"/>
    <x v="0"/>
    <x v="1"/>
  </r>
  <r>
    <s v="EMP-13572"/>
    <s v="Troy Green"/>
    <x v="0"/>
    <n v="46"/>
    <x v="1"/>
    <x v="1"/>
    <x v="4"/>
    <x v="1"/>
    <s v="Bachelor's Degree"/>
    <x v="2088"/>
    <x v="1"/>
    <x v="1"/>
    <x v="1"/>
    <n v="3860.95"/>
    <s v="MGR-10354"/>
    <n v="2.9"/>
    <x v="4"/>
    <x v="6"/>
    <x v="1"/>
    <x v="1"/>
  </r>
  <r>
    <s v="EMP-13573"/>
    <s v="Cindy Gallegos"/>
    <x v="1"/>
    <n v="37"/>
    <x v="1"/>
    <x v="4"/>
    <x v="5"/>
    <x v="1"/>
    <s v="Bachelor's Degree"/>
    <x v="1139"/>
    <x v="1"/>
    <x v="1"/>
    <x v="1"/>
    <n v="21292.19"/>
    <s v="MGR-10226"/>
    <n v="3.1"/>
    <x v="3"/>
    <x v="6"/>
    <x v="1"/>
    <x v="1"/>
  </r>
  <r>
    <s v="EMP-13574"/>
    <s v="Tyler Williams"/>
    <x v="0"/>
    <n v="36"/>
    <x v="5"/>
    <x v="0"/>
    <x v="4"/>
    <x v="1"/>
    <s v="Bachelor's Degree"/>
    <x v="2089"/>
    <x v="1"/>
    <x v="1"/>
    <x v="1"/>
    <n v="2690.91"/>
    <s v="MGR-10481"/>
    <n v="5.9"/>
    <x v="0"/>
    <x v="3"/>
    <x v="1"/>
    <x v="1"/>
  </r>
  <r>
    <s v="EMP-13575"/>
    <s v="Barry Johnson"/>
    <x v="0"/>
    <n v="23"/>
    <x v="3"/>
    <x v="1"/>
    <x v="1"/>
    <x v="0"/>
    <s v="Bachelor's Degree"/>
    <x v="2090"/>
    <x v="1"/>
    <x v="1"/>
    <x v="1"/>
    <n v="4974.08"/>
    <s v="MGR-10066"/>
    <n v="4.5999999999999996"/>
    <x v="3"/>
    <x v="7"/>
    <x v="1"/>
    <x v="1"/>
  </r>
  <r>
    <s v="EMP-13576"/>
    <s v="Brett Vance"/>
    <x v="0"/>
    <n v="37"/>
    <x v="4"/>
    <x v="0"/>
    <x v="1"/>
    <x v="3"/>
    <s v="Bachelor's Degree"/>
    <x v="2091"/>
    <x v="43"/>
    <x v="3"/>
    <x v="0"/>
    <n v="5156.68"/>
    <s v="MGR-10114"/>
    <n v="5.2"/>
    <x v="0"/>
    <x v="0"/>
    <x v="3"/>
    <x v="1"/>
  </r>
  <r>
    <s v="EMP-13577"/>
    <s v="Terry Deleon"/>
    <x v="0"/>
    <n v="27"/>
    <x v="0"/>
    <x v="2"/>
    <x v="5"/>
    <x v="0"/>
    <s v="Bachelor's Degree"/>
    <x v="1715"/>
    <x v="1"/>
    <x v="1"/>
    <x v="1"/>
    <n v="20505.39"/>
    <s v="MGR-10457"/>
    <n v="1.4"/>
    <x v="2"/>
    <x v="4"/>
    <x v="1"/>
    <x v="1"/>
  </r>
  <r>
    <s v="EMP-13578"/>
    <s v="David Burch"/>
    <x v="0"/>
    <n v="29"/>
    <x v="2"/>
    <x v="5"/>
    <x v="0"/>
    <x v="1"/>
    <s v="Diploma"/>
    <x v="1807"/>
    <x v="1"/>
    <x v="1"/>
    <x v="1"/>
    <n v="16838.93"/>
    <s v="MGR-10114"/>
    <n v="2"/>
    <x v="4"/>
    <x v="4"/>
    <x v="1"/>
    <x v="2"/>
  </r>
  <r>
    <s v="EMP-13579"/>
    <s v="Hunter Phillips"/>
    <x v="0"/>
    <n v="27"/>
    <x v="9"/>
    <x v="3"/>
    <x v="5"/>
    <x v="1"/>
    <s v="Bachelor's Degree"/>
    <x v="1637"/>
    <x v="1"/>
    <x v="1"/>
    <x v="1"/>
    <n v="26886.560000000001"/>
    <s v="MGR-10237"/>
    <n v="3.4"/>
    <x v="3"/>
    <x v="5"/>
    <x v="1"/>
    <x v="1"/>
  </r>
  <r>
    <s v="EMP-13580"/>
    <s v="Susan Holder"/>
    <x v="1"/>
    <n v="25"/>
    <x v="0"/>
    <x v="0"/>
    <x v="7"/>
    <x v="0"/>
    <s v="Diploma"/>
    <x v="2092"/>
    <x v="560"/>
    <x v="4"/>
    <x v="0"/>
    <n v="68723.37"/>
    <s v="N/A"/>
    <n v="1.6"/>
    <x v="2"/>
    <x v="8"/>
    <x v="8"/>
    <x v="2"/>
  </r>
  <r>
    <s v="EMP-13581"/>
    <s v="Jonathan Hayden"/>
    <x v="0"/>
    <n v="54"/>
    <x v="0"/>
    <x v="1"/>
    <x v="7"/>
    <x v="1"/>
    <s v="Master's Degree"/>
    <x v="2093"/>
    <x v="1"/>
    <x v="1"/>
    <x v="1"/>
    <n v="53130.06"/>
    <s v="N/A"/>
    <n v="8.3000000000000007"/>
    <x v="0"/>
    <x v="8"/>
    <x v="1"/>
    <x v="0"/>
  </r>
  <r>
    <s v="EMP-13582"/>
    <s v="Raymond Kim"/>
    <x v="0"/>
    <n v="46"/>
    <x v="1"/>
    <x v="5"/>
    <x v="2"/>
    <x v="0"/>
    <s v="Bachelor's Degree"/>
    <x v="1043"/>
    <x v="1"/>
    <x v="1"/>
    <x v="1"/>
    <n v="7370.3"/>
    <s v="MGR-10081"/>
    <n v="6.6"/>
    <x v="0"/>
    <x v="0"/>
    <x v="1"/>
    <x v="1"/>
  </r>
  <r>
    <s v="EMP-13583"/>
    <s v="Brian Mitchell"/>
    <x v="0"/>
    <n v="52"/>
    <x v="8"/>
    <x v="1"/>
    <x v="3"/>
    <x v="1"/>
    <s v="Bachelor's Degree"/>
    <x v="1637"/>
    <x v="1"/>
    <x v="1"/>
    <x v="1"/>
    <n v="11585.25"/>
    <s v="MGR-10025"/>
    <n v="3.4"/>
    <x v="3"/>
    <x v="5"/>
    <x v="1"/>
    <x v="1"/>
  </r>
  <r>
    <s v="EMP-13584"/>
    <s v="Jason Joseph"/>
    <x v="0"/>
    <n v="23"/>
    <x v="0"/>
    <x v="1"/>
    <x v="6"/>
    <x v="1"/>
    <s v="Bachelor's Degree"/>
    <x v="2094"/>
    <x v="1"/>
    <x v="1"/>
    <x v="1"/>
    <n v="43237.52"/>
    <s v="N/A"/>
    <n v="2.2999999999999998"/>
    <x v="4"/>
    <x v="4"/>
    <x v="1"/>
    <x v="1"/>
  </r>
  <r>
    <s v="EMP-13585"/>
    <s v="Shaun Smith"/>
    <x v="0"/>
    <n v="35"/>
    <x v="1"/>
    <x v="3"/>
    <x v="2"/>
    <x v="1"/>
    <s v="Master's Degree"/>
    <x v="2095"/>
    <x v="1"/>
    <x v="1"/>
    <x v="1"/>
    <n v="7616.4"/>
    <s v="MGR-10500"/>
    <n v="7.9"/>
    <x v="0"/>
    <x v="8"/>
    <x v="1"/>
    <x v="0"/>
  </r>
  <r>
    <s v="EMP-13586"/>
    <s v="Jeffrey Myers"/>
    <x v="0"/>
    <n v="23"/>
    <x v="7"/>
    <x v="1"/>
    <x v="1"/>
    <x v="2"/>
    <s v="Master's Degree"/>
    <x v="550"/>
    <x v="365"/>
    <x v="4"/>
    <x v="0"/>
    <n v="5827.21"/>
    <s v="MGR-10085"/>
    <n v="0.9"/>
    <x v="1"/>
    <x v="6"/>
    <x v="3"/>
    <x v="0"/>
  </r>
  <r>
    <s v="EMP-13587"/>
    <s v="Tara Tucker"/>
    <x v="1"/>
    <n v="28"/>
    <x v="6"/>
    <x v="2"/>
    <x v="2"/>
    <x v="1"/>
    <s v="Master's Degree"/>
    <x v="1135"/>
    <x v="1"/>
    <x v="1"/>
    <x v="1"/>
    <n v="9391.7800000000007"/>
    <s v="MGR-10365"/>
    <n v="5.7"/>
    <x v="0"/>
    <x v="3"/>
    <x v="1"/>
    <x v="0"/>
  </r>
  <r>
    <s v="EMP-13588"/>
    <s v="Deanna Chavez"/>
    <x v="1"/>
    <n v="26"/>
    <x v="2"/>
    <x v="1"/>
    <x v="0"/>
    <x v="1"/>
    <s v="Master's Degree"/>
    <x v="2096"/>
    <x v="1"/>
    <x v="1"/>
    <x v="1"/>
    <n v="16122.24"/>
    <s v="MGR-10034"/>
    <n v="0.9"/>
    <x v="1"/>
    <x v="2"/>
    <x v="1"/>
    <x v="0"/>
  </r>
  <r>
    <s v="EMP-13589"/>
    <s v="Richard Patel"/>
    <x v="0"/>
    <n v="46"/>
    <x v="10"/>
    <x v="1"/>
    <x v="2"/>
    <x v="1"/>
    <s v="Bachelor's Degree"/>
    <x v="680"/>
    <x v="1"/>
    <x v="1"/>
    <x v="1"/>
    <n v="7732.46"/>
    <s v="MGR-10035"/>
    <n v="7"/>
    <x v="0"/>
    <x v="0"/>
    <x v="1"/>
    <x v="1"/>
  </r>
  <r>
    <s v="EMP-13590"/>
    <s v="Sheri Bowman"/>
    <x v="1"/>
    <n v="31"/>
    <x v="6"/>
    <x v="4"/>
    <x v="1"/>
    <x v="1"/>
    <s v="Master's Degree"/>
    <x v="2097"/>
    <x v="1"/>
    <x v="1"/>
    <x v="1"/>
    <n v="5969.02"/>
    <s v="MGR-10185"/>
    <n v="2.8"/>
    <x v="4"/>
    <x v="6"/>
    <x v="1"/>
    <x v="0"/>
  </r>
  <r>
    <s v="EMP-13591"/>
    <s v="Timothy Mckenzie"/>
    <x v="0"/>
    <n v="44"/>
    <x v="4"/>
    <x v="1"/>
    <x v="2"/>
    <x v="2"/>
    <s v="Master's Degree"/>
    <x v="579"/>
    <x v="1"/>
    <x v="1"/>
    <x v="1"/>
    <n v="8867.2099999999991"/>
    <s v="MGR-10079"/>
    <n v="1.2"/>
    <x v="2"/>
    <x v="2"/>
    <x v="1"/>
    <x v="0"/>
  </r>
  <r>
    <s v="EMP-13592"/>
    <s v="Marc Ball"/>
    <x v="0"/>
    <n v="40"/>
    <x v="7"/>
    <x v="2"/>
    <x v="2"/>
    <x v="1"/>
    <s v="Diploma"/>
    <x v="2098"/>
    <x v="1"/>
    <x v="1"/>
    <x v="1"/>
    <n v="7685.48"/>
    <s v="MGR-10455"/>
    <n v="5.5"/>
    <x v="0"/>
    <x v="3"/>
    <x v="1"/>
    <x v="2"/>
  </r>
  <r>
    <s v="EMP-13593"/>
    <s v="David Hill"/>
    <x v="0"/>
    <n v="55"/>
    <x v="7"/>
    <x v="5"/>
    <x v="1"/>
    <x v="2"/>
    <s v="Bachelor's Degree"/>
    <x v="186"/>
    <x v="1"/>
    <x v="1"/>
    <x v="1"/>
    <n v="5830.88"/>
    <s v="MGR-10118"/>
    <n v="3"/>
    <x v="3"/>
    <x v="6"/>
    <x v="1"/>
    <x v="1"/>
  </r>
  <r>
    <s v="EMP-13594"/>
    <s v="Brian Flores"/>
    <x v="0"/>
    <n v="22"/>
    <x v="9"/>
    <x v="1"/>
    <x v="2"/>
    <x v="2"/>
    <s v="Bachelor's Degree"/>
    <x v="2099"/>
    <x v="561"/>
    <x v="4"/>
    <x v="0"/>
    <n v="6635.22"/>
    <s v="MGR-10113"/>
    <n v="0.4"/>
    <x v="1"/>
    <x v="0"/>
    <x v="5"/>
    <x v="1"/>
  </r>
  <r>
    <s v="EMP-13595"/>
    <s v="Randy Johnson"/>
    <x v="0"/>
    <n v="46"/>
    <x v="9"/>
    <x v="2"/>
    <x v="1"/>
    <x v="1"/>
    <s v="Bachelor's Degree"/>
    <x v="1181"/>
    <x v="1"/>
    <x v="1"/>
    <x v="1"/>
    <n v="5475.84"/>
    <s v="MGR-10457"/>
    <n v="8.1999999999999993"/>
    <x v="0"/>
    <x v="8"/>
    <x v="1"/>
    <x v="1"/>
  </r>
  <r>
    <s v="EMP-13596"/>
    <s v="Karen Underwood"/>
    <x v="1"/>
    <n v="45"/>
    <x v="0"/>
    <x v="3"/>
    <x v="5"/>
    <x v="1"/>
    <s v="Master's Degree"/>
    <x v="2100"/>
    <x v="1"/>
    <x v="1"/>
    <x v="1"/>
    <n v="21528.29"/>
    <s v="MGR-10157"/>
    <n v="4.2"/>
    <x v="3"/>
    <x v="5"/>
    <x v="1"/>
    <x v="0"/>
  </r>
  <r>
    <s v="EMP-13597"/>
    <s v="Troy Gibson"/>
    <x v="0"/>
    <n v="26"/>
    <x v="4"/>
    <x v="3"/>
    <x v="2"/>
    <x v="0"/>
    <s v="Master's Degree"/>
    <x v="2101"/>
    <x v="562"/>
    <x v="4"/>
    <x v="0"/>
    <n v="6899.26"/>
    <s v="MGR-10472"/>
    <n v="0.6"/>
    <x v="1"/>
    <x v="6"/>
    <x v="6"/>
    <x v="0"/>
  </r>
  <r>
    <s v="EMP-13598"/>
    <s v="Jacqueline Short"/>
    <x v="1"/>
    <n v="44"/>
    <x v="6"/>
    <x v="4"/>
    <x v="1"/>
    <x v="1"/>
    <s v="Bachelor's Degree"/>
    <x v="2102"/>
    <x v="1"/>
    <x v="1"/>
    <x v="1"/>
    <n v="6334.58"/>
    <s v="MGR-10026"/>
    <n v="1"/>
    <x v="2"/>
    <x v="2"/>
    <x v="1"/>
    <x v="1"/>
  </r>
  <r>
    <s v="EMP-13599"/>
    <s v="Stanley White"/>
    <x v="0"/>
    <n v="38"/>
    <x v="9"/>
    <x v="2"/>
    <x v="3"/>
    <x v="1"/>
    <s v="Bachelor's Degree"/>
    <x v="994"/>
    <x v="1"/>
    <x v="1"/>
    <x v="1"/>
    <n v="10898.17"/>
    <s v="MGR-10351"/>
    <n v="4"/>
    <x v="3"/>
    <x v="5"/>
    <x v="1"/>
    <x v="1"/>
  </r>
  <r>
    <s v="EMP-13600"/>
    <s v="Kyle Carter"/>
    <x v="0"/>
    <n v="32"/>
    <x v="8"/>
    <x v="3"/>
    <x v="3"/>
    <x v="1"/>
    <s v="Bachelor's Degree"/>
    <x v="2103"/>
    <x v="1"/>
    <x v="1"/>
    <x v="1"/>
    <n v="12042.8"/>
    <s v="MGR-10374"/>
    <n v="2.6"/>
    <x v="4"/>
    <x v="6"/>
    <x v="1"/>
    <x v="1"/>
  </r>
  <r>
    <s v="EMP-13601"/>
    <s v="Joseph Sharp"/>
    <x v="0"/>
    <n v="27"/>
    <x v="8"/>
    <x v="5"/>
    <x v="3"/>
    <x v="1"/>
    <s v="Bachelor's Degree"/>
    <x v="367"/>
    <x v="1"/>
    <x v="1"/>
    <x v="1"/>
    <n v="11009.26"/>
    <s v="MGR-10290"/>
    <n v="1.3"/>
    <x v="2"/>
    <x v="2"/>
    <x v="1"/>
    <x v="1"/>
  </r>
  <r>
    <s v="EMP-13602"/>
    <s v="Michael Barrett"/>
    <x v="0"/>
    <n v="28"/>
    <x v="7"/>
    <x v="1"/>
    <x v="1"/>
    <x v="0"/>
    <s v="Bachelor's Degree"/>
    <x v="1587"/>
    <x v="1"/>
    <x v="1"/>
    <x v="1"/>
    <n v="6282.76"/>
    <s v="MGR-10452"/>
    <n v="3.4"/>
    <x v="3"/>
    <x v="6"/>
    <x v="1"/>
    <x v="1"/>
  </r>
  <r>
    <s v="EMP-13603"/>
    <s v="Haley Ortiz"/>
    <x v="1"/>
    <n v="53"/>
    <x v="5"/>
    <x v="3"/>
    <x v="5"/>
    <x v="1"/>
    <s v="Diploma"/>
    <x v="1890"/>
    <x v="1"/>
    <x v="1"/>
    <x v="1"/>
    <n v="28200.38"/>
    <s v="MGR-10099"/>
    <n v="6.5"/>
    <x v="0"/>
    <x v="0"/>
    <x v="1"/>
    <x v="2"/>
  </r>
  <r>
    <s v="EMP-13604"/>
    <s v="Joshua Boone"/>
    <x v="0"/>
    <n v="35"/>
    <x v="0"/>
    <x v="4"/>
    <x v="6"/>
    <x v="1"/>
    <s v="Diploma"/>
    <x v="1845"/>
    <x v="1"/>
    <x v="1"/>
    <x v="1"/>
    <n v="33799.730000000003"/>
    <s v="N/A"/>
    <n v="3.5"/>
    <x v="3"/>
    <x v="5"/>
    <x v="1"/>
    <x v="2"/>
  </r>
  <r>
    <s v="EMP-13605"/>
    <s v="Steven Scott"/>
    <x v="0"/>
    <n v="42"/>
    <x v="2"/>
    <x v="4"/>
    <x v="3"/>
    <x v="3"/>
    <s v="Master's Degree"/>
    <x v="2104"/>
    <x v="1"/>
    <x v="1"/>
    <x v="1"/>
    <n v="12846.41"/>
    <s v="MGR-10282"/>
    <n v="7.8"/>
    <x v="0"/>
    <x v="8"/>
    <x v="1"/>
    <x v="0"/>
  </r>
  <r>
    <s v="EMP-13606"/>
    <s v="Angel Johnson"/>
    <x v="1"/>
    <n v="27"/>
    <x v="5"/>
    <x v="1"/>
    <x v="3"/>
    <x v="2"/>
    <s v="Bachelor's Degree"/>
    <x v="2105"/>
    <x v="1"/>
    <x v="1"/>
    <x v="1"/>
    <n v="12857.94"/>
    <s v="MGR-10131"/>
    <n v="3.1"/>
    <x v="3"/>
    <x v="6"/>
    <x v="1"/>
    <x v="1"/>
  </r>
  <r>
    <s v="EMP-13607"/>
    <s v="Olivia Johnson"/>
    <x v="1"/>
    <n v="27"/>
    <x v="8"/>
    <x v="1"/>
    <x v="0"/>
    <x v="1"/>
    <s v="Bachelor's Degree"/>
    <x v="144"/>
    <x v="1"/>
    <x v="1"/>
    <x v="1"/>
    <n v="18081.09"/>
    <s v="MGR-10319"/>
    <n v="1.1000000000000001"/>
    <x v="2"/>
    <x v="2"/>
    <x v="1"/>
    <x v="1"/>
  </r>
  <r>
    <s v="EMP-13608"/>
    <s v="Alexandria Allen"/>
    <x v="1"/>
    <n v="44"/>
    <x v="10"/>
    <x v="2"/>
    <x v="3"/>
    <x v="1"/>
    <s v="Bachelor's Degree"/>
    <x v="2106"/>
    <x v="1"/>
    <x v="1"/>
    <x v="1"/>
    <n v="9890.0499999999993"/>
    <s v="MGR-10121"/>
    <n v="5.3"/>
    <x v="0"/>
    <x v="7"/>
    <x v="1"/>
    <x v="1"/>
  </r>
  <r>
    <s v="EMP-13609"/>
    <s v="Marcus Johnson"/>
    <x v="0"/>
    <n v="22"/>
    <x v="3"/>
    <x v="4"/>
    <x v="2"/>
    <x v="0"/>
    <s v="Bachelor's Degree"/>
    <x v="1727"/>
    <x v="563"/>
    <x v="4"/>
    <x v="0"/>
    <n v="8133.37"/>
    <s v="MGR-10405"/>
    <n v="0.6"/>
    <x v="1"/>
    <x v="4"/>
    <x v="0"/>
    <x v="1"/>
  </r>
  <r>
    <s v="EMP-13610"/>
    <s v="Carol Campbell"/>
    <x v="1"/>
    <n v="31"/>
    <x v="1"/>
    <x v="5"/>
    <x v="2"/>
    <x v="1"/>
    <s v="Bachelor's Degree"/>
    <x v="1192"/>
    <x v="291"/>
    <x v="2"/>
    <x v="0"/>
    <n v="7981.5"/>
    <s v="MGR-10082"/>
    <n v="5.0999999999999996"/>
    <x v="0"/>
    <x v="3"/>
    <x v="0"/>
    <x v="1"/>
  </r>
  <r>
    <s v="EMP-13611"/>
    <s v="Sean Allen"/>
    <x v="0"/>
    <n v="35"/>
    <x v="8"/>
    <x v="1"/>
    <x v="1"/>
    <x v="1"/>
    <s v="High School"/>
    <x v="2107"/>
    <x v="1"/>
    <x v="1"/>
    <x v="1"/>
    <n v="4537.6499999999996"/>
    <s v="MGR-10187"/>
    <n v="4.3"/>
    <x v="3"/>
    <x v="5"/>
    <x v="1"/>
    <x v="2"/>
  </r>
  <r>
    <s v="EMP-13612"/>
    <s v="Dillon Garcia"/>
    <x v="0"/>
    <n v="36"/>
    <x v="7"/>
    <x v="3"/>
    <x v="1"/>
    <x v="1"/>
    <s v="Master's Degree"/>
    <x v="1784"/>
    <x v="1"/>
    <x v="1"/>
    <x v="1"/>
    <n v="6320.45"/>
    <s v="MGR-10003"/>
    <n v="3.9"/>
    <x v="3"/>
    <x v="5"/>
    <x v="1"/>
    <x v="0"/>
  </r>
  <r>
    <s v="EMP-13613"/>
    <s v="Larry Jacobs"/>
    <x v="0"/>
    <n v="33"/>
    <x v="4"/>
    <x v="0"/>
    <x v="2"/>
    <x v="1"/>
    <s v="Bachelor's Degree"/>
    <x v="919"/>
    <x v="1"/>
    <x v="1"/>
    <x v="1"/>
    <n v="6738.65"/>
    <s v="MGR-10018"/>
    <n v="6.3"/>
    <x v="0"/>
    <x v="3"/>
    <x v="1"/>
    <x v="1"/>
  </r>
  <r>
    <s v="EMP-13614"/>
    <s v="Justin Adams"/>
    <x v="0"/>
    <n v="38"/>
    <x v="3"/>
    <x v="4"/>
    <x v="1"/>
    <x v="1"/>
    <s v="Master's Degree"/>
    <x v="1505"/>
    <x v="1"/>
    <x v="1"/>
    <x v="1"/>
    <n v="4869.21"/>
    <s v="MGR-10463"/>
    <n v="5.6"/>
    <x v="0"/>
    <x v="3"/>
    <x v="1"/>
    <x v="0"/>
  </r>
  <r>
    <s v="EMP-13615"/>
    <s v="Vanessa Lee"/>
    <x v="1"/>
    <n v="41"/>
    <x v="4"/>
    <x v="0"/>
    <x v="3"/>
    <x v="1"/>
    <s v="Bachelor's Degree"/>
    <x v="104"/>
    <x v="1"/>
    <x v="1"/>
    <x v="1"/>
    <n v="9561.84"/>
    <s v="MGR-10488"/>
    <n v="0.6"/>
    <x v="1"/>
    <x v="2"/>
    <x v="1"/>
    <x v="1"/>
  </r>
  <r>
    <s v="EMP-13616"/>
    <s v="Laura Taylor"/>
    <x v="1"/>
    <n v="41"/>
    <x v="9"/>
    <x v="1"/>
    <x v="2"/>
    <x v="0"/>
    <s v="Bachelor's Degree"/>
    <x v="2108"/>
    <x v="564"/>
    <x v="4"/>
    <x v="0"/>
    <n v="7528.26"/>
    <s v="MGR-10402"/>
    <n v="1.1000000000000001"/>
    <x v="2"/>
    <x v="3"/>
    <x v="7"/>
    <x v="1"/>
  </r>
  <r>
    <s v="EMP-13617"/>
    <s v="John Burns"/>
    <x v="0"/>
    <n v="26"/>
    <x v="6"/>
    <x v="1"/>
    <x v="3"/>
    <x v="1"/>
    <s v="Master's Degree"/>
    <x v="1881"/>
    <x v="1"/>
    <x v="1"/>
    <x v="1"/>
    <n v="11664.32"/>
    <s v="MGR-10059"/>
    <n v="7.6"/>
    <x v="0"/>
    <x v="8"/>
    <x v="1"/>
    <x v="0"/>
  </r>
  <r>
    <s v="EMP-13618"/>
    <s v="Kerry Ramirez"/>
    <x v="1"/>
    <n v="32"/>
    <x v="9"/>
    <x v="1"/>
    <x v="6"/>
    <x v="1"/>
    <s v="Diploma"/>
    <x v="2109"/>
    <x v="1"/>
    <x v="1"/>
    <x v="1"/>
    <n v="30878.74"/>
    <s v="N/A"/>
    <n v="2.2000000000000002"/>
    <x v="4"/>
    <x v="4"/>
    <x v="1"/>
    <x v="2"/>
  </r>
  <r>
    <s v="EMP-13619"/>
    <s v="Amber Garcia"/>
    <x v="1"/>
    <n v="45"/>
    <x v="8"/>
    <x v="1"/>
    <x v="0"/>
    <x v="3"/>
    <s v="Master's Degree"/>
    <x v="417"/>
    <x v="1"/>
    <x v="1"/>
    <x v="1"/>
    <n v="14319.37"/>
    <s v="MGR-10478"/>
    <n v="1"/>
    <x v="2"/>
    <x v="2"/>
    <x v="1"/>
    <x v="0"/>
  </r>
  <r>
    <s v="EMP-13620"/>
    <s v="Diana Jennings"/>
    <x v="1"/>
    <n v="43"/>
    <x v="1"/>
    <x v="4"/>
    <x v="1"/>
    <x v="0"/>
    <s v="Bachelor's Degree"/>
    <x v="2110"/>
    <x v="565"/>
    <x v="4"/>
    <x v="0"/>
    <n v="5783.49"/>
    <s v="MGR-10092"/>
    <n v="1.1000000000000001"/>
    <x v="2"/>
    <x v="3"/>
    <x v="7"/>
    <x v="1"/>
  </r>
  <r>
    <s v="EMP-13621"/>
    <s v="Alex Dixon"/>
    <x v="0"/>
    <n v="22"/>
    <x v="2"/>
    <x v="1"/>
    <x v="3"/>
    <x v="1"/>
    <s v="Bachelor's Degree"/>
    <x v="1084"/>
    <x v="1"/>
    <x v="1"/>
    <x v="1"/>
    <n v="11958.73"/>
    <s v="MGR-10445"/>
    <n v="4.4000000000000004"/>
    <x v="3"/>
    <x v="7"/>
    <x v="1"/>
    <x v="1"/>
  </r>
  <r>
    <s v="EMP-13622"/>
    <s v="Jack Garcia"/>
    <x v="0"/>
    <n v="38"/>
    <x v="8"/>
    <x v="1"/>
    <x v="5"/>
    <x v="1"/>
    <s v="Bachelor's Degree"/>
    <x v="1655"/>
    <x v="1"/>
    <x v="1"/>
    <x v="1"/>
    <n v="20882.580000000002"/>
    <s v="MGR-10464"/>
    <n v="3.5"/>
    <x v="3"/>
    <x v="5"/>
    <x v="1"/>
    <x v="1"/>
  </r>
  <r>
    <s v="EMP-13623"/>
    <s v="Shirley Black"/>
    <x v="1"/>
    <n v="22"/>
    <x v="1"/>
    <x v="4"/>
    <x v="1"/>
    <x v="0"/>
    <s v="Diploma"/>
    <x v="2111"/>
    <x v="566"/>
    <x v="0"/>
    <x v="0"/>
    <n v="4965.7"/>
    <s v="MGR-10473"/>
    <n v="7.1"/>
    <x v="0"/>
    <x v="0"/>
    <x v="2"/>
    <x v="2"/>
  </r>
  <r>
    <s v="EMP-13624"/>
    <s v="Carlos Gallegos"/>
    <x v="0"/>
    <n v="35"/>
    <x v="9"/>
    <x v="1"/>
    <x v="0"/>
    <x v="2"/>
    <s v="High School"/>
    <x v="1406"/>
    <x v="567"/>
    <x v="4"/>
    <x v="0"/>
    <n v="18451.82"/>
    <s v="MGR-10387"/>
    <n v="0.6"/>
    <x v="1"/>
    <x v="0"/>
    <x v="8"/>
    <x v="2"/>
  </r>
  <r>
    <s v="EMP-13625"/>
    <s v="Allen Jackson"/>
    <x v="0"/>
    <n v="52"/>
    <x v="7"/>
    <x v="1"/>
    <x v="2"/>
    <x v="1"/>
    <s v="Bachelor's Degree"/>
    <x v="1436"/>
    <x v="1"/>
    <x v="1"/>
    <x v="1"/>
    <n v="7201.59"/>
    <s v="MGR-10477"/>
    <n v="6.5"/>
    <x v="0"/>
    <x v="0"/>
    <x v="1"/>
    <x v="1"/>
  </r>
  <r>
    <s v="EMP-13626"/>
    <s v="Brian Curry"/>
    <x v="0"/>
    <n v="26"/>
    <x v="10"/>
    <x v="1"/>
    <x v="2"/>
    <x v="1"/>
    <s v="Master's Degree"/>
    <x v="466"/>
    <x v="1"/>
    <x v="1"/>
    <x v="1"/>
    <n v="9071.39"/>
    <s v="MGR-10400"/>
    <n v="0.8"/>
    <x v="1"/>
    <x v="2"/>
    <x v="1"/>
    <x v="0"/>
  </r>
  <r>
    <s v="EMP-13627"/>
    <s v="Michael Ali"/>
    <x v="0"/>
    <n v="27"/>
    <x v="3"/>
    <x v="1"/>
    <x v="4"/>
    <x v="1"/>
    <s v="Bachelor's Degree"/>
    <x v="160"/>
    <x v="1"/>
    <x v="1"/>
    <x v="1"/>
    <n v="3014.08"/>
    <s v="MGR-10212"/>
    <n v="4.8"/>
    <x v="3"/>
    <x v="7"/>
    <x v="1"/>
    <x v="1"/>
  </r>
  <r>
    <s v="EMP-13628"/>
    <s v="Daniel Miranda"/>
    <x v="0"/>
    <n v="41"/>
    <x v="9"/>
    <x v="1"/>
    <x v="3"/>
    <x v="1"/>
    <s v="Bachelor's Degree"/>
    <x v="391"/>
    <x v="568"/>
    <x v="5"/>
    <x v="0"/>
    <n v="10547.08"/>
    <s v="MGR-10013"/>
    <n v="5"/>
    <x v="0"/>
    <x v="3"/>
    <x v="0"/>
    <x v="1"/>
  </r>
  <r>
    <s v="EMP-13629"/>
    <s v="Robert Christian"/>
    <x v="0"/>
    <n v="22"/>
    <x v="0"/>
    <x v="1"/>
    <x v="6"/>
    <x v="1"/>
    <s v="Bachelor's Degree"/>
    <x v="2112"/>
    <x v="1"/>
    <x v="1"/>
    <x v="1"/>
    <n v="34089.03"/>
    <s v="N/A"/>
    <n v="7.9"/>
    <x v="0"/>
    <x v="8"/>
    <x v="1"/>
    <x v="1"/>
  </r>
  <r>
    <s v="EMP-13630"/>
    <s v="Chad Anderson"/>
    <x v="0"/>
    <n v="29"/>
    <x v="8"/>
    <x v="1"/>
    <x v="1"/>
    <x v="1"/>
    <s v="Professional Certification"/>
    <x v="2113"/>
    <x v="1"/>
    <x v="1"/>
    <x v="1"/>
    <n v="6256.92"/>
    <s v="MGR-10281"/>
    <n v="3.3"/>
    <x v="3"/>
    <x v="6"/>
    <x v="1"/>
    <x v="2"/>
  </r>
  <r>
    <s v="EMP-13631"/>
    <s v="Angela Pittman"/>
    <x v="1"/>
    <n v="40"/>
    <x v="7"/>
    <x v="1"/>
    <x v="2"/>
    <x v="1"/>
    <s v="Bachelor's Degree"/>
    <x v="2114"/>
    <x v="1"/>
    <x v="1"/>
    <x v="1"/>
    <n v="6853.41"/>
    <s v="MGR-10424"/>
    <n v="5.7"/>
    <x v="0"/>
    <x v="3"/>
    <x v="1"/>
    <x v="1"/>
  </r>
  <r>
    <s v="EMP-13632"/>
    <s v="Miguel Lopez"/>
    <x v="0"/>
    <n v="29"/>
    <x v="1"/>
    <x v="2"/>
    <x v="1"/>
    <x v="1"/>
    <s v="Diploma"/>
    <x v="2115"/>
    <x v="569"/>
    <x v="0"/>
    <x v="0"/>
    <n v="5067.9399999999996"/>
    <s v="MGR-10022"/>
    <n v="1.8"/>
    <x v="2"/>
    <x v="5"/>
    <x v="3"/>
    <x v="2"/>
  </r>
  <r>
    <s v="EMP-13633"/>
    <s v="David Ayala"/>
    <x v="0"/>
    <n v="32"/>
    <x v="5"/>
    <x v="4"/>
    <x v="2"/>
    <x v="0"/>
    <s v="Master's Degree"/>
    <x v="2116"/>
    <x v="570"/>
    <x v="4"/>
    <x v="0"/>
    <n v="6698.43"/>
    <s v="MGR-10343"/>
    <n v="0.3"/>
    <x v="1"/>
    <x v="2"/>
    <x v="2"/>
    <x v="0"/>
  </r>
  <r>
    <s v="EMP-13634"/>
    <s v="Stephanie Duncan"/>
    <x v="1"/>
    <n v="41"/>
    <x v="5"/>
    <x v="2"/>
    <x v="1"/>
    <x v="1"/>
    <s v="Master's Degree"/>
    <x v="130"/>
    <x v="1"/>
    <x v="1"/>
    <x v="1"/>
    <n v="4879.1099999999997"/>
    <s v="MGR-10323"/>
    <n v="3.4"/>
    <x v="3"/>
    <x v="5"/>
    <x v="1"/>
    <x v="0"/>
  </r>
  <r>
    <s v="EMP-13635"/>
    <s v="Anne Robbins"/>
    <x v="1"/>
    <n v="38"/>
    <x v="0"/>
    <x v="3"/>
    <x v="0"/>
    <x v="0"/>
    <s v="Bachelor's Degree"/>
    <x v="2117"/>
    <x v="225"/>
    <x v="0"/>
    <x v="0"/>
    <n v="19365.41"/>
    <s v="MGR-10351"/>
    <n v="4.9000000000000004"/>
    <x v="3"/>
    <x v="3"/>
    <x v="0"/>
    <x v="1"/>
  </r>
  <r>
    <s v="EMP-13636"/>
    <s v="Jennifer Owens"/>
    <x v="1"/>
    <n v="37"/>
    <x v="3"/>
    <x v="1"/>
    <x v="5"/>
    <x v="1"/>
    <s v="Master's Degree"/>
    <x v="2118"/>
    <x v="1"/>
    <x v="1"/>
    <x v="1"/>
    <n v="25424.09"/>
    <s v="MGR-10433"/>
    <n v="7"/>
    <x v="0"/>
    <x v="0"/>
    <x v="1"/>
    <x v="0"/>
  </r>
  <r>
    <s v="EMP-13637"/>
    <s v="Christopher Butler"/>
    <x v="0"/>
    <n v="31"/>
    <x v="2"/>
    <x v="0"/>
    <x v="0"/>
    <x v="1"/>
    <s v="Bachelor's Degree"/>
    <x v="2119"/>
    <x v="1"/>
    <x v="1"/>
    <x v="1"/>
    <n v="16011.61"/>
    <s v="MGR-10174"/>
    <n v="0.6"/>
    <x v="1"/>
    <x v="2"/>
    <x v="1"/>
    <x v="1"/>
  </r>
  <r>
    <s v="EMP-13638"/>
    <s v="John Stone"/>
    <x v="0"/>
    <n v="38"/>
    <x v="7"/>
    <x v="1"/>
    <x v="1"/>
    <x v="1"/>
    <s v="Bachelor's Degree"/>
    <x v="1006"/>
    <x v="1"/>
    <x v="1"/>
    <x v="1"/>
    <n v="4997.76"/>
    <s v="MGR-10170"/>
    <n v="2.9"/>
    <x v="4"/>
    <x v="6"/>
    <x v="1"/>
    <x v="1"/>
  </r>
  <r>
    <s v="EMP-13639"/>
    <s v="Amanda Soto"/>
    <x v="1"/>
    <n v="33"/>
    <x v="3"/>
    <x v="1"/>
    <x v="5"/>
    <x v="1"/>
    <s v="Bachelor's Degree"/>
    <x v="2120"/>
    <x v="427"/>
    <x v="6"/>
    <x v="0"/>
    <n v="24831.71"/>
    <s v="MGR-10491"/>
    <n v="7.5"/>
    <x v="0"/>
    <x v="8"/>
    <x v="0"/>
    <x v="1"/>
  </r>
  <r>
    <s v="EMP-13640"/>
    <s v="Isaiah Jenkins"/>
    <x v="0"/>
    <n v="39"/>
    <x v="1"/>
    <x v="1"/>
    <x v="1"/>
    <x v="1"/>
    <s v="Bachelor's Degree"/>
    <x v="2063"/>
    <x v="1"/>
    <x v="1"/>
    <x v="1"/>
    <n v="5262"/>
    <s v="MGR-10317"/>
    <n v="3.2"/>
    <x v="3"/>
    <x v="6"/>
    <x v="1"/>
    <x v="1"/>
  </r>
  <r>
    <s v="EMP-13641"/>
    <s v="Jordan Howard"/>
    <x v="0"/>
    <n v="30"/>
    <x v="10"/>
    <x v="5"/>
    <x v="0"/>
    <x v="1"/>
    <s v="Bachelor's Degree"/>
    <x v="807"/>
    <x v="1"/>
    <x v="1"/>
    <x v="1"/>
    <n v="17866"/>
    <s v="MGR-10258"/>
    <n v="5.4"/>
    <x v="0"/>
    <x v="7"/>
    <x v="1"/>
    <x v="1"/>
  </r>
  <r>
    <s v="EMP-13642"/>
    <s v="Kevin Fields"/>
    <x v="0"/>
    <n v="33"/>
    <x v="9"/>
    <x v="2"/>
    <x v="2"/>
    <x v="0"/>
    <s v="Bachelor's Degree"/>
    <x v="806"/>
    <x v="1"/>
    <x v="1"/>
    <x v="1"/>
    <n v="7875.74"/>
    <s v="MGR-10351"/>
    <n v="1.6"/>
    <x v="2"/>
    <x v="4"/>
    <x v="1"/>
    <x v="1"/>
  </r>
  <r>
    <s v="EMP-13643"/>
    <s v="Sean Turner"/>
    <x v="0"/>
    <n v="26"/>
    <x v="0"/>
    <x v="3"/>
    <x v="2"/>
    <x v="1"/>
    <s v="Bachelor's Degree"/>
    <x v="858"/>
    <x v="1"/>
    <x v="1"/>
    <x v="1"/>
    <n v="8600.08"/>
    <s v="MGR-10311"/>
    <n v="1.5"/>
    <x v="2"/>
    <x v="4"/>
    <x v="1"/>
    <x v="1"/>
  </r>
  <r>
    <s v="EMP-13644"/>
    <s v="Dennis Goodwin"/>
    <x v="0"/>
    <n v="34"/>
    <x v="6"/>
    <x v="2"/>
    <x v="1"/>
    <x v="1"/>
    <s v="Bachelor's Degree"/>
    <x v="2121"/>
    <x v="1"/>
    <x v="1"/>
    <x v="1"/>
    <n v="4960.3100000000004"/>
    <s v="MGR-10371"/>
    <n v="5.4"/>
    <x v="0"/>
    <x v="3"/>
    <x v="1"/>
    <x v="1"/>
  </r>
  <r>
    <s v="EMP-13645"/>
    <s v="Alejandra Wheeler"/>
    <x v="1"/>
    <n v="27"/>
    <x v="5"/>
    <x v="4"/>
    <x v="0"/>
    <x v="1"/>
    <s v="Master's Degree"/>
    <x v="752"/>
    <x v="1"/>
    <x v="1"/>
    <x v="1"/>
    <n v="16080.82"/>
    <s v="MGR-10086"/>
    <n v="1.6"/>
    <x v="2"/>
    <x v="4"/>
    <x v="1"/>
    <x v="0"/>
  </r>
  <r>
    <s v="EMP-13646"/>
    <s v="Amy Martin"/>
    <x v="1"/>
    <n v="24"/>
    <x v="7"/>
    <x v="0"/>
    <x v="2"/>
    <x v="0"/>
    <s v="Master's Degree"/>
    <x v="1792"/>
    <x v="1"/>
    <x v="1"/>
    <x v="1"/>
    <n v="7500.47"/>
    <s v="MGR-10029"/>
    <n v="5.8"/>
    <x v="0"/>
    <x v="3"/>
    <x v="1"/>
    <x v="0"/>
  </r>
  <r>
    <s v="EMP-13647"/>
    <s v="David Rose"/>
    <x v="0"/>
    <n v="37"/>
    <x v="3"/>
    <x v="1"/>
    <x v="2"/>
    <x v="1"/>
    <s v="Master's Degree"/>
    <x v="1710"/>
    <x v="1"/>
    <x v="1"/>
    <x v="1"/>
    <n v="7083.3"/>
    <s v="MGR-10354"/>
    <n v="7.7"/>
    <x v="0"/>
    <x v="8"/>
    <x v="1"/>
    <x v="0"/>
  </r>
  <r>
    <s v="EMP-13648"/>
    <s v="Benjamin Martinez"/>
    <x v="0"/>
    <n v="36"/>
    <x v="1"/>
    <x v="5"/>
    <x v="1"/>
    <x v="1"/>
    <s v="Bachelor's Degree"/>
    <x v="575"/>
    <x v="1"/>
    <x v="1"/>
    <x v="1"/>
    <n v="5722.59"/>
    <s v="MGR-10094"/>
    <n v="3.7"/>
    <x v="3"/>
    <x v="5"/>
    <x v="1"/>
    <x v="1"/>
  </r>
  <r>
    <s v="EMP-13649"/>
    <s v="Ian Lucas"/>
    <x v="0"/>
    <n v="42"/>
    <x v="1"/>
    <x v="1"/>
    <x v="1"/>
    <x v="1"/>
    <s v="Master's Degree"/>
    <x v="1529"/>
    <x v="1"/>
    <x v="1"/>
    <x v="1"/>
    <n v="5148.43"/>
    <s v="MGR-10335"/>
    <n v="5.4"/>
    <x v="0"/>
    <x v="3"/>
    <x v="1"/>
    <x v="0"/>
  </r>
  <r>
    <s v="EMP-13650"/>
    <s v="Angela Christensen"/>
    <x v="1"/>
    <n v="31"/>
    <x v="2"/>
    <x v="1"/>
    <x v="2"/>
    <x v="1"/>
    <s v="Bachelor's Degree"/>
    <x v="2122"/>
    <x v="1"/>
    <x v="1"/>
    <x v="1"/>
    <n v="9113.7900000000009"/>
    <s v="MGR-10151"/>
    <n v="7.4"/>
    <x v="0"/>
    <x v="8"/>
    <x v="1"/>
    <x v="1"/>
  </r>
  <r>
    <s v="EMP-13651"/>
    <s v="James Davis"/>
    <x v="0"/>
    <n v="38"/>
    <x v="4"/>
    <x v="1"/>
    <x v="2"/>
    <x v="1"/>
    <s v="Bachelor's Degree"/>
    <x v="2123"/>
    <x v="1"/>
    <x v="1"/>
    <x v="1"/>
    <n v="8424.64"/>
    <s v="MGR-10394"/>
    <n v="7.5"/>
    <x v="0"/>
    <x v="8"/>
    <x v="1"/>
    <x v="1"/>
  </r>
  <r>
    <s v="EMP-13652"/>
    <s v="Kristina Keith"/>
    <x v="1"/>
    <n v="39"/>
    <x v="2"/>
    <x v="0"/>
    <x v="2"/>
    <x v="1"/>
    <s v="Diploma"/>
    <x v="1938"/>
    <x v="1"/>
    <x v="1"/>
    <x v="1"/>
    <n v="8017"/>
    <s v="MGR-10386"/>
    <n v="7.5"/>
    <x v="0"/>
    <x v="8"/>
    <x v="1"/>
    <x v="2"/>
  </r>
  <r>
    <s v="EMP-13653"/>
    <s v="Dennis Ayers"/>
    <x v="0"/>
    <n v="39"/>
    <x v="9"/>
    <x v="5"/>
    <x v="3"/>
    <x v="1"/>
    <s v="Bachelor's Degree"/>
    <x v="1978"/>
    <x v="1"/>
    <x v="1"/>
    <x v="1"/>
    <n v="10281.370000000001"/>
    <s v="MGR-10089"/>
    <n v="4"/>
    <x v="3"/>
    <x v="5"/>
    <x v="1"/>
    <x v="1"/>
  </r>
  <r>
    <s v="EMP-13654"/>
    <s v="Erik Scott"/>
    <x v="0"/>
    <n v="27"/>
    <x v="2"/>
    <x v="4"/>
    <x v="2"/>
    <x v="1"/>
    <s v="Master's Degree"/>
    <x v="2124"/>
    <x v="1"/>
    <x v="1"/>
    <x v="1"/>
    <n v="7112.89"/>
    <s v="MGR-10416"/>
    <n v="1.4"/>
    <x v="2"/>
    <x v="4"/>
    <x v="1"/>
    <x v="0"/>
  </r>
  <r>
    <s v="EMP-13655"/>
    <s v="Andrew Drake"/>
    <x v="0"/>
    <n v="36"/>
    <x v="3"/>
    <x v="0"/>
    <x v="2"/>
    <x v="0"/>
    <s v="Bachelor's Degree"/>
    <x v="2125"/>
    <x v="1"/>
    <x v="1"/>
    <x v="1"/>
    <n v="9062.2000000000007"/>
    <s v="MGR-10113"/>
    <n v="4.8"/>
    <x v="3"/>
    <x v="7"/>
    <x v="1"/>
    <x v="1"/>
  </r>
  <r>
    <s v="EMP-13656"/>
    <s v="Kimberly Fox"/>
    <x v="1"/>
    <n v="38"/>
    <x v="2"/>
    <x v="5"/>
    <x v="3"/>
    <x v="1"/>
    <s v="PhD"/>
    <x v="1202"/>
    <x v="1"/>
    <x v="1"/>
    <x v="1"/>
    <n v="12059.76"/>
    <s v="MGR-10134"/>
    <n v="5.7"/>
    <x v="0"/>
    <x v="3"/>
    <x v="1"/>
    <x v="2"/>
  </r>
  <r>
    <s v="EMP-13657"/>
    <s v="Gerald Garner"/>
    <x v="0"/>
    <n v="35"/>
    <x v="10"/>
    <x v="0"/>
    <x v="0"/>
    <x v="1"/>
    <s v="Bachelor's Degree"/>
    <x v="2126"/>
    <x v="1"/>
    <x v="1"/>
    <x v="1"/>
    <n v="19985.849999999999"/>
    <s v="MGR-10123"/>
    <n v="2.7"/>
    <x v="4"/>
    <x v="6"/>
    <x v="1"/>
    <x v="1"/>
  </r>
  <r>
    <s v="EMP-13658"/>
    <s v="Tammie Castaneda"/>
    <x v="1"/>
    <n v="22"/>
    <x v="9"/>
    <x v="0"/>
    <x v="3"/>
    <x v="1"/>
    <s v="Master's Degree"/>
    <x v="1348"/>
    <x v="1"/>
    <x v="1"/>
    <x v="1"/>
    <n v="12562.5"/>
    <s v="MGR-10472"/>
    <n v="6.5"/>
    <x v="0"/>
    <x v="0"/>
    <x v="1"/>
    <x v="0"/>
  </r>
  <r>
    <s v="EMP-13659"/>
    <s v="Christian Oconnor"/>
    <x v="0"/>
    <n v="36"/>
    <x v="2"/>
    <x v="4"/>
    <x v="3"/>
    <x v="1"/>
    <s v="Master's Degree"/>
    <x v="862"/>
    <x v="1"/>
    <x v="1"/>
    <x v="1"/>
    <n v="9559.61"/>
    <s v="MGR-10321"/>
    <n v="1.8"/>
    <x v="2"/>
    <x v="4"/>
    <x v="1"/>
    <x v="0"/>
  </r>
  <r>
    <s v="EMP-13660"/>
    <s v="Nathan Cisneros"/>
    <x v="0"/>
    <n v="54"/>
    <x v="5"/>
    <x v="5"/>
    <x v="1"/>
    <x v="0"/>
    <s v="Diploma"/>
    <x v="1566"/>
    <x v="571"/>
    <x v="4"/>
    <x v="0"/>
    <n v="5114.68"/>
    <s v="MGR-10359"/>
    <n v="6.2"/>
    <x v="0"/>
    <x v="0"/>
    <x v="0"/>
    <x v="2"/>
  </r>
  <r>
    <s v="EMP-13661"/>
    <s v="Jacob Potts"/>
    <x v="0"/>
    <n v="31"/>
    <x v="0"/>
    <x v="1"/>
    <x v="3"/>
    <x v="1"/>
    <s v="Bachelor's Degree"/>
    <x v="1529"/>
    <x v="572"/>
    <x v="0"/>
    <x v="0"/>
    <n v="11021.74"/>
    <s v="MGR-10072"/>
    <n v="3.5"/>
    <x v="3"/>
    <x v="3"/>
    <x v="3"/>
    <x v="1"/>
  </r>
  <r>
    <s v="EMP-13662"/>
    <s v="Jill Jordan"/>
    <x v="1"/>
    <n v="28"/>
    <x v="1"/>
    <x v="1"/>
    <x v="4"/>
    <x v="1"/>
    <s v="Professional Certification"/>
    <x v="121"/>
    <x v="1"/>
    <x v="1"/>
    <x v="1"/>
    <n v="2566.15"/>
    <s v="MGR-10318"/>
    <n v="7.8"/>
    <x v="0"/>
    <x v="8"/>
    <x v="1"/>
    <x v="2"/>
  </r>
  <r>
    <s v="EMP-13663"/>
    <s v="Lauren Lee"/>
    <x v="1"/>
    <n v="38"/>
    <x v="6"/>
    <x v="1"/>
    <x v="1"/>
    <x v="1"/>
    <s v="Diploma"/>
    <x v="1611"/>
    <x v="1"/>
    <x v="1"/>
    <x v="1"/>
    <n v="6487.58"/>
    <s v="MGR-10455"/>
    <n v="5.8"/>
    <x v="0"/>
    <x v="3"/>
    <x v="1"/>
    <x v="2"/>
  </r>
  <r>
    <s v="EMP-13664"/>
    <s v="Daniel Waters"/>
    <x v="0"/>
    <n v="37"/>
    <x v="3"/>
    <x v="2"/>
    <x v="1"/>
    <x v="1"/>
    <s v="Master's Degree"/>
    <x v="922"/>
    <x v="1"/>
    <x v="1"/>
    <x v="1"/>
    <n v="5755.04"/>
    <s v="MGR-10317"/>
    <n v="6.8"/>
    <x v="0"/>
    <x v="0"/>
    <x v="1"/>
    <x v="0"/>
  </r>
  <r>
    <s v="EMP-13665"/>
    <s v="Paul Price"/>
    <x v="0"/>
    <n v="45"/>
    <x v="4"/>
    <x v="2"/>
    <x v="3"/>
    <x v="1"/>
    <s v="PhD"/>
    <x v="2127"/>
    <x v="1"/>
    <x v="1"/>
    <x v="1"/>
    <n v="12886.03"/>
    <s v="MGR-10143"/>
    <n v="5.4"/>
    <x v="0"/>
    <x v="3"/>
    <x v="1"/>
    <x v="2"/>
  </r>
  <r>
    <s v="EMP-13666"/>
    <s v="Jamie Nichols"/>
    <x v="1"/>
    <n v="23"/>
    <x v="2"/>
    <x v="3"/>
    <x v="1"/>
    <x v="0"/>
    <s v="Bachelor's Degree"/>
    <x v="205"/>
    <x v="1"/>
    <x v="1"/>
    <x v="1"/>
    <n v="4980.6400000000003"/>
    <s v="MGR-10368"/>
    <n v="5.9"/>
    <x v="0"/>
    <x v="3"/>
    <x v="1"/>
    <x v="1"/>
  </r>
  <r>
    <s v="EMP-13667"/>
    <s v="Barbara Ortiz"/>
    <x v="1"/>
    <n v="41"/>
    <x v="10"/>
    <x v="2"/>
    <x v="3"/>
    <x v="0"/>
    <s v="Master's Degree"/>
    <x v="343"/>
    <x v="1"/>
    <x v="1"/>
    <x v="1"/>
    <n v="10263.459999999999"/>
    <s v="MGR-10241"/>
    <n v="4.8"/>
    <x v="3"/>
    <x v="7"/>
    <x v="1"/>
    <x v="0"/>
  </r>
  <r>
    <s v="EMP-13668"/>
    <s v="Kyle Dillon"/>
    <x v="0"/>
    <n v="40"/>
    <x v="5"/>
    <x v="1"/>
    <x v="1"/>
    <x v="1"/>
    <s v="Bachelor's Degree"/>
    <x v="899"/>
    <x v="1"/>
    <x v="1"/>
    <x v="1"/>
    <n v="5883.8"/>
    <s v="MGR-10245"/>
    <n v="1.5"/>
    <x v="2"/>
    <x v="4"/>
    <x v="1"/>
    <x v="1"/>
  </r>
  <r>
    <s v="EMP-13669"/>
    <s v="Alice Willis"/>
    <x v="1"/>
    <n v="33"/>
    <x v="4"/>
    <x v="4"/>
    <x v="2"/>
    <x v="1"/>
    <s v="Bachelor's Degree"/>
    <x v="1027"/>
    <x v="1"/>
    <x v="1"/>
    <x v="1"/>
    <n v="8962.3799999999992"/>
    <s v="MGR-10052"/>
    <n v="6"/>
    <x v="0"/>
    <x v="3"/>
    <x v="1"/>
    <x v="1"/>
  </r>
  <r>
    <s v="EMP-13670"/>
    <s v="John Martinez"/>
    <x v="0"/>
    <n v="38"/>
    <x v="8"/>
    <x v="5"/>
    <x v="2"/>
    <x v="1"/>
    <s v="Bachelor's Degree"/>
    <x v="751"/>
    <x v="1"/>
    <x v="1"/>
    <x v="1"/>
    <n v="7155.25"/>
    <s v="MGR-10118"/>
    <n v="0.8"/>
    <x v="1"/>
    <x v="2"/>
    <x v="1"/>
    <x v="1"/>
  </r>
  <r>
    <s v="EMP-13671"/>
    <s v="Claudia Rogers"/>
    <x v="1"/>
    <n v="44"/>
    <x v="4"/>
    <x v="2"/>
    <x v="4"/>
    <x v="0"/>
    <s v="Master's Degree"/>
    <x v="342"/>
    <x v="1"/>
    <x v="1"/>
    <x v="1"/>
    <n v="2854.57"/>
    <s v="MGR-10317"/>
    <n v="3.5"/>
    <x v="3"/>
    <x v="5"/>
    <x v="1"/>
    <x v="0"/>
  </r>
  <r>
    <s v="EMP-13672"/>
    <s v="Shawn Robinson"/>
    <x v="0"/>
    <n v="42"/>
    <x v="0"/>
    <x v="3"/>
    <x v="7"/>
    <x v="1"/>
    <s v="Bachelor's Degree"/>
    <x v="983"/>
    <x v="1"/>
    <x v="1"/>
    <x v="1"/>
    <n v="55638.37"/>
    <s v="N/A"/>
    <n v="1.5"/>
    <x v="2"/>
    <x v="4"/>
    <x v="1"/>
    <x v="1"/>
  </r>
  <r>
    <s v="EMP-13673"/>
    <s v="Christina Campos"/>
    <x v="1"/>
    <n v="24"/>
    <x v="5"/>
    <x v="1"/>
    <x v="4"/>
    <x v="1"/>
    <s v="Diploma"/>
    <x v="2128"/>
    <x v="1"/>
    <x v="1"/>
    <x v="1"/>
    <n v="3229.25"/>
    <s v="MGR-10340"/>
    <n v="6.5"/>
    <x v="0"/>
    <x v="0"/>
    <x v="1"/>
    <x v="2"/>
  </r>
  <r>
    <s v="EMP-13674"/>
    <s v="William Blankenship"/>
    <x v="0"/>
    <n v="42"/>
    <x v="7"/>
    <x v="1"/>
    <x v="1"/>
    <x v="1"/>
    <s v="Master's Degree"/>
    <x v="2129"/>
    <x v="1"/>
    <x v="1"/>
    <x v="1"/>
    <n v="6096.15"/>
    <s v="MGR-10299"/>
    <n v="7.2"/>
    <x v="0"/>
    <x v="0"/>
    <x v="1"/>
    <x v="0"/>
  </r>
  <r>
    <s v="EMP-13675"/>
    <s v="Natalie Taylor"/>
    <x v="1"/>
    <n v="34"/>
    <x v="2"/>
    <x v="1"/>
    <x v="1"/>
    <x v="1"/>
    <s v="Bachelor's Degree"/>
    <x v="367"/>
    <x v="1"/>
    <x v="1"/>
    <x v="1"/>
    <n v="4872.6000000000004"/>
    <s v="MGR-10142"/>
    <n v="1.3"/>
    <x v="2"/>
    <x v="2"/>
    <x v="1"/>
    <x v="1"/>
  </r>
  <r>
    <s v="EMP-13676"/>
    <s v="Deborah Ramos"/>
    <x v="1"/>
    <n v="35"/>
    <x v="0"/>
    <x v="3"/>
    <x v="5"/>
    <x v="1"/>
    <s v="Master's Degree"/>
    <x v="2130"/>
    <x v="1"/>
    <x v="1"/>
    <x v="1"/>
    <n v="27728.82"/>
    <s v="MGR-10350"/>
    <n v="1.8"/>
    <x v="2"/>
    <x v="4"/>
    <x v="1"/>
    <x v="0"/>
  </r>
  <r>
    <s v="EMP-13677"/>
    <s v="Misty Richardson"/>
    <x v="1"/>
    <n v="35"/>
    <x v="10"/>
    <x v="5"/>
    <x v="0"/>
    <x v="0"/>
    <s v="Bachelor's Degree"/>
    <x v="1651"/>
    <x v="1"/>
    <x v="1"/>
    <x v="1"/>
    <n v="15936.46"/>
    <s v="MGR-10472"/>
    <n v="2.9"/>
    <x v="4"/>
    <x v="6"/>
    <x v="1"/>
    <x v="1"/>
  </r>
  <r>
    <s v="EMP-13678"/>
    <s v="Amanda Pena"/>
    <x v="1"/>
    <n v="33"/>
    <x v="7"/>
    <x v="5"/>
    <x v="1"/>
    <x v="0"/>
    <s v="Bachelor's Degree"/>
    <x v="166"/>
    <x v="106"/>
    <x v="4"/>
    <x v="0"/>
    <n v="4426.16"/>
    <s v="MGR-10413"/>
    <n v="1.9"/>
    <x v="2"/>
    <x v="4"/>
    <x v="2"/>
    <x v="1"/>
  </r>
  <r>
    <s v="EMP-13679"/>
    <s v="Cheryl Jones"/>
    <x v="1"/>
    <n v="45"/>
    <x v="10"/>
    <x v="2"/>
    <x v="0"/>
    <x v="0"/>
    <s v="Master's Degree"/>
    <x v="678"/>
    <x v="1"/>
    <x v="1"/>
    <x v="1"/>
    <n v="19112.599999999999"/>
    <s v="MGR-10220"/>
    <n v="1.8"/>
    <x v="2"/>
    <x v="4"/>
    <x v="1"/>
    <x v="0"/>
  </r>
  <r>
    <s v="EMP-13680"/>
    <s v="Sabrina Bennett"/>
    <x v="1"/>
    <n v="34"/>
    <x v="10"/>
    <x v="0"/>
    <x v="5"/>
    <x v="1"/>
    <s v="Master's Degree"/>
    <x v="277"/>
    <x v="1"/>
    <x v="1"/>
    <x v="1"/>
    <n v="22090.26"/>
    <s v="MGR-10028"/>
    <n v="2.8"/>
    <x v="4"/>
    <x v="6"/>
    <x v="1"/>
    <x v="0"/>
  </r>
  <r>
    <s v="EMP-13681"/>
    <s v="William Daniel"/>
    <x v="0"/>
    <n v="24"/>
    <x v="7"/>
    <x v="2"/>
    <x v="4"/>
    <x v="1"/>
    <s v="High School"/>
    <x v="1159"/>
    <x v="1"/>
    <x v="1"/>
    <x v="1"/>
    <n v="2836.11"/>
    <s v="MGR-10176"/>
    <n v="5.4"/>
    <x v="0"/>
    <x v="7"/>
    <x v="1"/>
    <x v="2"/>
  </r>
  <r>
    <s v="EMP-13682"/>
    <s v="Donald Guerrero"/>
    <x v="0"/>
    <n v="31"/>
    <x v="4"/>
    <x v="5"/>
    <x v="3"/>
    <x v="1"/>
    <s v="Bachelor's Degree"/>
    <x v="143"/>
    <x v="1"/>
    <x v="1"/>
    <x v="1"/>
    <n v="13736.05"/>
    <s v="MGR-10356"/>
    <n v="3.7"/>
    <x v="3"/>
    <x v="5"/>
    <x v="1"/>
    <x v="1"/>
  </r>
  <r>
    <s v="EMP-13683"/>
    <s v="Kenneth Ferguson"/>
    <x v="0"/>
    <n v="36"/>
    <x v="6"/>
    <x v="1"/>
    <x v="1"/>
    <x v="0"/>
    <s v="Bachelor's Degree"/>
    <x v="1570"/>
    <x v="1"/>
    <x v="1"/>
    <x v="1"/>
    <n v="5767.91"/>
    <s v="MGR-10037"/>
    <n v="1.6"/>
    <x v="2"/>
    <x v="4"/>
    <x v="1"/>
    <x v="1"/>
  </r>
  <r>
    <s v="EMP-13684"/>
    <s v="David Murillo"/>
    <x v="0"/>
    <n v="46"/>
    <x v="2"/>
    <x v="1"/>
    <x v="1"/>
    <x v="1"/>
    <s v="Bachelor's Degree"/>
    <x v="506"/>
    <x v="1"/>
    <x v="1"/>
    <x v="1"/>
    <n v="5085.97"/>
    <s v="MGR-10105"/>
    <n v="5.3"/>
    <x v="0"/>
    <x v="7"/>
    <x v="1"/>
    <x v="1"/>
  </r>
  <r>
    <s v="EMP-13685"/>
    <s v="Steven Rodriguez"/>
    <x v="0"/>
    <n v="40"/>
    <x v="2"/>
    <x v="1"/>
    <x v="5"/>
    <x v="1"/>
    <s v="Bachelor's Degree"/>
    <x v="1803"/>
    <x v="1"/>
    <x v="1"/>
    <x v="1"/>
    <n v="20762.3"/>
    <s v="MGR-10196"/>
    <n v="2.8"/>
    <x v="4"/>
    <x v="6"/>
    <x v="1"/>
    <x v="1"/>
  </r>
  <r>
    <s v="EMP-13686"/>
    <s v="Timothy West"/>
    <x v="0"/>
    <n v="27"/>
    <x v="10"/>
    <x v="1"/>
    <x v="7"/>
    <x v="1"/>
    <s v="High School"/>
    <x v="2030"/>
    <x v="1"/>
    <x v="1"/>
    <x v="1"/>
    <n v="67327.539999999994"/>
    <s v="N/A"/>
    <n v="5.9"/>
    <x v="0"/>
    <x v="3"/>
    <x v="1"/>
    <x v="2"/>
  </r>
  <r>
    <s v="EMP-13687"/>
    <s v="Jenna Hester"/>
    <x v="1"/>
    <n v="57"/>
    <x v="3"/>
    <x v="5"/>
    <x v="2"/>
    <x v="3"/>
    <s v="Bachelor's Degree"/>
    <x v="2104"/>
    <x v="1"/>
    <x v="1"/>
    <x v="1"/>
    <n v="8913.34"/>
    <s v="MGR-10119"/>
    <n v="7.8"/>
    <x v="0"/>
    <x v="8"/>
    <x v="1"/>
    <x v="1"/>
  </r>
  <r>
    <s v="EMP-13688"/>
    <s v="Christopher Barnes"/>
    <x v="0"/>
    <n v="37"/>
    <x v="8"/>
    <x v="3"/>
    <x v="3"/>
    <x v="1"/>
    <s v="Bachelor's Degree"/>
    <x v="2131"/>
    <x v="1"/>
    <x v="1"/>
    <x v="1"/>
    <n v="11181.67"/>
    <s v="MGR-10028"/>
    <n v="2.4"/>
    <x v="4"/>
    <x v="6"/>
    <x v="1"/>
    <x v="1"/>
  </r>
  <r>
    <s v="EMP-13689"/>
    <s v="Heather Harrison"/>
    <x v="1"/>
    <n v="46"/>
    <x v="0"/>
    <x v="2"/>
    <x v="5"/>
    <x v="1"/>
    <s v="Bachelor's Degree"/>
    <x v="705"/>
    <x v="573"/>
    <x v="5"/>
    <x v="0"/>
    <n v="20158.93"/>
    <s v="MGR-10035"/>
    <n v="4.2"/>
    <x v="3"/>
    <x v="3"/>
    <x v="3"/>
    <x v="1"/>
  </r>
  <r>
    <s v="EMP-13690"/>
    <s v="David Campbell"/>
    <x v="0"/>
    <n v="33"/>
    <x v="8"/>
    <x v="4"/>
    <x v="3"/>
    <x v="2"/>
    <s v="Bachelor's Degree"/>
    <x v="927"/>
    <x v="12"/>
    <x v="4"/>
    <x v="0"/>
    <n v="13684.1"/>
    <s v="MGR-10437"/>
    <n v="0.3"/>
    <x v="1"/>
    <x v="1"/>
    <x v="2"/>
    <x v="1"/>
  </r>
  <r>
    <s v="EMP-13691"/>
    <s v="Jose Gardner"/>
    <x v="0"/>
    <n v="39"/>
    <x v="5"/>
    <x v="5"/>
    <x v="2"/>
    <x v="1"/>
    <s v="Bachelor's Degree"/>
    <x v="1062"/>
    <x v="1"/>
    <x v="1"/>
    <x v="1"/>
    <n v="9362.4"/>
    <s v="MGR-10461"/>
    <n v="4.4000000000000004"/>
    <x v="3"/>
    <x v="5"/>
    <x v="1"/>
    <x v="1"/>
  </r>
  <r>
    <s v="EMP-13692"/>
    <s v="Pamela Lopez"/>
    <x v="1"/>
    <n v="42"/>
    <x v="6"/>
    <x v="3"/>
    <x v="4"/>
    <x v="1"/>
    <s v="Master's Degree"/>
    <x v="851"/>
    <x v="327"/>
    <x v="0"/>
    <x v="0"/>
    <n v="2996.24"/>
    <s v="MGR-10320"/>
    <n v="3.3"/>
    <x v="3"/>
    <x v="3"/>
    <x v="3"/>
    <x v="0"/>
  </r>
  <r>
    <s v="EMP-13693"/>
    <s v="Michael Young"/>
    <x v="0"/>
    <n v="45"/>
    <x v="1"/>
    <x v="1"/>
    <x v="2"/>
    <x v="1"/>
    <s v="Master's Degree"/>
    <x v="2087"/>
    <x v="1"/>
    <x v="1"/>
    <x v="1"/>
    <n v="7614.39"/>
    <s v="MGR-10097"/>
    <n v="7.8"/>
    <x v="0"/>
    <x v="8"/>
    <x v="1"/>
    <x v="0"/>
  </r>
  <r>
    <s v="EMP-13694"/>
    <s v="John Brown"/>
    <x v="0"/>
    <n v="44"/>
    <x v="0"/>
    <x v="1"/>
    <x v="7"/>
    <x v="1"/>
    <s v="Master's Degree"/>
    <x v="2132"/>
    <x v="1"/>
    <x v="1"/>
    <x v="1"/>
    <n v="47056.12"/>
    <s v="N/A"/>
    <n v="7.6"/>
    <x v="0"/>
    <x v="8"/>
    <x v="1"/>
    <x v="0"/>
  </r>
  <r>
    <s v="EMP-13695"/>
    <s v="Nicholas Pineda"/>
    <x v="0"/>
    <n v="42"/>
    <x v="8"/>
    <x v="1"/>
    <x v="3"/>
    <x v="1"/>
    <s v="Master's Degree"/>
    <x v="2133"/>
    <x v="1"/>
    <x v="1"/>
    <x v="1"/>
    <n v="10144.65"/>
    <s v="MGR-10368"/>
    <n v="3.5"/>
    <x v="3"/>
    <x v="5"/>
    <x v="1"/>
    <x v="0"/>
  </r>
  <r>
    <s v="EMP-13696"/>
    <s v="Jessica Brown"/>
    <x v="1"/>
    <n v="32"/>
    <x v="3"/>
    <x v="4"/>
    <x v="2"/>
    <x v="1"/>
    <s v="Bachelor's Degree"/>
    <x v="2134"/>
    <x v="73"/>
    <x v="7"/>
    <x v="0"/>
    <n v="9497.2199999999993"/>
    <s v="MGR-10288"/>
    <n v="3.8"/>
    <x v="3"/>
    <x v="7"/>
    <x v="0"/>
    <x v="1"/>
  </r>
  <r>
    <s v="EMP-13697"/>
    <s v="Steven Jones"/>
    <x v="0"/>
    <n v="29"/>
    <x v="1"/>
    <x v="4"/>
    <x v="3"/>
    <x v="0"/>
    <s v="Master's Degree"/>
    <x v="1645"/>
    <x v="345"/>
    <x v="0"/>
    <x v="0"/>
    <n v="10647.39"/>
    <s v="MGR-10291"/>
    <n v="0.4"/>
    <x v="1"/>
    <x v="2"/>
    <x v="2"/>
    <x v="0"/>
  </r>
  <r>
    <s v="EMP-13698"/>
    <s v="Sean Harris"/>
    <x v="0"/>
    <n v="37"/>
    <x v="10"/>
    <x v="5"/>
    <x v="5"/>
    <x v="1"/>
    <s v="Bachelor's Degree"/>
    <x v="1290"/>
    <x v="1"/>
    <x v="1"/>
    <x v="1"/>
    <n v="29182.27"/>
    <s v="MGR-10260"/>
    <n v="0.9"/>
    <x v="1"/>
    <x v="2"/>
    <x v="1"/>
    <x v="1"/>
  </r>
  <r>
    <s v="EMP-13699"/>
    <s v="Matthew Conley"/>
    <x v="0"/>
    <n v="43"/>
    <x v="4"/>
    <x v="2"/>
    <x v="1"/>
    <x v="1"/>
    <s v="Bachelor's Degree"/>
    <x v="333"/>
    <x v="1"/>
    <x v="1"/>
    <x v="1"/>
    <n v="5155.24"/>
    <s v="MGR-10309"/>
    <n v="4.2"/>
    <x v="3"/>
    <x v="5"/>
    <x v="1"/>
    <x v="1"/>
  </r>
  <r>
    <s v="EMP-13700"/>
    <s v="Michelle Rogers"/>
    <x v="1"/>
    <n v="32"/>
    <x v="3"/>
    <x v="1"/>
    <x v="3"/>
    <x v="0"/>
    <s v="Bachelor's Degree"/>
    <x v="1636"/>
    <x v="1"/>
    <x v="1"/>
    <x v="1"/>
    <n v="13506.52"/>
    <s v="MGR-10299"/>
    <n v="5"/>
    <x v="0"/>
    <x v="7"/>
    <x v="1"/>
    <x v="1"/>
  </r>
  <r>
    <s v="EMP-13701"/>
    <s v="Jeremy Bailey"/>
    <x v="0"/>
    <n v="44"/>
    <x v="3"/>
    <x v="1"/>
    <x v="3"/>
    <x v="1"/>
    <s v="Bachelor's Degree"/>
    <x v="2135"/>
    <x v="1"/>
    <x v="1"/>
    <x v="1"/>
    <n v="12651.76"/>
    <s v="MGR-10165"/>
    <n v="4"/>
    <x v="3"/>
    <x v="5"/>
    <x v="1"/>
    <x v="1"/>
  </r>
  <r>
    <s v="EMP-13702"/>
    <s v="Andrew Solomon"/>
    <x v="0"/>
    <n v="48"/>
    <x v="7"/>
    <x v="5"/>
    <x v="1"/>
    <x v="3"/>
    <s v="Bachelor's Degree"/>
    <x v="1881"/>
    <x v="1"/>
    <x v="1"/>
    <x v="1"/>
    <n v="5460.45"/>
    <s v="MGR-10450"/>
    <n v="7.6"/>
    <x v="0"/>
    <x v="8"/>
    <x v="1"/>
    <x v="1"/>
  </r>
  <r>
    <s v="EMP-13703"/>
    <s v="David Smith"/>
    <x v="0"/>
    <n v="26"/>
    <x v="6"/>
    <x v="2"/>
    <x v="1"/>
    <x v="0"/>
    <s v="Master's Degree"/>
    <x v="74"/>
    <x v="1"/>
    <x v="1"/>
    <x v="1"/>
    <n v="5345.86"/>
    <s v="MGR-10352"/>
    <n v="2.8"/>
    <x v="4"/>
    <x v="6"/>
    <x v="1"/>
    <x v="0"/>
  </r>
  <r>
    <s v="EMP-13704"/>
    <s v="Natalie Jenkins"/>
    <x v="1"/>
    <n v="27"/>
    <x v="10"/>
    <x v="0"/>
    <x v="0"/>
    <x v="1"/>
    <s v="High School"/>
    <x v="1872"/>
    <x v="1"/>
    <x v="1"/>
    <x v="1"/>
    <n v="14749.61"/>
    <s v="MGR-10117"/>
    <n v="4.2"/>
    <x v="3"/>
    <x v="5"/>
    <x v="1"/>
    <x v="2"/>
  </r>
  <r>
    <s v="EMP-13705"/>
    <s v="Rebecca Scott"/>
    <x v="1"/>
    <n v="33"/>
    <x v="5"/>
    <x v="3"/>
    <x v="2"/>
    <x v="0"/>
    <s v="Master's Degree"/>
    <x v="1522"/>
    <x v="90"/>
    <x v="0"/>
    <x v="0"/>
    <n v="8776.31"/>
    <s v="MGR-10040"/>
    <n v="7.4"/>
    <x v="0"/>
    <x v="8"/>
    <x v="0"/>
    <x v="0"/>
  </r>
  <r>
    <s v="EMP-13706"/>
    <s v="Laura Sandoval"/>
    <x v="1"/>
    <n v="37"/>
    <x v="9"/>
    <x v="4"/>
    <x v="3"/>
    <x v="1"/>
    <s v="Master's Degree"/>
    <x v="1462"/>
    <x v="1"/>
    <x v="1"/>
    <x v="1"/>
    <n v="12699.88"/>
    <s v="MGR-10055"/>
    <n v="2.8"/>
    <x v="4"/>
    <x v="6"/>
    <x v="1"/>
    <x v="0"/>
  </r>
  <r>
    <s v="EMP-13707"/>
    <s v="Jordan Anderson"/>
    <x v="0"/>
    <n v="30"/>
    <x v="5"/>
    <x v="3"/>
    <x v="1"/>
    <x v="1"/>
    <s v="Diploma"/>
    <x v="599"/>
    <x v="574"/>
    <x v="0"/>
    <x v="0"/>
    <n v="5659.06"/>
    <s v="MGR-10166"/>
    <n v="1.3"/>
    <x v="2"/>
    <x v="6"/>
    <x v="3"/>
    <x v="2"/>
  </r>
  <r>
    <s v="EMP-13708"/>
    <s v="Grant Whitehead"/>
    <x v="0"/>
    <n v="47"/>
    <x v="7"/>
    <x v="1"/>
    <x v="2"/>
    <x v="1"/>
    <s v="Master's Degree"/>
    <x v="1491"/>
    <x v="255"/>
    <x v="3"/>
    <x v="0"/>
    <n v="7365.74"/>
    <s v="MGR-10251"/>
    <n v="1.9"/>
    <x v="2"/>
    <x v="6"/>
    <x v="0"/>
    <x v="0"/>
  </r>
  <r>
    <s v="EMP-13709"/>
    <s v="William Mack"/>
    <x v="0"/>
    <n v="38"/>
    <x v="0"/>
    <x v="5"/>
    <x v="7"/>
    <x v="1"/>
    <s v="Bachelor's Degree"/>
    <x v="1217"/>
    <x v="1"/>
    <x v="1"/>
    <x v="1"/>
    <n v="53461.26"/>
    <s v="N/A"/>
    <n v="4.4000000000000004"/>
    <x v="3"/>
    <x v="7"/>
    <x v="1"/>
    <x v="1"/>
  </r>
  <r>
    <s v="EMP-13710"/>
    <s v="Eric Burton"/>
    <x v="0"/>
    <n v="35"/>
    <x v="6"/>
    <x v="3"/>
    <x v="4"/>
    <x v="1"/>
    <s v="Master's Degree"/>
    <x v="1915"/>
    <x v="575"/>
    <x v="0"/>
    <x v="0"/>
    <n v="3037.86"/>
    <s v="MGR-10299"/>
    <n v="0.5"/>
    <x v="1"/>
    <x v="2"/>
    <x v="2"/>
    <x v="0"/>
  </r>
  <r>
    <s v="EMP-13711"/>
    <s v="Gregory Dunn"/>
    <x v="0"/>
    <n v="22"/>
    <x v="2"/>
    <x v="1"/>
    <x v="6"/>
    <x v="1"/>
    <s v="Bachelor's Degree"/>
    <x v="2136"/>
    <x v="1"/>
    <x v="1"/>
    <x v="1"/>
    <n v="38485.1"/>
    <s v="N/A"/>
    <n v="5.7"/>
    <x v="0"/>
    <x v="3"/>
    <x v="1"/>
    <x v="1"/>
  </r>
  <r>
    <s v="EMP-13712"/>
    <s v="Joshua Barnes"/>
    <x v="0"/>
    <n v="23"/>
    <x v="10"/>
    <x v="4"/>
    <x v="2"/>
    <x v="1"/>
    <s v="Bachelor's Degree"/>
    <x v="2137"/>
    <x v="1"/>
    <x v="1"/>
    <x v="1"/>
    <n v="8586.81"/>
    <s v="MGR-10068"/>
    <n v="7.6"/>
    <x v="0"/>
    <x v="8"/>
    <x v="1"/>
    <x v="1"/>
  </r>
  <r>
    <s v="EMP-13713"/>
    <s v="Timothy Burton"/>
    <x v="0"/>
    <n v="37"/>
    <x v="2"/>
    <x v="2"/>
    <x v="5"/>
    <x v="1"/>
    <s v="Bachelor's Degree"/>
    <x v="581"/>
    <x v="576"/>
    <x v="4"/>
    <x v="0"/>
    <n v="29311.06"/>
    <s v="MGR-10220"/>
    <n v="2.2000000000000002"/>
    <x v="4"/>
    <x v="5"/>
    <x v="3"/>
    <x v="1"/>
  </r>
  <r>
    <s v="EMP-13714"/>
    <s v="Mark Garcia"/>
    <x v="0"/>
    <n v="22"/>
    <x v="4"/>
    <x v="2"/>
    <x v="2"/>
    <x v="0"/>
    <s v="Bachelor's Degree"/>
    <x v="1177"/>
    <x v="1"/>
    <x v="1"/>
    <x v="1"/>
    <n v="8717.23"/>
    <s v="MGR-10424"/>
    <n v="0.5"/>
    <x v="1"/>
    <x v="2"/>
    <x v="1"/>
    <x v="1"/>
  </r>
  <r>
    <s v="EMP-13715"/>
    <s v="Karen Jones"/>
    <x v="1"/>
    <n v="44"/>
    <x v="6"/>
    <x v="1"/>
    <x v="2"/>
    <x v="1"/>
    <s v="Master's Degree"/>
    <x v="2138"/>
    <x v="1"/>
    <x v="1"/>
    <x v="1"/>
    <n v="9471.2099999999991"/>
    <s v="MGR-10322"/>
    <n v="7.4"/>
    <x v="0"/>
    <x v="8"/>
    <x v="1"/>
    <x v="0"/>
  </r>
  <r>
    <s v="EMP-13716"/>
    <s v="Elizabeth Kennedy"/>
    <x v="1"/>
    <n v="33"/>
    <x v="8"/>
    <x v="2"/>
    <x v="2"/>
    <x v="1"/>
    <s v="Bachelor's Degree"/>
    <x v="2139"/>
    <x v="170"/>
    <x v="0"/>
    <x v="0"/>
    <n v="7114.6"/>
    <s v="MGR-10003"/>
    <n v="4.5999999999999996"/>
    <x v="3"/>
    <x v="3"/>
    <x v="3"/>
    <x v="1"/>
  </r>
  <r>
    <s v="EMP-13717"/>
    <s v="Kathryn Miller"/>
    <x v="1"/>
    <n v="62"/>
    <x v="3"/>
    <x v="4"/>
    <x v="1"/>
    <x v="0"/>
    <s v="Diploma"/>
    <x v="1380"/>
    <x v="1"/>
    <x v="1"/>
    <x v="1"/>
    <n v="4703.92"/>
    <s v="MGR-10386"/>
    <n v="0.3"/>
    <x v="1"/>
    <x v="1"/>
    <x v="1"/>
    <x v="2"/>
  </r>
  <r>
    <s v="EMP-13718"/>
    <s v="Amy Jones"/>
    <x v="1"/>
    <n v="55"/>
    <x v="4"/>
    <x v="1"/>
    <x v="4"/>
    <x v="1"/>
    <s v="Master's Degree"/>
    <x v="2140"/>
    <x v="1"/>
    <x v="1"/>
    <x v="1"/>
    <n v="3738.24"/>
    <s v="MGR-10342"/>
    <n v="5.6"/>
    <x v="0"/>
    <x v="3"/>
    <x v="1"/>
    <x v="0"/>
  </r>
  <r>
    <s v="EMP-13719"/>
    <s v="Jeffrey Grant"/>
    <x v="0"/>
    <n v="33"/>
    <x v="10"/>
    <x v="1"/>
    <x v="2"/>
    <x v="1"/>
    <s v="High School"/>
    <x v="2141"/>
    <x v="1"/>
    <x v="1"/>
    <x v="1"/>
    <n v="7664.92"/>
    <s v="MGR-10106"/>
    <n v="6.7"/>
    <x v="0"/>
    <x v="0"/>
    <x v="1"/>
    <x v="2"/>
  </r>
  <r>
    <s v="EMP-13720"/>
    <s v="Danny Bautista"/>
    <x v="0"/>
    <n v="34"/>
    <x v="0"/>
    <x v="2"/>
    <x v="7"/>
    <x v="0"/>
    <s v="Bachelor's Degree"/>
    <x v="454"/>
    <x v="99"/>
    <x v="4"/>
    <x v="0"/>
    <n v="57258.3"/>
    <s v="N/A"/>
    <n v="1.3"/>
    <x v="2"/>
    <x v="4"/>
    <x v="2"/>
    <x v="1"/>
  </r>
  <r>
    <s v="EMP-13721"/>
    <s v="Larry Jones"/>
    <x v="0"/>
    <n v="43"/>
    <x v="8"/>
    <x v="3"/>
    <x v="0"/>
    <x v="1"/>
    <s v="High School"/>
    <x v="2076"/>
    <x v="1"/>
    <x v="1"/>
    <x v="1"/>
    <n v="18259.61"/>
    <s v="MGR-10269"/>
    <n v="6.6"/>
    <x v="0"/>
    <x v="0"/>
    <x v="1"/>
    <x v="2"/>
  </r>
  <r>
    <s v="EMP-13722"/>
    <s v="Julia Phelps"/>
    <x v="1"/>
    <n v="50"/>
    <x v="7"/>
    <x v="1"/>
    <x v="3"/>
    <x v="1"/>
    <s v="Master's Degree"/>
    <x v="910"/>
    <x v="1"/>
    <x v="1"/>
    <x v="1"/>
    <n v="10870.73"/>
    <s v="MGR-10403"/>
    <n v="4.0999999999999996"/>
    <x v="3"/>
    <x v="5"/>
    <x v="1"/>
    <x v="0"/>
  </r>
  <r>
    <s v="EMP-13723"/>
    <s v="Amy Brown"/>
    <x v="1"/>
    <n v="22"/>
    <x v="10"/>
    <x v="1"/>
    <x v="5"/>
    <x v="0"/>
    <s v="High School"/>
    <x v="62"/>
    <x v="12"/>
    <x v="4"/>
    <x v="0"/>
    <n v="20808.64"/>
    <s v="MGR-10439"/>
    <n v="0.7"/>
    <x v="1"/>
    <x v="2"/>
    <x v="2"/>
    <x v="2"/>
  </r>
  <r>
    <s v="EMP-13724"/>
    <s v="Mark Beltran"/>
    <x v="0"/>
    <n v="22"/>
    <x v="0"/>
    <x v="2"/>
    <x v="6"/>
    <x v="3"/>
    <s v="Master's Degree"/>
    <x v="1954"/>
    <x v="1"/>
    <x v="1"/>
    <x v="1"/>
    <n v="38740.370000000003"/>
    <s v="N/A"/>
    <n v="3.7"/>
    <x v="3"/>
    <x v="5"/>
    <x v="1"/>
    <x v="0"/>
  </r>
  <r>
    <s v="EMP-13725"/>
    <s v="Alison Gay"/>
    <x v="1"/>
    <n v="29"/>
    <x v="0"/>
    <x v="3"/>
    <x v="7"/>
    <x v="1"/>
    <s v="Bachelor's Degree"/>
    <x v="2142"/>
    <x v="1"/>
    <x v="1"/>
    <x v="1"/>
    <n v="66865.53"/>
    <s v="N/A"/>
    <n v="7.3"/>
    <x v="0"/>
    <x v="0"/>
    <x v="1"/>
    <x v="1"/>
  </r>
  <r>
    <s v="EMP-13726"/>
    <s v="Victoria Mendoza"/>
    <x v="1"/>
    <n v="40"/>
    <x v="4"/>
    <x v="3"/>
    <x v="4"/>
    <x v="1"/>
    <s v="Bachelor's Degree"/>
    <x v="901"/>
    <x v="1"/>
    <x v="1"/>
    <x v="1"/>
    <n v="3908.88"/>
    <s v="MGR-10156"/>
    <n v="3.6"/>
    <x v="3"/>
    <x v="5"/>
    <x v="1"/>
    <x v="1"/>
  </r>
  <r>
    <s v="EMP-13727"/>
    <s v="John Sexton"/>
    <x v="0"/>
    <n v="39"/>
    <x v="9"/>
    <x v="2"/>
    <x v="2"/>
    <x v="2"/>
    <s v="Bachelor's Degree"/>
    <x v="2079"/>
    <x v="577"/>
    <x v="4"/>
    <x v="0"/>
    <n v="6720.91"/>
    <s v="MGR-10313"/>
    <n v="0.9"/>
    <x v="1"/>
    <x v="5"/>
    <x v="6"/>
    <x v="1"/>
  </r>
  <r>
    <s v="EMP-13728"/>
    <s v="Erika Wilson"/>
    <x v="1"/>
    <n v="44"/>
    <x v="8"/>
    <x v="1"/>
    <x v="0"/>
    <x v="0"/>
    <s v="Bachelor's Degree"/>
    <x v="1913"/>
    <x v="528"/>
    <x v="4"/>
    <x v="0"/>
    <n v="18007.060000000001"/>
    <s v="MGR-10338"/>
    <n v="0.8"/>
    <x v="1"/>
    <x v="8"/>
    <x v="5"/>
    <x v="1"/>
  </r>
  <r>
    <s v="EMP-13729"/>
    <s v="Vincent Davis"/>
    <x v="0"/>
    <n v="24"/>
    <x v="1"/>
    <x v="4"/>
    <x v="1"/>
    <x v="1"/>
    <s v="Master's Degree"/>
    <x v="451"/>
    <x v="1"/>
    <x v="1"/>
    <x v="1"/>
    <n v="4627.33"/>
    <s v="MGR-10299"/>
    <n v="0.6"/>
    <x v="1"/>
    <x v="2"/>
    <x v="1"/>
    <x v="0"/>
  </r>
  <r>
    <s v="EMP-13730"/>
    <s v="Erin Miles"/>
    <x v="1"/>
    <n v="22"/>
    <x v="0"/>
    <x v="2"/>
    <x v="5"/>
    <x v="1"/>
    <s v="Bachelor's Degree"/>
    <x v="209"/>
    <x v="1"/>
    <x v="1"/>
    <x v="1"/>
    <n v="28132.92"/>
    <s v="MGR-10285"/>
    <n v="0.2"/>
    <x v="1"/>
    <x v="1"/>
    <x v="1"/>
    <x v="1"/>
  </r>
  <r>
    <s v="EMP-13731"/>
    <s v="Lisa Nelson"/>
    <x v="1"/>
    <n v="42"/>
    <x v="8"/>
    <x v="5"/>
    <x v="3"/>
    <x v="1"/>
    <s v="Bachelor's Degree"/>
    <x v="823"/>
    <x v="1"/>
    <x v="1"/>
    <x v="1"/>
    <n v="9801.77"/>
    <s v="MGR-10278"/>
    <n v="3.9"/>
    <x v="3"/>
    <x v="5"/>
    <x v="1"/>
    <x v="1"/>
  </r>
  <r>
    <s v="EMP-13732"/>
    <s v="Jessica Mejia"/>
    <x v="1"/>
    <n v="27"/>
    <x v="4"/>
    <x v="2"/>
    <x v="4"/>
    <x v="2"/>
    <s v="Bachelor's Degree"/>
    <x v="2143"/>
    <x v="578"/>
    <x v="4"/>
    <x v="0"/>
    <n v="3033.31"/>
    <s v="MGR-10168"/>
    <n v="0.3"/>
    <x v="1"/>
    <x v="4"/>
    <x v="0"/>
    <x v="1"/>
  </r>
  <r>
    <s v="EMP-13733"/>
    <s v="Zachary Smith"/>
    <x v="0"/>
    <n v="22"/>
    <x v="3"/>
    <x v="3"/>
    <x v="1"/>
    <x v="1"/>
    <s v="Bachelor's Degree"/>
    <x v="2144"/>
    <x v="1"/>
    <x v="1"/>
    <x v="1"/>
    <n v="5167.01"/>
    <s v="MGR-10181"/>
    <n v="5.4"/>
    <x v="0"/>
    <x v="7"/>
    <x v="1"/>
    <x v="1"/>
  </r>
  <r>
    <s v="EMP-13734"/>
    <s v="Robert Gomez"/>
    <x v="0"/>
    <n v="36"/>
    <x v="9"/>
    <x v="5"/>
    <x v="3"/>
    <x v="2"/>
    <s v="Master's Degree"/>
    <x v="1272"/>
    <x v="1"/>
    <x v="1"/>
    <x v="1"/>
    <n v="11058.71"/>
    <s v="MGR-10336"/>
    <n v="6.5"/>
    <x v="0"/>
    <x v="0"/>
    <x v="1"/>
    <x v="0"/>
  </r>
  <r>
    <s v="EMP-13735"/>
    <s v="Erin Lawrence"/>
    <x v="1"/>
    <n v="42"/>
    <x v="10"/>
    <x v="2"/>
    <x v="0"/>
    <x v="0"/>
    <s v="PhD"/>
    <x v="2145"/>
    <x v="1"/>
    <x v="1"/>
    <x v="1"/>
    <n v="18250.61"/>
    <s v="MGR-10399"/>
    <n v="8.1"/>
    <x v="0"/>
    <x v="8"/>
    <x v="1"/>
    <x v="2"/>
  </r>
  <r>
    <s v="EMP-13736"/>
    <s v="Tracey Meyer"/>
    <x v="1"/>
    <n v="33"/>
    <x v="2"/>
    <x v="0"/>
    <x v="1"/>
    <x v="1"/>
    <s v="Master's Degree"/>
    <x v="1686"/>
    <x v="1"/>
    <x v="1"/>
    <x v="1"/>
    <n v="6131.14"/>
    <s v="MGR-10040"/>
    <n v="4.8"/>
    <x v="3"/>
    <x v="7"/>
    <x v="1"/>
    <x v="0"/>
  </r>
  <r>
    <s v="EMP-13737"/>
    <s v="James Ortega"/>
    <x v="0"/>
    <n v="30"/>
    <x v="1"/>
    <x v="0"/>
    <x v="5"/>
    <x v="1"/>
    <s v="Master's Degree"/>
    <x v="12"/>
    <x v="1"/>
    <x v="1"/>
    <x v="1"/>
    <n v="25360.560000000001"/>
    <s v="MGR-10363"/>
    <n v="1.4"/>
    <x v="2"/>
    <x v="2"/>
    <x v="1"/>
    <x v="0"/>
  </r>
  <r>
    <s v="EMP-13738"/>
    <s v="Kathleen Rose"/>
    <x v="1"/>
    <n v="33"/>
    <x v="4"/>
    <x v="1"/>
    <x v="0"/>
    <x v="1"/>
    <s v="Bachelor's Degree"/>
    <x v="642"/>
    <x v="1"/>
    <x v="1"/>
    <x v="1"/>
    <n v="18184.64"/>
    <s v="MGR-10485"/>
    <n v="0.3"/>
    <x v="1"/>
    <x v="1"/>
    <x v="1"/>
    <x v="1"/>
  </r>
  <r>
    <s v="EMP-13739"/>
    <s v="Alexis Cunningham"/>
    <x v="1"/>
    <n v="31"/>
    <x v="1"/>
    <x v="3"/>
    <x v="2"/>
    <x v="2"/>
    <s v="Master's Degree"/>
    <x v="2146"/>
    <x v="434"/>
    <x v="4"/>
    <x v="0"/>
    <n v="8453.52"/>
    <s v="MGR-10297"/>
    <n v="0.4"/>
    <x v="1"/>
    <x v="5"/>
    <x v="4"/>
    <x v="0"/>
  </r>
  <r>
    <s v="EMP-13740"/>
    <s v="Michael Reilly"/>
    <x v="0"/>
    <n v="22"/>
    <x v="2"/>
    <x v="3"/>
    <x v="1"/>
    <x v="1"/>
    <s v="Master's Degree"/>
    <x v="2147"/>
    <x v="1"/>
    <x v="1"/>
    <x v="1"/>
    <n v="5592.79"/>
    <s v="MGR-10362"/>
    <n v="4.0999999999999996"/>
    <x v="3"/>
    <x v="5"/>
    <x v="1"/>
    <x v="0"/>
  </r>
  <r>
    <s v="EMP-13741"/>
    <s v="Ann Robertson"/>
    <x v="1"/>
    <n v="28"/>
    <x v="6"/>
    <x v="0"/>
    <x v="1"/>
    <x v="1"/>
    <s v="Diploma"/>
    <x v="519"/>
    <x v="1"/>
    <x v="1"/>
    <x v="1"/>
    <n v="4103.97"/>
    <s v="MGR-10475"/>
    <n v="6.9"/>
    <x v="0"/>
    <x v="0"/>
    <x v="1"/>
    <x v="2"/>
  </r>
  <r>
    <s v="EMP-13742"/>
    <s v="Randy Jones"/>
    <x v="0"/>
    <n v="39"/>
    <x v="0"/>
    <x v="2"/>
    <x v="6"/>
    <x v="1"/>
    <s v="Master's Degree"/>
    <x v="580"/>
    <x v="1"/>
    <x v="1"/>
    <x v="1"/>
    <n v="38258.71"/>
    <s v="N/A"/>
    <n v="7.6"/>
    <x v="0"/>
    <x v="8"/>
    <x v="1"/>
    <x v="0"/>
  </r>
  <r>
    <s v="EMP-13743"/>
    <s v="Christopher Reeves"/>
    <x v="0"/>
    <n v="37"/>
    <x v="9"/>
    <x v="1"/>
    <x v="3"/>
    <x v="1"/>
    <s v="Bachelor's Degree"/>
    <x v="587"/>
    <x v="1"/>
    <x v="1"/>
    <x v="1"/>
    <n v="10489.28"/>
    <s v="MGR-10115"/>
    <n v="8.1999999999999993"/>
    <x v="0"/>
    <x v="8"/>
    <x v="1"/>
    <x v="1"/>
  </r>
  <r>
    <s v="EMP-13744"/>
    <s v="William Kelley"/>
    <x v="0"/>
    <n v="36"/>
    <x v="5"/>
    <x v="1"/>
    <x v="2"/>
    <x v="1"/>
    <s v="Master's Degree"/>
    <x v="2148"/>
    <x v="1"/>
    <x v="1"/>
    <x v="1"/>
    <n v="7949.04"/>
    <s v="MGR-10167"/>
    <n v="7.2"/>
    <x v="0"/>
    <x v="0"/>
    <x v="1"/>
    <x v="0"/>
  </r>
  <r>
    <s v="EMP-13745"/>
    <s v="Alexandra Carr"/>
    <x v="1"/>
    <n v="26"/>
    <x v="9"/>
    <x v="1"/>
    <x v="0"/>
    <x v="1"/>
    <s v="Bachelor's Degree"/>
    <x v="678"/>
    <x v="1"/>
    <x v="1"/>
    <x v="1"/>
    <n v="19033.96"/>
    <s v="MGR-10231"/>
    <n v="1.8"/>
    <x v="2"/>
    <x v="4"/>
    <x v="1"/>
    <x v="1"/>
  </r>
  <r>
    <s v="EMP-13746"/>
    <s v="Nicholas Rodriguez"/>
    <x v="0"/>
    <n v="33"/>
    <x v="1"/>
    <x v="0"/>
    <x v="3"/>
    <x v="1"/>
    <s v="PhD"/>
    <x v="2149"/>
    <x v="1"/>
    <x v="1"/>
    <x v="1"/>
    <n v="9841.5300000000007"/>
    <s v="MGR-10218"/>
    <n v="1.7"/>
    <x v="2"/>
    <x v="4"/>
    <x v="1"/>
    <x v="2"/>
  </r>
  <r>
    <s v="EMP-13747"/>
    <s v="Hannah Reyes"/>
    <x v="1"/>
    <n v="22"/>
    <x v="6"/>
    <x v="2"/>
    <x v="2"/>
    <x v="1"/>
    <s v="Master's Degree"/>
    <x v="2150"/>
    <x v="1"/>
    <x v="1"/>
    <x v="1"/>
    <n v="7985.46"/>
    <s v="MGR-10258"/>
    <n v="0.3"/>
    <x v="1"/>
    <x v="1"/>
    <x v="1"/>
    <x v="0"/>
  </r>
  <r>
    <s v="EMP-13748"/>
    <s v="Richard Santana"/>
    <x v="0"/>
    <n v="36"/>
    <x v="5"/>
    <x v="2"/>
    <x v="2"/>
    <x v="3"/>
    <s v="Diploma"/>
    <x v="2151"/>
    <x v="1"/>
    <x v="1"/>
    <x v="1"/>
    <n v="6674.4"/>
    <s v="MGR-10430"/>
    <n v="6"/>
    <x v="0"/>
    <x v="3"/>
    <x v="1"/>
    <x v="2"/>
  </r>
  <r>
    <s v="EMP-13749"/>
    <s v="Ryan Jensen"/>
    <x v="0"/>
    <n v="47"/>
    <x v="5"/>
    <x v="2"/>
    <x v="1"/>
    <x v="0"/>
    <s v="Master's Degree"/>
    <x v="2152"/>
    <x v="1"/>
    <x v="1"/>
    <x v="1"/>
    <n v="4680.3"/>
    <s v="MGR-10435"/>
    <n v="2.7"/>
    <x v="4"/>
    <x v="6"/>
    <x v="1"/>
    <x v="0"/>
  </r>
  <r>
    <s v="EMP-13750"/>
    <s v="Emma Hawkins"/>
    <x v="1"/>
    <n v="22"/>
    <x v="3"/>
    <x v="1"/>
    <x v="3"/>
    <x v="0"/>
    <s v="Master's Degree"/>
    <x v="1570"/>
    <x v="50"/>
    <x v="4"/>
    <x v="0"/>
    <n v="11237.47"/>
    <s v="MGR-10029"/>
    <n v="1.5"/>
    <x v="2"/>
    <x v="4"/>
    <x v="2"/>
    <x v="0"/>
  </r>
  <r>
    <s v="EMP-13751"/>
    <s v="Cynthia Small"/>
    <x v="1"/>
    <n v="29"/>
    <x v="8"/>
    <x v="3"/>
    <x v="3"/>
    <x v="1"/>
    <s v="Master's Degree"/>
    <x v="758"/>
    <x v="1"/>
    <x v="1"/>
    <x v="1"/>
    <n v="11835.74"/>
    <s v="MGR-10373"/>
    <n v="5.5"/>
    <x v="0"/>
    <x v="3"/>
    <x v="1"/>
    <x v="0"/>
  </r>
  <r>
    <s v="EMP-13752"/>
    <s v="Shannon Stephenson"/>
    <x v="1"/>
    <n v="37"/>
    <x v="9"/>
    <x v="1"/>
    <x v="2"/>
    <x v="0"/>
    <s v="Bachelor's Degree"/>
    <x v="941"/>
    <x v="579"/>
    <x v="4"/>
    <x v="0"/>
    <n v="9033.65"/>
    <s v="MGR-10295"/>
    <n v="0.8"/>
    <x v="1"/>
    <x v="3"/>
    <x v="7"/>
    <x v="1"/>
  </r>
  <r>
    <s v="EMP-13753"/>
    <s v="Jason Liu"/>
    <x v="0"/>
    <n v="46"/>
    <x v="6"/>
    <x v="0"/>
    <x v="1"/>
    <x v="1"/>
    <s v="Diploma"/>
    <x v="1113"/>
    <x v="1"/>
    <x v="1"/>
    <x v="1"/>
    <n v="5438.1"/>
    <s v="MGR-10065"/>
    <n v="2.5"/>
    <x v="4"/>
    <x v="6"/>
    <x v="1"/>
    <x v="2"/>
  </r>
  <r>
    <s v="EMP-13754"/>
    <s v="Rachel Turner"/>
    <x v="1"/>
    <n v="30"/>
    <x v="0"/>
    <x v="1"/>
    <x v="6"/>
    <x v="1"/>
    <s v="Diploma"/>
    <x v="2153"/>
    <x v="1"/>
    <x v="1"/>
    <x v="1"/>
    <n v="33796.79"/>
    <s v="N/A"/>
    <n v="6.4"/>
    <x v="0"/>
    <x v="0"/>
    <x v="1"/>
    <x v="2"/>
  </r>
  <r>
    <s v="EMP-13755"/>
    <s v="Rebecca Brewer"/>
    <x v="1"/>
    <n v="28"/>
    <x v="0"/>
    <x v="2"/>
    <x v="3"/>
    <x v="1"/>
    <s v="Bachelor's Degree"/>
    <x v="1183"/>
    <x v="580"/>
    <x v="0"/>
    <x v="0"/>
    <n v="12900.63"/>
    <s v="MGR-10230"/>
    <n v="6.3"/>
    <x v="0"/>
    <x v="8"/>
    <x v="3"/>
    <x v="1"/>
  </r>
  <r>
    <s v="EMP-13756"/>
    <s v="Brian Baker"/>
    <x v="0"/>
    <n v="22"/>
    <x v="4"/>
    <x v="1"/>
    <x v="3"/>
    <x v="1"/>
    <s v="Master's Degree"/>
    <x v="294"/>
    <x v="1"/>
    <x v="1"/>
    <x v="1"/>
    <n v="13191.96"/>
    <s v="MGR-10230"/>
    <n v="0.7"/>
    <x v="1"/>
    <x v="2"/>
    <x v="1"/>
    <x v="0"/>
  </r>
  <r>
    <s v="EMP-13757"/>
    <s v="Lisa Jimenez"/>
    <x v="1"/>
    <n v="35"/>
    <x v="0"/>
    <x v="1"/>
    <x v="6"/>
    <x v="3"/>
    <s v="Bachelor's Degree"/>
    <x v="191"/>
    <x v="1"/>
    <x v="1"/>
    <x v="1"/>
    <n v="37023.9"/>
    <s v="N/A"/>
    <n v="8"/>
    <x v="0"/>
    <x v="8"/>
    <x v="1"/>
    <x v="1"/>
  </r>
  <r>
    <s v="EMP-13758"/>
    <s v="Mary Morris"/>
    <x v="1"/>
    <n v="53"/>
    <x v="4"/>
    <x v="1"/>
    <x v="5"/>
    <x v="0"/>
    <s v="Master's Degree"/>
    <x v="319"/>
    <x v="1"/>
    <x v="1"/>
    <x v="1"/>
    <n v="28962.73"/>
    <s v="MGR-10499"/>
    <n v="6.1"/>
    <x v="0"/>
    <x v="3"/>
    <x v="1"/>
    <x v="0"/>
  </r>
  <r>
    <s v="EMP-13759"/>
    <s v="Benjamin Griffith"/>
    <x v="0"/>
    <n v="37"/>
    <x v="9"/>
    <x v="2"/>
    <x v="3"/>
    <x v="1"/>
    <s v="Bachelor's Degree"/>
    <x v="1896"/>
    <x v="1"/>
    <x v="1"/>
    <x v="1"/>
    <n v="11901.89"/>
    <s v="MGR-10209"/>
    <n v="0.9"/>
    <x v="1"/>
    <x v="2"/>
    <x v="1"/>
    <x v="1"/>
  </r>
  <r>
    <s v="EMP-13760"/>
    <s v="Susan Day"/>
    <x v="1"/>
    <n v="34"/>
    <x v="1"/>
    <x v="4"/>
    <x v="1"/>
    <x v="1"/>
    <s v="Master's Degree"/>
    <x v="2154"/>
    <x v="531"/>
    <x v="3"/>
    <x v="0"/>
    <n v="5890.57"/>
    <s v="MGR-10125"/>
    <n v="0.8"/>
    <x v="1"/>
    <x v="2"/>
    <x v="0"/>
    <x v="0"/>
  </r>
  <r>
    <s v="EMP-13761"/>
    <s v="Robert Gordon"/>
    <x v="0"/>
    <n v="37"/>
    <x v="6"/>
    <x v="1"/>
    <x v="4"/>
    <x v="1"/>
    <s v="Bachelor's Degree"/>
    <x v="2072"/>
    <x v="1"/>
    <x v="1"/>
    <x v="1"/>
    <n v="2506.62"/>
    <s v="MGR-10444"/>
    <n v="4.9000000000000004"/>
    <x v="3"/>
    <x v="7"/>
    <x v="1"/>
    <x v="1"/>
  </r>
  <r>
    <s v="EMP-13762"/>
    <s v="Trevor Mills"/>
    <x v="0"/>
    <n v="34"/>
    <x v="3"/>
    <x v="5"/>
    <x v="4"/>
    <x v="1"/>
    <s v="Bachelor's Degree"/>
    <x v="2155"/>
    <x v="1"/>
    <x v="1"/>
    <x v="1"/>
    <n v="3204.86"/>
    <s v="MGR-10304"/>
    <n v="4.5999999999999996"/>
    <x v="3"/>
    <x v="7"/>
    <x v="1"/>
    <x v="1"/>
  </r>
  <r>
    <s v="EMP-13763"/>
    <s v="Claudia Key"/>
    <x v="1"/>
    <n v="27"/>
    <x v="7"/>
    <x v="1"/>
    <x v="5"/>
    <x v="1"/>
    <s v="Diploma"/>
    <x v="2156"/>
    <x v="1"/>
    <x v="1"/>
    <x v="1"/>
    <n v="27822.35"/>
    <s v="MGR-10472"/>
    <n v="2.1"/>
    <x v="4"/>
    <x v="4"/>
    <x v="1"/>
    <x v="2"/>
  </r>
  <r>
    <s v="EMP-13764"/>
    <s v="Jeffrey George"/>
    <x v="0"/>
    <n v="42"/>
    <x v="7"/>
    <x v="2"/>
    <x v="2"/>
    <x v="1"/>
    <s v="Bachelor's Degree"/>
    <x v="1058"/>
    <x v="1"/>
    <x v="1"/>
    <x v="1"/>
    <n v="9447.7000000000007"/>
    <s v="MGR-10122"/>
    <n v="3.5"/>
    <x v="3"/>
    <x v="5"/>
    <x v="1"/>
    <x v="1"/>
  </r>
  <r>
    <s v="EMP-13765"/>
    <s v="Calvin Mclean"/>
    <x v="0"/>
    <n v="37"/>
    <x v="0"/>
    <x v="2"/>
    <x v="7"/>
    <x v="1"/>
    <s v="Bachelor's Degree"/>
    <x v="1058"/>
    <x v="1"/>
    <x v="1"/>
    <x v="1"/>
    <n v="50230.35"/>
    <s v="N/A"/>
    <n v="3.5"/>
    <x v="3"/>
    <x v="5"/>
    <x v="1"/>
    <x v="1"/>
  </r>
  <r>
    <s v="EMP-13766"/>
    <s v="Gail Young"/>
    <x v="1"/>
    <n v="35"/>
    <x v="2"/>
    <x v="4"/>
    <x v="0"/>
    <x v="1"/>
    <s v="Master's Degree"/>
    <x v="847"/>
    <x v="1"/>
    <x v="1"/>
    <x v="1"/>
    <n v="16832.89"/>
    <s v="MGR-10208"/>
    <n v="4.0999999999999996"/>
    <x v="3"/>
    <x v="5"/>
    <x v="1"/>
    <x v="0"/>
  </r>
  <r>
    <s v="EMP-13767"/>
    <s v="Laurie Miller"/>
    <x v="1"/>
    <n v="26"/>
    <x v="2"/>
    <x v="1"/>
    <x v="3"/>
    <x v="1"/>
    <s v="Master's Degree"/>
    <x v="2"/>
    <x v="1"/>
    <x v="1"/>
    <x v="1"/>
    <n v="11363.93"/>
    <s v="MGR-10183"/>
    <n v="0.5"/>
    <x v="1"/>
    <x v="2"/>
    <x v="1"/>
    <x v="0"/>
  </r>
  <r>
    <s v="EMP-13768"/>
    <s v="Teresa Dixon"/>
    <x v="1"/>
    <n v="46"/>
    <x v="7"/>
    <x v="2"/>
    <x v="1"/>
    <x v="1"/>
    <s v="PhD"/>
    <x v="2157"/>
    <x v="1"/>
    <x v="1"/>
    <x v="1"/>
    <n v="5797.94"/>
    <s v="MGR-10439"/>
    <n v="5"/>
    <x v="0"/>
    <x v="7"/>
    <x v="1"/>
    <x v="2"/>
  </r>
  <r>
    <s v="EMP-13769"/>
    <s v="Adriana Fernandez"/>
    <x v="1"/>
    <n v="40"/>
    <x v="10"/>
    <x v="1"/>
    <x v="2"/>
    <x v="1"/>
    <s v="High School"/>
    <x v="2158"/>
    <x v="1"/>
    <x v="1"/>
    <x v="1"/>
    <n v="7757.78"/>
    <s v="MGR-10486"/>
    <n v="1.6"/>
    <x v="2"/>
    <x v="4"/>
    <x v="1"/>
    <x v="2"/>
  </r>
  <r>
    <s v="EMP-13770"/>
    <s v="Jeff Miller"/>
    <x v="0"/>
    <n v="30"/>
    <x v="3"/>
    <x v="1"/>
    <x v="3"/>
    <x v="1"/>
    <s v="Bachelor's Degree"/>
    <x v="1898"/>
    <x v="1"/>
    <x v="1"/>
    <x v="1"/>
    <n v="9963.6200000000008"/>
    <s v="MGR-10039"/>
    <n v="3.5"/>
    <x v="3"/>
    <x v="5"/>
    <x v="1"/>
    <x v="1"/>
  </r>
  <r>
    <s v="EMP-13771"/>
    <s v="Stephen Dawson"/>
    <x v="0"/>
    <n v="44"/>
    <x v="10"/>
    <x v="4"/>
    <x v="3"/>
    <x v="1"/>
    <s v="Diploma"/>
    <x v="2159"/>
    <x v="1"/>
    <x v="1"/>
    <x v="1"/>
    <n v="10790.82"/>
    <s v="MGR-10273"/>
    <n v="8"/>
    <x v="0"/>
    <x v="8"/>
    <x v="1"/>
    <x v="2"/>
  </r>
  <r>
    <s v="EMP-13772"/>
    <s v="Bryan Hall"/>
    <x v="0"/>
    <n v="30"/>
    <x v="8"/>
    <x v="1"/>
    <x v="6"/>
    <x v="3"/>
    <s v="Master's Degree"/>
    <x v="2050"/>
    <x v="1"/>
    <x v="1"/>
    <x v="1"/>
    <n v="38168.94"/>
    <s v="N/A"/>
    <n v="6"/>
    <x v="0"/>
    <x v="3"/>
    <x v="1"/>
    <x v="0"/>
  </r>
  <r>
    <s v="EMP-13773"/>
    <s v="Robert Massey"/>
    <x v="0"/>
    <n v="27"/>
    <x v="8"/>
    <x v="1"/>
    <x v="1"/>
    <x v="1"/>
    <s v="Master's Degree"/>
    <x v="393"/>
    <x v="1"/>
    <x v="1"/>
    <x v="1"/>
    <n v="5212.17"/>
    <s v="MGR-10177"/>
    <n v="3.6"/>
    <x v="3"/>
    <x v="5"/>
    <x v="1"/>
    <x v="0"/>
  </r>
  <r>
    <s v="EMP-13774"/>
    <s v="Chad Wilson"/>
    <x v="0"/>
    <n v="28"/>
    <x v="5"/>
    <x v="2"/>
    <x v="1"/>
    <x v="1"/>
    <s v="Bachelor's Degree"/>
    <x v="681"/>
    <x v="1"/>
    <x v="1"/>
    <x v="1"/>
    <n v="4602.6099999999997"/>
    <s v="MGR-10071"/>
    <n v="2.2999999999999998"/>
    <x v="4"/>
    <x v="4"/>
    <x v="1"/>
    <x v="1"/>
  </r>
  <r>
    <s v="EMP-13775"/>
    <s v="William Boyd"/>
    <x v="0"/>
    <n v="22"/>
    <x v="2"/>
    <x v="3"/>
    <x v="0"/>
    <x v="0"/>
    <s v="Master's Degree"/>
    <x v="1107"/>
    <x v="1"/>
    <x v="1"/>
    <x v="1"/>
    <n v="16712.419999999998"/>
    <s v="MGR-10327"/>
    <n v="4.8"/>
    <x v="3"/>
    <x v="7"/>
    <x v="1"/>
    <x v="0"/>
  </r>
  <r>
    <s v="EMP-13776"/>
    <s v="Ryan Brown"/>
    <x v="0"/>
    <n v="39"/>
    <x v="7"/>
    <x v="1"/>
    <x v="2"/>
    <x v="1"/>
    <s v="Bachelor's Degree"/>
    <x v="1863"/>
    <x v="1"/>
    <x v="1"/>
    <x v="1"/>
    <n v="8106.24"/>
    <s v="MGR-10448"/>
    <n v="1.2"/>
    <x v="2"/>
    <x v="2"/>
    <x v="1"/>
    <x v="1"/>
  </r>
  <r>
    <s v="EMP-13777"/>
    <s v="Sherry Carroll"/>
    <x v="1"/>
    <n v="22"/>
    <x v="7"/>
    <x v="0"/>
    <x v="2"/>
    <x v="1"/>
    <s v="Bachelor's Degree"/>
    <x v="1099"/>
    <x v="1"/>
    <x v="1"/>
    <x v="1"/>
    <n v="7632.61"/>
    <s v="MGR-10324"/>
    <n v="0.8"/>
    <x v="1"/>
    <x v="2"/>
    <x v="1"/>
    <x v="1"/>
  </r>
  <r>
    <s v="EMP-13778"/>
    <s v="Lauren Sullivan"/>
    <x v="1"/>
    <n v="23"/>
    <x v="5"/>
    <x v="0"/>
    <x v="3"/>
    <x v="1"/>
    <s v="Master's Degree"/>
    <x v="2160"/>
    <x v="1"/>
    <x v="1"/>
    <x v="1"/>
    <n v="11582.12"/>
    <s v="MGR-10324"/>
    <n v="3"/>
    <x v="3"/>
    <x v="6"/>
    <x v="1"/>
    <x v="0"/>
  </r>
  <r>
    <s v="EMP-13779"/>
    <s v="Carl White"/>
    <x v="0"/>
    <n v="22"/>
    <x v="9"/>
    <x v="3"/>
    <x v="4"/>
    <x v="1"/>
    <s v="Master's Degree"/>
    <x v="2161"/>
    <x v="1"/>
    <x v="1"/>
    <x v="1"/>
    <n v="3526.79"/>
    <s v="MGR-10212"/>
    <n v="5.2"/>
    <x v="0"/>
    <x v="7"/>
    <x v="1"/>
    <x v="0"/>
  </r>
  <r>
    <s v="EMP-13780"/>
    <s v="Kyle Brown"/>
    <x v="0"/>
    <n v="34"/>
    <x v="6"/>
    <x v="3"/>
    <x v="4"/>
    <x v="0"/>
    <s v="Bachelor's Degree"/>
    <x v="659"/>
    <x v="581"/>
    <x v="4"/>
    <x v="0"/>
    <n v="3986.32"/>
    <s v="MGR-10478"/>
    <n v="1"/>
    <x v="2"/>
    <x v="0"/>
    <x v="8"/>
    <x v="1"/>
  </r>
  <r>
    <s v="EMP-13781"/>
    <s v="Michael Patrick"/>
    <x v="0"/>
    <n v="33"/>
    <x v="1"/>
    <x v="2"/>
    <x v="1"/>
    <x v="1"/>
    <s v="Bachelor's Degree"/>
    <x v="2162"/>
    <x v="1"/>
    <x v="1"/>
    <x v="1"/>
    <n v="5884.17"/>
    <s v="MGR-10049"/>
    <n v="4"/>
    <x v="3"/>
    <x v="5"/>
    <x v="1"/>
    <x v="1"/>
  </r>
  <r>
    <s v="EMP-13782"/>
    <s v="Ronald Lopez"/>
    <x v="0"/>
    <n v="32"/>
    <x v="6"/>
    <x v="0"/>
    <x v="1"/>
    <x v="1"/>
    <s v="Bachelor's Degree"/>
    <x v="2163"/>
    <x v="1"/>
    <x v="1"/>
    <x v="1"/>
    <n v="4854.3100000000004"/>
    <s v="MGR-10470"/>
    <n v="2.2999999999999998"/>
    <x v="4"/>
    <x v="4"/>
    <x v="1"/>
    <x v="1"/>
  </r>
  <r>
    <s v="EMP-13783"/>
    <s v="Clayton Pierce"/>
    <x v="0"/>
    <n v="25"/>
    <x v="1"/>
    <x v="1"/>
    <x v="4"/>
    <x v="1"/>
    <s v="Bachelor's Degree"/>
    <x v="1877"/>
    <x v="1"/>
    <x v="1"/>
    <x v="1"/>
    <n v="3648.73"/>
    <s v="MGR-10259"/>
    <n v="5.8"/>
    <x v="0"/>
    <x v="3"/>
    <x v="1"/>
    <x v="1"/>
  </r>
  <r>
    <s v="EMP-13784"/>
    <s v="Alexis Yang"/>
    <x v="1"/>
    <n v="24"/>
    <x v="7"/>
    <x v="2"/>
    <x v="2"/>
    <x v="1"/>
    <s v="Professional Certification"/>
    <x v="858"/>
    <x v="1"/>
    <x v="1"/>
    <x v="1"/>
    <n v="7072.35"/>
    <s v="MGR-10488"/>
    <n v="1.5"/>
    <x v="2"/>
    <x v="4"/>
    <x v="1"/>
    <x v="2"/>
  </r>
  <r>
    <s v="EMP-13785"/>
    <s v="Lisa Patel"/>
    <x v="1"/>
    <n v="39"/>
    <x v="5"/>
    <x v="1"/>
    <x v="2"/>
    <x v="1"/>
    <s v="Bachelor's Degree"/>
    <x v="800"/>
    <x v="1"/>
    <x v="1"/>
    <x v="1"/>
    <n v="6800.79"/>
    <s v="MGR-10400"/>
    <n v="2.7"/>
    <x v="4"/>
    <x v="6"/>
    <x v="1"/>
    <x v="1"/>
  </r>
  <r>
    <s v="EMP-13786"/>
    <s v="Jasmine Andrews"/>
    <x v="1"/>
    <n v="30"/>
    <x v="10"/>
    <x v="1"/>
    <x v="1"/>
    <x v="2"/>
    <s v="Bachelor's Degree"/>
    <x v="2164"/>
    <x v="582"/>
    <x v="4"/>
    <x v="0"/>
    <n v="5044.57"/>
    <s v="MGR-10026"/>
    <n v="0.8"/>
    <x v="1"/>
    <x v="5"/>
    <x v="6"/>
    <x v="1"/>
  </r>
  <r>
    <s v="EMP-13787"/>
    <s v="Shelby Miller"/>
    <x v="1"/>
    <n v="37"/>
    <x v="0"/>
    <x v="5"/>
    <x v="6"/>
    <x v="1"/>
    <s v="Bachelor's Degree"/>
    <x v="2165"/>
    <x v="1"/>
    <x v="1"/>
    <x v="1"/>
    <n v="42360.08"/>
    <s v="N/A"/>
    <n v="6.4"/>
    <x v="0"/>
    <x v="0"/>
    <x v="1"/>
    <x v="1"/>
  </r>
  <r>
    <s v="EMP-13788"/>
    <s v="Sandra Taylor"/>
    <x v="1"/>
    <n v="27"/>
    <x v="7"/>
    <x v="1"/>
    <x v="2"/>
    <x v="1"/>
    <s v="Master's Degree"/>
    <x v="1499"/>
    <x v="1"/>
    <x v="1"/>
    <x v="1"/>
    <n v="8874.27"/>
    <s v="MGR-10204"/>
    <n v="3.9"/>
    <x v="3"/>
    <x v="5"/>
    <x v="1"/>
    <x v="0"/>
  </r>
  <r>
    <s v="EMP-13789"/>
    <s v="Joseph Sanchez"/>
    <x v="0"/>
    <n v="36"/>
    <x v="1"/>
    <x v="4"/>
    <x v="1"/>
    <x v="1"/>
    <s v="Bachelor's Degree"/>
    <x v="2166"/>
    <x v="1"/>
    <x v="1"/>
    <x v="1"/>
    <n v="6129.83"/>
    <s v="MGR-10264"/>
    <n v="7.9"/>
    <x v="0"/>
    <x v="8"/>
    <x v="1"/>
    <x v="1"/>
  </r>
  <r>
    <s v="EMP-13790"/>
    <s v="Kimberly Mcbride"/>
    <x v="1"/>
    <n v="46"/>
    <x v="8"/>
    <x v="5"/>
    <x v="2"/>
    <x v="1"/>
    <s v="Bachelor's Degree"/>
    <x v="1643"/>
    <x v="1"/>
    <x v="1"/>
    <x v="1"/>
    <n v="7122.45"/>
    <s v="MGR-10342"/>
    <n v="4.9000000000000004"/>
    <x v="3"/>
    <x v="7"/>
    <x v="1"/>
    <x v="1"/>
  </r>
  <r>
    <s v="EMP-13791"/>
    <s v="Anthony Santos"/>
    <x v="0"/>
    <n v="40"/>
    <x v="9"/>
    <x v="1"/>
    <x v="2"/>
    <x v="1"/>
    <s v="Master's Degree"/>
    <x v="2071"/>
    <x v="1"/>
    <x v="1"/>
    <x v="1"/>
    <n v="6742.21"/>
    <s v="MGR-10018"/>
    <n v="5.7"/>
    <x v="0"/>
    <x v="3"/>
    <x v="1"/>
    <x v="0"/>
  </r>
  <r>
    <s v="EMP-13792"/>
    <s v="Courtney Mclaughlin"/>
    <x v="1"/>
    <n v="31"/>
    <x v="1"/>
    <x v="4"/>
    <x v="5"/>
    <x v="1"/>
    <s v="Bachelor's Degree"/>
    <x v="2167"/>
    <x v="1"/>
    <x v="1"/>
    <x v="1"/>
    <n v="20610.63"/>
    <s v="MGR-10385"/>
    <n v="7.3"/>
    <x v="0"/>
    <x v="0"/>
    <x v="1"/>
    <x v="1"/>
  </r>
  <r>
    <s v="EMP-13793"/>
    <s v="James Hood"/>
    <x v="0"/>
    <n v="37"/>
    <x v="7"/>
    <x v="2"/>
    <x v="2"/>
    <x v="1"/>
    <s v="High School"/>
    <x v="2168"/>
    <x v="1"/>
    <x v="1"/>
    <x v="1"/>
    <n v="7588.5"/>
    <s v="MGR-10468"/>
    <n v="7.6"/>
    <x v="0"/>
    <x v="8"/>
    <x v="1"/>
    <x v="2"/>
  </r>
  <r>
    <s v="EMP-13794"/>
    <s v="Daniel Fitzgerald"/>
    <x v="0"/>
    <n v="32"/>
    <x v="5"/>
    <x v="2"/>
    <x v="1"/>
    <x v="1"/>
    <s v="Bachelor's Degree"/>
    <x v="2169"/>
    <x v="578"/>
    <x v="5"/>
    <x v="0"/>
    <n v="6237.66"/>
    <s v="MGR-10397"/>
    <n v="5.9"/>
    <x v="0"/>
    <x v="0"/>
    <x v="0"/>
    <x v="1"/>
  </r>
  <r>
    <s v="EMP-13795"/>
    <s v="Alison Hall"/>
    <x v="1"/>
    <n v="35"/>
    <x v="5"/>
    <x v="1"/>
    <x v="3"/>
    <x v="0"/>
    <s v="Master's Degree"/>
    <x v="2170"/>
    <x v="1"/>
    <x v="1"/>
    <x v="1"/>
    <n v="12828.98"/>
    <s v="MGR-10227"/>
    <n v="6.3"/>
    <x v="0"/>
    <x v="3"/>
    <x v="1"/>
    <x v="0"/>
  </r>
  <r>
    <s v="EMP-13796"/>
    <s v="Louis Morgan"/>
    <x v="0"/>
    <n v="32"/>
    <x v="2"/>
    <x v="3"/>
    <x v="3"/>
    <x v="1"/>
    <s v="Master's Degree"/>
    <x v="1806"/>
    <x v="1"/>
    <x v="1"/>
    <x v="1"/>
    <n v="11009.75"/>
    <s v="MGR-10069"/>
    <n v="1.3"/>
    <x v="2"/>
    <x v="2"/>
    <x v="1"/>
    <x v="0"/>
  </r>
  <r>
    <s v="EMP-13797"/>
    <s v="Dennis Fernandez"/>
    <x v="0"/>
    <n v="33"/>
    <x v="2"/>
    <x v="1"/>
    <x v="2"/>
    <x v="1"/>
    <s v="Bachelor's Degree"/>
    <x v="2033"/>
    <x v="1"/>
    <x v="1"/>
    <x v="1"/>
    <n v="9393.2099999999991"/>
    <s v="MGR-10477"/>
    <n v="1.3"/>
    <x v="2"/>
    <x v="2"/>
    <x v="1"/>
    <x v="1"/>
  </r>
  <r>
    <s v="EMP-13798"/>
    <s v="Alexander Gonzalez"/>
    <x v="0"/>
    <n v="36"/>
    <x v="1"/>
    <x v="3"/>
    <x v="0"/>
    <x v="1"/>
    <s v="Bachelor's Degree"/>
    <x v="814"/>
    <x v="1"/>
    <x v="1"/>
    <x v="1"/>
    <n v="14885.01"/>
    <s v="MGR-10109"/>
    <n v="4.5"/>
    <x v="3"/>
    <x v="7"/>
    <x v="1"/>
    <x v="1"/>
  </r>
  <r>
    <s v="EMP-13799"/>
    <s v="Cynthia Espinoza"/>
    <x v="1"/>
    <n v="26"/>
    <x v="6"/>
    <x v="2"/>
    <x v="2"/>
    <x v="1"/>
    <s v="Master's Degree"/>
    <x v="1247"/>
    <x v="583"/>
    <x v="3"/>
    <x v="0"/>
    <n v="7539.64"/>
    <s v="MGR-10316"/>
    <n v="7.1"/>
    <x v="0"/>
    <x v="8"/>
    <x v="0"/>
    <x v="0"/>
  </r>
  <r>
    <s v="EMP-13800"/>
    <s v="Katelyn Martin"/>
    <x v="1"/>
    <n v="25"/>
    <x v="6"/>
    <x v="3"/>
    <x v="1"/>
    <x v="3"/>
    <s v="Bachelor's Degree"/>
    <x v="2171"/>
    <x v="1"/>
    <x v="1"/>
    <x v="1"/>
    <n v="4422.33"/>
    <s v="MGR-10223"/>
    <n v="8.1"/>
    <x v="0"/>
    <x v="8"/>
    <x v="1"/>
    <x v="1"/>
  </r>
  <r>
    <s v="EMP-13801"/>
    <s v="Gary Hanson"/>
    <x v="0"/>
    <n v="22"/>
    <x v="9"/>
    <x v="4"/>
    <x v="1"/>
    <x v="1"/>
    <s v="Master's Degree"/>
    <x v="338"/>
    <x v="214"/>
    <x v="4"/>
    <x v="0"/>
    <n v="5352.22"/>
    <s v="MGR-10163"/>
    <n v="4.8"/>
    <x v="3"/>
    <x v="3"/>
    <x v="0"/>
    <x v="0"/>
  </r>
  <r>
    <s v="EMP-13802"/>
    <s v="Carlos Skinner"/>
    <x v="0"/>
    <n v="22"/>
    <x v="10"/>
    <x v="3"/>
    <x v="2"/>
    <x v="1"/>
    <s v="Bachelor's Degree"/>
    <x v="2109"/>
    <x v="1"/>
    <x v="1"/>
    <x v="1"/>
    <n v="8931.1299999999992"/>
    <s v="MGR-10003"/>
    <n v="2.2000000000000002"/>
    <x v="4"/>
    <x v="4"/>
    <x v="1"/>
    <x v="1"/>
  </r>
  <r>
    <s v="EMP-13803"/>
    <s v="Troy Johnson"/>
    <x v="0"/>
    <n v="24"/>
    <x v="7"/>
    <x v="2"/>
    <x v="2"/>
    <x v="0"/>
    <s v="Bachelor's Degree"/>
    <x v="2059"/>
    <x v="1"/>
    <x v="1"/>
    <x v="1"/>
    <n v="8514.42"/>
    <s v="MGR-10072"/>
    <n v="4.4000000000000004"/>
    <x v="3"/>
    <x v="7"/>
    <x v="1"/>
    <x v="1"/>
  </r>
  <r>
    <s v="EMP-13804"/>
    <s v="Jason Jennings"/>
    <x v="0"/>
    <n v="36"/>
    <x v="3"/>
    <x v="2"/>
    <x v="0"/>
    <x v="3"/>
    <s v="Bachelor's Degree"/>
    <x v="798"/>
    <x v="1"/>
    <x v="1"/>
    <x v="1"/>
    <n v="19237.64"/>
    <s v="MGR-10495"/>
    <n v="7"/>
    <x v="0"/>
    <x v="0"/>
    <x v="1"/>
    <x v="1"/>
  </r>
  <r>
    <s v="EMP-13805"/>
    <s v="Brian Anderson"/>
    <x v="0"/>
    <n v="26"/>
    <x v="8"/>
    <x v="3"/>
    <x v="5"/>
    <x v="3"/>
    <s v="Diploma"/>
    <x v="1344"/>
    <x v="1"/>
    <x v="1"/>
    <x v="1"/>
    <n v="27592.44"/>
    <s v="MGR-10119"/>
    <n v="5.8"/>
    <x v="0"/>
    <x v="3"/>
    <x v="1"/>
    <x v="2"/>
  </r>
  <r>
    <s v="EMP-13806"/>
    <s v="Jennifer Harris"/>
    <x v="1"/>
    <n v="39"/>
    <x v="4"/>
    <x v="3"/>
    <x v="1"/>
    <x v="0"/>
    <s v="Bachelor's Degree"/>
    <x v="2172"/>
    <x v="1"/>
    <x v="1"/>
    <x v="1"/>
    <n v="4135.4399999999996"/>
    <s v="MGR-10204"/>
    <n v="0.7"/>
    <x v="1"/>
    <x v="2"/>
    <x v="1"/>
    <x v="1"/>
  </r>
  <r>
    <s v="EMP-13807"/>
    <s v="Edward Foley"/>
    <x v="0"/>
    <n v="35"/>
    <x v="7"/>
    <x v="0"/>
    <x v="3"/>
    <x v="1"/>
    <s v="Master's Degree"/>
    <x v="980"/>
    <x v="1"/>
    <x v="1"/>
    <x v="1"/>
    <n v="10578.69"/>
    <s v="MGR-10348"/>
    <n v="5.2"/>
    <x v="0"/>
    <x v="7"/>
    <x v="1"/>
    <x v="0"/>
  </r>
  <r>
    <s v="EMP-13808"/>
    <s v="Matthew Mullins"/>
    <x v="0"/>
    <n v="22"/>
    <x v="1"/>
    <x v="5"/>
    <x v="2"/>
    <x v="1"/>
    <s v="Bachelor's Degree"/>
    <x v="61"/>
    <x v="1"/>
    <x v="1"/>
    <x v="1"/>
    <n v="7678.95"/>
    <s v="MGR-10183"/>
    <n v="1.7"/>
    <x v="2"/>
    <x v="4"/>
    <x v="1"/>
    <x v="1"/>
  </r>
  <r>
    <s v="EMP-13809"/>
    <s v="Gregory Schroeder"/>
    <x v="0"/>
    <n v="40"/>
    <x v="6"/>
    <x v="1"/>
    <x v="4"/>
    <x v="1"/>
    <s v="Master's Degree"/>
    <x v="1969"/>
    <x v="1"/>
    <x v="1"/>
    <x v="1"/>
    <n v="2837.15"/>
    <s v="MGR-10126"/>
    <n v="3.8"/>
    <x v="3"/>
    <x v="5"/>
    <x v="1"/>
    <x v="0"/>
  </r>
  <r>
    <s v="EMP-13810"/>
    <s v="Evan Thompson"/>
    <x v="0"/>
    <n v="42"/>
    <x v="7"/>
    <x v="5"/>
    <x v="2"/>
    <x v="1"/>
    <s v="Diploma"/>
    <x v="2173"/>
    <x v="1"/>
    <x v="1"/>
    <x v="1"/>
    <n v="6640.42"/>
    <s v="MGR-10262"/>
    <n v="8.1"/>
    <x v="0"/>
    <x v="8"/>
    <x v="1"/>
    <x v="2"/>
  </r>
  <r>
    <s v="EMP-13811"/>
    <s v="Mike Norris"/>
    <x v="0"/>
    <n v="26"/>
    <x v="9"/>
    <x v="1"/>
    <x v="3"/>
    <x v="1"/>
    <s v="Diploma"/>
    <x v="1187"/>
    <x v="1"/>
    <x v="1"/>
    <x v="1"/>
    <n v="11005.61"/>
    <s v="MGR-10054"/>
    <n v="4.8"/>
    <x v="3"/>
    <x v="7"/>
    <x v="1"/>
    <x v="2"/>
  </r>
  <r>
    <s v="EMP-13812"/>
    <s v="Gregory Jones"/>
    <x v="0"/>
    <n v="38"/>
    <x v="8"/>
    <x v="1"/>
    <x v="3"/>
    <x v="1"/>
    <s v="Bachelor's Degree"/>
    <x v="174"/>
    <x v="182"/>
    <x v="4"/>
    <x v="0"/>
    <n v="11674.86"/>
    <s v="MGR-10129"/>
    <n v="1.1000000000000001"/>
    <x v="2"/>
    <x v="6"/>
    <x v="3"/>
    <x v="1"/>
  </r>
  <r>
    <s v="EMP-13813"/>
    <s v="David West"/>
    <x v="0"/>
    <n v="27"/>
    <x v="8"/>
    <x v="1"/>
    <x v="4"/>
    <x v="1"/>
    <s v="Bachelor's Degree"/>
    <x v="2174"/>
    <x v="1"/>
    <x v="1"/>
    <x v="1"/>
    <n v="3565.04"/>
    <s v="MGR-10203"/>
    <n v="2.5"/>
    <x v="4"/>
    <x v="6"/>
    <x v="1"/>
    <x v="1"/>
  </r>
  <r>
    <s v="EMP-13814"/>
    <s v="James Gordon"/>
    <x v="0"/>
    <n v="35"/>
    <x v="10"/>
    <x v="4"/>
    <x v="0"/>
    <x v="0"/>
    <s v="Bachelor's Degree"/>
    <x v="756"/>
    <x v="1"/>
    <x v="1"/>
    <x v="1"/>
    <n v="16920.580000000002"/>
    <s v="MGR-10113"/>
    <n v="5.0999999999999996"/>
    <x v="0"/>
    <x v="7"/>
    <x v="1"/>
    <x v="1"/>
  </r>
  <r>
    <s v="EMP-13815"/>
    <s v="Ryan Martinez"/>
    <x v="0"/>
    <n v="23"/>
    <x v="5"/>
    <x v="2"/>
    <x v="2"/>
    <x v="1"/>
    <s v="Diploma"/>
    <x v="71"/>
    <x v="1"/>
    <x v="1"/>
    <x v="1"/>
    <n v="6674.15"/>
    <s v="MGR-10099"/>
    <n v="3.1"/>
    <x v="3"/>
    <x v="6"/>
    <x v="1"/>
    <x v="2"/>
  </r>
  <r>
    <s v="EMP-13816"/>
    <s v="Brittany Lewis"/>
    <x v="1"/>
    <n v="22"/>
    <x v="5"/>
    <x v="2"/>
    <x v="2"/>
    <x v="0"/>
    <s v="Diploma"/>
    <x v="2175"/>
    <x v="1"/>
    <x v="1"/>
    <x v="1"/>
    <n v="7132.12"/>
    <s v="MGR-10003"/>
    <n v="4.4000000000000004"/>
    <x v="3"/>
    <x v="7"/>
    <x v="1"/>
    <x v="2"/>
  </r>
  <r>
    <s v="EMP-13817"/>
    <s v="Tyler Jordan"/>
    <x v="0"/>
    <n v="31"/>
    <x v="2"/>
    <x v="5"/>
    <x v="2"/>
    <x v="1"/>
    <s v="Bachelor's Degree"/>
    <x v="208"/>
    <x v="1"/>
    <x v="1"/>
    <x v="1"/>
    <n v="7241.2"/>
    <s v="MGR-10499"/>
    <n v="3.9"/>
    <x v="3"/>
    <x v="5"/>
    <x v="1"/>
    <x v="1"/>
  </r>
  <r>
    <s v="EMP-13818"/>
    <s v="Craig Page"/>
    <x v="0"/>
    <n v="33"/>
    <x v="9"/>
    <x v="1"/>
    <x v="2"/>
    <x v="1"/>
    <s v="Bachelor's Degree"/>
    <x v="1725"/>
    <x v="1"/>
    <x v="1"/>
    <x v="1"/>
    <n v="8569.82"/>
    <s v="MGR-10051"/>
    <n v="2.1"/>
    <x v="4"/>
    <x v="4"/>
    <x v="1"/>
    <x v="1"/>
  </r>
  <r>
    <s v="EMP-13819"/>
    <s v="Jimmy Stokes"/>
    <x v="0"/>
    <n v="31"/>
    <x v="5"/>
    <x v="2"/>
    <x v="1"/>
    <x v="1"/>
    <s v="Master's Degree"/>
    <x v="1187"/>
    <x v="1"/>
    <x v="1"/>
    <x v="1"/>
    <n v="5174.7"/>
    <s v="MGR-10125"/>
    <n v="4.8"/>
    <x v="3"/>
    <x v="7"/>
    <x v="1"/>
    <x v="0"/>
  </r>
  <r>
    <s v="EMP-13820"/>
    <s v="Amanda Vargas"/>
    <x v="1"/>
    <n v="24"/>
    <x v="9"/>
    <x v="1"/>
    <x v="2"/>
    <x v="1"/>
    <s v="Bachelor's Degree"/>
    <x v="1268"/>
    <x v="1"/>
    <x v="1"/>
    <x v="1"/>
    <n v="7302.9"/>
    <s v="MGR-10391"/>
    <n v="2.6"/>
    <x v="4"/>
    <x v="6"/>
    <x v="1"/>
    <x v="1"/>
  </r>
  <r>
    <s v="EMP-13821"/>
    <s v="Mary Hatfield"/>
    <x v="1"/>
    <n v="31"/>
    <x v="10"/>
    <x v="0"/>
    <x v="2"/>
    <x v="1"/>
    <s v="Master's Degree"/>
    <x v="1231"/>
    <x v="1"/>
    <x v="1"/>
    <x v="1"/>
    <n v="7600.08"/>
    <s v="MGR-10308"/>
    <n v="3.9"/>
    <x v="3"/>
    <x v="5"/>
    <x v="1"/>
    <x v="0"/>
  </r>
  <r>
    <s v="EMP-13822"/>
    <s v="Charles Robinson"/>
    <x v="0"/>
    <n v="37"/>
    <x v="6"/>
    <x v="5"/>
    <x v="3"/>
    <x v="1"/>
    <s v="Bachelor's Degree"/>
    <x v="1864"/>
    <x v="1"/>
    <x v="1"/>
    <x v="1"/>
    <n v="13458.49"/>
    <s v="MGR-10369"/>
    <n v="8"/>
    <x v="0"/>
    <x v="8"/>
    <x v="1"/>
    <x v="1"/>
  </r>
  <r>
    <s v="EMP-13823"/>
    <s v="Cynthia Davis"/>
    <x v="1"/>
    <n v="34"/>
    <x v="2"/>
    <x v="5"/>
    <x v="2"/>
    <x v="1"/>
    <s v="Master's Degree"/>
    <x v="350"/>
    <x v="98"/>
    <x v="4"/>
    <x v="0"/>
    <n v="7487.13"/>
    <s v="MGR-10316"/>
    <n v="5.9"/>
    <x v="0"/>
    <x v="3"/>
    <x v="2"/>
    <x v="0"/>
  </r>
  <r>
    <s v="EMP-13824"/>
    <s v="Jeremy Ayers"/>
    <x v="0"/>
    <n v="36"/>
    <x v="8"/>
    <x v="4"/>
    <x v="3"/>
    <x v="1"/>
    <s v="Master's Degree"/>
    <x v="1563"/>
    <x v="1"/>
    <x v="1"/>
    <x v="1"/>
    <n v="11376.55"/>
    <s v="MGR-10295"/>
    <n v="1.6"/>
    <x v="2"/>
    <x v="4"/>
    <x v="1"/>
    <x v="0"/>
  </r>
  <r>
    <s v="EMP-13825"/>
    <s v="Darren Mcclain"/>
    <x v="0"/>
    <n v="28"/>
    <x v="9"/>
    <x v="1"/>
    <x v="6"/>
    <x v="1"/>
    <s v="Master's Degree"/>
    <x v="2046"/>
    <x v="1"/>
    <x v="1"/>
    <x v="1"/>
    <n v="33495.22"/>
    <s v="N/A"/>
    <n v="8"/>
    <x v="0"/>
    <x v="8"/>
    <x v="1"/>
    <x v="0"/>
  </r>
  <r>
    <s v="EMP-13826"/>
    <s v="Melissa Evans"/>
    <x v="1"/>
    <n v="45"/>
    <x v="1"/>
    <x v="2"/>
    <x v="5"/>
    <x v="1"/>
    <s v="Master's Degree"/>
    <x v="1530"/>
    <x v="1"/>
    <x v="1"/>
    <x v="1"/>
    <n v="24014.66"/>
    <s v="MGR-10382"/>
    <n v="0.2"/>
    <x v="1"/>
    <x v="1"/>
    <x v="1"/>
    <x v="0"/>
  </r>
  <r>
    <s v="EMP-13827"/>
    <s v="Tammy Keith"/>
    <x v="1"/>
    <n v="24"/>
    <x v="8"/>
    <x v="0"/>
    <x v="2"/>
    <x v="1"/>
    <s v="Bachelor's Degree"/>
    <x v="623"/>
    <x v="144"/>
    <x v="5"/>
    <x v="0"/>
    <n v="6828.52"/>
    <s v="MGR-10083"/>
    <n v="4.9000000000000004"/>
    <x v="3"/>
    <x v="7"/>
    <x v="2"/>
    <x v="1"/>
  </r>
  <r>
    <s v="EMP-13828"/>
    <s v="Jennifer Sanchez"/>
    <x v="1"/>
    <n v="39"/>
    <x v="3"/>
    <x v="3"/>
    <x v="0"/>
    <x v="1"/>
    <s v="Master's Degree"/>
    <x v="1037"/>
    <x v="1"/>
    <x v="1"/>
    <x v="1"/>
    <n v="17017.16"/>
    <s v="MGR-10473"/>
    <n v="3.3"/>
    <x v="3"/>
    <x v="6"/>
    <x v="1"/>
    <x v="0"/>
  </r>
  <r>
    <s v="EMP-13829"/>
    <s v="Marcus Ford"/>
    <x v="0"/>
    <n v="45"/>
    <x v="4"/>
    <x v="3"/>
    <x v="2"/>
    <x v="1"/>
    <s v="Bachelor's Degree"/>
    <x v="1122"/>
    <x v="38"/>
    <x v="4"/>
    <x v="0"/>
    <n v="7661.62"/>
    <s v="MGR-10170"/>
    <n v="4.7"/>
    <x v="3"/>
    <x v="3"/>
    <x v="3"/>
    <x v="1"/>
  </r>
  <r>
    <s v="EMP-13830"/>
    <s v="David Johnson"/>
    <x v="0"/>
    <n v="39"/>
    <x v="9"/>
    <x v="5"/>
    <x v="7"/>
    <x v="2"/>
    <s v="Bachelor's Degree"/>
    <x v="1201"/>
    <x v="584"/>
    <x v="4"/>
    <x v="0"/>
    <n v="67929.97"/>
    <s v="N/A"/>
    <n v="0.3"/>
    <x v="1"/>
    <x v="0"/>
    <x v="5"/>
    <x v="1"/>
  </r>
  <r>
    <s v="EMP-13831"/>
    <s v="Margaret Richardson"/>
    <x v="1"/>
    <n v="33"/>
    <x v="6"/>
    <x v="2"/>
    <x v="0"/>
    <x v="1"/>
    <s v="Bachelor's Degree"/>
    <x v="408"/>
    <x v="1"/>
    <x v="1"/>
    <x v="1"/>
    <n v="19046.099999999999"/>
    <s v="MGR-10274"/>
    <n v="7.1"/>
    <x v="0"/>
    <x v="0"/>
    <x v="1"/>
    <x v="1"/>
  </r>
  <r>
    <s v="EMP-13832"/>
    <s v="Timothy Pearson"/>
    <x v="0"/>
    <n v="30"/>
    <x v="6"/>
    <x v="4"/>
    <x v="1"/>
    <x v="1"/>
    <s v="Bachelor's Degree"/>
    <x v="466"/>
    <x v="1"/>
    <x v="1"/>
    <x v="1"/>
    <n v="5621.31"/>
    <s v="MGR-10150"/>
    <n v="0.8"/>
    <x v="1"/>
    <x v="2"/>
    <x v="1"/>
    <x v="1"/>
  </r>
  <r>
    <s v="EMP-13833"/>
    <s v="Sandra Salas"/>
    <x v="1"/>
    <n v="44"/>
    <x v="3"/>
    <x v="3"/>
    <x v="3"/>
    <x v="0"/>
    <s v="Bachelor's Degree"/>
    <x v="1936"/>
    <x v="585"/>
    <x v="0"/>
    <x v="0"/>
    <n v="11064.54"/>
    <s v="MGR-10234"/>
    <n v="4.5"/>
    <x v="3"/>
    <x v="7"/>
    <x v="2"/>
    <x v="1"/>
  </r>
  <r>
    <s v="EMP-13834"/>
    <s v="Jonathan Zhang"/>
    <x v="0"/>
    <n v="22"/>
    <x v="5"/>
    <x v="5"/>
    <x v="1"/>
    <x v="3"/>
    <s v="High School"/>
    <x v="2176"/>
    <x v="1"/>
    <x v="1"/>
    <x v="1"/>
    <n v="5324.03"/>
    <s v="MGR-10319"/>
    <n v="3.9"/>
    <x v="3"/>
    <x v="5"/>
    <x v="1"/>
    <x v="2"/>
  </r>
  <r>
    <s v="EMP-13835"/>
    <s v="Morgan Wilson"/>
    <x v="1"/>
    <n v="26"/>
    <x v="2"/>
    <x v="1"/>
    <x v="2"/>
    <x v="0"/>
    <s v="High School"/>
    <x v="1760"/>
    <x v="586"/>
    <x v="4"/>
    <x v="0"/>
    <n v="8629.9599999999991"/>
    <s v="MGR-10190"/>
    <n v="1.7"/>
    <x v="2"/>
    <x v="7"/>
    <x v="4"/>
    <x v="2"/>
  </r>
  <r>
    <s v="EMP-13836"/>
    <s v="Brenda Williams"/>
    <x v="1"/>
    <n v="31"/>
    <x v="5"/>
    <x v="0"/>
    <x v="4"/>
    <x v="1"/>
    <s v="Bachelor's Degree"/>
    <x v="659"/>
    <x v="233"/>
    <x v="6"/>
    <x v="0"/>
    <n v="2857.66"/>
    <s v="MGR-10249"/>
    <n v="6.8"/>
    <x v="0"/>
    <x v="0"/>
    <x v="2"/>
    <x v="1"/>
  </r>
  <r>
    <s v="EMP-13837"/>
    <s v="Anthony Vega"/>
    <x v="0"/>
    <n v="46"/>
    <x v="7"/>
    <x v="1"/>
    <x v="2"/>
    <x v="1"/>
    <s v="Master's Degree"/>
    <x v="837"/>
    <x v="1"/>
    <x v="1"/>
    <x v="1"/>
    <n v="8072.16"/>
    <s v="MGR-10406"/>
    <n v="0.2"/>
    <x v="1"/>
    <x v="1"/>
    <x v="1"/>
    <x v="0"/>
  </r>
  <r>
    <s v="EMP-13838"/>
    <s v="Lisa Meyers"/>
    <x v="1"/>
    <n v="38"/>
    <x v="2"/>
    <x v="2"/>
    <x v="1"/>
    <x v="3"/>
    <s v="Master's Degree"/>
    <x v="329"/>
    <x v="1"/>
    <x v="1"/>
    <x v="1"/>
    <n v="6309.83"/>
    <s v="MGR-10077"/>
    <n v="5.5"/>
    <x v="0"/>
    <x v="3"/>
    <x v="1"/>
    <x v="0"/>
  </r>
  <r>
    <s v="EMP-13839"/>
    <s v="Cindy Williams"/>
    <x v="1"/>
    <n v="26"/>
    <x v="10"/>
    <x v="4"/>
    <x v="1"/>
    <x v="1"/>
    <s v="Master's Degree"/>
    <x v="372"/>
    <x v="1"/>
    <x v="1"/>
    <x v="1"/>
    <n v="6131.74"/>
    <s v="MGR-10165"/>
    <n v="3"/>
    <x v="3"/>
    <x v="6"/>
    <x v="1"/>
    <x v="0"/>
  </r>
  <r>
    <s v="EMP-13840"/>
    <s v="Richard Miller"/>
    <x v="0"/>
    <n v="32"/>
    <x v="2"/>
    <x v="0"/>
    <x v="2"/>
    <x v="0"/>
    <s v="Master's Degree"/>
    <x v="81"/>
    <x v="587"/>
    <x v="4"/>
    <x v="0"/>
    <n v="9318.9500000000007"/>
    <s v="MGR-10466"/>
    <n v="1.8"/>
    <x v="2"/>
    <x v="6"/>
    <x v="0"/>
    <x v="0"/>
  </r>
  <r>
    <s v="EMP-13841"/>
    <s v="Matthew Wolf"/>
    <x v="0"/>
    <n v="29"/>
    <x v="3"/>
    <x v="2"/>
    <x v="5"/>
    <x v="0"/>
    <s v="Diploma"/>
    <x v="1791"/>
    <x v="1"/>
    <x v="1"/>
    <x v="1"/>
    <n v="28395.08"/>
    <s v="MGR-10355"/>
    <n v="1.8"/>
    <x v="2"/>
    <x v="4"/>
    <x v="1"/>
    <x v="2"/>
  </r>
  <r>
    <s v="EMP-13842"/>
    <s v="Dan Turner"/>
    <x v="0"/>
    <n v="28"/>
    <x v="9"/>
    <x v="4"/>
    <x v="3"/>
    <x v="1"/>
    <s v="Bachelor's Degree"/>
    <x v="1944"/>
    <x v="1"/>
    <x v="1"/>
    <x v="1"/>
    <n v="12012.1"/>
    <s v="MGR-10359"/>
    <n v="3.9"/>
    <x v="3"/>
    <x v="5"/>
    <x v="1"/>
    <x v="1"/>
  </r>
  <r>
    <s v="EMP-13843"/>
    <s v="Tyler Douglas"/>
    <x v="0"/>
    <n v="43"/>
    <x v="8"/>
    <x v="1"/>
    <x v="2"/>
    <x v="2"/>
    <s v="Diploma"/>
    <x v="213"/>
    <x v="588"/>
    <x v="4"/>
    <x v="0"/>
    <n v="9389.0400000000009"/>
    <s v="MGR-10434"/>
    <n v="0.8"/>
    <x v="1"/>
    <x v="5"/>
    <x v="6"/>
    <x v="2"/>
  </r>
  <r>
    <s v="EMP-13844"/>
    <s v="Dominique Owens"/>
    <x v="1"/>
    <n v="22"/>
    <x v="9"/>
    <x v="5"/>
    <x v="3"/>
    <x v="1"/>
    <s v="Professional Certification"/>
    <x v="13"/>
    <x v="1"/>
    <x v="1"/>
    <x v="1"/>
    <n v="10164.469999999999"/>
    <s v="MGR-10362"/>
    <n v="8.4"/>
    <x v="0"/>
    <x v="8"/>
    <x v="1"/>
    <x v="2"/>
  </r>
  <r>
    <s v="EMP-13845"/>
    <s v="Deborah Stone"/>
    <x v="1"/>
    <n v="49"/>
    <x v="9"/>
    <x v="3"/>
    <x v="1"/>
    <x v="1"/>
    <s v="Master's Degree"/>
    <x v="554"/>
    <x v="1"/>
    <x v="1"/>
    <x v="1"/>
    <n v="5074.9399999999996"/>
    <s v="MGR-10357"/>
    <n v="4.7"/>
    <x v="3"/>
    <x v="7"/>
    <x v="1"/>
    <x v="0"/>
  </r>
  <r>
    <s v="EMP-13846"/>
    <s v="Melissa Andrews"/>
    <x v="1"/>
    <n v="42"/>
    <x v="9"/>
    <x v="2"/>
    <x v="1"/>
    <x v="1"/>
    <s v="Bachelor's Degree"/>
    <x v="2177"/>
    <x v="1"/>
    <x v="1"/>
    <x v="1"/>
    <n v="5801.75"/>
    <s v="MGR-10369"/>
    <n v="0.7"/>
    <x v="1"/>
    <x v="2"/>
    <x v="1"/>
    <x v="1"/>
  </r>
  <r>
    <s v="EMP-13847"/>
    <s v="Caitlin Ortiz"/>
    <x v="1"/>
    <n v="44"/>
    <x v="5"/>
    <x v="1"/>
    <x v="2"/>
    <x v="1"/>
    <s v="Master's Degree"/>
    <x v="1046"/>
    <x v="1"/>
    <x v="1"/>
    <x v="1"/>
    <n v="6906.48"/>
    <s v="MGR-10203"/>
    <n v="3.5"/>
    <x v="3"/>
    <x v="5"/>
    <x v="1"/>
    <x v="0"/>
  </r>
  <r>
    <s v="EMP-13848"/>
    <s v="Jacob Ross"/>
    <x v="0"/>
    <n v="30"/>
    <x v="0"/>
    <x v="5"/>
    <x v="7"/>
    <x v="1"/>
    <s v="Bachelor's Degree"/>
    <x v="1246"/>
    <x v="589"/>
    <x v="0"/>
    <x v="0"/>
    <n v="50803.360000000001"/>
    <s v="N/A"/>
    <n v="1.4"/>
    <x v="2"/>
    <x v="6"/>
    <x v="0"/>
    <x v="1"/>
  </r>
  <r>
    <s v="EMP-13849"/>
    <s v="Wendy Clayton"/>
    <x v="1"/>
    <n v="33"/>
    <x v="2"/>
    <x v="1"/>
    <x v="2"/>
    <x v="3"/>
    <s v="High School"/>
    <x v="304"/>
    <x v="1"/>
    <x v="1"/>
    <x v="1"/>
    <n v="7902.18"/>
    <s v="MGR-10201"/>
    <n v="6.6"/>
    <x v="0"/>
    <x v="0"/>
    <x v="1"/>
    <x v="2"/>
  </r>
  <r>
    <s v="EMP-13850"/>
    <s v="Brett Lewis"/>
    <x v="0"/>
    <n v="22"/>
    <x v="3"/>
    <x v="1"/>
    <x v="2"/>
    <x v="0"/>
    <s v="Bachelor's Degree"/>
    <x v="1407"/>
    <x v="1"/>
    <x v="1"/>
    <x v="1"/>
    <n v="8886.6200000000008"/>
    <s v="MGR-10446"/>
    <n v="0.9"/>
    <x v="1"/>
    <x v="2"/>
    <x v="1"/>
    <x v="1"/>
  </r>
  <r>
    <s v="EMP-13851"/>
    <s v="David Brown"/>
    <x v="0"/>
    <n v="30"/>
    <x v="9"/>
    <x v="4"/>
    <x v="2"/>
    <x v="1"/>
    <s v="Master's Degree"/>
    <x v="495"/>
    <x v="1"/>
    <x v="1"/>
    <x v="1"/>
    <n v="9095.41"/>
    <s v="MGR-10208"/>
    <n v="0.8"/>
    <x v="1"/>
    <x v="2"/>
    <x v="1"/>
    <x v="0"/>
  </r>
  <r>
    <s v="EMP-13852"/>
    <s v="Jonathan Baker"/>
    <x v="0"/>
    <n v="39"/>
    <x v="10"/>
    <x v="0"/>
    <x v="2"/>
    <x v="1"/>
    <s v="Bachelor's Degree"/>
    <x v="2178"/>
    <x v="381"/>
    <x v="6"/>
    <x v="0"/>
    <n v="6512.76"/>
    <s v="MGR-10143"/>
    <n v="0.8"/>
    <x v="1"/>
    <x v="2"/>
    <x v="0"/>
    <x v="1"/>
  </r>
  <r>
    <s v="EMP-13853"/>
    <s v="Kristin Nelson"/>
    <x v="1"/>
    <n v="46"/>
    <x v="1"/>
    <x v="4"/>
    <x v="2"/>
    <x v="0"/>
    <s v="Master's Degree"/>
    <x v="591"/>
    <x v="1"/>
    <x v="1"/>
    <x v="1"/>
    <n v="8603.83"/>
    <s v="MGR-10456"/>
    <n v="2.8"/>
    <x v="4"/>
    <x v="6"/>
    <x v="1"/>
    <x v="0"/>
  </r>
  <r>
    <s v="EMP-13854"/>
    <s v="Jason Martinez"/>
    <x v="0"/>
    <n v="25"/>
    <x v="3"/>
    <x v="1"/>
    <x v="1"/>
    <x v="1"/>
    <s v="Bachelor's Degree"/>
    <x v="214"/>
    <x v="1"/>
    <x v="1"/>
    <x v="1"/>
    <n v="6417.54"/>
    <s v="MGR-10228"/>
    <n v="4.5999999999999996"/>
    <x v="3"/>
    <x v="7"/>
    <x v="1"/>
    <x v="1"/>
  </r>
  <r>
    <s v="EMP-13855"/>
    <s v="Amy Brown"/>
    <x v="1"/>
    <n v="31"/>
    <x v="6"/>
    <x v="1"/>
    <x v="2"/>
    <x v="1"/>
    <s v="Master's Degree"/>
    <x v="1041"/>
    <x v="590"/>
    <x v="0"/>
    <x v="0"/>
    <n v="9237.86"/>
    <s v="MGR-10006"/>
    <n v="3"/>
    <x v="3"/>
    <x v="7"/>
    <x v="3"/>
    <x v="0"/>
  </r>
  <r>
    <s v="EMP-13856"/>
    <s v="Jason Smith"/>
    <x v="0"/>
    <n v="33"/>
    <x v="10"/>
    <x v="2"/>
    <x v="0"/>
    <x v="1"/>
    <s v="Bachelor's Degree"/>
    <x v="2179"/>
    <x v="1"/>
    <x v="1"/>
    <x v="1"/>
    <n v="19890.66"/>
    <s v="MGR-10456"/>
    <n v="6.6"/>
    <x v="0"/>
    <x v="0"/>
    <x v="1"/>
    <x v="1"/>
  </r>
  <r>
    <s v="EMP-13857"/>
    <s v="Charles Stanley"/>
    <x v="0"/>
    <n v="22"/>
    <x v="2"/>
    <x v="0"/>
    <x v="2"/>
    <x v="1"/>
    <s v="Master's Degree"/>
    <x v="466"/>
    <x v="1"/>
    <x v="1"/>
    <x v="1"/>
    <n v="6880.12"/>
    <s v="MGR-10223"/>
    <n v="0.8"/>
    <x v="1"/>
    <x v="2"/>
    <x v="1"/>
    <x v="0"/>
  </r>
  <r>
    <s v="EMP-13858"/>
    <s v="Tammy Rodriguez"/>
    <x v="1"/>
    <n v="40"/>
    <x v="0"/>
    <x v="1"/>
    <x v="5"/>
    <x v="1"/>
    <s v="Bachelor's Degree"/>
    <x v="65"/>
    <x v="147"/>
    <x v="4"/>
    <x v="0"/>
    <n v="29336.67"/>
    <s v="MGR-10172"/>
    <n v="1.3"/>
    <x v="2"/>
    <x v="4"/>
    <x v="2"/>
    <x v="1"/>
  </r>
  <r>
    <s v="EMP-13859"/>
    <s v="Joseph Williams"/>
    <x v="0"/>
    <n v="28"/>
    <x v="0"/>
    <x v="0"/>
    <x v="5"/>
    <x v="0"/>
    <s v="Bachelor's Degree"/>
    <x v="2180"/>
    <x v="177"/>
    <x v="4"/>
    <x v="0"/>
    <n v="23662.04"/>
    <s v="MGR-10267"/>
    <n v="0.8"/>
    <x v="1"/>
    <x v="4"/>
    <x v="0"/>
    <x v="1"/>
  </r>
  <r>
    <s v="EMP-13860"/>
    <s v="Laura Lopez"/>
    <x v="1"/>
    <n v="33"/>
    <x v="2"/>
    <x v="3"/>
    <x v="3"/>
    <x v="1"/>
    <s v="Bachelor's Degree"/>
    <x v="2181"/>
    <x v="1"/>
    <x v="1"/>
    <x v="1"/>
    <n v="10480.459999999999"/>
    <s v="MGR-10445"/>
    <n v="6.4"/>
    <x v="0"/>
    <x v="0"/>
    <x v="1"/>
    <x v="1"/>
  </r>
  <r>
    <s v="EMP-13861"/>
    <s v="William Allison"/>
    <x v="0"/>
    <n v="30"/>
    <x v="10"/>
    <x v="1"/>
    <x v="3"/>
    <x v="1"/>
    <s v="Bachelor's Degree"/>
    <x v="812"/>
    <x v="1"/>
    <x v="1"/>
    <x v="1"/>
    <n v="9589.52"/>
    <s v="MGR-10391"/>
    <n v="2.9"/>
    <x v="4"/>
    <x v="6"/>
    <x v="1"/>
    <x v="1"/>
  </r>
  <r>
    <s v="EMP-13862"/>
    <s v="Vincent Walton"/>
    <x v="0"/>
    <n v="27"/>
    <x v="3"/>
    <x v="4"/>
    <x v="2"/>
    <x v="2"/>
    <s v="Master's Degree"/>
    <x v="1487"/>
    <x v="591"/>
    <x v="4"/>
    <x v="0"/>
    <n v="8549.73"/>
    <s v="MGR-10066"/>
    <n v="0.4"/>
    <x v="1"/>
    <x v="0"/>
    <x v="8"/>
    <x v="0"/>
  </r>
  <r>
    <s v="EMP-13863"/>
    <s v="Claudia Patrick"/>
    <x v="1"/>
    <n v="34"/>
    <x v="0"/>
    <x v="0"/>
    <x v="7"/>
    <x v="0"/>
    <s v="Bachelor's Degree"/>
    <x v="2182"/>
    <x v="112"/>
    <x v="4"/>
    <x v="0"/>
    <n v="67573.69"/>
    <s v="N/A"/>
    <n v="6.3"/>
    <x v="0"/>
    <x v="8"/>
    <x v="3"/>
    <x v="1"/>
  </r>
  <r>
    <s v="EMP-13864"/>
    <s v="Anthony Morton"/>
    <x v="0"/>
    <n v="33"/>
    <x v="3"/>
    <x v="5"/>
    <x v="1"/>
    <x v="1"/>
    <s v="High School"/>
    <x v="1575"/>
    <x v="1"/>
    <x v="1"/>
    <x v="1"/>
    <n v="5801.35"/>
    <s v="MGR-10496"/>
    <n v="2.1"/>
    <x v="4"/>
    <x v="4"/>
    <x v="1"/>
    <x v="2"/>
  </r>
  <r>
    <s v="EMP-13865"/>
    <s v="Jennifer Coleman"/>
    <x v="1"/>
    <n v="31"/>
    <x v="0"/>
    <x v="5"/>
    <x v="5"/>
    <x v="1"/>
    <s v="Master's Degree"/>
    <x v="102"/>
    <x v="1"/>
    <x v="1"/>
    <x v="1"/>
    <n v="24474.37"/>
    <s v="MGR-10376"/>
    <n v="5"/>
    <x v="0"/>
    <x v="7"/>
    <x v="1"/>
    <x v="0"/>
  </r>
  <r>
    <s v="EMP-13866"/>
    <s v="Daniel Shaffer"/>
    <x v="0"/>
    <n v="28"/>
    <x v="3"/>
    <x v="1"/>
    <x v="0"/>
    <x v="0"/>
    <s v="Bachelor's Degree"/>
    <x v="599"/>
    <x v="190"/>
    <x v="0"/>
    <x v="0"/>
    <n v="19365.45"/>
    <s v="MGR-10264"/>
    <n v="2.9"/>
    <x v="4"/>
    <x v="6"/>
    <x v="2"/>
    <x v="1"/>
  </r>
  <r>
    <s v="EMP-13867"/>
    <s v="Joshua Williams"/>
    <x v="0"/>
    <n v="37"/>
    <x v="6"/>
    <x v="2"/>
    <x v="3"/>
    <x v="2"/>
    <s v="Bachelor's Degree"/>
    <x v="2183"/>
    <x v="592"/>
    <x v="4"/>
    <x v="0"/>
    <n v="12236.11"/>
    <s v="MGR-10365"/>
    <n v="0.6"/>
    <x v="1"/>
    <x v="2"/>
    <x v="0"/>
    <x v="1"/>
  </r>
  <r>
    <s v="EMP-13868"/>
    <s v="Sydney Ballard"/>
    <x v="1"/>
    <n v="49"/>
    <x v="8"/>
    <x v="1"/>
    <x v="2"/>
    <x v="1"/>
    <s v="Master's Degree"/>
    <x v="2184"/>
    <x v="1"/>
    <x v="1"/>
    <x v="1"/>
    <n v="6599.99"/>
    <s v="MGR-10364"/>
    <n v="7.1"/>
    <x v="0"/>
    <x v="0"/>
    <x v="1"/>
    <x v="0"/>
  </r>
  <r>
    <s v="EMP-13869"/>
    <s v="Amy Rodriguez"/>
    <x v="1"/>
    <n v="36"/>
    <x v="1"/>
    <x v="2"/>
    <x v="2"/>
    <x v="1"/>
    <s v="Master's Degree"/>
    <x v="613"/>
    <x v="1"/>
    <x v="1"/>
    <x v="1"/>
    <n v="8424.7199999999993"/>
    <s v="MGR-10493"/>
    <n v="1"/>
    <x v="2"/>
    <x v="2"/>
    <x v="1"/>
    <x v="0"/>
  </r>
  <r>
    <s v="EMP-13870"/>
    <s v="Bobby Grimes"/>
    <x v="0"/>
    <n v="43"/>
    <x v="3"/>
    <x v="1"/>
    <x v="3"/>
    <x v="1"/>
    <s v="Bachelor's Degree"/>
    <x v="2185"/>
    <x v="350"/>
    <x v="0"/>
    <x v="0"/>
    <n v="13998.43"/>
    <s v="MGR-10468"/>
    <n v="0.5"/>
    <x v="1"/>
    <x v="2"/>
    <x v="2"/>
    <x v="1"/>
  </r>
  <r>
    <s v="EMP-13871"/>
    <s v="Erin Walker"/>
    <x v="1"/>
    <n v="22"/>
    <x v="2"/>
    <x v="3"/>
    <x v="5"/>
    <x v="1"/>
    <s v="Diploma"/>
    <x v="1392"/>
    <x v="1"/>
    <x v="1"/>
    <x v="1"/>
    <n v="29627.919999999998"/>
    <s v="MGR-10178"/>
    <n v="5.5"/>
    <x v="0"/>
    <x v="3"/>
    <x v="1"/>
    <x v="2"/>
  </r>
  <r>
    <s v="EMP-13872"/>
    <s v="Taylor Smith"/>
    <x v="1"/>
    <n v="36"/>
    <x v="4"/>
    <x v="2"/>
    <x v="2"/>
    <x v="1"/>
    <s v="Master's Degree"/>
    <x v="561"/>
    <x v="1"/>
    <x v="1"/>
    <x v="1"/>
    <n v="7070.44"/>
    <s v="MGR-10402"/>
    <n v="7.8"/>
    <x v="0"/>
    <x v="8"/>
    <x v="1"/>
    <x v="0"/>
  </r>
  <r>
    <s v="EMP-13873"/>
    <s v="Roger Cox"/>
    <x v="0"/>
    <n v="25"/>
    <x v="2"/>
    <x v="5"/>
    <x v="3"/>
    <x v="0"/>
    <s v="Bachelor's Degree"/>
    <x v="1532"/>
    <x v="593"/>
    <x v="4"/>
    <x v="0"/>
    <n v="12606.09"/>
    <s v="MGR-10371"/>
    <n v="0.7"/>
    <x v="1"/>
    <x v="8"/>
    <x v="5"/>
    <x v="1"/>
  </r>
  <r>
    <s v="EMP-13874"/>
    <s v="Sarah Barnett"/>
    <x v="1"/>
    <n v="22"/>
    <x v="2"/>
    <x v="1"/>
    <x v="0"/>
    <x v="1"/>
    <s v="Master's Degree"/>
    <x v="232"/>
    <x v="1"/>
    <x v="1"/>
    <x v="1"/>
    <n v="16216.67"/>
    <s v="MGR-10182"/>
    <n v="4.4000000000000004"/>
    <x v="3"/>
    <x v="7"/>
    <x v="1"/>
    <x v="0"/>
  </r>
  <r>
    <s v="EMP-13875"/>
    <s v="Lindsay Marshall"/>
    <x v="1"/>
    <n v="28"/>
    <x v="9"/>
    <x v="2"/>
    <x v="5"/>
    <x v="1"/>
    <s v="Professional Certification"/>
    <x v="2186"/>
    <x v="1"/>
    <x v="1"/>
    <x v="1"/>
    <n v="29190.17"/>
    <s v="MGR-10156"/>
    <n v="6"/>
    <x v="0"/>
    <x v="3"/>
    <x v="1"/>
    <x v="2"/>
  </r>
  <r>
    <s v="EMP-13876"/>
    <s v="Jessica Powell"/>
    <x v="1"/>
    <n v="45"/>
    <x v="1"/>
    <x v="4"/>
    <x v="5"/>
    <x v="1"/>
    <s v="Bachelor's Degree"/>
    <x v="868"/>
    <x v="1"/>
    <x v="1"/>
    <x v="1"/>
    <n v="25698.1"/>
    <s v="MGR-10074"/>
    <n v="5.0999999999999996"/>
    <x v="0"/>
    <x v="7"/>
    <x v="1"/>
    <x v="1"/>
  </r>
  <r>
    <s v="EMP-13877"/>
    <s v="Alexandra Powell"/>
    <x v="1"/>
    <n v="43"/>
    <x v="4"/>
    <x v="0"/>
    <x v="0"/>
    <x v="0"/>
    <s v="High School"/>
    <x v="1366"/>
    <x v="1"/>
    <x v="1"/>
    <x v="1"/>
    <n v="15140.18"/>
    <s v="MGR-10283"/>
    <n v="7"/>
    <x v="0"/>
    <x v="0"/>
    <x v="1"/>
    <x v="2"/>
  </r>
  <r>
    <s v="EMP-13878"/>
    <s v="Michael Garcia"/>
    <x v="0"/>
    <n v="37"/>
    <x v="9"/>
    <x v="2"/>
    <x v="2"/>
    <x v="0"/>
    <s v="Master's Degree"/>
    <x v="2187"/>
    <x v="1"/>
    <x v="1"/>
    <x v="1"/>
    <n v="6782.08"/>
    <s v="MGR-10186"/>
    <n v="7.3"/>
    <x v="0"/>
    <x v="0"/>
    <x v="1"/>
    <x v="0"/>
  </r>
  <r>
    <s v="EMP-13879"/>
    <s v="Andre Reynolds"/>
    <x v="0"/>
    <n v="22"/>
    <x v="9"/>
    <x v="1"/>
    <x v="2"/>
    <x v="1"/>
    <s v="Master's Degree"/>
    <x v="1494"/>
    <x v="1"/>
    <x v="1"/>
    <x v="1"/>
    <n v="8132.26"/>
    <s v="MGR-10453"/>
    <n v="8.1999999999999993"/>
    <x v="0"/>
    <x v="8"/>
    <x v="1"/>
    <x v="0"/>
  </r>
  <r>
    <s v="EMP-13880"/>
    <s v="Elizabeth Johnson"/>
    <x v="1"/>
    <n v="33"/>
    <x v="8"/>
    <x v="4"/>
    <x v="3"/>
    <x v="0"/>
    <s v="Master's Degree"/>
    <x v="2161"/>
    <x v="1"/>
    <x v="1"/>
    <x v="1"/>
    <n v="11160.47"/>
    <s v="MGR-10476"/>
    <n v="5.2"/>
    <x v="0"/>
    <x v="7"/>
    <x v="1"/>
    <x v="0"/>
  </r>
  <r>
    <s v="EMP-13881"/>
    <s v="Nicholas Olsen"/>
    <x v="0"/>
    <n v="37"/>
    <x v="6"/>
    <x v="1"/>
    <x v="4"/>
    <x v="1"/>
    <s v="Bachelor's Degree"/>
    <x v="1371"/>
    <x v="1"/>
    <x v="1"/>
    <x v="1"/>
    <n v="2757.98"/>
    <s v="MGR-10307"/>
    <n v="4.0999999999999996"/>
    <x v="3"/>
    <x v="5"/>
    <x v="1"/>
    <x v="1"/>
  </r>
  <r>
    <s v="EMP-13882"/>
    <s v="Dwayne Barry"/>
    <x v="0"/>
    <n v="36"/>
    <x v="5"/>
    <x v="1"/>
    <x v="0"/>
    <x v="1"/>
    <s v="Bachelor's Degree"/>
    <x v="2188"/>
    <x v="1"/>
    <x v="1"/>
    <x v="1"/>
    <n v="19711.23"/>
    <s v="MGR-10241"/>
    <n v="6.5"/>
    <x v="0"/>
    <x v="0"/>
    <x v="1"/>
    <x v="1"/>
  </r>
  <r>
    <s v="EMP-13883"/>
    <s v="Austin Ortiz"/>
    <x v="0"/>
    <n v="22"/>
    <x v="10"/>
    <x v="0"/>
    <x v="2"/>
    <x v="0"/>
    <s v="Master's Degree"/>
    <x v="2189"/>
    <x v="1"/>
    <x v="1"/>
    <x v="1"/>
    <n v="7262.95"/>
    <s v="MGR-10241"/>
    <n v="1.5"/>
    <x v="2"/>
    <x v="4"/>
    <x v="1"/>
    <x v="0"/>
  </r>
  <r>
    <s v="EMP-13884"/>
    <s v="Kristopher Fleming"/>
    <x v="0"/>
    <n v="26"/>
    <x v="6"/>
    <x v="5"/>
    <x v="3"/>
    <x v="0"/>
    <s v="High School"/>
    <x v="1894"/>
    <x v="1"/>
    <x v="1"/>
    <x v="1"/>
    <n v="13005.86"/>
    <s v="MGR-10014"/>
    <n v="6.9"/>
    <x v="0"/>
    <x v="0"/>
    <x v="1"/>
    <x v="2"/>
  </r>
  <r>
    <s v="EMP-13885"/>
    <s v="Christina Martinez"/>
    <x v="1"/>
    <n v="34"/>
    <x v="5"/>
    <x v="3"/>
    <x v="1"/>
    <x v="1"/>
    <s v="Bachelor's Degree"/>
    <x v="2190"/>
    <x v="1"/>
    <x v="1"/>
    <x v="1"/>
    <n v="4740.5"/>
    <s v="MGR-10233"/>
    <n v="8.1999999999999993"/>
    <x v="0"/>
    <x v="8"/>
    <x v="1"/>
    <x v="1"/>
  </r>
  <r>
    <s v="EMP-13886"/>
    <s v="Malik Blankenship"/>
    <x v="0"/>
    <n v="39"/>
    <x v="1"/>
    <x v="1"/>
    <x v="3"/>
    <x v="1"/>
    <s v="Bachelor's Degree"/>
    <x v="1762"/>
    <x v="1"/>
    <x v="1"/>
    <x v="1"/>
    <n v="12501.26"/>
    <s v="MGR-10096"/>
    <n v="1.2"/>
    <x v="2"/>
    <x v="2"/>
    <x v="1"/>
    <x v="1"/>
  </r>
  <r>
    <s v="EMP-13887"/>
    <s v="Billy Castro"/>
    <x v="0"/>
    <n v="22"/>
    <x v="1"/>
    <x v="5"/>
    <x v="3"/>
    <x v="0"/>
    <s v="PhD"/>
    <x v="52"/>
    <x v="1"/>
    <x v="1"/>
    <x v="1"/>
    <n v="10056.629999999999"/>
    <s v="MGR-10217"/>
    <n v="0.9"/>
    <x v="1"/>
    <x v="2"/>
    <x v="1"/>
    <x v="2"/>
  </r>
  <r>
    <s v="EMP-13888"/>
    <s v="Joshua Case"/>
    <x v="0"/>
    <n v="33"/>
    <x v="0"/>
    <x v="3"/>
    <x v="6"/>
    <x v="1"/>
    <s v="Master's Degree"/>
    <x v="675"/>
    <x v="255"/>
    <x v="0"/>
    <x v="0"/>
    <n v="41170.339999999997"/>
    <s v="N/A"/>
    <n v="0.3"/>
    <x v="1"/>
    <x v="2"/>
    <x v="0"/>
    <x v="0"/>
  </r>
  <r>
    <s v="EMP-13889"/>
    <s v="Jessica Ramirez"/>
    <x v="1"/>
    <n v="36"/>
    <x v="6"/>
    <x v="1"/>
    <x v="1"/>
    <x v="1"/>
    <s v="High School"/>
    <x v="989"/>
    <x v="1"/>
    <x v="1"/>
    <x v="1"/>
    <n v="4625.8100000000004"/>
    <s v="MGR-10241"/>
    <n v="2.1"/>
    <x v="4"/>
    <x v="4"/>
    <x v="1"/>
    <x v="2"/>
  </r>
  <r>
    <s v="EMP-13890"/>
    <s v="Christy Cantrell"/>
    <x v="1"/>
    <n v="42"/>
    <x v="9"/>
    <x v="1"/>
    <x v="0"/>
    <x v="0"/>
    <s v="Master's Degree"/>
    <x v="722"/>
    <x v="594"/>
    <x v="4"/>
    <x v="0"/>
    <n v="18517.61"/>
    <s v="MGR-10482"/>
    <n v="4.5"/>
    <x v="3"/>
    <x v="3"/>
    <x v="3"/>
    <x v="0"/>
  </r>
  <r>
    <s v="EMP-13891"/>
    <s v="Raymond Bell"/>
    <x v="0"/>
    <n v="41"/>
    <x v="4"/>
    <x v="4"/>
    <x v="1"/>
    <x v="1"/>
    <s v="Master's Degree"/>
    <x v="812"/>
    <x v="1"/>
    <x v="1"/>
    <x v="1"/>
    <n v="4659.1899999999996"/>
    <s v="MGR-10229"/>
    <n v="2.9"/>
    <x v="4"/>
    <x v="6"/>
    <x v="1"/>
    <x v="0"/>
  </r>
  <r>
    <s v="EMP-13892"/>
    <s v="Anthony Martinez"/>
    <x v="0"/>
    <n v="40"/>
    <x v="0"/>
    <x v="1"/>
    <x v="5"/>
    <x v="1"/>
    <s v="Bachelor's Degree"/>
    <x v="244"/>
    <x v="1"/>
    <x v="1"/>
    <x v="1"/>
    <n v="21648.560000000001"/>
    <s v="MGR-10145"/>
    <n v="2.5"/>
    <x v="4"/>
    <x v="6"/>
    <x v="1"/>
    <x v="1"/>
  </r>
  <r>
    <s v="EMP-13893"/>
    <s v="Tyler Hill"/>
    <x v="0"/>
    <n v="27"/>
    <x v="6"/>
    <x v="5"/>
    <x v="1"/>
    <x v="1"/>
    <s v="Bachelor's Degree"/>
    <x v="777"/>
    <x v="1"/>
    <x v="1"/>
    <x v="1"/>
    <n v="6488.2"/>
    <s v="MGR-10274"/>
    <n v="4.0999999999999996"/>
    <x v="3"/>
    <x v="5"/>
    <x v="1"/>
    <x v="1"/>
  </r>
  <r>
    <s v="EMP-13894"/>
    <s v="Robert Hawkins"/>
    <x v="0"/>
    <n v="22"/>
    <x v="9"/>
    <x v="1"/>
    <x v="3"/>
    <x v="0"/>
    <s v="Master's Degree"/>
    <x v="207"/>
    <x v="1"/>
    <x v="1"/>
    <x v="1"/>
    <n v="11774.74"/>
    <s v="MGR-10355"/>
    <n v="8.1999999999999993"/>
    <x v="0"/>
    <x v="8"/>
    <x v="1"/>
    <x v="0"/>
  </r>
  <r>
    <s v="EMP-13895"/>
    <s v="Samantha Hull"/>
    <x v="1"/>
    <n v="31"/>
    <x v="4"/>
    <x v="1"/>
    <x v="3"/>
    <x v="1"/>
    <s v="Master's Degree"/>
    <x v="2191"/>
    <x v="1"/>
    <x v="1"/>
    <x v="1"/>
    <n v="10609.63"/>
    <s v="MGR-10360"/>
    <n v="1.7"/>
    <x v="2"/>
    <x v="4"/>
    <x v="1"/>
    <x v="0"/>
  </r>
  <r>
    <s v="EMP-13896"/>
    <s v="Charles Smith"/>
    <x v="0"/>
    <n v="44"/>
    <x v="1"/>
    <x v="0"/>
    <x v="3"/>
    <x v="1"/>
    <s v="Diploma"/>
    <x v="708"/>
    <x v="1"/>
    <x v="1"/>
    <x v="1"/>
    <n v="10299.459999999999"/>
    <s v="MGR-10159"/>
    <n v="6.9"/>
    <x v="0"/>
    <x v="0"/>
    <x v="1"/>
    <x v="2"/>
  </r>
  <r>
    <s v="EMP-13897"/>
    <s v="Jasmine Williams"/>
    <x v="1"/>
    <n v="47"/>
    <x v="5"/>
    <x v="4"/>
    <x v="1"/>
    <x v="1"/>
    <s v="PhD"/>
    <x v="128"/>
    <x v="1"/>
    <x v="1"/>
    <x v="1"/>
    <n v="5049.22"/>
    <s v="MGR-10331"/>
    <n v="1.1000000000000001"/>
    <x v="2"/>
    <x v="2"/>
    <x v="1"/>
    <x v="2"/>
  </r>
  <r>
    <s v="EMP-13898"/>
    <s v="Brian Rogers"/>
    <x v="0"/>
    <n v="41"/>
    <x v="9"/>
    <x v="3"/>
    <x v="3"/>
    <x v="1"/>
    <s v="Bachelor's Degree"/>
    <x v="913"/>
    <x v="1"/>
    <x v="1"/>
    <x v="1"/>
    <n v="13068.98"/>
    <s v="MGR-10041"/>
    <n v="2"/>
    <x v="4"/>
    <x v="4"/>
    <x v="1"/>
    <x v="1"/>
  </r>
  <r>
    <s v="EMP-13899"/>
    <s v="Kristen Suarez"/>
    <x v="1"/>
    <n v="38"/>
    <x v="1"/>
    <x v="1"/>
    <x v="0"/>
    <x v="1"/>
    <s v="Master's Degree"/>
    <x v="2192"/>
    <x v="1"/>
    <x v="1"/>
    <x v="1"/>
    <n v="15953.41"/>
    <s v="MGR-10059"/>
    <n v="1.2"/>
    <x v="2"/>
    <x v="2"/>
    <x v="1"/>
    <x v="0"/>
  </r>
  <r>
    <s v="EMP-13900"/>
    <s v="David Moore"/>
    <x v="0"/>
    <n v="38"/>
    <x v="6"/>
    <x v="1"/>
    <x v="1"/>
    <x v="1"/>
    <s v="Bachelor's Degree"/>
    <x v="2193"/>
    <x v="1"/>
    <x v="1"/>
    <x v="1"/>
    <n v="5095.57"/>
    <s v="MGR-10110"/>
    <n v="1.3"/>
    <x v="2"/>
    <x v="2"/>
    <x v="1"/>
    <x v="1"/>
  </r>
  <r>
    <s v="EMP-13901"/>
    <s v="Craig Frazier"/>
    <x v="0"/>
    <n v="29"/>
    <x v="9"/>
    <x v="4"/>
    <x v="3"/>
    <x v="1"/>
    <s v="Master's Degree"/>
    <x v="1465"/>
    <x v="1"/>
    <x v="1"/>
    <x v="1"/>
    <n v="11401.34"/>
    <s v="MGR-10150"/>
    <n v="6.2"/>
    <x v="0"/>
    <x v="3"/>
    <x v="1"/>
    <x v="0"/>
  </r>
  <r>
    <s v="EMP-13902"/>
    <s v="Elizabeth Sanchez"/>
    <x v="1"/>
    <n v="33"/>
    <x v="4"/>
    <x v="2"/>
    <x v="5"/>
    <x v="1"/>
    <s v="Bachelor's Degree"/>
    <x v="822"/>
    <x v="1"/>
    <x v="1"/>
    <x v="1"/>
    <n v="28778.59"/>
    <s v="MGR-10443"/>
    <n v="2"/>
    <x v="4"/>
    <x v="4"/>
    <x v="1"/>
    <x v="1"/>
  </r>
  <r>
    <s v="EMP-13903"/>
    <s v="Caitlin Young"/>
    <x v="1"/>
    <n v="50"/>
    <x v="7"/>
    <x v="1"/>
    <x v="4"/>
    <x v="0"/>
    <s v="Diploma"/>
    <x v="2194"/>
    <x v="1"/>
    <x v="1"/>
    <x v="1"/>
    <n v="3325.21"/>
    <s v="MGR-10214"/>
    <n v="8.1"/>
    <x v="0"/>
    <x v="8"/>
    <x v="1"/>
    <x v="2"/>
  </r>
  <r>
    <s v="EMP-13904"/>
    <s v="Richard Francis"/>
    <x v="0"/>
    <n v="26"/>
    <x v="4"/>
    <x v="1"/>
    <x v="4"/>
    <x v="1"/>
    <s v="Bachelor's Degree"/>
    <x v="2195"/>
    <x v="1"/>
    <x v="1"/>
    <x v="1"/>
    <n v="2773.31"/>
    <s v="MGR-10387"/>
    <n v="2.9"/>
    <x v="4"/>
    <x v="6"/>
    <x v="1"/>
    <x v="1"/>
  </r>
  <r>
    <s v="EMP-13905"/>
    <s v="Kenneth Jones"/>
    <x v="0"/>
    <n v="49"/>
    <x v="8"/>
    <x v="1"/>
    <x v="3"/>
    <x v="0"/>
    <s v="Professional Certification"/>
    <x v="2196"/>
    <x v="12"/>
    <x v="4"/>
    <x v="0"/>
    <n v="11288.92"/>
    <s v="MGR-10324"/>
    <n v="0.6"/>
    <x v="1"/>
    <x v="2"/>
    <x v="2"/>
    <x v="2"/>
  </r>
  <r>
    <s v="EMP-13906"/>
    <s v="John Walker"/>
    <x v="0"/>
    <n v="32"/>
    <x v="10"/>
    <x v="3"/>
    <x v="3"/>
    <x v="1"/>
    <s v="Bachelor's Degree"/>
    <x v="2197"/>
    <x v="1"/>
    <x v="1"/>
    <x v="1"/>
    <n v="11676.86"/>
    <s v="MGR-10449"/>
    <n v="6.6"/>
    <x v="0"/>
    <x v="0"/>
    <x v="1"/>
    <x v="1"/>
  </r>
  <r>
    <s v="EMP-13907"/>
    <s v="Courtney Wallace"/>
    <x v="1"/>
    <n v="46"/>
    <x v="4"/>
    <x v="1"/>
    <x v="5"/>
    <x v="1"/>
    <s v="Master's Degree"/>
    <x v="2198"/>
    <x v="595"/>
    <x v="0"/>
    <x v="0"/>
    <n v="24235.39"/>
    <s v="MGR-10064"/>
    <n v="5.5"/>
    <x v="0"/>
    <x v="0"/>
    <x v="3"/>
    <x v="0"/>
  </r>
  <r>
    <s v="EMP-13908"/>
    <s v="Stephen Bennett"/>
    <x v="0"/>
    <n v="22"/>
    <x v="4"/>
    <x v="1"/>
    <x v="2"/>
    <x v="1"/>
    <s v="Master's Degree"/>
    <x v="1932"/>
    <x v="1"/>
    <x v="1"/>
    <x v="1"/>
    <n v="8728.83"/>
    <s v="MGR-10168"/>
    <n v="1.1000000000000001"/>
    <x v="2"/>
    <x v="2"/>
    <x v="1"/>
    <x v="0"/>
  </r>
  <r>
    <s v="EMP-13909"/>
    <s v="Hannah Horton"/>
    <x v="1"/>
    <n v="40"/>
    <x v="1"/>
    <x v="1"/>
    <x v="5"/>
    <x v="1"/>
    <s v="Bachelor's Degree"/>
    <x v="2199"/>
    <x v="1"/>
    <x v="1"/>
    <x v="1"/>
    <n v="24632.959999999999"/>
    <s v="MGR-10421"/>
    <n v="0.8"/>
    <x v="1"/>
    <x v="2"/>
    <x v="1"/>
    <x v="1"/>
  </r>
  <r>
    <s v="EMP-13910"/>
    <s v="John Ward"/>
    <x v="0"/>
    <n v="28"/>
    <x v="7"/>
    <x v="1"/>
    <x v="1"/>
    <x v="1"/>
    <s v="Bachelor's Degree"/>
    <x v="742"/>
    <x v="1"/>
    <x v="1"/>
    <x v="1"/>
    <n v="6082.44"/>
    <s v="MGR-10332"/>
    <n v="3"/>
    <x v="3"/>
    <x v="6"/>
    <x v="1"/>
    <x v="1"/>
  </r>
  <r>
    <s v="EMP-13911"/>
    <s v="Zachary Castillo"/>
    <x v="0"/>
    <n v="22"/>
    <x v="4"/>
    <x v="2"/>
    <x v="2"/>
    <x v="1"/>
    <s v="Master's Degree"/>
    <x v="2200"/>
    <x v="1"/>
    <x v="1"/>
    <x v="1"/>
    <n v="6776.45"/>
    <s v="MGR-10016"/>
    <n v="3"/>
    <x v="3"/>
    <x v="6"/>
    <x v="1"/>
    <x v="0"/>
  </r>
  <r>
    <s v="EMP-13912"/>
    <s v="Carrie Hatfield"/>
    <x v="1"/>
    <n v="36"/>
    <x v="5"/>
    <x v="4"/>
    <x v="1"/>
    <x v="1"/>
    <s v="Bachelor's Degree"/>
    <x v="1931"/>
    <x v="1"/>
    <x v="1"/>
    <x v="1"/>
    <n v="5650.9"/>
    <s v="MGR-10212"/>
    <n v="8"/>
    <x v="0"/>
    <x v="8"/>
    <x v="1"/>
    <x v="1"/>
  </r>
  <r>
    <s v="EMP-13913"/>
    <s v="Tyler Carpenter"/>
    <x v="0"/>
    <n v="44"/>
    <x v="4"/>
    <x v="3"/>
    <x v="3"/>
    <x v="0"/>
    <s v="Master's Degree"/>
    <x v="2201"/>
    <x v="1"/>
    <x v="1"/>
    <x v="1"/>
    <n v="13246.36"/>
    <s v="MGR-10088"/>
    <n v="6.7"/>
    <x v="0"/>
    <x v="0"/>
    <x v="1"/>
    <x v="0"/>
  </r>
  <r>
    <s v="EMP-13914"/>
    <s v="Daniel Hernandez"/>
    <x v="0"/>
    <n v="27"/>
    <x v="2"/>
    <x v="3"/>
    <x v="0"/>
    <x v="0"/>
    <s v="Master's Degree"/>
    <x v="2102"/>
    <x v="1"/>
    <x v="1"/>
    <x v="1"/>
    <n v="16209.51"/>
    <s v="MGR-10101"/>
    <n v="1"/>
    <x v="2"/>
    <x v="2"/>
    <x v="1"/>
    <x v="0"/>
  </r>
  <r>
    <s v="EMP-13915"/>
    <s v="Gabriela Brown"/>
    <x v="1"/>
    <n v="22"/>
    <x v="5"/>
    <x v="2"/>
    <x v="5"/>
    <x v="1"/>
    <s v="Bachelor's Degree"/>
    <x v="2202"/>
    <x v="1"/>
    <x v="1"/>
    <x v="1"/>
    <n v="28475.67"/>
    <s v="MGR-10373"/>
    <n v="0.4"/>
    <x v="1"/>
    <x v="1"/>
    <x v="1"/>
    <x v="1"/>
  </r>
  <r>
    <s v="EMP-13916"/>
    <s v="Chad Hansen"/>
    <x v="0"/>
    <n v="34"/>
    <x v="5"/>
    <x v="3"/>
    <x v="2"/>
    <x v="0"/>
    <s v="Master's Degree"/>
    <x v="2203"/>
    <x v="1"/>
    <x v="1"/>
    <x v="1"/>
    <n v="7460.53"/>
    <s v="MGR-10335"/>
    <n v="2.1"/>
    <x v="4"/>
    <x v="4"/>
    <x v="1"/>
    <x v="0"/>
  </r>
  <r>
    <s v="EMP-13917"/>
    <s v="Thomas Brown"/>
    <x v="0"/>
    <n v="34"/>
    <x v="4"/>
    <x v="0"/>
    <x v="1"/>
    <x v="1"/>
    <s v="Master's Degree"/>
    <x v="389"/>
    <x v="1"/>
    <x v="1"/>
    <x v="1"/>
    <n v="5153.13"/>
    <s v="MGR-10094"/>
    <n v="0.2"/>
    <x v="1"/>
    <x v="1"/>
    <x v="1"/>
    <x v="0"/>
  </r>
  <r>
    <s v="EMP-13918"/>
    <s v="Holly Peterson"/>
    <x v="1"/>
    <n v="39"/>
    <x v="0"/>
    <x v="0"/>
    <x v="6"/>
    <x v="1"/>
    <s v="Bachelor's Degree"/>
    <x v="2204"/>
    <x v="596"/>
    <x v="0"/>
    <x v="0"/>
    <n v="33904.620000000003"/>
    <s v="N/A"/>
    <n v="1"/>
    <x v="2"/>
    <x v="4"/>
    <x v="0"/>
    <x v="1"/>
  </r>
  <r>
    <s v="EMP-13919"/>
    <s v="Craig Perez"/>
    <x v="0"/>
    <n v="43"/>
    <x v="9"/>
    <x v="1"/>
    <x v="2"/>
    <x v="0"/>
    <s v="High School"/>
    <x v="1197"/>
    <x v="1"/>
    <x v="1"/>
    <x v="1"/>
    <n v="8594.11"/>
    <s v="MGR-10202"/>
    <n v="1.9"/>
    <x v="2"/>
    <x v="4"/>
    <x v="1"/>
    <x v="2"/>
  </r>
  <r>
    <s v="EMP-13920"/>
    <s v="Patricia Brown"/>
    <x v="1"/>
    <n v="34"/>
    <x v="5"/>
    <x v="1"/>
    <x v="1"/>
    <x v="1"/>
    <s v="Master's Degree"/>
    <x v="327"/>
    <x v="1"/>
    <x v="1"/>
    <x v="1"/>
    <n v="4041.27"/>
    <s v="MGR-10184"/>
    <n v="6.1"/>
    <x v="0"/>
    <x v="3"/>
    <x v="1"/>
    <x v="0"/>
  </r>
  <r>
    <s v="EMP-13921"/>
    <s v="Justin Rich"/>
    <x v="0"/>
    <n v="51"/>
    <x v="0"/>
    <x v="5"/>
    <x v="0"/>
    <x v="0"/>
    <s v="PhD"/>
    <x v="2205"/>
    <x v="213"/>
    <x v="4"/>
    <x v="0"/>
    <n v="15553.86"/>
    <s v="MGR-10430"/>
    <n v="1.3"/>
    <x v="2"/>
    <x v="6"/>
    <x v="3"/>
    <x v="2"/>
  </r>
  <r>
    <s v="EMP-13922"/>
    <s v="Michelle Patel"/>
    <x v="1"/>
    <n v="37"/>
    <x v="6"/>
    <x v="4"/>
    <x v="4"/>
    <x v="0"/>
    <s v="Master's Degree"/>
    <x v="283"/>
    <x v="1"/>
    <x v="1"/>
    <x v="1"/>
    <n v="2806.72"/>
    <s v="MGR-10127"/>
    <n v="6.2"/>
    <x v="0"/>
    <x v="3"/>
    <x v="1"/>
    <x v="0"/>
  </r>
  <r>
    <s v="EMP-13923"/>
    <s v="Thomas White"/>
    <x v="0"/>
    <n v="31"/>
    <x v="4"/>
    <x v="2"/>
    <x v="2"/>
    <x v="0"/>
    <s v="Master's Degree"/>
    <x v="2052"/>
    <x v="1"/>
    <x v="1"/>
    <x v="1"/>
    <n v="9293.0300000000007"/>
    <s v="MGR-10226"/>
    <n v="1.3"/>
    <x v="2"/>
    <x v="2"/>
    <x v="1"/>
    <x v="0"/>
  </r>
  <r>
    <s v="EMP-13924"/>
    <s v="Christopher Hughes"/>
    <x v="0"/>
    <n v="22"/>
    <x v="9"/>
    <x v="1"/>
    <x v="3"/>
    <x v="1"/>
    <s v="Master's Degree"/>
    <x v="2206"/>
    <x v="597"/>
    <x v="5"/>
    <x v="0"/>
    <n v="9775.35"/>
    <s v="MGR-10472"/>
    <n v="0.8"/>
    <x v="1"/>
    <x v="6"/>
    <x v="3"/>
    <x v="0"/>
  </r>
  <r>
    <s v="EMP-13925"/>
    <s v="Sara Clark"/>
    <x v="1"/>
    <n v="32"/>
    <x v="4"/>
    <x v="0"/>
    <x v="2"/>
    <x v="1"/>
    <s v="Bachelor's Degree"/>
    <x v="1941"/>
    <x v="1"/>
    <x v="1"/>
    <x v="1"/>
    <n v="8796.74"/>
    <s v="MGR-10005"/>
    <n v="4.7"/>
    <x v="3"/>
    <x v="7"/>
    <x v="1"/>
    <x v="1"/>
  </r>
  <r>
    <s v="EMP-13926"/>
    <s v="Andrew Butler"/>
    <x v="0"/>
    <n v="31"/>
    <x v="8"/>
    <x v="1"/>
    <x v="3"/>
    <x v="0"/>
    <s v="Bachelor's Degree"/>
    <x v="2207"/>
    <x v="12"/>
    <x v="4"/>
    <x v="0"/>
    <n v="12082.46"/>
    <s v="MGR-10216"/>
    <n v="0.6"/>
    <x v="1"/>
    <x v="2"/>
    <x v="2"/>
    <x v="1"/>
  </r>
  <r>
    <s v="EMP-13927"/>
    <s v="Cassandra Henderson"/>
    <x v="1"/>
    <n v="43"/>
    <x v="8"/>
    <x v="4"/>
    <x v="1"/>
    <x v="1"/>
    <s v="Bachelor's Degree"/>
    <x v="603"/>
    <x v="1"/>
    <x v="1"/>
    <x v="1"/>
    <n v="4624.28"/>
    <s v="MGR-10380"/>
    <n v="2.4"/>
    <x v="4"/>
    <x v="4"/>
    <x v="1"/>
    <x v="1"/>
  </r>
  <r>
    <s v="EMP-13928"/>
    <s v="Francisco Allison"/>
    <x v="0"/>
    <n v="39"/>
    <x v="4"/>
    <x v="2"/>
    <x v="6"/>
    <x v="1"/>
    <s v="Diploma"/>
    <x v="12"/>
    <x v="1"/>
    <x v="1"/>
    <x v="1"/>
    <n v="37894.51"/>
    <s v="N/A"/>
    <n v="1.4"/>
    <x v="2"/>
    <x v="2"/>
    <x v="1"/>
    <x v="2"/>
  </r>
  <r>
    <s v="EMP-13929"/>
    <s v="Erin Smith"/>
    <x v="1"/>
    <n v="24"/>
    <x v="3"/>
    <x v="1"/>
    <x v="2"/>
    <x v="1"/>
    <s v="Bachelor's Degree"/>
    <x v="2208"/>
    <x v="1"/>
    <x v="1"/>
    <x v="1"/>
    <n v="8499.2999999999993"/>
    <s v="MGR-10453"/>
    <n v="4.5999999999999996"/>
    <x v="3"/>
    <x v="7"/>
    <x v="1"/>
    <x v="1"/>
  </r>
  <r>
    <s v="EMP-13930"/>
    <s v="Kenneth Conner"/>
    <x v="0"/>
    <n v="36"/>
    <x v="7"/>
    <x v="1"/>
    <x v="3"/>
    <x v="0"/>
    <s v="Master's Degree"/>
    <x v="108"/>
    <x v="598"/>
    <x v="4"/>
    <x v="0"/>
    <n v="10954.24"/>
    <s v="MGR-10281"/>
    <n v="0.9"/>
    <x v="1"/>
    <x v="8"/>
    <x v="5"/>
    <x v="0"/>
  </r>
  <r>
    <s v="EMP-13931"/>
    <s v="Johnny Burton"/>
    <x v="0"/>
    <n v="41"/>
    <x v="7"/>
    <x v="2"/>
    <x v="2"/>
    <x v="1"/>
    <s v="Bachelor's Degree"/>
    <x v="2078"/>
    <x v="599"/>
    <x v="2"/>
    <x v="0"/>
    <n v="7168.39"/>
    <s v="MGR-10180"/>
    <n v="6.4"/>
    <x v="0"/>
    <x v="0"/>
    <x v="2"/>
    <x v="1"/>
  </r>
  <r>
    <s v="EMP-13932"/>
    <s v="Sandra Bennett"/>
    <x v="1"/>
    <n v="48"/>
    <x v="4"/>
    <x v="3"/>
    <x v="3"/>
    <x v="1"/>
    <s v="Bachelor's Degree"/>
    <x v="2209"/>
    <x v="1"/>
    <x v="1"/>
    <x v="1"/>
    <n v="10851.44"/>
    <s v="MGR-10142"/>
    <n v="3.8"/>
    <x v="3"/>
    <x v="5"/>
    <x v="1"/>
    <x v="1"/>
  </r>
  <r>
    <s v="EMP-13933"/>
    <s v="Meghan Carpenter"/>
    <x v="1"/>
    <n v="42"/>
    <x v="0"/>
    <x v="0"/>
    <x v="5"/>
    <x v="1"/>
    <s v="Master's Degree"/>
    <x v="1072"/>
    <x v="541"/>
    <x v="7"/>
    <x v="0"/>
    <n v="20338.28"/>
    <s v="MGR-10372"/>
    <n v="1.8"/>
    <x v="2"/>
    <x v="6"/>
    <x v="0"/>
    <x v="0"/>
  </r>
  <r>
    <s v="EMP-13934"/>
    <s v="Christina Jones"/>
    <x v="1"/>
    <n v="41"/>
    <x v="0"/>
    <x v="5"/>
    <x v="3"/>
    <x v="1"/>
    <s v="Master's Degree"/>
    <x v="792"/>
    <x v="1"/>
    <x v="1"/>
    <x v="1"/>
    <n v="11958.49"/>
    <s v="MGR-10385"/>
    <n v="3"/>
    <x v="3"/>
    <x v="6"/>
    <x v="1"/>
    <x v="0"/>
  </r>
  <r>
    <s v="EMP-13935"/>
    <s v="Sean Russell"/>
    <x v="0"/>
    <n v="35"/>
    <x v="8"/>
    <x v="1"/>
    <x v="0"/>
    <x v="1"/>
    <s v="High School"/>
    <x v="2210"/>
    <x v="1"/>
    <x v="1"/>
    <x v="1"/>
    <n v="16030.51"/>
    <s v="MGR-10285"/>
    <n v="8.1999999999999993"/>
    <x v="0"/>
    <x v="8"/>
    <x v="1"/>
    <x v="2"/>
  </r>
  <r>
    <s v="EMP-13936"/>
    <s v="Gregory Day"/>
    <x v="0"/>
    <n v="38"/>
    <x v="0"/>
    <x v="2"/>
    <x v="7"/>
    <x v="1"/>
    <s v="Bachelor's Degree"/>
    <x v="432"/>
    <x v="1"/>
    <x v="1"/>
    <x v="1"/>
    <n v="57162.05"/>
    <s v="N/A"/>
    <n v="5.5"/>
    <x v="0"/>
    <x v="3"/>
    <x v="1"/>
    <x v="1"/>
  </r>
  <r>
    <s v="EMP-13937"/>
    <s v="Kristen Farmer"/>
    <x v="1"/>
    <n v="46"/>
    <x v="6"/>
    <x v="1"/>
    <x v="0"/>
    <x v="1"/>
    <s v="Master's Degree"/>
    <x v="609"/>
    <x v="1"/>
    <x v="1"/>
    <x v="1"/>
    <n v="16261.57"/>
    <s v="MGR-10154"/>
    <n v="1.3"/>
    <x v="2"/>
    <x v="2"/>
    <x v="1"/>
    <x v="0"/>
  </r>
  <r>
    <s v="EMP-13938"/>
    <s v="Billy Collins"/>
    <x v="0"/>
    <n v="23"/>
    <x v="9"/>
    <x v="0"/>
    <x v="3"/>
    <x v="1"/>
    <s v="Bachelor's Degree"/>
    <x v="781"/>
    <x v="1"/>
    <x v="1"/>
    <x v="1"/>
    <n v="12846.89"/>
    <s v="MGR-10407"/>
    <n v="5.8"/>
    <x v="0"/>
    <x v="3"/>
    <x v="1"/>
    <x v="1"/>
  </r>
  <r>
    <s v="EMP-13939"/>
    <s v="Mark Freeman"/>
    <x v="0"/>
    <n v="31"/>
    <x v="5"/>
    <x v="4"/>
    <x v="5"/>
    <x v="1"/>
    <s v="Bachelor's Degree"/>
    <x v="1100"/>
    <x v="1"/>
    <x v="1"/>
    <x v="1"/>
    <n v="21702.69"/>
    <s v="MGR-10454"/>
    <n v="7.5"/>
    <x v="0"/>
    <x v="8"/>
    <x v="1"/>
    <x v="1"/>
  </r>
  <r>
    <s v="EMP-13940"/>
    <s v="Cameron Turner"/>
    <x v="0"/>
    <n v="28"/>
    <x v="0"/>
    <x v="1"/>
    <x v="6"/>
    <x v="3"/>
    <s v="Diploma"/>
    <x v="2211"/>
    <x v="1"/>
    <x v="1"/>
    <x v="1"/>
    <n v="34324.49"/>
    <s v="N/A"/>
    <n v="4.8"/>
    <x v="3"/>
    <x v="7"/>
    <x v="1"/>
    <x v="2"/>
  </r>
  <r>
    <s v="EMP-13941"/>
    <s v="Shelly Miller"/>
    <x v="1"/>
    <n v="38"/>
    <x v="0"/>
    <x v="2"/>
    <x v="2"/>
    <x v="1"/>
    <s v="Master's Degree"/>
    <x v="2212"/>
    <x v="1"/>
    <x v="1"/>
    <x v="1"/>
    <n v="7919.71"/>
    <s v="MGR-10305"/>
    <n v="8.1"/>
    <x v="0"/>
    <x v="8"/>
    <x v="1"/>
    <x v="0"/>
  </r>
  <r>
    <s v="EMP-13942"/>
    <s v="Richard Tucker"/>
    <x v="0"/>
    <n v="46"/>
    <x v="3"/>
    <x v="1"/>
    <x v="1"/>
    <x v="3"/>
    <s v="Bachelor's Degree"/>
    <x v="2114"/>
    <x v="1"/>
    <x v="1"/>
    <x v="1"/>
    <n v="6373.69"/>
    <s v="MGR-10380"/>
    <n v="5.7"/>
    <x v="0"/>
    <x v="3"/>
    <x v="1"/>
    <x v="1"/>
  </r>
  <r>
    <s v="EMP-13943"/>
    <s v="Bruce Taylor"/>
    <x v="0"/>
    <n v="29"/>
    <x v="10"/>
    <x v="4"/>
    <x v="3"/>
    <x v="1"/>
    <s v="Master's Degree"/>
    <x v="2213"/>
    <x v="1"/>
    <x v="1"/>
    <x v="1"/>
    <n v="12229.24"/>
    <s v="MGR-10315"/>
    <n v="5"/>
    <x v="0"/>
    <x v="7"/>
    <x v="1"/>
    <x v="0"/>
  </r>
  <r>
    <s v="EMP-13944"/>
    <s v="Keith Martinez"/>
    <x v="0"/>
    <n v="22"/>
    <x v="9"/>
    <x v="3"/>
    <x v="3"/>
    <x v="1"/>
    <s v="Bachelor's Degree"/>
    <x v="1456"/>
    <x v="1"/>
    <x v="1"/>
    <x v="1"/>
    <n v="11872.19"/>
    <s v="MGR-10447"/>
    <n v="5"/>
    <x v="0"/>
    <x v="7"/>
    <x v="1"/>
    <x v="1"/>
  </r>
  <r>
    <s v="EMP-13945"/>
    <s v="Kayla Blackburn"/>
    <x v="1"/>
    <n v="31"/>
    <x v="10"/>
    <x v="1"/>
    <x v="3"/>
    <x v="1"/>
    <s v="PhD"/>
    <x v="2214"/>
    <x v="1"/>
    <x v="1"/>
    <x v="1"/>
    <n v="10601.33"/>
    <s v="MGR-10308"/>
    <n v="1.5"/>
    <x v="2"/>
    <x v="4"/>
    <x v="1"/>
    <x v="2"/>
  </r>
  <r>
    <s v="EMP-13946"/>
    <s v="Christine Morrison"/>
    <x v="1"/>
    <n v="43"/>
    <x v="5"/>
    <x v="4"/>
    <x v="4"/>
    <x v="1"/>
    <s v="Bachelor's Degree"/>
    <x v="833"/>
    <x v="1"/>
    <x v="1"/>
    <x v="1"/>
    <n v="3152.71"/>
    <s v="MGR-10122"/>
    <n v="4.8"/>
    <x v="3"/>
    <x v="7"/>
    <x v="1"/>
    <x v="1"/>
  </r>
  <r>
    <s v="EMP-13947"/>
    <s v="Matthew Phillips"/>
    <x v="0"/>
    <n v="39"/>
    <x v="9"/>
    <x v="4"/>
    <x v="3"/>
    <x v="1"/>
    <s v="Bachelor's Degree"/>
    <x v="1016"/>
    <x v="1"/>
    <x v="1"/>
    <x v="1"/>
    <n v="9857.11"/>
    <s v="MGR-10403"/>
    <n v="5.3"/>
    <x v="0"/>
    <x v="7"/>
    <x v="1"/>
    <x v="1"/>
  </r>
  <r>
    <s v="EMP-13948"/>
    <s v="Stephanie Mejia"/>
    <x v="1"/>
    <n v="38"/>
    <x v="4"/>
    <x v="2"/>
    <x v="4"/>
    <x v="1"/>
    <s v="Bachelor's Degree"/>
    <x v="1874"/>
    <x v="1"/>
    <x v="1"/>
    <x v="1"/>
    <n v="3322.43"/>
    <s v="MGR-10435"/>
    <n v="2.6"/>
    <x v="4"/>
    <x v="6"/>
    <x v="1"/>
    <x v="1"/>
  </r>
  <r>
    <s v="EMP-13949"/>
    <s v="Amy Welch"/>
    <x v="1"/>
    <n v="32"/>
    <x v="1"/>
    <x v="1"/>
    <x v="1"/>
    <x v="0"/>
    <s v="Master's Degree"/>
    <x v="2215"/>
    <x v="152"/>
    <x v="0"/>
    <x v="0"/>
    <n v="4468.5"/>
    <s v="MGR-10059"/>
    <n v="0.6"/>
    <x v="1"/>
    <x v="2"/>
    <x v="0"/>
    <x v="0"/>
  </r>
  <r>
    <s v="EMP-13950"/>
    <s v="William Nelson"/>
    <x v="0"/>
    <n v="23"/>
    <x v="9"/>
    <x v="2"/>
    <x v="2"/>
    <x v="1"/>
    <s v="Bachelor's Degree"/>
    <x v="1000"/>
    <x v="1"/>
    <x v="1"/>
    <x v="1"/>
    <n v="7466.25"/>
    <s v="MGR-10474"/>
    <n v="8"/>
    <x v="0"/>
    <x v="8"/>
    <x v="1"/>
    <x v="1"/>
  </r>
  <r>
    <s v="EMP-13951"/>
    <s v="Hailey Sparks"/>
    <x v="1"/>
    <n v="39"/>
    <x v="7"/>
    <x v="2"/>
    <x v="1"/>
    <x v="1"/>
    <s v="Diploma"/>
    <x v="360"/>
    <x v="1"/>
    <x v="1"/>
    <x v="1"/>
    <n v="4314.21"/>
    <s v="MGR-10453"/>
    <n v="3.1"/>
    <x v="3"/>
    <x v="6"/>
    <x v="1"/>
    <x v="2"/>
  </r>
  <r>
    <s v="EMP-13952"/>
    <s v="Robert Walter"/>
    <x v="0"/>
    <n v="27"/>
    <x v="8"/>
    <x v="5"/>
    <x v="0"/>
    <x v="1"/>
    <s v="Master's Degree"/>
    <x v="2216"/>
    <x v="1"/>
    <x v="1"/>
    <x v="1"/>
    <n v="18578.02"/>
    <s v="MGR-10484"/>
    <n v="6.1"/>
    <x v="0"/>
    <x v="3"/>
    <x v="1"/>
    <x v="0"/>
  </r>
  <r>
    <s v="EMP-13953"/>
    <s v="Christina Terry"/>
    <x v="1"/>
    <n v="54"/>
    <x v="9"/>
    <x v="5"/>
    <x v="2"/>
    <x v="1"/>
    <s v="Bachelor's Degree"/>
    <x v="2217"/>
    <x v="1"/>
    <x v="1"/>
    <x v="1"/>
    <n v="9220.5400000000009"/>
    <s v="MGR-10374"/>
    <n v="2.2999999999999998"/>
    <x v="4"/>
    <x v="4"/>
    <x v="1"/>
    <x v="1"/>
  </r>
  <r>
    <s v="EMP-13954"/>
    <s v="Scott Hernandez"/>
    <x v="0"/>
    <n v="40"/>
    <x v="3"/>
    <x v="2"/>
    <x v="3"/>
    <x v="1"/>
    <s v="Bachelor's Degree"/>
    <x v="2203"/>
    <x v="1"/>
    <x v="1"/>
    <x v="1"/>
    <n v="13623.02"/>
    <s v="MGR-10441"/>
    <n v="2.1"/>
    <x v="4"/>
    <x v="4"/>
    <x v="1"/>
    <x v="1"/>
  </r>
  <r>
    <s v="EMP-13955"/>
    <s v="Eric Miller"/>
    <x v="0"/>
    <n v="29"/>
    <x v="6"/>
    <x v="1"/>
    <x v="4"/>
    <x v="1"/>
    <s v="PhD"/>
    <x v="925"/>
    <x v="1"/>
    <x v="1"/>
    <x v="1"/>
    <n v="3552.34"/>
    <s v="MGR-10241"/>
    <n v="6.2"/>
    <x v="0"/>
    <x v="3"/>
    <x v="1"/>
    <x v="2"/>
  </r>
  <r>
    <s v="EMP-13956"/>
    <s v="Samuel Martin"/>
    <x v="0"/>
    <n v="29"/>
    <x v="9"/>
    <x v="4"/>
    <x v="2"/>
    <x v="0"/>
    <s v="Master's Degree"/>
    <x v="2218"/>
    <x v="1"/>
    <x v="1"/>
    <x v="1"/>
    <n v="8423.68"/>
    <s v="MGR-10256"/>
    <n v="5.6"/>
    <x v="0"/>
    <x v="3"/>
    <x v="1"/>
    <x v="0"/>
  </r>
  <r>
    <s v="EMP-13957"/>
    <s v="Marissa Torres"/>
    <x v="1"/>
    <n v="34"/>
    <x v="6"/>
    <x v="0"/>
    <x v="3"/>
    <x v="1"/>
    <s v="Bachelor's Degree"/>
    <x v="1804"/>
    <x v="1"/>
    <x v="1"/>
    <x v="1"/>
    <n v="13684.7"/>
    <s v="MGR-10228"/>
    <n v="7.8"/>
    <x v="0"/>
    <x v="8"/>
    <x v="1"/>
    <x v="1"/>
  </r>
  <r>
    <s v="EMP-13958"/>
    <s v="Elizabeth Rodriguez"/>
    <x v="1"/>
    <n v="32"/>
    <x v="7"/>
    <x v="1"/>
    <x v="2"/>
    <x v="3"/>
    <s v="Master's Degree"/>
    <x v="1530"/>
    <x v="1"/>
    <x v="1"/>
    <x v="1"/>
    <n v="6971.23"/>
    <s v="MGR-10042"/>
    <n v="0.2"/>
    <x v="1"/>
    <x v="1"/>
    <x v="1"/>
    <x v="0"/>
  </r>
  <r>
    <s v="EMP-13959"/>
    <s v="Emma Cunningham"/>
    <x v="1"/>
    <n v="45"/>
    <x v="8"/>
    <x v="1"/>
    <x v="5"/>
    <x v="2"/>
    <s v="Bachelor's Degree"/>
    <x v="1203"/>
    <x v="12"/>
    <x v="4"/>
    <x v="0"/>
    <n v="26121.54"/>
    <s v="MGR-10122"/>
    <n v="0.7"/>
    <x v="1"/>
    <x v="2"/>
    <x v="2"/>
    <x v="1"/>
  </r>
  <r>
    <s v="EMP-13960"/>
    <s v="Nicholas Owens"/>
    <x v="0"/>
    <n v="36"/>
    <x v="8"/>
    <x v="4"/>
    <x v="2"/>
    <x v="1"/>
    <s v="Diploma"/>
    <x v="601"/>
    <x v="1"/>
    <x v="1"/>
    <x v="1"/>
    <n v="7412.87"/>
    <s v="MGR-10300"/>
    <n v="4.4000000000000004"/>
    <x v="3"/>
    <x v="7"/>
    <x v="1"/>
    <x v="2"/>
  </r>
  <r>
    <s v="EMP-13961"/>
    <s v="Laura Castro"/>
    <x v="1"/>
    <n v="28"/>
    <x v="6"/>
    <x v="1"/>
    <x v="3"/>
    <x v="1"/>
    <s v="Master's Degree"/>
    <x v="76"/>
    <x v="207"/>
    <x v="3"/>
    <x v="0"/>
    <n v="13807.59"/>
    <s v="MGR-10434"/>
    <n v="2.7"/>
    <x v="4"/>
    <x v="5"/>
    <x v="0"/>
    <x v="0"/>
  </r>
  <r>
    <s v="EMP-13962"/>
    <s v="Joseph Diaz"/>
    <x v="0"/>
    <n v="52"/>
    <x v="6"/>
    <x v="3"/>
    <x v="1"/>
    <x v="1"/>
    <s v="Bachelor's Degree"/>
    <x v="1224"/>
    <x v="1"/>
    <x v="1"/>
    <x v="1"/>
    <n v="4085.75"/>
    <s v="MGR-10354"/>
    <n v="2.8"/>
    <x v="4"/>
    <x v="6"/>
    <x v="1"/>
    <x v="1"/>
  </r>
  <r>
    <s v="EMP-13963"/>
    <s v="Amy Bradley"/>
    <x v="1"/>
    <n v="35"/>
    <x v="6"/>
    <x v="4"/>
    <x v="3"/>
    <x v="1"/>
    <s v="Bachelor's Degree"/>
    <x v="1498"/>
    <x v="1"/>
    <x v="1"/>
    <x v="1"/>
    <n v="11140.55"/>
    <s v="MGR-10318"/>
    <n v="4.5999999999999996"/>
    <x v="3"/>
    <x v="7"/>
    <x v="1"/>
    <x v="1"/>
  </r>
  <r>
    <s v="EMP-13964"/>
    <s v="Melissa Franklin"/>
    <x v="1"/>
    <n v="41"/>
    <x v="10"/>
    <x v="5"/>
    <x v="1"/>
    <x v="1"/>
    <s v="Master's Degree"/>
    <x v="1054"/>
    <x v="1"/>
    <x v="1"/>
    <x v="1"/>
    <n v="5133.6000000000004"/>
    <s v="MGR-10213"/>
    <n v="8.1"/>
    <x v="0"/>
    <x v="8"/>
    <x v="1"/>
    <x v="0"/>
  </r>
  <r>
    <s v="EMP-13965"/>
    <s v="Blake Powers"/>
    <x v="0"/>
    <n v="29"/>
    <x v="9"/>
    <x v="4"/>
    <x v="2"/>
    <x v="1"/>
    <s v="Bachelor's Degree"/>
    <x v="931"/>
    <x v="600"/>
    <x v="4"/>
    <x v="0"/>
    <n v="8838.4500000000007"/>
    <s v="MGR-10484"/>
    <n v="3"/>
    <x v="3"/>
    <x v="7"/>
    <x v="3"/>
    <x v="1"/>
  </r>
  <r>
    <s v="EMP-13966"/>
    <s v="Catherine Ruiz"/>
    <x v="1"/>
    <n v="38"/>
    <x v="6"/>
    <x v="0"/>
    <x v="0"/>
    <x v="0"/>
    <s v="Diploma"/>
    <x v="2219"/>
    <x v="601"/>
    <x v="4"/>
    <x v="0"/>
    <n v="15346.37"/>
    <s v="MGR-10115"/>
    <n v="0.7"/>
    <x v="1"/>
    <x v="4"/>
    <x v="3"/>
    <x v="2"/>
  </r>
  <r>
    <s v="EMP-13967"/>
    <s v="Jennifer Robinson"/>
    <x v="1"/>
    <n v="37"/>
    <x v="9"/>
    <x v="5"/>
    <x v="1"/>
    <x v="1"/>
    <s v="Bachelor's Degree"/>
    <x v="2220"/>
    <x v="1"/>
    <x v="1"/>
    <x v="1"/>
    <n v="4603.33"/>
    <s v="MGR-10272"/>
    <n v="3.6"/>
    <x v="3"/>
    <x v="5"/>
    <x v="1"/>
    <x v="1"/>
  </r>
  <r>
    <s v="EMP-13968"/>
    <s v="Bridget Bowen"/>
    <x v="1"/>
    <n v="22"/>
    <x v="1"/>
    <x v="5"/>
    <x v="4"/>
    <x v="1"/>
    <s v="Master's Degree"/>
    <x v="521"/>
    <x v="1"/>
    <x v="1"/>
    <x v="1"/>
    <n v="3338.9"/>
    <s v="MGR-10476"/>
    <n v="2.7"/>
    <x v="4"/>
    <x v="6"/>
    <x v="1"/>
    <x v="0"/>
  </r>
  <r>
    <s v="EMP-13969"/>
    <s v="Robert Owen"/>
    <x v="0"/>
    <n v="53"/>
    <x v="3"/>
    <x v="0"/>
    <x v="2"/>
    <x v="1"/>
    <s v="Bachelor's Degree"/>
    <x v="2221"/>
    <x v="1"/>
    <x v="1"/>
    <x v="1"/>
    <n v="6985.65"/>
    <s v="MGR-10191"/>
    <n v="3.6"/>
    <x v="3"/>
    <x v="5"/>
    <x v="1"/>
    <x v="1"/>
  </r>
  <r>
    <s v="EMP-13970"/>
    <s v="Anthony Hernandez"/>
    <x v="0"/>
    <n v="46"/>
    <x v="10"/>
    <x v="1"/>
    <x v="3"/>
    <x v="1"/>
    <s v="Master's Degree"/>
    <x v="598"/>
    <x v="1"/>
    <x v="1"/>
    <x v="1"/>
    <n v="11520.06"/>
    <s v="MGR-10328"/>
    <n v="4.7"/>
    <x v="3"/>
    <x v="7"/>
    <x v="1"/>
    <x v="0"/>
  </r>
  <r>
    <s v="EMP-13971"/>
    <s v="Tammy Gonzales"/>
    <x v="1"/>
    <n v="31"/>
    <x v="0"/>
    <x v="1"/>
    <x v="7"/>
    <x v="3"/>
    <s v="Bachelor's Degree"/>
    <x v="232"/>
    <x v="1"/>
    <x v="1"/>
    <x v="1"/>
    <n v="57034.77"/>
    <s v="N/A"/>
    <n v="4.4000000000000004"/>
    <x v="3"/>
    <x v="7"/>
    <x v="1"/>
    <x v="1"/>
  </r>
  <r>
    <s v="EMP-13972"/>
    <s v="Joseph Fuller"/>
    <x v="0"/>
    <n v="25"/>
    <x v="6"/>
    <x v="5"/>
    <x v="2"/>
    <x v="1"/>
    <s v="Master's Degree"/>
    <x v="108"/>
    <x v="1"/>
    <x v="1"/>
    <x v="1"/>
    <n v="8712.17"/>
    <s v="MGR-10078"/>
    <n v="8.1"/>
    <x v="0"/>
    <x v="8"/>
    <x v="1"/>
    <x v="0"/>
  </r>
  <r>
    <s v="EMP-13973"/>
    <s v="Dawn Chambers"/>
    <x v="1"/>
    <n v="38"/>
    <x v="1"/>
    <x v="1"/>
    <x v="2"/>
    <x v="1"/>
    <s v="High School"/>
    <x v="1497"/>
    <x v="1"/>
    <x v="1"/>
    <x v="1"/>
    <n v="8011.55"/>
    <s v="MGR-10059"/>
    <n v="3.1"/>
    <x v="3"/>
    <x v="6"/>
    <x v="1"/>
    <x v="2"/>
  </r>
  <r>
    <s v="EMP-13974"/>
    <s v="Matthew Irwin"/>
    <x v="0"/>
    <n v="35"/>
    <x v="8"/>
    <x v="1"/>
    <x v="0"/>
    <x v="0"/>
    <s v="PhD"/>
    <x v="534"/>
    <x v="1"/>
    <x v="1"/>
    <x v="1"/>
    <n v="14513.88"/>
    <s v="MGR-10008"/>
    <n v="3.1"/>
    <x v="3"/>
    <x v="6"/>
    <x v="1"/>
    <x v="2"/>
  </r>
  <r>
    <s v="EMP-13975"/>
    <s v="Cheryl Evans"/>
    <x v="1"/>
    <n v="38"/>
    <x v="6"/>
    <x v="2"/>
    <x v="2"/>
    <x v="1"/>
    <s v="Bachelor's Degree"/>
    <x v="55"/>
    <x v="1"/>
    <x v="1"/>
    <x v="1"/>
    <n v="7784.37"/>
    <s v="MGR-10046"/>
    <n v="7.1"/>
    <x v="0"/>
    <x v="0"/>
    <x v="1"/>
    <x v="1"/>
  </r>
  <r>
    <s v="EMP-13976"/>
    <s v="Roger Garcia"/>
    <x v="0"/>
    <n v="36"/>
    <x v="1"/>
    <x v="1"/>
    <x v="3"/>
    <x v="1"/>
    <s v="High School"/>
    <x v="29"/>
    <x v="1"/>
    <x v="1"/>
    <x v="1"/>
    <n v="9574.91"/>
    <s v="MGR-10172"/>
    <n v="0.9"/>
    <x v="1"/>
    <x v="2"/>
    <x v="1"/>
    <x v="2"/>
  </r>
  <r>
    <s v="EMP-13977"/>
    <s v="Rachel Villanueva"/>
    <x v="1"/>
    <n v="39"/>
    <x v="6"/>
    <x v="4"/>
    <x v="1"/>
    <x v="1"/>
    <s v="Bachelor's Degree"/>
    <x v="1484"/>
    <x v="1"/>
    <x v="1"/>
    <x v="1"/>
    <n v="6372.41"/>
    <s v="MGR-10319"/>
    <n v="6.8"/>
    <x v="0"/>
    <x v="0"/>
    <x v="1"/>
    <x v="1"/>
  </r>
  <r>
    <s v="EMP-13978"/>
    <s v="Robert Schultz"/>
    <x v="0"/>
    <n v="48"/>
    <x v="0"/>
    <x v="2"/>
    <x v="3"/>
    <x v="1"/>
    <s v="Bachelor's Degree"/>
    <x v="2222"/>
    <x v="1"/>
    <x v="1"/>
    <x v="1"/>
    <n v="12428.68"/>
    <s v="MGR-10437"/>
    <n v="4.9000000000000004"/>
    <x v="3"/>
    <x v="7"/>
    <x v="1"/>
    <x v="1"/>
  </r>
  <r>
    <s v="EMP-13979"/>
    <s v="Nichole Knight"/>
    <x v="1"/>
    <n v="40"/>
    <x v="0"/>
    <x v="2"/>
    <x v="7"/>
    <x v="0"/>
    <s v="Bachelor's Degree"/>
    <x v="2089"/>
    <x v="1"/>
    <x v="1"/>
    <x v="1"/>
    <n v="68635.839999999997"/>
    <s v="N/A"/>
    <n v="5.9"/>
    <x v="0"/>
    <x v="3"/>
    <x v="1"/>
    <x v="1"/>
  </r>
  <r>
    <s v="EMP-13980"/>
    <s v="David Richardson"/>
    <x v="0"/>
    <n v="25"/>
    <x v="7"/>
    <x v="1"/>
    <x v="1"/>
    <x v="1"/>
    <s v="Bachelor's Degree"/>
    <x v="1625"/>
    <x v="1"/>
    <x v="1"/>
    <x v="1"/>
    <n v="4813.0200000000004"/>
    <s v="MGR-10401"/>
    <n v="7.3"/>
    <x v="0"/>
    <x v="0"/>
    <x v="1"/>
    <x v="1"/>
  </r>
  <r>
    <s v="EMP-13981"/>
    <s v="Garrett Ross"/>
    <x v="0"/>
    <n v="47"/>
    <x v="2"/>
    <x v="2"/>
    <x v="0"/>
    <x v="1"/>
    <s v="Master's Degree"/>
    <x v="2223"/>
    <x v="1"/>
    <x v="1"/>
    <x v="1"/>
    <n v="18007.3"/>
    <s v="MGR-10206"/>
    <n v="1.1000000000000001"/>
    <x v="2"/>
    <x v="2"/>
    <x v="1"/>
    <x v="0"/>
  </r>
  <r>
    <s v="EMP-13982"/>
    <s v="Johnathan Brooks"/>
    <x v="0"/>
    <n v="49"/>
    <x v="1"/>
    <x v="0"/>
    <x v="3"/>
    <x v="1"/>
    <s v="Bachelor's Degree"/>
    <x v="156"/>
    <x v="1"/>
    <x v="1"/>
    <x v="1"/>
    <n v="9658.48"/>
    <s v="MGR-10010"/>
    <n v="8"/>
    <x v="0"/>
    <x v="8"/>
    <x v="1"/>
    <x v="1"/>
  </r>
  <r>
    <s v="EMP-13983"/>
    <s v="Sherry Washington"/>
    <x v="1"/>
    <n v="62"/>
    <x v="2"/>
    <x v="2"/>
    <x v="3"/>
    <x v="0"/>
    <s v="Bachelor's Degree"/>
    <x v="2224"/>
    <x v="202"/>
    <x v="4"/>
    <x v="0"/>
    <n v="13428.43"/>
    <s v="MGR-10352"/>
    <n v="0.5"/>
    <x v="1"/>
    <x v="4"/>
    <x v="3"/>
    <x v="1"/>
  </r>
  <r>
    <s v="EMP-13984"/>
    <s v="Hunter Moore"/>
    <x v="0"/>
    <n v="24"/>
    <x v="4"/>
    <x v="1"/>
    <x v="2"/>
    <x v="1"/>
    <s v="Bachelor's Degree"/>
    <x v="544"/>
    <x v="1"/>
    <x v="1"/>
    <x v="1"/>
    <n v="8716.2199999999993"/>
    <s v="MGR-10488"/>
    <n v="1.9"/>
    <x v="2"/>
    <x v="4"/>
    <x v="1"/>
    <x v="1"/>
  </r>
  <r>
    <s v="EMP-13985"/>
    <s v="Ryan Jones"/>
    <x v="0"/>
    <n v="37"/>
    <x v="4"/>
    <x v="1"/>
    <x v="2"/>
    <x v="2"/>
    <s v="Master's Degree"/>
    <x v="2002"/>
    <x v="602"/>
    <x v="4"/>
    <x v="0"/>
    <n v="6847.12"/>
    <s v="MGR-10195"/>
    <n v="0.7"/>
    <x v="1"/>
    <x v="5"/>
    <x v="6"/>
    <x v="0"/>
  </r>
  <r>
    <s v="EMP-13986"/>
    <s v="Jesse Coleman"/>
    <x v="0"/>
    <n v="22"/>
    <x v="4"/>
    <x v="1"/>
    <x v="1"/>
    <x v="1"/>
    <s v="Bachelor's Degree"/>
    <x v="66"/>
    <x v="1"/>
    <x v="1"/>
    <x v="1"/>
    <n v="4451.58"/>
    <s v="MGR-10079"/>
    <n v="7.8"/>
    <x v="0"/>
    <x v="8"/>
    <x v="1"/>
    <x v="1"/>
  </r>
  <r>
    <s v="EMP-13987"/>
    <s v="Mary Howard"/>
    <x v="1"/>
    <n v="39"/>
    <x v="10"/>
    <x v="4"/>
    <x v="3"/>
    <x v="1"/>
    <s v="Diploma"/>
    <x v="95"/>
    <x v="1"/>
    <x v="1"/>
    <x v="1"/>
    <n v="10002.66"/>
    <s v="MGR-10203"/>
    <n v="5.9"/>
    <x v="0"/>
    <x v="3"/>
    <x v="1"/>
    <x v="2"/>
  </r>
  <r>
    <s v="EMP-13988"/>
    <s v="Cassandra Allison"/>
    <x v="1"/>
    <n v="30"/>
    <x v="7"/>
    <x v="3"/>
    <x v="3"/>
    <x v="1"/>
    <s v="Bachelor's Degree"/>
    <x v="298"/>
    <x v="1"/>
    <x v="1"/>
    <x v="1"/>
    <n v="10228.1"/>
    <s v="MGR-10159"/>
    <n v="1.8"/>
    <x v="2"/>
    <x v="4"/>
    <x v="1"/>
    <x v="1"/>
  </r>
  <r>
    <s v="EMP-13989"/>
    <s v="Gregory Mcpherson"/>
    <x v="0"/>
    <n v="52"/>
    <x v="9"/>
    <x v="4"/>
    <x v="2"/>
    <x v="1"/>
    <s v="Bachelor's Degree"/>
    <x v="199"/>
    <x v="1"/>
    <x v="1"/>
    <x v="1"/>
    <n v="6611.37"/>
    <s v="MGR-10119"/>
    <n v="2.1"/>
    <x v="4"/>
    <x v="4"/>
    <x v="1"/>
    <x v="1"/>
  </r>
  <r>
    <s v="EMP-13990"/>
    <s v="Angela Black"/>
    <x v="1"/>
    <n v="28"/>
    <x v="0"/>
    <x v="1"/>
    <x v="5"/>
    <x v="2"/>
    <s v="High School"/>
    <x v="1728"/>
    <x v="1"/>
    <x v="1"/>
    <x v="1"/>
    <n v="27584.45"/>
    <s v="MGR-10043"/>
    <n v="7.3"/>
    <x v="0"/>
    <x v="0"/>
    <x v="1"/>
    <x v="2"/>
  </r>
  <r>
    <s v="EMP-13991"/>
    <s v="Benjamin Hendricks"/>
    <x v="0"/>
    <n v="22"/>
    <x v="2"/>
    <x v="1"/>
    <x v="0"/>
    <x v="1"/>
    <s v="Master's Degree"/>
    <x v="2225"/>
    <x v="213"/>
    <x v="0"/>
    <x v="0"/>
    <n v="18619.98"/>
    <s v="MGR-10146"/>
    <n v="1.8"/>
    <x v="2"/>
    <x v="5"/>
    <x v="3"/>
    <x v="0"/>
  </r>
  <r>
    <s v="EMP-13992"/>
    <s v="Carol Watkins"/>
    <x v="1"/>
    <n v="30"/>
    <x v="10"/>
    <x v="2"/>
    <x v="0"/>
    <x v="2"/>
    <s v="Bachelor's Degree"/>
    <x v="2143"/>
    <x v="447"/>
    <x v="4"/>
    <x v="0"/>
    <n v="17001.349999999999"/>
    <s v="MGR-10338"/>
    <n v="0.4"/>
    <x v="1"/>
    <x v="4"/>
    <x v="0"/>
    <x v="1"/>
  </r>
  <r>
    <s v="EMP-13993"/>
    <s v="Austin Dickerson"/>
    <x v="0"/>
    <n v="22"/>
    <x v="0"/>
    <x v="2"/>
    <x v="7"/>
    <x v="2"/>
    <s v="Master's Degree"/>
    <x v="95"/>
    <x v="603"/>
    <x v="4"/>
    <x v="0"/>
    <n v="64954.04"/>
    <s v="N/A"/>
    <n v="0.8"/>
    <x v="1"/>
    <x v="3"/>
    <x v="7"/>
    <x v="0"/>
  </r>
  <r>
    <s v="EMP-13994"/>
    <s v="Nicholas Robertson"/>
    <x v="0"/>
    <n v="41"/>
    <x v="7"/>
    <x v="0"/>
    <x v="4"/>
    <x v="1"/>
    <s v="Bachelor's Degree"/>
    <x v="2226"/>
    <x v="1"/>
    <x v="1"/>
    <x v="1"/>
    <n v="2784.03"/>
    <s v="MGR-10160"/>
    <n v="6.2"/>
    <x v="0"/>
    <x v="3"/>
    <x v="1"/>
    <x v="1"/>
  </r>
  <r>
    <s v="EMP-13995"/>
    <s v="Ian Duncan"/>
    <x v="0"/>
    <n v="22"/>
    <x v="7"/>
    <x v="1"/>
    <x v="3"/>
    <x v="1"/>
    <s v="Master's Degree"/>
    <x v="1651"/>
    <x v="1"/>
    <x v="1"/>
    <x v="1"/>
    <n v="12515.53"/>
    <s v="MGR-10391"/>
    <n v="2.9"/>
    <x v="4"/>
    <x v="6"/>
    <x v="1"/>
    <x v="0"/>
  </r>
  <r>
    <s v="EMP-13996"/>
    <s v="Bridget Molina"/>
    <x v="1"/>
    <n v="35"/>
    <x v="2"/>
    <x v="1"/>
    <x v="4"/>
    <x v="1"/>
    <s v="Bachelor's Degree"/>
    <x v="925"/>
    <x v="1"/>
    <x v="1"/>
    <x v="1"/>
    <n v="2755.54"/>
    <s v="MGR-10045"/>
    <n v="6.2"/>
    <x v="0"/>
    <x v="3"/>
    <x v="1"/>
    <x v="1"/>
  </r>
  <r>
    <s v="EMP-13997"/>
    <s v="Tracy Pruitt"/>
    <x v="0"/>
    <n v="22"/>
    <x v="6"/>
    <x v="1"/>
    <x v="4"/>
    <x v="0"/>
    <s v="Bachelor's Degree"/>
    <x v="218"/>
    <x v="422"/>
    <x v="0"/>
    <x v="0"/>
    <n v="3725.88"/>
    <s v="MGR-10038"/>
    <n v="6.2"/>
    <x v="0"/>
    <x v="0"/>
    <x v="0"/>
    <x v="1"/>
  </r>
  <r>
    <s v="EMP-13998"/>
    <s v="Jessica Watts"/>
    <x v="1"/>
    <n v="32"/>
    <x v="8"/>
    <x v="4"/>
    <x v="3"/>
    <x v="1"/>
    <s v="Diploma"/>
    <x v="2052"/>
    <x v="474"/>
    <x v="2"/>
    <x v="0"/>
    <n v="11082.08"/>
    <s v="MGR-10258"/>
    <n v="0.8"/>
    <x v="1"/>
    <x v="2"/>
    <x v="0"/>
    <x v="2"/>
  </r>
  <r>
    <s v="EMP-13999"/>
    <s v="Stacy Ross"/>
    <x v="1"/>
    <n v="49"/>
    <x v="0"/>
    <x v="4"/>
    <x v="3"/>
    <x v="2"/>
    <s v="Master's Degree"/>
    <x v="2227"/>
    <x v="604"/>
    <x v="4"/>
    <x v="0"/>
    <n v="13571.32"/>
    <s v="MGR-10106"/>
    <n v="0.5"/>
    <x v="1"/>
    <x v="6"/>
    <x v="3"/>
    <x v="0"/>
  </r>
  <r>
    <s v="EMP-14000"/>
    <s v="Heidi Harris"/>
    <x v="1"/>
    <n v="38"/>
    <x v="2"/>
    <x v="3"/>
    <x v="4"/>
    <x v="1"/>
    <s v="PhD"/>
    <x v="262"/>
    <x v="1"/>
    <x v="1"/>
    <x v="1"/>
    <n v="3495.94"/>
    <s v="MGR-10209"/>
    <n v="6"/>
    <x v="0"/>
    <x v="3"/>
    <x v="1"/>
    <x v="2"/>
  </r>
  <r>
    <s v="EMP-14001"/>
    <s v="Lee Rodgers"/>
    <x v="0"/>
    <n v="27"/>
    <x v="9"/>
    <x v="3"/>
    <x v="1"/>
    <x v="1"/>
    <s v="Bachelor's Degree"/>
    <x v="330"/>
    <x v="1"/>
    <x v="1"/>
    <x v="1"/>
    <n v="4618.6499999999996"/>
    <s v="MGR-10223"/>
    <n v="3.8"/>
    <x v="3"/>
    <x v="5"/>
    <x v="1"/>
    <x v="1"/>
  </r>
  <r>
    <s v="EMP-14002"/>
    <s v="Jermaine Castillo"/>
    <x v="0"/>
    <n v="34"/>
    <x v="4"/>
    <x v="3"/>
    <x v="2"/>
    <x v="1"/>
    <s v="Master's Degree"/>
    <x v="100"/>
    <x v="1"/>
    <x v="1"/>
    <x v="1"/>
    <n v="8019.83"/>
    <s v="MGR-10229"/>
    <n v="7"/>
    <x v="0"/>
    <x v="0"/>
    <x v="1"/>
    <x v="0"/>
  </r>
  <r>
    <s v="EMP-14003"/>
    <s v="Susan Jordan"/>
    <x v="1"/>
    <n v="35"/>
    <x v="0"/>
    <x v="2"/>
    <x v="6"/>
    <x v="3"/>
    <s v="Bachelor's Degree"/>
    <x v="2001"/>
    <x v="1"/>
    <x v="1"/>
    <x v="1"/>
    <n v="41288.449999999997"/>
    <s v="N/A"/>
    <n v="6.7"/>
    <x v="0"/>
    <x v="0"/>
    <x v="1"/>
    <x v="1"/>
  </r>
  <r>
    <s v="EMP-14004"/>
    <s v="Nicole Cooke"/>
    <x v="1"/>
    <n v="39"/>
    <x v="3"/>
    <x v="3"/>
    <x v="1"/>
    <x v="1"/>
    <s v="Master's Degree"/>
    <x v="1256"/>
    <x v="1"/>
    <x v="1"/>
    <x v="1"/>
    <n v="5222.46"/>
    <s v="MGR-10210"/>
    <n v="2.8"/>
    <x v="4"/>
    <x v="6"/>
    <x v="1"/>
    <x v="0"/>
  </r>
  <r>
    <s v="EMP-14005"/>
    <s v="Maria Cameron"/>
    <x v="1"/>
    <n v="22"/>
    <x v="6"/>
    <x v="4"/>
    <x v="1"/>
    <x v="2"/>
    <s v="Bachelor's Degree"/>
    <x v="2228"/>
    <x v="605"/>
    <x v="4"/>
    <x v="0"/>
    <n v="6037.46"/>
    <s v="MGR-10108"/>
    <n v="0.9"/>
    <x v="1"/>
    <x v="8"/>
    <x v="9"/>
    <x v="1"/>
  </r>
  <r>
    <s v="EMP-14006"/>
    <s v="Johnny Wilkerson"/>
    <x v="0"/>
    <n v="40"/>
    <x v="7"/>
    <x v="1"/>
    <x v="4"/>
    <x v="1"/>
    <s v="Bachelor's Degree"/>
    <x v="2116"/>
    <x v="1"/>
    <x v="1"/>
    <x v="1"/>
    <n v="2613.46"/>
    <s v="MGR-10008"/>
    <n v="0.4"/>
    <x v="1"/>
    <x v="2"/>
    <x v="1"/>
    <x v="1"/>
  </r>
  <r>
    <s v="EMP-14007"/>
    <s v="Dustin Scott"/>
    <x v="0"/>
    <n v="22"/>
    <x v="10"/>
    <x v="1"/>
    <x v="2"/>
    <x v="1"/>
    <s v="Bachelor's Degree"/>
    <x v="413"/>
    <x v="1"/>
    <x v="1"/>
    <x v="1"/>
    <n v="6623.69"/>
    <s v="MGR-10499"/>
    <n v="0.7"/>
    <x v="1"/>
    <x v="2"/>
    <x v="1"/>
    <x v="1"/>
  </r>
  <r>
    <s v="EMP-14008"/>
    <s v="Todd Davidson"/>
    <x v="0"/>
    <n v="29"/>
    <x v="0"/>
    <x v="5"/>
    <x v="7"/>
    <x v="1"/>
    <s v="Bachelor's Degree"/>
    <x v="2061"/>
    <x v="1"/>
    <x v="1"/>
    <x v="1"/>
    <n v="63202.2"/>
    <s v="N/A"/>
    <n v="7.2"/>
    <x v="0"/>
    <x v="0"/>
    <x v="1"/>
    <x v="1"/>
  </r>
  <r>
    <s v="EMP-14009"/>
    <s v="Daniel King"/>
    <x v="0"/>
    <n v="30"/>
    <x v="5"/>
    <x v="3"/>
    <x v="1"/>
    <x v="1"/>
    <s v="Bachelor's Degree"/>
    <x v="2149"/>
    <x v="1"/>
    <x v="1"/>
    <x v="1"/>
    <n v="4145.8"/>
    <s v="MGR-10330"/>
    <n v="1.7"/>
    <x v="2"/>
    <x v="4"/>
    <x v="1"/>
    <x v="1"/>
  </r>
  <r>
    <s v="EMP-14010"/>
    <s v="Dillon Ward"/>
    <x v="0"/>
    <n v="40"/>
    <x v="10"/>
    <x v="2"/>
    <x v="6"/>
    <x v="0"/>
    <s v="Bachelor's Degree"/>
    <x v="1216"/>
    <x v="83"/>
    <x v="0"/>
    <x v="0"/>
    <n v="31079.439999999999"/>
    <s v="N/A"/>
    <n v="0.6"/>
    <x v="1"/>
    <x v="2"/>
    <x v="2"/>
    <x v="1"/>
  </r>
  <r>
    <s v="EMP-14011"/>
    <s v="Michael Adkins"/>
    <x v="0"/>
    <n v="35"/>
    <x v="3"/>
    <x v="2"/>
    <x v="0"/>
    <x v="1"/>
    <s v="Bachelor's Degree"/>
    <x v="466"/>
    <x v="1"/>
    <x v="1"/>
    <x v="1"/>
    <n v="17478.810000000001"/>
    <s v="MGR-10121"/>
    <n v="0.8"/>
    <x v="1"/>
    <x v="2"/>
    <x v="1"/>
    <x v="1"/>
  </r>
  <r>
    <s v="EMP-14012"/>
    <s v="Daniel Jimenez"/>
    <x v="0"/>
    <n v="22"/>
    <x v="5"/>
    <x v="1"/>
    <x v="2"/>
    <x v="1"/>
    <s v="Professional Certification"/>
    <x v="2229"/>
    <x v="1"/>
    <x v="1"/>
    <x v="1"/>
    <n v="7369.11"/>
    <s v="MGR-10442"/>
    <n v="6.8"/>
    <x v="0"/>
    <x v="0"/>
    <x v="1"/>
    <x v="2"/>
  </r>
  <r>
    <s v="EMP-14013"/>
    <s v="Scott Hinton"/>
    <x v="0"/>
    <n v="26"/>
    <x v="9"/>
    <x v="0"/>
    <x v="3"/>
    <x v="1"/>
    <s v="Master's Degree"/>
    <x v="1480"/>
    <x v="1"/>
    <x v="1"/>
    <x v="1"/>
    <n v="12223.06"/>
    <s v="MGR-10491"/>
    <n v="4.5999999999999996"/>
    <x v="3"/>
    <x v="7"/>
    <x v="1"/>
    <x v="0"/>
  </r>
  <r>
    <s v="EMP-14014"/>
    <s v="Tiffany Adams"/>
    <x v="1"/>
    <n v="36"/>
    <x v="5"/>
    <x v="1"/>
    <x v="5"/>
    <x v="1"/>
    <s v="PhD"/>
    <x v="6"/>
    <x v="606"/>
    <x v="0"/>
    <x v="0"/>
    <n v="20992.99"/>
    <s v="MGR-10166"/>
    <n v="4.0999999999999996"/>
    <x v="3"/>
    <x v="3"/>
    <x v="3"/>
    <x v="2"/>
  </r>
  <r>
    <s v="EMP-14015"/>
    <s v="Paul Russell"/>
    <x v="0"/>
    <n v="34"/>
    <x v="9"/>
    <x v="2"/>
    <x v="5"/>
    <x v="1"/>
    <s v="Diploma"/>
    <x v="2230"/>
    <x v="1"/>
    <x v="1"/>
    <x v="1"/>
    <n v="28900.080000000002"/>
    <s v="MGR-10020"/>
    <n v="1.1000000000000001"/>
    <x v="2"/>
    <x v="2"/>
    <x v="1"/>
    <x v="2"/>
  </r>
  <r>
    <s v="EMP-14016"/>
    <s v="Jonathan Swanson"/>
    <x v="0"/>
    <n v="29"/>
    <x v="4"/>
    <x v="4"/>
    <x v="6"/>
    <x v="1"/>
    <s v="Bachelor's Degree"/>
    <x v="2231"/>
    <x v="1"/>
    <x v="1"/>
    <x v="1"/>
    <n v="37164.21"/>
    <s v="N/A"/>
    <n v="3.6"/>
    <x v="3"/>
    <x v="5"/>
    <x v="1"/>
    <x v="1"/>
  </r>
  <r>
    <s v="EMP-14017"/>
    <s v="Dustin Mitchell"/>
    <x v="0"/>
    <n v="30"/>
    <x v="1"/>
    <x v="1"/>
    <x v="2"/>
    <x v="2"/>
    <s v="Diploma"/>
    <x v="466"/>
    <x v="607"/>
    <x v="4"/>
    <x v="0"/>
    <n v="6778.83"/>
    <s v="MGR-10028"/>
    <n v="0.5"/>
    <x v="1"/>
    <x v="2"/>
    <x v="2"/>
    <x v="2"/>
  </r>
  <r>
    <s v="EMP-14018"/>
    <s v="Jocelyn Smith"/>
    <x v="1"/>
    <n v="41"/>
    <x v="6"/>
    <x v="1"/>
    <x v="2"/>
    <x v="1"/>
    <s v="Bachelor's Degree"/>
    <x v="2232"/>
    <x v="1"/>
    <x v="1"/>
    <x v="1"/>
    <n v="7860.13"/>
    <s v="MGR-10080"/>
    <n v="6.2"/>
    <x v="0"/>
    <x v="3"/>
    <x v="1"/>
    <x v="1"/>
  </r>
  <r>
    <s v="EMP-14019"/>
    <s v="Theresa Harrell"/>
    <x v="1"/>
    <n v="30"/>
    <x v="8"/>
    <x v="1"/>
    <x v="5"/>
    <x v="1"/>
    <s v="Bachelor's Degree"/>
    <x v="1418"/>
    <x v="76"/>
    <x v="6"/>
    <x v="0"/>
    <n v="23412.89"/>
    <s v="MGR-10480"/>
    <n v="0.5"/>
    <x v="1"/>
    <x v="2"/>
    <x v="0"/>
    <x v="1"/>
  </r>
  <r>
    <s v="EMP-14020"/>
    <s v="Michael Patterson"/>
    <x v="0"/>
    <n v="34"/>
    <x v="2"/>
    <x v="2"/>
    <x v="3"/>
    <x v="1"/>
    <s v="Bachelor's Degree"/>
    <x v="2233"/>
    <x v="1"/>
    <x v="1"/>
    <x v="1"/>
    <n v="11811.5"/>
    <s v="MGR-10088"/>
    <n v="1.1000000000000001"/>
    <x v="2"/>
    <x v="2"/>
    <x v="1"/>
    <x v="1"/>
  </r>
  <r>
    <s v="EMP-14021"/>
    <s v="Jason Roberts"/>
    <x v="0"/>
    <n v="54"/>
    <x v="3"/>
    <x v="5"/>
    <x v="1"/>
    <x v="2"/>
    <s v="Bachelor's Degree"/>
    <x v="721"/>
    <x v="608"/>
    <x v="4"/>
    <x v="0"/>
    <n v="5154.62"/>
    <s v="MGR-10344"/>
    <n v="0.9"/>
    <x v="1"/>
    <x v="7"/>
    <x v="4"/>
    <x v="1"/>
  </r>
  <r>
    <s v="EMP-14022"/>
    <s v="Dakota Campbell"/>
    <x v="0"/>
    <n v="22"/>
    <x v="0"/>
    <x v="3"/>
    <x v="5"/>
    <x v="1"/>
    <s v="Master's Degree"/>
    <x v="1447"/>
    <x v="1"/>
    <x v="1"/>
    <x v="1"/>
    <n v="27708.55"/>
    <s v="MGR-10487"/>
    <n v="7.1"/>
    <x v="0"/>
    <x v="0"/>
    <x v="1"/>
    <x v="0"/>
  </r>
  <r>
    <s v="EMP-14023"/>
    <s v="David Gomez"/>
    <x v="0"/>
    <n v="22"/>
    <x v="2"/>
    <x v="5"/>
    <x v="3"/>
    <x v="1"/>
    <s v="Bachelor's Degree"/>
    <x v="2066"/>
    <x v="1"/>
    <x v="1"/>
    <x v="1"/>
    <n v="13475.01"/>
    <s v="MGR-10138"/>
    <n v="1.2"/>
    <x v="2"/>
    <x v="2"/>
    <x v="1"/>
    <x v="1"/>
  </r>
  <r>
    <s v="EMP-14024"/>
    <s v="Danielle Giles"/>
    <x v="1"/>
    <n v="42"/>
    <x v="9"/>
    <x v="3"/>
    <x v="3"/>
    <x v="1"/>
    <s v="Professional Certification"/>
    <x v="1145"/>
    <x v="1"/>
    <x v="1"/>
    <x v="1"/>
    <n v="9758.44"/>
    <s v="MGR-10211"/>
    <n v="1.9"/>
    <x v="2"/>
    <x v="4"/>
    <x v="1"/>
    <x v="2"/>
  </r>
  <r>
    <s v="EMP-14025"/>
    <s v="Grace Welch"/>
    <x v="1"/>
    <n v="28"/>
    <x v="4"/>
    <x v="2"/>
    <x v="0"/>
    <x v="3"/>
    <s v="Bachelor's Degree"/>
    <x v="2234"/>
    <x v="1"/>
    <x v="1"/>
    <x v="1"/>
    <n v="15453.09"/>
    <s v="MGR-10471"/>
    <n v="4.3"/>
    <x v="3"/>
    <x v="5"/>
    <x v="1"/>
    <x v="1"/>
  </r>
  <r>
    <s v="EMP-14026"/>
    <s v="Jerome Sherman"/>
    <x v="0"/>
    <n v="32"/>
    <x v="10"/>
    <x v="4"/>
    <x v="3"/>
    <x v="0"/>
    <s v="Bachelor's Degree"/>
    <x v="1318"/>
    <x v="609"/>
    <x v="0"/>
    <x v="0"/>
    <n v="11928.48"/>
    <s v="MGR-10097"/>
    <n v="7.5"/>
    <x v="0"/>
    <x v="8"/>
    <x v="0"/>
    <x v="1"/>
  </r>
  <r>
    <s v="EMP-14027"/>
    <s v="Marie Wang"/>
    <x v="1"/>
    <n v="27"/>
    <x v="3"/>
    <x v="0"/>
    <x v="2"/>
    <x v="0"/>
    <s v="Master's Degree"/>
    <x v="125"/>
    <x v="610"/>
    <x v="4"/>
    <x v="0"/>
    <n v="6934.43"/>
    <s v="MGR-10108"/>
    <n v="1"/>
    <x v="2"/>
    <x v="8"/>
    <x v="5"/>
    <x v="0"/>
  </r>
  <r>
    <s v="EMP-14028"/>
    <s v="Sandra Brown"/>
    <x v="1"/>
    <n v="32"/>
    <x v="1"/>
    <x v="1"/>
    <x v="1"/>
    <x v="1"/>
    <s v="High School"/>
    <x v="1963"/>
    <x v="1"/>
    <x v="1"/>
    <x v="1"/>
    <n v="5893.41"/>
    <s v="MGR-10016"/>
    <n v="1.9"/>
    <x v="2"/>
    <x v="4"/>
    <x v="1"/>
    <x v="2"/>
  </r>
  <r>
    <s v="EMP-14029"/>
    <s v="Ashley Hamilton"/>
    <x v="1"/>
    <n v="49"/>
    <x v="3"/>
    <x v="0"/>
    <x v="0"/>
    <x v="1"/>
    <s v="High School"/>
    <x v="1027"/>
    <x v="1"/>
    <x v="1"/>
    <x v="1"/>
    <n v="18063.07"/>
    <s v="MGR-10090"/>
    <n v="6"/>
    <x v="0"/>
    <x v="3"/>
    <x v="1"/>
    <x v="2"/>
  </r>
  <r>
    <s v="EMP-14030"/>
    <s v="David Shaffer"/>
    <x v="0"/>
    <n v="42"/>
    <x v="5"/>
    <x v="4"/>
    <x v="4"/>
    <x v="0"/>
    <s v="Diploma"/>
    <x v="1279"/>
    <x v="611"/>
    <x v="4"/>
    <x v="0"/>
    <n v="3350.57"/>
    <s v="MGR-10195"/>
    <n v="0.8"/>
    <x v="1"/>
    <x v="5"/>
    <x v="6"/>
    <x v="2"/>
  </r>
  <r>
    <s v="EMP-14031"/>
    <s v="Christine Campos"/>
    <x v="1"/>
    <n v="42"/>
    <x v="3"/>
    <x v="1"/>
    <x v="2"/>
    <x v="1"/>
    <s v="Diploma"/>
    <x v="925"/>
    <x v="1"/>
    <x v="1"/>
    <x v="1"/>
    <n v="9212.42"/>
    <s v="MGR-10309"/>
    <n v="6.2"/>
    <x v="0"/>
    <x v="3"/>
    <x v="1"/>
    <x v="2"/>
  </r>
  <r>
    <s v="EMP-14032"/>
    <s v="Lynn Gonzalez"/>
    <x v="1"/>
    <n v="22"/>
    <x v="4"/>
    <x v="3"/>
    <x v="1"/>
    <x v="1"/>
    <s v="Diploma"/>
    <x v="1923"/>
    <x v="1"/>
    <x v="1"/>
    <x v="1"/>
    <n v="5162.78"/>
    <s v="MGR-10015"/>
    <n v="7.9"/>
    <x v="0"/>
    <x v="8"/>
    <x v="1"/>
    <x v="2"/>
  </r>
  <r>
    <s v="EMP-14033"/>
    <s v="Preston Morgan"/>
    <x v="0"/>
    <n v="24"/>
    <x v="6"/>
    <x v="5"/>
    <x v="4"/>
    <x v="1"/>
    <s v="Bachelor's Degree"/>
    <x v="2235"/>
    <x v="1"/>
    <x v="1"/>
    <x v="1"/>
    <n v="3843.98"/>
    <s v="MGR-10081"/>
    <n v="4.5999999999999996"/>
    <x v="3"/>
    <x v="7"/>
    <x v="1"/>
    <x v="1"/>
  </r>
  <r>
    <s v="EMP-14034"/>
    <s v="Bruce Hall"/>
    <x v="0"/>
    <n v="22"/>
    <x v="5"/>
    <x v="1"/>
    <x v="7"/>
    <x v="0"/>
    <s v="Bachelor's Degree"/>
    <x v="1634"/>
    <x v="507"/>
    <x v="7"/>
    <x v="0"/>
    <n v="54120.04"/>
    <s v="N/A"/>
    <n v="2.5"/>
    <x v="4"/>
    <x v="6"/>
    <x v="0"/>
    <x v="1"/>
  </r>
  <r>
    <s v="EMP-14035"/>
    <s v="Denise Gomez"/>
    <x v="1"/>
    <n v="27"/>
    <x v="7"/>
    <x v="4"/>
    <x v="3"/>
    <x v="1"/>
    <s v="Diploma"/>
    <x v="1508"/>
    <x v="1"/>
    <x v="1"/>
    <x v="1"/>
    <n v="13128.29"/>
    <s v="MGR-10217"/>
    <n v="4.2"/>
    <x v="3"/>
    <x v="5"/>
    <x v="1"/>
    <x v="2"/>
  </r>
  <r>
    <s v="EMP-14036"/>
    <s v="Sally Hamilton"/>
    <x v="1"/>
    <n v="43"/>
    <x v="8"/>
    <x v="1"/>
    <x v="1"/>
    <x v="0"/>
    <s v="Bachelor's Degree"/>
    <x v="600"/>
    <x v="1"/>
    <x v="1"/>
    <x v="1"/>
    <n v="5452.8"/>
    <s v="MGR-10189"/>
    <n v="4.3"/>
    <x v="3"/>
    <x v="5"/>
    <x v="1"/>
    <x v="1"/>
  </r>
  <r>
    <s v="EMP-14037"/>
    <s v="Danny Welch"/>
    <x v="0"/>
    <n v="39"/>
    <x v="9"/>
    <x v="0"/>
    <x v="1"/>
    <x v="1"/>
    <s v="Master's Degree"/>
    <x v="2116"/>
    <x v="1"/>
    <x v="1"/>
    <x v="1"/>
    <n v="4842.83"/>
    <s v="MGR-10253"/>
    <n v="0.4"/>
    <x v="1"/>
    <x v="2"/>
    <x v="1"/>
    <x v="0"/>
  </r>
  <r>
    <s v="EMP-14038"/>
    <s v="Ashley Norman"/>
    <x v="1"/>
    <n v="33"/>
    <x v="0"/>
    <x v="2"/>
    <x v="7"/>
    <x v="1"/>
    <s v="PhD"/>
    <x v="2236"/>
    <x v="1"/>
    <x v="1"/>
    <x v="1"/>
    <n v="49080.37"/>
    <s v="N/A"/>
    <n v="4.8"/>
    <x v="3"/>
    <x v="7"/>
    <x v="1"/>
    <x v="2"/>
  </r>
  <r>
    <s v="EMP-14039"/>
    <s v="Dwayne Pierce"/>
    <x v="0"/>
    <n v="34"/>
    <x v="6"/>
    <x v="4"/>
    <x v="2"/>
    <x v="1"/>
    <s v="Bachelor's Degree"/>
    <x v="1066"/>
    <x v="1"/>
    <x v="1"/>
    <x v="1"/>
    <n v="8642.61"/>
    <s v="MGR-10055"/>
    <n v="0.2"/>
    <x v="1"/>
    <x v="1"/>
    <x v="1"/>
    <x v="1"/>
  </r>
  <r>
    <s v="EMP-14040"/>
    <s v="Lawrence Garrison"/>
    <x v="0"/>
    <n v="28"/>
    <x v="10"/>
    <x v="1"/>
    <x v="5"/>
    <x v="0"/>
    <s v="Diploma"/>
    <x v="193"/>
    <x v="1"/>
    <x v="1"/>
    <x v="1"/>
    <n v="21133.26"/>
    <s v="MGR-10187"/>
    <n v="6.6"/>
    <x v="0"/>
    <x v="0"/>
    <x v="1"/>
    <x v="2"/>
  </r>
  <r>
    <s v="EMP-14041"/>
    <s v="Austin Riggs"/>
    <x v="0"/>
    <n v="36"/>
    <x v="2"/>
    <x v="0"/>
    <x v="6"/>
    <x v="2"/>
    <s v="Bachelor's Degree"/>
    <x v="751"/>
    <x v="1"/>
    <x v="1"/>
    <x v="1"/>
    <n v="36594.01"/>
    <s v="N/A"/>
    <n v="0.8"/>
    <x v="1"/>
    <x v="2"/>
    <x v="1"/>
    <x v="1"/>
  </r>
  <r>
    <s v="EMP-14042"/>
    <s v="Brady Aguirre"/>
    <x v="0"/>
    <n v="41"/>
    <x v="2"/>
    <x v="0"/>
    <x v="1"/>
    <x v="1"/>
    <s v="Bachelor's Degree"/>
    <x v="1092"/>
    <x v="1"/>
    <x v="1"/>
    <x v="1"/>
    <n v="6228.39"/>
    <s v="MGR-10028"/>
    <n v="3.8"/>
    <x v="3"/>
    <x v="5"/>
    <x v="1"/>
    <x v="1"/>
  </r>
  <r>
    <s v="EMP-14043"/>
    <s v="Patrick Reese"/>
    <x v="0"/>
    <n v="22"/>
    <x v="6"/>
    <x v="0"/>
    <x v="1"/>
    <x v="1"/>
    <s v="Diploma"/>
    <x v="366"/>
    <x v="24"/>
    <x v="0"/>
    <x v="0"/>
    <n v="5850.69"/>
    <s v="MGR-10465"/>
    <n v="4.5"/>
    <x v="3"/>
    <x v="3"/>
    <x v="0"/>
    <x v="2"/>
  </r>
  <r>
    <s v="EMP-14044"/>
    <s v="Glenn Sharp"/>
    <x v="0"/>
    <n v="37"/>
    <x v="3"/>
    <x v="4"/>
    <x v="2"/>
    <x v="1"/>
    <s v="Master's Degree"/>
    <x v="494"/>
    <x v="1"/>
    <x v="1"/>
    <x v="1"/>
    <n v="7660.86"/>
    <s v="MGR-10439"/>
    <n v="8"/>
    <x v="0"/>
    <x v="8"/>
    <x v="1"/>
    <x v="0"/>
  </r>
  <r>
    <s v="EMP-14045"/>
    <s v="Kimberly Mcpherson"/>
    <x v="1"/>
    <n v="43"/>
    <x v="3"/>
    <x v="1"/>
    <x v="3"/>
    <x v="1"/>
    <s v="High School"/>
    <x v="2237"/>
    <x v="1"/>
    <x v="1"/>
    <x v="1"/>
    <n v="11850.56"/>
    <s v="MGR-10301"/>
    <n v="7.4"/>
    <x v="0"/>
    <x v="8"/>
    <x v="1"/>
    <x v="2"/>
  </r>
  <r>
    <s v="EMP-14046"/>
    <s v="William Collins"/>
    <x v="0"/>
    <n v="31"/>
    <x v="5"/>
    <x v="5"/>
    <x v="2"/>
    <x v="1"/>
    <s v="Diploma"/>
    <x v="1237"/>
    <x v="1"/>
    <x v="1"/>
    <x v="1"/>
    <n v="9015.75"/>
    <s v="MGR-10377"/>
    <n v="8"/>
    <x v="0"/>
    <x v="8"/>
    <x v="1"/>
    <x v="2"/>
  </r>
  <r>
    <s v="EMP-14047"/>
    <s v="Jason Keller"/>
    <x v="0"/>
    <n v="41"/>
    <x v="10"/>
    <x v="2"/>
    <x v="2"/>
    <x v="1"/>
    <s v="Master's Degree"/>
    <x v="2012"/>
    <x v="1"/>
    <x v="1"/>
    <x v="1"/>
    <n v="6889.64"/>
    <s v="MGR-10437"/>
    <n v="7.7"/>
    <x v="0"/>
    <x v="8"/>
    <x v="1"/>
    <x v="0"/>
  </r>
  <r>
    <s v="EMP-14048"/>
    <s v="Justin Hill"/>
    <x v="0"/>
    <n v="60"/>
    <x v="2"/>
    <x v="0"/>
    <x v="1"/>
    <x v="0"/>
    <s v="Bachelor's Degree"/>
    <x v="506"/>
    <x v="1"/>
    <x v="1"/>
    <x v="1"/>
    <n v="5052.8599999999997"/>
    <s v="MGR-10429"/>
    <n v="5.3"/>
    <x v="0"/>
    <x v="7"/>
    <x v="1"/>
    <x v="1"/>
  </r>
  <r>
    <s v="EMP-14049"/>
    <s v="John Jimenez"/>
    <x v="0"/>
    <n v="34"/>
    <x v="3"/>
    <x v="1"/>
    <x v="1"/>
    <x v="1"/>
    <s v="PhD"/>
    <x v="287"/>
    <x v="1"/>
    <x v="1"/>
    <x v="1"/>
    <n v="6496.41"/>
    <s v="MGR-10271"/>
    <n v="5.0999999999999996"/>
    <x v="0"/>
    <x v="7"/>
    <x v="1"/>
    <x v="2"/>
  </r>
  <r>
    <s v="EMP-14050"/>
    <s v="Kevin Norris"/>
    <x v="0"/>
    <n v="38"/>
    <x v="7"/>
    <x v="1"/>
    <x v="4"/>
    <x v="0"/>
    <s v="Master's Degree"/>
    <x v="1314"/>
    <x v="612"/>
    <x v="0"/>
    <x v="0"/>
    <n v="3928.5"/>
    <s v="MGR-10262"/>
    <n v="1.5"/>
    <x v="2"/>
    <x v="5"/>
    <x v="3"/>
    <x v="0"/>
  </r>
  <r>
    <s v="EMP-14051"/>
    <s v="Brittney Smith"/>
    <x v="1"/>
    <n v="28"/>
    <x v="2"/>
    <x v="3"/>
    <x v="2"/>
    <x v="0"/>
    <s v="Diploma"/>
    <x v="1756"/>
    <x v="111"/>
    <x v="4"/>
    <x v="0"/>
    <n v="7172.95"/>
    <s v="MGR-10201"/>
    <n v="1.7"/>
    <x v="2"/>
    <x v="4"/>
    <x v="2"/>
    <x v="2"/>
  </r>
  <r>
    <s v="EMP-14052"/>
    <s v="Robert Juarez"/>
    <x v="0"/>
    <n v="36"/>
    <x v="10"/>
    <x v="0"/>
    <x v="2"/>
    <x v="1"/>
    <s v="Bachelor's Degree"/>
    <x v="2238"/>
    <x v="518"/>
    <x v="3"/>
    <x v="0"/>
    <n v="9036.5"/>
    <s v="MGR-10139"/>
    <n v="2.5"/>
    <x v="4"/>
    <x v="5"/>
    <x v="0"/>
    <x v="1"/>
  </r>
  <r>
    <s v="EMP-14053"/>
    <s v="Kevin Barry"/>
    <x v="0"/>
    <n v="39"/>
    <x v="4"/>
    <x v="1"/>
    <x v="3"/>
    <x v="1"/>
    <s v="Bachelor's Degree"/>
    <x v="637"/>
    <x v="1"/>
    <x v="1"/>
    <x v="1"/>
    <n v="9542.9699999999993"/>
    <s v="MGR-10244"/>
    <n v="4.7"/>
    <x v="3"/>
    <x v="7"/>
    <x v="1"/>
    <x v="1"/>
  </r>
  <r>
    <s v="EMP-14054"/>
    <s v="Jacqueline Smith"/>
    <x v="1"/>
    <n v="36"/>
    <x v="0"/>
    <x v="1"/>
    <x v="0"/>
    <x v="1"/>
    <s v="Master's Degree"/>
    <x v="2239"/>
    <x v="613"/>
    <x v="0"/>
    <x v="0"/>
    <n v="15342.59"/>
    <s v="MGR-10255"/>
    <n v="1.2"/>
    <x v="2"/>
    <x v="2"/>
    <x v="2"/>
    <x v="0"/>
  </r>
  <r>
    <s v="EMP-14055"/>
    <s v="Heather James"/>
    <x v="1"/>
    <n v="25"/>
    <x v="6"/>
    <x v="3"/>
    <x v="2"/>
    <x v="1"/>
    <s v="Master's Degree"/>
    <x v="709"/>
    <x v="1"/>
    <x v="1"/>
    <x v="1"/>
    <n v="8551.82"/>
    <s v="MGR-10193"/>
    <n v="2.4"/>
    <x v="4"/>
    <x v="4"/>
    <x v="1"/>
    <x v="0"/>
  </r>
  <r>
    <s v="EMP-14056"/>
    <s v="Oscar Johnson"/>
    <x v="0"/>
    <n v="36"/>
    <x v="8"/>
    <x v="1"/>
    <x v="1"/>
    <x v="1"/>
    <s v="Master's Degree"/>
    <x v="647"/>
    <x v="1"/>
    <x v="1"/>
    <x v="1"/>
    <n v="6001.82"/>
    <s v="MGR-10143"/>
    <n v="8.1999999999999993"/>
    <x v="0"/>
    <x v="8"/>
    <x v="1"/>
    <x v="0"/>
  </r>
  <r>
    <s v="EMP-14057"/>
    <s v="Daniel Russell"/>
    <x v="0"/>
    <n v="48"/>
    <x v="0"/>
    <x v="0"/>
    <x v="5"/>
    <x v="1"/>
    <s v="Bachelor's Degree"/>
    <x v="2240"/>
    <x v="1"/>
    <x v="1"/>
    <x v="1"/>
    <n v="23064.42"/>
    <s v="MGR-10439"/>
    <n v="5.7"/>
    <x v="0"/>
    <x v="3"/>
    <x v="1"/>
    <x v="1"/>
  </r>
  <r>
    <s v="EMP-14058"/>
    <s v="Nicole King"/>
    <x v="1"/>
    <n v="39"/>
    <x v="4"/>
    <x v="5"/>
    <x v="2"/>
    <x v="1"/>
    <s v="Bachelor's Degree"/>
    <x v="2007"/>
    <x v="1"/>
    <x v="1"/>
    <x v="1"/>
    <n v="7796.06"/>
    <s v="MGR-10487"/>
    <n v="8"/>
    <x v="0"/>
    <x v="8"/>
    <x v="1"/>
    <x v="1"/>
  </r>
  <r>
    <s v="EMP-14059"/>
    <s v="Kimberly Rivera"/>
    <x v="1"/>
    <n v="43"/>
    <x v="10"/>
    <x v="1"/>
    <x v="5"/>
    <x v="1"/>
    <s v="Master's Degree"/>
    <x v="2241"/>
    <x v="1"/>
    <x v="1"/>
    <x v="1"/>
    <n v="20765.03"/>
    <s v="MGR-10408"/>
    <n v="0.5"/>
    <x v="1"/>
    <x v="2"/>
    <x v="1"/>
    <x v="0"/>
  </r>
  <r>
    <s v="EMP-14060"/>
    <s v="Julie Garcia"/>
    <x v="1"/>
    <n v="32"/>
    <x v="4"/>
    <x v="2"/>
    <x v="1"/>
    <x v="1"/>
    <s v="Bachelor's Degree"/>
    <x v="1458"/>
    <x v="1"/>
    <x v="1"/>
    <x v="1"/>
    <n v="4046.35"/>
    <s v="MGR-10138"/>
    <n v="7.1"/>
    <x v="0"/>
    <x v="0"/>
    <x v="1"/>
    <x v="1"/>
  </r>
  <r>
    <s v="EMP-14061"/>
    <s v="Justin Booth"/>
    <x v="0"/>
    <n v="41"/>
    <x v="0"/>
    <x v="0"/>
    <x v="2"/>
    <x v="1"/>
    <s v="Master's Degree"/>
    <x v="106"/>
    <x v="614"/>
    <x v="4"/>
    <x v="0"/>
    <n v="8360.4599999999991"/>
    <s v="MGR-10293"/>
    <n v="6.7"/>
    <x v="0"/>
    <x v="8"/>
    <x v="3"/>
    <x v="0"/>
  </r>
  <r>
    <s v="EMP-14062"/>
    <s v="Kevin Ellis"/>
    <x v="0"/>
    <n v="37"/>
    <x v="7"/>
    <x v="4"/>
    <x v="2"/>
    <x v="1"/>
    <s v="Bachelor's Degree"/>
    <x v="1661"/>
    <x v="1"/>
    <x v="1"/>
    <x v="1"/>
    <n v="8091.91"/>
    <s v="MGR-10450"/>
    <n v="6.7"/>
    <x v="0"/>
    <x v="0"/>
    <x v="1"/>
    <x v="1"/>
  </r>
  <r>
    <s v="EMP-14063"/>
    <s v="Steven Fisher"/>
    <x v="0"/>
    <n v="26"/>
    <x v="4"/>
    <x v="2"/>
    <x v="3"/>
    <x v="2"/>
    <s v="Diploma"/>
    <x v="641"/>
    <x v="615"/>
    <x v="4"/>
    <x v="0"/>
    <n v="13512.82"/>
    <s v="MGR-10091"/>
    <n v="0.8"/>
    <x v="1"/>
    <x v="5"/>
    <x v="6"/>
    <x v="2"/>
  </r>
  <r>
    <s v="EMP-14064"/>
    <s v="Lauren Young"/>
    <x v="1"/>
    <n v="37"/>
    <x v="9"/>
    <x v="3"/>
    <x v="3"/>
    <x v="3"/>
    <s v="Professional Certification"/>
    <x v="2242"/>
    <x v="343"/>
    <x v="3"/>
    <x v="0"/>
    <n v="13513.73"/>
    <s v="MGR-10046"/>
    <n v="1.7"/>
    <x v="2"/>
    <x v="6"/>
    <x v="0"/>
    <x v="2"/>
  </r>
  <r>
    <s v="EMP-14065"/>
    <s v="Peter Thompson"/>
    <x v="0"/>
    <n v="26"/>
    <x v="3"/>
    <x v="2"/>
    <x v="1"/>
    <x v="1"/>
    <s v="Diploma"/>
    <x v="2036"/>
    <x v="1"/>
    <x v="1"/>
    <x v="1"/>
    <n v="5669.36"/>
    <s v="MGR-10451"/>
    <n v="1.8"/>
    <x v="2"/>
    <x v="4"/>
    <x v="1"/>
    <x v="2"/>
  </r>
  <r>
    <s v="EMP-14066"/>
    <s v="Kevin Wilson"/>
    <x v="0"/>
    <n v="29"/>
    <x v="7"/>
    <x v="1"/>
    <x v="1"/>
    <x v="1"/>
    <s v="Diploma"/>
    <x v="2055"/>
    <x v="1"/>
    <x v="1"/>
    <x v="1"/>
    <n v="6388.93"/>
    <s v="MGR-10427"/>
    <n v="4"/>
    <x v="3"/>
    <x v="5"/>
    <x v="1"/>
    <x v="2"/>
  </r>
  <r>
    <s v="EMP-14067"/>
    <s v="Brianna Austin"/>
    <x v="1"/>
    <n v="36"/>
    <x v="1"/>
    <x v="4"/>
    <x v="2"/>
    <x v="1"/>
    <s v="Bachelor's Degree"/>
    <x v="2243"/>
    <x v="77"/>
    <x v="0"/>
    <x v="0"/>
    <n v="7532.1"/>
    <s v="MGR-10143"/>
    <n v="1.9"/>
    <x v="2"/>
    <x v="5"/>
    <x v="3"/>
    <x v="1"/>
  </r>
  <r>
    <s v="EMP-14068"/>
    <s v="Juan Dickson"/>
    <x v="0"/>
    <n v="37"/>
    <x v="7"/>
    <x v="3"/>
    <x v="2"/>
    <x v="1"/>
    <s v="Bachelor's Degree"/>
    <x v="1199"/>
    <x v="1"/>
    <x v="1"/>
    <x v="1"/>
    <n v="8625.18"/>
    <s v="MGR-10093"/>
    <n v="6.1"/>
    <x v="0"/>
    <x v="3"/>
    <x v="1"/>
    <x v="1"/>
  </r>
  <r>
    <s v="EMP-14069"/>
    <s v="Edwin Keller"/>
    <x v="0"/>
    <n v="24"/>
    <x v="3"/>
    <x v="2"/>
    <x v="3"/>
    <x v="1"/>
    <s v="High School"/>
    <x v="2244"/>
    <x v="1"/>
    <x v="1"/>
    <x v="1"/>
    <n v="10892.83"/>
    <s v="MGR-10134"/>
    <n v="1.5"/>
    <x v="2"/>
    <x v="4"/>
    <x v="1"/>
    <x v="2"/>
  </r>
  <r>
    <s v="EMP-14070"/>
    <s v="David Daniels"/>
    <x v="0"/>
    <n v="44"/>
    <x v="3"/>
    <x v="1"/>
    <x v="2"/>
    <x v="1"/>
    <s v="Diploma"/>
    <x v="1849"/>
    <x v="1"/>
    <x v="1"/>
    <x v="1"/>
    <n v="8024.55"/>
    <s v="MGR-10169"/>
    <n v="0.4"/>
    <x v="1"/>
    <x v="2"/>
    <x v="1"/>
    <x v="2"/>
  </r>
  <r>
    <s v="EMP-14071"/>
    <s v="Eileen Cross"/>
    <x v="1"/>
    <n v="40"/>
    <x v="4"/>
    <x v="5"/>
    <x v="1"/>
    <x v="2"/>
    <s v="Master's Degree"/>
    <x v="315"/>
    <x v="268"/>
    <x v="4"/>
    <x v="0"/>
    <n v="6398.14"/>
    <s v="MGR-10184"/>
    <n v="5.6"/>
    <x v="0"/>
    <x v="3"/>
    <x v="2"/>
    <x v="0"/>
  </r>
  <r>
    <s v="EMP-14072"/>
    <s v="Brandy Hernandez"/>
    <x v="1"/>
    <n v="28"/>
    <x v="0"/>
    <x v="3"/>
    <x v="6"/>
    <x v="1"/>
    <s v="Bachelor's Degree"/>
    <x v="972"/>
    <x v="1"/>
    <x v="1"/>
    <x v="1"/>
    <n v="37415.550000000003"/>
    <s v="N/A"/>
    <n v="0.5"/>
    <x v="1"/>
    <x v="2"/>
    <x v="1"/>
    <x v="1"/>
  </r>
  <r>
    <s v="EMP-14073"/>
    <s v="Jason Stephens"/>
    <x v="0"/>
    <n v="22"/>
    <x v="1"/>
    <x v="0"/>
    <x v="2"/>
    <x v="0"/>
    <s v="Diploma"/>
    <x v="1716"/>
    <x v="616"/>
    <x v="4"/>
    <x v="0"/>
    <n v="7544.71"/>
    <s v="MGR-10044"/>
    <n v="0.9"/>
    <x v="1"/>
    <x v="6"/>
    <x v="3"/>
    <x v="2"/>
  </r>
  <r>
    <s v="EMP-14074"/>
    <s v="Emily Johnson"/>
    <x v="1"/>
    <n v="33"/>
    <x v="1"/>
    <x v="1"/>
    <x v="2"/>
    <x v="1"/>
    <s v="Bachelor's Degree"/>
    <x v="310"/>
    <x v="1"/>
    <x v="1"/>
    <x v="1"/>
    <n v="6805.93"/>
    <s v="MGR-10097"/>
    <n v="7.6"/>
    <x v="0"/>
    <x v="8"/>
    <x v="1"/>
    <x v="1"/>
  </r>
  <r>
    <s v="EMP-14075"/>
    <s v="Robert Cain"/>
    <x v="0"/>
    <n v="30"/>
    <x v="10"/>
    <x v="0"/>
    <x v="6"/>
    <x v="1"/>
    <s v="Bachelor's Degree"/>
    <x v="2245"/>
    <x v="1"/>
    <x v="1"/>
    <x v="1"/>
    <n v="40145.949999999997"/>
    <s v="N/A"/>
    <n v="5.5"/>
    <x v="0"/>
    <x v="3"/>
    <x v="1"/>
    <x v="1"/>
  </r>
  <r>
    <s v="EMP-14076"/>
    <s v="Mike Kim"/>
    <x v="0"/>
    <n v="36"/>
    <x v="2"/>
    <x v="1"/>
    <x v="3"/>
    <x v="0"/>
    <s v="Diploma"/>
    <x v="0"/>
    <x v="617"/>
    <x v="4"/>
    <x v="0"/>
    <n v="13445.86"/>
    <s v="MGR-10403"/>
    <n v="1.8"/>
    <x v="2"/>
    <x v="0"/>
    <x v="7"/>
    <x v="2"/>
  </r>
  <r>
    <s v="EMP-14077"/>
    <s v="Heather Miller"/>
    <x v="1"/>
    <n v="31"/>
    <x v="1"/>
    <x v="3"/>
    <x v="2"/>
    <x v="1"/>
    <s v="Master's Degree"/>
    <x v="348"/>
    <x v="1"/>
    <x v="1"/>
    <x v="1"/>
    <n v="7465.26"/>
    <s v="MGR-10107"/>
    <n v="3.1"/>
    <x v="3"/>
    <x v="6"/>
    <x v="1"/>
    <x v="0"/>
  </r>
  <r>
    <s v="EMP-14078"/>
    <s v="Elijah Contreras"/>
    <x v="0"/>
    <n v="22"/>
    <x v="4"/>
    <x v="4"/>
    <x v="0"/>
    <x v="3"/>
    <s v="Bachelor's Degree"/>
    <x v="1733"/>
    <x v="1"/>
    <x v="1"/>
    <x v="1"/>
    <n v="14628.96"/>
    <s v="MGR-10246"/>
    <n v="2.5"/>
    <x v="4"/>
    <x v="6"/>
    <x v="1"/>
    <x v="1"/>
  </r>
  <r>
    <s v="EMP-14079"/>
    <s v="Lauren Holt"/>
    <x v="1"/>
    <n v="31"/>
    <x v="4"/>
    <x v="1"/>
    <x v="1"/>
    <x v="0"/>
    <s v="Master's Degree"/>
    <x v="520"/>
    <x v="618"/>
    <x v="4"/>
    <x v="0"/>
    <n v="4562.9799999999996"/>
    <s v="MGR-10317"/>
    <n v="0.5"/>
    <x v="1"/>
    <x v="5"/>
    <x v="6"/>
    <x v="0"/>
  </r>
  <r>
    <s v="EMP-14080"/>
    <s v="Christopher Butler"/>
    <x v="0"/>
    <n v="32"/>
    <x v="4"/>
    <x v="2"/>
    <x v="1"/>
    <x v="1"/>
    <s v="Bachelor's Degree"/>
    <x v="1789"/>
    <x v="1"/>
    <x v="1"/>
    <x v="1"/>
    <n v="4169.0200000000004"/>
    <s v="MGR-10307"/>
    <n v="5.8"/>
    <x v="0"/>
    <x v="3"/>
    <x v="1"/>
    <x v="1"/>
  </r>
  <r>
    <s v="EMP-14081"/>
    <s v="Daniel Barnes"/>
    <x v="0"/>
    <n v="40"/>
    <x v="6"/>
    <x v="0"/>
    <x v="2"/>
    <x v="1"/>
    <s v="Bachelor's Degree"/>
    <x v="2064"/>
    <x v="1"/>
    <x v="1"/>
    <x v="1"/>
    <n v="8817.82"/>
    <s v="MGR-10380"/>
    <n v="8.3000000000000007"/>
    <x v="0"/>
    <x v="8"/>
    <x v="1"/>
    <x v="1"/>
  </r>
  <r>
    <s v="EMP-14082"/>
    <s v="Kimberly Foster"/>
    <x v="1"/>
    <n v="28"/>
    <x v="1"/>
    <x v="1"/>
    <x v="2"/>
    <x v="1"/>
    <s v="Bachelor's Degree"/>
    <x v="2065"/>
    <x v="1"/>
    <x v="1"/>
    <x v="1"/>
    <n v="6787.15"/>
    <s v="MGR-10432"/>
    <n v="3.4"/>
    <x v="3"/>
    <x v="5"/>
    <x v="1"/>
    <x v="1"/>
  </r>
  <r>
    <s v="EMP-14083"/>
    <s v="Yvonne Stewart"/>
    <x v="1"/>
    <n v="50"/>
    <x v="10"/>
    <x v="0"/>
    <x v="2"/>
    <x v="1"/>
    <s v="Master's Degree"/>
    <x v="902"/>
    <x v="1"/>
    <x v="1"/>
    <x v="1"/>
    <n v="6593.52"/>
    <s v="MGR-10483"/>
    <n v="8.1999999999999993"/>
    <x v="0"/>
    <x v="8"/>
    <x v="1"/>
    <x v="0"/>
  </r>
  <r>
    <s v="EMP-14084"/>
    <s v="Emily Wood"/>
    <x v="1"/>
    <n v="22"/>
    <x v="6"/>
    <x v="5"/>
    <x v="2"/>
    <x v="0"/>
    <s v="Master's Degree"/>
    <x v="2246"/>
    <x v="540"/>
    <x v="3"/>
    <x v="0"/>
    <n v="9062.17"/>
    <s v="MGR-10290"/>
    <n v="1.8"/>
    <x v="2"/>
    <x v="4"/>
    <x v="0"/>
    <x v="0"/>
  </r>
  <r>
    <s v="EMP-14085"/>
    <s v="Robert Mora"/>
    <x v="0"/>
    <n v="46"/>
    <x v="0"/>
    <x v="4"/>
    <x v="7"/>
    <x v="0"/>
    <s v="Bachelor's Degree"/>
    <x v="2247"/>
    <x v="1"/>
    <x v="1"/>
    <x v="1"/>
    <n v="57936.86"/>
    <s v="N/A"/>
    <n v="6.8"/>
    <x v="0"/>
    <x v="0"/>
    <x v="1"/>
    <x v="1"/>
  </r>
  <r>
    <s v="EMP-14086"/>
    <s v="Sandra Francis"/>
    <x v="1"/>
    <n v="32"/>
    <x v="7"/>
    <x v="4"/>
    <x v="5"/>
    <x v="1"/>
    <s v="Professional Certification"/>
    <x v="95"/>
    <x v="1"/>
    <x v="1"/>
    <x v="1"/>
    <n v="25154.45"/>
    <s v="MGR-10165"/>
    <n v="5.9"/>
    <x v="0"/>
    <x v="3"/>
    <x v="1"/>
    <x v="2"/>
  </r>
  <r>
    <s v="EMP-14087"/>
    <s v="Kathleen Barron"/>
    <x v="1"/>
    <n v="42"/>
    <x v="1"/>
    <x v="4"/>
    <x v="1"/>
    <x v="1"/>
    <s v="Master's Degree"/>
    <x v="726"/>
    <x v="1"/>
    <x v="1"/>
    <x v="1"/>
    <n v="4083.3"/>
    <s v="MGR-10340"/>
    <n v="4.0999999999999996"/>
    <x v="3"/>
    <x v="5"/>
    <x v="1"/>
    <x v="0"/>
  </r>
  <r>
    <s v="EMP-14088"/>
    <s v="Bruce Gay"/>
    <x v="0"/>
    <n v="35"/>
    <x v="5"/>
    <x v="4"/>
    <x v="1"/>
    <x v="0"/>
    <s v="Diploma"/>
    <x v="2248"/>
    <x v="470"/>
    <x v="6"/>
    <x v="0"/>
    <n v="6263.55"/>
    <s v="MGR-10303"/>
    <n v="0.5"/>
    <x v="1"/>
    <x v="4"/>
    <x v="3"/>
    <x v="2"/>
  </r>
  <r>
    <s v="EMP-14089"/>
    <s v="Rachel Hernandez"/>
    <x v="1"/>
    <n v="45"/>
    <x v="10"/>
    <x v="1"/>
    <x v="2"/>
    <x v="1"/>
    <s v="Diploma"/>
    <x v="929"/>
    <x v="1"/>
    <x v="1"/>
    <x v="1"/>
    <n v="7160.66"/>
    <s v="MGR-10118"/>
    <n v="2.9"/>
    <x v="4"/>
    <x v="6"/>
    <x v="1"/>
    <x v="2"/>
  </r>
  <r>
    <s v="EMP-14090"/>
    <s v="Christopher King"/>
    <x v="0"/>
    <n v="31"/>
    <x v="9"/>
    <x v="1"/>
    <x v="3"/>
    <x v="1"/>
    <s v="Bachelor's Degree"/>
    <x v="113"/>
    <x v="1"/>
    <x v="1"/>
    <x v="1"/>
    <n v="9847.2800000000007"/>
    <s v="MGR-10416"/>
    <n v="6"/>
    <x v="0"/>
    <x v="3"/>
    <x v="1"/>
    <x v="1"/>
  </r>
  <r>
    <s v="EMP-14091"/>
    <s v="Christina Myers"/>
    <x v="1"/>
    <n v="25"/>
    <x v="6"/>
    <x v="1"/>
    <x v="2"/>
    <x v="3"/>
    <s v="Bachelor's Degree"/>
    <x v="2249"/>
    <x v="1"/>
    <x v="1"/>
    <x v="1"/>
    <n v="9137.36"/>
    <s v="MGR-10413"/>
    <n v="5.2"/>
    <x v="0"/>
    <x v="7"/>
    <x v="1"/>
    <x v="1"/>
  </r>
  <r>
    <s v="EMP-14092"/>
    <s v="David Benson"/>
    <x v="0"/>
    <n v="47"/>
    <x v="3"/>
    <x v="2"/>
    <x v="2"/>
    <x v="1"/>
    <s v="Bachelor's Degree"/>
    <x v="2020"/>
    <x v="1"/>
    <x v="1"/>
    <x v="1"/>
    <n v="8984.3799999999992"/>
    <s v="MGR-10125"/>
    <n v="0.6"/>
    <x v="1"/>
    <x v="2"/>
    <x v="1"/>
    <x v="1"/>
  </r>
  <r>
    <s v="EMP-14093"/>
    <s v="Patrick Carr"/>
    <x v="0"/>
    <n v="33"/>
    <x v="7"/>
    <x v="2"/>
    <x v="1"/>
    <x v="2"/>
    <s v="Master's Degree"/>
    <x v="2238"/>
    <x v="619"/>
    <x v="4"/>
    <x v="0"/>
    <n v="5973.35"/>
    <s v="MGR-10197"/>
    <n v="0.6"/>
    <x v="1"/>
    <x v="5"/>
    <x v="6"/>
    <x v="0"/>
  </r>
  <r>
    <s v="EMP-14094"/>
    <s v="Brett Warren"/>
    <x v="0"/>
    <n v="36"/>
    <x v="9"/>
    <x v="3"/>
    <x v="3"/>
    <x v="3"/>
    <s v="Master's Degree"/>
    <x v="2250"/>
    <x v="595"/>
    <x v="4"/>
    <x v="0"/>
    <n v="10038.41"/>
    <s v="MGR-10417"/>
    <n v="1.9"/>
    <x v="2"/>
    <x v="6"/>
    <x v="3"/>
    <x v="0"/>
  </r>
  <r>
    <s v="EMP-14095"/>
    <s v="Scott Wheeler"/>
    <x v="0"/>
    <n v="46"/>
    <x v="0"/>
    <x v="0"/>
    <x v="7"/>
    <x v="3"/>
    <s v="Bachelor's Degree"/>
    <x v="2207"/>
    <x v="1"/>
    <x v="1"/>
    <x v="1"/>
    <n v="45567.35"/>
    <s v="N/A"/>
    <n v="0.6"/>
    <x v="1"/>
    <x v="2"/>
    <x v="1"/>
    <x v="1"/>
  </r>
  <r>
    <s v="EMP-14096"/>
    <s v="Raven Ford"/>
    <x v="1"/>
    <n v="25"/>
    <x v="4"/>
    <x v="0"/>
    <x v="3"/>
    <x v="1"/>
    <s v="Master's Degree"/>
    <x v="625"/>
    <x v="1"/>
    <x v="1"/>
    <x v="1"/>
    <n v="13110.02"/>
    <s v="MGR-10165"/>
    <n v="3.7"/>
    <x v="3"/>
    <x v="5"/>
    <x v="1"/>
    <x v="0"/>
  </r>
  <r>
    <s v="EMP-14097"/>
    <s v="Brittney Mitchell"/>
    <x v="1"/>
    <n v="40"/>
    <x v="5"/>
    <x v="5"/>
    <x v="2"/>
    <x v="1"/>
    <s v="Master's Degree"/>
    <x v="1645"/>
    <x v="1"/>
    <x v="1"/>
    <x v="1"/>
    <n v="8612.1299999999992"/>
    <s v="MGR-10151"/>
    <n v="0.6"/>
    <x v="1"/>
    <x v="2"/>
    <x v="1"/>
    <x v="0"/>
  </r>
  <r>
    <s v="EMP-14098"/>
    <s v="Michael Richardson"/>
    <x v="0"/>
    <n v="29"/>
    <x v="7"/>
    <x v="0"/>
    <x v="4"/>
    <x v="1"/>
    <s v="Diploma"/>
    <x v="2042"/>
    <x v="1"/>
    <x v="1"/>
    <x v="1"/>
    <n v="2971.89"/>
    <s v="MGR-10354"/>
    <n v="1.2"/>
    <x v="2"/>
    <x v="2"/>
    <x v="1"/>
    <x v="2"/>
  </r>
  <r>
    <s v="EMP-14099"/>
    <s v="Nancy Harrison"/>
    <x v="1"/>
    <n v="33"/>
    <x v="0"/>
    <x v="1"/>
    <x v="5"/>
    <x v="1"/>
    <s v="Bachelor's Degree"/>
    <x v="284"/>
    <x v="1"/>
    <x v="1"/>
    <x v="1"/>
    <n v="24843.45"/>
    <s v="MGR-10256"/>
    <n v="8.3000000000000007"/>
    <x v="0"/>
    <x v="8"/>
    <x v="1"/>
    <x v="1"/>
  </r>
  <r>
    <s v="EMP-14100"/>
    <s v="Adam Ball"/>
    <x v="0"/>
    <n v="35"/>
    <x v="10"/>
    <x v="5"/>
    <x v="3"/>
    <x v="1"/>
    <s v="Master's Degree"/>
    <x v="1054"/>
    <x v="419"/>
    <x v="0"/>
    <x v="0"/>
    <n v="12185.39"/>
    <s v="MGR-10323"/>
    <n v="5.8"/>
    <x v="0"/>
    <x v="8"/>
    <x v="3"/>
    <x v="0"/>
  </r>
  <r>
    <s v="EMP-14101"/>
    <s v="David Sanchez"/>
    <x v="0"/>
    <n v="22"/>
    <x v="6"/>
    <x v="1"/>
    <x v="4"/>
    <x v="0"/>
    <s v="Master's Degree"/>
    <x v="2251"/>
    <x v="1"/>
    <x v="1"/>
    <x v="1"/>
    <n v="3445.12"/>
    <s v="MGR-10132"/>
    <n v="7.6"/>
    <x v="0"/>
    <x v="8"/>
    <x v="1"/>
    <x v="0"/>
  </r>
  <r>
    <s v="EMP-14102"/>
    <s v="Kaitlyn Ford"/>
    <x v="1"/>
    <n v="27"/>
    <x v="8"/>
    <x v="1"/>
    <x v="6"/>
    <x v="1"/>
    <s v="Master's Degree"/>
    <x v="502"/>
    <x v="1"/>
    <x v="1"/>
    <x v="1"/>
    <n v="30203.27"/>
    <s v="N/A"/>
    <n v="8"/>
    <x v="0"/>
    <x v="8"/>
    <x v="1"/>
    <x v="0"/>
  </r>
  <r>
    <s v="EMP-14103"/>
    <s v="Douglas Roth"/>
    <x v="0"/>
    <n v="47"/>
    <x v="4"/>
    <x v="4"/>
    <x v="2"/>
    <x v="3"/>
    <s v="Master's Degree"/>
    <x v="1048"/>
    <x v="1"/>
    <x v="1"/>
    <x v="1"/>
    <n v="8085.27"/>
    <s v="MGR-10185"/>
    <n v="0.2"/>
    <x v="1"/>
    <x v="1"/>
    <x v="1"/>
    <x v="0"/>
  </r>
  <r>
    <s v="EMP-14104"/>
    <s v="Katelyn Holmes"/>
    <x v="1"/>
    <n v="42"/>
    <x v="5"/>
    <x v="4"/>
    <x v="4"/>
    <x v="1"/>
    <s v="Bachelor's Degree"/>
    <x v="167"/>
    <x v="1"/>
    <x v="1"/>
    <x v="1"/>
    <n v="3990.28"/>
    <s v="MGR-10217"/>
    <n v="1.6"/>
    <x v="2"/>
    <x v="4"/>
    <x v="1"/>
    <x v="1"/>
  </r>
  <r>
    <s v="EMP-14105"/>
    <s v="Charles Mcdonald"/>
    <x v="0"/>
    <n v="34"/>
    <x v="8"/>
    <x v="1"/>
    <x v="1"/>
    <x v="1"/>
    <s v="Master's Degree"/>
    <x v="174"/>
    <x v="1"/>
    <x v="1"/>
    <x v="1"/>
    <n v="4481.04"/>
    <s v="MGR-10088"/>
    <n v="3.1"/>
    <x v="3"/>
    <x v="6"/>
    <x v="1"/>
    <x v="0"/>
  </r>
  <r>
    <s v="EMP-14106"/>
    <s v="Johnny Adams"/>
    <x v="0"/>
    <n v="37"/>
    <x v="0"/>
    <x v="2"/>
    <x v="7"/>
    <x v="1"/>
    <s v="Bachelor's Degree"/>
    <x v="999"/>
    <x v="620"/>
    <x v="0"/>
    <x v="0"/>
    <n v="64815.49"/>
    <s v="N/A"/>
    <n v="5.6"/>
    <x v="0"/>
    <x v="0"/>
    <x v="0"/>
    <x v="1"/>
  </r>
  <r>
    <s v="EMP-14107"/>
    <s v="Kathy Wood"/>
    <x v="1"/>
    <n v="32"/>
    <x v="8"/>
    <x v="1"/>
    <x v="2"/>
    <x v="0"/>
    <s v="Master's Degree"/>
    <x v="2252"/>
    <x v="621"/>
    <x v="4"/>
    <x v="0"/>
    <n v="6826.55"/>
    <s v="MGR-10351"/>
    <n v="1.7"/>
    <x v="2"/>
    <x v="5"/>
    <x v="3"/>
    <x v="0"/>
  </r>
  <r>
    <s v="EMP-14108"/>
    <s v="Morgan Johnson"/>
    <x v="1"/>
    <n v="47"/>
    <x v="2"/>
    <x v="5"/>
    <x v="3"/>
    <x v="1"/>
    <s v="Master's Degree"/>
    <x v="2253"/>
    <x v="1"/>
    <x v="1"/>
    <x v="1"/>
    <n v="13117.79"/>
    <s v="MGR-10427"/>
    <n v="0.3"/>
    <x v="1"/>
    <x v="1"/>
    <x v="1"/>
    <x v="0"/>
  </r>
  <r>
    <s v="EMP-14109"/>
    <s v="Ashley Jones"/>
    <x v="1"/>
    <n v="33"/>
    <x v="3"/>
    <x v="4"/>
    <x v="3"/>
    <x v="1"/>
    <s v="Diploma"/>
    <x v="2179"/>
    <x v="1"/>
    <x v="1"/>
    <x v="1"/>
    <n v="12608.52"/>
    <s v="MGR-10084"/>
    <n v="6.6"/>
    <x v="0"/>
    <x v="0"/>
    <x v="1"/>
    <x v="2"/>
  </r>
  <r>
    <s v="EMP-14110"/>
    <s v="Jared Murphy"/>
    <x v="0"/>
    <n v="37"/>
    <x v="10"/>
    <x v="2"/>
    <x v="2"/>
    <x v="2"/>
    <s v="Bachelor's Degree"/>
    <x v="461"/>
    <x v="1"/>
    <x v="1"/>
    <x v="1"/>
    <n v="7627.26"/>
    <s v="MGR-10330"/>
    <n v="5.5"/>
    <x v="0"/>
    <x v="3"/>
    <x v="1"/>
    <x v="1"/>
  </r>
  <r>
    <s v="EMP-14111"/>
    <s v="Jonathan Walker"/>
    <x v="0"/>
    <n v="45"/>
    <x v="6"/>
    <x v="1"/>
    <x v="2"/>
    <x v="1"/>
    <s v="Master's Degree"/>
    <x v="289"/>
    <x v="1"/>
    <x v="1"/>
    <x v="1"/>
    <n v="8777.32"/>
    <s v="MGR-10396"/>
    <n v="4.9000000000000004"/>
    <x v="3"/>
    <x v="7"/>
    <x v="1"/>
    <x v="0"/>
  </r>
  <r>
    <s v="EMP-14112"/>
    <s v="Andrea Gould"/>
    <x v="1"/>
    <n v="28"/>
    <x v="3"/>
    <x v="3"/>
    <x v="0"/>
    <x v="1"/>
    <s v="Bachelor's Degree"/>
    <x v="1796"/>
    <x v="1"/>
    <x v="1"/>
    <x v="1"/>
    <n v="19137.060000000001"/>
    <s v="MGR-10393"/>
    <n v="3.4"/>
    <x v="3"/>
    <x v="5"/>
    <x v="1"/>
    <x v="1"/>
  </r>
  <r>
    <s v="EMP-14113"/>
    <s v="Tracey Benson"/>
    <x v="1"/>
    <n v="49"/>
    <x v="9"/>
    <x v="0"/>
    <x v="5"/>
    <x v="1"/>
    <s v="Master's Degree"/>
    <x v="604"/>
    <x v="401"/>
    <x v="2"/>
    <x v="0"/>
    <n v="25956.97"/>
    <s v="MGR-10154"/>
    <n v="1"/>
    <x v="2"/>
    <x v="4"/>
    <x v="0"/>
    <x v="0"/>
  </r>
  <r>
    <s v="EMP-14114"/>
    <s v="Nicholas Jones"/>
    <x v="0"/>
    <n v="22"/>
    <x v="6"/>
    <x v="1"/>
    <x v="3"/>
    <x v="1"/>
    <s v="Bachelor's Degree"/>
    <x v="971"/>
    <x v="1"/>
    <x v="1"/>
    <x v="1"/>
    <n v="12088.64"/>
    <s v="MGR-10279"/>
    <n v="8.3000000000000007"/>
    <x v="0"/>
    <x v="8"/>
    <x v="1"/>
    <x v="1"/>
  </r>
  <r>
    <s v="EMP-14115"/>
    <s v="Laura Barnett"/>
    <x v="1"/>
    <n v="49"/>
    <x v="2"/>
    <x v="2"/>
    <x v="5"/>
    <x v="1"/>
    <s v="Master's Degree"/>
    <x v="1303"/>
    <x v="1"/>
    <x v="1"/>
    <x v="1"/>
    <n v="22346.28"/>
    <s v="MGR-10258"/>
    <n v="1.9"/>
    <x v="2"/>
    <x v="4"/>
    <x v="1"/>
    <x v="0"/>
  </r>
  <r>
    <s v="EMP-14116"/>
    <s v="Michael Bullock"/>
    <x v="0"/>
    <n v="31"/>
    <x v="9"/>
    <x v="3"/>
    <x v="3"/>
    <x v="1"/>
    <s v="Master's Degree"/>
    <x v="2254"/>
    <x v="1"/>
    <x v="1"/>
    <x v="1"/>
    <n v="12398.09"/>
    <s v="MGR-10412"/>
    <n v="5.6"/>
    <x v="0"/>
    <x v="3"/>
    <x v="1"/>
    <x v="0"/>
  </r>
  <r>
    <s v="EMP-14117"/>
    <s v="Antonio Goodwin"/>
    <x v="0"/>
    <n v="32"/>
    <x v="2"/>
    <x v="5"/>
    <x v="0"/>
    <x v="1"/>
    <s v="Bachelor's Degree"/>
    <x v="1591"/>
    <x v="1"/>
    <x v="1"/>
    <x v="1"/>
    <n v="16820.13"/>
    <s v="MGR-10289"/>
    <n v="2.4"/>
    <x v="4"/>
    <x v="6"/>
    <x v="1"/>
    <x v="1"/>
  </r>
  <r>
    <s v="EMP-14118"/>
    <s v="Brian Brown"/>
    <x v="0"/>
    <n v="22"/>
    <x v="3"/>
    <x v="4"/>
    <x v="0"/>
    <x v="1"/>
    <s v="Bachelor's Degree"/>
    <x v="59"/>
    <x v="1"/>
    <x v="1"/>
    <x v="1"/>
    <n v="16727.47"/>
    <s v="MGR-10218"/>
    <n v="2.2999999999999998"/>
    <x v="4"/>
    <x v="4"/>
    <x v="1"/>
    <x v="1"/>
  </r>
  <r>
    <s v="EMP-14119"/>
    <s v="Cory Dougherty"/>
    <x v="0"/>
    <n v="30"/>
    <x v="5"/>
    <x v="1"/>
    <x v="3"/>
    <x v="1"/>
    <s v="Master's Degree"/>
    <x v="2118"/>
    <x v="1"/>
    <x v="1"/>
    <x v="1"/>
    <n v="12614.33"/>
    <s v="MGR-10065"/>
    <n v="7"/>
    <x v="0"/>
    <x v="0"/>
    <x v="1"/>
    <x v="0"/>
  </r>
  <r>
    <s v="EMP-14120"/>
    <s v="Chad Kim"/>
    <x v="0"/>
    <n v="25"/>
    <x v="10"/>
    <x v="5"/>
    <x v="3"/>
    <x v="1"/>
    <s v="Bachelor's Degree"/>
    <x v="569"/>
    <x v="1"/>
    <x v="1"/>
    <x v="1"/>
    <n v="12418.89"/>
    <s v="MGR-10272"/>
    <n v="3.3"/>
    <x v="3"/>
    <x v="6"/>
    <x v="1"/>
    <x v="1"/>
  </r>
  <r>
    <s v="EMP-14121"/>
    <s v="Michael Mason"/>
    <x v="0"/>
    <n v="29"/>
    <x v="10"/>
    <x v="3"/>
    <x v="3"/>
    <x v="1"/>
    <s v="Bachelor's Degree"/>
    <x v="2255"/>
    <x v="1"/>
    <x v="1"/>
    <x v="1"/>
    <n v="13358.08"/>
    <s v="MGR-10109"/>
    <n v="7.1"/>
    <x v="0"/>
    <x v="0"/>
    <x v="1"/>
    <x v="1"/>
  </r>
  <r>
    <s v="EMP-14122"/>
    <s v="Eric Lee"/>
    <x v="0"/>
    <n v="33"/>
    <x v="4"/>
    <x v="5"/>
    <x v="3"/>
    <x v="1"/>
    <s v="Master's Degree"/>
    <x v="2256"/>
    <x v="1"/>
    <x v="1"/>
    <x v="1"/>
    <n v="13209.08"/>
    <s v="MGR-10247"/>
    <n v="7.9"/>
    <x v="0"/>
    <x v="8"/>
    <x v="1"/>
    <x v="0"/>
  </r>
  <r>
    <s v="EMP-14123"/>
    <s v="Paul Lee"/>
    <x v="0"/>
    <n v="43"/>
    <x v="3"/>
    <x v="0"/>
    <x v="1"/>
    <x v="2"/>
    <s v="Diploma"/>
    <x v="10"/>
    <x v="1"/>
    <x v="1"/>
    <x v="1"/>
    <n v="4888.59"/>
    <s v="MGR-10357"/>
    <n v="3.1"/>
    <x v="3"/>
    <x v="6"/>
    <x v="1"/>
    <x v="2"/>
  </r>
  <r>
    <s v="EMP-14124"/>
    <s v="Paul Kim"/>
    <x v="0"/>
    <n v="36"/>
    <x v="3"/>
    <x v="2"/>
    <x v="2"/>
    <x v="1"/>
    <s v="Master's Degree"/>
    <x v="778"/>
    <x v="1"/>
    <x v="1"/>
    <x v="1"/>
    <n v="9388.1299999999992"/>
    <s v="MGR-10276"/>
    <n v="5.2"/>
    <x v="0"/>
    <x v="7"/>
    <x v="1"/>
    <x v="0"/>
  </r>
  <r>
    <s v="EMP-14125"/>
    <s v="Thomas Kent"/>
    <x v="0"/>
    <n v="37"/>
    <x v="10"/>
    <x v="0"/>
    <x v="3"/>
    <x v="1"/>
    <s v="Bachelor's Degree"/>
    <x v="80"/>
    <x v="1"/>
    <x v="1"/>
    <x v="1"/>
    <n v="10956.96"/>
    <s v="MGR-10282"/>
    <n v="1.3"/>
    <x v="2"/>
    <x v="2"/>
    <x v="1"/>
    <x v="1"/>
  </r>
  <r>
    <s v="EMP-14126"/>
    <s v="Carrie Nelson"/>
    <x v="1"/>
    <n v="25"/>
    <x v="2"/>
    <x v="0"/>
    <x v="2"/>
    <x v="1"/>
    <s v="PhD"/>
    <x v="2183"/>
    <x v="1"/>
    <x v="1"/>
    <x v="1"/>
    <n v="8697.69"/>
    <s v="MGR-10108"/>
    <n v="1"/>
    <x v="2"/>
    <x v="2"/>
    <x v="1"/>
    <x v="2"/>
  </r>
  <r>
    <s v="EMP-14127"/>
    <s v="Alyssa Martin"/>
    <x v="1"/>
    <n v="27"/>
    <x v="1"/>
    <x v="1"/>
    <x v="0"/>
    <x v="1"/>
    <s v="Professional Certification"/>
    <x v="995"/>
    <x v="1"/>
    <x v="1"/>
    <x v="1"/>
    <n v="18139.09"/>
    <s v="MGR-10175"/>
    <n v="8.3000000000000007"/>
    <x v="0"/>
    <x v="8"/>
    <x v="1"/>
    <x v="2"/>
  </r>
  <r>
    <s v="EMP-14128"/>
    <s v="John Gordon"/>
    <x v="0"/>
    <n v="51"/>
    <x v="1"/>
    <x v="3"/>
    <x v="3"/>
    <x v="1"/>
    <s v="Bachelor's Degree"/>
    <x v="1964"/>
    <x v="1"/>
    <x v="1"/>
    <x v="1"/>
    <n v="12586.22"/>
    <s v="MGR-10397"/>
    <n v="0.1"/>
    <x v="1"/>
    <x v="1"/>
    <x v="1"/>
    <x v="1"/>
  </r>
  <r>
    <s v="EMP-14129"/>
    <s v="Amy Rodriguez"/>
    <x v="1"/>
    <n v="28"/>
    <x v="7"/>
    <x v="2"/>
    <x v="2"/>
    <x v="1"/>
    <s v="PhD"/>
    <x v="1061"/>
    <x v="1"/>
    <x v="1"/>
    <x v="1"/>
    <n v="8215.35"/>
    <s v="MGR-10431"/>
    <n v="2.1"/>
    <x v="4"/>
    <x v="4"/>
    <x v="1"/>
    <x v="2"/>
  </r>
  <r>
    <s v="EMP-14130"/>
    <s v="Frederick Fox"/>
    <x v="0"/>
    <n v="49"/>
    <x v="7"/>
    <x v="4"/>
    <x v="3"/>
    <x v="1"/>
    <s v="Bachelor's Degree"/>
    <x v="950"/>
    <x v="1"/>
    <x v="1"/>
    <x v="1"/>
    <n v="12403.01"/>
    <s v="MGR-10016"/>
    <n v="3.9"/>
    <x v="3"/>
    <x v="5"/>
    <x v="1"/>
    <x v="1"/>
  </r>
  <r>
    <s v="EMP-14131"/>
    <s v="Brandi Campbell"/>
    <x v="1"/>
    <n v="32"/>
    <x v="0"/>
    <x v="0"/>
    <x v="5"/>
    <x v="1"/>
    <s v="Bachelor's Degree"/>
    <x v="2257"/>
    <x v="1"/>
    <x v="1"/>
    <x v="1"/>
    <n v="24646.84"/>
    <s v="MGR-10422"/>
    <n v="4.9000000000000004"/>
    <x v="3"/>
    <x v="7"/>
    <x v="1"/>
    <x v="1"/>
  </r>
  <r>
    <s v="EMP-14132"/>
    <s v="Richard Gibbs"/>
    <x v="0"/>
    <n v="35"/>
    <x v="2"/>
    <x v="1"/>
    <x v="1"/>
    <x v="1"/>
    <s v="Bachelor's Degree"/>
    <x v="742"/>
    <x v="1"/>
    <x v="1"/>
    <x v="1"/>
    <n v="4900.8999999999996"/>
    <s v="MGR-10245"/>
    <n v="3"/>
    <x v="3"/>
    <x v="6"/>
    <x v="1"/>
    <x v="1"/>
  </r>
  <r>
    <s v="EMP-14133"/>
    <s v="Ryan Ramirez"/>
    <x v="0"/>
    <n v="44"/>
    <x v="9"/>
    <x v="0"/>
    <x v="5"/>
    <x v="1"/>
    <s v="Diploma"/>
    <x v="0"/>
    <x v="1"/>
    <x v="1"/>
    <x v="1"/>
    <n v="24670.34"/>
    <s v="MGR-10034"/>
    <n v="6.8"/>
    <x v="0"/>
    <x v="0"/>
    <x v="1"/>
    <x v="2"/>
  </r>
  <r>
    <s v="EMP-14134"/>
    <s v="Catherine Schneider"/>
    <x v="1"/>
    <n v="46"/>
    <x v="4"/>
    <x v="3"/>
    <x v="1"/>
    <x v="1"/>
    <s v="Master's Degree"/>
    <x v="1479"/>
    <x v="1"/>
    <x v="1"/>
    <x v="1"/>
    <n v="4482.6099999999997"/>
    <s v="MGR-10176"/>
    <n v="1.9"/>
    <x v="2"/>
    <x v="4"/>
    <x v="1"/>
    <x v="0"/>
  </r>
  <r>
    <s v="EMP-14135"/>
    <s v="Raymond Weber"/>
    <x v="0"/>
    <n v="34"/>
    <x v="4"/>
    <x v="2"/>
    <x v="1"/>
    <x v="1"/>
    <s v="Bachelor's Degree"/>
    <x v="918"/>
    <x v="1"/>
    <x v="1"/>
    <x v="1"/>
    <n v="4090.19"/>
    <s v="MGR-10261"/>
    <n v="7.5"/>
    <x v="0"/>
    <x v="8"/>
    <x v="1"/>
    <x v="1"/>
  </r>
  <r>
    <s v="EMP-14136"/>
    <s v="Steven Goodwin"/>
    <x v="0"/>
    <n v="31"/>
    <x v="7"/>
    <x v="5"/>
    <x v="1"/>
    <x v="1"/>
    <s v="Bachelor's Degree"/>
    <x v="1496"/>
    <x v="1"/>
    <x v="1"/>
    <x v="1"/>
    <n v="5195.62"/>
    <s v="MGR-10378"/>
    <n v="2.5"/>
    <x v="4"/>
    <x v="6"/>
    <x v="1"/>
    <x v="1"/>
  </r>
  <r>
    <s v="EMP-14137"/>
    <s v="Ashley Quinn"/>
    <x v="1"/>
    <n v="34"/>
    <x v="4"/>
    <x v="4"/>
    <x v="4"/>
    <x v="1"/>
    <s v="Master's Degree"/>
    <x v="702"/>
    <x v="1"/>
    <x v="1"/>
    <x v="1"/>
    <n v="2812.75"/>
    <s v="MGR-10090"/>
    <n v="5"/>
    <x v="0"/>
    <x v="7"/>
    <x v="1"/>
    <x v="0"/>
  </r>
  <r>
    <s v="EMP-14138"/>
    <s v="Daniel Mclean"/>
    <x v="0"/>
    <n v="38"/>
    <x v="2"/>
    <x v="4"/>
    <x v="3"/>
    <x v="1"/>
    <s v="Bachelor's Degree"/>
    <x v="410"/>
    <x v="1"/>
    <x v="1"/>
    <x v="1"/>
    <n v="9939.51"/>
    <s v="MGR-10061"/>
    <n v="0.6"/>
    <x v="1"/>
    <x v="2"/>
    <x v="1"/>
    <x v="1"/>
  </r>
  <r>
    <s v="EMP-14139"/>
    <s v="Wendy Duran"/>
    <x v="1"/>
    <n v="43"/>
    <x v="3"/>
    <x v="1"/>
    <x v="3"/>
    <x v="2"/>
    <s v="High School"/>
    <x v="2258"/>
    <x v="622"/>
    <x v="4"/>
    <x v="0"/>
    <n v="10285.450000000001"/>
    <s v="MGR-10307"/>
    <n v="1.7"/>
    <x v="2"/>
    <x v="5"/>
    <x v="3"/>
    <x v="2"/>
  </r>
  <r>
    <s v="EMP-14140"/>
    <s v="Amanda Donaldson"/>
    <x v="1"/>
    <n v="35"/>
    <x v="3"/>
    <x v="1"/>
    <x v="1"/>
    <x v="3"/>
    <s v="Master's Degree"/>
    <x v="1151"/>
    <x v="1"/>
    <x v="1"/>
    <x v="1"/>
    <n v="6287.11"/>
    <s v="MGR-10119"/>
    <n v="7.3"/>
    <x v="0"/>
    <x v="0"/>
    <x v="1"/>
    <x v="0"/>
  </r>
  <r>
    <s v="EMP-14141"/>
    <s v="Jesse Williams"/>
    <x v="0"/>
    <n v="40"/>
    <x v="4"/>
    <x v="4"/>
    <x v="3"/>
    <x v="1"/>
    <s v="Bachelor's Degree"/>
    <x v="197"/>
    <x v="1"/>
    <x v="1"/>
    <x v="1"/>
    <n v="12872.06"/>
    <s v="MGR-10297"/>
    <n v="4.3"/>
    <x v="3"/>
    <x v="5"/>
    <x v="1"/>
    <x v="1"/>
  </r>
  <r>
    <s v="EMP-14142"/>
    <s v="Maria Lopez"/>
    <x v="1"/>
    <n v="49"/>
    <x v="2"/>
    <x v="4"/>
    <x v="1"/>
    <x v="1"/>
    <s v="Bachelor's Degree"/>
    <x v="2259"/>
    <x v="1"/>
    <x v="1"/>
    <x v="1"/>
    <n v="5434.9"/>
    <s v="MGR-10347"/>
    <n v="6.3"/>
    <x v="0"/>
    <x v="3"/>
    <x v="1"/>
    <x v="1"/>
  </r>
  <r>
    <s v="EMP-14143"/>
    <s v="Jeffrey Brown"/>
    <x v="0"/>
    <n v="38"/>
    <x v="2"/>
    <x v="1"/>
    <x v="5"/>
    <x v="1"/>
    <s v="Bachelor's Degree"/>
    <x v="2260"/>
    <x v="1"/>
    <x v="1"/>
    <x v="1"/>
    <n v="25299.01"/>
    <s v="MGR-10399"/>
    <n v="5.7"/>
    <x v="0"/>
    <x v="3"/>
    <x v="1"/>
    <x v="1"/>
  </r>
  <r>
    <s v="EMP-14144"/>
    <s v="Michelle Rios"/>
    <x v="1"/>
    <n v="37"/>
    <x v="10"/>
    <x v="5"/>
    <x v="1"/>
    <x v="1"/>
    <s v="Bachelor's Degree"/>
    <x v="921"/>
    <x v="1"/>
    <x v="1"/>
    <x v="1"/>
    <n v="4609.1000000000004"/>
    <s v="MGR-10351"/>
    <n v="0.2"/>
    <x v="1"/>
    <x v="1"/>
    <x v="1"/>
    <x v="1"/>
  </r>
  <r>
    <s v="EMP-14145"/>
    <s v="Joanna Figueroa"/>
    <x v="1"/>
    <n v="22"/>
    <x v="3"/>
    <x v="5"/>
    <x v="7"/>
    <x v="1"/>
    <s v="High School"/>
    <x v="2261"/>
    <x v="1"/>
    <x v="1"/>
    <x v="1"/>
    <n v="59386.37"/>
    <s v="N/A"/>
    <n v="3.9"/>
    <x v="3"/>
    <x v="5"/>
    <x v="1"/>
    <x v="2"/>
  </r>
  <r>
    <s v="EMP-14146"/>
    <s v="Mark Santos"/>
    <x v="0"/>
    <n v="22"/>
    <x v="7"/>
    <x v="3"/>
    <x v="2"/>
    <x v="1"/>
    <s v="Master's Degree"/>
    <x v="2262"/>
    <x v="1"/>
    <x v="1"/>
    <x v="1"/>
    <n v="8352.17"/>
    <s v="MGR-10239"/>
    <n v="1"/>
    <x v="2"/>
    <x v="2"/>
    <x v="1"/>
    <x v="0"/>
  </r>
  <r>
    <s v="EMP-14147"/>
    <s v="Ronald Woods"/>
    <x v="0"/>
    <n v="38"/>
    <x v="7"/>
    <x v="3"/>
    <x v="1"/>
    <x v="1"/>
    <s v="Master's Degree"/>
    <x v="1738"/>
    <x v="1"/>
    <x v="1"/>
    <x v="1"/>
    <n v="5395.88"/>
    <s v="MGR-10270"/>
    <n v="0.4"/>
    <x v="1"/>
    <x v="2"/>
    <x v="1"/>
    <x v="0"/>
  </r>
  <r>
    <s v="EMP-14148"/>
    <s v="David Medina"/>
    <x v="0"/>
    <n v="34"/>
    <x v="4"/>
    <x v="4"/>
    <x v="0"/>
    <x v="0"/>
    <s v="PhD"/>
    <x v="2128"/>
    <x v="1"/>
    <x v="1"/>
    <x v="1"/>
    <n v="19163.689999999999"/>
    <s v="MGR-10255"/>
    <n v="6.5"/>
    <x v="0"/>
    <x v="0"/>
    <x v="1"/>
    <x v="2"/>
  </r>
  <r>
    <s v="EMP-14149"/>
    <s v="Charles Larson"/>
    <x v="0"/>
    <n v="30"/>
    <x v="6"/>
    <x v="5"/>
    <x v="1"/>
    <x v="1"/>
    <s v="Master's Degree"/>
    <x v="645"/>
    <x v="1"/>
    <x v="1"/>
    <x v="1"/>
    <n v="5541.44"/>
    <s v="MGR-10194"/>
    <n v="8.1999999999999993"/>
    <x v="0"/>
    <x v="8"/>
    <x v="1"/>
    <x v="0"/>
  </r>
  <r>
    <s v="EMP-14150"/>
    <s v="Charles Jones"/>
    <x v="0"/>
    <n v="37"/>
    <x v="4"/>
    <x v="1"/>
    <x v="5"/>
    <x v="1"/>
    <s v="Bachelor's Degree"/>
    <x v="980"/>
    <x v="1"/>
    <x v="1"/>
    <x v="1"/>
    <n v="23808.98"/>
    <s v="MGR-10026"/>
    <n v="5.2"/>
    <x v="0"/>
    <x v="7"/>
    <x v="1"/>
    <x v="1"/>
  </r>
  <r>
    <s v="EMP-14151"/>
    <s v="Benjamin Pitts"/>
    <x v="0"/>
    <n v="34"/>
    <x v="7"/>
    <x v="1"/>
    <x v="4"/>
    <x v="1"/>
    <s v="Diploma"/>
    <x v="619"/>
    <x v="1"/>
    <x v="1"/>
    <x v="1"/>
    <n v="2530.2800000000002"/>
    <s v="MGR-10412"/>
    <n v="8.3000000000000007"/>
    <x v="0"/>
    <x v="8"/>
    <x v="1"/>
    <x v="2"/>
  </r>
  <r>
    <s v="EMP-14152"/>
    <s v="Robert Cunningham"/>
    <x v="0"/>
    <n v="45"/>
    <x v="2"/>
    <x v="0"/>
    <x v="2"/>
    <x v="1"/>
    <s v="Bachelor's Degree"/>
    <x v="2263"/>
    <x v="1"/>
    <x v="1"/>
    <x v="1"/>
    <n v="8565.43"/>
    <s v="MGR-10203"/>
    <n v="6.4"/>
    <x v="0"/>
    <x v="3"/>
    <x v="1"/>
    <x v="1"/>
  </r>
  <r>
    <s v="EMP-14153"/>
    <s v="Cody Morales"/>
    <x v="0"/>
    <n v="35"/>
    <x v="1"/>
    <x v="3"/>
    <x v="0"/>
    <x v="1"/>
    <s v="Master's Degree"/>
    <x v="2050"/>
    <x v="623"/>
    <x v="5"/>
    <x v="0"/>
    <n v="15907.1"/>
    <s v="MGR-10262"/>
    <n v="4"/>
    <x v="3"/>
    <x v="3"/>
    <x v="3"/>
    <x v="0"/>
  </r>
  <r>
    <s v="EMP-14154"/>
    <s v="Robert Andrews"/>
    <x v="0"/>
    <n v="28"/>
    <x v="2"/>
    <x v="3"/>
    <x v="2"/>
    <x v="0"/>
    <s v="Bachelor's Degree"/>
    <x v="2264"/>
    <x v="1"/>
    <x v="1"/>
    <x v="1"/>
    <n v="7828.76"/>
    <s v="MGR-10341"/>
    <n v="7.3"/>
    <x v="0"/>
    <x v="0"/>
    <x v="1"/>
    <x v="1"/>
  </r>
  <r>
    <s v="EMP-14155"/>
    <s v="Jessica Kennedy"/>
    <x v="1"/>
    <n v="43"/>
    <x v="9"/>
    <x v="5"/>
    <x v="2"/>
    <x v="1"/>
    <s v="PhD"/>
    <x v="252"/>
    <x v="1"/>
    <x v="1"/>
    <x v="1"/>
    <n v="7071.67"/>
    <s v="MGR-10004"/>
    <n v="3.3"/>
    <x v="3"/>
    <x v="6"/>
    <x v="1"/>
    <x v="2"/>
  </r>
  <r>
    <s v="EMP-14156"/>
    <s v="Debra Nguyen"/>
    <x v="1"/>
    <n v="33"/>
    <x v="7"/>
    <x v="5"/>
    <x v="5"/>
    <x v="1"/>
    <s v="Bachelor's Degree"/>
    <x v="1605"/>
    <x v="1"/>
    <x v="1"/>
    <x v="1"/>
    <n v="27056.43"/>
    <s v="MGR-10325"/>
    <n v="3.4"/>
    <x v="3"/>
    <x v="5"/>
    <x v="1"/>
    <x v="1"/>
  </r>
  <r>
    <s v="EMP-14157"/>
    <s v="Allison Patel"/>
    <x v="1"/>
    <n v="39"/>
    <x v="0"/>
    <x v="2"/>
    <x v="3"/>
    <x v="1"/>
    <s v="PhD"/>
    <x v="1644"/>
    <x v="1"/>
    <x v="1"/>
    <x v="1"/>
    <n v="13286.57"/>
    <s v="MGR-10040"/>
    <n v="7.3"/>
    <x v="0"/>
    <x v="0"/>
    <x v="1"/>
    <x v="2"/>
  </r>
  <r>
    <s v="EMP-14158"/>
    <s v="Kathryn Barron"/>
    <x v="1"/>
    <n v="30"/>
    <x v="6"/>
    <x v="0"/>
    <x v="2"/>
    <x v="1"/>
    <s v="Bachelor's Degree"/>
    <x v="389"/>
    <x v="1"/>
    <x v="1"/>
    <x v="1"/>
    <n v="6974.19"/>
    <s v="MGR-10213"/>
    <n v="0.2"/>
    <x v="1"/>
    <x v="1"/>
    <x v="1"/>
    <x v="1"/>
  </r>
  <r>
    <s v="EMP-14159"/>
    <s v="Robert Jones"/>
    <x v="0"/>
    <n v="29"/>
    <x v="3"/>
    <x v="1"/>
    <x v="1"/>
    <x v="1"/>
    <s v="Master's Degree"/>
    <x v="1915"/>
    <x v="1"/>
    <x v="1"/>
    <x v="1"/>
    <n v="4953.17"/>
    <s v="MGR-10161"/>
    <n v="0.6"/>
    <x v="1"/>
    <x v="2"/>
    <x v="1"/>
    <x v="0"/>
  </r>
  <r>
    <s v="EMP-14160"/>
    <s v="James James"/>
    <x v="0"/>
    <n v="35"/>
    <x v="3"/>
    <x v="4"/>
    <x v="6"/>
    <x v="1"/>
    <s v="Bachelor's Degree"/>
    <x v="2253"/>
    <x v="1"/>
    <x v="1"/>
    <x v="1"/>
    <n v="34062.68"/>
    <s v="N/A"/>
    <n v="0.3"/>
    <x v="1"/>
    <x v="1"/>
    <x v="1"/>
    <x v="1"/>
  </r>
  <r>
    <s v="EMP-14161"/>
    <s v="Carlos Wagner"/>
    <x v="0"/>
    <n v="35"/>
    <x v="3"/>
    <x v="1"/>
    <x v="0"/>
    <x v="2"/>
    <s v="Bachelor's Degree"/>
    <x v="1174"/>
    <x v="624"/>
    <x v="4"/>
    <x v="0"/>
    <n v="18267.32"/>
    <s v="MGR-10363"/>
    <n v="0.3"/>
    <x v="1"/>
    <x v="8"/>
    <x v="9"/>
    <x v="1"/>
  </r>
  <r>
    <s v="EMP-14162"/>
    <s v="Jennifer Clark"/>
    <x v="1"/>
    <n v="39"/>
    <x v="3"/>
    <x v="1"/>
    <x v="3"/>
    <x v="1"/>
    <s v="Master's Degree"/>
    <x v="1242"/>
    <x v="1"/>
    <x v="1"/>
    <x v="1"/>
    <n v="10975.9"/>
    <s v="MGR-10400"/>
    <n v="1.3"/>
    <x v="2"/>
    <x v="2"/>
    <x v="1"/>
    <x v="0"/>
  </r>
  <r>
    <s v="EMP-14163"/>
    <s v="Steven Torres"/>
    <x v="0"/>
    <n v="32"/>
    <x v="1"/>
    <x v="4"/>
    <x v="3"/>
    <x v="3"/>
    <s v="Bachelor's Degree"/>
    <x v="2083"/>
    <x v="1"/>
    <x v="1"/>
    <x v="1"/>
    <n v="12662.52"/>
    <s v="MGR-10132"/>
    <n v="2.8"/>
    <x v="4"/>
    <x v="6"/>
    <x v="1"/>
    <x v="1"/>
  </r>
  <r>
    <s v="EMP-14164"/>
    <s v="Alexander Jones"/>
    <x v="0"/>
    <n v="22"/>
    <x v="6"/>
    <x v="1"/>
    <x v="3"/>
    <x v="1"/>
    <s v="Master's Degree"/>
    <x v="1342"/>
    <x v="1"/>
    <x v="1"/>
    <x v="1"/>
    <n v="10995.29"/>
    <s v="MGR-10443"/>
    <n v="3.1"/>
    <x v="3"/>
    <x v="6"/>
    <x v="1"/>
    <x v="0"/>
  </r>
  <r>
    <s v="EMP-14165"/>
    <s v="Kimberly Brown"/>
    <x v="1"/>
    <n v="31"/>
    <x v="2"/>
    <x v="3"/>
    <x v="0"/>
    <x v="0"/>
    <s v="Bachelor's Degree"/>
    <x v="52"/>
    <x v="1"/>
    <x v="1"/>
    <x v="1"/>
    <n v="16320.74"/>
    <s v="MGR-10173"/>
    <n v="0.9"/>
    <x v="1"/>
    <x v="2"/>
    <x v="1"/>
    <x v="1"/>
  </r>
  <r>
    <s v="EMP-14166"/>
    <s v="Kevin Donaldson"/>
    <x v="0"/>
    <n v="42"/>
    <x v="2"/>
    <x v="2"/>
    <x v="0"/>
    <x v="1"/>
    <s v="Diploma"/>
    <x v="2265"/>
    <x v="1"/>
    <x v="1"/>
    <x v="1"/>
    <n v="18432.38"/>
    <s v="MGR-10050"/>
    <n v="2.8"/>
    <x v="4"/>
    <x v="6"/>
    <x v="1"/>
    <x v="2"/>
  </r>
  <r>
    <s v="EMP-14167"/>
    <s v="Robert Gould"/>
    <x v="0"/>
    <n v="32"/>
    <x v="5"/>
    <x v="5"/>
    <x v="4"/>
    <x v="1"/>
    <s v="Master's Degree"/>
    <x v="2266"/>
    <x v="1"/>
    <x v="1"/>
    <x v="1"/>
    <n v="3946.76"/>
    <s v="MGR-10251"/>
    <n v="7.5"/>
    <x v="0"/>
    <x v="8"/>
    <x v="1"/>
    <x v="0"/>
  </r>
  <r>
    <s v="EMP-14168"/>
    <s v="Carolyn Montgomery"/>
    <x v="1"/>
    <n v="32"/>
    <x v="8"/>
    <x v="1"/>
    <x v="3"/>
    <x v="0"/>
    <s v="Bachelor's Degree"/>
    <x v="1558"/>
    <x v="1"/>
    <x v="1"/>
    <x v="1"/>
    <n v="11306.72"/>
    <s v="MGR-10462"/>
    <n v="4.0999999999999996"/>
    <x v="3"/>
    <x v="5"/>
    <x v="1"/>
    <x v="1"/>
  </r>
  <r>
    <s v="EMP-14169"/>
    <s v="David Owens"/>
    <x v="0"/>
    <n v="43"/>
    <x v="2"/>
    <x v="4"/>
    <x v="5"/>
    <x v="0"/>
    <s v="Master's Degree"/>
    <x v="2267"/>
    <x v="1"/>
    <x v="1"/>
    <x v="1"/>
    <n v="22789.93"/>
    <s v="MGR-10032"/>
    <n v="5.5"/>
    <x v="0"/>
    <x v="3"/>
    <x v="1"/>
    <x v="0"/>
  </r>
  <r>
    <s v="EMP-14170"/>
    <s v="Jeanne Rodriguez"/>
    <x v="1"/>
    <n v="28"/>
    <x v="10"/>
    <x v="4"/>
    <x v="5"/>
    <x v="1"/>
    <s v="Bachelor's Degree"/>
    <x v="2268"/>
    <x v="1"/>
    <x v="1"/>
    <x v="1"/>
    <n v="20647.98"/>
    <s v="MGR-10091"/>
    <n v="5.8"/>
    <x v="0"/>
    <x v="3"/>
    <x v="1"/>
    <x v="1"/>
  </r>
  <r>
    <s v="EMP-14171"/>
    <s v="Elizabeth Marsh"/>
    <x v="1"/>
    <n v="22"/>
    <x v="5"/>
    <x v="1"/>
    <x v="2"/>
    <x v="1"/>
    <s v="Diploma"/>
    <x v="2269"/>
    <x v="1"/>
    <x v="1"/>
    <x v="1"/>
    <n v="9133.2999999999993"/>
    <s v="MGR-10341"/>
    <n v="3.4"/>
    <x v="3"/>
    <x v="5"/>
    <x v="1"/>
    <x v="2"/>
  </r>
  <r>
    <s v="EMP-14172"/>
    <s v="Maureen Mcdaniel"/>
    <x v="1"/>
    <n v="33"/>
    <x v="6"/>
    <x v="2"/>
    <x v="4"/>
    <x v="1"/>
    <s v="Bachelor's Degree"/>
    <x v="948"/>
    <x v="1"/>
    <x v="1"/>
    <x v="1"/>
    <n v="2724.8"/>
    <s v="MGR-10006"/>
    <n v="8.3000000000000007"/>
    <x v="0"/>
    <x v="8"/>
    <x v="1"/>
    <x v="1"/>
  </r>
  <r>
    <s v="EMP-14173"/>
    <s v="David Murphy"/>
    <x v="0"/>
    <n v="30"/>
    <x v="8"/>
    <x v="3"/>
    <x v="2"/>
    <x v="1"/>
    <s v="Bachelor's Degree"/>
    <x v="641"/>
    <x v="1"/>
    <x v="1"/>
    <x v="1"/>
    <n v="6733.43"/>
    <s v="MGR-10384"/>
    <n v="3.6"/>
    <x v="3"/>
    <x v="5"/>
    <x v="1"/>
    <x v="1"/>
  </r>
  <r>
    <s v="EMP-14174"/>
    <s v="Amy Wilson"/>
    <x v="1"/>
    <n v="26"/>
    <x v="0"/>
    <x v="5"/>
    <x v="7"/>
    <x v="1"/>
    <s v="Bachelor's Degree"/>
    <x v="294"/>
    <x v="1"/>
    <x v="1"/>
    <x v="1"/>
    <n v="54785.85"/>
    <s v="N/A"/>
    <n v="0.7"/>
    <x v="1"/>
    <x v="2"/>
    <x v="1"/>
    <x v="1"/>
  </r>
  <r>
    <s v="EMP-14175"/>
    <s v="Robert Duncan"/>
    <x v="0"/>
    <n v="33"/>
    <x v="10"/>
    <x v="1"/>
    <x v="1"/>
    <x v="1"/>
    <s v="Master's Degree"/>
    <x v="1742"/>
    <x v="1"/>
    <x v="1"/>
    <x v="1"/>
    <n v="5991.33"/>
    <s v="MGR-10364"/>
    <n v="7.5"/>
    <x v="0"/>
    <x v="8"/>
    <x v="1"/>
    <x v="0"/>
  </r>
  <r>
    <s v="EMP-14176"/>
    <s v="Thomas Drake"/>
    <x v="0"/>
    <n v="39"/>
    <x v="6"/>
    <x v="1"/>
    <x v="3"/>
    <x v="1"/>
    <s v="Bachelor's Degree"/>
    <x v="2270"/>
    <x v="1"/>
    <x v="1"/>
    <x v="1"/>
    <n v="9524.5"/>
    <s v="MGR-10234"/>
    <n v="3.1"/>
    <x v="3"/>
    <x v="6"/>
    <x v="1"/>
    <x v="1"/>
  </r>
  <r>
    <s v="EMP-14177"/>
    <s v="Lisa Mejia"/>
    <x v="1"/>
    <n v="34"/>
    <x v="5"/>
    <x v="4"/>
    <x v="1"/>
    <x v="0"/>
    <s v="Bachelor's Degree"/>
    <x v="2271"/>
    <x v="1"/>
    <x v="1"/>
    <x v="1"/>
    <n v="5562.83"/>
    <s v="MGR-10082"/>
    <n v="3"/>
    <x v="3"/>
    <x v="6"/>
    <x v="1"/>
    <x v="1"/>
  </r>
  <r>
    <s v="EMP-14178"/>
    <s v="Tiffany Mooney"/>
    <x v="1"/>
    <n v="37"/>
    <x v="7"/>
    <x v="2"/>
    <x v="2"/>
    <x v="1"/>
    <s v="High School"/>
    <x v="772"/>
    <x v="1"/>
    <x v="1"/>
    <x v="1"/>
    <n v="7197.67"/>
    <s v="MGR-10057"/>
    <n v="7.1"/>
    <x v="0"/>
    <x v="0"/>
    <x v="1"/>
    <x v="2"/>
  </r>
  <r>
    <s v="EMP-14179"/>
    <s v="Patricia Cameron"/>
    <x v="1"/>
    <n v="51"/>
    <x v="10"/>
    <x v="4"/>
    <x v="2"/>
    <x v="1"/>
    <s v="Bachelor's Degree"/>
    <x v="1069"/>
    <x v="1"/>
    <x v="1"/>
    <x v="1"/>
    <n v="9356.16"/>
    <s v="MGR-10467"/>
    <n v="1.4"/>
    <x v="2"/>
    <x v="4"/>
    <x v="1"/>
    <x v="1"/>
  </r>
  <r>
    <s v="EMP-14180"/>
    <s v="Eric Hawkins"/>
    <x v="0"/>
    <n v="31"/>
    <x v="2"/>
    <x v="1"/>
    <x v="0"/>
    <x v="1"/>
    <s v="Master's Degree"/>
    <x v="2272"/>
    <x v="1"/>
    <x v="1"/>
    <x v="1"/>
    <n v="14326.31"/>
    <s v="MGR-10414"/>
    <n v="1.9"/>
    <x v="2"/>
    <x v="4"/>
    <x v="1"/>
    <x v="0"/>
  </r>
  <r>
    <s v="EMP-14181"/>
    <s v="Julie Turner"/>
    <x v="1"/>
    <n v="37"/>
    <x v="2"/>
    <x v="0"/>
    <x v="0"/>
    <x v="1"/>
    <s v="Master's Degree"/>
    <x v="387"/>
    <x v="1"/>
    <x v="1"/>
    <x v="1"/>
    <n v="18128.439999999999"/>
    <s v="MGR-10047"/>
    <n v="4"/>
    <x v="3"/>
    <x v="5"/>
    <x v="1"/>
    <x v="0"/>
  </r>
  <r>
    <s v="EMP-14182"/>
    <s v="Alyssa Thomas"/>
    <x v="1"/>
    <n v="30"/>
    <x v="7"/>
    <x v="1"/>
    <x v="2"/>
    <x v="1"/>
    <s v="Bachelor's Degree"/>
    <x v="1862"/>
    <x v="498"/>
    <x v="4"/>
    <x v="0"/>
    <n v="6995.52"/>
    <s v="MGR-10077"/>
    <n v="6.1"/>
    <x v="0"/>
    <x v="0"/>
    <x v="0"/>
    <x v="1"/>
  </r>
  <r>
    <s v="EMP-14183"/>
    <s v="Jessica Hendricks"/>
    <x v="1"/>
    <n v="27"/>
    <x v="10"/>
    <x v="1"/>
    <x v="3"/>
    <x v="0"/>
    <s v="Bachelor's Degree"/>
    <x v="2176"/>
    <x v="1"/>
    <x v="1"/>
    <x v="1"/>
    <n v="12461.81"/>
    <s v="MGR-10235"/>
    <n v="3.9"/>
    <x v="3"/>
    <x v="5"/>
    <x v="1"/>
    <x v="1"/>
  </r>
  <r>
    <s v="EMP-14184"/>
    <s v="Christopher Ochoa"/>
    <x v="0"/>
    <n v="29"/>
    <x v="8"/>
    <x v="1"/>
    <x v="2"/>
    <x v="0"/>
    <s v="Bachelor's Degree"/>
    <x v="2273"/>
    <x v="1"/>
    <x v="1"/>
    <x v="1"/>
    <n v="7614.98"/>
    <s v="MGR-10386"/>
    <n v="4.4000000000000004"/>
    <x v="3"/>
    <x v="7"/>
    <x v="1"/>
    <x v="1"/>
  </r>
  <r>
    <s v="EMP-14185"/>
    <s v="Audrey Barnes"/>
    <x v="1"/>
    <n v="30"/>
    <x v="3"/>
    <x v="2"/>
    <x v="2"/>
    <x v="0"/>
    <s v="PhD"/>
    <x v="400"/>
    <x v="1"/>
    <x v="1"/>
    <x v="1"/>
    <n v="7740.05"/>
    <s v="MGR-10099"/>
    <n v="3.8"/>
    <x v="3"/>
    <x v="5"/>
    <x v="1"/>
    <x v="2"/>
  </r>
  <r>
    <s v="EMP-14186"/>
    <s v="April Gallegos"/>
    <x v="1"/>
    <n v="38"/>
    <x v="5"/>
    <x v="4"/>
    <x v="0"/>
    <x v="3"/>
    <s v="Bachelor's Degree"/>
    <x v="2274"/>
    <x v="1"/>
    <x v="1"/>
    <x v="1"/>
    <n v="14326.1"/>
    <s v="MGR-10415"/>
    <n v="5.6"/>
    <x v="0"/>
    <x v="3"/>
    <x v="1"/>
    <x v="1"/>
  </r>
  <r>
    <s v="EMP-14187"/>
    <s v="Taylor Mcintyre"/>
    <x v="1"/>
    <n v="56"/>
    <x v="8"/>
    <x v="0"/>
    <x v="3"/>
    <x v="1"/>
    <s v="Bachelor's Degree"/>
    <x v="2234"/>
    <x v="333"/>
    <x v="0"/>
    <x v="0"/>
    <n v="10300.049999999999"/>
    <s v="MGR-10314"/>
    <n v="3.7"/>
    <x v="3"/>
    <x v="5"/>
    <x v="0"/>
    <x v="1"/>
  </r>
  <r>
    <s v="EMP-14188"/>
    <s v="Brandi Anderson"/>
    <x v="1"/>
    <n v="28"/>
    <x v="9"/>
    <x v="1"/>
    <x v="3"/>
    <x v="0"/>
    <s v="Bachelor's Degree"/>
    <x v="2275"/>
    <x v="1"/>
    <x v="1"/>
    <x v="1"/>
    <n v="13691.52"/>
    <s v="MGR-10326"/>
    <n v="1.1000000000000001"/>
    <x v="2"/>
    <x v="2"/>
    <x v="1"/>
    <x v="1"/>
  </r>
  <r>
    <s v="EMP-14189"/>
    <s v="Lauren Johnson"/>
    <x v="1"/>
    <n v="31"/>
    <x v="2"/>
    <x v="2"/>
    <x v="5"/>
    <x v="1"/>
    <s v="Bachelor's Degree"/>
    <x v="1863"/>
    <x v="1"/>
    <x v="1"/>
    <x v="1"/>
    <n v="27546.69"/>
    <s v="MGR-10492"/>
    <n v="1.2"/>
    <x v="2"/>
    <x v="2"/>
    <x v="1"/>
    <x v="1"/>
  </r>
  <r>
    <s v="EMP-14190"/>
    <s v="Crystal Harris"/>
    <x v="1"/>
    <n v="34"/>
    <x v="1"/>
    <x v="1"/>
    <x v="0"/>
    <x v="2"/>
    <s v="Master's Degree"/>
    <x v="48"/>
    <x v="263"/>
    <x v="3"/>
    <x v="0"/>
    <n v="18531.48"/>
    <s v="MGR-10429"/>
    <n v="5.4"/>
    <x v="0"/>
    <x v="3"/>
    <x v="0"/>
    <x v="0"/>
  </r>
  <r>
    <s v="EMP-14191"/>
    <s v="Matthew Johnson"/>
    <x v="0"/>
    <n v="38"/>
    <x v="0"/>
    <x v="5"/>
    <x v="6"/>
    <x v="0"/>
    <s v="Bachelor's Degree"/>
    <x v="103"/>
    <x v="1"/>
    <x v="1"/>
    <x v="1"/>
    <n v="30019.68"/>
    <s v="N/A"/>
    <n v="0.6"/>
    <x v="1"/>
    <x v="2"/>
    <x v="1"/>
    <x v="1"/>
  </r>
  <r>
    <s v="EMP-14192"/>
    <s v="Emma Moore"/>
    <x v="1"/>
    <n v="37"/>
    <x v="0"/>
    <x v="0"/>
    <x v="5"/>
    <x v="1"/>
    <s v="Master's Degree"/>
    <x v="2276"/>
    <x v="1"/>
    <x v="1"/>
    <x v="1"/>
    <n v="23729.63"/>
    <s v="MGR-10485"/>
    <n v="5.2"/>
    <x v="0"/>
    <x v="7"/>
    <x v="1"/>
    <x v="0"/>
  </r>
  <r>
    <s v="EMP-14193"/>
    <s v="Jesse Hines"/>
    <x v="0"/>
    <n v="46"/>
    <x v="10"/>
    <x v="2"/>
    <x v="0"/>
    <x v="1"/>
    <s v="Bachelor's Degree"/>
    <x v="71"/>
    <x v="94"/>
    <x v="4"/>
    <x v="0"/>
    <n v="18928.61"/>
    <s v="MGR-10135"/>
    <n v="3.1"/>
    <x v="3"/>
    <x v="6"/>
    <x v="2"/>
    <x v="1"/>
  </r>
  <r>
    <s v="EMP-14194"/>
    <s v="Kristin Molina"/>
    <x v="1"/>
    <n v="22"/>
    <x v="10"/>
    <x v="1"/>
    <x v="1"/>
    <x v="1"/>
    <s v="Bachelor's Degree"/>
    <x v="2277"/>
    <x v="1"/>
    <x v="1"/>
    <x v="1"/>
    <n v="4470.18"/>
    <s v="MGR-10459"/>
    <n v="7.8"/>
    <x v="0"/>
    <x v="8"/>
    <x v="1"/>
    <x v="1"/>
  </r>
  <r>
    <s v="EMP-14195"/>
    <s v="Sarah Wong"/>
    <x v="1"/>
    <n v="22"/>
    <x v="4"/>
    <x v="2"/>
    <x v="2"/>
    <x v="1"/>
    <s v="Bachelor's Degree"/>
    <x v="2278"/>
    <x v="1"/>
    <x v="1"/>
    <x v="1"/>
    <n v="9352.7000000000007"/>
    <s v="MGR-10278"/>
    <n v="4.7"/>
    <x v="3"/>
    <x v="7"/>
    <x v="1"/>
    <x v="1"/>
  </r>
  <r>
    <s v="EMP-14196"/>
    <s v="Matthew Carpenter"/>
    <x v="0"/>
    <n v="30"/>
    <x v="2"/>
    <x v="1"/>
    <x v="1"/>
    <x v="1"/>
    <s v="Bachelor's Degree"/>
    <x v="2242"/>
    <x v="1"/>
    <x v="1"/>
    <x v="1"/>
    <n v="4768.6400000000003"/>
    <s v="MGR-10162"/>
    <n v="2.7"/>
    <x v="4"/>
    <x v="6"/>
    <x v="1"/>
    <x v="1"/>
  </r>
  <r>
    <s v="EMP-14197"/>
    <s v="Shawn Nguyen"/>
    <x v="0"/>
    <n v="44"/>
    <x v="1"/>
    <x v="4"/>
    <x v="1"/>
    <x v="1"/>
    <s v="Bachelor's Degree"/>
    <x v="37"/>
    <x v="625"/>
    <x v="0"/>
    <x v="0"/>
    <n v="4926.13"/>
    <s v="MGR-10130"/>
    <n v="0.8"/>
    <x v="1"/>
    <x v="4"/>
    <x v="3"/>
    <x v="1"/>
  </r>
  <r>
    <s v="EMP-14198"/>
    <s v="Andrea Olson"/>
    <x v="1"/>
    <n v="22"/>
    <x v="9"/>
    <x v="1"/>
    <x v="1"/>
    <x v="1"/>
    <s v="Professional Certification"/>
    <x v="1315"/>
    <x v="1"/>
    <x v="1"/>
    <x v="1"/>
    <n v="6002.44"/>
    <s v="MGR-10063"/>
    <n v="3.1"/>
    <x v="3"/>
    <x v="6"/>
    <x v="1"/>
    <x v="2"/>
  </r>
  <r>
    <s v="EMP-14199"/>
    <s v="Tiffany Gonzalez"/>
    <x v="1"/>
    <n v="22"/>
    <x v="1"/>
    <x v="1"/>
    <x v="6"/>
    <x v="1"/>
    <s v="Diploma"/>
    <x v="1288"/>
    <x v="1"/>
    <x v="1"/>
    <x v="1"/>
    <n v="39335.43"/>
    <s v="N/A"/>
    <n v="2.4"/>
    <x v="4"/>
    <x v="6"/>
    <x v="1"/>
    <x v="2"/>
  </r>
  <r>
    <s v="EMP-14200"/>
    <s v="Kara Phillips"/>
    <x v="1"/>
    <n v="40"/>
    <x v="2"/>
    <x v="1"/>
    <x v="1"/>
    <x v="1"/>
    <s v="Bachelor's Degree"/>
    <x v="995"/>
    <x v="1"/>
    <x v="1"/>
    <x v="1"/>
    <n v="4055.16"/>
    <s v="MGR-10192"/>
    <n v="8.3000000000000007"/>
    <x v="0"/>
    <x v="8"/>
    <x v="1"/>
    <x v="1"/>
  </r>
  <r>
    <s v="EMP-14201"/>
    <s v="Monica Hatfield"/>
    <x v="1"/>
    <n v="37"/>
    <x v="3"/>
    <x v="4"/>
    <x v="2"/>
    <x v="1"/>
    <s v="Master's Degree"/>
    <x v="1233"/>
    <x v="1"/>
    <x v="1"/>
    <x v="1"/>
    <n v="8241.43"/>
    <s v="MGR-10075"/>
    <n v="6"/>
    <x v="0"/>
    <x v="3"/>
    <x v="1"/>
    <x v="0"/>
  </r>
  <r>
    <s v="EMP-14202"/>
    <s v="Stacy Levy"/>
    <x v="1"/>
    <n v="25"/>
    <x v="5"/>
    <x v="2"/>
    <x v="3"/>
    <x v="1"/>
    <s v="Bachelor's Degree"/>
    <x v="2279"/>
    <x v="626"/>
    <x v="5"/>
    <x v="0"/>
    <n v="13519.8"/>
    <s v="MGR-10092"/>
    <n v="1.4"/>
    <x v="2"/>
    <x v="6"/>
    <x v="3"/>
    <x v="1"/>
  </r>
  <r>
    <s v="EMP-14203"/>
    <s v="Timothy Hester"/>
    <x v="0"/>
    <n v="26"/>
    <x v="1"/>
    <x v="4"/>
    <x v="3"/>
    <x v="1"/>
    <s v="Master's Degree"/>
    <x v="2280"/>
    <x v="1"/>
    <x v="1"/>
    <x v="1"/>
    <n v="11189.63"/>
    <s v="MGR-10425"/>
    <n v="3.7"/>
    <x v="3"/>
    <x v="5"/>
    <x v="1"/>
    <x v="0"/>
  </r>
  <r>
    <s v="EMP-14204"/>
    <s v="Angela Morris"/>
    <x v="1"/>
    <n v="26"/>
    <x v="3"/>
    <x v="2"/>
    <x v="1"/>
    <x v="1"/>
    <s v="Bachelor's Degree"/>
    <x v="2281"/>
    <x v="1"/>
    <x v="1"/>
    <x v="1"/>
    <n v="4512.96"/>
    <s v="MGR-10291"/>
    <n v="1.5"/>
    <x v="2"/>
    <x v="4"/>
    <x v="1"/>
    <x v="1"/>
  </r>
  <r>
    <s v="EMP-14205"/>
    <s v="Jeffrey Hill"/>
    <x v="0"/>
    <n v="35"/>
    <x v="1"/>
    <x v="4"/>
    <x v="0"/>
    <x v="1"/>
    <s v="Bachelor's Degree"/>
    <x v="744"/>
    <x v="1"/>
    <x v="1"/>
    <x v="1"/>
    <n v="16336.23"/>
    <s v="MGR-10100"/>
    <n v="6.3"/>
    <x v="0"/>
    <x v="3"/>
    <x v="1"/>
    <x v="1"/>
  </r>
  <r>
    <s v="EMP-14206"/>
    <s v="Christina Pena"/>
    <x v="1"/>
    <n v="29"/>
    <x v="3"/>
    <x v="1"/>
    <x v="3"/>
    <x v="3"/>
    <s v="Professional Certification"/>
    <x v="2282"/>
    <x v="1"/>
    <x v="1"/>
    <x v="1"/>
    <n v="13555.07"/>
    <s v="MGR-10283"/>
    <n v="0.6"/>
    <x v="1"/>
    <x v="2"/>
    <x v="1"/>
    <x v="2"/>
  </r>
  <r>
    <s v="EMP-14207"/>
    <s v="Brenda Lawson"/>
    <x v="1"/>
    <n v="39"/>
    <x v="3"/>
    <x v="1"/>
    <x v="2"/>
    <x v="2"/>
    <s v="Bachelor's Degree"/>
    <x v="789"/>
    <x v="1"/>
    <x v="1"/>
    <x v="1"/>
    <n v="8762.44"/>
    <s v="MGR-10274"/>
    <n v="7.2"/>
    <x v="0"/>
    <x v="0"/>
    <x v="1"/>
    <x v="1"/>
  </r>
  <r>
    <s v="EMP-14208"/>
    <s v="Joanne Lopez"/>
    <x v="1"/>
    <n v="22"/>
    <x v="9"/>
    <x v="1"/>
    <x v="3"/>
    <x v="1"/>
    <s v="Master's Degree"/>
    <x v="2283"/>
    <x v="1"/>
    <x v="1"/>
    <x v="1"/>
    <n v="12105.22"/>
    <s v="MGR-10144"/>
    <n v="5.8"/>
    <x v="0"/>
    <x v="3"/>
    <x v="1"/>
    <x v="0"/>
  </r>
  <r>
    <s v="EMP-14209"/>
    <s v="Amy Underwood"/>
    <x v="1"/>
    <n v="27"/>
    <x v="7"/>
    <x v="1"/>
    <x v="3"/>
    <x v="1"/>
    <s v="Bachelor's Degree"/>
    <x v="2284"/>
    <x v="1"/>
    <x v="1"/>
    <x v="1"/>
    <n v="10445.86"/>
    <s v="MGR-10198"/>
    <n v="0.6"/>
    <x v="1"/>
    <x v="2"/>
    <x v="1"/>
    <x v="1"/>
  </r>
  <r>
    <s v="EMP-14210"/>
    <s v="Judy Williams"/>
    <x v="1"/>
    <n v="24"/>
    <x v="8"/>
    <x v="1"/>
    <x v="0"/>
    <x v="1"/>
    <s v="Bachelor's Degree"/>
    <x v="2285"/>
    <x v="1"/>
    <x v="1"/>
    <x v="1"/>
    <n v="15946.38"/>
    <s v="MGR-10013"/>
    <n v="0.4"/>
    <x v="1"/>
    <x v="1"/>
    <x v="1"/>
    <x v="1"/>
  </r>
  <r>
    <s v="EMP-14211"/>
    <s v="Shannon Phillips"/>
    <x v="1"/>
    <n v="32"/>
    <x v="2"/>
    <x v="1"/>
    <x v="2"/>
    <x v="1"/>
    <s v="Bachelor's Degree"/>
    <x v="1322"/>
    <x v="1"/>
    <x v="1"/>
    <x v="1"/>
    <n v="9005.1299999999992"/>
    <s v="MGR-10079"/>
    <n v="4.0999999999999996"/>
    <x v="3"/>
    <x v="5"/>
    <x v="1"/>
    <x v="1"/>
  </r>
  <r>
    <s v="EMP-14212"/>
    <s v="Keith English"/>
    <x v="0"/>
    <n v="30"/>
    <x v="5"/>
    <x v="4"/>
    <x v="4"/>
    <x v="1"/>
    <s v="Bachelor's Degree"/>
    <x v="1964"/>
    <x v="1"/>
    <x v="1"/>
    <x v="1"/>
    <n v="2740.29"/>
    <s v="MGR-10212"/>
    <n v="0.1"/>
    <x v="1"/>
    <x v="1"/>
    <x v="1"/>
    <x v="1"/>
  </r>
  <r>
    <s v="EMP-14213"/>
    <s v="Gail Rodriguez"/>
    <x v="1"/>
    <n v="42"/>
    <x v="6"/>
    <x v="5"/>
    <x v="4"/>
    <x v="1"/>
    <s v="Master's Degree"/>
    <x v="392"/>
    <x v="1"/>
    <x v="1"/>
    <x v="1"/>
    <n v="2807.74"/>
    <s v="MGR-10076"/>
    <n v="6.2"/>
    <x v="0"/>
    <x v="3"/>
    <x v="1"/>
    <x v="0"/>
  </r>
  <r>
    <s v="EMP-14214"/>
    <s v="Holly Bell"/>
    <x v="1"/>
    <n v="22"/>
    <x v="1"/>
    <x v="2"/>
    <x v="1"/>
    <x v="1"/>
    <s v="Master's Degree"/>
    <x v="2286"/>
    <x v="1"/>
    <x v="1"/>
    <x v="1"/>
    <n v="6136.11"/>
    <s v="MGR-10238"/>
    <n v="8"/>
    <x v="0"/>
    <x v="8"/>
    <x v="1"/>
    <x v="0"/>
  </r>
  <r>
    <s v="EMP-14215"/>
    <s v="Donald Donaldson"/>
    <x v="0"/>
    <n v="35"/>
    <x v="9"/>
    <x v="1"/>
    <x v="1"/>
    <x v="1"/>
    <s v="Bachelor's Degree"/>
    <x v="1113"/>
    <x v="1"/>
    <x v="1"/>
    <x v="1"/>
    <n v="5718.56"/>
    <s v="MGR-10339"/>
    <n v="2.5"/>
    <x v="4"/>
    <x v="6"/>
    <x v="1"/>
    <x v="1"/>
  </r>
  <r>
    <s v="EMP-14216"/>
    <s v="Rachel Morrison"/>
    <x v="1"/>
    <n v="40"/>
    <x v="0"/>
    <x v="0"/>
    <x v="7"/>
    <x v="1"/>
    <s v="Bachelor's Degree"/>
    <x v="2287"/>
    <x v="1"/>
    <x v="1"/>
    <x v="1"/>
    <n v="61403.49"/>
    <s v="N/A"/>
    <n v="6.3"/>
    <x v="0"/>
    <x v="3"/>
    <x v="1"/>
    <x v="1"/>
  </r>
  <r>
    <s v="EMP-14217"/>
    <s v="John Murray"/>
    <x v="0"/>
    <n v="51"/>
    <x v="0"/>
    <x v="5"/>
    <x v="6"/>
    <x v="1"/>
    <s v="High School"/>
    <x v="1145"/>
    <x v="1"/>
    <x v="1"/>
    <x v="1"/>
    <n v="43190.39"/>
    <s v="N/A"/>
    <n v="1.9"/>
    <x v="2"/>
    <x v="4"/>
    <x v="1"/>
    <x v="2"/>
  </r>
  <r>
    <s v="EMP-14218"/>
    <s v="April Harris"/>
    <x v="1"/>
    <n v="30"/>
    <x v="6"/>
    <x v="3"/>
    <x v="2"/>
    <x v="1"/>
    <s v="High School"/>
    <x v="2288"/>
    <x v="1"/>
    <x v="1"/>
    <x v="1"/>
    <n v="8070.74"/>
    <s v="MGR-10088"/>
    <n v="6.6"/>
    <x v="0"/>
    <x v="0"/>
    <x v="1"/>
    <x v="2"/>
  </r>
  <r>
    <s v="EMP-14219"/>
    <s v="Thomas Campbell"/>
    <x v="0"/>
    <n v="37"/>
    <x v="6"/>
    <x v="3"/>
    <x v="2"/>
    <x v="1"/>
    <s v="Master's Degree"/>
    <x v="2194"/>
    <x v="1"/>
    <x v="1"/>
    <x v="1"/>
    <n v="7632.3"/>
    <s v="MGR-10081"/>
    <n v="8.1"/>
    <x v="0"/>
    <x v="8"/>
    <x v="1"/>
    <x v="0"/>
  </r>
  <r>
    <s v="EMP-14220"/>
    <s v="Helen Robinson"/>
    <x v="1"/>
    <n v="22"/>
    <x v="0"/>
    <x v="1"/>
    <x v="5"/>
    <x v="3"/>
    <s v="Bachelor's Degree"/>
    <x v="1037"/>
    <x v="627"/>
    <x v="4"/>
    <x v="0"/>
    <n v="26658.26"/>
    <s v="MGR-10136"/>
    <n v="1.1000000000000001"/>
    <x v="2"/>
    <x v="6"/>
    <x v="3"/>
    <x v="1"/>
  </r>
  <r>
    <s v="EMP-14221"/>
    <s v="Patricia Li"/>
    <x v="1"/>
    <n v="22"/>
    <x v="6"/>
    <x v="0"/>
    <x v="2"/>
    <x v="0"/>
    <s v="Bachelor's Degree"/>
    <x v="359"/>
    <x v="1"/>
    <x v="1"/>
    <x v="1"/>
    <n v="8353.4"/>
    <s v="MGR-10023"/>
    <n v="4.5"/>
    <x v="3"/>
    <x v="7"/>
    <x v="1"/>
    <x v="1"/>
  </r>
  <r>
    <s v="EMP-14222"/>
    <s v="Thomas Cruz"/>
    <x v="0"/>
    <n v="42"/>
    <x v="2"/>
    <x v="4"/>
    <x v="5"/>
    <x v="2"/>
    <s v="Bachelor's Degree"/>
    <x v="2289"/>
    <x v="1"/>
    <x v="1"/>
    <x v="1"/>
    <n v="25339.84"/>
    <s v="MGR-10325"/>
    <n v="3.7"/>
    <x v="3"/>
    <x v="5"/>
    <x v="1"/>
    <x v="1"/>
  </r>
  <r>
    <s v="EMP-14223"/>
    <s v="Miguel Mclean"/>
    <x v="0"/>
    <n v="34"/>
    <x v="7"/>
    <x v="4"/>
    <x v="1"/>
    <x v="3"/>
    <s v="Master's Degree"/>
    <x v="2096"/>
    <x v="1"/>
    <x v="1"/>
    <x v="1"/>
    <n v="4456.99"/>
    <s v="MGR-10373"/>
    <n v="0.9"/>
    <x v="1"/>
    <x v="2"/>
    <x v="1"/>
    <x v="0"/>
  </r>
  <r>
    <s v="EMP-14224"/>
    <s v="Melissa Smith"/>
    <x v="1"/>
    <n v="45"/>
    <x v="5"/>
    <x v="1"/>
    <x v="2"/>
    <x v="1"/>
    <s v="Master's Degree"/>
    <x v="1326"/>
    <x v="74"/>
    <x v="5"/>
    <x v="0"/>
    <n v="7460.53"/>
    <s v="MGR-10005"/>
    <n v="1.6"/>
    <x v="2"/>
    <x v="4"/>
    <x v="2"/>
    <x v="0"/>
  </r>
  <r>
    <s v="EMP-14225"/>
    <s v="Theresa Collins"/>
    <x v="1"/>
    <n v="22"/>
    <x v="1"/>
    <x v="4"/>
    <x v="2"/>
    <x v="1"/>
    <s v="Master's Degree"/>
    <x v="797"/>
    <x v="628"/>
    <x v="2"/>
    <x v="0"/>
    <n v="7018.93"/>
    <s v="MGR-10270"/>
    <n v="4.3"/>
    <x v="3"/>
    <x v="7"/>
    <x v="2"/>
    <x v="0"/>
  </r>
  <r>
    <s v="EMP-14226"/>
    <s v="Christina Welch"/>
    <x v="1"/>
    <n v="39"/>
    <x v="6"/>
    <x v="2"/>
    <x v="1"/>
    <x v="0"/>
    <s v="Bachelor's Degree"/>
    <x v="865"/>
    <x v="629"/>
    <x v="4"/>
    <x v="0"/>
    <n v="4718.33"/>
    <s v="MGR-10103"/>
    <n v="1.7"/>
    <x v="2"/>
    <x v="7"/>
    <x v="6"/>
    <x v="1"/>
  </r>
  <r>
    <s v="EMP-14227"/>
    <s v="Heather Howard"/>
    <x v="1"/>
    <n v="51"/>
    <x v="3"/>
    <x v="1"/>
    <x v="2"/>
    <x v="1"/>
    <s v="Bachelor's Degree"/>
    <x v="2290"/>
    <x v="1"/>
    <x v="1"/>
    <x v="1"/>
    <n v="7001.27"/>
    <s v="MGR-10309"/>
    <n v="3"/>
    <x v="3"/>
    <x v="6"/>
    <x v="1"/>
    <x v="1"/>
  </r>
  <r>
    <s v="EMP-14228"/>
    <s v="Paul Hernandez"/>
    <x v="0"/>
    <n v="38"/>
    <x v="2"/>
    <x v="4"/>
    <x v="6"/>
    <x v="1"/>
    <s v="Bachelor's Degree"/>
    <x v="1879"/>
    <x v="1"/>
    <x v="1"/>
    <x v="1"/>
    <n v="33780.47"/>
    <s v="N/A"/>
    <n v="7.1"/>
    <x v="0"/>
    <x v="0"/>
    <x v="1"/>
    <x v="1"/>
  </r>
  <r>
    <s v="EMP-14229"/>
    <s v="Timothy Kaufman"/>
    <x v="0"/>
    <n v="37"/>
    <x v="8"/>
    <x v="5"/>
    <x v="2"/>
    <x v="1"/>
    <s v="Bachelor's Degree"/>
    <x v="2291"/>
    <x v="1"/>
    <x v="1"/>
    <x v="1"/>
    <n v="9092.06"/>
    <s v="MGR-10226"/>
    <n v="3.5"/>
    <x v="3"/>
    <x v="5"/>
    <x v="1"/>
    <x v="1"/>
  </r>
  <r>
    <s v="EMP-14230"/>
    <s v="Joel Hernandez"/>
    <x v="0"/>
    <n v="35"/>
    <x v="6"/>
    <x v="4"/>
    <x v="1"/>
    <x v="0"/>
    <s v="Bachelor's Degree"/>
    <x v="1318"/>
    <x v="1"/>
    <x v="1"/>
    <x v="1"/>
    <n v="6288.74"/>
    <s v="MGR-10060"/>
    <n v="8.1999999999999993"/>
    <x v="0"/>
    <x v="8"/>
    <x v="1"/>
    <x v="1"/>
  </r>
  <r>
    <s v="EMP-14231"/>
    <s v="Sophia Pearson"/>
    <x v="1"/>
    <n v="22"/>
    <x v="4"/>
    <x v="0"/>
    <x v="3"/>
    <x v="1"/>
    <s v="Diploma"/>
    <x v="1985"/>
    <x v="1"/>
    <x v="1"/>
    <x v="1"/>
    <n v="11686.01"/>
    <s v="MGR-10154"/>
    <n v="3.6"/>
    <x v="3"/>
    <x v="5"/>
    <x v="1"/>
    <x v="2"/>
  </r>
  <r>
    <s v="EMP-14232"/>
    <s v="Ronald Martinez"/>
    <x v="0"/>
    <n v="47"/>
    <x v="7"/>
    <x v="2"/>
    <x v="1"/>
    <x v="1"/>
    <s v="Bachelor's Degree"/>
    <x v="2113"/>
    <x v="1"/>
    <x v="1"/>
    <x v="1"/>
    <n v="5405.54"/>
    <s v="MGR-10083"/>
    <n v="3.3"/>
    <x v="3"/>
    <x v="6"/>
    <x v="1"/>
    <x v="1"/>
  </r>
  <r>
    <s v="EMP-14233"/>
    <s v="Sylvia Wallace"/>
    <x v="1"/>
    <n v="29"/>
    <x v="7"/>
    <x v="1"/>
    <x v="5"/>
    <x v="1"/>
    <s v="High School"/>
    <x v="2095"/>
    <x v="1"/>
    <x v="1"/>
    <x v="1"/>
    <n v="24200.240000000002"/>
    <s v="MGR-10054"/>
    <n v="7.9"/>
    <x v="0"/>
    <x v="8"/>
    <x v="1"/>
    <x v="2"/>
  </r>
  <r>
    <s v="EMP-14234"/>
    <s v="Cheryl Weber"/>
    <x v="1"/>
    <n v="39"/>
    <x v="1"/>
    <x v="2"/>
    <x v="2"/>
    <x v="1"/>
    <s v="Master's Degree"/>
    <x v="2292"/>
    <x v="1"/>
    <x v="1"/>
    <x v="1"/>
    <n v="7814.88"/>
    <s v="MGR-10316"/>
    <n v="5.8"/>
    <x v="0"/>
    <x v="3"/>
    <x v="1"/>
    <x v="0"/>
  </r>
  <r>
    <s v="EMP-14235"/>
    <s v="Samantha Mata"/>
    <x v="1"/>
    <n v="22"/>
    <x v="7"/>
    <x v="4"/>
    <x v="3"/>
    <x v="1"/>
    <s v="Diploma"/>
    <x v="455"/>
    <x v="1"/>
    <x v="1"/>
    <x v="1"/>
    <n v="13254.42"/>
    <s v="MGR-10217"/>
    <n v="1.6"/>
    <x v="2"/>
    <x v="4"/>
    <x v="1"/>
    <x v="2"/>
  </r>
  <r>
    <s v="EMP-14236"/>
    <s v="Christine White"/>
    <x v="1"/>
    <n v="24"/>
    <x v="0"/>
    <x v="4"/>
    <x v="6"/>
    <x v="3"/>
    <s v="Diploma"/>
    <x v="1292"/>
    <x v="1"/>
    <x v="1"/>
    <x v="1"/>
    <n v="36319.019999999997"/>
    <s v="N/A"/>
    <n v="3.5"/>
    <x v="3"/>
    <x v="5"/>
    <x v="1"/>
    <x v="2"/>
  </r>
  <r>
    <s v="EMP-14237"/>
    <s v="Wendy Reynolds"/>
    <x v="1"/>
    <n v="47"/>
    <x v="2"/>
    <x v="3"/>
    <x v="3"/>
    <x v="1"/>
    <s v="Master's Degree"/>
    <x v="327"/>
    <x v="1"/>
    <x v="1"/>
    <x v="1"/>
    <n v="9733.1299999999992"/>
    <s v="MGR-10297"/>
    <n v="6.1"/>
    <x v="0"/>
    <x v="3"/>
    <x v="1"/>
    <x v="0"/>
  </r>
  <r>
    <s v="EMP-14238"/>
    <s v="Kristine Valentine"/>
    <x v="1"/>
    <n v="31"/>
    <x v="7"/>
    <x v="3"/>
    <x v="2"/>
    <x v="1"/>
    <s v="High School"/>
    <x v="1191"/>
    <x v="1"/>
    <x v="1"/>
    <x v="1"/>
    <n v="7943.12"/>
    <s v="MGR-10220"/>
    <n v="8.3000000000000007"/>
    <x v="0"/>
    <x v="8"/>
    <x v="1"/>
    <x v="2"/>
  </r>
  <r>
    <s v="EMP-14239"/>
    <s v="Amy Carter"/>
    <x v="1"/>
    <n v="48"/>
    <x v="5"/>
    <x v="1"/>
    <x v="0"/>
    <x v="1"/>
    <s v="Bachelor's Degree"/>
    <x v="191"/>
    <x v="1"/>
    <x v="1"/>
    <x v="1"/>
    <n v="19132.11"/>
    <s v="MGR-10291"/>
    <n v="8"/>
    <x v="0"/>
    <x v="8"/>
    <x v="1"/>
    <x v="1"/>
  </r>
  <r>
    <s v="EMP-14240"/>
    <s v="Hector Brown"/>
    <x v="0"/>
    <n v="34"/>
    <x v="3"/>
    <x v="1"/>
    <x v="4"/>
    <x v="0"/>
    <s v="Bachelor's Degree"/>
    <x v="2175"/>
    <x v="1"/>
    <x v="1"/>
    <x v="1"/>
    <n v="3395.94"/>
    <s v="MGR-10369"/>
    <n v="4.4000000000000004"/>
    <x v="3"/>
    <x v="7"/>
    <x v="1"/>
    <x v="1"/>
  </r>
  <r>
    <s v="EMP-14241"/>
    <s v="Veronica Martinez"/>
    <x v="1"/>
    <n v="22"/>
    <x v="1"/>
    <x v="3"/>
    <x v="4"/>
    <x v="0"/>
    <s v="Diploma"/>
    <x v="1330"/>
    <x v="1"/>
    <x v="1"/>
    <x v="1"/>
    <n v="2644.13"/>
    <s v="MGR-10389"/>
    <n v="5.4"/>
    <x v="0"/>
    <x v="7"/>
    <x v="1"/>
    <x v="2"/>
  </r>
  <r>
    <s v="EMP-14242"/>
    <s v="Thomas King"/>
    <x v="0"/>
    <n v="43"/>
    <x v="0"/>
    <x v="1"/>
    <x v="6"/>
    <x v="1"/>
    <s v="Master's Degree"/>
    <x v="2293"/>
    <x v="1"/>
    <x v="1"/>
    <x v="1"/>
    <n v="42065.919999999998"/>
    <s v="N/A"/>
    <n v="1.1000000000000001"/>
    <x v="2"/>
    <x v="2"/>
    <x v="1"/>
    <x v="0"/>
  </r>
  <r>
    <s v="EMP-14243"/>
    <s v="Timothy Butler"/>
    <x v="0"/>
    <n v="29"/>
    <x v="6"/>
    <x v="1"/>
    <x v="2"/>
    <x v="1"/>
    <s v="Master's Degree"/>
    <x v="1409"/>
    <x v="630"/>
    <x v="0"/>
    <x v="0"/>
    <n v="9301.81"/>
    <s v="MGR-10397"/>
    <n v="4.9000000000000004"/>
    <x v="3"/>
    <x v="3"/>
    <x v="0"/>
    <x v="0"/>
  </r>
  <r>
    <s v="EMP-14244"/>
    <s v="Robin Wright"/>
    <x v="1"/>
    <n v="41"/>
    <x v="5"/>
    <x v="4"/>
    <x v="3"/>
    <x v="1"/>
    <s v="Master's Degree"/>
    <x v="1710"/>
    <x v="1"/>
    <x v="1"/>
    <x v="1"/>
    <n v="9976.94"/>
    <s v="MGR-10443"/>
    <n v="7.7"/>
    <x v="0"/>
    <x v="8"/>
    <x v="1"/>
    <x v="0"/>
  </r>
  <r>
    <s v="EMP-14245"/>
    <s v="Joy Vasquez"/>
    <x v="1"/>
    <n v="35"/>
    <x v="3"/>
    <x v="1"/>
    <x v="0"/>
    <x v="1"/>
    <s v="Diploma"/>
    <x v="1490"/>
    <x v="112"/>
    <x v="0"/>
    <x v="0"/>
    <n v="14559.24"/>
    <s v="MGR-10235"/>
    <n v="3.9"/>
    <x v="3"/>
    <x v="3"/>
    <x v="3"/>
    <x v="2"/>
  </r>
  <r>
    <s v="EMP-14246"/>
    <s v="Jeremiah Allen"/>
    <x v="0"/>
    <n v="22"/>
    <x v="5"/>
    <x v="4"/>
    <x v="5"/>
    <x v="1"/>
    <s v="Master's Degree"/>
    <x v="75"/>
    <x v="1"/>
    <x v="1"/>
    <x v="1"/>
    <n v="22572.35"/>
    <s v="MGR-10221"/>
    <n v="1.9"/>
    <x v="2"/>
    <x v="4"/>
    <x v="1"/>
    <x v="0"/>
  </r>
  <r>
    <s v="EMP-14247"/>
    <s v="Linda Santos"/>
    <x v="1"/>
    <n v="36"/>
    <x v="0"/>
    <x v="3"/>
    <x v="6"/>
    <x v="1"/>
    <s v="Master's Degree"/>
    <x v="676"/>
    <x v="1"/>
    <x v="1"/>
    <x v="1"/>
    <n v="35341.980000000003"/>
    <s v="N/A"/>
    <n v="6.2"/>
    <x v="0"/>
    <x v="3"/>
    <x v="1"/>
    <x v="0"/>
  </r>
  <r>
    <s v="EMP-14248"/>
    <s v="Eric Marquez"/>
    <x v="0"/>
    <n v="54"/>
    <x v="3"/>
    <x v="3"/>
    <x v="7"/>
    <x v="1"/>
    <s v="Bachelor's Degree"/>
    <x v="1949"/>
    <x v="1"/>
    <x v="1"/>
    <x v="1"/>
    <n v="45371.85"/>
    <s v="N/A"/>
    <n v="0.5"/>
    <x v="1"/>
    <x v="2"/>
    <x v="1"/>
    <x v="1"/>
  </r>
  <r>
    <s v="EMP-14249"/>
    <s v="Brian Hampton"/>
    <x v="0"/>
    <n v="39"/>
    <x v="6"/>
    <x v="1"/>
    <x v="2"/>
    <x v="2"/>
    <s v="Bachelor's Degree"/>
    <x v="2215"/>
    <x v="631"/>
    <x v="4"/>
    <x v="0"/>
    <n v="7995.6"/>
    <s v="MGR-10371"/>
    <n v="0.6"/>
    <x v="1"/>
    <x v="2"/>
    <x v="0"/>
    <x v="1"/>
  </r>
  <r>
    <s v="EMP-14250"/>
    <s v="Sean Williams"/>
    <x v="0"/>
    <n v="34"/>
    <x v="3"/>
    <x v="1"/>
    <x v="3"/>
    <x v="0"/>
    <s v="Master's Degree"/>
    <x v="2294"/>
    <x v="1"/>
    <x v="1"/>
    <x v="1"/>
    <n v="13467.22"/>
    <s v="MGR-10051"/>
    <n v="2.4"/>
    <x v="4"/>
    <x v="6"/>
    <x v="1"/>
    <x v="0"/>
  </r>
  <r>
    <s v="EMP-14251"/>
    <s v="Antonio Mooney"/>
    <x v="0"/>
    <n v="44"/>
    <x v="5"/>
    <x v="1"/>
    <x v="5"/>
    <x v="1"/>
    <s v="PhD"/>
    <x v="887"/>
    <x v="1"/>
    <x v="1"/>
    <x v="1"/>
    <n v="22737.8"/>
    <s v="MGR-10235"/>
    <n v="1"/>
    <x v="2"/>
    <x v="2"/>
    <x v="1"/>
    <x v="2"/>
  </r>
  <r>
    <s v="EMP-14252"/>
    <s v="Donald Padilla"/>
    <x v="0"/>
    <n v="36"/>
    <x v="2"/>
    <x v="1"/>
    <x v="2"/>
    <x v="3"/>
    <s v="Bachelor's Degree"/>
    <x v="2295"/>
    <x v="1"/>
    <x v="1"/>
    <x v="1"/>
    <n v="8823.61"/>
    <s v="MGR-10348"/>
    <n v="0.3"/>
    <x v="1"/>
    <x v="1"/>
    <x v="1"/>
    <x v="1"/>
  </r>
  <r>
    <s v="EMP-14253"/>
    <s v="Lisa Reyes"/>
    <x v="1"/>
    <n v="36"/>
    <x v="9"/>
    <x v="3"/>
    <x v="3"/>
    <x v="1"/>
    <s v="Bachelor's Degree"/>
    <x v="2296"/>
    <x v="1"/>
    <x v="1"/>
    <x v="1"/>
    <n v="13769.15"/>
    <s v="MGR-10439"/>
    <n v="0.6"/>
    <x v="1"/>
    <x v="2"/>
    <x v="1"/>
    <x v="1"/>
  </r>
  <r>
    <s v="EMP-14254"/>
    <s v="Maria Jackson"/>
    <x v="1"/>
    <n v="25"/>
    <x v="9"/>
    <x v="4"/>
    <x v="6"/>
    <x v="1"/>
    <s v="Master's Degree"/>
    <x v="2019"/>
    <x v="1"/>
    <x v="1"/>
    <x v="1"/>
    <n v="31942.18"/>
    <s v="N/A"/>
    <n v="4"/>
    <x v="3"/>
    <x v="5"/>
    <x v="1"/>
    <x v="0"/>
  </r>
  <r>
    <s v="EMP-14255"/>
    <s v="Michael Calhoun"/>
    <x v="0"/>
    <n v="37"/>
    <x v="6"/>
    <x v="5"/>
    <x v="1"/>
    <x v="1"/>
    <s v="Bachelor's Degree"/>
    <x v="1403"/>
    <x v="1"/>
    <x v="1"/>
    <x v="1"/>
    <n v="5933.88"/>
    <s v="MGR-10012"/>
    <n v="8.3000000000000007"/>
    <x v="0"/>
    <x v="8"/>
    <x v="1"/>
    <x v="1"/>
  </r>
  <r>
    <s v="EMP-14256"/>
    <s v="Donald Fernandez"/>
    <x v="0"/>
    <n v="44"/>
    <x v="8"/>
    <x v="2"/>
    <x v="3"/>
    <x v="1"/>
    <s v="Bachelor's Degree"/>
    <x v="2297"/>
    <x v="632"/>
    <x v="0"/>
    <x v="0"/>
    <n v="11490.32"/>
    <s v="MGR-10063"/>
    <n v="5.8"/>
    <x v="0"/>
    <x v="0"/>
    <x v="0"/>
    <x v="1"/>
  </r>
  <r>
    <s v="EMP-14257"/>
    <s v="Daniel Schroeder"/>
    <x v="0"/>
    <n v="27"/>
    <x v="7"/>
    <x v="0"/>
    <x v="2"/>
    <x v="1"/>
    <s v="Master's Degree"/>
    <x v="832"/>
    <x v="1"/>
    <x v="1"/>
    <x v="1"/>
    <n v="7771.01"/>
    <s v="MGR-10093"/>
    <n v="1.6"/>
    <x v="2"/>
    <x v="4"/>
    <x v="1"/>
    <x v="0"/>
  </r>
  <r>
    <s v="EMP-14258"/>
    <s v="Steven Yates"/>
    <x v="0"/>
    <n v="47"/>
    <x v="2"/>
    <x v="1"/>
    <x v="3"/>
    <x v="1"/>
    <s v="Bachelor's Degree"/>
    <x v="863"/>
    <x v="1"/>
    <x v="1"/>
    <x v="1"/>
    <n v="9821.4699999999993"/>
    <s v="MGR-10425"/>
    <n v="4.3"/>
    <x v="3"/>
    <x v="5"/>
    <x v="1"/>
    <x v="1"/>
  </r>
  <r>
    <s v="EMP-14259"/>
    <s v="Jennifer Porter"/>
    <x v="1"/>
    <n v="34"/>
    <x v="6"/>
    <x v="1"/>
    <x v="2"/>
    <x v="0"/>
    <s v="Bachelor's Degree"/>
    <x v="1464"/>
    <x v="1"/>
    <x v="1"/>
    <x v="1"/>
    <n v="7185.78"/>
    <s v="MGR-10147"/>
    <n v="4.4000000000000004"/>
    <x v="3"/>
    <x v="7"/>
    <x v="1"/>
    <x v="1"/>
  </r>
  <r>
    <s v="EMP-14260"/>
    <s v="Yolanda Campbell"/>
    <x v="1"/>
    <n v="27"/>
    <x v="1"/>
    <x v="1"/>
    <x v="5"/>
    <x v="1"/>
    <s v="Bachelor's Degree"/>
    <x v="607"/>
    <x v="1"/>
    <x v="1"/>
    <x v="1"/>
    <n v="22752.33"/>
    <s v="MGR-10111"/>
    <n v="3.1"/>
    <x v="3"/>
    <x v="6"/>
    <x v="1"/>
    <x v="1"/>
  </r>
  <r>
    <s v="EMP-14261"/>
    <s v="Mark Melendez"/>
    <x v="0"/>
    <n v="43"/>
    <x v="3"/>
    <x v="4"/>
    <x v="5"/>
    <x v="1"/>
    <s v="Bachelor's Degree"/>
    <x v="1773"/>
    <x v="1"/>
    <x v="1"/>
    <x v="1"/>
    <n v="22393.4"/>
    <s v="MGR-10336"/>
    <n v="1.1000000000000001"/>
    <x v="2"/>
    <x v="2"/>
    <x v="1"/>
    <x v="1"/>
  </r>
  <r>
    <s v="EMP-14262"/>
    <s v="Michaela Liu"/>
    <x v="1"/>
    <n v="32"/>
    <x v="2"/>
    <x v="1"/>
    <x v="0"/>
    <x v="3"/>
    <s v="Master's Degree"/>
    <x v="710"/>
    <x v="1"/>
    <x v="1"/>
    <x v="1"/>
    <n v="17716.27"/>
    <s v="MGR-10038"/>
    <n v="6"/>
    <x v="0"/>
    <x v="3"/>
    <x v="1"/>
    <x v="0"/>
  </r>
  <r>
    <s v="EMP-14263"/>
    <s v="Daniel Weaver"/>
    <x v="0"/>
    <n v="41"/>
    <x v="0"/>
    <x v="2"/>
    <x v="0"/>
    <x v="1"/>
    <s v="Professional Certification"/>
    <x v="2192"/>
    <x v="1"/>
    <x v="1"/>
    <x v="1"/>
    <n v="14428.23"/>
    <s v="MGR-10135"/>
    <n v="1.2"/>
    <x v="2"/>
    <x v="2"/>
    <x v="1"/>
    <x v="2"/>
  </r>
  <r>
    <s v="EMP-14264"/>
    <s v="Brian Fry"/>
    <x v="0"/>
    <n v="32"/>
    <x v="9"/>
    <x v="4"/>
    <x v="6"/>
    <x v="1"/>
    <s v="Bachelor's Degree"/>
    <x v="2298"/>
    <x v="1"/>
    <x v="1"/>
    <x v="1"/>
    <n v="37578.300000000003"/>
    <s v="N/A"/>
    <n v="3.2"/>
    <x v="3"/>
    <x v="6"/>
    <x v="1"/>
    <x v="1"/>
  </r>
  <r>
    <s v="EMP-14265"/>
    <s v="Mary Mercer"/>
    <x v="1"/>
    <n v="34"/>
    <x v="8"/>
    <x v="1"/>
    <x v="2"/>
    <x v="1"/>
    <s v="Bachelor's Degree"/>
    <x v="2299"/>
    <x v="1"/>
    <x v="1"/>
    <x v="1"/>
    <n v="8365.15"/>
    <s v="MGR-10343"/>
    <n v="0.3"/>
    <x v="1"/>
    <x v="1"/>
    <x v="1"/>
    <x v="1"/>
  </r>
  <r>
    <s v="EMP-14266"/>
    <s v="Nancy Fleming"/>
    <x v="1"/>
    <n v="39"/>
    <x v="1"/>
    <x v="0"/>
    <x v="1"/>
    <x v="1"/>
    <s v="Master's Degree"/>
    <x v="2285"/>
    <x v="1"/>
    <x v="1"/>
    <x v="1"/>
    <n v="5011.66"/>
    <s v="MGR-10067"/>
    <n v="0.4"/>
    <x v="1"/>
    <x v="1"/>
    <x v="1"/>
    <x v="0"/>
  </r>
  <r>
    <s v="EMP-14267"/>
    <s v="Amy Gardner"/>
    <x v="1"/>
    <n v="37"/>
    <x v="5"/>
    <x v="3"/>
    <x v="2"/>
    <x v="1"/>
    <s v="Diploma"/>
    <x v="1469"/>
    <x v="633"/>
    <x v="4"/>
    <x v="0"/>
    <n v="6958.77"/>
    <s v="MGR-10406"/>
    <n v="1.9"/>
    <x v="2"/>
    <x v="6"/>
    <x v="0"/>
    <x v="2"/>
  </r>
  <r>
    <s v="EMP-14268"/>
    <s v="Javier Strong"/>
    <x v="0"/>
    <n v="22"/>
    <x v="0"/>
    <x v="0"/>
    <x v="5"/>
    <x v="1"/>
    <s v="Bachelor's Degree"/>
    <x v="1691"/>
    <x v="1"/>
    <x v="1"/>
    <x v="1"/>
    <n v="26042.66"/>
    <s v="MGR-10302"/>
    <n v="2.8"/>
    <x v="4"/>
    <x v="6"/>
    <x v="1"/>
    <x v="1"/>
  </r>
  <r>
    <s v="EMP-14269"/>
    <s v="Jeremy Wilson"/>
    <x v="0"/>
    <n v="24"/>
    <x v="4"/>
    <x v="1"/>
    <x v="2"/>
    <x v="0"/>
    <s v="Bachelor's Degree"/>
    <x v="789"/>
    <x v="634"/>
    <x v="3"/>
    <x v="0"/>
    <n v="9003"/>
    <s v="MGR-10280"/>
    <n v="6.7"/>
    <x v="0"/>
    <x v="0"/>
    <x v="0"/>
    <x v="1"/>
  </r>
  <r>
    <s v="EMP-14270"/>
    <s v="Jaime Rivera"/>
    <x v="0"/>
    <n v="43"/>
    <x v="0"/>
    <x v="1"/>
    <x v="5"/>
    <x v="0"/>
    <s v="Bachelor's Degree"/>
    <x v="2300"/>
    <x v="1"/>
    <x v="1"/>
    <x v="1"/>
    <n v="25069.42"/>
    <s v="MGR-10381"/>
    <n v="0.3"/>
    <x v="1"/>
    <x v="1"/>
    <x v="1"/>
    <x v="1"/>
  </r>
  <r>
    <s v="EMP-14271"/>
    <s v="Patricia Mckenzie"/>
    <x v="1"/>
    <n v="33"/>
    <x v="4"/>
    <x v="1"/>
    <x v="4"/>
    <x v="1"/>
    <s v="Master's Degree"/>
    <x v="2301"/>
    <x v="1"/>
    <x v="1"/>
    <x v="1"/>
    <n v="3129.11"/>
    <s v="MGR-10146"/>
    <n v="7.2"/>
    <x v="0"/>
    <x v="0"/>
    <x v="1"/>
    <x v="0"/>
  </r>
  <r>
    <s v="EMP-14272"/>
    <s v="Cheryl Webb"/>
    <x v="1"/>
    <n v="30"/>
    <x v="9"/>
    <x v="1"/>
    <x v="5"/>
    <x v="2"/>
    <s v="Bachelor's Degree"/>
    <x v="2302"/>
    <x v="1"/>
    <x v="1"/>
    <x v="1"/>
    <n v="25433.95"/>
    <s v="MGR-10037"/>
    <n v="2.8"/>
    <x v="4"/>
    <x v="6"/>
    <x v="1"/>
    <x v="1"/>
  </r>
  <r>
    <s v="EMP-14273"/>
    <s v="William Jones"/>
    <x v="0"/>
    <n v="22"/>
    <x v="0"/>
    <x v="4"/>
    <x v="6"/>
    <x v="1"/>
    <s v="Bachelor's Degree"/>
    <x v="114"/>
    <x v="1"/>
    <x v="1"/>
    <x v="1"/>
    <n v="44111.71"/>
    <s v="N/A"/>
    <n v="0.9"/>
    <x v="1"/>
    <x v="2"/>
    <x v="1"/>
    <x v="1"/>
  </r>
  <r>
    <s v="EMP-14274"/>
    <s v="Nicholas Flores"/>
    <x v="0"/>
    <n v="25"/>
    <x v="3"/>
    <x v="1"/>
    <x v="3"/>
    <x v="1"/>
    <s v="Bachelor's Degree"/>
    <x v="45"/>
    <x v="1"/>
    <x v="1"/>
    <x v="1"/>
    <n v="11403.6"/>
    <s v="MGR-10411"/>
    <n v="3.2"/>
    <x v="3"/>
    <x v="6"/>
    <x v="1"/>
    <x v="1"/>
  </r>
  <r>
    <s v="EMP-14275"/>
    <s v="Paul Richardson"/>
    <x v="0"/>
    <n v="22"/>
    <x v="8"/>
    <x v="4"/>
    <x v="0"/>
    <x v="1"/>
    <s v="Master's Degree"/>
    <x v="2222"/>
    <x v="1"/>
    <x v="1"/>
    <x v="1"/>
    <n v="15029.18"/>
    <s v="MGR-10268"/>
    <n v="4.9000000000000004"/>
    <x v="3"/>
    <x v="7"/>
    <x v="1"/>
    <x v="0"/>
  </r>
  <r>
    <s v="EMP-14276"/>
    <s v="Charles Gibson"/>
    <x v="0"/>
    <n v="34"/>
    <x v="0"/>
    <x v="0"/>
    <x v="7"/>
    <x v="1"/>
    <s v="Bachelor's Degree"/>
    <x v="971"/>
    <x v="1"/>
    <x v="1"/>
    <x v="1"/>
    <n v="66708.28"/>
    <s v="N/A"/>
    <n v="8.3000000000000007"/>
    <x v="0"/>
    <x v="8"/>
    <x v="1"/>
    <x v="1"/>
  </r>
  <r>
    <s v="EMP-14277"/>
    <s v="Nicholas Ferguson"/>
    <x v="0"/>
    <n v="29"/>
    <x v="0"/>
    <x v="0"/>
    <x v="3"/>
    <x v="1"/>
    <s v="High School"/>
    <x v="2303"/>
    <x v="1"/>
    <x v="1"/>
    <x v="1"/>
    <n v="12423.49"/>
    <s v="MGR-10428"/>
    <n v="7.3"/>
    <x v="0"/>
    <x v="0"/>
    <x v="1"/>
    <x v="2"/>
  </r>
  <r>
    <s v="EMP-14278"/>
    <s v="Amber Smith"/>
    <x v="1"/>
    <n v="26"/>
    <x v="5"/>
    <x v="3"/>
    <x v="6"/>
    <x v="1"/>
    <s v="Master's Degree"/>
    <x v="965"/>
    <x v="1"/>
    <x v="1"/>
    <x v="1"/>
    <n v="33122.910000000003"/>
    <s v="N/A"/>
    <n v="3.1"/>
    <x v="3"/>
    <x v="6"/>
    <x v="1"/>
    <x v="0"/>
  </r>
  <r>
    <s v="EMP-14279"/>
    <s v="Andre Salazar"/>
    <x v="0"/>
    <n v="34"/>
    <x v="9"/>
    <x v="3"/>
    <x v="2"/>
    <x v="1"/>
    <s v="Master's Degree"/>
    <x v="1797"/>
    <x v="1"/>
    <x v="1"/>
    <x v="1"/>
    <n v="9027.6299999999992"/>
    <s v="MGR-10100"/>
    <n v="6.3"/>
    <x v="0"/>
    <x v="3"/>
    <x v="1"/>
    <x v="0"/>
  </r>
  <r>
    <s v="EMP-14280"/>
    <s v="Joshua Petersen"/>
    <x v="0"/>
    <n v="38"/>
    <x v="3"/>
    <x v="4"/>
    <x v="4"/>
    <x v="0"/>
    <s v="Bachelor's Degree"/>
    <x v="2245"/>
    <x v="635"/>
    <x v="4"/>
    <x v="0"/>
    <n v="3822.66"/>
    <s v="MGR-10229"/>
    <n v="1.4"/>
    <x v="2"/>
    <x v="3"/>
    <x v="4"/>
    <x v="1"/>
  </r>
  <r>
    <s v="EMP-14281"/>
    <s v="Diane Vasquez"/>
    <x v="1"/>
    <n v="53"/>
    <x v="4"/>
    <x v="5"/>
    <x v="1"/>
    <x v="1"/>
    <s v="Bachelor's Degree"/>
    <x v="702"/>
    <x v="1"/>
    <x v="1"/>
    <x v="1"/>
    <n v="4242.5600000000004"/>
    <s v="MGR-10304"/>
    <n v="5"/>
    <x v="0"/>
    <x v="7"/>
    <x v="1"/>
    <x v="1"/>
  </r>
  <r>
    <s v="EMP-14282"/>
    <s v="Tara Wood"/>
    <x v="1"/>
    <n v="22"/>
    <x v="4"/>
    <x v="3"/>
    <x v="2"/>
    <x v="3"/>
    <s v="Master's Degree"/>
    <x v="426"/>
    <x v="1"/>
    <x v="1"/>
    <x v="1"/>
    <n v="7310.5"/>
    <s v="MGR-10135"/>
    <n v="1.9"/>
    <x v="2"/>
    <x v="4"/>
    <x v="1"/>
    <x v="0"/>
  </r>
  <r>
    <s v="EMP-14283"/>
    <s v="Samantha Brown"/>
    <x v="1"/>
    <n v="45"/>
    <x v="0"/>
    <x v="4"/>
    <x v="5"/>
    <x v="0"/>
    <s v="Master's Degree"/>
    <x v="364"/>
    <x v="1"/>
    <x v="1"/>
    <x v="1"/>
    <n v="22779.54"/>
    <s v="MGR-10433"/>
    <n v="0.3"/>
    <x v="1"/>
    <x v="1"/>
    <x v="1"/>
    <x v="0"/>
  </r>
  <r>
    <s v="EMP-14284"/>
    <s v="Ashley Jensen"/>
    <x v="1"/>
    <n v="43"/>
    <x v="10"/>
    <x v="4"/>
    <x v="3"/>
    <x v="1"/>
    <s v="High School"/>
    <x v="501"/>
    <x v="1"/>
    <x v="1"/>
    <x v="1"/>
    <n v="13655.55"/>
    <s v="MGR-10057"/>
    <n v="3.7"/>
    <x v="3"/>
    <x v="5"/>
    <x v="1"/>
    <x v="2"/>
  </r>
  <r>
    <s v="EMP-14285"/>
    <s v="Deborah Hill"/>
    <x v="1"/>
    <n v="27"/>
    <x v="6"/>
    <x v="2"/>
    <x v="4"/>
    <x v="2"/>
    <s v="Diploma"/>
    <x v="1237"/>
    <x v="1"/>
    <x v="1"/>
    <x v="1"/>
    <n v="2633.01"/>
    <s v="MGR-10245"/>
    <n v="8"/>
    <x v="0"/>
    <x v="8"/>
    <x v="1"/>
    <x v="2"/>
  </r>
  <r>
    <s v="EMP-14286"/>
    <s v="Heather Robinson"/>
    <x v="1"/>
    <n v="36"/>
    <x v="10"/>
    <x v="1"/>
    <x v="3"/>
    <x v="1"/>
    <s v="PhD"/>
    <x v="581"/>
    <x v="1"/>
    <x v="1"/>
    <x v="1"/>
    <n v="10732.5"/>
    <s v="MGR-10207"/>
    <n v="4.2"/>
    <x v="3"/>
    <x v="5"/>
    <x v="1"/>
    <x v="2"/>
  </r>
  <r>
    <s v="EMP-14287"/>
    <s v="Sarah Stevens"/>
    <x v="1"/>
    <n v="30"/>
    <x v="9"/>
    <x v="1"/>
    <x v="0"/>
    <x v="1"/>
    <s v="Master's Degree"/>
    <x v="1527"/>
    <x v="1"/>
    <x v="1"/>
    <x v="1"/>
    <n v="18777.2"/>
    <s v="MGR-10001"/>
    <n v="0.3"/>
    <x v="1"/>
    <x v="1"/>
    <x v="1"/>
    <x v="0"/>
  </r>
  <r>
    <s v="EMP-14288"/>
    <s v="Holly Rice"/>
    <x v="1"/>
    <n v="36"/>
    <x v="3"/>
    <x v="4"/>
    <x v="4"/>
    <x v="1"/>
    <s v="Master's Degree"/>
    <x v="2304"/>
    <x v="1"/>
    <x v="1"/>
    <x v="1"/>
    <n v="2778.05"/>
    <s v="MGR-10329"/>
    <n v="4.5"/>
    <x v="3"/>
    <x v="7"/>
    <x v="1"/>
    <x v="0"/>
  </r>
  <r>
    <s v="EMP-14289"/>
    <s v="David Gill"/>
    <x v="0"/>
    <n v="48"/>
    <x v="5"/>
    <x v="0"/>
    <x v="2"/>
    <x v="1"/>
    <s v="Bachelor's Degree"/>
    <x v="2305"/>
    <x v="455"/>
    <x v="0"/>
    <x v="0"/>
    <n v="7873.94"/>
    <s v="MGR-10222"/>
    <n v="4.5999999999999996"/>
    <x v="3"/>
    <x v="0"/>
    <x v="3"/>
    <x v="1"/>
  </r>
  <r>
    <s v="EMP-14290"/>
    <s v="Nancy Kent"/>
    <x v="1"/>
    <n v="40"/>
    <x v="6"/>
    <x v="2"/>
    <x v="1"/>
    <x v="1"/>
    <s v="Bachelor's Degree"/>
    <x v="2306"/>
    <x v="1"/>
    <x v="1"/>
    <x v="1"/>
    <n v="4052.53"/>
    <s v="MGR-10153"/>
    <n v="0.2"/>
    <x v="1"/>
    <x v="1"/>
    <x v="1"/>
    <x v="1"/>
  </r>
  <r>
    <s v="EMP-14291"/>
    <s v="Michael Parks"/>
    <x v="0"/>
    <n v="39"/>
    <x v="5"/>
    <x v="5"/>
    <x v="3"/>
    <x v="1"/>
    <s v="Master's Degree"/>
    <x v="2307"/>
    <x v="1"/>
    <x v="1"/>
    <x v="1"/>
    <n v="10336.19"/>
    <s v="MGR-10487"/>
    <n v="2.9"/>
    <x v="4"/>
    <x v="6"/>
    <x v="1"/>
    <x v="0"/>
  </r>
  <r>
    <s v="EMP-14292"/>
    <s v="Phillip Adams"/>
    <x v="0"/>
    <n v="31"/>
    <x v="10"/>
    <x v="5"/>
    <x v="2"/>
    <x v="1"/>
    <s v="Master's Degree"/>
    <x v="1572"/>
    <x v="1"/>
    <x v="1"/>
    <x v="1"/>
    <n v="9012.36"/>
    <s v="MGR-10306"/>
    <n v="8.1999999999999993"/>
    <x v="0"/>
    <x v="8"/>
    <x v="1"/>
    <x v="0"/>
  </r>
  <r>
    <s v="EMP-14293"/>
    <s v="Kenneth Brown"/>
    <x v="0"/>
    <n v="22"/>
    <x v="8"/>
    <x v="0"/>
    <x v="6"/>
    <x v="1"/>
    <s v="Bachelor's Degree"/>
    <x v="1273"/>
    <x v="1"/>
    <x v="1"/>
    <x v="1"/>
    <n v="40640.120000000003"/>
    <s v="N/A"/>
    <n v="3.7"/>
    <x v="3"/>
    <x v="5"/>
    <x v="1"/>
    <x v="1"/>
  </r>
  <r>
    <s v="EMP-14294"/>
    <s v="Robert Pittman"/>
    <x v="0"/>
    <n v="33"/>
    <x v="5"/>
    <x v="2"/>
    <x v="1"/>
    <x v="1"/>
    <s v="Diploma"/>
    <x v="2308"/>
    <x v="1"/>
    <x v="1"/>
    <x v="1"/>
    <n v="6169.14"/>
    <s v="MGR-10434"/>
    <n v="7.8"/>
    <x v="0"/>
    <x v="8"/>
    <x v="1"/>
    <x v="2"/>
  </r>
  <r>
    <s v="EMP-14295"/>
    <s v="Michael Marsh"/>
    <x v="0"/>
    <n v="45"/>
    <x v="9"/>
    <x v="2"/>
    <x v="1"/>
    <x v="1"/>
    <s v="Master's Degree"/>
    <x v="1150"/>
    <x v="1"/>
    <x v="1"/>
    <x v="1"/>
    <n v="5440.45"/>
    <s v="MGR-10227"/>
    <n v="7"/>
    <x v="0"/>
    <x v="0"/>
    <x v="1"/>
    <x v="0"/>
  </r>
  <r>
    <s v="EMP-14296"/>
    <s v="Whitney Miller"/>
    <x v="1"/>
    <n v="22"/>
    <x v="4"/>
    <x v="0"/>
    <x v="2"/>
    <x v="1"/>
    <s v="High School"/>
    <x v="2309"/>
    <x v="1"/>
    <x v="1"/>
    <x v="1"/>
    <n v="7108.2"/>
    <s v="MGR-10025"/>
    <n v="5.2"/>
    <x v="0"/>
    <x v="7"/>
    <x v="1"/>
    <x v="2"/>
  </r>
  <r>
    <s v="EMP-14297"/>
    <s v="Krystal Long"/>
    <x v="1"/>
    <n v="25"/>
    <x v="6"/>
    <x v="2"/>
    <x v="1"/>
    <x v="1"/>
    <s v="Master's Degree"/>
    <x v="1487"/>
    <x v="464"/>
    <x v="3"/>
    <x v="0"/>
    <n v="5539.72"/>
    <s v="MGR-10278"/>
    <n v="6.2"/>
    <x v="0"/>
    <x v="0"/>
    <x v="0"/>
    <x v="0"/>
  </r>
  <r>
    <s v="EMP-14298"/>
    <s v="Pamela Wu"/>
    <x v="1"/>
    <n v="36"/>
    <x v="6"/>
    <x v="1"/>
    <x v="1"/>
    <x v="1"/>
    <s v="Bachelor's Degree"/>
    <x v="2163"/>
    <x v="1"/>
    <x v="1"/>
    <x v="1"/>
    <n v="5172.7299999999996"/>
    <s v="MGR-10179"/>
    <n v="2.2999999999999998"/>
    <x v="4"/>
    <x v="4"/>
    <x v="1"/>
    <x v="1"/>
  </r>
  <r>
    <s v="EMP-14299"/>
    <s v="Ralph Fitzgerald"/>
    <x v="0"/>
    <n v="26"/>
    <x v="4"/>
    <x v="0"/>
    <x v="2"/>
    <x v="1"/>
    <s v="Bachelor's Degree"/>
    <x v="1976"/>
    <x v="1"/>
    <x v="1"/>
    <x v="1"/>
    <n v="8093.09"/>
    <s v="MGR-10096"/>
    <n v="0.7"/>
    <x v="1"/>
    <x v="2"/>
    <x v="1"/>
    <x v="1"/>
  </r>
  <r>
    <s v="EMP-14300"/>
    <s v="Joel Martin"/>
    <x v="0"/>
    <n v="27"/>
    <x v="1"/>
    <x v="1"/>
    <x v="4"/>
    <x v="1"/>
    <s v="Master's Degree"/>
    <x v="1852"/>
    <x v="1"/>
    <x v="1"/>
    <x v="1"/>
    <n v="3669.02"/>
    <s v="MGR-10303"/>
    <n v="0.4"/>
    <x v="1"/>
    <x v="2"/>
    <x v="1"/>
    <x v="0"/>
  </r>
  <r>
    <s v="EMP-14301"/>
    <s v="Michael Walker"/>
    <x v="0"/>
    <n v="31"/>
    <x v="10"/>
    <x v="3"/>
    <x v="4"/>
    <x v="1"/>
    <s v="Master's Degree"/>
    <x v="2310"/>
    <x v="636"/>
    <x v="0"/>
    <x v="0"/>
    <n v="3718.62"/>
    <s v="MGR-10229"/>
    <n v="5.9"/>
    <x v="0"/>
    <x v="3"/>
    <x v="2"/>
    <x v="0"/>
  </r>
  <r>
    <s v="EMP-14302"/>
    <s v="Patrick Wright"/>
    <x v="0"/>
    <n v="22"/>
    <x v="6"/>
    <x v="5"/>
    <x v="0"/>
    <x v="1"/>
    <s v="Bachelor's Degree"/>
    <x v="2311"/>
    <x v="1"/>
    <x v="1"/>
    <x v="1"/>
    <n v="15662.14"/>
    <s v="MGR-10312"/>
    <n v="2.4"/>
    <x v="4"/>
    <x v="6"/>
    <x v="1"/>
    <x v="1"/>
  </r>
  <r>
    <s v="EMP-14303"/>
    <s v="Felicia Smith"/>
    <x v="1"/>
    <n v="26"/>
    <x v="0"/>
    <x v="5"/>
    <x v="7"/>
    <x v="1"/>
    <s v="Diploma"/>
    <x v="2239"/>
    <x v="637"/>
    <x v="5"/>
    <x v="0"/>
    <n v="64895.39"/>
    <s v="N/A"/>
    <n v="0.6"/>
    <x v="1"/>
    <x v="2"/>
    <x v="0"/>
    <x v="2"/>
  </r>
  <r>
    <s v="EMP-14304"/>
    <s v="Felicia Koch"/>
    <x v="1"/>
    <n v="41"/>
    <x v="7"/>
    <x v="1"/>
    <x v="2"/>
    <x v="2"/>
    <s v="Bachelor's Degree"/>
    <x v="2312"/>
    <x v="204"/>
    <x v="4"/>
    <x v="0"/>
    <n v="8847.86"/>
    <s v="MGR-10061"/>
    <n v="0.6"/>
    <x v="1"/>
    <x v="5"/>
    <x v="4"/>
    <x v="1"/>
  </r>
  <r>
    <s v="EMP-14305"/>
    <s v="Steven Rush"/>
    <x v="0"/>
    <n v="23"/>
    <x v="0"/>
    <x v="5"/>
    <x v="7"/>
    <x v="1"/>
    <s v="Bachelor's Degree"/>
    <x v="1851"/>
    <x v="1"/>
    <x v="1"/>
    <x v="1"/>
    <n v="46568.37"/>
    <s v="N/A"/>
    <n v="0.2"/>
    <x v="1"/>
    <x v="1"/>
    <x v="1"/>
    <x v="1"/>
  </r>
  <r>
    <s v="EMP-14306"/>
    <s v="Kayla Mcgee"/>
    <x v="1"/>
    <n v="22"/>
    <x v="8"/>
    <x v="2"/>
    <x v="4"/>
    <x v="1"/>
    <s v="Bachelor's Degree"/>
    <x v="2313"/>
    <x v="601"/>
    <x v="5"/>
    <x v="0"/>
    <n v="3854.06"/>
    <s v="MGR-10280"/>
    <n v="3.6"/>
    <x v="3"/>
    <x v="7"/>
    <x v="3"/>
    <x v="1"/>
  </r>
  <r>
    <s v="EMP-14307"/>
    <s v="Dominic Scott"/>
    <x v="0"/>
    <n v="29"/>
    <x v="3"/>
    <x v="2"/>
    <x v="2"/>
    <x v="2"/>
    <s v="Bachelor's Degree"/>
    <x v="1196"/>
    <x v="427"/>
    <x v="4"/>
    <x v="0"/>
    <n v="8314.5400000000009"/>
    <s v="MGR-10038"/>
    <n v="5.0999999999999996"/>
    <x v="0"/>
    <x v="3"/>
    <x v="0"/>
    <x v="1"/>
  </r>
  <r>
    <s v="EMP-14308"/>
    <s v="Tiffany Santana"/>
    <x v="1"/>
    <n v="41"/>
    <x v="4"/>
    <x v="2"/>
    <x v="5"/>
    <x v="1"/>
    <s v="High School"/>
    <x v="2311"/>
    <x v="1"/>
    <x v="1"/>
    <x v="1"/>
    <n v="21605.34"/>
    <s v="MGR-10491"/>
    <n v="2.4"/>
    <x v="4"/>
    <x v="6"/>
    <x v="1"/>
    <x v="2"/>
  </r>
  <r>
    <s v="EMP-14309"/>
    <s v="Dawn Rivers"/>
    <x v="1"/>
    <n v="33"/>
    <x v="0"/>
    <x v="1"/>
    <x v="3"/>
    <x v="0"/>
    <s v="Master's Degree"/>
    <x v="1881"/>
    <x v="435"/>
    <x v="0"/>
    <x v="0"/>
    <n v="11402.36"/>
    <s v="MGR-10370"/>
    <n v="7"/>
    <x v="0"/>
    <x v="8"/>
    <x v="0"/>
    <x v="0"/>
  </r>
  <r>
    <s v="EMP-14310"/>
    <s v="Austin Stark"/>
    <x v="0"/>
    <n v="30"/>
    <x v="5"/>
    <x v="0"/>
    <x v="1"/>
    <x v="0"/>
    <s v="Bachelor's Degree"/>
    <x v="1023"/>
    <x v="1"/>
    <x v="1"/>
    <x v="1"/>
    <n v="5192.2700000000004"/>
    <s v="MGR-10026"/>
    <n v="6.7"/>
    <x v="0"/>
    <x v="0"/>
    <x v="1"/>
    <x v="1"/>
  </r>
  <r>
    <s v="EMP-14311"/>
    <s v="Gary Hill"/>
    <x v="0"/>
    <n v="35"/>
    <x v="6"/>
    <x v="3"/>
    <x v="0"/>
    <x v="1"/>
    <s v="Bachelor's Degree"/>
    <x v="1238"/>
    <x v="1"/>
    <x v="1"/>
    <x v="1"/>
    <n v="16053.72"/>
    <s v="MGR-10332"/>
    <n v="4.5"/>
    <x v="3"/>
    <x v="7"/>
    <x v="1"/>
    <x v="1"/>
  </r>
  <r>
    <s v="EMP-14312"/>
    <s v="Priscilla Morgan"/>
    <x v="1"/>
    <n v="22"/>
    <x v="9"/>
    <x v="0"/>
    <x v="3"/>
    <x v="1"/>
    <s v="Bachelor's Degree"/>
    <x v="876"/>
    <x v="455"/>
    <x v="0"/>
    <x v="0"/>
    <n v="12578.74"/>
    <s v="MGR-10188"/>
    <n v="2.5"/>
    <x v="4"/>
    <x v="7"/>
    <x v="3"/>
    <x v="1"/>
  </r>
  <r>
    <s v="EMP-14313"/>
    <s v="William Smith"/>
    <x v="0"/>
    <n v="39"/>
    <x v="3"/>
    <x v="4"/>
    <x v="3"/>
    <x v="1"/>
    <s v="Bachelor's Degree"/>
    <x v="1675"/>
    <x v="1"/>
    <x v="1"/>
    <x v="1"/>
    <n v="11839.66"/>
    <s v="MGR-10352"/>
    <n v="3.4"/>
    <x v="3"/>
    <x v="6"/>
    <x v="1"/>
    <x v="1"/>
  </r>
  <r>
    <s v="EMP-14314"/>
    <s v="Jamie Ward"/>
    <x v="0"/>
    <n v="38"/>
    <x v="2"/>
    <x v="1"/>
    <x v="3"/>
    <x v="1"/>
    <s v="Diploma"/>
    <x v="1460"/>
    <x v="1"/>
    <x v="1"/>
    <x v="1"/>
    <n v="12351.5"/>
    <s v="MGR-10178"/>
    <n v="5.4"/>
    <x v="0"/>
    <x v="3"/>
    <x v="1"/>
    <x v="2"/>
  </r>
  <r>
    <s v="EMP-14315"/>
    <s v="Jose Parrish"/>
    <x v="0"/>
    <n v="31"/>
    <x v="6"/>
    <x v="1"/>
    <x v="0"/>
    <x v="1"/>
    <s v="Diploma"/>
    <x v="1261"/>
    <x v="1"/>
    <x v="1"/>
    <x v="1"/>
    <n v="15086.9"/>
    <s v="MGR-10207"/>
    <n v="1.7"/>
    <x v="2"/>
    <x v="4"/>
    <x v="1"/>
    <x v="2"/>
  </r>
  <r>
    <s v="EMP-14316"/>
    <s v="Donna Williams"/>
    <x v="1"/>
    <n v="44"/>
    <x v="1"/>
    <x v="3"/>
    <x v="1"/>
    <x v="1"/>
    <s v="Master's Degree"/>
    <x v="1014"/>
    <x v="1"/>
    <x v="1"/>
    <x v="1"/>
    <n v="6330.66"/>
    <s v="MGR-10273"/>
    <n v="6.8"/>
    <x v="0"/>
    <x v="0"/>
    <x v="1"/>
    <x v="0"/>
  </r>
  <r>
    <s v="EMP-14317"/>
    <s v="Danny Cameron"/>
    <x v="0"/>
    <n v="24"/>
    <x v="10"/>
    <x v="3"/>
    <x v="3"/>
    <x v="1"/>
    <s v="Bachelor's Degree"/>
    <x v="2314"/>
    <x v="1"/>
    <x v="1"/>
    <x v="1"/>
    <n v="13326.5"/>
    <s v="MGR-10136"/>
    <n v="2.7"/>
    <x v="4"/>
    <x v="6"/>
    <x v="1"/>
    <x v="1"/>
  </r>
  <r>
    <s v="EMP-14318"/>
    <s v="Shannon Martinez"/>
    <x v="1"/>
    <n v="45"/>
    <x v="1"/>
    <x v="1"/>
    <x v="3"/>
    <x v="1"/>
    <s v="Bachelor's Degree"/>
    <x v="450"/>
    <x v="1"/>
    <x v="1"/>
    <x v="1"/>
    <n v="10652.31"/>
    <s v="MGR-10440"/>
    <n v="7.4"/>
    <x v="0"/>
    <x v="0"/>
    <x v="1"/>
    <x v="1"/>
  </r>
  <r>
    <s v="EMP-14319"/>
    <s v="Elizabeth Mccarthy"/>
    <x v="1"/>
    <n v="36"/>
    <x v="10"/>
    <x v="1"/>
    <x v="3"/>
    <x v="3"/>
    <s v="Master's Degree"/>
    <x v="1045"/>
    <x v="1"/>
    <x v="1"/>
    <x v="1"/>
    <n v="12209.09"/>
    <s v="MGR-10391"/>
    <n v="0.8"/>
    <x v="1"/>
    <x v="2"/>
    <x v="1"/>
    <x v="0"/>
  </r>
  <r>
    <s v="EMP-14320"/>
    <s v="Kevin Hernandez"/>
    <x v="0"/>
    <n v="31"/>
    <x v="10"/>
    <x v="3"/>
    <x v="7"/>
    <x v="1"/>
    <s v="High School"/>
    <x v="562"/>
    <x v="1"/>
    <x v="1"/>
    <x v="1"/>
    <n v="65149.62"/>
    <s v="N/A"/>
    <n v="6.1"/>
    <x v="0"/>
    <x v="3"/>
    <x v="1"/>
    <x v="2"/>
  </r>
  <r>
    <s v="EMP-14321"/>
    <s v="Timothy Carter"/>
    <x v="0"/>
    <n v="34"/>
    <x v="1"/>
    <x v="1"/>
    <x v="1"/>
    <x v="1"/>
    <s v="Professional Certification"/>
    <x v="160"/>
    <x v="1"/>
    <x v="1"/>
    <x v="1"/>
    <n v="4799.04"/>
    <s v="MGR-10129"/>
    <n v="4.8"/>
    <x v="3"/>
    <x v="7"/>
    <x v="1"/>
    <x v="2"/>
  </r>
  <r>
    <s v="EMP-14322"/>
    <s v="Brandon Erickson"/>
    <x v="0"/>
    <n v="34"/>
    <x v="7"/>
    <x v="1"/>
    <x v="4"/>
    <x v="0"/>
    <s v="Master's Degree"/>
    <x v="2315"/>
    <x v="1"/>
    <x v="1"/>
    <x v="1"/>
    <n v="2806.77"/>
    <s v="MGR-10252"/>
    <n v="3"/>
    <x v="3"/>
    <x v="6"/>
    <x v="1"/>
    <x v="0"/>
  </r>
  <r>
    <s v="EMP-14323"/>
    <s v="James Martinez"/>
    <x v="0"/>
    <n v="45"/>
    <x v="1"/>
    <x v="5"/>
    <x v="0"/>
    <x v="1"/>
    <s v="Master's Degree"/>
    <x v="2316"/>
    <x v="1"/>
    <x v="1"/>
    <x v="1"/>
    <n v="16242.72"/>
    <s v="MGR-10023"/>
    <n v="0.4"/>
    <x v="1"/>
    <x v="2"/>
    <x v="1"/>
    <x v="0"/>
  </r>
  <r>
    <s v="EMP-14324"/>
    <s v="Elizabeth Huber"/>
    <x v="1"/>
    <n v="25"/>
    <x v="2"/>
    <x v="1"/>
    <x v="0"/>
    <x v="1"/>
    <s v="Master's Degree"/>
    <x v="1071"/>
    <x v="1"/>
    <x v="1"/>
    <x v="1"/>
    <n v="15024.15"/>
    <s v="MGR-10188"/>
    <n v="7.9"/>
    <x v="0"/>
    <x v="8"/>
    <x v="1"/>
    <x v="0"/>
  </r>
  <r>
    <s v="EMP-14325"/>
    <s v="Jessica Anderson"/>
    <x v="1"/>
    <n v="28"/>
    <x v="10"/>
    <x v="4"/>
    <x v="3"/>
    <x v="0"/>
    <s v="High School"/>
    <x v="889"/>
    <x v="1"/>
    <x v="1"/>
    <x v="1"/>
    <n v="12868.24"/>
    <s v="MGR-10323"/>
    <n v="0.2"/>
    <x v="1"/>
    <x v="1"/>
    <x v="1"/>
    <x v="2"/>
  </r>
  <r>
    <s v="EMP-14326"/>
    <s v="Douglas Martin"/>
    <x v="0"/>
    <n v="44"/>
    <x v="0"/>
    <x v="4"/>
    <x v="5"/>
    <x v="1"/>
    <s v="Bachelor's Degree"/>
    <x v="1787"/>
    <x v="1"/>
    <x v="1"/>
    <x v="1"/>
    <n v="25066.400000000001"/>
    <s v="MGR-10424"/>
    <n v="5.9"/>
    <x v="0"/>
    <x v="3"/>
    <x v="1"/>
    <x v="1"/>
  </r>
  <r>
    <s v="EMP-14327"/>
    <s v="Jason Bell"/>
    <x v="0"/>
    <n v="29"/>
    <x v="0"/>
    <x v="0"/>
    <x v="0"/>
    <x v="1"/>
    <s v="Professional Certification"/>
    <x v="780"/>
    <x v="1"/>
    <x v="1"/>
    <x v="1"/>
    <n v="14861.63"/>
    <s v="MGR-10011"/>
    <n v="0.5"/>
    <x v="1"/>
    <x v="2"/>
    <x v="1"/>
    <x v="2"/>
  </r>
  <r>
    <s v="EMP-14328"/>
    <s v="Shane Lee"/>
    <x v="0"/>
    <n v="43"/>
    <x v="3"/>
    <x v="1"/>
    <x v="1"/>
    <x v="0"/>
    <s v="Professional Certification"/>
    <x v="489"/>
    <x v="638"/>
    <x v="4"/>
    <x v="0"/>
    <n v="4494.92"/>
    <s v="MGR-10480"/>
    <n v="1.3"/>
    <x v="2"/>
    <x v="6"/>
    <x v="3"/>
    <x v="2"/>
  </r>
  <r>
    <s v="EMP-14329"/>
    <s v="William Cruz"/>
    <x v="0"/>
    <n v="50"/>
    <x v="9"/>
    <x v="4"/>
    <x v="3"/>
    <x v="1"/>
    <s v="Master's Degree"/>
    <x v="2317"/>
    <x v="1"/>
    <x v="1"/>
    <x v="1"/>
    <n v="11018.61"/>
    <s v="MGR-10046"/>
    <n v="0.6"/>
    <x v="1"/>
    <x v="2"/>
    <x v="1"/>
    <x v="0"/>
  </r>
  <r>
    <s v="EMP-14330"/>
    <s v="Ashley Murphy"/>
    <x v="1"/>
    <n v="31"/>
    <x v="1"/>
    <x v="5"/>
    <x v="6"/>
    <x v="1"/>
    <s v="High School"/>
    <x v="1497"/>
    <x v="1"/>
    <x v="1"/>
    <x v="1"/>
    <n v="44814"/>
    <s v="N/A"/>
    <n v="3.1"/>
    <x v="3"/>
    <x v="6"/>
    <x v="1"/>
    <x v="2"/>
  </r>
  <r>
    <s v="EMP-14331"/>
    <s v="Melanie Whitaker"/>
    <x v="1"/>
    <n v="41"/>
    <x v="10"/>
    <x v="1"/>
    <x v="2"/>
    <x v="0"/>
    <s v="Diploma"/>
    <x v="2318"/>
    <x v="1"/>
    <x v="1"/>
    <x v="1"/>
    <n v="7052.93"/>
    <s v="MGR-10115"/>
    <n v="2.2000000000000002"/>
    <x v="4"/>
    <x v="4"/>
    <x v="1"/>
    <x v="2"/>
  </r>
  <r>
    <s v="EMP-14332"/>
    <s v="Joy Dean"/>
    <x v="1"/>
    <n v="24"/>
    <x v="0"/>
    <x v="1"/>
    <x v="7"/>
    <x v="1"/>
    <s v="Bachelor's Degree"/>
    <x v="1900"/>
    <x v="1"/>
    <x v="1"/>
    <x v="1"/>
    <n v="54758.66"/>
    <s v="N/A"/>
    <n v="3.3"/>
    <x v="3"/>
    <x v="6"/>
    <x v="1"/>
    <x v="1"/>
  </r>
  <r>
    <s v="EMP-14333"/>
    <s v="Dennis Castillo"/>
    <x v="0"/>
    <n v="41"/>
    <x v="5"/>
    <x v="0"/>
    <x v="1"/>
    <x v="1"/>
    <s v="Bachelor's Degree"/>
    <x v="2319"/>
    <x v="1"/>
    <x v="1"/>
    <x v="1"/>
    <n v="4720.37"/>
    <s v="MGR-10278"/>
    <n v="1.4"/>
    <x v="2"/>
    <x v="2"/>
    <x v="1"/>
    <x v="1"/>
  </r>
  <r>
    <s v="EMP-14334"/>
    <s v="Christopher Moran"/>
    <x v="0"/>
    <n v="36"/>
    <x v="0"/>
    <x v="1"/>
    <x v="5"/>
    <x v="1"/>
    <s v="Master's Degree"/>
    <x v="2047"/>
    <x v="1"/>
    <x v="1"/>
    <x v="1"/>
    <n v="22806.28"/>
    <s v="MGR-10376"/>
    <n v="5.5"/>
    <x v="0"/>
    <x v="3"/>
    <x v="1"/>
    <x v="0"/>
  </r>
  <r>
    <s v="EMP-14335"/>
    <s v="Corey Herring"/>
    <x v="0"/>
    <n v="39"/>
    <x v="5"/>
    <x v="1"/>
    <x v="1"/>
    <x v="1"/>
    <s v="PhD"/>
    <x v="1971"/>
    <x v="1"/>
    <x v="1"/>
    <x v="1"/>
    <n v="5294.52"/>
    <s v="MGR-10292"/>
    <n v="2.1"/>
    <x v="4"/>
    <x v="4"/>
    <x v="1"/>
    <x v="2"/>
  </r>
  <r>
    <s v="EMP-14336"/>
    <s v="Priscilla Drake"/>
    <x v="1"/>
    <n v="29"/>
    <x v="4"/>
    <x v="3"/>
    <x v="3"/>
    <x v="1"/>
    <s v="PhD"/>
    <x v="1225"/>
    <x v="1"/>
    <x v="1"/>
    <x v="1"/>
    <n v="10410.879999999999"/>
    <s v="MGR-10266"/>
    <n v="4.5999999999999996"/>
    <x v="3"/>
    <x v="7"/>
    <x v="1"/>
    <x v="2"/>
  </r>
  <r>
    <s v="EMP-14337"/>
    <s v="Steve Jacobs"/>
    <x v="0"/>
    <n v="22"/>
    <x v="7"/>
    <x v="1"/>
    <x v="2"/>
    <x v="1"/>
    <s v="Master's Degree"/>
    <x v="2320"/>
    <x v="1"/>
    <x v="1"/>
    <x v="1"/>
    <n v="6711.81"/>
    <s v="MGR-10249"/>
    <n v="1.8"/>
    <x v="2"/>
    <x v="4"/>
    <x v="1"/>
    <x v="0"/>
  </r>
  <r>
    <s v="EMP-14338"/>
    <s v="Carol Davis"/>
    <x v="1"/>
    <n v="39"/>
    <x v="6"/>
    <x v="2"/>
    <x v="1"/>
    <x v="1"/>
    <s v="Master's Degree"/>
    <x v="2012"/>
    <x v="1"/>
    <x v="1"/>
    <x v="1"/>
    <n v="5238.41"/>
    <s v="MGR-10307"/>
    <n v="7.7"/>
    <x v="0"/>
    <x v="8"/>
    <x v="1"/>
    <x v="0"/>
  </r>
  <r>
    <s v="EMP-14339"/>
    <s v="Jonathon Willis"/>
    <x v="0"/>
    <n v="22"/>
    <x v="10"/>
    <x v="2"/>
    <x v="0"/>
    <x v="1"/>
    <s v="High School"/>
    <x v="805"/>
    <x v="1"/>
    <x v="1"/>
    <x v="1"/>
    <n v="17903.05"/>
    <s v="MGR-10038"/>
    <n v="6.4"/>
    <x v="0"/>
    <x v="0"/>
    <x v="1"/>
    <x v="2"/>
  </r>
  <r>
    <s v="EMP-14340"/>
    <s v="Joseph King"/>
    <x v="0"/>
    <n v="32"/>
    <x v="7"/>
    <x v="1"/>
    <x v="1"/>
    <x v="1"/>
    <s v="Master's Degree"/>
    <x v="2321"/>
    <x v="1"/>
    <x v="1"/>
    <x v="1"/>
    <n v="4420.28"/>
    <s v="MGR-10281"/>
    <n v="1.5"/>
    <x v="2"/>
    <x v="4"/>
    <x v="1"/>
    <x v="0"/>
  </r>
  <r>
    <s v="EMP-14341"/>
    <s v="Ryan Shaw"/>
    <x v="0"/>
    <n v="43"/>
    <x v="6"/>
    <x v="0"/>
    <x v="2"/>
    <x v="1"/>
    <s v="Diploma"/>
    <x v="908"/>
    <x v="1"/>
    <x v="1"/>
    <x v="1"/>
    <n v="8056.98"/>
    <s v="MGR-10145"/>
    <n v="8"/>
    <x v="0"/>
    <x v="8"/>
    <x v="1"/>
    <x v="2"/>
  </r>
  <r>
    <s v="EMP-14342"/>
    <s v="Gregory Lopez"/>
    <x v="0"/>
    <n v="36"/>
    <x v="4"/>
    <x v="4"/>
    <x v="3"/>
    <x v="1"/>
    <s v="Master's Degree"/>
    <x v="597"/>
    <x v="637"/>
    <x v="0"/>
    <x v="0"/>
    <n v="13613.39"/>
    <s v="MGR-10286"/>
    <n v="3.3"/>
    <x v="3"/>
    <x v="5"/>
    <x v="0"/>
    <x v="0"/>
  </r>
  <r>
    <s v="EMP-14343"/>
    <s v="Christine Romero"/>
    <x v="1"/>
    <n v="52"/>
    <x v="0"/>
    <x v="5"/>
    <x v="6"/>
    <x v="0"/>
    <s v="Bachelor's Degree"/>
    <x v="710"/>
    <x v="639"/>
    <x v="4"/>
    <x v="0"/>
    <n v="33916.07"/>
    <s v="N/A"/>
    <n v="1.9"/>
    <x v="2"/>
    <x v="3"/>
    <x v="4"/>
    <x v="1"/>
  </r>
  <r>
    <s v="EMP-14344"/>
    <s v="Jacqueline Parker"/>
    <x v="1"/>
    <n v="44"/>
    <x v="9"/>
    <x v="2"/>
    <x v="5"/>
    <x v="0"/>
    <s v="Diploma"/>
    <x v="1521"/>
    <x v="1"/>
    <x v="1"/>
    <x v="1"/>
    <n v="22124.14"/>
    <s v="MGR-10411"/>
    <n v="5.9"/>
    <x v="0"/>
    <x v="3"/>
    <x v="1"/>
    <x v="2"/>
  </r>
  <r>
    <s v="EMP-14345"/>
    <s v="Michelle Stevenson"/>
    <x v="1"/>
    <n v="29"/>
    <x v="2"/>
    <x v="2"/>
    <x v="2"/>
    <x v="0"/>
    <s v="Professional Certification"/>
    <x v="856"/>
    <x v="1"/>
    <x v="1"/>
    <x v="1"/>
    <n v="9175.7199999999993"/>
    <s v="MGR-10193"/>
    <n v="7.9"/>
    <x v="0"/>
    <x v="8"/>
    <x v="1"/>
    <x v="2"/>
  </r>
  <r>
    <s v="EMP-14346"/>
    <s v="James Prince"/>
    <x v="0"/>
    <n v="35"/>
    <x v="6"/>
    <x v="1"/>
    <x v="2"/>
    <x v="1"/>
    <s v="PhD"/>
    <x v="1846"/>
    <x v="1"/>
    <x v="1"/>
    <x v="1"/>
    <n v="7284.27"/>
    <s v="MGR-10383"/>
    <n v="7"/>
    <x v="0"/>
    <x v="0"/>
    <x v="1"/>
    <x v="2"/>
  </r>
  <r>
    <s v="EMP-14347"/>
    <s v="Calvin Ochoa"/>
    <x v="0"/>
    <n v="34"/>
    <x v="9"/>
    <x v="1"/>
    <x v="2"/>
    <x v="0"/>
    <s v="Diploma"/>
    <x v="1915"/>
    <x v="1"/>
    <x v="1"/>
    <x v="1"/>
    <n v="6998.39"/>
    <s v="MGR-10226"/>
    <n v="0.6"/>
    <x v="1"/>
    <x v="2"/>
    <x v="1"/>
    <x v="2"/>
  </r>
  <r>
    <s v="EMP-14348"/>
    <s v="Frederick Long"/>
    <x v="0"/>
    <n v="22"/>
    <x v="2"/>
    <x v="2"/>
    <x v="2"/>
    <x v="1"/>
    <s v="Diploma"/>
    <x v="2108"/>
    <x v="1"/>
    <x v="1"/>
    <x v="1"/>
    <n v="7151.61"/>
    <s v="MGR-10385"/>
    <n v="6"/>
    <x v="0"/>
    <x v="3"/>
    <x v="1"/>
    <x v="2"/>
  </r>
  <r>
    <s v="EMP-14349"/>
    <s v="Michelle Baldwin"/>
    <x v="1"/>
    <n v="26"/>
    <x v="8"/>
    <x v="2"/>
    <x v="2"/>
    <x v="0"/>
    <s v="Bachelor's Degree"/>
    <x v="2302"/>
    <x v="1"/>
    <x v="1"/>
    <x v="1"/>
    <n v="8609.75"/>
    <s v="MGR-10313"/>
    <n v="2.8"/>
    <x v="4"/>
    <x v="6"/>
    <x v="1"/>
    <x v="1"/>
  </r>
  <r>
    <s v="EMP-14350"/>
    <s v="Stacy Evans"/>
    <x v="1"/>
    <n v="29"/>
    <x v="7"/>
    <x v="4"/>
    <x v="4"/>
    <x v="1"/>
    <s v="Diploma"/>
    <x v="1010"/>
    <x v="1"/>
    <x v="1"/>
    <x v="1"/>
    <n v="2827.97"/>
    <s v="MGR-10046"/>
    <n v="7.1"/>
    <x v="0"/>
    <x v="0"/>
    <x v="1"/>
    <x v="2"/>
  </r>
  <r>
    <s v="EMP-14351"/>
    <s v="Laura Skinner"/>
    <x v="1"/>
    <n v="22"/>
    <x v="6"/>
    <x v="0"/>
    <x v="3"/>
    <x v="1"/>
    <s v="High School"/>
    <x v="2089"/>
    <x v="1"/>
    <x v="1"/>
    <x v="1"/>
    <n v="9963.15"/>
    <s v="MGR-10236"/>
    <n v="5.9"/>
    <x v="0"/>
    <x v="3"/>
    <x v="1"/>
    <x v="2"/>
  </r>
  <r>
    <s v="EMP-14352"/>
    <s v="Larry Barry"/>
    <x v="0"/>
    <n v="35"/>
    <x v="4"/>
    <x v="1"/>
    <x v="3"/>
    <x v="1"/>
    <s v="Bachelor's Degree"/>
    <x v="211"/>
    <x v="1"/>
    <x v="1"/>
    <x v="1"/>
    <n v="10313.93"/>
    <s v="MGR-10010"/>
    <n v="5.8"/>
    <x v="0"/>
    <x v="3"/>
    <x v="1"/>
    <x v="1"/>
  </r>
  <r>
    <s v="EMP-14353"/>
    <s v="Stephen Browning"/>
    <x v="0"/>
    <n v="32"/>
    <x v="3"/>
    <x v="2"/>
    <x v="1"/>
    <x v="0"/>
    <s v="Master's Degree"/>
    <x v="893"/>
    <x v="1"/>
    <x v="1"/>
    <x v="1"/>
    <n v="5121.96"/>
    <s v="MGR-10160"/>
    <n v="8"/>
    <x v="0"/>
    <x v="8"/>
    <x v="1"/>
    <x v="0"/>
  </r>
  <r>
    <s v="EMP-14354"/>
    <s v="Paul Mckinney"/>
    <x v="0"/>
    <n v="22"/>
    <x v="8"/>
    <x v="1"/>
    <x v="1"/>
    <x v="1"/>
    <s v="Master's Degree"/>
    <x v="2322"/>
    <x v="1"/>
    <x v="1"/>
    <x v="1"/>
    <n v="6289.7"/>
    <s v="MGR-10480"/>
    <n v="1.5"/>
    <x v="2"/>
    <x v="4"/>
    <x v="1"/>
    <x v="0"/>
  </r>
  <r>
    <s v="EMP-14355"/>
    <s v="Matthew Perry"/>
    <x v="0"/>
    <n v="38"/>
    <x v="9"/>
    <x v="3"/>
    <x v="3"/>
    <x v="0"/>
    <s v="Bachelor's Degree"/>
    <x v="2323"/>
    <x v="1"/>
    <x v="1"/>
    <x v="1"/>
    <n v="13525.17"/>
    <s v="MGR-10223"/>
    <n v="1.3"/>
    <x v="2"/>
    <x v="2"/>
    <x v="1"/>
    <x v="1"/>
  </r>
  <r>
    <s v="EMP-14356"/>
    <s v="Michael Kennedy"/>
    <x v="0"/>
    <n v="41"/>
    <x v="1"/>
    <x v="1"/>
    <x v="3"/>
    <x v="3"/>
    <s v="Bachelor's Degree"/>
    <x v="1206"/>
    <x v="1"/>
    <x v="1"/>
    <x v="1"/>
    <n v="13493.39"/>
    <s v="MGR-10096"/>
    <n v="5.7"/>
    <x v="0"/>
    <x v="3"/>
    <x v="1"/>
    <x v="1"/>
  </r>
  <r>
    <s v="EMP-14357"/>
    <s v="Jonathan Kennedy"/>
    <x v="0"/>
    <n v="37"/>
    <x v="5"/>
    <x v="4"/>
    <x v="1"/>
    <x v="1"/>
    <s v="PhD"/>
    <x v="2272"/>
    <x v="640"/>
    <x v="5"/>
    <x v="0"/>
    <n v="6435.33"/>
    <s v="MGR-10415"/>
    <n v="1.3"/>
    <x v="2"/>
    <x v="4"/>
    <x v="0"/>
    <x v="2"/>
  </r>
  <r>
    <s v="EMP-14358"/>
    <s v="Michael Williams"/>
    <x v="0"/>
    <n v="32"/>
    <x v="10"/>
    <x v="5"/>
    <x v="1"/>
    <x v="1"/>
    <s v="Bachelor's Degree"/>
    <x v="1170"/>
    <x v="1"/>
    <x v="1"/>
    <x v="1"/>
    <n v="4553.3500000000004"/>
    <s v="MGR-10428"/>
    <n v="1.7"/>
    <x v="2"/>
    <x v="4"/>
    <x v="1"/>
    <x v="1"/>
  </r>
  <r>
    <s v="EMP-14359"/>
    <s v="Samuel Parker"/>
    <x v="0"/>
    <n v="40"/>
    <x v="7"/>
    <x v="2"/>
    <x v="1"/>
    <x v="0"/>
    <s v="Bachelor's Degree"/>
    <x v="161"/>
    <x v="1"/>
    <x v="1"/>
    <x v="1"/>
    <n v="4000.3"/>
    <s v="MGR-10122"/>
    <n v="1.2"/>
    <x v="2"/>
    <x v="2"/>
    <x v="1"/>
    <x v="1"/>
  </r>
  <r>
    <s v="EMP-14360"/>
    <s v="Jonathon Lindsey"/>
    <x v="0"/>
    <n v="41"/>
    <x v="4"/>
    <x v="1"/>
    <x v="4"/>
    <x v="2"/>
    <s v="Bachelor's Degree"/>
    <x v="2324"/>
    <x v="641"/>
    <x v="4"/>
    <x v="0"/>
    <n v="3693.04"/>
    <s v="MGR-10448"/>
    <n v="0.7"/>
    <x v="1"/>
    <x v="6"/>
    <x v="3"/>
    <x v="1"/>
  </r>
  <r>
    <s v="EMP-14361"/>
    <s v="Brittany Delgado"/>
    <x v="1"/>
    <n v="37"/>
    <x v="6"/>
    <x v="4"/>
    <x v="4"/>
    <x v="1"/>
    <s v="Diploma"/>
    <x v="339"/>
    <x v="1"/>
    <x v="1"/>
    <x v="1"/>
    <n v="2517.5"/>
    <s v="MGR-10048"/>
    <n v="5"/>
    <x v="0"/>
    <x v="7"/>
    <x v="1"/>
    <x v="2"/>
  </r>
  <r>
    <s v="EMP-14362"/>
    <s v="James Kim"/>
    <x v="0"/>
    <n v="27"/>
    <x v="2"/>
    <x v="5"/>
    <x v="2"/>
    <x v="1"/>
    <s v="PhD"/>
    <x v="2325"/>
    <x v="1"/>
    <x v="1"/>
    <x v="1"/>
    <n v="7223.5"/>
    <s v="MGR-10131"/>
    <n v="4"/>
    <x v="3"/>
    <x v="5"/>
    <x v="1"/>
    <x v="2"/>
  </r>
  <r>
    <s v="EMP-14363"/>
    <s v="Elizabeth Jenkins"/>
    <x v="1"/>
    <n v="37"/>
    <x v="0"/>
    <x v="0"/>
    <x v="7"/>
    <x v="1"/>
    <s v="Master's Degree"/>
    <x v="881"/>
    <x v="1"/>
    <x v="1"/>
    <x v="1"/>
    <n v="54254.21"/>
    <s v="N/A"/>
    <n v="2.6"/>
    <x v="4"/>
    <x v="6"/>
    <x v="1"/>
    <x v="0"/>
  </r>
  <r>
    <s v="EMP-14364"/>
    <s v="Joshua Buckley"/>
    <x v="0"/>
    <n v="45"/>
    <x v="2"/>
    <x v="1"/>
    <x v="3"/>
    <x v="2"/>
    <s v="High School"/>
    <x v="1617"/>
    <x v="147"/>
    <x v="6"/>
    <x v="0"/>
    <n v="9763.94"/>
    <s v="MGR-10054"/>
    <n v="0.8"/>
    <x v="1"/>
    <x v="2"/>
    <x v="2"/>
    <x v="2"/>
  </r>
  <r>
    <s v="EMP-14365"/>
    <s v="Steve Ellis"/>
    <x v="0"/>
    <n v="29"/>
    <x v="4"/>
    <x v="4"/>
    <x v="2"/>
    <x v="0"/>
    <s v="Diploma"/>
    <x v="207"/>
    <x v="1"/>
    <x v="1"/>
    <x v="1"/>
    <n v="9293.9500000000007"/>
    <s v="MGR-10176"/>
    <n v="8.1999999999999993"/>
    <x v="0"/>
    <x v="8"/>
    <x v="1"/>
    <x v="2"/>
  </r>
  <r>
    <s v="EMP-14366"/>
    <s v="Kimberly Harrison"/>
    <x v="1"/>
    <n v="53"/>
    <x v="3"/>
    <x v="2"/>
    <x v="5"/>
    <x v="0"/>
    <s v="Bachelor's Degree"/>
    <x v="1221"/>
    <x v="1"/>
    <x v="1"/>
    <x v="1"/>
    <n v="27429.77"/>
    <s v="MGR-10049"/>
    <n v="4"/>
    <x v="3"/>
    <x v="5"/>
    <x v="1"/>
    <x v="1"/>
  </r>
  <r>
    <s v="EMP-14367"/>
    <s v="Alyssa Andersen"/>
    <x v="1"/>
    <n v="30"/>
    <x v="5"/>
    <x v="1"/>
    <x v="3"/>
    <x v="1"/>
    <s v="Bachelor's Degree"/>
    <x v="1268"/>
    <x v="1"/>
    <x v="1"/>
    <x v="1"/>
    <n v="12478.44"/>
    <s v="MGR-10221"/>
    <n v="2.6"/>
    <x v="4"/>
    <x v="6"/>
    <x v="1"/>
    <x v="1"/>
  </r>
  <r>
    <s v="EMP-14368"/>
    <s v="Hannah Sanchez"/>
    <x v="1"/>
    <n v="35"/>
    <x v="10"/>
    <x v="5"/>
    <x v="3"/>
    <x v="0"/>
    <s v="Bachelor's Degree"/>
    <x v="1468"/>
    <x v="103"/>
    <x v="4"/>
    <x v="0"/>
    <n v="13458.92"/>
    <s v="MGR-10132"/>
    <n v="0.5"/>
    <x v="1"/>
    <x v="4"/>
    <x v="3"/>
    <x v="1"/>
  </r>
  <r>
    <s v="EMP-14369"/>
    <s v="John Cooley"/>
    <x v="0"/>
    <n v="28"/>
    <x v="6"/>
    <x v="1"/>
    <x v="5"/>
    <x v="1"/>
    <s v="Master's Degree"/>
    <x v="2268"/>
    <x v="1"/>
    <x v="1"/>
    <x v="1"/>
    <n v="20803.330000000002"/>
    <s v="MGR-10386"/>
    <n v="5.8"/>
    <x v="0"/>
    <x v="3"/>
    <x v="1"/>
    <x v="0"/>
  </r>
  <r>
    <s v="EMP-14370"/>
    <s v="Thomas Huerta"/>
    <x v="0"/>
    <n v="37"/>
    <x v="2"/>
    <x v="3"/>
    <x v="1"/>
    <x v="0"/>
    <s v="Bachelor's Degree"/>
    <x v="257"/>
    <x v="1"/>
    <x v="1"/>
    <x v="1"/>
    <n v="4728.68"/>
    <s v="MGR-10152"/>
    <n v="0.4"/>
    <x v="1"/>
    <x v="2"/>
    <x v="1"/>
    <x v="1"/>
  </r>
  <r>
    <s v="EMP-14371"/>
    <s v="Calvin Miller"/>
    <x v="0"/>
    <n v="22"/>
    <x v="10"/>
    <x v="0"/>
    <x v="2"/>
    <x v="1"/>
    <s v="PhD"/>
    <x v="1381"/>
    <x v="642"/>
    <x v="4"/>
    <x v="0"/>
    <n v="9090.89"/>
    <s v="MGR-10010"/>
    <n v="3.6"/>
    <x v="3"/>
    <x v="5"/>
    <x v="0"/>
    <x v="2"/>
  </r>
  <r>
    <s v="EMP-14372"/>
    <s v="Bradley Melton"/>
    <x v="0"/>
    <n v="30"/>
    <x v="5"/>
    <x v="1"/>
    <x v="3"/>
    <x v="1"/>
    <s v="Master's Degree"/>
    <x v="1187"/>
    <x v="1"/>
    <x v="1"/>
    <x v="1"/>
    <n v="11075.41"/>
    <s v="MGR-10072"/>
    <n v="4.8"/>
    <x v="3"/>
    <x v="7"/>
    <x v="1"/>
    <x v="0"/>
  </r>
  <r>
    <s v="EMP-14373"/>
    <s v="Ryan Mcguire"/>
    <x v="0"/>
    <n v="25"/>
    <x v="4"/>
    <x v="1"/>
    <x v="1"/>
    <x v="1"/>
    <s v="Bachelor's Degree"/>
    <x v="1945"/>
    <x v="1"/>
    <x v="1"/>
    <x v="1"/>
    <n v="5032.08"/>
    <s v="MGR-10331"/>
    <n v="1.5"/>
    <x v="2"/>
    <x v="4"/>
    <x v="1"/>
    <x v="1"/>
  </r>
  <r>
    <s v="EMP-14374"/>
    <s v="Kathryn Davis"/>
    <x v="1"/>
    <n v="36"/>
    <x v="6"/>
    <x v="4"/>
    <x v="4"/>
    <x v="1"/>
    <s v="Master's Degree"/>
    <x v="828"/>
    <x v="1"/>
    <x v="1"/>
    <x v="1"/>
    <n v="3564.65"/>
    <s v="MGR-10058"/>
    <n v="3.4"/>
    <x v="3"/>
    <x v="5"/>
    <x v="1"/>
    <x v="0"/>
  </r>
  <r>
    <s v="EMP-14375"/>
    <s v="Brian Melton"/>
    <x v="0"/>
    <n v="43"/>
    <x v="9"/>
    <x v="0"/>
    <x v="1"/>
    <x v="1"/>
    <s v="Bachelor's Degree"/>
    <x v="2326"/>
    <x v="1"/>
    <x v="1"/>
    <x v="1"/>
    <n v="5069.7299999999996"/>
    <s v="MGR-10042"/>
    <n v="4.3"/>
    <x v="3"/>
    <x v="5"/>
    <x v="1"/>
    <x v="1"/>
  </r>
  <r>
    <s v="EMP-14376"/>
    <s v="Benjamin Nelson"/>
    <x v="0"/>
    <n v="40"/>
    <x v="1"/>
    <x v="1"/>
    <x v="1"/>
    <x v="1"/>
    <s v="Master's Degree"/>
    <x v="1660"/>
    <x v="1"/>
    <x v="1"/>
    <x v="1"/>
    <n v="4233.2700000000004"/>
    <s v="MGR-10252"/>
    <n v="6.3"/>
    <x v="0"/>
    <x v="3"/>
    <x v="1"/>
    <x v="0"/>
  </r>
  <r>
    <s v="EMP-14377"/>
    <s v="Carl Russell"/>
    <x v="0"/>
    <n v="22"/>
    <x v="10"/>
    <x v="2"/>
    <x v="2"/>
    <x v="1"/>
    <s v="Bachelor's Degree"/>
    <x v="318"/>
    <x v="1"/>
    <x v="1"/>
    <x v="1"/>
    <n v="6594.74"/>
    <s v="MGR-10284"/>
    <n v="3.3"/>
    <x v="3"/>
    <x v="6"/>
    <x v="1"/>
    <x v="1"/>
  </r>
  <r>
    <s v="EMP-14378"/>
    <s v="Kelly Jackson"/>
    <x v="0"/>
    <n v="53"/>
    <x v="3"/>
    <x v="0"/>
    <x v="2"/>
    <x v="0"/>
    <s v="Bachelor's Degree"/>
    <x v="1564"/>
    <x v="344"/>
    <x v="7"/>
    <x v="0"/>
    <n v="8340.69"/>
    <s v="MGR-10456"/>
    <n v="1.5"/>
    <x v="2"/>
    <x v="4"/>
    <x v="2"/>
    <x v="1"/>
  </r>
  <r>
    <s v="EMP-14379"/>
    <s v="Lisa Torres"/>
    <x v="1"/>
    <n v="37"/>
    <x v="6"/>
    <x v="5"/>
    <x v="4"/>
    <x v="1"/>
    <s v="Diploma"/>
    <x v="232"/>
    <x v="1"/>
    <x v="1"/>
    <x v="1"/>
    <n v="3377.56"/>
    <s v="MGR-10483"/>
    <n v="4.4000000000000004"/>
    <x v="3"/>
    <x v="7"/>
    <x v="1"/>
    <x v="2"/>
  </r>
  <r>
    <s v="EMP-14380"/>
    <s v="Matthew Harris"/>
    <x v="0"/>
    <n v="28"/>
    <x v="5"/>
    <x v="5"/>
    <x v="2"/>
    <x v="1"/>
    <s v="Bachelor's Degree"/>
    <x v="769"/>
    <x v="1"/>
    <x v="1"/>
    <x v="1"/>
    <n v="7333.33"/>
    <s v="MGR-10170"/>
    <n v="3"/>
    <x v="3"/>
    <x v="6"/>
    <x v="1"/>
    <x v="1"/>
  </r>
  <r>
    <s v="EMP-14381"/>
    <s v="Kyle Brennan"/>
    <x v="0"/>
    <n v="36"/>
    <x v="8"/>
    <x v="5"/>
    <x v="3"/>
    <x v="1"/>
    <s v="Master's Degree"/>
    <x v="413"/>
    <x v="1"/>
    <x v="1"/>
    <x v="1"/>
    <n v="13647.63"/>
    <s v="MGR-10407"/>
    <n v="0.7"/>
    <x v="1"/>
    <x v="2"/>
    <x v="1"/>
    <x v="0"/>
  </r>
  <r>
    <s v="EMP-14382"/>
    <s v="Gregory Allen"/>
    <x v="0"/>
    <n v="36"/>
    <x v="4"/>
    <x v="1"/>
    <x v="2"/>
    <x v="0"/>
    <s v="Bachelor's Degree"/>
    <x v="2327"/>
    <x v="567"/>
    <x v="4"/>
    <x v="0"/>
    <n v="6965.73"/>
    <s v="MGR-10177"/>
    <n v="2"/>
    <x v="4"/>
    <x v="8"/>
    <x v="8"/>
    <x v="1"/>
  </r>
  <r>
    <s v="EMP-14383"/>
    <s v="Justin Farrell"/>
    <x v="0"/>
    <n v="28"/>
    <x v="0"/>
    <x v="3"/>
    <x v="5"/>
    <x v="1"/>
    <s v="Bachelor's Degree"/>
    <x v="2328"/>
    <x v="1"/>
    <x v="1"/>
    <x v="1"/>
    <n v="28326.84"/>
    <s v="MGR-10127"/>
    <n v="2.4"/>
    <x v="4"/>
    <x v="6"/>
    <x v="1"/>
    <x v="1"/>
  </r>
  <r>
    <s v="EMP-14384"/>
    <s v="Katrina Garcia"/>
    <x v="1"/>
    <n v="36"/>
    <x v="7"/>
    <x v="2"/>
    <x v="0"/>
    <x v="1"/>
    <s v="Bachelor's Degree"/>
    <x v="2329"/>
    <x v="1"/>
    <x v="1"/>
    <x v="1"/>
    <n v="18035.47"/>
    <s v="MGR-10441"/>
    <n v="3.8"/>
    <x v="3"/>
    <x v="5"/>
    <x v="1"/>
    <x v="1"/>
  </r>
  <r>
    <s v="EMP-14385"/>
    <s v="Jennifer Morris"/>
    <x v="1"/>
    <n v="29"/>
    <x v="4"/>
    <x v="2"/>
    <x v="3"/>
    <x v="1"/>
    <s v="Bachelor's Degree"/>
    <x v="251"/>
    <x v="1"/>
    <x v="1"/>
    <x v="1"/>
    <n v="11880.93"/>
    <s v="MGR-10022"/>
    <n v="6.3"/>
    <x v="0"/>
    <x v="3"/>
    <x v="1"/>
    <x v="1"/>
  </r>
  <r>
    <s v="EMP-14386"/>
    <s v="John Everett"/>
    <x v="0"/>
    <n v="31"/>
    <x v="10"/>
    <x v="5"/>
    <x v="2"/>
    <x v="0"/>
    <s v="Bachelor's Degree"/>
    <x v="1663"/>
    <x v="1"/>
    <x v="1"/>
    <x v="1"/>
    <n v="9412.2800000000007"/>
    <s v="MGR-10149"/>
    <n v="8.1999999999999993"/>
    <x v="0"/>
    <x v="8"/>
    <x v="1"/>
    <x v="1"/>
  </r>
  <r>
    <s v="EMP-14387"/>
    <s v="Alexander Wyatt"/>
    <x v="0"/>
    <n v="28"/>
    <x v="8"/>
    <x v="5"/>
    <x v="1"/>
    <x v="1"/>
    <s v="Master's Degree"/>
    <x v="323"/>
    <x v="1"/>
    <x v="1"/>
    <x v="1"/>
    <n v="5076.91"/>
    <s v="MGR-10332"/>
    <n v="3.9"/>
    <x v="3"/>
    <x v="5"/>
    <x v="1"/>
    <x v="0"/>
  </r>
  <r>
    <s v="EMP-14388"/>
    <s v="Amanda Watkins"/>
    <x v="1"/>
    <n v="22"/>
    <x v="3"/>
    <x v="4"/>
    <x v="3"/>
    <x v="1"/>
    <s v="High School"/>
    <x v="2111"/>
    <x v="1"/>
    <x v="1"/>
    <x v="1"/>
    <n v="10977.72"/>
    <s v="MGR-10498"/>
    <n v="7.2"/>
    <x v="0"/>
    <x v="0"/>
    <x v="1"/>
    <x v="2"/>
  </r>
  <r>
    <s v="EMP-14389"/>
    <s v="Austin Murphy"/>
    <x v="0"/>
    <n v="36"/>
    <x v="2"/>
    <x v="1"/>
    <x v="2"/>
    <x v="1"/>
    <s v="Professional Certification"/>
    <x v="745"/>
    <x v="1"/>
    <x v="1"/>
    <x v="1"/>
    <n v="8619.99"/>
    <s v="MGR-10262"/>
    <n v="3.5"/>
    <x v="3"/>
    <x v="5"/>
    <x v="1"/>
    <x v="2"/>
  </r>
  <r>
    <s v="EMP-14390"/>
    <s v="Pamela Johnson"/>
    <x v="1"/>
    <n v="40"/>
    <x v="9"/>
    <x v="0"/>
    <x v="0"/>
    <x v="1"/>
    <s v="Master's Degree"/>
    <x v="1442"/>
    <x v="1"/>
    <x v="1"/>
    <x v="1"/>
    <n v="16824.95"/>
    <s v="MGR-10411"/>
    <n v="5"/>
    <x v="0"/>
    <x v="7"/>
    <x v="1"/>
    <x v="0"/>
  </r>
  <r>
    <s v="EMP-14391"/>
    <s v="Trevor Reed"/>
    <x v="0"/>
    <n v="39"/>
    <x v="10"/>
    <x v="1"/>
    <x v="3"/>
    <x v="1"/>
    <s v="Bachelor's Degree"/>
    <x v="1973"/>
    <x v="1"/>
    <x v="1"/>
    <x v="1"/>
    <n v="11410.75"/>
    <s v="MGR-10085"/>
    <n v="3.2"/>
    <x v="3"/>
    <x v="6"/>
    <x v="1"/>
    <x v="1"/>
  </r>
  <r>
    <s v="EMP-14392"/>
    <s v="Amy Lloyd"/>
    <x v="1"/>
    <n v="42"/>
    <x v="9"/>
    <x v="5"/>
    <x v="2"/>
    <x v="0"/>
    <s v="Bachelor's Degree"/>
    <x v="542"/>
    <x v="1"/>
    <x v="1"/>
    <x v="1"/>
    <n v="9389.8700000000008"/>
    <s v="MGR-10021"/>
    <n v="2.9"/>
    <x v="4"/>
    <x v="6"/>
    <x v="1"/>
    <x v="1"/>
  </r>
  <r>
    <s v="EMP-14393"/>
    <s v="Ellen Welch"/>
    <x v="1"/>
    <n v="37"/>
    <x v="10"/>
    <x v="3"/>
    <x v="3"/>
    <x v="2"/>
    <s v="Bachelor's Degree"/>
    <x v="2330"/>
    <x v="643"/>
    <x v="4"/>
    <x v="0"/>
    <n v="12941.55"/>
    <s v="MGR-10204"/>
    <n v="0.9"/>
    <x v="1"/>
    <x v="0"/>
    <x v="8"/>
    <x v="1"/>
  </r>
  <r>
    <s v="EMP-14394"/>
    <s v="Lynn Brooks"/>
    <x v="1"/>
    <n v="30"/>
    <x v="6"/>
    <x v="2"/>
    <x v="2"/>
    <x v="1"/>
    <s v="Master's Degree"/>
    <x v="2057"/>
    <x v="1"/>
    <x v="1"/>
    <x v="1"/>
    <n v="7192.03"/>
    <s v="MGR-10384"/>
    <n v="2.7"/>
    <x v="4"/>
    <x v="6"/>
    <x v="1"/>
    <x v="0"/>
  </r>
  <r>
    <s v="EMP-14395"/>
    <s v="Christine Avila"/>
    <x v="1"/>
    <n v="42"/>
    <x v="5"/>
    <x v="1"/>
    <x v="4"/>
    <x v="1"/>
    <s v="Bachelor's Degree"/>
    <x v="1134"/>
    <x v="1"/>
    <x v="1"/>
    <x v="1"/>
    <n v="3031.33"/>
    <s v="MGR-10096"/>
    <n v="7.4"/>
    <x v="0"/>
    <x v="8"/>
    <x v="1"/>
    <x v="1"/>
  </r>
  <r>
    <s v="EMP-14396"/>
    <s v="Brian Bowman"/>
    <x v="0"/>
    <n v="22"/>
    <x v="1"/>
    <x v="1"/>
    <x v="2"/>
    <x v="1"/>
    <s v="Bachelor's Degree"/>
    <x v="2331"/>
    <x v="1"/>
    <x v="1"/>
    <x v="1"/>
    <n v="7220.95"/>
    <s v="MGR-10039"/>
    <n v="1"/>
    <x v="2"/>
    <x v="2"/>
    <x v="1"/>
    <x v="1"/>
  </r>
  <r>
    <s v="EMP-14397"/>
    <s v="John Smith"/>
    <x v="0"/>
    <n v="26"/>
    <x v="6"/>
    <x v="1"/>
    <x v="6"/>
    <x v="0"/>
    <s v="Bachelor's Degree"/>
    <x v="210"/>
    <x v="1"/>
    <x v="1"/>
    <x v="1"/>
    <n v="32891.67"/>
    <s v="N/A"/>
    <n v="4.5"/>
    <x v="3"/>
    <x v="7"/>
    <x v="1"/>
    <x v="1"/>
  </r>
  <r>
    <s v="EMP-14398"/>
    <s v="Patricia Morris"/>
    <x v="1"/>
    <n v="26"/>
    <x v="5"/>
    <x v="1"/>
    <x v="1"/>
    <x v="1"/>
    <s v="Master's Degree"/>
    <x v="719"/>
    <x v="1"/>
    <x v="1"/>
    <x v="1"/>
    <n v="4271.63"/>
    <s v="MGR-10237"/>
    <n v="3.2"/>
    <x v="3"/>
    <x v="6"/>
    <x v="1"/>
    <x v="0"/>
  </r>
  <r>
    <s v="EMP-14399"/>
    <s v="John Reeves"/>
    <x v="0"/>
    <n v="44"/>
    <x v="6"/>
    <x v="0"/>
    <x v="1"/>
    <x v="1"/>
    <s v="Bachelor's Degree"/>
    <x v="1035"/>
    <x v="1"/>
    <x v="1"/>
    <x v="1"/>
    <n v="5977.86"/>
    <s v="MGR-10407"/>
    <n v="4.5"/>
    <x v="3"/>
    <x v="7"/>
    <x v="1"/>
    <x v="1"/>
  </r>
  <r>
    <s v="EMP-14400"/>
    <s v="Elizabeth Crawford"/>
    <x v="1"/>
    <n v="43"/>
    <x v="5"/>
    <x v="4"/>
    <x v="0"/>
    <x v="1"/>
    <s v="Diploma"/>
    <x v="2081"/>
    <x v="1"/>
    <x v="1"/>
    <x v="1"/>
    <n v="16712.39"/>
    <s v="MGR-10304"/>
    <n v="6.2"/>
    <x v="0"/>
    <x v="3"/>
    <x v="1"/>
    <x v="2"/>
  </r>
  <r>
    <s v="EMP-14401"/>
    <s v="Carrie Ferguson"/>
    <x v="1"/>
    <n v="39"/>
    <x v="7"/>
    <x v="2"/>
    <x v="2"/>
    <x v="1"/>
    <s v="Master's Degree"/>
    <x v="677"/>
    <x v="1"/>
    <x v="1"/>
    <x v="1"/>
    <n v="7194.18"/>
    <s v="MGR-10115"/>
    <n v="8.1999999999999993"/>
    <x v="0"/>
    <x v="8"/>
    <x v="1"/>
    <x v="0"/>
  </r>
  <r>
    <s v="EMP-14402"/>
    <s v="Robert Stevens"/>
    <x v="0"/>
    <n v="44"/>
    <x v="6"/>
    <x v="0"/>
    <x v="4"/>
    <x v="1"/>
    <s v="Master's Degree"/>
    <x v="248"/>
    <x v="1"/>
    <x v="1"/>
    <x v="1"/>
    <n v="2686.86"/>
    <s v="MGR-10462"/>
    <n v="4.3"/>
    <x v="3"/>
    <x v="5"/>
    <x v="1"/>
    <x v="0"/>
  </r>
  <r>
    <s v="EMP-14403"/>
    <s v="Nicholas Roberts"/>
    <x v="0"/>
    <n v="27"/>
    <x v="5"/>
    <x v="1"/>
    <x v="4"/>
    <x v="0"/>
    <s v="Bachelor's Degree"/>
    <x v="764"/>
    <x v="12"/>
    <x v="4"/>
    <x v="0"/>
    <n v="3294.27"/>
    <s v="MGR-10145"/>
    <n v="0.8"/>
    <x v="1"/>
    <x v="2"/>
    <x v="2"/>
    <x v="1"/>
  </r>
  <r>
    <s v="EMP-14404"/>
    <s v="Lawrence Davis"/>
    <x v="0"/>
    <n v="38"/>
    <x v="2"/>
    <x v="4"/>
    <x v="5"/>
    <x v="0"/>
    <s v="Bachelor's Degree"/>
    <x v="2332"/>
    <x v="1"/>
    <x v="1"/>
    <x v="1"/>
    <n v="28064.29"/>
    <s v="MGR-10475"/>
    <n v="2.5"/>
    <x v="4"/>
    <x v="6"/>
    <x v="1"/>
    <x v="1"/>
  </r>
  <r>
    <s v="EMP-14405"/>
    <s v="Alexander Carey"/>
    <x v="0"/>
    <n v="33"/>
    <x v="6"/>
    <x v="3"/>
    <x v="1"/>
    <x v="1"/>
    <s v="Bachelor's Degree"/>
    <x v="1199"/>
    <x v="1"/>
    <x v="1"/>
    <x v="1"/>
    <n v="5910.25"/>
    <s v="MGR-10098"/>
    <n v="6.1"/>
    <x v="0"/>
    <x v="3"/>
    <x v="1"/>
    <x v="1"/>
  </r>
  <r>
    <s v="EMP-14406"/>
    <s v="Jessica Owens"/>
    <x v="1"/>
    <n v="42"/>
    <x v="9"/>
    <x v="1"/>
    <x v="5"/>
    <x v="1"/>
    <s v="Professional Certification"/>
    <x v="1199"/>
    <x v="644"/>
    <x v="0"/>
    <x v="0"/>
    <n v="27631.14"/>
    <s v="MGR-10460"/>
    <n v="4.4000000000000004"/>
    <x v="3"/>
    <x v="3"/>
    <x v="3"/>
    <x v="2"/>
  </r>
  <r>
    <s v="EMP-14407"/>
    <s v="David Brown"/>
    <x v="0"/>
    <n v="33"/>
    <x v="0"/>
    <x v="4"/>
    <x v="6"/>
    <x v="1"/>
    <s v="Bachelor's Degree"/>
    <x v="565"/>
    <x v="1"/>
    <x v="1"/>
    <x v="1"/>
    <n v="41076.53"/>
    <s v="N/A"/>
    <n v="7.1"/>
    <x v="0"/>
    <x v="0"/>
    <x v="1"/>
    <x v="1"/>
  </r>
  <r>
    <s v="EMP-14408"/>
    <s v="Melissa Anderson"/>
    <x v="1"/>
    <n v="31"/>
    <x v="7"/>
    <x v="5"/>
    <x v="3"/>
    <x v="1"/>
    <s v="Diploma"/>
    <x v="1012"/>
    <x v="1"/>
    <x v="1"/>
    <x v="1"/>
    <n v="10389.15"/>
    <s v="MGR-10244"/>
    <n v="3.8"/>
    <x v="3"/>
    <x v="5"/>
    <x v="1"/>
    <x v="2"/>
  </r>
  <r>
    <s v="EMP-14409"/>
    <s v="Natasha Gonzales"/>
    <x v="1"/>
    <n v="39"/>
    <x v="0"/>
    <x v="1"/>
    <x v="0"/>
    <x v="0"/>
    <s v="Diploma"/>
    <x v="215"/>
    <x v="12"/>
    <x v="4"/>
    <x v="0"/>
    <n v="18191.91"/>
    <s v="MGR-10187"/>
    <n v="0.6"/>
    <x v="1"/>
    <x v="2"/>
    <x v="2"/>
    <x v="2"/>
  </r>
  <r>
    <s v="EMP-14410"/>
    <s v="Mark Whitney"/>
    <x v="0"/>
    <n v="42"/>
    <x v="6"/>
    <x v="1"/>
    <x v="2"/>
    <x v="1"/>
    <s v="Diploma"/>
    <x v="590"/>
    <x v="1"/>
    <x v="1"/>
    <x v="1"/>
    <n v="6602.53"/>
    <s v="MGR-10258"/>
    <n v="6.1"/>
    <x v="0"/>
    <x v="3"/>
    <x v="1"/>
    <x v="2"/>
  </r>
  <r>
    <s v="EMP-14411"/>
    <s v="Melanie Vang"/>
    <x v="1"/>
    <n v="28"/>
    <x v="2"/>
    <x v="4"/>
    <x v="1"/>
    <x v="1"/>
    <s v="Bachelor's Degree"/>
    <x v="872"/>
    <x v="1"/>
    <x v="1"/>
    <x v="1"/>
    <n v="5814.93"/>
    <s v="MGR-10008"/>
    <n v="3.3"/>
    <x v="3"/>
    <x v="6"/>
    <x v="1"/>
    <x v="1"/>
  </r>
  <r>
    <s v="EMP-14412"/>
    <s v="Elizabeth Jenkins"/>
    <x v="1"/>
    <n v="34"/>
    <x v="9"/>
    <x v="3"/>
    <x v="1"/>
    <x v="1"/>
    <s v="High School"/>
    <x v="1288"/>
    <x v="1"/>
    <x v="1"/>
    <x v="1"/>
    <n v="6283.38"/>
    <s v="MGR-10046"/>
    <n v="2.4"/>
    <x v="4"/>
    <x v="6"/>
    <x v="1"/>
    <x v="2"/>
  </r>
  <r>
    <s v="EMP-14413"/>
    <s v="Kyle Hart"/>
    <x v="0"/>
    <n v="25"/>
    <x v="5"/>
    <x v="1"/>
    <x v="2"/>
    <x v="1"/>
    <s v="Bachelor's Degree"/>
    <x v="2333"/>
    <x v="1"/>
    <x v="1"/>
    <x v="1"/>
    <n v="6723.61"/>
    <s v="MGR-10169"/>
    <n v="0.9"/>
    <x v="1"/>
    <x v="2"/>
    <x v="1"/>
    <x v="1"/>
  </r>
  <r>
    <s v="EMP-14414"/>
    <s v="Mary Gonzalez"/>
    <x v="1"/>
    <n v="22"/>
    <x v="0"/>
    <x v="5"/>
    <x v="6"/>
    <x v="0"/>
    <s v="PhD"/>
    <x v="1061"/>
    <x v="1"/>
    <x v="1"/>
    <x v="1"/>
    <n v="44126.52"/>
    <s v="N/A"/>
    <n v="2.1"/>
    <x v="4"/>
    <x v="4"/>
    <x v="1"/>
    <x v="2"/>
  </r>
  <r>
    <s v="EMP-14415"/>
    <s v="Michael Morrison"/>
    <x v="0"/>
    <n v="36"/>
    <x v="6"/>
    <x v="4"/>
    <x v="4"/>
    <x v="1"/>
    <s v="Master's Degree"/>
    <x v="1930"/>
    <x v="1"/>
    <x v="1"/>
    <x v="1"/>
    <n v="3138.55"/>
    <s v="MGR-10077"/>
    <n v="1.7"/>
    <x v="2"/>
    <x v="4"/>
    <x v="1"/>
    <x v="0"/>
  </r>
  <r>
    <s v="EMP-14416"/>
    <s v="Luis Shaw"/>
    <x v="0"/>
    <n v="40"/>
    <x v="1"/>
    <x v="4"/>
    <x v="5"/>
    <x v="1"/>
    <s v="Master's Degree"/>
    <x v="1361"/>
    <x v="1"/>
    <x v="1"/>
    <x v="1"/>
    <n v="27762.83"/>
    <s v="MGR-10044"/>
    <n v="6.5"/>
    <x v="0"/>
    <x v="0"/>
    <x v="1"/>
    <x v="0"/>
  </r>
  <r>
    <s v="EMP-14417"/>
    <s v="Sylvia Rojas"/>
    <x v="1"/>
    <n v="37"/>
    <x v="10"/>
    <x v="3"/>
    <x v="3"/>
    <x v="1"/>
    <s v="Diploma"/>
    <x v="2076"/>
    <x v="1"/>
    <x v="1"/>
    <x v="1"/>
    <n v="13502.25"/>
    <s v="MGR-10016"/>
    <n v="6.6"/>
    <x v="0"/>
    <x v="0"/>
    <x v="1"/>
    <x v="2"/>
  </r>
  <r>
    <s v="EMP-14418"/>
    <s v="John Castro"/>
    <x v="0"/>
    <n v="22"/>
    <x v="3"/>
    <x v="5"/>
    <x v="3"/>
    <x v="1"/>
    <s v="Professional Certification"/>
    <x v="1374"/>
    <x v="1"/>
    <x v="1"/>
    <x v="1"/>
    <n v="10757.47"/>
    <s v="MGR-10001"/>
    <n v="7.4"/>
    <x v="0"/>
    <x v="8"/>
    <x v="1"/>
    <x v="2"/>
  </r>
  <r>
    <s v="EMP-14419"/>
    <s v="Yvette Jackson"/>
    <x v="1"/>
    <n v="31"/>
    <x v="2"/>
    <x v="3"/>
    <x v="2"/>
    <x v="1"/>
    <s v="Bachelor's Degree"/>
    <x v="2334"/>
    <x v="645"/>
    <x v="0"/>
    <x v="0"/>
    <n v="6815.58"/>
    <s v="MGR-10258"/>
    <n v="5.8"/>
    <x v="0"/>
    <x v="0"/>
    <x v="0"/>
    <x v="1"/>
  </r>
  <r>
    <s v="EMP-14420"/>
    <s v="Richard Silva"/>
    <x v="0"/>
    <n v="22"/>
    <x v="10"/>
    <x v="1"/>
    <x v="3"/>
    <x v="3"/>
    <s v="Bachelor's Degree"/>
    <x v="2293"/>
    <x v="1"/>
    <x v="1"/>
    <x v="1"/>
    <n v="10463.299999999999"/>
    <s v="MGR-10412"/>
    <n v="1.1000000000000001"/>
    <x v="2"/>
    <x v="2"/>
    <x v="1"/>
    <x v="1"/>
  </r>
  <r>
    <s v="EMP-14421"/>
    <s v="Johnathan Edwards"/>
    <x v="0"/>
    <n v="47"/>
    <x v="7"/>
    <x v="2"/>
    <x v="3"/>
    <x v="1"/>
    <s v="Master's Degree"/>
    <x v="2335"/>
    <x v="1"/>
    <x v="1"/>
    <x v="1"/>
    <n v="11566.36"/>
    <s v="MGR-10170"/>
    <n v="0.5"/>
    <x v="1"/>
    <x v="2"/>
    <x v="1"/>
    <x v="0"/>
  </r>
  <r>
    <s v="EMP-14422"/>
    <s v="Elaine Morris"/>
    <x v="1"/>
    <n v="25"/>
    <x v="0"/>
    <x v="4"/>
    <x v="3"/>
    <x v="1"/>
    <s v="Bachelor's Degree"/>
    <x v="2320"/>
    <x v="110"/>
    <x v="4"/>
    <x v="0"/>
    <n v="10580.8"/>
    <s v="MGR-10129"/>
    <n v="1.4"/>
    <x v="2"/>
    <x v="4"/>
    <x v="0"/>
    <x v="1"/>
  </r>
  <r>
    <s v="EMP-14423"/>
    <s v="Derek Rodriguez"/>
    <x v="0"/>
    <n v="46"/>
    <x v="0"/>
    <x v="3"/>
    <x v="5"/>
    <x v="1"/>
    <s v="Bachelor's Degree"/>
    <x v="1042"/>
    <x v="1"/>
    <x v="1"/>
    <x v="1"/>
    <n v="28877.119999999999"/>
    <s v="MGR-10214"/>
    <n v="0.4"/>
    <x v="1"/>
    <x v="2"/>
    <x v="1"/>
    <x v="1"/>
  </r>
  <r>
    <s v="EMP-14424"/>
    <s v="Randy Lopez"/>
    <x v="0"/>
    <n v="43"/>
    <x v="3"/>
    <x v="4"/>
    <x v="5"/>
    <x v="1"/>
    <s v="Bachelor's Degree"/>
    <x v="1531"/>
    <x v="1"/>
    <x v="1"/>
    <x v="1"/>
    <n v="25072.01"/>
    <s v="MGR-10289"/>
    <n v="4.5"/>
    <x v="3"/>
    <x v="7"/>
    <x v="1"/>
    <x v="1"/>
  </r>
  <r>
    <s v="EMP-14425"/>
    <s v="William Gross"/>
    <x v="0"/>
    <n v="26"/>
    <x v="7"/>
    <x v="3"/>
    <x v="3"/>
    <x v="1"/>
    <s v="Bachelor's Degree"/>
    <x v="1085"/>
    <x v="1"/>
    <x v="1"/>
    <x v="1"/>
    <n v="10744.59"/>
    <s v="MGR-10467"/>
    <n v="5.8"/>
    <x v="0"/>
    <x v="3"/>
    <x v="1"/>
    <x v="1"/>
  </r>
  <r>
    <s v="EMP-14426"/>
    <s v="Madison Lewis"/>
    <x v="1"/>
    <n v="24"/>
    <x v="1"/>
    <x v="0"/>
    <x v="2"/>
    <x v="1"/>
    <s v="Bachelor's Degree"/>
    <x v="945"/>
    <x v="646"/>
    <x v="0"/>
    <x v="0"/>
    <n v="7436.16"/>
    <s v="MGR-10167"/>
    <n v="4.5"/>
    <x v="3"/>
    <x v="0"/>
    <x v="3"/>
    <x v="1"/>
  </r>
  <r>
    <s v="EMP-14427"/>
    <s v="Collin Zamora"/>
    <x v="0"/>
    <n v="38"/>
    <x v="8"/>
    <x v="4"/>
    <x v="1"/>
    <x v="1"/>
    <s v="Diploma"/>
    <x v="579"/>
    <x v="1"/>
    <x v="1"/>
    <x v="1"/>
    <n v="6081.51"/>
    <s v="MGR-10317"/>
    <n v="1.2"/>
    <x v="2"/>
    <x v="2"/>
    <x v="1"/>
    <x v="2"/>
  </r>
  <r>
    <s v="EMP-14428"/>
    <s v="Kevin Carlson"/>
    <x v="0"/>
    <n v="27"/>
    <x v="10"/>
    <x v="3"/>
    <x v="0"/>
    <x v="2"/>
    <s v="Master's Degree"/>
    <x v="2137"/>
    <x v="647"/>
    <x v="4"/>
    <x v="0"/>
    <n v="17526.29"/>
    <s v="MGR-10107"/>
    <n v="0.8"/>
    <x v="1"/>
    <x v="8"/>
    <x v="5"/>
    <x v="0"/>
  </r>
  <r>
    <s v="EMP-14429"/>
    <s v="Karen Tate"/>
    <x v="1"/>
    <n v="35"/>
    <x v="7"/>
    <x v="1"/>
    <x v="2"/>
    <x v="3"/>
    <s v="Master's Degree"/>
    <x v="511"/>
    <x v="1"/>
    <x v="1"/>
    <x v="1"/>
    <n v="6507.66"/>
    <s v="MGR-10131"/>
    <n v="2.7"/>
    <x v="4"/>
    <x v="6"/>
    <x v="1"/>
    <x v="0"/>
  </r>
  <r>
    <s v="EMP-14430"/>
    <s v="Kathryn Watson"/>
    <x v="1"/>
    <n v="30"/>
    <x v="3"/>
    <x v="4"/>
    <x v="3"/>
    <x v="2"/>
    <s v="Bachelor's Degree"/>
    <x v="2336"/>
    <x v="648"/>
    <x v="4"/>
    <x v="0"/>
    <n v="11466.69"/>
    <s v="MGR-10212"/>
    <n v="1"/>
    <x v="2"/>
    <x v="4"/>
    <x v="0"/>
    <x v="1"/>
  </r>
  <r>
    <s v="EMP-14431"/>
    <s v="Maria Boyd"/>
    <x v="1"/>
    <n v="22"/>
    <x v="3"/>
    <x v="3"/>
    <x v="3"/>
    <x v="0"/>
    <s v="Master's Degree"/>
    <x v="2064"/>
    <x v="1"/>
    <x v="1"/>
    <x v="1"/>
    <n v="12171.14"/>
    <s v="MGR-10348"/>
    <n v="8.3000000000000007"/>
    <x v="0"/>
    <x v="8"/>
    <x v="1"/>
    <x v="0"/>
  </r>
  <r>
    <s v="EMP-14432"/>
    <s v="Craig Griffin"/>
    <x v="0"/>
    <n v="22"/>
    <x v="3"/>
    <x v="1"/>
    <x v="1"/>
    <x v="1"/>
    <s v="Bachelor's Degree"/>
    <x v="1850"/>
    <x v="1"/>
    <x v="1"/>
    <x v="1"/>
    <n v="5556.2"/>
    <s v="MGR-10022"/>
    <n v="0.8"/>
    <x v="1"/>
    <x v="2"/>
    <x v="1"/>
    <x v="1"/>
  </r>
  <r>
    <s v="EMP-14433"/>
    <s v="Travis Jacobs"/>
    <x v="0"/>
    <n v="37"/>
    <x v="3"/>
    <x v="4"/>
    <x v="0"/>
    <x v="1"/>
    <s v="Bachelor's Degree"/>
    <x v="5"/>
    <x v="1"/>
    <x v="1"/>
    <x v="1"/>
    <n v="16421.2"/>
    <s v="MGR-10285"/>
    <n v="4.3"/>
    <x v="3"/>
    <x v="5"/>
    <x v="1"/>
    <x v="1"/>
  </r>
  <r>
    <s v="EMP-14434"/>
    <s v="Jennifer Williams"/>
    <x v="1"/>
    <n v="29"/>
    <x v="3"/>
    <x v="1"/>
    <x v="6"/>
    <x v="0"/>
    <s v="High School"/>
    <x v="2337"/>
    <x v="111"/>
    <x v="0"/>
    <x v="0"/>
    <n v="40282.29"/>
    <s v="N/A"/>
    <n v="0.9"/>
    <x v="1"/>
    <x v="2"/>
    <x v="2"/>
    <x v="2"/>
  </r>
  <r>
    <s v="EMP-14435"/>
    <s v="Tracy Gould"/>
    <x v="1"/>
    <n v="30"/>
    <x v="10"/>
    <x v="1"/>
    <x v="3"/>
    <x v="1"/>
    <s v="Bachelor's Degree"/>
    <x v="991"/>
    <x v="649"/>
    <x v="7"/>
    <x v="0"/>
    <n v="11855.17"/>
    <s v="MGR-10424"/>
    <n v="4"/>
    <x v="3"/>
    <x v="7"/>
    <x v="0"/>
    <x v="1"/>
  </r>
  <r>
    <s v="EMP-14436"/>
    <s v="Melanie Hicks"/>
    <x v="1"/>
    <n v="41"/>
    <x v="3"/>
    <x v="1"/>
    <x v="2"/>
    <x v="1"/>
    <s v="Bachelor's Degree"/>
    <x v="580"/>
    <x v="1"/>
    <x v="1"/>
    <x v="1"/>
    <n v="9421.35"/>
    <s v="MGR-10011"/>
    <n v="7.6"/>
    <x v="0"/>
    <x v="8"/>
    <x v="1"/>
    <x v="1"/>
  </r>
  <r>
    <s v="EMP-14437"/>
    <s v="Michael Graham"/>
    <x v="0"/>
    <n v="45"/>
    <x v="7"/>
    <x v="1"/>
    <x v="1"/>
    <x v="1"/>
    <s v="Diploma"/>
    <x v="1868"/>
    <x v="1"/>
    <x v="1"/>
    <x v="1"/>
    <n v="5734.05"/>
    <s v="MGR-10389"/>
    <n v="3.2"/>
    <x v="3"/>
    <x v="6"/>
    <x v="1"/>
    <x v="2"/>
  </r>
  <r>
    <s v="EMP-14438"/>
    <s v="Brandon Vasquez"/>
    <x v="0"/>
    <n v="32"/>
    <x v="5"/>
    <x v="4"/>
    <x v="0"/>
    <x v="0"/>
    <s v="Bachelor's Degree"/>
    <x v="149"/>
    <x v="650"/>
    <x v="0"/>
    <x v="0"/>
    <n v="19850.689999999999"/>
    <s v="MGR-10397"/>
    <n v="3.8"/>
    <x v="3"/>
    <x v="7"/>
    <x v="0"/>
    <x v="1"/>
  </r>
  <r>
    <s v="EMP-14439"/>
    <s v="James Potter"/>
    <x v="0"/>
    <n v="31"/>
    <x v="7"/>
    <x v="1"/>
    <x v="2"/>
    <x v="1"/>
    <s v="Master's Degree"/>
    <x v="1719"/>
    <x v="1"/>
    <x v="1"/>
    <x v="1"/>
    <n v="7618.17"/>
    <s v="MGR-10488"/>
    <n v="2.5"/>
    <x v="4"/>
    <x v="6"/>
    <x v="1"/>
    <x v="0"/>
  </r>
  <r>
    <s v="EMP-14440"/>
    <s v="Adam Burke"/>
    <x v="0"/>
    <n v="39"/>
    <x v="5"/>
    <x v="5"/>
    <x v="3"/>
    <x v="0"/>
    <s v="PhD"/>
    <x v="1102"/>
    <x v="575"/>
    <x v="3"/>
    <x v="0"/>
    <n v="11197.25"/>
    <s v="MGR-10265"/>
    <n v="0.4"/>
    <x v="1"/>
    <x v="2"/>
    <x v="2"/>
    <x v="2"/>
  </r>
  <r>
    <s v="EMP-14441"/>
    <s v="Mary Flores"/>
    <x v="1"/>
    <n v="22"/>
    <x v="6"/>
    <x v="1"/>
    <x v="4"/>
    <x v="1"/>
    <s v="Bachelor's Degree"/>
    <x v="2023"/>
    <x v="1"/>
    <x v="1"/>
    <x v="1"/>
    <n v="2661.97"/>
    <s v="MGR-10171"/>
    <n v="6.2"/>
    <x v="0"/>
    <x v="3"/>
    <x v="1"/>
    <x v="1"/>
  </r>
  <r>
    <s v="EMP-14442"/>
    <s v="Joseph Barnes"/>
    <x v="0"/>
    <n v="37"/>
    <x v="3"/>
    <x v="2"/>
    <x v="1"/>
    <x v="0"/>
    <s v="Master's Degree"/>
    <x v="947"/>
    <x v="651"/>
    <x v="4"/>
    <x v="0"/>
    <n v="5857.83"/>
    <s v="MGR-10451"/>
    <n v="1.1000000000000001"/>
    <x v="2"/>
    <x v="4"/>
    <x v="0"/>
    <x v="0"/>
  </r>
  <r>
    <s v="EMP-14443"/>
    <s v="James Jones"/>
    <x v="0"/>
    <n v="39"/>
    <x v="8"/>
    <x v="1"/>
    <x v="3"/>
    <x v="1"/>
    <s v="Diploma"/>
    <x v="2338"/>
    <x v="1"/>
    <x v="1"/>
    <x v="1"/>
    <n v="12595.31"/>
    <s v="MGR-10366"/>
    <n v="7.6"/>
    <x v="0"/>
    <x v="8"/>
    <x v="1"/>
    <x v="2"/>
  </r>
  <r>
    <s v="EMP-14444"/>
    <s v="Denise Patterson"/>
    <x v="1"/>
    <n v="41"/>
    <x v="10"/>
    <x v="1"/>
    <x v="2"/>
    <x v="2"/>
    <s v="Bachelor's Degree"/>
    <x v="1237"/>
    <x v="1"/>
    <x v="1"/>
    <x v="1"/>
    <n v="7818.58"/>
    <s v="MGR-10387"/>
    <n v="8"/>
    <x v="0"/>
    <x v="8"/>
    <x v="1"/>
    <x v="1"/>
  </r>
  <r>
    <s v="EMP-14445"/>
    <s v="Scott David"/>
    <x v="0"/>
    <n v="22"/>
    <x v="6"/>
    <x v="4"/>
    <x v="1"/>
    <x v="1"/>
    <s v="Bachelor's Degree"/>
    <x v="2239"/>
    <x v="1"/>
    <x v="1"/>
    <x v="1"/>
    <n v="6346.34"/>
    <s v="MGR-10102"/>
    <n v="1.2"/>
    <x v="2"/>
    <x v="2"/>
    <x v="1"/>
    <x v="1"/>
  </r>
  <r>
    <s v="EMP-14446"/>
    <s v="Kevin Stephens"/>
    <x v="0"/>
    <n v="28"/>
    <x v="9"/>
    <x v="4"/>
    <x v="0"/>
    <x v="1"/>
    <s v="Bachelor's Degree"/>
    <x v="121"/>
    <x v="1"/>
    <x v="1"/>
    <x v="1"/>
    <n v="17884.11"/>
    <s v="MGR-10195"/>
    <n v="7.8"/>
    <x v="0"/>
    <x v="8"/>
    <x v="1"/>
    <x v="1"/>
  </r>
  <r>
    <s v="EMP-14447"/>
    <s v="Carly Harmon"/>
    <x v="1"/>
    <n v="27"/>
    <x v="9"/>
    <x v="0"/>
    <x v="3"/>
    <x v="1"/>
    <s v="Diploma"/>
    <x v="857"/>
    <x v="1"/>
    <x v="1"/>
    <x v="1"/>
    <n v="13120.44"/>
    <s v="MGR-10308"/>
    <n v="1.2"/>
    <x v="2"/>
    <x v="2"/>
    <x v="1"/>
    <x v="2"/>
  </r>
  <r>
    <s v="EMP-14448"/>
    <s v="Lori Collier"/>
    <x v="1"/>
    <n v="35"/>
    <x v="5"/>
    <x v="2"/>
    <x v="2"/>
    <x v="1"/>
    <s v="Master's Degree"/>
    <x v="1269"/>
    <x v="52"/>
    <x v="0"/>
    <x v="0"/>
    <n v="7903.74"/>
    <s v="MGR-10310"/>
    <n v="1.1000000000000001"/>
    <x v="2"/>
    <x v="6"/>
    <x v="3"/>
    <x v="0"/>
  </r>
  <r>
    <s v="EMP-14449"/>
    <s v="Donna Campbell"/>
    <x v="1"/>
    <n v="39"/>
    <x v="2"/>
    <x v="1"/>
    <x v="2"/>
    <x v="1"/>
    <s v="Master's Degree"/>
    <x v="59"/>
    <x v="1"/>
    <x v="1"/>
    <x v="1"/>
    <n v="8510.0499999999993"/>
    <s v="MGR-10287"/>
    <n v="2.2999999999999998"/>
    <x v="4"/>
    <x v="4"/>
    <x v="1"/>
    <x v="0"/>
  </r>
  <r>
    <s v="EMP-14450"/>
    <s v="James Williams"/>
    <x v="0"/>
    <n v="48"/>
    <x v="6"/>
    <x v="3"/>
    <x v="4"/>
    <x v="1"/>
    <s v="Diploma"/>
    <x v="429"/>
    <x v="1"/>
    <x v="1"/>
    <x v="1"/>
    <n v="3760.68"/>
    <s v="MGR-10139"/>
    <n v="2"/>
    <x v="4"/>
    <x v="4"/>
    <x v="1"/>
    <x v="2"/>
  </r>
  <r>
    <s v="EMP-14451"/>
    <s v="Amanda Johnson"/>
    <x v="1"/>
    <n v="30"/>
    <x v="6"/>
    <x v="2"/>
    <x v="2"/>
    <x v="1"/>
    <s v="Master's Degree"/>
    <x v="1616"/>
    <x v="1"/>
    <x v="1"/>
    <x v="1"/>
    <n v="9023.5400000000009"/>
    <s v="MGR-10218"/>
    <n v="1.8"/>
    <x v="2"/>
    <x v="4"/>
    <x v="1"/>
    <x v="0"/>
  </r>
  <r>
    <s v="EMP-14452"/>
    <s v="Felicia Williams"/>
    <x v="1"/>
    <n v="30"/>
    <x v="1"/>
    <x v="2"/>
    <x v="2"/>
    <x v="1"/>
    <s v="Bachelor's Degree"/>
    <x v="1506"/>
    <x v="1"/>
    <x v="1"/>
    <x v="1"/>
    <n v="6736.16"/>
    <s v="MGR-10461"/>
    <n v="7"/>
    <x v="0"/>
    <x v="0"/>
    <x v="1"/>
    <x v="1"/>
  </r>
  <r>
    <s v="EMP-14453"/>
    <s v="Richard Chavez"/>
    <x v="0"/>
    <n v="45"/>
    <x v="4"/>
    <x v="4"/>
    <x v="1"/>
    <x v="1"/>
    <s v="Bachelor's Degree"/>
    <x v="765"/>
    <x v="1"/>
    <x v="1"/>
    <x v="1"/>
    <n v="4132.3500000000004"/>
    <s v="MGR-10186"/>
    <n v="5.0999999999999996"/>
    <x v="0"/>
    <x v="7"/>
    <x v="1"/>
    <x v="1"/>
  </r>
  <r>
    <s v="EMP-14454"/>
    <s v="Howard Mason"/>
    <x v="0"/>
    <n v="37"/>
    <x v="2"/>
    <x v="1"/>
    <x v="2"/>
    <x v="1"/>
    <s v="Bachelor's Degree"/>
    <x v="2339"/>
    <x v="1"/>
    <x v="1"/>
    <x v="1"/>
    <n v="8679.0300000000007"/>
    <s v="MGR-10084"/>
    <n v="3.8"/>
    <x v="3"/>
    <x v="5"/>
    <x v="1"/>
    <x v="1"/>
  </r>
  <r>
    <s v="EMP-14455"/>
    <s v="Kyle Gonzalez"/>
    <x v="0"/>
    <n v="46"/>
    <x v="6"/>
    <x v="1"/>
    <x v="1"/>
    <x v="0"/>
    <s v="Bachelor's Degree"/>
    <x v="487"/>
    <x v="1"/>
    <x v="1"/>
    <x v="1"/>
    <n v="6262.08"/>
    <s v="MGR-10123"/>
    <n v="7.4"/>
    <x v="0"/>
    <x v="0"/>
    <x v="1"/>
    <x v="1"/>
  </r>
  <r>
    <s v="EMP-14456"/>
    <s v="Katherine Cox"/>
    <x v="1"/>
    <n v="37"/>
    <x v="9"/>
    <x v="0"/>
    <x v="3"/>
    <x v="1"/>
    <s v="Bachelor's Degree"/>
    <x v="1913"/>
    <x v="1"/>
    <x v="1"/>
    <x v="1"/>
    <n v="13917.12"/>
    <s v="MGR-10059"/>
    <n v="8"/>
    <x v="0"/>
    <x v="8"/>
    <x v="1"/>
    <x v="1"/>
  </r>
  <r>
    <s v="EMP-14457"/>
    <s v="Christina Herring"/>
    <x v="1"/>
    <n v="24"/>
    <x v="0"/>
    <x v="0"/>
    <x v="7"/>
    <x v="1"/>
    <s v="Bachelor's Degree"/>
    <x v="1278"/>
    <x v="1"/>
    <x v="1"/>
    <x v="1"/>
    <n v="58995.72"/>
    <s v="N/A"/>
    <n v="2.4"/>
    <x v="4"/>
    <x v="4"/>
    <x v="1"/>
    <x v="1"/>
  </r>
  <r>
    <s v="EMP-14458"/>
    <s v="Cynthia Cole"/>
    <x v="1"/>
    <n v="23"/>
    <x v="8"/>
    <x v="1"/>
    <x v="1"/>
    <x v="0"/>
    <s v="Bachelor's Degree"/>
    <x v="1640"/>
    <x v="1"/>
    <x v="1"/>
    <x v="1"/>
    <n v="5439.3"/>
    <s v="MGR-10232"/>
    <n v="6"/>
    <x v="0"/>
    <x v="3"/>
    <x v="1"/>
    <x v="1"/>
  </r>
  <r>
    <s v="EMP-14459"/>
    <s v="David Nichols"/>
    <x v="0"/>
    <n v="22"/>
    <x v="4"/>
    <x v="5"/>
    <x v="5"/>
    <x v="0"/>
    <s v="Master's Degree"/>
    <x v="486"/>
    <x v="314"/>
    <x v="3"/>
    <x v="0"/>
    <n v="29998.17"/>
    <s v="MGR-10035"/>
    <n v="3.9"/>
    <x v="3"/>
    <x v="7"/>
    <x v="0"/>
    <x v="0"/>
  </r>
  <r>
    <s v="EMP-14460"/>
    <s v="Carolyn Hebert"/>
    <x v="1"/>
    <n v="40"/>
    <x v="6"/>
    <x v="1"/>
    <x v="1"/>
    <x v="0"/>
    <s v="Bachelor's Degree"/>
    <x v="2340"/>
    <x v="1"/>
    <x v="1"/>
    <x v="1"/>
    <n v="5015.83"/>
    <s v="MGR-10408"/>
    <n v="0.1"/>
    <x v="1"/>
    <x v="1"/>
    <x v="1"/>
    <x v="1"/>
  </r>
  <r>
    <s v="EMP-14461"/>
    <s v="Eileen Levine"/>
    <x v="1"/>
    <n v="45"/>
    <x v="1"/>
    <x v="1"/>
    <x v="3"/>
    <x v="1"/>
    <s v="PhD"/>
    <x v="596"/>
    <x v="1"/>
    <x v="1"/>
    <x v="1"/>
    <n v="11265.48"/>
    <s v="MGR-10067"/>
    <n v="7"/>
    <x v="0"/>
    <x v="0"/>
    <x v="1"/>
    <x v="2"/>
  </r>
  <r>
    <s v="EMP-14462"/>
    <s v="Geoffrey Chambers"/>
    <x v="0"/>
    <n v="51"/>
    <x v="2"/>
    <x v="4"/>
    <x v="3"/>
    <x v="1"/>
    <s v="Bachelor's Degree"/>
    <x v="1721"/>
    <x v="1"/>
    <x v="1"/>
    <x v="1"/>
    <n v="12267.37"/>
    <s v="MGR-10291"/>
    <n v="8.1"/>
    <x v="0"/>
    <x v="8"/>
    <x v="1"/>
    <x v="1"/>
  </r>
  <r>
    <s v="EMP-14463"/>
    <s v="Brian Garcia"/>
    <x v="0"/>
    <n v="42"/>
    <x v="9"/>
    <x v="1"/>
    <x v="3"/>
    <x v="1"/>
    <s v="PhD"/>
    <x v="2134"/>
    <x v="1"/>
    <x v="1"/>
    <x v="1"/>
    <n v="12999.79"/>
    <s v="MGR-10289"/>
    <n v="5"/>
    <x v="0"/>
    <x v="7"/>
    <x v="1"/>
    <x v="2"/>
  </r>
  <r>
    <s v="EMP-14464"/>
    <s v="Edward Wright"/>
    <x v="0"/>
    <n v="45"/>
    <x v="0"/>
    <x v="2"/>
    <x v="5"/>
    <x v="1"/>
    <s v="High School"/>
    <x v="831"/>
    <x v="150"/>
    <x v="5"/>
    <x v="0"/>
    <n v="21031.85"/>
    <s v="MGR-10443"/>
    <n v="1"/>
    <x v="2"/>
    <x v="6"/>
    <x v="3"/>
    <x v="2"/>
  </r>
  <r>
    <s v="EMP-14465"/>
    <s v="Ashley Esparza"/>
    <x v="1"/>
    <n v="29"/>
    <x v="6"/>
    <x v="5"/>
    <x v="2"/>
    <x v="1"/>
    <s v="Master's Degree"/>
    <x v="634"/>
    <x v="1"/>
    <x v="1"/>
    <x v="1"/>
    <n v="9190.2000000000007"/>
    <s v="MGR-10422"/>
    <n v="6.5"/>
    <x v="0"/>
    <x v="0"/>
    <x v="1"/>
    <x v="0"/>
  </r>
  <r>
    <s v="EMP-14466"/>
    <s v="Matthew Jimenez"/>
    <x v="0"/>
    <n v="24"/>
    <x v="8"/>
    <x v="4"/>
    <x v="2"/>
    <x v="1"/>
    <s v="Bachelor's Degree"/>
    <x v="2341"/>
    <x v="1"/>
    <x v="1"/>
    <x v="1"/>
    <n v="9075.48"/>
    <s v="MGR-10021"/>
    <n v="5.0999999999999996"/>
    <x v="0"/>
    <x v="7"/>
    <x v="1"/>
    <x v="1"/>
  </r>
  <r>
    <s v="EMP-14467"/>
    <s v="Jennifer Smith"/>
    <x v="1"/>
    <n v="42"/>
    <x v="8"/>
    <x v="1"/>
    <x v="5"/>
    <x v="1"/>
    <s v="Master's Degree"/>
    <x v="2287"/>
    <x v="1"/>
    <x v="1"/>
    <x v="1"/>
    <n v="26011.1"/>
    <s v="MGR-10487"/>
    <n v="6.3"/>
    <x v="0"/>
    <x v="3"/>
    <x v="1"/>
    <x v="0"/>
  </r>
  <r>
    <s v="EMP-14468"/>
    <s v="Craig Reynolds"/>
    <x v="0"/>
    <n v="38"/>
    <x v="2"/>
    <x v="3"/>
    <x v="5"/>
    <x v="1"/>
    <s v="Master's Degree"/>
    <x v="2043"/>
    <x v="1"/>
    <x v="1"/>
    <x v="1"/>
    <n v="21228.31"/>
    <s v="MGR-10217"/>
    <n v="3.3"/>
    <x v="3"/>
    <x v="6"/>
    <x v="1"/>
    <x v="0"/>
  </r>
  <r>
    <s v="EMP-14469"/>
    <s v="Angelica Rodriguez"/>
    <x v="1"/>
    <n v="35"/>
    <x v="6"/>
    <x v="3"/>
    <x v="1"/>
    <x v="1"/>
    <s v="Master's Degree"/>
    <x v="905"/>
    <x v="1"/>
    <x v="1"/>
    <x v="1"/>
    <n v="6114.02"/>
    <s v="MGR-10381"/>
    <n v="6.4"/>
    <x v="0"/>
    <x v="0"/>
    <x v="1"/>
    <x v="0"/>
  </r>
  <r>
    <s v="EMP-14470"/>
    <s v="Emma Jordan"/>
    <x v="1"/>
    <n v="38"/>
    <x v="1"/>
    <x v="0"/>
    <x v="0"/>
    <x v="2"/>
    <s v="Bachelor's Degree"/>
    <x v="1533"/>
    <x v="404"/>
    <x v="0"/>
    <x v="0"/>
    <n v="15357.2"/>
    <s v="MGR-10408"/>
    <n v="2.7"/>
    <x v="4"/>
    <x v="5"/>
    <x v="0"/>
    <x v="1"/>
  </r>
  <r>
    <s v="EMP-14471"/>
    <s v="James Peterson"/>
    <x v="0"/>
    <n v="37"/>
    <x v="10"/>
    <x v="2"/>
    <x v="3"/>
    <x v="1"/>
    <s v="Bachelor's Degree"/>
    <x v="621"/>
    <x v="1"/>
    <x v="1"/>
    <x v="1"/>
    <n v="13834.2"/>
    <s v="MGR-10426"/>
    <n v="0.3"/>
    <x v="1"/>
    <x v="1"/>
    <x v="1"/>
    <x v="1"/>
  </r>
  <r>
    <s v="EMP-14472"/>
    <s v="Jacob Richard"/>
    <x v="0"/>
    <n v="46"/>
    <x v="10"/>
    <x v="2"/>
    <x v="1"/>
    <x v="1"/>
    <s v="Bachelor's Degree"/>
    <x v="2342"/>
    <x v="1"/>
    <x v="1"/>
    <x v="1"/>
    <n v="5036.05"/>
    <s v="MGR-10250"/>
    <n v="6"/>
    <x v="0"/>
    <x v="3"/>
    <x v="1"/>
    <x v="1"/>
  </r>
  <r>
    <s v="EMP-14473"/>
    <s v="Joshua Hodge"/>
    <x v="0"/>
    <n v="46"/>
    <x v="1"/>
    <x v="4"/>
    <x v="3"/>
    <x v="1"/>
    <s v="Bachelor's Degree"/>
    <x v="1709"/>
    <x v="1"/>
    <x v="1"/>
    <x v="1"/>
    <n v="12372.98"/>
    <s v="MGR-10460"/>
    <n v="6.8"/>
    <x v="0"/>
    <x v="0"/>
    <x v="1"/>
    <x v="1"/>
  </r>
  <r>
    <s v="EMP-14474"/>
    <s v="Justin Parsons"/>
    <x v="0"/>
    <n v="39"/>
    <x v="10"/>
    <x v="3"/>
    <x v="2"/>
    <x v="0"/>
    <s v="Bachelor's Degree"/>
    <x v="505"/>
    <x v="1"/>
    <x v="1"/>
    <x v="1"/>
    <n v="8743.31"/>
    <s v="MGR-10233"/>
    <n v="1"/>
    <x v="2"/>
    <x v="2"/>
    <x v="1"/>
    <x v="1"/>
  </r>
  <r>
    <s v="EMP-14475"/>
    <s v="April Love"/>
    <x v="1"/>
    <n v="42"/>
    <x v="0"/>
    <x v="3"/>
    <x v="5"/>
    <x v="0"/>
    <s v="PhD"/>
    <x v="2343"/>
    <x v="1"/>
    <x v="1"/>
    <x v="1"/>
    <n v="22603.09"/>
    <s v="MGR-10262"/>
    <n v="7.5"/>
    <x v="0"/>
    <x v="8"/>
    <x v="1"/>
    <x v="2"/>
  </r>
  <r>
    <s v="EMP-14476"/>
    <s v="Robert Rodriguez"/>
    <x v="0"/>
    <n v="39"/>
    <x v="4"/>
    <x v="5"/>
    <x v="1"/>
    <x v="3"/>
    <s v="Bachelor's Degree"/>
    <x v="499"/>
    <x v="1"/>
    <x v="1"/>
    <x v="1"/>
    <n v="4750.1899999999996"/>
    <s v="MGR-10093"/>
    <n v="4.5999999999999996"/>
    <x v="3"/>
    <x v="7"/>
    <x v="1"/>
    <x v="1"/>
  </r>
  <r>
    <s v="EMP-14477"/>
    <s v="Taylor Brown"/>
    <x v="0"/>
    <n v="30"/>
    <x v="10"/>
    <x v="3"/>
    <x v="3"/>
    <x v="1"/>
    <s v="Bachelor's Degree"/>
    <x v="1059"/>
    <x v="13"/>
    <x v="6"/>
    <x v="0"/>
    <n v="13838"/>
    <s v="MGR-10044"/>
    <n v="2.2000000000000002"/>
    <x v="4"/>
    <x v="6"/>
    <x v="2"/>
    <x v="1"/>
  </r>
  <r>
    <s v="EMP-14478"/>
    <s v="Brian Romero"/>
    <x v="0"/>
    <n v="41"/>
    <x v="1"/>
    <x v="1"/>
    <x v="3"/>
    <x v="1"/>
    <s v="Bachelor's Degree"/>
    <x v="1912"/>
    <x v="1"/>
    <x v="1"/>
    <x v="1"/>
    <n v="13996.05"/>
    <s v="MGR-10132"/>
    <n v="0.4"/>
    <x v="1"/>
    <x v="2"/>
    <x v="1"/>
    <x v="1"/>
  </r>
  <r>
    <s v="EMP-14479"/>
    <s v="Max Jacobs"/>
    <x v="0"/>
    <n v="22"/>
    <x v="8"/>
    <x v="5"/>
    <x v="3"/>
    <x v="1"/>
    <s v="Bachelor's Degree"/>
    <x v="1089"/>
    <x v="1"/>
    <x v="1"/>
    <x v="1"/>
    <n v="10729.44"/>
    <s v="MGR-10453"/>
    <n v="0.1"/>
    <x v="1"/>
    <x v="1"/>
    <x v="1"/>
    <x v="1"/>
  </r>
  <r>
    <s v="EMP-14480"/>
    <s v="Jeremy Norris"/>
    <x v="0"/>
    <n v="44"/>
    <x v="7"/>
    <x v="4"/>
    <x v="2"/>
    <x v="0"/>
    <s v="Bachelor's Degree"/>
    <x v="1394"/>
    <x v="412"/>
    <x v="4"/>
    <x v="0"/>
    <n v="6655.37"/>
    <s v="MGR-10339"/>
    <n v="3.6"/>
    <x v="3"/>
    <x v="7"/>
    <x v="0"/>
    <x v="1"/>
  </r>
  <r>
    <s v="EMP-14481"/>
    <s v="Patricia Clark"/>
    <x v="1"/>
    <n v="24"/>
    <x v="0"/>
    <x v="1"/>
    <x v="6"/>
    <x v="1"/>
    <s v="Bachelor's Degree"/>
    <x v="959"/>
    <x v="1"/>
    <x v="1"/>
    <x v="1"/>
    <n v="31629.74"/>
    <s v="N/A"/>
    <n v="0.3"/>
    <x v="1"/>
    <x v="1"/>
    <x v="1"/>
    <x v="1"/>
  </r>
  <r>
    <s v="EMP-14482"/>
    <s v="Jacob Dennis"/>
    <x v="0"/>
    <n v="37"/>
    <x v="9"/>
    <x v="1"/>
    <x v="1"/>
    <x v="1"/>
    <s v="Bachelor's Degree"/>
    <x v="2344"/>
    <x v="1"/>
    <x v="1"/>
    <x v="1"/>
    <n v="4596"/>
    <s v="MGR-10306"/>
    <n v="7"/>
    <x v="0"/>
    <x v="0"/>
    <x v="1"/>
    <x v="1"/>
  </r>
  <r>
    <s v="EMP-14483"/>
    <s v="Christopher Beasley"/>
    <x v="0"/>
    <n v="27"/>
    <x v="2"/>
    <x v="1"/>
    <x v="2"/>
    <x v="1"/>
    <s v="Bachelor's Degree"/>
    <x v="2345"/>
    <x v="1"/>
    <x v="1"/>
    <x v="1"/>
    <n v="9001.7800000000007"/>
    <s v="MGR-10085"/>
    <n v="8.1999999999999993"/>
    <x v="0"/>
    <x v="8"/>
    <x v="1"/>
    <x v="1"/>
  </r>
  <r>
    <s v="EMP-14484"/>
    <s v="Amanda Leonard"/>
    <x v="1"/>
    <n v="39"/>
    <x v="1"/>
    <x v="5"/>
    <x v="1"/>
    <x v="1"/>
    <s v="Bachelor's Degree"/>
    <x v="1342"/>
    <x v="1"/>
    <x v="1"/>
    <x v="1"/>
    <n v="4887.3"/>
    <s v="MGR-10097"/>
    <n v="3.1"/>
    <x v="3"/>
    <x v="6"/>
    <x v="1"/>
    <x v="1"/>
  </r>
  <r>
    <s v="EMP-14485"/>
    <s v="Sarah Blair"/>
    <x v="1"/>
    <n v="34"/>
    <x v="4"/>
    <x v="0"/>
    <x v="4"/>
    <x v="0"/>
    <s v="Bachelor's Degree"/>
    <x v="609"/>
    <x v="12"/>
    <x v="4"/>
    <x v="0"/>
    <n v="2556.92"/>
    <s v="MGR-10073"/>
    <n v="1.3"/>
    <x v="2"/>
    <x v="2"/>
    <x v="2"/>
    <x v="1"/>
  </r>
  <r>
    <s v="EMP-14486"/>
    <s v="Judy Foley"/>
    <x v="1"/>
    <n v="22"/>
    <x v="8"/>
    <x v="3"/>
    <x v="5"/>
    <x v="1"/>
    <s v="PhD"/>
    <x v="895"/>
    <x v="1"/>
    <x v="1"/>
    <x v="1"/>
    <n v="26813.57"/>
    <s v="MGR-10076"/>
    <n v="4.3"/>
    <x v="3"/>
    <x v="5"/>
    <x v="1"/>
    <x v="2"/>
  </r>
  <r>
    <s v="EMP-14487"/>
    <s v="Carlos Gilbert"/>
    <x v="0"/>
    <n v="38"/>
    <x v="6"/>
    <x v="3"/>
    <x v="1"/>
    <x v="0"/>
    <s v="Bachelor's Degree"/>
    <x v="187"/>
    <x v="1"/>
    <x v="1"/>
    <x v="1"/>
    <n v="5244.56"/>
    <s v="MGR-10305"/>
    <n v="4.5"/>
    <x v="3"/>
    <x v="7"/>
    <x v="1"/>
    <x v="1"/>
  </r>
  <r>
    <s v="EMP-14488"/>
    <s v="Martin Wong"/>
    <x v="0"/>
    <n v="29"/>
    <x v="1"/>
    <x v="0"/>
    <x v="3"/>
    <x v="1"/>
    <s v="Bachelor's Degree"/>
    <x v="475"/>
    <x v="1"/>
    <x v="1"/>
    <x v="1"/>
    <n v="12977.96"/>
    <s v="MGR-10181"/>
    <n v="8"/>
    <x v="0"/>
    <x v="8"/>
    <x v="1"/>
    <x v="1"/>
  </r>
  <r>
    <s v="EMP-14489"/>
    <s v="David Smith"/>
    <x v="0"/>
    <n v="42"/>
    <x v="9"/>
    <x v="5"/>
    <x v="3"/>
    <x v="2"/>
    <s v="High School"/>
    <x v="2294"/>
    <x v="652"/>
    <x v="4"/>
    <x v="0"/>
    <n v="11888.4"/>
    <s v="MGR-10125"/>
    <n v="1"/>
    <x v="2"/>
    <x v="6"/>
    <x v="3"/>
    <x v="2"/>
  </r>
  <r>
    <s v="EMP-14490"/>
    <s v="Judith Franco"/>
    <x v="1"/>
    <n v="35"/>
    <x v="4"/>
    <x v="5"/>
    <x v="2"/>
    <x v="1"/>
    <s v="Bachelor's Degree"/>
    <x v="1815"/>
    <x v="1"/>
    <x v="1"/>
    <x v="1"/>
    <n v="7095.73"/>
    <s v="MGR-10302"/>
    <n v="7.6"/>
    <x v="0"/>
    <x v="8"/>
    <x v="1"/>
    <x v="1"/>
  </r>
  <r>
    <s v="EMP-14491"/>
    <s v="Jennifer Smith"/>
    <x v="1"/>
    <n v="38"/>
    <x v="0"/>
    <x v="3"/>
    <x v="6"/>
    <x v="0"/>
    <s v="Master's Degree"/>
    <x v="767"/>
    <x v="1"/>
    <x v="1"/>
    <x v="1"/>
    <n v="36063.18"/>
    <s v="N/A"/>
    <n v="0.6"/>
    <x v="1"/>
    <x v="2"/>
    <x v="1"/>
    <x v="0"/>
  </r>
  <r>
    <s v="EMP-14492"/>
    <s v="Cynthia Lewis"/>
    <x v="1"/>
    <n v="26"/>
    <x v="0"/>
    <x v="4"/>
    <x v="5"/>
    <x v="0"/>
    <s v="Master's Degree"/>
    <x v="31"/>
    <x v="1"/>
    <x v="1"/>
    <x v="1"/>
    <n v="27464.37"/>
    <s v="MGR-10260"/>
    <n v="8.3000000000000007"/>
    <x v="0"/>
    <x v="8"/>
    <x v="1"/>
    <x v="0"/>
  </r>
  <r>
    <s v="EMP-14493"/>
    <s v="Daniel Oconnor"/>
    <x v="0"/>
    <n v="29"/>
    <x v="9"/>
    <x v="1"/>
    <x v="2"/>
    <x v="1"/>
    <s v="High School"/>
    <x v="2346"/>
    <x v="1"/>
    <x v="1"/>
    <x v="1"/>
    <n v="7856"/>
    <s v="MGR-10454"/>
    <n v="1.9"/>
    <x v="2"/>
    <x v="4"/>
    <x v="1"/>
    <x v="2"/>
  </r>
  <r>
    <s v="EMP-14494"/>
    <s v="Christopher Hampton"/>
    <x v="0"/>
    <n v="30"/>
    <x v="0"/>
    <x v="0"/>
    <x v="7"/>
    <x v="2"/>
    <s v="Master's Degree"/>
    <x v="2347"/>
    <x v="383"/>
    <x v="4"/>
    <x v="0"/>
    <n v="46141.14"/>
    <s v="N/A"/>
    <n v="0.8"/>
    <x v="1"/>
    <x v="4"/>
    <x v="0"/>
    <x v="0"/>
  </r>
  <r>
    <s v="EMP-14495"/>
    <s v="Teresa Krueger"/>
    <x v="1"/>
    <n v="42"/>
    <x v="2"/>
    <x v="1"/>
    <x v="5"/>
    <x v="1"/>
    <s v="High School"/>
    <x v="2348"/>
    <x v="1"/>
    <x v="1"/>
    <x v="1"/>
    <n v="22513.96"/>
    <s v="MGR-10423"/>
    <n v="6.2"/>
    <x v="0"/>
    <x v="3"/>
    <x v="1"/>
    <x v="2"/>
  </r>
  <r>
    <s v="EMP-14496"/>
    <s v="Sarah Baker"/>
    <x v="1"/>
    <n v="50"/>
    <x v="2"/>
    <x v="3"/>
    <x v="4"/>
    <x v="1"/>
    <s v="Master's Degree"/>
    <x v="1145"/>
    <x v="1"/>
    <x v="1"/>
    <x v="1"/>
    <n v="3216.5"/>
    <s v="MGR-10001"/>
    <n v="1.9"/>
    <x v="2"/>
    <x v="4"/>
    <x v="1"/>
    <x v="0"/>
  </r>
  <r>
    <s v="EMP-14497"/>
    <s v="Juan Mckinney"/>
    <x v="0"/>
    <n v="27"/>
    <x v="3"/>
    <x v="3"/>
    <x v="4"/>
    <x v="1"/>
    <s v="Bachelor's Degree"/>
    <x v="718"/>
    <x v="1"/>
    <x v="1"/>
    <x v="1"/>
    <n v="2586.89"/>
    <s v="MGR-10377"/>
    <n v="3.9"/>
    <x v="3"/>
    <x v="5"/>
    <x v="1"/>
    <x v="1"/>
  </r>
  <r>
    <s v="EMP-14498"/>
    <s v="Deborah Alvarez"/>
    <x v="1"/>
    <n v="44"/>
    <x v="5"/>
    <x v="0"/>
    <x v="3"/>
    <x v="1"/>
    <s v="Bachelor's Degree"/>
    <x v="58"/>
    <x v="1"/>
    <x v="1"/>
    <x v="1"/>
    <n v="12335.89"/>
    <s v="MGR-10216"/>
    <n v="3.5"/>
    <x v="3"/>
    <x v="5"/>
    <x v="1"/>
    <x v="1"/>
  </r>
  <r>
    <s v="EMP-14499"/>
    <s v="Eric Anderson"/>
    <x v="0"/>
    <n v="22"/>
    <x v="2"/>
    <x v="1"/>
    <x v="3"/>
    <x v="1"/>
    <s v="Bachelor's Degree"/>
    <x v="2248"/>
    <x v="1"/>
    <x v="1"/>
    <x v="1"/>
    <n v="13959.55"/>
    <s v="MGR-10359"/>
    <n v="1.9"/>
    <x v="2"/>
    <x v="4"/>
    <x v="1"/>
    <x v="1"/>
  </r>
  <r>
    <s v="EMP-14500"/>
    <s v="Penny Brown"/>
    <x v="1"/>
    <n v="24"/>
    <x v="8"/>
    <x v="3"/>
    <x v="3"/>
    <x v="1"/>
    <s v="High School"/>
    <x v="1485"/>
    <x v="653"/>
    <x v="0"/>
    <x v="0"/>
    <n v="9978.7900000000009"/>
    <s v="MGR-10047"/>
    <n v="5.3"/>
    <x v="0"/>
    <x v="3"/>
    <x v="0"/>
    <x v="2"/>
  </r>
  <r>
    <s v="EMP-14501"/>
    <s v="Julian Miller"/>
    <x v="0"/>
    <n v="26"/>
    <x v="10"/>
    <x v="4"/>
    <x v="2"/>
    <x v="1"/>
    <s v="Master's Degree"/>
    <x v="301"/>
    <x v="1"/>
    <x v="1"/>
    <x v="1"/>
    <n v="8206.2199999999993"/>
    <s v="MGR-10357"/>
    <n v="2.9"/>
    <x v="4"/>
    <x v="6"/>
    <x v="1"/>
    <x v="0"/>
  </r>
  <r>
    <s v="EMP-14502"/>
    <s v="Philip Shaw"/>
    <x v="0"/>
    <n v="22"/>
    <x v="2"/>
    <x v="1"/>
    <x v="2"/>
    <x v="1"/>
    <s v="Master's Degree"/>
    <x v="1419"/>
    <x v="1"/>
    <x v="1"/>
    <x v="1"/>
    <n v="6613.05"/>
    <s v="MGR-10072"/>
    <n v="5"/>
    <x v="0"/>
    <x v="7"/>
    <x v="1"/>
    <x v="0"/>
  </r>
  <r>
    <s v="EMP-14503"/>
    <s v="Mark Flores"/>
    <x v="0"/>
    <n v="22"/>
    <x v="1"/>
    <x v="1"/>
    <x v="1"/>
    <x v="3"/>
    <s v="Bachelor's Degree"/>
    <x v="1723"/>
    <x v="322"/>
    <x v="0"/>
    <x v="0"/>
    <n v="6478.15"/>
    <s v="MGR-10233"/>
    <n v="4.3"/>
    <x v="3"/>
    <x v="3"/>
    <x v="0"/>
    <x v="1"/>
  </r>
  <r>
    <s v="EMP-14504"/>
    <s v="Andrew Moore"/>
    <x v="0"/>
    <n v="38"/>
    <x v="0"/>
    <x v="2"/>
    <x v="5"/>
    <x v="1"/>
    <s v="Bachelor's Degree"/>
    <x v="567"/>
    <x v="507"/>
    <x v="0"/>
    <x v="0"/>
    <n v="29078.87"/>
    <s v="MGR-10312"/>
    <n v="0.9"/>
    <x v="1"/>
    <x v="4"/>
    <x v="0"/>
    <x v="1"/>
  </r>
  <r>
    <s v="EMP-14505"/>
    <s v="Amy Thompson"/>
    <x v="1"/>
    <n v="33"/>
    <x v="8"/>
    <x v="3"/>
    <x v="3"/>
    <x v="1"/>
    <s v="Master's Degree"/>
    <x v="1831"/>
    <x v="1"/>
    <x v="1"/>
    <x v="1"/>
    <n v="10657.46"/>
    <s v="MGR-10377"/>
    <n v="2.4"/>
    <x v="4"/>
    <x v="6"/>
    <x v="1"/>
    <x v="0"/>
  </r>
  <r>
    <s v="EMP-14506"/>
    <s v="Julie Flowers"/>
    <x v="1"/>
    <n v="38"/>
    <x v="10"/>
    <x v="2"/>
    <x v="0"/>
    <x v="1"/>
    <s v="Bachelor's Degree"/>
    <x v="1125"/>
    <x v="1"/>
    <x v="1"/>
    <x v="1"/>
    <n v="15628.54"/>
    <s v="MGR-10187"/>
    <n v="0.8"/>
    <x v="1"/>
    <x v="2"/>
    <x v="1"/>
    <x v="1"/>
  </r>
  <r>
    <s v="EMP-14507"/>
    <s v="Amanda Townsend"/>
    <x v="1"/>
    <n v="41"/>
    <x v="9"/>
    <x v="3"/>
    <x v="3"/>
    <x v="1"/>
    <s v="Bachelor's Degree"/>
    <x v="1354"/>
    <x v="1"/>
    <x v="1"/>
    <x v="1"/>
    <n v="13488.8"/>
    <s v="MGR-10385"/>
    <n v="5.9"/>
    <x v="0"/>
    <x v="3"/>
    <x v="1"/>
    <x v="1"/>
  </r>
  <r>
    <s v="EMP-14508"/>
    <s v="Jennifer Cordova"/>
    <x v="1"/>
    <n v="37"/>
    <x v="2"/>
    <x v="3"/>
    <x v="0"/>
    <x v="0"/>
    <s v="Master's Degree"/>
    <x v="1478"/>
    <x v="1"/>
    <x v="1"/>
    <x v="1"/>
    <n v="19590"/>
    <s v="MGR-10381"/>
    <n v="8.1"/>
    <x v="0"/>
    <x v="8"/>
    <x v="1"/>
    <x v="0"/>
  </r>
  <r>
    <s v="EMP-14509"/>
    <s v="Stacey Hutchinson"/>
    <x v="1"/>
    <n v="40"/>
    <x v="9"/>
    <x v="2"/>
    <x v="3"/>
    <x v="1"/>
    <s v="Master's Degree"/>
    <x v="2349"/>
    <x v="1"/>
    <x v="1"/>
    <x v="1"/>
    <n v="11929.7"/>
    <s v="MGR-10430"/>
    <n v="4.8"/>
    <x v="3"/>
    <x v="7"/>
    <x v="1"/>
    <x v="0"/>
  </r>
  <r>
    <s v="EMP-14510"/>
    <s v="William Estes"/>
    <x v="0"/>
    <n v="34"/>
    <x v="1"/>
    <x v="5"/>
    <x v="1"/>
    <x v="0"/>
    <s v="Bachelor's Degree"/>
    <x v="626"/>
    <x v="428"/>
    <x v="4"/>
    <x v="0"/>
    <n v="6192.44"/>
    <s v="MGR-10202"/>
    <n v="0.9"/>
    <x v="1"/>
    <x v="4"/>
    <x v="0"/>
    <x v="1"/>
  </r>
  <r>
    <s v="EMP-14511"/>
    <s v="Eugene Harris"/>
    <x v="0"/>
    <n v="24"/>
    <x v="9"/>
    <x v="1"/>
    <x v="2"/>
    <x v="0"/>
    <s v="Bachelor's Degree"/>
    <x v="1849"/>
    <x v="1"/>
    <x v="1"/>
    <x v="1"/>
    <n v="7285.67"/>
    <s v="MGR-10108"/>
    <n v="0.4"/>
    <x v="1"/>
    <x v="2"/>
    <x v="1"/>
    <x v="1"/>
  </r>
  <r>
    <s v="EMP-14512"/>
    <s v="Casey Nelson"/>
    <x v="0"/>
    <n v="44"/>
    <x v="6"/>
    <x v="1"/>
    <x v="4"/>
    <x v="0"/>
    <s v="Bachelor's Degree"/>
    <x v="922"/>
    <x v="1"/>
    <x v="1"/>
    <x v="1"/>
    <n v="2621"/>
    <s v="MGR-10084"/>
    <n v="6.8"/>
    <x v="0"/>
    <x v="0"/>
    <x v="1"/>
    <x v="1"/>
  </r>
  <r>
    <s v="EMP-14513"/>
    <s v="Lori Davila"/>
    <x v="1"/>
    <n v="29"/>
    <x v="3"/>
    <x v="2"/>
    <x v="2"/>
    <x v="1"/>
    <s v="Master's Degree"/>
    <x v="2089"/>
    <x v="1"/>
    <x v="1"/>
    <x v="1"/>
    <n v="9373.5"/>
    <s v="MGR-10401"/>
    <n v="5.9"/>
    <x v="0"/>
    <x v="3"/>
    <x v="1"/>
    <x v="0"/>
  </r>
  <r>
    <s v="EMP-14514"/>
    <s v="Rebecca Turner"/>
    <x v="1"/>
    <n v="26"/>
    <x v="2"/>
    <x v="2"/>
    <x v="3"/>
    <x v="1"/>
    <s v="Master's Degree"/>
    <x v="161"/>
    <x v="1"/>
    <x v="1"/>
    <x v="1"/>
    <n v="13880.17"/>
    <s v="MGR-10356"/>
    <n v="1.2"/>
    <x v="2"/>
    <x v="2"/>
    <x v="1"/>
    <x v="0"/>
  </r>
  <r>
    <s v="EMP-14515"/>
    <s v="James Turner"/>
    <x v="0"/>
    <n v="33"/>
    <x v="3"/>
    <x v="1"/>
    <x v="1"/>
    <x v="1"/>
    <s v="Master's Degree"/>
    <x v="2350"/>
    <x v="1"/>
    <x v="1"/>
    <x v="1"/>
    <n v="5929.43"/>
    <s v="MGR-10349"/>
    <n v="5"/>
    <x v="0"/>
    <x v="7"/>
    <x v="1"/>
    <x v="0"/>
  </r>
  <r>
    <s v="EMP-14516"/>
    <s v="Joseph Davis"/>
    <x v="0"/>
    <n v="26"/>
    <x v="9"/>
    <x v="1"/>
    <x v="5"/>
    <x v="1"/>
    <s v="Bachelor's Degree"/>
    <x v="1605"/>
    <x v="1"/>
    <x v="1"/>
    <x v="1"/>
    <n v="21268.7"/>
    <s v="MGR-10461"/>
    <n v="3.4"/>
    <x v="3"/>
    <x v="5"/>
    <x v="1"/>
    <x v="1"/>
  </r>
  <r>
    <s v="EMP-14517"/>
    <s v="Danielle Smith"/>
    <x v="1"/>
    <n v="31"/>
    <x v="3"/>
    <x v="0"/>
    <x v="5"/>
    <x v="2"/>
    <s v="Professional Certification"/>
    <x v="575"/>
    <x v="654"/>
    <x v="0"/>
    <x v="0"/>
    <n v="28510.34"/>
    <s v="MGR-10215"/>
    <n v="2.2999999999999998"/>
    <x v="4"/>
    <x v="5"/>
    <x v="3"/>
    <x v="2"/>
  </r>
  <r>
    <s v="EMP-14518"/>
    <s v="Scott Sampson"/>
    <x v="0"/>
    <n v="38"/>
    <x v="9"/>
    <x v="4"/>
    <x v="2"/>
    <x v="1"/>
    <s v="High School"/>
    <x v="1572"/>
    <x v="1"/>
    <x v="1"/>
    <x v="1"/>
    <n v="8460.36"/>
    <s v="MGR-10331"/>
    <n v="8.1999999999999993"/>
    <x v="0"/>
    <x v="8"/>
    <x v="1"/>
    <x v="2"/>
  </r>
  <r>
    <s v="EMP-14519"/>
    <s v="Amber Morales"/>
    <x v="1"/>
    <n v="38"/>
    <x v="5"/>
    <x v="1"/>
    <x v="1"/>
    <x v="1"/>
    <s v="Master's Degree"/>
    <x v="824"/>
    <x v="1"/>
    <x v="1"/>
    <x v="1"/>
    <n v="6480.25"/>
    <s v="MGR-10160"/>
    <n v="7.2"/>
    <x v="0"/>
    <x v="0"/>
    <x v="1"/>
    <x v="0"/>
  </r>
  <r>
    <s v="EMP-14520"/>
    <s v="Melissa Aguilar"/>
    <x v="1"/>
    <n v="26"/>
    <x v="5"/>
    <x v="1"/>
    <x v="2"/>
    <x v="3"/>
    <s v="Bachelor's Degree"/>
    <x v="365"/>
    <x v="1"/>
    <x v="1"/>
    <x v="1"/>
    <n v="7507.05"/>
    <s v="MGR-10195"/>
    <n v="5.0999999999999996"/>
    <x v="0"/>
    <x v="7"/>
    <x v="1"/>
    <x v="1"/>
  </r>
  <r>
    <s v="EMP-14521"/>
    <s v="Megan Martinez"/>
    <x v="1"/>
    <n v="30"/>
    <x v="6"/>
    <x v="3"/>
    <x v="2"/>
    <x v="1"/>
    <s v="Master's Degree"/>
    <x v="621"/>
    <x v="1"/>
    <x v="1"/>
    <x v="1"/>
    <n v="8208.93"/>
    <s v="MGR-10294"/>
    <n v="0.3"/>
    <x v="1"/>
    <x v="1"/>
    <x v="1"/>
    <x v="0"/>
  </r>
  <r>
    <s v="EMP-14522"/>
    <s v="Joshua Chapman"/>
    <x v="0"/>
    <n v="44"/>
    <x v="10"/>
    <x v="3"/>
    <x v="1"/>
    <x v="0"/>
    <s v="Professional Certification"/>
    <x v="815"/>
    <x v="1"/>
    <x v="1"/>
    <x v="1"/>
    <n v="5566.22"/>
    <s v="MGR-10016"/>
    <n v="5.9"/>
    <x v="0"/>
    <x v="3"/>
    <x v="1"/>
    <x v="2"/>
  </r>
  <r>
    <s v="EMP-14523"/>
    <s v="Kristina King"/>
    <x v="1"/>
    <n v="39"/>
    <x v="3"/>
    <x v="3"/>
    <x v="1"/>
    <x v="1"/>
    <s v="PhD"/>
    <x v="2351"/>
    <x v="1"/>
    <x v="1"/>
    <x v="1"/>
    <n v="5811.24"/>
    <s v="MGR-10416"/>
    <n v="4.4000000000000004"/>
    <x v="3"/>
    <x v="7"/>
    <x v="1"/>
    <x v="2"/>
  </r>
  <r>
    <s v="EMP-14524"/>
    <s v="Jeffery Williams"/>
    <x v="0"/>
    <n v="53"/>
    <x v="3"/>
    <x v="2"/>
    <x v="2"/>
    <x v="2"/>
    <s v="Master's Degree"/>
    <x v="2352"/>
    <x v="502"/>
    <x v="4"/>
    <x v="0"/>
    <n v="9486.7800000000007"/>
    <s v="MGR-10250"/>
    <n v="0.7"/>
    <x v="1"/>
    <x v="4"/>
    <x v="0"/>
    <x v="0"/>
  </r>
  <r>
    <s v="EMP-14525"/>
    <s v="Ryan Adams"/>
    <x v="0"/>
    <n v="45"/>
    <x v="9"/>
    <x v="2"/>
    <x v="1"/>
    <x v="1"/>
    <s v="Bachelor's Degree"/>
    <x v="2038"/>
    <x v="1"/>
    <x v="1"/>
    <x v="1"/>
    <n v="5794.33"/>
    <s v="MGR-10177"/>
    <n v="0.5"/>
    <x v="1"/>
    <x v="2"/>
    <x v="1"/>
    <x v="1"/>
  </r>
  <r>
    <s v="EMP-14526"/>
    <s v="Ryan Hernandez"/>
    <x v="0"/>
    <n v="45"/>
    <x v="0"/>
    <x v="1"/>
    <x v="6"/>
    <x v="0"/>
    <s v="Diploma"/>
    <x v="2353"/>
    <x v="1"/>
    <x v="1"/>
    <x v="1"/>
    <n v="42877.33"/>
    <s v="N/A"/>
    <n v="2.7"/>
    <x v="4"/>
    <x v="6"/>
    <x v="1"/>
    <x v="2"/>
  </r>
  <r>
    <s v="EMP-14527"/>
    <s v="Rhonda Allen"/>
    <x v="1"/>
    <n v="22"/>
    <x v="4"/>
    <x v="2"/>
    <x v="3"/>
    <x v="1"/>
    <s v="Master's Degree"/>
    <x v="1451"/>
    <x v="1"/>
    <x v="1"/>
    <x v="1"/>
    <n v="13588.99"/>
    <s v="MGR-10357"/>
    <n v="3.5"/>
    <x v="3"/>
    <x v="5"/>
    <x v="1"/>
    <x v="0"/>
  </r>
  <r>
    <s v="EMP-14528"/>
    <s v="Kelly Nguyen"/>
    <x v="1"/>
    <n v="41"/>
    <x v="5"/>
    <x v="2"/>
    <x v="2"/>
    <x v="1"/>
    <s v="PhD"/>
    <x v="2023"/>
    <x v="1"/>
    <x v="1"/>
    <x v="1"/>
    <n v="8484.92"/>
    <s v="MGR-10043"/>
    <n v="6.2"/>
    <x v="0"/>
    <x v="3"/>
    <x v="1"/>
    <x v="2"/>
  </r>
  <r>
    <s v="EMP-14529"/>
    <s v="Scott Taylor"/>
    <x v="0"/>
    <n v="34"/>
    <x v="0"/>
    <x v="4"/>
    <x v="6"/>
    <x v="1"/>
    <s v="Bachelor's Degree"/>
    <x v="1341"/>
    <x v="655"/>
    <x v="4"/>
    <x v="0"/>
    <n v="33945.879999999997"/>
    <s v="N/A"/>
    <n v="1.7"/>
    <x v="2"/>
    <x v="4"/>
    <x v="2"/>
    <x v="1"/>
  </r>
  <r>
    <s v="EMP-14530"/>
    <s v="Emma Peters"/>
    <x v="1"/>
    <n v="30"/>
    <x v="4"/>
    <x v="3"/>
    <x v="3"/>
    <x v="1"/>
    <s v="Bachelor's Degree"/>
    <x v="1266"/>
    <x v="656"/>
    <x v="4"/>
    <x v="0"/>
    <n v="12907.46"/>
    <s v="MGR-10074"/>
    <n v="4"/>
    <x v="3"/>
    <x v="7"/>
    <x v="0"/>
    <x v="1"/>
  </r>
  <r>
    <s v="EMP-14531"/>
    <s v="James Johnson"/>
    <x v="0"/>
    <n v="36"/>
    <x v="3"/>
    <x v="1"/>
    <x v="0"/>
    <x v="1"/>
    <s v="Bachelor's Degree"/>
    <x v="1478"/>
    <x v="1"/>
    <x v="1"/>
    <x v="1"/>
    <n v="16944.64"/>
    <s v="MGR-10103"/>
    <n v="8.1"/>
    <x v="0"/>
    <x v="8"/>
    <x v="1"/>
    <x v="1"/>
  </r>
  <r>
    <s v="EMP-14532"/>
    <s v="Michael Parsons"/>
    <x v="0"/>
    <n v="43"/>
    <x v="7"/>
    <x v="2"/>
    <x v="1"/>
    <x v="1"/>
    <s v="Master's Degree"/>
    <x v="357"/>
    <x v="1"/>
    <x v="1"/>
    <x v="1"/>
    <n v="4590.6400000000003"/>
    <s v="MGR-10172"/>
    <n v="3"/>
    <x v="3"/>
    <x v="6"/>
    <x v="1"/>
    <x v="0"/>
  </r>
  <r>
    <s v="EMP-14533"/>
    <s v="Susan Lyons"/>
    <x v="1"/>
    <n v="39"/>
    <x v="3"/>
    <x v="2"/>
    <x v="2"/>
    <x v="1"/>
    <s v="Bachelor's Degree"/>
    <x v="2112"/>
    <x v="1"/>
    <x v="1"/>
    <x v="1"/>
    <n v="7006.37"/>
    <s v="MGR-10072"/>
    <n v="7.9"/>
    <x v="0"/>
    <x v="8"/>
    <x v="1"/>
    <x v="1"/>
  </r>
  <r>
    <s v="EMP-14534"/>
    <s v="Eric Pena"/>
    <x v="0"/>
    <n v="27"/>
    <x v="9"/>
    <x v="3"/>
    <x v="3"/>
    <x v="1"/>
    <s v="Diploma"/>
    <x v="2354"/>
    <x v="1"/>
    <x v="1"/>
    <x v="1"/>
    <n v="10425.799999999999"/>
    <s v="MGR-10287"/>
    <n v="6.3"/>
    <x v="0"/>
    <x v="3"/>
    <x v="1"/>
    <x v="2"/>
  </r>
  <r>
    <s v="EMP-14535"/>
    <s v="Bradley Miller"/>
    <x v="0"/>
    <n v="41"/>
    <x v="9"/>
    <x v="0"/>
    <x v="2"/>
    <x v="0"/>
    <s v="Bachelor's Degree"/>
    <x v="2098"/>
    <x v="1"/>
    <x v="1"/>
    <x v="1"/>
    <n v="7707.28"/>
    <s v="MGR-10240"/>
    <n v="5.5"/>
    <x v="0"/>
    <x v="3"/>
    <x v="1"/>
    <x v="1"/>
  </r>
  <r>
    <s v="EMP-14536"/>
    <s v="Christy Evans"/>
    <x v="1"/>
    <n v="29"/>
    <x v="5"/>
    <x v="2"/>
    <x v="2"/>
    <x v="1"/>
    <s v="Bachelor's Degree"/>
    <x v="1925"/>
    <x v="1"/>
    <x v="1"/>
    <x v="1"/>
    <n v="7046.31"/>
    <s v="MGR-10391"/>
    <n v="5"/>
    <x v="0"/>
    <x v="7"/>
    <x v="1"/>
    <x v="1"/>
  </r>
  <r>
    <s v="EMP-14537"/>
    <s v="Scott Brown"/>
    <x v="0"/>
    <n v="36"/>
    <x v="3"/>
    <x v="3"/>
    <x v="2"/>
    <x v="1"/>
    <s v="Bachelor's Degree"/>
    <x v="2251"/>
    <x v="1"/>
    <x v="1"/>
    <x v="1"/>
    <n v="7033.94"/>
    <s v="MGR-10284"/>
    <n v="7.6"/>
    <x v="0"/>
    <x v="8"/>
    <x v="1"/>
    <x v="1"/>
  </r>
  <r>
    <s v="EMP-14538"/>
    <s v="Jerry Marshall"/>
    <x v="0"/>
    <n v="32"/>
    <x v="2"/>
    <x v="1"/>
    <x v="2"/>
    <x v="0"/>
    <s v="High School"/>
    <x v="2355"/>
    <x v="1"/>
    <x v="1"/>
    <x v="1"/>
    <n v="8427.19"/>
    <s v="MGR-10350"/>
    <n v="1.4"/>
    <x v="2"/>
    <x v="2"/>
    <x v="1"/>
    <x v="2"/>
  </r>
  <r>
    <s v="EMP-14539"/>
    <s v="Kenneth Smith"/>
    <x v="0"/>
    <n v="33"/>
    <x v="10"/>
    <x v="1"/>
    <x v="0"/>
    <x v="1"/>
    <s v="Bachelor's Degree"/>
    <x v="1262"/>
    <x v="1"/>
    <x v="1"/>
    <x v="1"/>
    <n v="19729.98"/>
    <s v="MGR-10342"/>
    <n v="3.7"/>
    <x v="3"/>
    <x v="5"/>
    <x v="1"/>
    <x v="1"/>
  </r>
  <r>
    <s v="EMP-14540"/>
    <s v="Mark Bennett"/>
    <x v="0"/>
    <n v="41"/>
    <x v="1"/>
    <x v="2"/>
    <x v="1"/>
    <x v="0"/>
    <s v="Bachelor's Degree"/>
    <x v="603"/>
    <x v="1"/>
    <x v="1"/>
    <x v="1"/>
    <n v="5140.34"/>
    <s v="MGR-10448"/>
    <n v="2.4"/>
    <x v="4"/>
    <x v="4"/>
    <x v="1"/>
    <x v="1"/>
  </r>
  <r>
    <s v="EMP-14541"/>
    <s v="Albert Murray"/>
    <x v="0"/>
    <n v="25"/>
    <x v="7"/>
    <x v="1"/>
    <x v="0"/>
    <x v="1"/>
    <s v="Bachelor's Degree"/>
    <x v="2356"/>
    <x v="1"/>
    <x v="1"/>
    <x v="1"/>
    <n v="16173.85"/>
    <s v="MGR-10187"/>
    <n v="2.2999999999999998"/>
    <x v="4"/>
    <x v="4"/>
    <x v="1"/>
    <x v="1"/>
  </r>
  <r>
    <s v="EMP-14542"/>
    <s v="Laura Levine"/>
    <x v="1"/>
    <n v="52"/>
    <x v="1"/>
    <x v="1"/>
    <x v="1"/>
    <x v="1"/>
    <s v="Diploma"/>
    <x v="2351"/>
    <x v="268"/>
    <x v="4"/>
    <x v="0"/>
    <n v="5218.01"/>
    <s v="MGR-10056"/>
    <n v="4.2"/>
    <x v="3"/>
    <x v="7"/>
    <x v="2"/>
    <x v="2"/>
  </r>
  <r>
    <s v="EMP-14543"/>
    <s v="Debra Peterson"/>
    <x v="1"/>
    <n v="22"/>
    <x v="8"/>
    <x v="5"/>
    <x v="3"/>
    <x v="1"/>
    <s v="Master's Degree"/>
    <x v="338"/>
    <x v="1"/>
    <x v="1"/>
    <x v="1"/>
    <n v="10818.06"/>
    <s v="MGR-10425"/>
    <n v="5.9"/>
    <x v="0"/>
    <x v="3"/>
    <x v="1"/>
    <x v="0"/>
  </r>
  <r>
    <s v="EMP-14544"/>
    <s v="Susan Brock"/>
    <x v="1"/>
    <n v="29"/>
    <x v="4"/>
    <x v="0"/>
    <x v="2"/>
    <x v="1"/>
    <s v="Bachelor's Degree"/>
    <x v="760"/>
    <x v="1"/>
    <x v="1"/>
    <x v="1"/>
    <n v="8456.82"/>
    <s v="MGR-10346"/>
    <n v="4.9000000000000004"/>
    <x v="3"/>
    <x v="7"/>
    <x v="1"/>
    <x v="1"/>
  </r>
  <r>
    <s v="EMP-14545"/>
    <s v="Daniel Stone"/>
    <x v="0"/>
    <n v="38"/>
    <x v="3"/>
    <x v="0"/>
    <x v="1"/>
    <x v="3"/>
    <s v="Master's Degree"/>
    <x v="1586"/>
    <x v="1"/>
    <x v="1"/>
    <x v="1"/>
    <n v="5187.0600000000004"/>
    <s v="MGR-10257"/>
    <n v="3.4"/>
    <x v="3"/>
    <x v="5"/>
    <x v="1"/>
    <x v="0"/>
  </r>
  <r>
    <s v="EMP-14546"/>
    <s v="Cory Schmidt"/>
    <x v="0"/>
    <n v="40"/>
    <x v="10"/>
    <x v="1"/>
    <x v="2"/>
    <x v="1"/>
    <s v="Bachelor's Degree"/>
    <x v="2130"/>
    <x v="1"/>
    <x v="1"/>
    <x v="1"/>
    <n v="9001.4"/>
    <s v="MGR-10484"/>
    <n v="1.8"/>
    <x v="2"/>
    <x v="4"/>
    <x v="1"/>
    <x v="1"/>
  </r>
  <r>
    <s v="EMP-14547"/>
    <s v="Elizabeth Hughes"/>
    <x v="1"/>
    <n v="34"/>
    <x v="2"/>
    <x v="3"/>
    <x v="4"/>
    <x v="0"/>
    <s v="Professional Certification"/>
    <x v="1705"/>
    <x v="657"/>
    <x v="4"/>
    <x v="0"/>
    <n v="3289.24"/>
    <s v="MGR-10442"/>
    <n v="0.6"/>
    <x v="1"/>
    <x v="8"/>
    <x v="9"/>
    <x v="2"/>
  </r>
  <r>
    <s v="EMP-14548"/>
    <s v="Nancy Sanders"/>
    <x v="1"/>
    <n v="34"/>
    <x v="5"/>
    <x v="1"/>
    <x v="1"/>
    <x v="1"/>
    <s v="Master's Degree"/>
    <x v="228"/>
    <x v="1"/>
    <x v="1"/>
    <x v="1"/>
    <n v="4242.2299999999996"/>
    <s v="MGR-10126"/>
    <n v="4"/>
    <x v="3"/>
    <x v="5"/>
    <x v="1"/>
    <x v="0"/>
  </r>
  <r>
    <s v="EMP-14549"/>
    <s v="April Ray"/>
    <x v="1"/>
    <n v="38"/>
    <x v="9"/>
    <x v="1"/>
    <x v="3"/>
    <x v="1"/>
    <s v="Bachelor's Degree"/>
    <x v="2357"/>
    <x v="137"/>
    <x v="0"/>
    <x v="0"/>
    <n v="10948.79"/>
    <s v="MGR-10450"/>
    <n v="0.5"/>
    <x v="1"/>
    <x v="2"/>
    <x v="0"/>
    <x v="1"/>
  </r>
  <r>
    <s v="EMP-14550"/>
    <s v="William Perez"/>
    <x v="0"/>
    <n v="32"/>
    <x v="5"/>
    <x v="2"/>
    <x v="2"/>
    <x v="1"/>
    <s v="Bachelor's Degree"/>
    <x v="1494"/>
    <x v="1"/>
    <x v="1"/>
    <x v="1"/>
    <n v="7035.26"/>
    <s v="MGR-10062"/>
    <n v="8.1999999999999993"/>
    <x v="0"/>
    <x v="8"/>
    <x v="1"/>
    <x v="1"/>
  </r>
  <r>
    <s v="EMP-14551"/>
    <s v="Eric Eaton"/>
    <x v="0"/>
    <n v="47"/>
    <x v="6"/>
    <x v="1"/>
    <x v="2"/>
    <x v="1"/>
    <s v="Bachelor's Degree"/>
    <x v="1683"/>
    <x v="1"/>
    <x v="1"/>
    <x v="1"/>
    <n v="8034.37"/>
    <s v="MGR-10280"/>
    <n v="5.6"/>
    <x v="0"/>
    <x v="3"/>
    <x v="1"/>
    <x v="1"/>
  </r>
  <r>
    <s v="EMP-14552"/>
    <s v="Jennifer Edwards"/>
    <x v="1"/>
    <n v="42"/>
    <x v="5"/>
    <x v="1"/>
    <x v="0"/>
    <x v="1"/>
    <s v="Bachelor's Degree"/>
    <x v="1148"/>
    <x v="1"/>
    <x v="1"/>
    <x v="1"/>
    <n v="18416.98"/>
    <s v="MGR-10387"/>
    <n v="0.3"/>
    <x v="1"/>
    <x v="1"/>
    <x v="1"/>
    <x v="1"/>
  </r>
  <r>
    <s v="EMP-14553"/>
    <s v="Yvonne Jackson"/>
    <x v="1"/>
    <n v="42"/>
    <x v="1"/>
    <x v="2"/>
    <x v="4"/>
    <x v="1"/>
    <s v="Master's Degree"/>
    <x v="1184"/>
    <x v="1"/>
    <x v="1"/>
    <x v="1"/>
    <n v="2605.7800000000002"/>
    <s v="MGR-10086"/>
    <n v="2.2999999999999998"/>
    <x v="4"/>
    <x v="4"/>
    <x v="1"/>
    <x v="0"/>
  </r>
  <r>
    <s v="EMP-14554"/>
    <s v="Anthony Reyes"/>
    <x v="0"/>
    <n v="26"/>
    <x v="1"/>
    <x v="1"/>
    <x v="0"/>
    <x v="1"/>
    <s v="Diploma"/>
    <x v="376"/>
    <x v="1"/>
    <x v="1"/>
    <x v="1"/>
    <n v="17541.900000000001"/>
    <s v="MGR-10357"/>
    <n v="1.1000000000000001"/>
    <x v="2"/>
    <x v="2"/>
    <x v="1"/>
    <x v="2"/>
  </r>
  <r>
    <s v="EMP-14555"/>
    <s v="Brandon Baxter"/>
    <x v="0"/>
    <n v="34"/>
    <x v="3"/>
    <x v="1"/>
    <x v="6"/>
    <x v="0"/>
    <s v="Master's Degree"/>
    <x v="83"/>
    <x v="1"/>
    <x v="1"/>
    <x v="1"/>
    <n v="44882.01"/>
    <s v="N/A"/>
    <n v="8.3000000000000007"/>
    <x v="0"/>
    <x v="8"/>
    <x v="1"/>
    <x v="0"/>
  </r>
  <r>
    <s v="EMP-14556"/>
    <s v="Vernon Sawyer"/>
    <x v="0"/>
    <n v="32"/>
    <x v="7"/>
    <x v="1"/>
    <x v="3"/>
    <x v="1"/>
    <s v="Bachelor's Degree"/>
    <x v="1843"/>
    <x v="1"/>
    <x v="1"/>
    <x v="1"/>
    <n v="12625.41"/>
    <s v="MGR-10122"/>
    <n v="6.6"/>
    <x v="0"/>
    <x v="0"/>
    <x v="1"/>
    <x v="1"/>
  </r>
  <r>
    <s v="EMP-14557"/>
    <s v="Bruce Taylor"/>
    <x v="0"/>
    <n v="25"/>
    <x v="2"/>
    <x v="5"/>
    <x v="3"/>
    <x v="1"/>
    <s v="Master's Degree"/>
    <x v="233"/>
    <x v="1"/>
    <x v="1"/>
    <x v="1"/>
    <n v="12665.7"/>
    <s v="MGR-10336"/>
    <n v="2.1"/>
    <x v="4"/>
    <x v="4"/>
    <x v="1"/>
    <x v="0"/>
  </r>
  <r>
    <s v="EMP-14558"/>
    <s v="Matthew Wagner"/>
    <x v="0"/>
    <n v="38"/>
    <x v="2"/>
    <x v="1"/>
    <x v="3"/>
    <x v="1"/>
    <s v="Master's Degree"/>
    <x v="1408"/>
    <x v="1"/>
    <x v="1"/>
    <x v="1"/>
    <n v="11080.16"/>
    <s v="MGR-10186"/>
    <n v="1.5"/>
    <x v="2"/>
    <x v="4"/>
    <x v="1"/>
    <x v="0"/>
  </r>
  <r>
    <s v="EMP-14559"/>
    <s v="Jennifer Orr"/>
    <x v="1"/>
    <n v="30"/>
    <x v="6"/>
    <x v="3"/>
    <x v="2"/>
    <x v="1"/>
    <s v="Bachelor's Degree"/>
    <x v="656"/>
    <x v="1"/>
    <x v="1"/>
    <x v="1"/>
    <n v="7866.62"/>
    <s v="MGR-10418"/>
    <n v="2.6"/>
    <x v="4"/>
    <x v="6"/>
    <x v="1"/>
    <x v="1"/>
  </r>
  <r>
    <s v="EMP-14560"/>
    <s v="Kelly Booker"/>
    <x v="1"/>
    <n v="40"/>
    <x v="4"/>
    <x v="2"/>
    <x v="4"/>
    <x v="1"/>
    <s v="PhD"/>
    <x v="1386"/>
    <x v="1"/>
    <x v="1"/>
    <x v="1"/>
    <n v="3152.01"/>
    <s v="MGR-10010"/>
    <n v="8.1"/>
    <x v="0"/>
    <x v="8"/>
    <x v="1"/>
    <x v="2"/>
  </r>
  <r>
    <s v="EMP-14561"/>
    <s v="Brent Arnold"/>
    <x v="0"/>
    <n v="25"/>
    <x v="0"/>
    <x v="0"/>
    <x v="0"/>
    <x v="1"/>
    <s v="Master's Degree"/>
    <x v="2358"/>
    <x v="1"/>
    <x v="1"/>
    <x v="1"/>
    <n v="16456.29"/>
    <s v="MGR-10440"/>
    <n v="1.8"/>
    <x v="2"/>
    <x v="4"/>
    <x v="1"/>
    <x v="0"/>
  </r>
  <r>
    <s v="EMP-14562"/>
    <s v="Cheryl Wilson"/>
    <x v="1"/>
    <n v="50"/>
    <x v="4"/>
    <x v="1"/>
    <x v="1"/>
    <x v="1"/>
    <s v="Master's Degree"/>
    <x v="1209"/>
    <x v="1"/>
    <x v="1"/>
    <x v="1"/>
    <n v="5071.49"/>
    <s v="MGR-10470"/>
    <n v="1.3"/>
    <x v="2"/>
    <x v="2"/>
    <x v="1"/>
    <x v="0"/>
  </r>
  <r>
    <s v="EMP-14563"/>
    <s v="Jose Schmidt"/>
    <x v="0"/>
    <n v="26"/>
    <x v="6"/>
    <x v="1"/>
    <x v="2"/>
    <x v="0"/>
    <s v="Master's Degree"/>
    <x v="1873"/>
    <x v="640"/>
    <x v="7"/>
    <x v="0"/>
    <n v="8691.7900000000009"/>
    <s v="MGR-10243"/>
    <n v="4"/>
    <x v="3"/>
    <x v="7"/>
    <x v="0"/>
    <x v="0"/>
  </r>
  <r>
    <s v="EMP-14564"/>
    <s v="Kelsey Hebert"/>
    <x v="1"/>
    <n v="36"/>
    <x v="0"/>
    <x v="2"/>
    <x v="0"/>
    <x v="1"/>
    <s v="Bachelor's Degree"/>
    <x v="882"/>
    <x v="558"/>
    <x v="4"/>
    <x v="0"/>
    <n v="15677.38"/>
    <s v="MGR-10090"/>
    <n v="2.7"/>
    <x v="4"/>
    <x v="7"/>
    <x v="3"/>
    <x v="1"/>
  </r>
  <r>
    <s v="EMP-14565"/>
    <s v="Frederick Case"/>
    <x v="0"/>
    <n v="42"/>
    <x v="5"/>
    <x v="1"/>
    <x v="1"/>
    <x v="1"/>
    <s v="Bachelor's Degree"/>
    <x v="2359"/>
    <x v="1"/>
    <x v="1"/>
    <x v="1"/>
    <n v="6278.29"/>
    <s v="MGR-10337"/>
    <n v="3.9"/>
    <x v="3"/>
    <x v="5"/>
    <x v="1"/>
    <x v="1"/>
  </r>
  <r>
    <s v="EMP-14566"/>
    <s v="Melissa Payne"/>
    <x v="1"/>
    <n v="29"/>
    <x v="7"/>
    <x v="1"/>
    <x v="5"/>
    <x v="1"/>
    <s v="Bachelor's Degree"/>
    <x v="864"/>
    <x v="1"/>
    <x v="1"/>
    <x v="1"/>
    <n v="28282.33"/>
    <s v="MGR-10255"/>
    <n v="1"/>
    <x v="2"/>
    <x v="2"/>
    <x v="1"/>
    <x v="1"/>
  </r>
  <r>
    <s v="EMP-14567"/>
    <s v="Jacqueline Greene"/>
    <x v="1"/>
    <n v="42"/>
    <x v="2"/>
    <x v="3"/>
    <x v="0"/>
    <x v="1"/>
    <s v="Master's Degree"/>
    <x v="1111"/>
    <x v="1"/>
    <x v="1"/>
    <x v="1"/>
    <n v="19786.53"/>
    <s v="MGR-10170"/>
    <n v="4.8"/>
    <x v="3"/>
    <x v="7"/>
    <x v="1"/>
    <x v="0"/>
  </r>
  <r>
    <s v="EMP-14568"/>
    <s v="Christina Irwin"/>
    <x v="1"/>
    <n v="23"/>
    <x v="10"/>
    <x v="3"/>
    <x v="7"/>
    <x v="1"/>
    <s v="High School"/>
    <x v="2360"/>
    <x v="1"/>
    <x v="1"/>
    <x v="1"/>
    <n v="67616.02"/>
    <s v="N/A"/>
    <n v="1.2"/>
    <x v="2"/>
    <x v="2"/>
    <x v="1"/>
    <x v="2"/>
  </r>
  <r>
    <s v="EMP-14569"/>
    <s v="Steven Benson"/>
    <x v="0"/>
    <n v="48"/>
    <x v="4"/>
    <x v="1"/>
    <x v="3"/>
    <x v="1"/>
    <s v="Diploma"/>
    <x v="2233"/>
    <x v="1"/>
    <x v="1"/>
    <x v="1"/>
    <n v="9506.4599999999991"/>
    <s v="MGR-10140"/>
    <n v="1.1000000000000001"/>
    <x v="2"/>
    <x v="2"/>
    <x v="1"/>
    <x v="2"/>
  </r>
  <r>
    <s v="EMP-14570"/>
    <s v="Brittany Henry"/>
    <x v="1"/>
    <n v="35"/>
    <x v="7"/>
    <x v="0"/>
    <x v="1"/>
    <x v="1"/>
    <s v="High School"/>
    <x v="397"/>
    <x v="1"/>
    <x v="1"/>
    <x v="1"/>
    <n v="5613.8"/>
    <s v="MGR-10293"/>
    <n v="3"/>
    <x v="3"/>
    <x v="6"/>
    <x v="1"/>
    <x v="2"/>
  </r>
  <r>
    <s v="EMP-14571"/>
    <s v="Katrina Martinez"/>
    <x v="1"/>
    <n v="29"/>
    <x v="8"/>
    <x v="1"/>
    <x v="2"/>
    <x v="1"/>
    <s v="Master's Degree"/>
    <x v="289"/>
    <x v="1"/>
    <x v="1"/>
    <x v="1"/>
    <n v="8452.6299999999992"/>
    <s v="MGR-10415"/>
    <n v="4.9000000000000004"/>
    <x v="3"/>
    <x v="7"/>
    <x v="1"/>
    <x v="0"/>
  </r>
  <r>
    <s v="EMP-14572"/>
    <s v="Jennifer Phillips"/>
    <x v="1"/>
    <n v="32"/>
    <x v="9"/>
    <x v="4"/>
    <x v="0"/>
    <x v="1"/>
    <s v="Bachelor's Degree"/>
    <x v="124"/>
    <x v="1"/>
    <x v="1"/>
    <x v="1"/>
    <n v="19385.240000000002"/>
    <s v="MGR-10491"/>
    <n v="2.4"/>
    <x v="4"/>
    <x v="6"/>
    <x v="1"/>
    <x v="1"/>
  </r>
  <r>
    <s v="EMP-14573"/>
    <s v="Joseph Mccann"/>
    <x v="0"/>
    <n v="42"/>
    <x v="8"/>
    <x v="0"/>
    <x v="5"/>
    <x v="1"/>
    <s v="Bachelor's Degree"/>
    <x v="264"/>
    <x v="658"/>
    <x v="5"/>
    <x v="0"/>
    <n v="25314.26"/>
    <s v="MGR-10019"/>
    <n v="6.7"/>
    <x v="0"/>
    <x v="0"/>
    <x v="2"/>
    <x v="1"/>
  </r>
  <r>
    <s v="EMP-14574"/>
    <s v="Robert Harris"/>
    <x v="0"/>
    <n v="29"/>
    <x v="5"/>
    <x v="1"/>
    <x v="1"/>
    <x v="1"/>
    <s v="High School"/>
    <x v="2361"/>
    <x v="1"/>
    <x v="1"/>
    <x v="1"/>
    <n v="5602.36"/>
    <s v="MGR-10024"/>
    <n v="0.8"/>
    <x v="1"/>
    <x v="2"/>
    <x v="1"/>
    <x v="2"/>
  </r>
  <r>
    <s v="EMP-14575"/>
    <s v="Richard Glover"/>
    <x v="0"/>
    <n v="28"/>
    <x v="0"/>
    <x v="1"/>
    <x v="0"/>
    <x v="1"/>
    <s v="Bachelor's Degree"/>
    <x v="404"/>
    <x v="1"/>
    <x v="1"/>
    <x v="1"/>
    <n v="15168.53"/>
    <s v="MGR-10423"/>
    <n v="2.1"/>
    <x v="4"/>
    <x v="4"/>
    <x v="1"/>
    <x v="1"/>
  </r>
  <r>
    <s v="EMP-14576"/>
    <s v="Ashley Fernandez"/>
    <x v="1"/>
    <n v="33"/>
    <x v="5"/>
    <x v="0"/>
    <x v="7"/>
    <x v="0"/>
    <s v="Bachelor's Degree"/>
    <x v="2362"/>
    <x v="1"/>
    <x v="1"/>
    <x v="1"/>
    <n v="64365.83"/>
    <s v="N/A"/>
    <n v="2.8"/>
    <x v="4"/>
    <x v="6"/>
    <x v="1"/>
    <x v="1"/>
  </r>
  <r>
    <s v="EMP-14577"/>
    <s v="Robert Mitchell"/>
    <x v="0"/>
    <n v="24"/>
    <x v="7"/>
    <x v="3"/>
    <x v="1"/>
    <x v="0"/>
    <s v="Bachelor's Degree"/>
    <x v="2363"/>
    <x v="1"/>
    <x v="1"/>
    <x v="1"/>
    <n v="5034.05"/>
    <s v="MGR-10496"/>
    <n v="4.0999999999999996"/>
    <x v="3"/>
    <x v="5"/>
    <x v="1"/>
    <x v="1"/>
  </r>
  <r>
    <s v="EMP-14578"/>
    <s v="Bradley Allen"/>
    <x v="0"/>
    <n v="51"/>
    <x v="6"/>
    <x v="1"/>
    <x v="1"/>
    <x v="1"/>
    <s v="Bachelor's Degree"/>
    <x v="2364"/>
    <x v="1"/>
    <x v="1"/>
    <x v="1"/>
    <n v="4419.51"/>
    <s v="MGR-10181"/>
    <n v="2.7"/>
    <x v="4"/>
    <x v="6"/>
    <x v="1"/>
    <x v="1"/>
  </r>
  <r>
    <s v="EMP-14579"/>
    <s v="Laura Young"/>
    <x v="1"/>
    <n v="29"/>
    <x v="2"/>
    <x v="1"/>
    <x v="2"/>
    <x v="1"/>
    <s v="Bachelor's Degree"/>
    <x v="1979"/>
    <x v="1"/>
    <x v="1"/>
    <x v="1"/>
    <n v="7295.06"/>
    <s v="MGR-10326"/>
    <n v="5.7"/>
    <x v="0"/>
    <x v="3"/>
    <x v="1"/>
    <x v="1"/>
  </r>
  <r>
    <s v="EMP-14580"/>
    <s v="James Harrison"/>
    <x v="0"/>
    <n v="42"/>
    <x v="0"/>
    <x v="1"/>
    <x v="7"/>
    <x v="0"/>
    <s v="Master's Degree"/>
    <x v="2249"/>
    <x v="264"/>
    <x v="5"/>
    <x v="0"/>
    <n v="52153.91"/>
    <s v="N/A"/>
    <n v="4.7"/>
    <x v="3"/>
    <x v="7"/>
    <x v="0"/>
    <x v="0"/>
  </r>
  <r>
    <s v="EMP-14581"/>
    <s v="Nathan Johns"/>
    <x v="0"/>
    <n v="36"/>
    <x v="1"/>
    <x v="2"/>
    <x v="3"/>
    <x v="1"/>
    <s v="Master's Degree"/>
    <x v="1936"/>
    <x v="1"/>
    <x v="1"/>
    <x v="1"/>
    <n v="11670.72"/>
    <s v="MGR-10332"/>
    <n v="4.5999999999999996"/>
    <x v="3"/>
    <x v="7"/>
    <x v="1"/>
    <x v="0"/>
  </r>
  <r>
    <s v="EMP-14582"/>
    <s v="Karen Perkins"/>
    <x v="1"/>
    <n v="26"/>
    <x v="3"/>
    <x v="2"/>
    <x v="1"/>
    <x v="1"/>
    <s v="Bachelor's Degree"/>
    <x v="2365"/>
    <x v="1"/>
    <x v="1"/>
    <x v="1"/>
    <n v="5612.35"/>
    <s v="MGR-10295"/>
    <n v="4.3"/>
    <x v="3"/>
    <x v="5"/>
    <x v="1"/>
    <x v="1"/>
  </r>
  <r>
    <s v="EMP-14583"/>
    <s v="Albert Smith"/>
    <x v="0"/>
    <n v="34"/>
    <x v="6"/>
    <x v="3"/>
    <x v="0"/>
    <x v="1"/>
    <s v="Diploma"/>
    <x v="376"/>
    <x v="1"/>
    <x v="1"/>
    <x v="1"/>
    <n v="17991.03"/>
    <s v="MGR-10493"/>
    <n v="1.1000000000000001"/>
    <x v="2"/>
    <x v="2"/>
    <x v="1"/>
    <x v="2"/>
  </r>
  <r>
    <s v="EMP-14584"/>
    <s v="Billy Powell"/>
    <x v="0"/>
    <n v="42"/>
    <x v="9"/>
    <x v="3"/>
    <x v="0"/>
    <x v="1"/>
    <s v="Bachelor's Degree"/>
    <x v="1306"/>
    <x v="1"/>
    <x v="1"/>
    <x v="1"/>
    <n v="14485.88"/>
    <s v="MGR-10482"/>
    <n v="7.2"/>
    <x v="0"/>
    <x v="0"/>
    <x v="1"/>
    <x v="1"/>
  </r>
  <r>
    <s v="EMP-14585"/>
    <s v="Brian Rivera"/>
    <x v="0"/>
    <n v="33"/>
    <x v="1"/>
    <x v="2"/>
    <x v="2"/>
    <x v="0"/>
    <s v="Bachelor's Degree"/>
    <x v="83"/>
    <x v="1"/>
    <x v="1"/>
    <x v="1"/>
    <n v="8989.4699999999993"/>
    <s v="MGR-10115"/>
    <n v="8.3000000000000007"/>
    <x v="0"/>
    <x v="8"/>
    <x v="1"/>
    <x v="1"/>
  </r>
  <r>
    <s v="EMP-14586"/>
    <s v="Christopher Brock"/>
    <x v="0"/>
    <n v="45"/>
    <x v="0"/>
    <x v="5"/>
    <x v="6"/>
    <x v="1"/>
    <s v="Bachelor's Degree"/>
    <x v="832"/>
    <x v="1"/>
    <x v="1"/>
    <x v="1"/>
    <n v="41544.82"/>
    <s v="N/A"/>
    <n v="1.6"/>
    <x v="2"/>
    <x v="4"/>
    <x v="1"/>
    <x v="1"/>
  </r>
  <r>
    <s v="EMP-14587"/>
    <s v="Steven Moore"/>
    <x v="0"/>
    <n v="44"/>
    <x v="6"/>
    <x v="3"/>
    <x v="2"/>
    <x v="1"/>
    <s v="Master's Degree"/>
    <x v="2366"/>
    <x v="1"/>
    <x v="1"/>
    <x v="1"/>
    <n v="7136.7"/>
    <s v="MGR-10247"/>
    <n v="7.5"/>
    <x v="0"/>
    <x v="8"/>
    <x v="1"/>
    <x v="0"/>
  </r>
  <r>
    <s v="EMP-14588"/>
    <s v="Kevin Lane"/>
    <x v="0"/>
    <n v="43"/>
    <x v="9"/>
    <x v="1"/>
    <x v="2"/>
    <x v="1"/>
    <s v="Bachelor's Degree"/>
    <x v="838"/>
    <x v="1"/>
    <x v="1"/>
    <x v="1"/>
    <n v="9402.74"/>
    <s v="MGR-10325"/>
    <n v="0.8"/>
    <x v="1"/>
    <x v="2"/>
    <x v="1"/>
    <x v="1"/>
  </r>
  <r>
    <s v="EMP-14589"/>
    <s v="Angela Anderson"/>
    <x v="1"/>
    <n v="30"/>
    <x v="10"/>
    <x v="1"/>
    <x v="2"/>
    <x v="0"/>
    <s v="Bachelor's Degree"/>
    <x v="2367"/>
    <x v="1"/>
    <x v="1"/>
    <x v="1"/>
    <n v="6702.03"/>
    <s v="MGR-10069"/>
    <n v="2"/>
    <x v="4"/>
    <x v="4"/>
    <x v="1"/>
    <x v="1"/>
  </r>
  <r>
    <s v="EMP-14590"/>
    <s v="Monica Kane"/>
    <x v="1"/>
    <n v="25"/>
    <x v="5"/>
    <x v="0"/>
    <x v="4"/>
    <x v="1"/>
    <s v="Master's Degree"/>
    <x v="1556"/>
    <x v="1"/>
    <x v="1"/>
    <x v="1"/>
    <n v="2977.83"/>
    <s v="MGR-10476"/>
    <n v="5"/>
    <x v="0"/>
    <x v="7"/>
    <x v="1"/>
    <x v="0"/>
  </r>
  <r>
    <s v="EMP-14591"/>
    <s v="Andrew Williams"/>
    <x v="0"/>
    <n v="29"/>
    <x v="2"/>
    <x v="2"/>
    <x v="5"/>
    <x v="1"/>
    <s v="Bachelor's Degree"/>
    <x v="2368"/>
    <x v="1"/>
    <x v="1"/>
    <x v="1"/>
    <n v="26211.71"/>
    <s v="MGR-10328"/>
    <n v="3.4"/>
    <x v="3"/>
    <x v="5"/>
    <x v="1"/>
    <x v="1"/>
  </r>
  <r>
    <s v="EMP-14592"/>
    <s v="Keith Burke"/>
    <x v="0"/>
    <n v="36"/>
    <x v="7"/>
    <x v="1"/>
    <x v="2"/>
    <x v="1"/>
    <s v="Master's Degree"/>
    <x v="2369"/>
    <x v="1"/>
    <x v="1"/>
    <x v="1"/>
    <n v="6771.4"/>
    <s v="MGR-10354"/>
    <n v="2.6"/>
    <x v="4"/>
    <x v="6"/>
    <x v="1"/>
    <x v="0"/>
  </r>
  <r>
    <s v="EMP-14593"/>
    <s v="Christopher Lewis"/>
    <x v="0"/>
    <n v="39"/>
    <x v="1"/>
    <x v="1"/>
    <x v="2"/>
    <x v="0"/>
    <s v="Professional Certification"/>
    <x v="1717"/>
    <x v="659"/>
    <x v="4"/>
    <x v="0"/>
    <n v="9256.25"/>
    <s v="MGR-10355"/>
    <n v="1.5"/>
    <x v="2"/>
    <x v="3"/>
    <x v="4"/>
    <x v="2"/>
  </r>
  <r>
    <s v="EMP-14594"/>
    <s v="Mitchell Howell"/>
    <x v="0"/>
    <n v="22"/>
    <x v="6"/>
    <x v="1"/>
    <x v="4"/>
    <x v="0"/>
    <s v="Diploma"/>
    <x v="2370"/>
    <x v="660"/>
    <x v="4"/>
    <x v="0"/>
    <n v="3623.72"/>
    <s v="MGR-10139"/>
    <n v="1.8"/>
    <x v="2"/>
    <x v="7"/>
    <x v="6"/>
    <x v="2"/>
  </r>
  <r>
    <s v="EMP-14595"/>
    <s v="Roy Rogers"/>
    <x v="0"/>
    <n v="34"/>
    <x v="1"/>
    <x v="1"/>
    <x v="2"/>
    <x v="1"/>
    <s v="Bachelor's Degree"/>
    <x v="2371"/>
    <x v="1"/>
    <x v="1"/>
    <x v="1"/>
    <n v="9231.2000000000007"/>
    <s v="MGR-10079"/>
    <n v="7"/>
    <x v="0"/>
    <x v="0"/>
    <x v="1"/>
    <x v="1"/>
  </r>
  <r>
    <s v="EMP-14596"/>
    <s v="Sarah Newton"/>
    <x v="1"/>
    <n v="36"/>
    <x v="1"/>
    <x v="1"/>
    <x v="4"/>
    <x v="1"/>
    <s v="Master's Degree"/>
    <x v="1523"/>
    <x v="1"/>
    <x v="1"/>
    <x v="1"/>
    <n v="2884.65"/>
    <s v="MGR-10400"/>
    <n v="8"/>
    <x v="0"/>
    <x v="8"/>
    <x v="1"/>
    <x v="0"/>
  </r>
  <r>
    <s v="EMP-14597"/>
    <s v="Deborah Lucas"/>
    <x v="1"/>
    <n v="32"/>
    <x v="0"/>
    <x v="4"/>
    <x v="7"/>
    <x v="1"/>
    <s v="Bachelor's Degree"/>
    <x v="871"/>
    <x v="1"/>
    <x v="1"/>
    <x v="1"/>
    <n v="54696.75"/>
    <s v="N/A"/>
    <n v="5.3"/>
    <x v="0"/>
    <x v="7"/>
    <x v="1"/>
    <x v="1"/>
  </r>
  <r>
    <s v="EMP-14598"/>
    <s v="Cynthia Fleming"/>
    <x v="1"/>
    <n v="46"/>
    <x v="5"/>
    <x v="2"/>
    <x v="6"/>
    <x v="1"/>
    <s v="Master's Degree"/>
    <x v="823"/>
    <x v="1"/>
    <x v="1"/>
    <x v="1"/>
    <n v="33120.9"/>
    <s v="N/A"/>
    <n v="3.9"/>
    <x v="3"/>
    <x v="5"/>
    <x v="1"/>
    <x v="0"/>
  </r>
  <r>
    <s v="EMP-14599"/>
    <s v="Nancy Cantrell"/>
    <x v="1"/>
    <n v="38"/>
    <x v="6"/>
    <x v="3"/>
    <x v="2"/>
    <x v="1"/>
    <s v="Bachelor's Degree"/>
    <x v="1169"/>
    <x v="661"/>
    <x v="4"/>
    <x v="0"/>
    <n v="7985.96"/>
    <s v="MGR-10373"/>
    <n v="4.2"/>
    <x v="3"/>
    <x v="7"/>
    <x v="0"/>
    <x v="1"/>
  </r>
  <r>
    <s v="EMP-14600"/>
    <s v="Adam Silva"/>
    <x v="0"/>
    <n v="46"/>
    <x v="1"/>
    <x v="0"/>
    <x v="5"/>
    <x v="1"/>
    <s v="Master's Degree"/>
    <x v="708"/>
    <x v="1"/>
    <x v="1"/>
    <x v="1"/>
    <n v="28544.63"/>
    <s v="MGR-10135"/>
    <n v="6.9"/>
    <x v="0"/>
    <x v="0"/>
    <x v="1"/>
    <x v="0"/>
  </r>
  <r>
    <s v="EMP-14601"/>
    <s v="William Garza"/>
    <x v="0"/>
    <n v="33"/>
    <x v="0"/>
    <x v="3"/>
    <x v="5"/>
    <x v="0"/>
    <s v="Diploma"/>
    <x v="1761"/>
    <x v="1"/>
    <x v="1"/>
    <x v="1"/>
    <n v="23636.639999999999"/>
    <s v="MGR-10241"/>
    <n v="1.3"/>
    <x v="2"/>
    <x v="2"/>
    <x v="1"/>
    <x v="2"/>
  </r>
  <r>
    <s v="EMP-14602"/>
    <s v="Michelle Hatfield"/>
    <x v="1"/>
    <n v="43"/>
    <x v="7"/>
    <x v="0"/>
    <x v="0"/>
    <x v="2"/>
    <s v="Master's Degree"/>
    <x v="99"/>
    <x v="12"/>
    <x v="4"/>
    <x v="0"/>
    <n v="15538.82"/>
    <s v="MGR-10459"/>
    <n v="0.3"/>
    <x v="1"/>
    <x v="1"/>
    <x v="2"/>
    <x v="0"/>
  </r>
  <r>
    <s v="EMP-14603"/>
    <s v="Jessica Jones"/>
    <x v="1"/>
    <n v="49"/>
    <x v="3"/>
    <x v="0"/>
    <x v="5"/>
    <x v="1"/>
    <s v="Master's Degree"/>
    <x v="1493"/>
    <x v="662"/>
    <x v="3"/>
    <x v="0"/>
    <n v="29934.13"/>
    <s v="MGR-10085"/>
    <n v="7"/>
    <x v="0"/>
    <x v="8"/>
    <x v="0"/>
    <x v="0"/>
  </r>
  <r>
    <s v="EMP-14604"/>
    <s v="William Davidson"/>
    <x v="0"/>
    <n v="46"/>
    <x v="1"/>
    <x v="0"/>
    <x v="1"/>
    <x v="1"/>
    <s v="Master's Degree"/>
    <x v="333"/>
    <x v="1"/>
    <x v="1"/>
    <x v="1"/>
    <n v="5266.45"/>
    <s v="MGR-10113"/>
    <n v="4.2"/>
    <x v="3"/>
    <x v="5"/>
    <x v="1"/>
    <x v="0"/>
  </r>
  <r>
    <s v="EMP-14605"/>
    <s v="Austin Hayes"/>
    <x v="0"/>
    <n v="25"/>
    <x v="10"/>
    <x v="5"/>
    <x v="3"/>
    <x v="1"/>
    <s v="Diploma"/>
    <x v="1377"/>
    <x v="1"/>
    <x v="1"/>
    <x v="1"/>
    <n v="11109.69"/>
    <s v="MGR-10453"/>
    <n v="4.2"/>
    <x v="3"/>
    <x v="5"/>
    <x v="1"/>
    <x v="2"/>
  </r>
  <r>
    <s v="EMP-14606"/>
    <s v="Lee Ford"/>
    <x v="0"/>
    <n v="32"/>
    <x v="1"/>
    <x v="5"/>
    <x v="3"/>
    <x v="1"/>
    <s v="High School"/>
    <x v="49"/>
    <x v="1"/>
    <x v="1"/>
    <x v="1"/>
    <n v="13000.6"/>
    <s v="MGR-10251"/>
    <n v="4"/>
    <x v="3"/>
    <x v="5"/>
    <x v="1"/>
    <x v="2"/>
  </r>
  <r>
    <s v="EMP-14607"/>
    <s v="Deanna Ayers"/>
    <x v="1"/>
    <n v="31"/>
    <x v="1"/>
    <x v="0"/>
    <x v="0"/>
    <x v="1"/>
    <s v="Professional Certification"/>
    <x v="995"/>
    <x v="1"/>
    <x v="1"/>
    <x v="1"/>
    <n v="19045.46"/>
    <s v="MGR-10199"/>
    <n v="8.3000000000000007"/>
    <x v="0"/>
    <x v="8"/>
    <x v="1"/>
    <x v="2"/>
  </r>
  <r>
    <s v="EMP-14608"/>
    <s v="Mark Norton"/>
    <x v="0"/>
    <n v="39"/>
    <x v="8"/>
    <x v="1"/>
    <x v="3"/>
    <x v="0"/>
    <s v="Bachelor's Degree"/>
    <x v="1500"/>
    <x v="387"/>
    <x v="4"/>
    <x v="0"/>
    <n v="10800.23"/>
    <s v="MGR-10348"/>
    <n v="1.6"/>
    <x v="2"/>
    <x v="6"/>
    <x v="3"/>
    <x v="1"/>
  </r>
  <r>
    <s v="EMP-14609"/>
    <s v="Michelle Stone"/>
    <x v="1"/>
    <n v="41"/>
    <x v="5"/>
    <x v="2"/>
    <x v="2"/>
    <x v="1"/>
    <s v="Master's Degree"/>
    <x v="626"/>
    <x v="1"/>
    <x v="1"/>
    <x v="1"/>
    <n v="7469.72"/>
    <s v="MGR-10478"/>
    <n v="1.5"/>
    <x v="2"/>
    <x v="4"/>
    <x v="1"/>
    <x v="0"/>
  </r>
  <r>
    <s v="EMP-14610"/>
    <s v="Mary James"/>
    <x v="1"/>
    <n v="27"/>
    <x v="5"/>
    <x v="1"/>
    <x v="0"/>
    <x v="1"/>
    <s v="Bachelor's Degree"/>
    <x v="1189"/>
    <x v="1"/>
    <x v="1"/>
    <x v="1"/>
    <n v="16981.02"/>
    <s v="MGR-10130"/>
    <n v="0.4"/>
    <x v="1"/>
    <x v="2"/>
    <x v="1"/>
    <x v="1"/>
  </r>
  <r>
    <s v="EMP-14611"/>
    <s v="Laura Barajas"/>
    <x v="1"/>
    <n v="35"/>
    <x v="1"/>
    <x v="4"/>
    <x v="4"/>
    <x v="1"/>
    <s v="High School"/>
    <x v="1145"/>
    <x v="1"/>
    <x v="1"/>
    <x v="1"/>
    <n v="3098.94"/>
    <s v="MGR-10430"/>
    <n v="1.9"/>
    <x v="2"/>
    <x v="4"/>
    <x v="1"/>
    <x v="2"/>
  </r>
  <r>
    <s v="EMP-14612"/>
    <s v="Crystal Christensen"/>
    <x v="1"/>
    <n v="22"/>
    <x v="3"/>
    <x v="5"/>
    <x v="3"/>
    <x v="1"/>
    <s v="Master's Degree"/>
    <x v="1225"/>
    <x v="663"/>
    <x v="6"/>
    <x v="0"/>
    <n v="10608.12"/>
    <s v="MGR-10076"/>
    <n v="3"/>
    <x v="3"/>
    <x v="7"/>
    <x v="3"/>
    <x v="0"/>
  </r>
  <r>
    <s v="EMP-14613"/>
    <s v="Walter Murillo"/>
    <x v="0"/>
    <n v="47"/>
    <x v="8"/>
    <x v="2"/>
    <x v="6"/>
    <x v="0"/>
    <s v="Bachelor's Degree"/>
    <x v="2372"/>
    <x v="1"/>
    <x v="1"/>
    <x v="1"/>
    <n v="32309.79"/>
    <s v="N/A"/>
    <n v="6.9"/>
    <x v="0"/>
    <x v="0"/>
    <x v="1"/>
    <x v="1"/>
  </r>
  <r>
    <s v="EMP-14614"/>
    <s v="Christopher Chung"/>
    <x v="0"/>
    <n v="30"/>
    <x v="3"/>
    <x v="1"/>
    <x v="1"/>
    <x v="2"/>
    <s v="Bachelor's Degree"/>
    <x v="89"/>
    <x v="664"/>
    <x v="4"/>
    <x v="0"/>
    <n v="5789.43"/>
    <s v="MGR-10123"/>
    <n v="0.6"/>
    <x v="1"/>
    <x v="7"/>
    <x v="7"/>
    <x v="1"/>
  </r>
  <r>
    <s v="EMP-14615"/>
    <s v="Jennifer Herrera"/>
    <x v="1"/>
    <n v="35"/>
    <x v="8"/>
    <x v="1"/>
    <x v="1"/>
    <x v="1"/>
    <s v="Diploma"/>
    <x v="1370"/>
    <x v="1"/>
    <x v="1"/>
    <x v="1"/>
    <n v="5728.37"/>
    <s v="MGR-10310"/>
    <n v="7.8"/>
    <x v="0"/>
    <x v="8"/>
    <x v="1"/>
    <x v="2"/>
  </r>
  <r>
    <s v="EMP-14616"/>
    <s v="Stephen Smith"/>
    <x v="0"/>
    <n v="32"/>
    <x v="7"/>
    <x v="5"/>
    <x v="2"/>
    <x v="1"/>
    <s v="Bachelor's Degree"/>
    <x v="2373"/>
    <x v="1"/>
    <x v="1"/>
    <x v="1"/>
    <n v="8516.24"/>
    <s v="MGR-10366"/>
    <n v="5.7"/>
    <x v="0"/>
    <x v="3"/>
    <x v="1"/>
    <x v="1"/>
  </r>
  <r>
    <s v="EMP-14617"/>
    <s v="Katie Jackson"/>
    <x v="1"/>
    <n v="45"/>
    <x v="1"/>
    <x v="0"/>
    <x v="2"/>
    <x v="1"/>
    <s v="PhD"/>
    <x v="2374"/>
    <x v="1"/>
    <x v="1"/>
    <x v="1"/>
    <n v="8776.7999999999993"/>
    <s v="MGR-10144"/>
    <n v="4.0999999999999996"/>
    <x v="3"/>
    <x v="5"/>
    <x v="1"/>
    <x v="2"/>
  </r>
  <r>
    <s v="EMP-14618"/>
    <s v="Nicole Mosley"/>
    <x v="1"/>
    <n v="22"/>
    <x v="6"/>
    <x v="3"/>
    <x v="1"/>
    <x v="1"/>
    <s v="Master's Degree"/>
    <x v="1953"/>
    <x v="1"/>
    <x v="1"/>
    <x v="1"/>
    <n v="5838.13"/>
    <s v="MGR-10306"/>
    <n v="5.2"/>
    <x v="0"/>
    <x v="7"/>
    <x v="1"/>
    <x v="0"/>
  </r>
  <r>
    <s v="EMP-14619"/>
    <s v="Jacob Jimenez"/>
    <x v="0"/>
    <n v="34"/>
    <x v="9"/>
    <x v="1"/>
    <x v="3"/>
    <x v="2"/>
    <s v="High School"/>
    <x v="2375"/>
    <x v="665"/>
    <x v="4"/>
    <x v="0"/>
    <n v="13702.73"/>
    <s v="MGR-10201"/>
    <n v="0.3"/>
    <x v="1"/>
    <x v="8"/>
    <x v="5"/>
    <x v="2"/>
  </r>
  <r>
    <s v="EMP-14620"/>
    <s v="Douglas Dougherty"/>
    <x v="0"/>
    <n v="34"/>
    <x v="1"/>
    <x v="3"/>
    <x v="0"/>
    <x v="2"/>
    <s v="Master's Degree"/>
    <x v="2307"/>
    <x v="666"/>
    <x v="4"/>
    <x v="0"/>
    <n v="15424.89"/>
    <s v="MGR-10216"/>
    <n v="0.5"/>
    <x v="1"/>
    <x v="6"/>
    <x v="6"/>
    <x v="0"/>
  </r>
  <r>
    <s v="EMP-14621"/>
    <s v="Valerie Lowe"/>
    <x v="1"/>
    <n v="30"/>
    <x v="3"/>
    <x v="1"/>
    <x v="2"/>
    <x v="1"/>
    <s v="Diploma"/>
    <x v="1302"/>
    <x v="1"/>
    <x v="1"/>
    <x v="1"/>
    <n v="9297.56"/>
    <s v="MGR-10280"/>
    <n v="3.6"/>
    <x v="3"/>
    <x v="5"/>
    <x v="1"/>
    <x v="2"/>
  </r>
  <r>
    <s v="EMP-14622"/>
    <s v="Vincent Butler"/>
    <x v="0"/>
    <n v="50"/>
    <x v="4"/>
    <x v="1"/>
    <x v="2"/>
    <x v="0"/>
    <s v="Bachelor's Degree"/>
    <x v="2224"/>
    <x v="571"/>
    <x v="4"/>
    <x v="0"/>
    <n v="7851.42"/>
    <s v="MGR-10222"/>
    <n v="1.3"/>
    <x v="2"/>
    <x v="4"/>
    <x v="0"/>
    <x v="1"/>
  </r>
  <r>
    <s v="EMP-14623"/>
    <s v="Gina Turner"/>
    <x v="1"/>
    <n v="27"/>
    <x v="7"/>
    <x v="3"/>
    <x v="2"/>
    <x v="0"/>
    <s v="Bachelor's Degree"/>
    <x v="771"/>
    <x v="318"/>
    <x v="7"/>
    <x v="0"/>
    <n v="6997.26"/>
    <s v="MGR-10167"/>
    <n v="1.6"/>
    <x v="2"/>
    <x v="6"/>
    <x v="0"/>
    <x v="1"/>
  </r>
  <r>
    <s v="EMP-14624"/>
    <s v="Joy Cole"/>
    <x v="1"/>
    <n v="41"/>
    <x v="7"/>
    <x v="1"/>
    <x v="3"/>
    <x v="1"/>
    <s v="Bachelor's Degree"/>
    <x v="1075"/>
    <x v="1"/>
    <x v="1"/>
    <x v="1"/>
    <n v="10478.620000000001"/>
    <s v="MGR-10362"/>
    <n v="8.1"/>
    <x v="0"/>
    <x v="8"/>
    <x v="1"/>
    <x v="1"/>
  </r>
  <r>
    <s v="EMP-14625"/>
    <s v="Matthew Contreras"/>
    <x v="0"/>
    <n v="38"/>
    <x v="2"/>
    <x v="1"/>
    <x v="5"/>
    <x v="1"/>
    <s v="Professional Certification"/>
    <x v="2376"/>
    <x v="1"/>
    <x v="1"/>
    <x v="1"/>
    <n v="28181.98"/>
    <s v="MGR-10088"/>
    <n v="0.3"/>
    <x v="1"/>
    <x v="1"/>
    <x v="1"/>
    <x v="2"/>
  </r>
  <r>
    <s v="EMP-14626"/>
    <s v="Katrina Middleton"/>
    <x v="1"/>
    <n v="46"/>
    <x v="2"/>
    <x v="4"/>
    <x v="2"/>
    <x v="1"/>
    <s v="Bachelor's Degree"/>
    <x v="2003"/>
    <x v="667"/>
    <x v="3"/>
    <x v="0"/>
    <n v="6981.21"/>
    <s v="MGR-10291"/>
    <n v="6.1"/>
    <x v="0"/>
    <x v="0"/>
    <x v="0"/>
    <x v="1"/>
  </r>
  <r>
    <s v="EMP-14627"/>
    <s v="Rose Lawson"/>
    <x v="1"/>
    <n v="28"/>
    <x v="1"/>
    <x v="0"/>
    <x v="2"/>
    <x v="1"/>
    <s v="Bachelor's Degree"/>
    <x v="2377"/>
    <x v="1"/>
    <x v="1"/>
    <x v="1"/>
    <n v="7180.08"/>
    <s v="MGR-10315"/>
    <n v="1.2"/>
    <x v="2"/>
    <x v="2"/>
    <x v="1"/>
    <x v="1"/>
  </r>
  <r>
    <s v="EMP-14628"/>
    <s v="Michael Noble"/>
    <x v="0"/>
    <n v="28"/>
    <x v="1"/>
    <x v="2"/>
    <x v="1"/>
    <x v="2"/>
    <s v="Master's Degree"/>
    <x v="1431"/>
    <x v="1"/>
    <x v="1"/>
    <x v="1"/>
    <n v="6386.14"/>
    <s v="MGR-10443"/>
    <n v="4.4000000000000004"/>
    <x v="3"/>
    <x v="7"/>
    <x v="1"/>
    <x v="0"/>
  </r>
  <r>
    <s v="EMP-14629"/>
    <s v="Luis Hunter"/>
    <x v="0"/>
    <n v="44"/>
    <x v="1"/>
    <x v="3"/>
    <x v="1"/>
    <x v="1"/>
    <s v="Bachelor's Degree"/>
    <x v="2378"/>
    <x v="1"/>
    <x v="1"/>
    <x v="1"/>
    <n v="5305.72"/>
    <s v="MGR-10313"/>
    <n v="1.8"/>
    <x v="2"/>
    <x v="4"/>
    <x v="1"/>
    <x v="1"/>
  </r>
  <r>
    <s v="EMP-14630"/>
    <s v="Patricia Nguyen"/>
    <x v="1"/>
    <n v="38"/>
    <x v="8"/>
    <x v="2"/>
    <x v="2"/>
    <x v="1"/>
    <s v="Bachelor's Degree"/>
    <x v="1539"/>
    <x v="668"/>
    <x v="6"/>
    <x v="0"/>
    <n v="8787.33"/>
    <s v="MGR-10177"/>
    <n v="5"/>
    <x v="0"/>
    <x v="7"/>
    <x v="0"/>
    <x v="1"/>
  </r>
  <r>
    <s v="EMP-14631"/>
    <s v="Karen Weaver"/>
    <x v="1"/>
    <n v="22"/>
    <x v="9"/>
    <x v="2"/>
    <x v="1"/>
    <x v="1"/>
    <s v="Bachelor's Degree"/>
    <x v="955"/>
    <x v="1"/>
    <x v="1"/>
    <x v="1"/>
    <n v="4454.76"/>
    <s v="MGR-10036"/>
    <n v="6.2"/>
    <x v="0"/>
    <x v="3"/>
    <x v="1"/>
    <x v="1"/>
  </r>
  <r>
    <s v="EMP-14632"/>
    <s v="Christopher Davis"/>
    <x v="0"/>
    <n v="30"/>
    <x v="6"/>
    <x v="4"/>
    <x v="1"/>
    <x v="1"/>
    <s v="Bachelor's Degree"/>
    <x v="2213"/>
    <x v="1"/>
    <x v="1"/>
    <x v="1"/>
    <n v="6033.47"/>
    <s v="MGR-10180"/>
    <n v="5"/>
    <x v="0"/>
    <x v="7"/>
    <x v="1"/>
    <x v="1"/>
  </r>
  <r>
    <s v="EMP-14633"/>
    <s v="Timothy Hernandez"/>
    <x v="0"/>
    <n v="38"/>
    <x v="7"/>
    <x v="4"/>
    <x v="3"/>
    <x v="2"/>
    <s v="Bachelor's Degree"/>
    <x v="2379"/>
    <x v="1"/>
    <x v="1"/>
    <x v="1"/>
    <n v="9940.8799999999992"/>
    <s v="MGR-10293"/>
    <n v="4.3"/>
    <x v="3"/>
    <x v="5"/>
    <x v="1"/>
    <x v="1"/>
  </r>
  <r>
    <s v="EMP-14634"/>
    <s v="Bonnie Bowers"/>
    <x v="1"/>
    <n v="42"/>
    <x v="7"/>
    <x v="5"/>
    <x v="2"/>
    <x v="1"/>
    <s v="Bachelor's Degree"/>
    <x v="2084"/>
    <x v="1"/>
    <x v="1"/>
    <x v="1"/>
    <n v="6918.2"/>
    <s v="MGR-10189"/>
    <n v="1"/>
    <x v="2"/>
    <x v="2"/>
    <x v="1"/>
    <x v="1"/>
  </r>
  <r>
    <s v="EMP-14635"/>
    <s v="Amanda Hill"/>
    <x v="1"/>
    <n v="28"/>
    <x v="0"/>
    <x v="3"/>
    <x v="6"/>
    <x v="0"/>
    <s v="Diploma"/>
    <x v="1201"/>
    <x v="1"/>
    <x v="1"/>
    <x v="1"/>
    <n v="33962.730000000003"/>
    <s v="N/A"/>
    <n v="7.1"/>
    <x v="0"/>
    <x v="0"/>
    <x v="1"/>
    <x v="2"/>
  </r>
  <r>
    <s v="EMP-14636"/>
    <s v="Aaron Wiley"/>
    <x v="0"/>
    <n v="22"/>
    <x v="7"/>
    <x v="2"/>
    <x v="2"/>
    <x v="1"/>
    <s v="Bachelor's Degree"/>
    <x v="691"/>
    <x v="669"/>
    <x v="7"/>
    <x v="0"/>
    <n v="9435.3700000000008"/>
    <s v="MGR-10379"/>
    <n v="0.6"/>
    <x v="1"/>
    <x v="2"/>
    <x v="2"/>
    <x v="1"/>
  </r>
  <r>
    <s v="EMP-14637"/>
    <s v="Anthony Williams"/>
    <x v="0"/>
    <n v="39"/>
    <x v="10"/>
    <x v="5"/>
    <x v="3"/>
    <x v="1"/>
    <s v="Bachelor's Degree"/>
    <x v="2380"/>
    <x v="1"/>
    <x v="1"/>
    <x v="1"/>
    <n v="10859.98"/>
    <s v="MGR-10167"/>
    <n v="6.1"/>
    <x v="0"/>
    <x v="3"/>
    <x v="1"/>
    <x v="1"/>
  </r>
  <r>
    <s v="EMP-14638"/>
    <s v="Joseph Prince"/>
    <x v="0"/>
    <n v="24"/>
    <x v="1"/>
    <x v="1"/>
    <x v="6"/>
    <x v="0"/>
    <s v="Master's Degree"/>
    <x v="1884"/>
    <x v="670"/>
    <x v="4"/>
    <x v="0"/>
    <n v="32338.240000000002"/>
    <s v="N/A"/>
    <n v="1.1000000000000001"/>
    <x v="2"/>
    <x v="7"/>
    <x v="4"/>
    <x v="0"/>
  </r>
  <r>
    <s v="EMP-14639"/>
    <s v="Jennifer Campos"/>
    <x v="1"/>
    <n v="22"/>
    <x v="2"/>
    <x v="5"/>
    <x v="0"/>
    <x v="1"/>
    <s v="Bachelor's Degree"/>
    <x v="1009"/>
    <x v="1"/>
    <x v="1"/>
    <x v="1"/>
    <n v="18172.93"/>
    <s v="MGR-10098"/>
    <n v="6"/>
    <x v="0"/>
    <x v="3"/>
    <x v="1"/>
    <x v="1"/>
  </r>
  <r>
    <s v="EMP-14640"/>
    <s v="Mary Wall"/>
    <x v="1"/>
    <n v="22"/>
    <x v="3"/>
    <x v="1"/>
    <x v="4"/>
    <x v="1"/>
    <s v="Master's Degree"/>
    <x v="2381"/>
    <x v="1"/>
    <x v="1"/>
    <x v="1"/>
    <n v="2597.44"/>
    <s v="MGR-10378"/>
    <n v="3.8"/>
    <x v="3"/>
    <x v="5"/>
    <x v="1"/>
    <x v="0"/>
  </r>
  <r>
    <s v="EMP-14641"/>
    <s v="Matthew Green"/>
    <x v="0"/>
    <n v="42"/>
    <x v="10"/>
    <x v="3"/>
    <x v="2"/>
    <x v="1"/>
    <s v="Bachelor's Degree"/>
    <x v="2073"/>
    <x v="1"/>
    <x v="1"/>
    <x v="1"/>
    <n v="9404.2000000000007"/>
    <s v="MGR-10142"/>
    <n v="6.3"/>
    <x v="0"/>
    <x v="3"/>
    <x v="1"/>
    <x v="1"/>
  </r>
  <r>
    <s v="EMP-14642"/>
    <s v="Richard Bush"/>
    <x v="0"/>
    <n v="36"/>
    <x v="4"/>
    <x v="4"/>
    <x v="2"/>
    <x v="1"/>
    <s v="Bachelor's Degree"/>
    <x v="440"/>
    <x v="1"/>
    <x v="1"/>
    <x v="1"/>
    <n v="7814.08"/>
    <s v="MGR-10260"/>
    <n v="3.5"/>
    <x v="3"/>
    <x v="5"/>
    <x v="1"/>
    <x v="1"/>
  </r>
  <r>
    <s v="EMP-14643"/>
    <s v="James Rivera"/>
    <x v="0"/>
    <n v="32"/>
    <x v="5"/>
    <x v="1"/>
    <x v="3"/>
    <x v="0"/>
    <s v="Bachelor's Degree"/>
    <x v="505"/>
    <x v="671"/>
    <x v="5"/>
    <x v="0"/>
    <n v="13410.96"/>
    <s v="MGR-10056"/>
    <n v="0.3"/>
    <x v="1"/>
    <x v="2"/>
    <x v="0"/>
    <x v="1"/>
  </r>
  <r>
    <s v="EMP-14644"/>
    <s v="Paul Bradshaw"/>
    <x v="0"/>
    <n v="47"/>
    <x v="7"/>
    <x v="1"/>
    <x v="1"/>
    <x v="1"/>
    <s v="Bachelor's Degree"/>
    <x v="1662"/>
    <x v="672"/>
    <x v="5"/>
    <x v="0"/>
    <n v="6098.27"/>
    <s v="MGR-10247"/>
    <n v="6.2"/>
    <x v="0"/>
    <x v="8"/>
    <x v="3"/>
    <x v="1"/>
  </r>
  <r>
    <s v="EMP-14645"/>
    <s v="Joseph Jackson"/>
    <x v="0"/>
    <n v="40"/>
    <x v="2"/>
    <x v="3"/>
    <x v="3"/>
    <x v="1"/>
    <s v="Master's Degree"/>
    <x v="2098"/>
    <x v="1"/>
    <x v="1"/>
    <x v="1"/>
    <n v="12438.1"/>
    <s v="MGR-10032"/>
    <n v="5.5"/>
    <x v="0"/>
    <x v="3"/>
    <x v="1"/>
    <x v="0"/>
  </r>
  <r>
    <s v="EMP-14646"/>
    <s v="Nicholas Miller"/>
    <x v="0"/>
    <n v="49"/>
    <x v="9"/>
    <x v="1"/>
    <x v="2"/>
    <x v="2"/>
    <s v="Bachelor's Degree"/>
    <x v="2382"/>
    <x v="673"/>
    <x v="4"/>
    <x v="0"/>
    <n v="7077.03"/>
    <s v="MGR-10149"/>
    <n v="0.8"/>
    <x v="1"/>
    <x v="7"/>
    <x v="4"/>
    <x v="1"/>
  </r>
  <r>
    <s v="EMP-14647"/>
    <s v="Zachary Walsh"/>
    <x v="0"/>
    <n v="22"/>
    <x v="8"/>
    <x v="3"/>
    <x v="5"/>
    <x v="1"/>
    <s v="Master's Degree"/>
    <x v="1434"/>
    <x v="1"/>
    <x v="1"/>
    <x v="1"/>
    <n v="20855.990000000002"/>
    <s v="MGR-10015"/>
    <n v="3.2"/>
    <x v="3"/>
    <x v="6"/>
    <x v="1"/>
    <x v="0"/>
  </r>
  <r>
    <s v="EMP-14648"/>
    <s v="Luke Lane"/>
    <x v="0"/>
    <n v="34"/>
    <x v="10"/>
    <x v="1"/>
    <x v="3"/>
    <x v="1"/>
    <s v="Bachelor's Degree"/>
    <x v="1168"/>
    <x v="1"/>
    <x v="1"/>
    <x v="1"/>
    <n v="9542"/>
    <s v="MGR-10199"/>
    <n v="0.2"/>
    <x v="1"/>
    <x v="1"/>
    <x v="1"/>
    <x v="1"/>
  </r>
  <r>
    <s v="EMP-14649"/>
    <s v="Amanda Owens"/>
    <x v="1"/>
    <n v="22"/>
    <x v="5"/>
    <x v="1"/>
    <x v="4"/>
    <x v="1"/>
    <s v="Bachelor's Degree"/>
    <x v="2383"/>
    <x v="1"/>
    <x v="1"/>
    <x v="1"/>
    <n v="3145.98"/>
    <s v="MGR-10480"/>
    <n v="4.4000000000000004"/>
    <x v="3"/>
    <x v="5"/>
    <x v="1"/>
    <x v="1"/>
  </r>
  <r>
    <s v="EMP-14650"/>
    <s v="Nicholas Davis"/>
    <x v="0"/>
    <n v="32"/>
    <x v="3"/>
    <x v="4"/>
    <x v="2"/>
    <x v="1"/>
    <s v="PhD"/>
    <x v="1263"/>
    <x v="1"/>
    <x v="1"/>
    <x v="1"/>
    <n v="6563.06"/>
    <s v="MGR-10034"/>
    <n v="5.4"/>
    <x v="0"/>
    <x v="3"/>
    <x v="1"/>
    <x v="2"/>
  </r>
  <r>
    <s v="EMP-14651"/>
    <s v="Tyler Montes"/>
    <x v="0"/>
    <n v="32"/>
    <x v="10"/>
    <x v="3"/>
    <x v="0"/>
    <x v="1"/>
    <s v="Diploma"/>
    <x v="1936"/>
    <x v="1"/>
    <x v="1"/>
    <x v="1"/>
    <n v="17239.3"/>
    <s v="MGR-10372"/>
    <n v="4.5999999999999996"/>
    <x v="3"/>
    <x v="7"/>
    <x v="1"/>
    <x v="2"/>
  </r>
  <r>
    <s v="EMP-14652"/>
    <s v="Rachel Lewis"/>
    <x v="1"/>
    <n v="40"/>
    <x v="9"/>
    <x v="4"/>
    <x v="5"/>
    <x v="1"/>
    <s v="Diploma"/>
    <x v="783"/>
    <x v="1"/>
    <x v="1"/>
    <x v="1"/>
    <n v="22560.55"/>
    <s v="MGR-10216"/>
    <n v="1.5"/>
    <x v="2"/>
    <x v="4"/>
    <x v="1"/>
    <x v="2"/>
  </r>
  <r>
    <s v="EMP-14653"/>
    <s v="Rachel Decker"/>
    <x v="1"/>
    <n v="35"/>
    <x v="10"/>
    <x v="1"/>
    <x v="4"/>
    <x v="1"/>
    <s v="Bachelor's Degree"/>
    <x v="2265"/>
    <x v="1"/>
    <x v="1"/>
    <x v="1"/>
    <n v="2882.13"/>
    <s v="MGR-10019"/>
    <n v="2.8"/>
    <x v="4"/>
    <x v="6"/>
    <x v="1"/>
    <x v="1"/>
  </r>
  <r>
    <s v="EMP-14654"/>
    <s v="William Carrillo"/>
    <x v="0"/>
    <n v="40"/>
    <x v="9"/>
    <x v="1"/>
    <x v="2"/>
    <x v="1"/>
    <s v="Bachelor's Degree"/>
    <x v="788"/>
    <x v="1"/>
    <x v="1"/>
    <x v="1"/>
    <n v="9190.07"/>
    <s v="MGR-10157"/>
    <n v="8.3000000000000007"/>
    <x v="0"/>
    <x v="8"/>
    <x v="1"/>
    <x v="1"/>
  </r>
  <r>
    <s v="EMP-14655"/>
    <s v="Matthew Phillips"/>
    <x v="0"/>
    <n v="41"/>
    <x v="10"/>
    <x v="5"/>
    <x v="5"/>
    <x v="1"/>
    <s v="Bachelor's Degree"/>
    <x v="612"/>
    <x v="1"/>
    <x v="1"/>
    <x v="1"/>
    <n v="27476.15"/>
    <s v="MGR-10220"/>
    <n v="8.1999999999999993"/>
    <x v="0"/>
    <x v="8"/>
    <x v="1"/>
    <x v="1"/>
  </r>
  <r>
    <s v="EMP-14656"/>
    <s v="Valerie Morgan"/>
    <x v="1"/>
    <n v="54"/>
    <x v="0"/>
    <x v="1"/>
    <x v="6"/>
    <x v="1"/>
    <s v="Diploma"/>
    <x v="425"/>
    <x v="1"/>
    <x v="1"/>
    <x v="1"/>
    <n v="34764.01"/>
    <s v="N/A"/>
    <n v="5.7"/>
    <x v="0"/>
    <x v="3"/>
    <x v="1"/>
    <x v="2"/>
  </r>
  <r>
    <s v="EMP-14657"/>
    <s v="Christopher Cole"/>
    <x v="0"/>
    <n v="32"/>
    <x v="0"/>
    <x v="3"/>
    <x v="6"/>
    <x v="3"/>
    <s v="PhD"/>
    <x v="2130"/>
    <x v="1"/>
    <x v="1"/>
    <x v="1"/>
    <n v="33563.279999999999"/>
    <s v="N/A"/>
    <n v="1.8"/>
    <x v="2"/>
    <x v="4"/>
    <x v="1"/>
    <x v="2"/>
  </r>
  <r>
    <s v="EMP-14658"/>
    <s v="Lisa Ferguson"/>
    <x v="1"/>
    <n v="26"/>
    <x v="8"/>
    <x v="2"/>
    <x v="4"/>
    <x v="1"/>
    <s v="Master's Degree"/>
    <x v="514"/>
    <x v="1"/>
    <x v="1"/>
    <x v="1"/>
    <n v="3392.62"/>
    <s v="MGR-10057"/>
    <n v="7.1"/>
    <x v="0"/>
    <x v="0"/>
    <x v="1"/>
    <x v="0"/>
  </r>
  <r>
    <s v="EMP-14659"/>
    <s v="Erin Singh"/>
    <x v="1"/>
    <n v="37"/>
    <x v="4"/>
    <x v="0"/>
    <x v="1"/>
    <x v="1"/>
    <s v="Bachelor's Degree"/>
    <x v="2384"/>
    <x v="1"/>
    <x v="1"/>
    <x v="1"/>
    <n v="5752.01"/>
    <s v="MGR-10172"/>
    <n v="6.3"/>
    <x v="0"/>
    <x v="3"/>
    <x v="1"/>
    <x v="1"/>
  </r>
  <r>
    <s v="EMP-14660"/>
    <s v="Joseph Jackson"/>
    <x v="0"/>
    <n v="27"/>
    <x v="4"/>
    <x v="3"/>
    <x v="0"/>
    <x v="1"/>
    <s v="Bachelor's Degree"/>
    <x v="1367"/>
    <x v="1"/>
    <x v="1"/>
    <x v="1"/>
    <n v="15541.37"/>
    <s v="MGR-10077"/>
    <n v="4.4000000000000004"/>
    <x v="3"/>
    <x v="7"/>
    <x v="1"/>
    <x v="1"/>
  </r>
  <r>
    <s v="EMP-14661"/>
    <s v="Daryl Mcintosh"/>
    <x v="0"/>
    <n v="48"/>
    <x v="5"/>
    <x v="2"/>
    <x v="2"/>
    <x v="2"/>
    <s v="Bachelor's Degree"/>
    <x v="124"/>
    <x v="674"/>
    <x v="4"/>
    <x v="0"/>
    <n v="8434.33"/>
    <s v="MGR-10281"/>
    <n v="0.6"/>
    <x v="1"/>
    <x v="6"/>
    <x v="3"/>
    <x v="1"/>
  </r>
  <r>
    <s v="EMP-14662"/>
    <s v="Robert Garcia"/>
    <x v="0"/>
    <n v="32"/>
    <x v="3"/>
    <x v="3"/>
    <x v="0"/>
    <x v="1"/>
    <s v="Master's Degree"/>
    <x v="1436"/>
    <x v="1"/>
    <x v="1"/>
    <x v="1"/>
    <n v="14225.15"/>
    <s v="MGR-10420"/>
    <n v="6.5"/>
    <x v="0"/>
    <x v="0"/>
    <x v="1"/>
    <x v="0"/>
  </r>
  <r>
    <s v="EMP-14663"/>
    <s v="Javier Poole"/>
    <x v="0"/>
    <n v="29"/>
    <x v="2"/>
    <x v="4"/>
    <x v="1"/>
    <x v="1"/>
    <s v="Bachelor's Degree"/>
    <x v="2385"/>
    <x v="1"/>
    <x v="1"/>
    <x v="1"/>
    <n v="5839.82"/>
    <s v="MGR-10035"/>
    <n v="2.8"/>
    <x v="4"/>
    <x v="6"/>
    <x v="1"/>
    <x v="1"/>
  </r>
  <r>
    <s v="EMP-14664"/>
    <s v="Melinda Robinson"/>
    <x v="1"/>
    <n v="30"/>
    <x v="8"/>
    <x v="5"/>
    <x v="3"/>
    <x v="3"/>
    <s v="Bachelor's Degree"/>
    <x v="892"/>
    <x v="1"/>
    <x v="1"/>
    <x v="1"/>
    <n v="11798.06"/>
    <s v="MGR-10043"/>
    <n v="5.6"/>
    <x v="0"/>
    <x v="3"/>
    <x v="1"/>
    <x v="1"/>
  </r>
  <r>
    <s v="EMP-14665"/>
    <s v="Natasha Mason"/>
    <x v="1"/>
    <n v="41"/>
    <x v="1"/>
    <x v="1"/>
    <x v="1"/>
    <x v="1"/>
    <s v="Diploma"/>
    <x v="2113"/>
    <x v="1"/>
    <x v="1"/>
    <x v="1"/>
    <n v="5904.93"/>
    <s v="MGR-10222"/>
    <n v="3.3"/>
    <x v="3"/>
    <x v="6"/>
    <x v="1"/>
    <x v="2"/>
  </r>
  <r>
    <s v="EMP-14666"/>
    <s v="Mary Lewis"/>
    <x v="1"/>
    <n v="33"/>
    <x v="5"/>
    <x v="0"/>
    <x v="1"/>
    <x v="1"/>
    <s v="Master's Degree"/>
    <x v="1181"/>
    <x v="1"/>
    <x v="1"/>
    <x v="1"/>
    <n v="5776.19"/>
    <s v="MGR-10496"/>
    <n v="8.1999999999999993"/>
    <x v="0"/>
    <x v="8"/>
    <x v="1"/>
    <x v="0"/>
  </r>
  <r>
    <s v="EMP-14667"/>
    <s v="Kyle Nichols"/>
    <x v="0"/>
    <n v="29"/>
    <x v="10"/>
    <x v="0"/>
    <x v="0"/>
    <x v="1"/>
    <s v="Master's Degree"/>
    <x v="1944"/>
    <x v="1"/>
    <x v="1"/>
    <x v="1"/>
    <n v="18075.25"/>
    <s v="MGR-10301"/>
    <n v="3.9"/>
    <x v="3"/>
    <x v="5"/>
    <x v="1"/>
    <x v="0"/>
  </r>
  <r>
    <s v="EMP-14668"/>
    <s v="Kristin Dougherty"/>
    <x v="1"/>
    <n v="49"/>
    <x v="5"/>
    <x v="1"/>
    <x v="3"/>
    <x v="1"/>
    <s v="High School"/>
    <x v="612"/>
    <x v="550"/>
    <x v="0"/>
    <x v="0"/>
    <n v="13898.98"/>
    <s v="MGR-10336"/>
    <n v="7.4"/>
    <x v="0"/>
    <x v="8"/>
    <x v="0"/>
    <x v="2"/>
  </r>
  <r>
    <s v="EMP-14669"/>
    <s v="Laura Jefferson"/>
    <x v="1"/>
    <n v="27"/>
    <x v="0"/>
    <x v="2"/>
    <x v="7"/>
    <x v="0"/>
    <s v="High School"/>
    <x v="1510"/>
    <x v="1"/>
    <x v="1"/>
    <x v="1"/>
    <n v="56938.42"/>
    <s v="N/A"/>
    <n v="5.9"/>
    <x v="0"/>
    <x v="3"/>
    <x v="1"/>
    <x v="2"/>
  </r>
  <r>
    <s v="EMP-14670"/>
    <s v="Brittany Monroe"/>
    <x v="1"/>
    <n v="35"/>
    <x v="1"/>
    <x v="2"/>
    <x v="0"/>
    <x v="1"/>
    <s v="Master's Degree"/>
    <x v="2386"/>
    <x v="1"/>
    <x v="1"/>
    <x v="1"/>
    <n v="17573.16"/>
    <s v="MGR-10005"/>
    <n v="7.9"/>
    <x v="0"/>
    <x v="8"/>
    <x v="1"/>
    <x v="0"/>
  </r>
  <r>
    <s v="EMP-14671"/>
    <s v="David Hamilton"/>
    <x v="0"/>
    <n v="40"/>
    <x v="10"/>
    <x v="3"/>
    <x v="3"/>
    <x v="1"/>
    <s v="Master's Degree"/>
    <x v="2159"/>
    <x v="172"/>
    <x v="0"/>
    <x v="0"/>
    <n v="11867.57"/>
    <s v="MGR-10321"/>
    <n v="6.2"/>
    <x v="0"/>
    <x v="8"/>
    <x v="3"/>
    <x v="0"/>
  </r>
  <r>
    <s v="EMP-14672"/>
    <s v="Paula Ponce"/>
    <x v="1"/>
    <n v="22"/>
    <x v="4"/>
    <x v="0"/>
    <x v="1"/>
    <x v="0"/>
    <s v="Bachelor's Degree"/>
    <x v="2353"/>
    <x v="1"/>
    <x v="1"/>
    <x v="1"/>
    <n v="4119.8900000000003"/>
    <s v="MGR-10152"/>
    <n v="2.7"/>
    <x v="4"/>
    <x v="6"/>
    <x v="1"/>
    <x v="1"/>
  </r>
  <r>
    <s v="EMP-14673"/>
    <s v="Barbara Roach"/>
    <x v="1"/>
    <n v="39"/>
    <x v="2"/>
    <x v="4"/>
    <x v="0"/>
    <x v="0"/>
    <s v="Bachelor's Degree"/>
    <x v="2387"/>
    <x v="1"/>
    <x v="1"/>
    <x v="1"/>
    <n v="17510.23"/>
    <s v="MGR-10358"/>
    <n v="7.6"/>
    <x v="0"/>
    <x v="8"/>
    <x v="1"/>
    <x v="1"/>
  </r>
  <r>
    <s v="EMP-14674"/>
    <s v="Angela Peters"/>
    <x v="1"/>
    <n v="25"/>
    <x v="7"/>
    <x v="1"/>
    <x v="2"/>
    <x v="1"/>
    <s v="Diploma"/>
    <x v="485"/>
    <x v="1"/>
    <x v="1"/>
    <x v="1"/>
    <n v="8754.77"/>
    <s v="MGR-10057"/>
    <n v="7.9"/>
    <x v="0"/>
    <x v="8"/>
    <x v="1"/>
    <x v="2"/>
  </r>
  <r>
    <s v="EMP-14675"/>
    <s v="Jeffrey Lucas"/>
    <x v="0"/>
    <n v="42"/>
    <x v="2"/>
    <x v="1"/>
    <x v="3"/>
    <x v="1"/>
    <s v="High School"/>
    <x v="2388"/>
    <x v="1"/>
    <x v="1"/>
    <x v="1"/>
    <n v="11914.7"/>
    <s v="MGR-10231"/>
    <n v="2.5"/>
    <x v="4"/>
    <x v="6"/>
    <x v="1"/>
    <x v="2"/>
  </r>
  <r>
    <s v="EMP-14676"/>
    <s v="Sarah Johnson"/>
    <x v="1"/>
    <n v="26"/>
    <x v="9"/>
    <x v="1"/>
    <x v="2"/>
    <x v="0"/>
    <s v="Bachelor's Degree"/>
    <x v="1865"/>
    <x v="381"/>
    <x v="6"/>
    <x v="0"/>
    <n v="9000.57"/>
    <s v="MGR-10405"/>
    <n v="6.6"/>
    <x v="0"/>
    <x v="0"/>
    <x v="0"/>
    <x v="1"/>
  </r>
  <r>
    <s v="EMP-14677"/>
    <s v="Aaron Gomez"/>
    <x v="0"/>
    <n v="41"/>
    <x v="8"/>
    <x v="5"/>
    <x v="2"/>
    <x v="0"/>
    <s v="Diploma"/>
    <x v="705"/>
    <x v="1"/>
    <x v="1"/>
    <x v="1"/>
    <n v="8977.18"/>
    <s v="MGR-10441"/>
    <n v="6.1"/>
    <x v="0"/>
    <x v="3"/>
    <x v="1"/>
    <x v="2"/>
  </r>
  <r>
    <s v="EMP-14678"/>
    <s v="Robert Rodriguez"/>
    <x v="0"/>
    <n v="44"/>
    <x v="7"/>
    <x v="1"/>
    <x v="0"/>
    <x v="1"/>
    <s v="Bachelor's Degree"/>
    <x v="39"/>
    <x v="1"/>
    <x v="1"/>
    <x v="1"/>
    <n v="17724.77"/>
    <s v="MGR-10299"/>
    <n v="2.2999999999999998"/>
    <x v="4"/>
    <x v="4"/>
    <x v="1"/>
    <x v="1"/>
  </r>
  <r>
    <s v="EMP-14679"/>
    <s v="Laura Vaughan"/>
    <x v="1"/>
    <n v="42"/>
    <x v="8"/>
    <x v="4"/>
    <x v="2"/>
    <x v="0"/>
    <s v="Master's Degree"/>
    <x v="828"/>
    <x v="675"/>
    <x v="4"/>
    <x v="0"/>
    <n v="7987.11"/>
    <s v="MGR-10483"/>
    <n v="1.4"/>
    <x v="2"/>
    <x v="5"/>
    <x v="3"/>
    <x v="0"/>
  </r>
  <r>
    <s v="EMP-14680"/>
    <s v="Jasmine Crawford"/>
    <x v="1"/>
    <n v="37"/>
    <x v="3"/>
    <x v="1"/>
    <x v="0"/>
    <x v="1"/>
    <s v="Bachelor's Degree"/>
    <x v="74"/>
    <x v="456"/>
    <x v="0"/>
    <x v="0"/>
    <n v="15490"/>
    <s v="MGR-10235"/>
    <n v="0.8"/>
    <x v="1"/>
    <x v="6"/>
    <x v="3"/>
    <x v="1"/>
  </r>
  <r>
    <s v="EMP-14681"/>
    <s v="Gregory Johnson"/>
    <x v="0"/>
    <n v="32"/>
    <x v="6"/>
    <x v="1"/>
    <x v="4"/>
    <x v="1"/>
    <s v="Master's Degree"/>
    <x v="812"/>
    <x v="1"/>
    <x v="1"/>
    <x v="1"/>
    <n v="3739.69"/>
    <s v="MGR-10074"/>
    <n v="2.9"/>
    <x v="4"/>
    <x v="6"/>
    <x v="1"/>
    <x v="0"/>
  </r>
  <r>
    <s v="EMP-14682"/>
    <s v="Jose Thomas"/>
    <x v="0"/>
    <n v="29"/>
    <x v="8"/>
    <x v="2"/>
    <x v="3"/>
    <x v="0"/>
    <s v="Bachelor's Degree"/>
    <x v="1481"/>
    <x v="1"/>
    <x v="1"/>
    <x v="1"/>
    <n v="13311.84"/>
    <s v="MGR-10178"/>
    <n v="7.3"/>
    <x v="0"/>
    <x v="0"/>
    <x v="1"/>
    <x v="1"/>
  </r>
  <r>
    <s v="EMP-14683"/>
    <s v="April Zimmerman"/>
    <x v="1"/>
    <n v="48"/>
    <x v="9"/>
    <x v="2"/>
    <x v="0"/>
    <x v="0"/>
    <s v="Bachelor's Degree"/>
    <x v="122"/>
    <x v="1"/>
    <x v="1"/>
    <x v="1"/>
    <n v="17208.61"/>
    <s v="MGR-10160"/>
    <n v="7.1"/>
    <x v="0"/>
    <x v="0"/>
    <x v="1"/>
    <x v="1"/>
  </r>
  <r>
    <s v="EMP-14684"/>
    <s v="Victor Smith"/>
    <x v="0"/>
    <n v="28"/>
    <x v="2"/>
    <x v="0"/>
    <x v="5"/>
    <x v="1"/>
    <s v="Master's Degree"/>
    <x v="1982"/>
    <x v="1"/>
    <x v="1"/>
    <x v="1"/>
    <n v="20479.759999999998"/>
    <s v="MGR-10039"/>
    <n v="1.8"/>
    <x v="2"/>
    <x v="4"/>
    <x v="1"/>
    <x v="0"/>
  </r>
  <r>
    <s v="EMP-14685"/>
    <s v="Stephanie Bautista"/>
    <x v="1"/>
    <n v="25"/>
    <x v="5"/>
    <x v="1"/>
    <x v="5"/>
    <x v="1"/>
    <s v="Master's Degree"/>
    <x v="2389"/>
    <x v="312"/>
    <x v="0"/>
    <x v="0"/>
    <n v="21413.1"/>
    <s v="MGR-10332"/>
    <n v="1.7"/>
    <x v="2"/>
    <x v="6"/>
    <x v="3"/>
    <x v="0"/>
  </r>
  <r>
    <s v="EMP-14686"/>
    <s v="Sheena Coleman"/>
    <x v="1"/>
    <n v="40"/>
    <x v="8"/>
    <x v="5"/>
    <x v="1"/>
    <x v="1"/>
    <s v="Bachelor's Degree"/>
    <x v="2263"/>
    <x v="1"/>
    <x v="1"/>
    <x v="1"/>
    <n v="4953.91"/>
    <s v="MGR-10170"/>
    <n v="6.4"/>
    <x v="0"/>
    <x v="3"/>
    <x v="1"/>
    <x v="1"/>
  </r>
  <r>
    <s v="EMP-14687"/>
    <s v="Tanner Mahoney"/>
    <x v="0"/>
    <n v="27"/>
    <x v="4"/>
    <x v="4"/>
    <x v="1"/>
    <x v="1"/>
    <s v="Bachelor's Degree"/>
    <x v="2067"/>
    <x v="1"/>
    <x v="1"/>
    <x v="1"/>
    <n v="4227.55"/>
    <s v="MGR-10320"/>
    <n v="4.8"/>
    <x v="3"/>
    <x v="7"/>
    <x v="1"/>
    <x v="1"/>
  </r>
  <r>
    <s v="EMP-14688"/>
    <s v="Heather Young"/>
    <x v="1"/>
    <n v="26"/>
    <x v="4"/>
    <x v="5"/>
    <x v="0"/>
    <x v="3"/>
    <s v="Bachelor's Degree"/>
    <x v="1835"/>
    <x v="1"/>
    <x v="1"/>
    <x v="1"/>
    <n v="19098.86"/>
    <s v="MGR-10273"/>
    <n v="3.3"/>
    <x v="3"/>
    <x v="6"/>
    <x v="1"/>
    <x v="1"/>
  </r>
  <r>
    <s v="EMP-14689"/>
    <s v="Ellen Lee"/>
    <x v="1"/>
    <n v="22"/>
    <x v="8"/>
    <x v="1"/>
    <x v="1"/>
    <x v="1"/>
    <s v="Bachelor's Degree"/>
    <x v="2209"/>
    <x v="1"/>
    <x v="1"/>
    <x v="1"/>
    <n v="5352.74"/>
    <s v="MGR-10367"/>
    <n v="3.8"/>
    <x v="3"/>
    <x v="5"/>
    <x v="1"/>
    <x v="1"/>
  </r>
  <r>
    <s v="EMP-14690"/>
    <s v="Kathryn Barron"/>
    <x v="1"/>
    <n v="30"/>
    <x v="1"/>
    <x v="2"/>
    <x v="3"/>
    <x v="0"/>
    <s v="Bachelor's Degree"/>
    <x v="936"/>
    <x v="1"/>
    <x v="1"/>
    <x v="1"/>
    <n v="12957.13"/>
    <s v="MGR-10225"/>
    <n v="4.0999999999999996"/>
    <x v="3"/>
    <x v="5"/>
    <x v="1"/>
    <x v="1"/>
  </r>
  <r>
    <s v="EMP-14691"/>
    <s v="Emily Paul"/>
    <x v="1"/>
    <n v="34"/>
    <x v="10"/>
    <x v="2"/>
    <x v="2"/>
    <x v="1"/>
    <s v="Bachelor's Degree"/>
    <x v="1980"/>
    <x v="1"/>
    <x v="1"/>
    <x v="1"/>
    <n v="8714.48"/>
    <s v="MGR-10131"/>
    <n v="3.4"/>
    <x v="3"/>
    <x v="5"/>
    <x v="1"/>
    <x v="1"/>
  </r>
  <r>
    <s v="EMP-14692"/>
    <s v="Roger Herman"/>
    <x v="0"/>
    <n v="37"/>
    <x v="7"/>
    <x v="0"/>
    <x v="3"/>
    <x v="1"/>
    <s v="Bachelor's Degree"/>
    <x v="1930"/>
    <x v="1"/>
    <x v="1"/>
    <x v="1"/>
    <n v="9572.17"/>
    <s v="MGR-10434"/>
    <n v="1.7"/>
    <x v="2"/>
    <x v="4"/>
    <x v="1"/>
    <x v="1"/>
  </r>
  <r>
    <s v="EMP-14693"/>
    <s v="Jennifer Evans"/>
    <x v="1"/>
    <n v="43"/>
    <x v="1"/>
    <x v="0"/>
    <x v="1"/>
    <x v="1"/>
    <s v="Professional Certification"/>
    <x v="620"/>
    <x v="524"/>
    <x v="0"/>
    <x v="0"/>
    <n v="5811.11"/>
    <s v="MGR-10207"/>
    <n v="4.7"/>
    <x v="3"/>
    <x v="7"/>
    <x v="2"/>
    <x v="2"/>
  </r>
  <r>
    <s v="EMP-14694"/>
    <s v="Robert Pratt"/>
    <x v="0"/>
    <n v="39"/>
    <x v="8"/>
    <x v="4"/>
    <x v="0"/>
    <x v="1"/>
    <s v="PhD"/>
    <x v="1364"/>
    <x v="1"/>
    <x v="1"/>
    <x v="1"/>
    <n v="19588.28"/>
    <s v="MGR-10454"/>
    <n v="7.4"/>
    <x v="0"/>
    <x v="8"/>
    <x v="1"/>
    <x v="2"/>
  </r>
  <r>
    <s v="EMP-14695"/>
    <s v="Jessica Bowen"/>
    <x v="1"/>
    <n v="33"/>
    <x v="4"/>
    <x v="4"/>
    <x v="2"/>
    <x v="0"/>
    <s v="Master's Degree"/>
    <x v="1257"/>
    <x v="431"/>
    <x v="0"/>
    <x v="0"/>
    <n v="8533.02"/>
    <s v="MGR-10419"/>
    <n v="6.2"/>
    <x v="0"/>
    <x v="0"/>
    <x v="0"/>
    <x v="0"/>
  </r>
  <r>
    <s v="EMP-14696"/>
    <s v="James Harper"/>
    <x v="0"/>
    <n v="33"/>
    <x v="10"/>
    <x v="1"/>
    <x v="2"/>
    <x v="1"/>
    <s v="Bachelor's Degree"/>
    <x v="505"/>
    <x v="1"/>
    <x v="1"/>
    <x v="1"/>
    <n v="8415.85"/>
    <s v="MGR-10452"/>
    <n v="1"/>
    <x v="2"/>
    <x v="2"/>
    <x v="1"/>
    <x v="1"/>
  </r>
  <r>
    <s v="EMP-14697"/>
    <s v="Lindsey Jordan"/>
    <x v="1"/>
    <n v="39"/>
    <x v="4"/>
    <x v="0"/>
    <x v="2"/>
    <x v="0"/>
    <s v="Bachelor's Degree"/>
    <x v="448"/>
    <x v="1"/>
    <x v="1"/>
    <x v="1"/>
    <n v="7080.92"/>
    <s v="MGR-10268"/>
    <n v="6.1"/>
    <x v="0"/>
    <x v="3"/>
    <x v="1"/>
    <x v="1"/>
  </r>
  <r>
    <s v="EMP-14698"/>
    <s v="Austin Smith"/>
    <x v="0"/>
    <n v="46"/>
    <x v="3"/>
    <x v="5"/>
    <x v="7"/>
    <x v="1"/>
    <s v="Master's Degree"/>
    <x v="2095"/>
    <x v="1"/>
    <x v="1"/>
    <x v="1"/>
    <n v="52355.34"/>
    <s v="N/A"/>
    <n v="7.9"/>
    <x v="0"/>
    <x v="8"/>
    <x v="1"/>
    <x v="0"/>
  </r>
  <r>
    <s v="EMP-14699"/>
    <s v="Kevin Duncan"/>
    <x v="0"/>
    <n v="36"/>
    <x v="7"/>
    <x v="1"/>
    <x v="3"/>
    <x v="1"/>
    <s v="PhD"/>
    <x v="1320"/>
    <x v="102"/>
    <x v="3"/>
    <x v="0"/>
    <n v="12693.54"/>
    <s v="MGR-10054"/>
    <n v="6.8"/>
    <x v="0"/>
    <x v="8"/>
    <x v="0"/>
    <x v="2"/>
  </r>
  <r>
    <s v="EMP-14700"/>
    <s v="Shane Gonzalez"/>
    <x v="0"/>
    <n v="30"/>
    <x v="4"/>
    <x v="1"/>
    <x v="4"/>
    <x v="1"/>
    <s v="PhD"/>
    <x v="152"/>
    <x v="540"/>
    <x v="3"/>
    <x v="0"/>
    <n v="2937.23"/>
    <s v="MGR-10411"/>
    <n v="2.4"/>
    <x v="4"/>
    <x v="6"/>
    <x v="0"/>
    <x v="2"/>
  </r>
  <r>
    <s v="EMP-14701"/>
    <s v="Ashley Melton"/>
    <x v="1"/>
    <n v="26"/>
    <x v="1"/>
    <x v="1"/>
    <x v="5"/>
    <x v="1"/>
    <s v="Bachelor's Degree"/>
    <x v="479"/>
    <x v="1"/>
    <x v="1"/>
    <x v="1"/>
    <n v="22387.48"/>
    <s v="MGR-10381"/>
    <n v="4.8"/>
    <x v="3"/>
    <x v="7"/>
    <x v="1"/>
    <x v="1"/>
  </r>
  <r>
    <s v="EMP-14702"/>
    <s v="Austin Burns"/>
    <x v="0"/>
    <n v="22"/>
    <x v="2"/>
    <x v="1"/>
    <x v="2"/>
    <x v="0"/>
    <s v="Bachelor's Degree"/>
    <x v="2390"/>
    <x v="1"/>
    <x v="1"/>
    <x v="1"/>
    <n v="8760.7199999999993"/>
    <s v="MGR-10363"/>
    <n v="6.1"/>
    <x v="0"/>
    <x v="3"/>
    <x v="1"/>
    <x v="1"/>
  </r>
  <r>
    <s v="EMP-14703"/>
    <s v="Joseph Reynolds"/>
    <x v="0"/>
    <n v="40"/>
    <x v="2"/>
    <x v="1"/>
    <x v="1"/>
    <x v="1"/>
    <s v="Master's Degree"/>
    <x v="2391"/>
    <x v="1"/>
    <x v="1"/>
    <x v="1"/>
    <n v="4875.1499999999996"/>
    <s v="MGR-10183"/>
    <n v="4.9000000000000004"/>
    <x v="3"/>
    <x v="7"/>
    <x v="1"/>
    <x v="0"/>
  </r>
  <r>
    <s v="EMP-14704"/>
    <s v="Bryan Stein"/>
    <x v="0"/>
    <n v="40"/>
    <x v="0"/>
    <x v="1"/>
    <x v="3"/>
    <x v="1"/>
    <s v="Bachelor's Degree"/>
    <x v="2152"/>
    <x v="676"/>
    <x v="0"/>
    <x v="0"/>
    <n v="12699.45"/>
    <s v="MGR-10498"/>
    <n v="2.5"/>
    <x v="4"/>
    <x v="6"/>
    <x v="2"/>
    <x v="1"/>
  </r>
  <r>
    <s v="EMP-14705"/>
    <s v="Denise Calhoun"/>
    <x v="1"/>
    <n v="40"/>
    <x v="10"/>
    <x v="4"/>
    <x v="3"/>
    <x v="1"/>
    <s v="Master's Degree"/>
    <x v="82"/>
    <x v="1"/>
    <x v="1"/>
    <x v="1"/>
    <n v="13585.08"/>
    <s v="MGR-10112"/>
    <n v="4.0999999999999996"/>
    <x v="3"/>
    <x v="5"/>
    <x v="1"/>
    <x v="0"/>
  </r>
  <r>
    <s v="EMP-14706"/>
    <s v="Christopher Green"/>
    <x v="0"/>
    <n v="33"/>
    <x v="5"/>
    <x v="5"/>
    <x v="4"/>
    <x v="1"/>
    <s v="Bachelor's Degree"/>
    <x v="1126"/>
    <x v="1"/>
    <x v="1"/>
    <x v="1"/>
    <n v="2771.15"/>
    <s v="MGR-10377"/>
    <n v="5.2"/>
    <x v="0"/>
    <x v="7"/>
    <x v="1"/>
    <x v="1"/>
  </r>
  <r>
    <s v="EMP-14707"/>
    <s v="John Webster"/>
    <x v="0"/>
    <n v="47"/>
    <x v="1"/>
    <x v="3"/>
    <x v="1"/>
    <x v="1"/>
    <s v="Bachelor's Degree"/>
    <x v="1857"/>
    <x v="1"/>
    <x v="1"/>
    <x v="1"/>
    <n v="4789.97"/>
    <s v="MGR-10081"/>
    <n v="7.7"/>
    <x v="0"/>
    <x v="8"/>
    <x v="1"/>
    <x v="1"/>
  </r>
  <r>
    <s v="EMP-14708"/>
    <s v="Eric Fernandez"/>
    <x v="0"/>
    <n v="30"/>
    <x v="2"/>
    <x v="4"/>
    <x v="3"/>
    <x v="1"/>
    <s v="Bachelor's Degree"/>
    <x v="2392"/>
    <x v="1"/>
    <x v="1"/>
    <x v="1"/>
    <n v="11374.59"/>
    <s v="MGR-10254"/>
    <n v="7.5"/>
    <x v="0"/>
    <x v="8"/>
    <x v="1"/>
    <x v="1"/>
  </r>
  <r>
    <s v="EMP-14709"/>
    <s v="Jonathan Myers"/>
    <x v="0"/>
    <n v="43"/>
    <x v="9"/>
    <x v="1"/>
    <x v="2"/>
    <x v="1"/>
    <s v="Bachelor's Degree"/>
    <x v="387"/>
    <x v="677"/>
    <x v="0"/>
    <x v="0"/>
    <n v="8787.42"/>
    <s v="MGR-10460"/>
    <n v="2.7"/>
    <x v="4"/>
    <x v="5"/>
    <x v="0"/>
    <x v="1"/>
  </r>
  <r>
    <s v="EMP-14710"/>
    <s v="Robert Jones"/>
    <x v="0"/>
    <n v="34"/>
    <x v="8"/>
    <x v="0"/>
    <x v="1"/>
    <x v="1"/>
    <s v="Master's Degree"/>
    <x v="1995"/>
    <x v="1"/>
    <x v="1"/>
    <x v="1"/>
    <n v="5821.02"/>
    <s v="MGR-10475"/>
    <n v="3.8"/>
    <x v="3"/>
    <x v="5"/>
    <x v="1"/>
    <x v="0"/>
  </r>
  <r>
    <s v="EMP-14711"/>
    <s v="Brandon Hughes"/>
    <x v="0"/>
    <n v="29"/>
    <x v="4"/>
    <x v="2"/>
    <x v="3"/>
    <x v="1"/>
    <s v="Master's Degree"/>
    <x v="1822"/>
    <x v="1"/>
    <x v="1"/>
    <x v="1"/>
    <n v="11419.82"/>
    <s v="MGR-10196"/>
    <n v="2.5"/>
    <x v="4"/>
    <x v="6"/>
    <x v="1"/>
    <x v="0"/>
  </r>
  <r>
    <s v="EMP-14712"/>
    <s v="Anthony Rodriguez"/>
    <x v="0"/>
    <n v="40"/>
    <x v="10"/>
    <x v="1"/>
    <x v="2"/>
    <x v="0"/>
    <s v="Bachelor's Degree"/>
    <x v="2393"/>
    <x v="1"/>
    <x v="1"/>
    <x v="1"/>
    <n v="6902.2"/>
    <s v="MGR-10450"/>
    <n v="3.1"/>
    <x v="3"/>
    <x v="6"/>
    <x v="1"/>
    <x v="1"/>
  </r>
  <r>
    <s v="EMP-14713"/>
    <s v="Courtney Turner"/>
    <x v="1"/>
    <n v="38"/>
    <x v="8"/>
    <x v="2"/>
    <x v="0"/>
    <x v="0"/>
    <s v="Master's Degree"/>
    <x v="1670"/>
    <x v="1"/>
    <x v="1"/>
    <x v="1"/>
    <n v="17190.21"/>
    <s v="MGR-10292"/>
    <n v="3.7"/>
    <x v="3"/>
    <x v="5"/>
    <x v="1"/>
    <x v="0"/>
  </r>
  <r>
    <s v="EMP-14714"/>
    <s v="Jeremy Atkinson"/>
    <x v="0"/>
    <n v="38"/>
    <x v="1"/>
    <x v="1"/>
    <x v="5"/>
    <x v="1"/>
    <s v="Master's Degree"/>
    <x v="2110"/>
    <x v="1"/>
    <x v="1"/>
    <x v="1"/>
    <n v="23764.26"/>
    <s v="MGR-10008"/>
    <n v="6.4"/>
    <x v="0"/>
    <x v="3"/>
    <x v="1"/>
    <x v="0"/>
  </r>
  <r>
    <s v="EMP-14715"/>
    <s v="Erica Edwards"/>
    <x v="1"/>
    <n v="35"/>
    <x v="1"/>
    <x v="2"/>
    <x v="3"/>
    <x v="1"/>
    <s v="Bachelor's Degree"/>
    <x v="162"/>
    <x v="1"/>
    <x v="1"/>
    <x v="1"/>
    <n v="12128.66"/>
    <s v="MGR-10205"/>
    <n v="2"/>
    <x v="4"/>
    <x v="4"/>
    <x v="1"/>
    <x v="1"/>
  </r>
  <r>
    <s v="EMP-14716"/>
    <s v="Michael Nixon"/>
    <x v="0"/>
    <n v="34"/>
    <x v="0"/>
    <x v="1"/>
    <x v="5"/>
    <x v="0"/>
    <s v="Bachelor's Degree"/>
    <x v="2087"/>
    <x v="1"/>
    <x v="1"/>
    <x v="1"/>
    <n v="29391.02"/>
    <s v="MGR-10444"/>
    <n v="7.8"/>
    <x v="0"/>
    <x v="8"/>
    <x v="1"/>
    <x v="1"/>
  </r>
  <r>
    <s v="EMP-14717"/>
    <s v="Sherri Rogers"/>
    <x v="1"/>
    <n v="56"/>
    <x v="5"/>
    <x v="5"/>
    <x v="2"/>
    <x v="1"/>
    <s v="Master's Degree"/>
    <x v="1945"/>
    <x v="12"/>
    <x v="4"/>
    <x v="0"/>
    <n v="9128.9599999999991"/>
    <s v="MGR-10336"/>
    <n v="1.6"/>
    <x v="2"/>
    <x v="4"/>
    <x v="2"/>
    <x v="0"/>
  </r>
  <r>
    <s v="EMP-14718"/>
    <s v="Leslie Rodriguez"/>
    <x v="1"/>
    <n v="45"/>
    <x v="9"/>
    <x v="2"/>
    <x v="2"/>
    <x v="1"/>
    <s v="Master's Degree"/>
    <x v="491"/>
    <x v="1"/>
    <x v="1"/>
    <x v="1"/>
    <n v="8573.7000000000007"/>
    <s v="MGR-10371"/>
    <n v="3.4"/>
    <x v="3"/>
    <x v="6"/>
    <x v="1"/>
    <x v="0"/>
  </r>
  <r>
    <s v="EMP-14719"/>
    <s v="Roy Mccormick"/>
    <x v="0"/>
    <n v="41"/>
    <x v="7"/>
    <x v="1"/>
    <x v="0"/>
    <x v="0"/>
    <s v="Bachelor's Degree"/>
    <x v="423"/>
    <x v="1"/>
    <x v="1"/>
    <x v="1"/>
    <n v="17116.8"/>
    <s v="MGR-10116"/>
    <n v="4.4000000000000004"/>
    <x v="3"/>
    <x v="7"/>
    <x v="1"/>
    <x v="1"/>
  </r>
  <r>
    <s v="EMP-14720"/>
    <s v="Jessica Crawford"/>
    <x v="1"/>
    <n v="36"/>
    <x v="8"/>
    <x v="1"/>
    <x v="1"/>
    <x v="0"/>
    <s v="Bachelor's Degree"/>
    <x v="2389"/>
    <x v="1"/>
    <x v="1"/>
    <x v="1"/>
    <n v="5457.51"/>
    <s v="MGR-10412"/>
    <n v="3.1"/>
    <x v="3"/>
    <x v="6"/>
    <x v="1"/>
    <x v="1"/>
  </r>
  <r>
    <s v="EMP-14721"/>
    <s v="Caitlyn Haley"/>
    <x v="1"/>
    <n v="44"/>
    <x v="2"/>
    <x v="1"/>
    <x v="1"/>
    <x v="0"/>
    <s v="Bachelor's Degree"/>
    <x v="1805"/>
    <x v="1"/>
    <x v="1"/>
    <x v="1"/>
    <n v="5538.23"/>
    <s v="MGR-10198"/>
    <n v="5.5"/>
    <x v="0"/>
    <x v="3"/>
    <x v="1"/>
    <x v="1"/>
  </r>
  <r>
    <s v="EMP-14722"/>
    <s v="Jennifer Herrera"/>
    <x v="1"/>
    <n v="39"/>
    <x v="0"/>
    <x v="1"/>
    <x v="6"/>
    <x v="1"/>
    <s v="Bachelor's Degree"/>
    <x v="856"/>
    <x v="1"/>
    <x v="1"/>
    <x v="1"/>
    <n v="44365.91"/>
    <s v="N/A"/>
    <n v="7.9"/>
    <x v="0"/>
    <x v="8"/>
    <x v="1"/>
    <x v="1"/>
  </r>
  <r>
    <s v="EMP-14723"/>
    <s v="James Cowan"/>
    <x v="0"/>
    <n v="35"/>
    <x v="2"/>
    <x v="4"/>
    <x v="5"/>
    <x v="0"/>
    <s v="Diploma"/>
    <x v="2252"/>
    <x v="321"/>
    <x v="4"/>
    <x v="0"/>
    <n v="21740.99"/>
    <s v="MGR-10044"/>
    <n v="2"/>
    <x v="4"/>
    <x v="5"/>
    <x v="3"/>
    <x v="2"/>
  </r>
  <r>
    <s v="EMP-14724"/>
    <s v="Patricia Smith"/>
    <x v="1"/>
    <n v="32"/>
    <x v="10"/>
    <x v="4"/>
    <x v="5"/>
    <x v="1"/>
    <s v="Bachelor's Degree"/>
    <x v="819"/>
    <x v="1"/>
    <x v="1"/>
    <x v="1"/>
    <n v="21225.94"/>
    <s v="MGR-10044"/>
    <n v="6.6"/>
    <x v="0"/>
    <x v="0"/>
    <x v="1"/>
    <x v="1"/>
  </r>
  <r>
    <s v="EMP-14725"/>
    <s v="Kenneth Brown"/>
    <x v="0"/>
    <n v="34"/>
    <x v="1"/>
    <x v="1"/>
    <x v="3"/>
    <x v="1"/>
    <s v="Bachelor's Degree"/>
    <x v="365"/>
    <x v="90"/>
    <x v="3"/>
    <x v="0"/>
    <n v="12751.23"/>
    <s v="MGR-10204"/>
    <n v="4.7"/>
    <x v="3"/>
    <x v="7"/>
    <x v="0"/>
    <x v="1"/>
  </r>
  <r>
    <s v="EMP-14726"/>
    <s v="Richard Phillips"/>
    <x v="0"/>
    <n v="22"/>
    <x v="5"/>
    <x v="4"/>
    <x v="2"/>
    <x v="1"/>
    <s v="Master's Degree"/>
    <x v="2394"/>
    <x v="1"/>
    <x v="1"/>
    <x v="1"/>
    <n v="8824.34"/>
    <s v="MGR-10268"/>
    <n v="6.5"/>
    <x v="0"/>
    <x v="0"/>
    <x v="1"/>
    <x v="0"/>
  </r>
  <r>
    <s v="EMP-14727"/>
    <s v="Tammy Smith"/>
    <x v="1"/>
    <n v="36"/>
    <x v="4"/>
    <x v="2"/>
    <x v="3"/>
    <x v="1"/>
    <s v="Master's Degree"/>
    <x v="173"/>
    <x v="1"/>
    <x v="1"/>
    <x v="1"/>
    <n v="11442.11"/>
    <s v="MGR-10238"/>
    <n v="4"/>
    <x v="3"/>
    <x v="5"/>
    <x v="1"/>
    <x v="0"/>
  </r>
  <r>
    <s v="EMP-14728"/>
    <s v="Mark Farmer"/>
    <x v="0"/>
    <n v="30"/>
    <x v="4"/>
    <x v="0"/>
    <x v="5"/>
    <x v="1"/>
    <s v="Professional Certification"/>
    <x v="2302"/>
    <x v="1"/>
    <x v="1"/>
    <x v="1"/>
    <n v="26299.96"/>
    <s v="MGR-10022"/>
    <n v="2.8"/>
    <x v="4"/>
    <x v="6"/>
    <x v="1"/>
    <x v="2"/>
  </r>
  <r>
    <s v="EMP-14729"/>
    <s v="Raymond Martin"/>
    <x v="0"/>
    <n v="49"/>
    <x v="0"/>
    <x v="4"/>
    <x v="6"/>
    <x v="1"/>
    <s v="Master's Degree"/>
    <x v="161"/>
    <x v="1"/>
    <x v="1"/>
    <x v="1"/>
    <n v="35886.339999999997"/>
    <s v="N/A"/>
    <n v="1.2"/>
    <x v="2"/>
    <x v="2"/>
    <x v="1"/>
    <x v="0"/>
  </r>
  <r>
    <s v="EMP-14730"/>
    <s v="Isaac Clark"/>
    <x v="0"/>
    <n v="35"/>
    <x v="10"/>
    <x v="1"/>
    <x v="3"/>
    <x v="3"/>
    <s v="Bachelor's Degree"/>
    <x v="64"/>
    <x v="1"/>
    <x v="1"/>
    <x v="1"/>
    <n v="11167.71"/>
    <s v="MGR-10402"/>
    <n v="4.8"/>
    <x v="3"/>
    <x v="7"/>
    <x v="1"/>
    <x v="1"/>
  </r>
  <r>
    <s v="EMP-14731"/>
    <s v="Michael Byrd"/>
    <x v="0"/>
    <n v="24"/>
    <x v="4"/>
    <x v="1"/>
    <x v="1"/>
    <x v="1"/>
    <s v="Bachelor's Degree"/>
    <x v="1637"/>
    <x v="1"/>
    <x v="1"/>
    <x v="1"/>
    <n v="5896.16"/>
    <s v="MGR-10427"/>
    <n v="3.4"/>
    <x v="3"/>
    <x v="5"/>
    <x v="1"/>
    <x v="1"/>
  </r>
  <r>
    <s v="EMP-14732"/>
    <s v="Cody Hunter"/>
    <x v="0"/>
    <n v="34"/>
    <x v="3"/>
    <x v="2"/>
    <x v="5"/>
    <x v="0"/>
    <s v="PhD"/>
    <x v="251"/>
    <x v="1"/>
    <x v="1"/>
    <x v="1"/>
    <n v="23458.62"/>
    <s v="MGR-10228"/>
    <n v="6.3"/>
    <x v="0"/>
    <x v="3"/>
    <x v="1"/>
    <x v="2"/>
  </r>
  <r>
    <s v="EMP-14733"/>
    <s v="Darren Hoover"/>
    <x v="0"/>
    <n v="25"/>
    <x v="3"/>
    <x v="4"/>
    <x v="0"/>
    <x v="1"/>
    <s v="Bachelor's Degree"/>
    <x v="698"/>
    <x v="1"/>
    <x v="1"/>
    <x v="1"/>
    <n v="19807.689999999999"/>
    <s v="MGR-10102"/>
    <n v="8.1"/>
    <x v="0"/>
    <x v="8"/>
    <x v="1"/>
    <x v="1"/>
  </r>
  <r>
    <s v="EMP-14734"/>
    <s v="Joshua Cortez"/>
    <x v="0"/>
    <n v="39"/>
    <x v="3"/>
    <x v="1"/>
    <x v="1"/>
    <x v="1"/>
    <s v="Bachelor's Degree"/>
    <x v="256"/>
    <x v="1"/>
    <x v="1"/>
    <x v="1"/>
    <n v="5983.38"/>
    <s v="MGR-10083"/>
    <n v="5"/>
    <x v="0"/>
    <x v="7"/>
    <x v="1"/>
    <x v="1"/>
  </r>
  <r>
    <s v="EMP-14735"/>
    <s v="Jeffrey Patel"/>
    <x v="0"/>
    <n v="37"/>
    <x v="10"/>
    <x v="3"/>
    <x v="2"/>
    <x v="1"/>
    <s v="Master's Degree"/>
    <x v="148"/>
    <x v="1"/>
    <x v="1"/>
    <x v="1"/>
    <n v="6524.35"/>
    <s v="MGR-10090"/>
    <n v="4.3"/>
    <x v="3"/>
    <x v="5"/>
    <x v="1"/>
    <x v="0"/>
  </r>
  <r>
    <s v="EMP-14736"/>
    <s v="Carrie Dawson"/>
    <x v="1"/>
    <n v="43"/>
    <x v="3"/>
    <x v="5"/>
    <x v="4"/>
    <x v="1"/>
    <s v="Bachelor's Degree"/>
    <x v="2"/>
    <x v="678"/>
    <x v="4"/>
    <x v="0"/>
    <n v="2740.74"/>
    <s v="MGR-10310"/>
    <n v="0.4"/>
    <x v="1"/>
    <x v="2"/>
    <x v="2"/>
    <x v="1"/>
  </r>
  <r>
    <s v="EMP-14737"/>
    <s v="Carla Howard"/>
    <x v="1"/>
    <n v="27"/>
    <x v="10"/>
    <x v="5"/>
    <x v="5"/>
    <x v="1"/>
    <s v="Diploma"/>
    <x v="2395"/>
    <x v="286"/>
    <x v="4"/>
    <x v="0"/>
    <n v="27629.64"/>
    <s v="MGR-10372"/>
    <n v="1.9"/>
    <x v="2"/>
    <x v="6"/>
    <x v="0"/>
    <x v="2"/>
  </r>
  <r>
    <s v="EMP-14738"/>
    <s v="Christopher Davis"/>
    <x v="0"/>
    <n v="35"/>
    <x v="7"/>
    <x v="1"/>
    <x v="1"/>
    <x v="0"/>
    <s v="Bachelor's Degree"/>
    <x v="1263"/>
    <x v="1"/>
    <x v="1"/>
    <x v="1"/>
    <n v="4490.4399999999996"/>
    <s v="MGR-10099"/>
    <n v="5.4"/>
    <x v="0"/>
    <x v="3"/>
    <x v="1"/>
    <x v="1"/>
  </r>
  <r>
    <s v="EMP-14739"/>
    <s v="Shawn Brown"/>
    <x v="0"/>
    <n v="22"/>
    <x v="5"/>
    <x v="4"/>
    <x v="0"/>
    <x v="1"/>
    <s v="Bachelor's Degree"/>
    <x v="703"/>
    <x v="1"/>
    <x v="1"/>
    <x v="1"/>
    <n v="17696.47"/>
    <s v="MGR-10154"/>
    <n v="5.8"/>
    <x v="0"/>
    <x v="3"/>
    <x v="1"/>
    <x v="1"/>
  </r>
  <r>
    <s v="EMP-14740"/>
    <s v="Veronica Skinner"/>
    <x v="1"/>
    <n v="41"/>
    <x v="0"/>
    <x v="0"/>
    <x v="5"/>
    <x v="1"/>
    <s v="Bachelor's Degree"/>
    <x v="2396"/>
    <x v="1"/>
    <x v="1"/>
    <x v="1"/>
    <n v="23094.28"/>
    <s v="MGR-10402"/>
    <n v="7.1"/>
    <x v="0"/>
    <x v="0"/>
    <x v="1"/>
    <x v="1"/>
  </r>
  <r>
    <s v="EMP-14741"/>
    <s v="Cynthia Young"/>
    <x v="1"/>
    <n v="39"/>
    <x v="5"/>
    <x v="5"/>
    <x v="0"/>
    <x v="1"/>
    <s v="Master's Degree"/>
    <x v="2154"/>
    <x v="1"/>
    <x v="1"/>
    <x v="1"/>
    <n v="18568.150000000001"/>
    <s v="MGR-10445"/>
    <n v="1.3"/>
    <x v="2"/>
    <x v="2"/>
    <x v="1"/>
    <x v="0"/>
  </r>
  <r>
    <s v="EMP-14742"/>
    <s v="Vanessa Mclaughlin"/>
    <x v="1"/>
    <n v="39"/>
    <x v="4"/>
    <x v="1"/>
    <x v="1"/>
    <x v="1"/>
    <s v="Master's Degree"/>
    <x v="896"/>
    <x v="1"/>
    <x v="1"/>
    <x v="1"/>
    <n v="5539.98"/>
    <s v="MGR-10109"/>
    <n v="7.5"/>
    <x v="0"/>
    <x v="8"/>
    <x v="1"/>
    <x v="0"/>
  </r>
  <r>
    <s v="EMP-14743"/>
    <s v="Sean Andrews"/>
    <x v="0"/>
    <n v="35"/>
    <x v="0"/>
    <x v="1"/>
    <x v="7"/>
    <x v="1"/>
    <s v="Bachelor's Degree"/>
    <x v="1333"/>
    <x v="1"/>
    <x v="1"/>
    <x v="1"/>
    <n v="60767.38"/>
    <s v="N/A"/>
    <n v="1.6"/>
    <x v="2"/>
    <x v="4"/>
    <x v="1"/>
    <x v="1"/>
  </r>
  <r>
    <s v="EMP-14744"/>
    <s v="Omar Walker"/>
    <x v="0"/>
    <n v="38"/>
    <x v="1"/>
    <x v="1"/>
    <x v="2"/>
    <x v="2"/>
    <s v="Bachelor's Degree"/>
    <x v="9"/>
    <x v="679"/>
    <x v="4"/>
    <x v="0"/>
    <n v="6903.17"/>
    <s v="MGR-10054"/>
    <n v="0.3"/>
    <x v="1"/>
    <x v="0"/>
    <x v="5"/>
    <x v="1"/>
  </r>
  <r>
    <s v="EMP-14745"/>
    <s v="Cassandra Mitchell"/>
    <x v="1"/>
    <n v="49"/>
    <x v="10"/>
    <x v="0"/>
    <x v="5"/>
    <x v="3"/>
    <s v="Bachelor's Degree"/>
    <x v="2397"/>
    <x v="1"/>
    <x v="1"/>
    <x v="1"/>
    <n v="27810.06"/>
    <s v="MGR-10219"/>
    <n v="0.8"/>
    <x v="1"/>
    <x v="2"/>
    <x v="1"/>
    <x v="1"/>
  </r>
  <r>
    <s v="EMP-14746"/>
    <s v="Bryan Bradford"/>
    <x v="0"/>
    <n v="32"/>
    <x v="3"/>
    <x v="0"/>
    <x v="2"/>
    <x v="3"/>
    <s v="Bachelor's Degree"/>
    <x v="2398"/>
    <x v="301"/>
    <x v="6"/>
    <x v="0"/>
    <n v="9462.85"/>
    <s v="MGR-10016"/>
    <n v="1.3"/>
    <x v="2"/>
    <x v="2"/>
    <x v="2"/>
    <x v="1"/>
  </r>
  <r>
    <s v="EMP-14747"/>
    <s v="Elizabeth Beard"/>
    <x v="1"/>
    <n v="36"/>
    <x v="8"/>
    <x v="1"/>
    <x v="5"/>
    <x v="0"/>
    <s v="Bachelor's Degree"/>
    <x v="1185"/>
    <x v="680"/>
    <x v="4"/>
    <x v="0"/>
    <n v="23267.3"/>
    <s v="MGR-10109"/>
    <n v="1.3"/>
    <x v="2"/>
    <x v="7"/>
    <x v="4"/>
    <x v="1"/>
  </r>
  <r>
    <s v="EMP-14748"/>
    <s v="Joseph Martinez"/>
    <x v="0"/>
    <n v="25"/>
    <x v="1"/>
    <x v="1"/>
    <x v="2"/>
    <x v="1"/>
    <s v="Master's Degree"/>
    <x v="1676"/>
    <x v="1"/>
    <x v="1"/>
    <x v="1"/>
    <n v="9247.15"/>
    <s v="MGR-10177"/>
    <n v="6.2"/>
    <x v="0"/>
    <x v="3"/>
    <x v="1"/>
    <x v="0"/>
  </r>
  <r>
    <s v="EMP-14749"/>
    <s v="Stephanie Mckee"/>
    <x v="1"/>
    <n v="27"/>
    <x v="2"/>
    <x v="3"/>
    <x v="3"/>
    <x v="1"/>
    <s v="Bachelor's Degree"/>
    <x v="2293"/>
    <x v="1"/>
    <x v="1"/>
    <x v="1"/>
    <n v="12287.52"/>
    <s v="MGR-10377"/>
    <n v="1.1000000000000001"/>
    <x v="2"/>
    <x v="2"/>
    <x v="1"/>
    <x v="1"/>
  </r>
  <r>
    <s v="EMP-14750"/>
    <s v="Heather Kelly"/>
    <x v="1"/>
    <n v="35"/>
    <x v="3"/>
    <x v="5"/>
    <x v="3"/>
    <x v="0"/>
    <s v="High School"/>
    <x v="2399"/>
    <x v="1"/>
    <x v="1"/>
    <x v="1"/>
    <n v="13291.03"/>
    <s v="MGR-10251"/>
    <n v="1.4"/>
    <x v="2"/>
    <x v="4"/>
    <x v="1"/>
    <x v="2"/>
  </r>
  <r>
    <s v="EMP-14751"/>
    <s v="Brianna Paul"/>
    <x v="1"/>
    <n v="44"/>
    <x v="0"/>
    <x v="0"/>
    <x v="6"/>
    <x v="2"/>
    <s v="Master's Degree"/>
    <x v="1492"/>
    <x v="1"/>
    <x v="1"/>
    <x v="1"/>
    <n v="44313.95"/>
    <s v="N/A"/>
    <n v="8.1999999999999993"/>
    <x v="0"/>
    <x v="8"/>
    <x v="1"/>
    <x v="0"/>
  </r>
  <r>
    <s v="EMP-14752"/>
    <s v="Mark Rowe"/>
    <x v="0"/>
    <n v="32"/>
    <x v="5"/>
    <x v="1"/>
    <x v="4"/>
    <x v="1"/>
    <s v="Bachelor's Degree"/>
    <x v="1938"/>
    <x v="301"/>
    <x v="5"/>
    <x v="0"/>
    <n v="3355.03"/>
    <s v="MGR-10380"/>
    <n v="7.5"/>
    <x v="0"/>
    <x v="8"/>
    <x v="2"/>
    <x v="1"/>
  </r>
  <r>
    <s v="EMP-14753"/>
    <s v="Tyler Mccullough"/>
    <x v="0"/>
    <n v="32"/>
    <x v="5"/>
    <x v="1"/>
    <x v="4"/>
    <x v="1"/>
    <s v="Master's Degree"/>
    <x v="1456"/>
    <x v="1"/>
    <x v="1"/>
    <x v="1"/>
    <n v="3077.5"/>
    <s v="MGR-10312"/>
    <n v="5"/>
    <x v="0"/>
    <x v="7"/>
    <x v="1"/>
    <x v="0"/>
  </r>
  <r>
    <s v="EMP-14754"/>
    <s v="Nicole Brown"/>
    <x v="1"/>
    <n v="31"/>
    <x v="9"/>
    <x v="1"/>
    <x v="2"/>
    <x v="1"/>
    <s v="Diploma"/>
    <x v="501"/>
    <x v="1"/>
    <x v="1"/>
    <x v="1"/>
    <n v="6676.46"/>
    <s v="MGR-10323"/>
    <n v="3.7"/>
    <x v="3"/>
    <x v="5"/>
    <x v="1"/>
    <x v="2"/>
  </r>
  <r>
    <s v="EMP-14755"/>
    <s v="Holly Kelly"/>
    <x v="1"/>
    <n v="30"/>
    <x v="8"/>
    <x v="3"/>
    <x v="2"/>
    <x v="0"/>
    <s v="Master's Degree"/>
    <x v="2400"/>
    <x v="1"/>
    <x v="1"/>
    <x v="1"/>
    <n v="7037.2"/>
    <s v="MGR-10440"/>
    <n v="3.5"/>
    <x v="3"/>
    <x v="5"/>
    <x v="1"/>
    <x v="0"/>
  </r>
  <r>
    <s v="EMP-14756"/>
    <s v="Elizabeth Williams"/>
    <x v="1"/>
    <n v="37"/>
    <x v="6"/>
    <x v="2"/>
    <x v="2"/>
    <x v="0"/>
    <s v="Bachelor's Degree"/>
    <x v="587"/>
    <x v="681"/>
    <x v="0"/>
    <x v="0"/>
    <n v="8565.31"/>
    <s v="MGR-10453"/>
    <n v="7"/>
    <x v="0"/>
    <x v="8"/>
    <x v="0"/>
    <x v="1"/>
  </r>
  <r>
    <s v="EMP-14757"/>
    <s v="Christopher Gutierrez"/>
    <x v="0"/>
    <n v="22"/>
    <x v="10"/>
    <x v="3"/>
    <x v="2"/>
    <x v="1"/>
    <s v="Bachelor's Degree"/>
    <x v="2401"/>
    <x v="682"/>
    <x v="2"/>
    <x v="0"/>
    <n v="9444.74"/>
    <s v="MGR-10327"/>
    <n v="2.4"/>
    <x v="4"/>
    <x v="5"/>
    <x v="3"/>
    <x v="1"/>
  </r>
  <r>
    <s v="EMP-14758"/>
    <s v="Allison Gonzalez"/>
    <x v="1"/>
    <n v="46"/>
    <x v="9"/>
    <x v="1"/>
    <x v="0"/>
    <x v="1"/>
    <s v="Bachelor's Degree"/>
    <x v="1754"/>
    <x v="1"/>
    <x v="1"/>
    <x v="1"/>
    <n v="18033.3"/>
    <s v="MGR-10051"/>
    <n v="7.3"/>
    <x v="0"/>
    <x v="0"/>
    <x v="1"/>
    <x v="1"/>
  </r>
  <r>
    <s v="EMP-14759"/>
    <s v="Nicole Berry"/>
    <x v="1"/>
    <n v="29"/>
    <x v="0"/>
    <x v="4"/>
    <x v="2"/>
    <x v="1"/>
    <s v="Master's Degree"/>
    <x v="310"/>
    <x v="1"/>
    <x v="1"/>
    <x v="1"/>
    <n v="8039.28"/>
    <s v="MGR-10014"/>
    <n v="7.6"/>
    <x v="0"/>
    <x v="8"/>
    <x v="1"/>
    <x v="0"/>
  </r>
  <r>
    <s v="EMP-14760"/>
    <s v="Ryan Payne"/>
    <x v="0"/>
    <n v="41"/>
    <x v="4"/>
    <x v="2"/>
    <x v="0"/>
    <x v="2"/>
    <s v="Bachelor's Degree"/>
    <x v="666"/>
    <x v="87"/>
    <x v="4"/>
    <x v="0"/>
    <n v="19903.84"/>
    <s v="MGR-10134"/>
    <n v="0.3"/>
    <x v="1"/>
    <x v="6"/>
    <x v="6"/>
    <x v="1"/>
  </r>
  <r>
    <s v="EMP-14761"/>
    <s v="Leonard Hernandez"/>
    <x v="0"/>
    <n v="23"/>
    <x v="1"/>
    <x v="0"/>
    <x v="3"/>
    <x v="1"/>
    <s v="Bachelor's Degree"/>
    <x v="1997"/>
    <x v="1"/>
    <x v="1"/>
    <x v="1"/>
    <n v="10149.82"/>
    <s v="MGR-10467"/>
    <n v="2.6"/>
    <x v="4"/>
    <x v="6"/>
    <x v="1"/>
    <x v="1"/>
  </r>
  <r>
    <s v="EMP-14762"/>
    <s v="Jeff Hall"/>
    <x v="0"/>
    <n v="41"/>
    <x v="6"/>
    <x v="2"/>
    <x v="3"/>
    <x v="1"/>
    <s v="Master's Degree"/>
    <x v="1534"/>
    <x v="1"/>
    <x v="1"/>
    <x v="1"/>
    <n v="10960.06"/>
    <s v="MGR-10013"/>
    <n v="6.1"/>
    <x v="0"/>
    <x v="3"/>
    <x v="1"/>
    <x v="0"/>
  </r>
  <r>
    <s v="EMP-14763"/>
    <s v="Peter Hebert"/>
    <x v="0"/>
    <n v="41"/>
    <x v="1"/>
    <x v="2"/>
    <x v="2"/>
    <x v="1"/>
    <s v="Bachelor's Degree"/>
    <x v="561"/>
    <x v="1"/>
    <x v="1"/>
    <x v="1"/>
    <n v="7118.45"/>
    <s v="MGR-10353"/>
    <n v="7.8"/>
    <x v="0"/>
    <x v="8"/>
    <x v="1"/>
    <x v="1"/>
  </r>
  <r>
    <s v="EMP-14764"/>
    <s v="Michael Pennington"/>
    <x v="0"/>
    <n v="38"/>
    <x v="2"/>
    <x v="1"/>
    <x v="3"/>
    <x v="1"/>
    <s v="PhD"/>
    <x v="1723"/>
    <x v="1"/>
    <x v="1"/>
    <x v="1"/>
    <n v="10423.629999999999"/>
    <s v="MGR-10500"/>
    <n v="5.5"/>
    <x v="0"/>
    <x v="3"/>
    <x v="1"/>
    <x v="2"/>
  </r>
  <r>
    <s v="EMP-14765"/>
    <s v="Jillian Holloway"/>
    <x v="1"/>
    <n v="26"/>
    <x v="8"/>
    <x v="1"/>
    <x v="0"/>
    <x v="1"/>
    <s v="Diploma"/>
    <x v="871"/>
    <x v="540"/>
    <x v="3"/>
    <x v="0"/>
    <n v="16094.45"/>
    <s v="MGR-10198"/>
    <n v="4.9000000000000004"/>
    <x v="3"/>
    <x v="7"/>
    <x v="0"/>
    <x v="2"/>
  </r>
  <r>
    <s v="EMP-14766"/>
    <s v="Michael Berger"/>
    <x v="0"/>
    <n v="37"/>
    <x v="3"/>
    <x v="3"/>
    <x v="2"/>
    <x v="1"/>
    <s v="Bachelor's Degree"/>
    <x v="320"/>
    <x v="344"/>
    <x v="3"/>
    <x v="0"/>
    <n v="6600.44"/>
    <s v="MGR-10380"/>
    <n v="5.3"/>
    <x v="0"/>
    <x v="7"/>
    <x v="2"/>
    <x v="1"/>
  </r>
  <r>
    <s v="EMP-14767"/>
    <s v="Jeffrey Clark"/>
    <x v="0"/>
    <n v="24"/>
    <x v="7"/>
    <x v="1"/>
    <x v="3"/>
    <x v="1"/>
    <s v="Master's Degree"/>
    <x v="368"/>
    <x v="1"/>
    <x v="1"/>
    <x v="1"/>
    <n v="12494.49"/>
    <s v="MGR-10163"/>
    <n v="7.2"/>
    <x v="0"/>
    <x v="0"/>
    <x v="1"/>
    <x v="0"/>
  </r>
  <r>
    <s v="EMP-14768"/>
    <s v="Daniel Williams"/>
    <x v="0"/>
    <n v="32"/>
    <x v="10"/>
    <x v="1"/>
    <x v="5"/>
    <x v="0"/>
    <s v="Bachelor's Degree"/>
    <x v="2211"/>
    <x v="622"/>
    <x v="5"/>
    <x v="0"/>
    <n v="26997.18"/>
    <s v="MGR-10367"/>
    <n v="2.8"/>
    <x v="4"/>
    <x v="7"/>
    <x v="3"/>
    <x v="1"/>
  </r>
  <r>
    <s v="EMP-14769"/>
    <s v="Emily Thomas"/>
    <x v="1"/>
    <n v="44"/>
    <x v="4"/>
    <x v="1"/>
    <x v="2"/>
    <x v="1"/>
    <s v="Master's Degree"/>
    <x v="2402"/>
    <x v="1"/>
    <x v="1"/>
    <x v="1"/>
    <n v="6683.74"/>
    <s v="MGR-10131"/>
    <n v="7.7"/>
    <x v="0"/>
    <x v="8"/>
    <x v="1"/>
    <x v="0"/>
  </r>
  <r>
    <s v="EMP-14770"/>
    <s v="Robert Hurley"/>
    <x v="0"/>
    <n v="42"/>
    <x v="3"/>
    <x v="1"/>
    <x v="2"/>
    <x v="1"/>
    <s v="Bachelor's Degree"/>
    <x v="2403"/>
    <x v="1"/>
    <x v="1"/>
    <x v="1"/>
    <n v="7793.96"/>
    <s v="MGR-10307"/>
    <n v="4.9000000000000004"/>
    <x v="3"/>
    <x v="7"/>
    <x v="1"/>
    <x v="1"/>
  </r>
  <r>
    <s v="EMP-14771"/>
    <s v="Shaun Howell"/>
    <x v="0"/>
    <n v="35"/>
    <x v="5"/>
    <x v="1"/>
    <x v="3"/>
    <x v="1"/>
    <s v="Diploma"/>
    <x v="2404"/>
    <x v="1"/>
    <x v="1"/>
    <x v="1"/>
    <n v="13676.35"/>
    <s v="MGR-10212"/>
    <n v="0.8"/>
    <x v="1"/>
    <x v="2"/>
    <x v="1"/>
    <x v="2"/>
  </r>
  <r>
    <s v="EMP-14772"/>
    <s v="Courtney Levy"/>
    <x v="1"/>
    <n v="26"/>
    <x v="4"/>
    <x v="1"/>
    <x v="1"/>
    <x v="1"/>
    <s v="Diploma"/>
    <x v="2405"/>
    <x v="1"/>
    <x v="1"/>
    <x v="1"/>
    <n v="4220.1099999999997"/>
    <s v="MGR-10357"/>
    <n v="1.2"/>
    <x v="2"/>
    <x v="2"/>
    <x v="1"/>
    <x v="2"/>
  </r>
  <r>
    <s v="EMP-14773"/>
    <s v="Jessica Davis"/>
    <x v="1"/>
    <n v="40"/>
    <x v="8"/>
    <x v="4"/>
    <x v="1"/>
    <x v="3"/>
    <s v="Bachelor's Degree"/>
    <x v="2406"/>
    <x v="1"/>
    <x v="1"/>
    <x v="1"/>
    <n v="5136.8900000000003"/>
    <s v="MGR-10126"/>
    <n v="4.5999999999999996"/>
    <x v="3"/>
    <x v="7"/>
    <x v="1"/>
    <x v="1"/>
  </r>
  <r>
    <s v="EMP-14774"/>
    <s v="Lisa Patterson"/>
    <x v="1"/>
    <n v="35"/>
    <x v="7"/>
    <x v="1"/>
    <x v="1"/>
    <x v="1"/>
    <s v="Bachelor's Degree"/>
    <x v="2226"/>
    <x v="1"/>
    <x v="1"/>
    <x v="1"/>
    <n v="5817.45"/>
    <s v="MGR-10202"/>
    <n v="6.2"/>
    <x v="0"/>
    <x v="3"/>
    <x v="1"/>
    <x v="1"/>
  </r>
  <r>
    <s v="EMP-14775"/>
    <s v="Leslie Adams"/>
    <x v="1"/>
    <n v="22"/>
    <x v="7"/>
    <x v="1"/>
    <x v="1"/>
    <x v="1"/>
    <s v="Bachelor's Degree"/>
    <x v="1632"/>
    <x v="1"/>
    <x v="1"/>
    <x v="1"/>
    <n v="5263.27"/>
    <s v="MGR-10346"/>
    <n v="5.4"/>
    <x v="0"/>
    <x v="3"/>
    <x v="1"/>
    <x v="1"/>
  </r>
  <r>
    <s v="EMP-14776"/>
    <s v="Shannon Dixon"/>
    <x v="1"/>
    <n v="42"/>
    <x v="4"/>
    <x v="0"/>
    <x v="3"/>
    <x v="1"/>
    <s v="Master's Degree"/>
    <x v="883"/>
    <x v="1"/>
    <x v="1"/>
    <x v="1"/>
    <n v="9561.25"/>
    <s v="MGR-10083"/>
    <n v="4.3"/>
    <x v="3"/>
    <x v="5"/>
    <x v="1"/>
    <x v="0"/>
  </r>
  <r>
    <s v="EMP-14777"/>
    <s v="Jason Herrera"/>
    <x v="0"/>
    <n v="34"/>
    <x v="6"/>
    <x v="1"/>
    <x v="2"/>
    <x v="1"/>
    <s v="Bachelor's Degree"/>
    <x v="218"/>
    <x v="62"/>
    <x v="4"/>
    <x v="0"/>
    <n v="7807.98"/>
    <s v="MGR-10240"/>
    <n v="5.7"/>
    <x v="0"/>
    <x v="0"/>
    <x v="0"/>
    <x v="1"/>
  </r>
  <r>
    <s v="EMP-14778"/>
    <s v="Raymond Braun"/>
    <x v="0"/>
    <n v="45"/>
    <x v="2"/>
    <x v="0"/>
    <x v="5"/>
    <x v="1"/>
    <s v="Master's Degree"/>
    <x v="2407"/>
    <x v="1"/>
    <x v="1"/>
    <x v="1"/>
    <n v="21223.13"/>
    <s v="MGR-10464"/>
    <n v="4.2"/>
    <x v="3"/>
    <x v="5"/>
    <x v="1"/>
    <x v="0"/>
  </r>
  <r>
    <s v="EMP-14779"/>
    <s v="Madison Johnston"/>
    <x v="1"/>
    <n v="25"/>
    <x v="4"/>
    <x v="1"/>
    <x v="2"/>
    <x v="1"/>
    <s v="Diploma"/>
    <x v="581"/>
    <x v="1"/>
    <x v="1"/>
    <x v="1"/>
    <n v="9011.9"/>
    <s v="MGR-10500"/>
    <n v="4.2"/>
    <x v="3"/>
    <x v="5"/>
    <x v="1"/>
    <x v="2"/>
  </r>
  <r>
    <s v="EMP-14780"/>
    <s v="Edward Davidson"/>
    <x v="0"/>
    <n v="22"/>
    <x v="10"/>
    <x v="1"/>
    <x v="2"/>
    <x v="1"/>
    <s v="Diploma"/>
    <x v="931"/>
    <x v="1"/>
    <x v="1"/>
    <x v="1"/>
    <n v="7772.53"/>
    <s v="MGR-10073"/>
    <n v="4.8"/>
    <x v="3"/>
    <x v="7"/>
    <x v="1"/>
    <x v="2"/>
  </r>
  <r>
    <s v="EMP-14781"/>
    <s v="Stacey Whitaker"/>
    <x v="1"/>
    <n v="37"/>
    <x v="2"/>
    <x v="1"/>
    <x v="0"/>
    <x v="1"/>
    <s v="Diploma"/>
    <x v="2128"/>
    <x v="1"/>
    <x v="1"/>
    <x v="1"/>
    <n v="16877.27"/>
    <s v="MGR-10317"/>
    <n v="6.5"/>
    <x v="0"/>
    <x v="0"/>
    <x v="1"/>
    <x v="2"/>
  </r>
  <r>
    <s v="EMP-14782"/>
    <s v="Christian Bolton"/>
    <x v="0"/>
    <n v="37"/>
    <x v="3"/>
    <x v="1"/>
    <x v="3"/>
    <x v="0"/>
    <s v="Master's Degree"/>
    <x v="1654"/>
    <x v="683"/>
    <x v="4"/>
    <x v="0"/>
    <n v="11565.3"/>
    <s v="MGR-10431"/>
    <n v="1.4"/>
    <x v="2"/>
    <x v="7"/>
    <x v="4"/>
    <x v="0"/>
  </r>
  <r>
    <s v="EMP-14783"/>
    <s v="Tracy Miller"/>
    <x v="1"/>
    <n v="22"/>
    <x v="9"/>
    <x v="5"/>
    <x v="3"/>
    <x v="1"/>
    <s v="PhD"/>
    <x v="480"/>
    <x v="684"/>
    <x v="0"/>
    <x v="0"/>
    <n v="10000.459999999999"/>
    <s v="MGR-10112"/>
    <n v="5.8"/>
    <x v="0"/>
    <x v="0"/>
    <x v="0"/>
    <x v="2"/>
  </r>
  <r>
    <s v="EMP-14784"/>
    <s v="Eric Wise"/>
    <x v="0"/>
    <n v="26"/>
    <x v="8"/>
    <x v="1"/>
    <x v="5"/>
    <x v="1"/>
    <s v="Diploma"/>
    <x v="207"/>
    <x v="1"/>
    <x v="1"/>
    <x v="1"/>
    <n v="22806.28"/>
    <s v="MGR-10427"/>
    <n v="8.1999999999999993"/>
    <x v="0"/>
    <x v="8"/>
    <x v="1"/>
    <x v="2"/>
  </r>
  <r>
    <s v="EMP-14785"/>
    <s v="Jake Mays"/>
    <x v="0"/>
    <n v="59"/>
    <x v="2"/>
    <x v="1"/>
    <x v="1"/>
    <x v="1"/>
    <s v="Master's Degree"/>
    <x v="355"/>
    <x v="1"/>
    <x v="1"/>
    <x v="1"/>
    <n v="4704.99"/>
    <s v="MGR-10172"/>
    <n v="3"/>
    <x v="3"/>
    <x v="6"/>
    <x v="1"/>
    <x v="0"/>
  </r>
  <r>
    <s v="EMP-14786"/>
    <s v="Kevin Quinn"/>
    <x v="0"/>
    <n v="32"/>
    <x v="0"/>
    <x v="3"/>
    <x v="7"/>
    <x v="3"/>
    <s v="High School"/>
    <x v="1909"/>
    <x v="1"/>
    <x v="1"/>
    <x v="1"/>
    <n v="48452.33"/>
    <s v="N/A"/>
    <n v="3"/>
    <x v="3"/>
    <x v="6"/>
    <x v="1"/>
    <x v="2"/>
  </r>
  <r>
    <s v="EMP-14787"/>
    <s v="Amanda Contreras"/>
    <x v="1"/>
    <n v="41"/>
    <x v="2"/>
    <x v="2"/>
    <x v="3"/>
    <x v="1"/>
    <s v="Master's Degree"/>
    <x v="2005"/>
    <x v="1"/>
    <x v="1"/>
    <x v="1"/>
    <n v="11297.76"/>
    <s v="MGR-10095"/>
    <n v="3.1"/>
    <x v="3"/>
    <x v="6"/>
    <x v="1"/>
    <x v="0"/>
  </r>
  <r>
    <s v="EMP-14788"/>
    <s v="Lisa Rose"/>
    <x v="1"/>
    <n v="29"/>
    <x v="10"/>
    <x v="1"/>
    <x v="3"/>
    <x v="1"/>
    <s v="Bachelor's Degree"/>
    <x v="873"/>
    <x v="1"/>
    <x v="1"/>
    <x v="1"/>
    <n v="12162.43"/>
    <s v="MGR-10223"/>
    <n v="4.9000000000000004"/>
    <x v="3"/>
    <x v="7"/>
    <x v="1"/>
    <x v="1"/>
  </r>
  <r>
    <s v="EMP-14789"/>
    <s v="Taylor Atkinson"/>
    <x v="0"/>
    <n v="22"/>
    <x v="2"/>
    <x v="2"/>
    <x v="3"/>
    <x v="1"/>
    <s v="Bachelor's Degree"/>
    <x v="154"/>
    <x v="1"/>
    <x v="1"/>
    <x v="1"/>
    <n v="11211.4"/>
    <s v="MGR-10485"/>
    <n v="3.4"/>
    <x v="3"/>
    <x v="6"/>
    <x v="1"/>
    <x v="1"/>
  </r>
  <r>
    <s v="EMP-14790"/>
    <s v="Tammy Brown"/>
    <x v="1"/>
    <n v="33"/>
    <x v="8"/>
    <x v="0"/>
    <x v="2"/>
    <x v="1"/>
    <s v="High School"/>
    <x v="1073"/>
    <x v="1"/>
    <x v="1"/>
    <x v="1"/>
    <n v="9232.2099999999991"/>
    <s v="MGR-10095"/>
    <n v="5.2"/>
    <x v="0"/>
    <x v="7"/>
    <x v="1"/>
    <x v="2"/>
  </r>
  <r>
    <s v="EMP-14791"/>
    <s v="Phyllis Salazar"/>
    <x v="1"/>
    <n v="32"/>
    <x v="7"/>
    <x v="3"/>
    <x v="4"/>
    <x v="0"/>
    <s v="Professional Certification"/>
    <x v="397"/>
    <x v="1"/>
    <x v="1"/>
    <x v="1"/>
    <n v="2599.0700000000002"/>
    <s v="MGR-10190"/>
    <n v="3"/>
    <x v="3"/>
    <x v="6"/>
    <x v="1"/>
    <x v="2"/>
  </r>
  <r>
    <s v="EMP-14792"/>
    <s v="Michelle Mcbride"/>
    <x v="1"/>
    <n v="31"/>
    <x v="4"/>
    <x v="5"/>
    <x v="3"/>
    <x v="1"/>
    <s v="Bachelor's Degree"/>
    <x v="9"/>
    <x v="1"/>
    <x v="1"/>
    <x v="1"/>
    <n v="10559.61"/>
    <s v="MGR-10058"/>
    <n v="6.8"/>
    <x v="0"/>
    <x v="0"/>
    <x v="1"/>
    <x v="1"/>
  </r>
  <r>
    <s v="EMP-14793"/>
    <s v="Cody Andrews"/>
    <x v="0"/>
    <n v="33"/>
    <x v="5"/>
    <x v="3"/>
    <x v="0"/>
    <x v="0"/>
    <s v="Bachelor's Degree"/>
    <x v="2408"/>
    <x v="1"/>
    <x v="1"/>
    <x v="1"/>
    <n v="19699.96"/>
    <s v="MGR-10450"/>
    <n v="3.8"/>
    <x v="3"/>
    <x v="5"/>
    <x v="1"/>
    <x v="1"/>
  </r>
  <r>
    <s v="EMP-14794"/>
    <s v="Travis Diaz"/>
    <x v="0"/>
    <n v="37"/>
    <x v="5"/>
    <x v="2"/>
    <x v="3"/>
    <x v="3"/>
    <s v="Master's Degree"/>
    <x v="2158"/>
    <x v="1"/>
    <x v="1"/>
    <x v="1"/>
    <n v="9678.51"/>
    <s v="MGR-10406"/>
    <n v="1.6"/>
    <x v="2"/>
    <x v="4"/>
    <x v="1"/>
    <x v="0"/>
  </r>
  <r>
    <s v="EMP-14795"/>
    <s v="Kelsey Baker"/>
    <x v="1"/>
    <n v="33"/>
    <x v="3"/>
    <x v="1"/>
    <x v="1"/>
    <x v="1"/>
    <s v="Diploma"/>
    <x v="1136"/>
    <x v="685"/>
    <x v="0"/>
    <x v="0"/>
    <n v="5235.22"/>
    <s v="MGR-10473"/>
    <n v="6.4"/>
    <x v="0"/>
    <x v="0"/>
    <x v="0"/>
    <x v="2"/>
  </r>
  <r>
    <s v="EMP-14796"/>
    <s v="Nicholas Jimenez"/>
    <x v="0"/>
    <n v="23"/>
    <x v="6"/>
    <x v="5"/>
    <x v="1"/>
    <x v="1"/>
    <s v="Bachelor's Degree"/>
    <x v="1324"/>
    <x v="1"/>
    <x v="1"/>
    <x v="1"/>
    <n v="4454.42"/>
    <s v="MGR-10261"/>
    <n v="6"/>
    <x v="0"/>
    <x v="3"/>
    <x v="1"/>
    <x v="1"/>
  </r>
  <r>
    <s v="EMP-14797"/>
    <s v="Mike Molina"/>
    <x v="0"/>
    <n v="39"/>
    <x v="6"/>
    <x v="5"/>
    <x v="2"/>
    <x v="0"/>
    <s v="Bachelor's Degree"/>
    <x v="1963"/>
    <x v="1"/>
    <x v="1"/>
    <x v="1"/>
    <n v="7356.82"/>
    <s v="MGR-10178"/>
    <n v="1.9"/>
    <x v="2"/>
    <x v="4"/>
    <x v="1"/>
    <x v="1"/>
  </r>
  <r>
    <s v="EMP-14798"/>
    <s v="Brittany Carroll"/>
    <x v="1"/>
    <n v="22"/>
    <x v="8"/>
    <x v="0"/>
    <x v="3"/>
    <x v="1"/>
    <s v="Diploma"/>
    <x v="184"/>
    <x v="1"/>
    <x v="1"/>
    <x v="1"/>
    <n v="9603.7800000000007"/>
    <s v="MGR-10271"/>
    <n v="3.2"/>
    <x v="3"/>
    <x v="6"/>
    <x v="1"/>
    <x v="2"/>
  </r>
  <r>
    <s v="EMP-14799"/>
    <s v="Samuel Guzman"/>
    <x v="0"/>
    <n v="22"/>
    <x v="2"/>
    <x v="2"/>
    <x v="3"/>
    <x v="1"/>
    <s v="Bachelor's Degree"/>
    <x v="2409"/>
    <x v="1"/>
    <x v="1"/>
    <x v="1"/>
    <n v="10755.92"/>
    <s v="MGR-10131"/>
    <n v="0.2"/>
    <x v="1"/>
    <x v="1"/>
    <x v="1"/>
    <x v="1"/>
  </r>
  <r>
    <s v="EMP-14800"/>
    <s v="Nathan Bailey"/>
    <x v="0"/>
    <n v="41"/>
    <x v="7"/>
    <x v="1"/>
    <x v="1"/>
    <x v="1"/>
    <s v="Bachelor's Degree"/>
    <x v="2410"/>
    <x v="1"/>
    <x v="1"/>
    <x v="1"/>
    <n v="6342.97"/>
    <s v="MGR-10387"/>
    <n v="6.1"/>
    <x v="0"/>
    <x v="3"/>
    <x v="1"/>
    <x v="1"/>
  </r>
  <r>
    <s v="EMP-14801"/>
    <s v="Phillip Cummings"/>
    <x v="0"/>
    <n v="39"/>
    <x v="5"/>
    <x v="2"/>
    <x v="0"/>
    <x v="1"/>
    <s v="Bachelor's Degree"/>
    <x v="39"/>
    <x v="1"/>
    <x v="1"/>
    <x v="1"/>
    <n v="18407.73"/>
    <s v="MGR-10368"/>
    <n v="2.2999999999999998"/>
    <x v="4"/>
    <x v="4"/>
    <x v="1"/>
    <x v="1"/>
  </r>
  <r>
    <s v="EMP-14802"/>
    <s v="Jared Wilkins"/>
    <x v="0"/>
    <n v="34"/>
    <x v="9"/>
    <x v="2"/>
    <x v="3"/>
    <x v="1"/>
    <s v="Bachelor's Degree"/>
    <x v="1950"/>
    <x v="1"/>
    <x v="1"/>
    <x v="1"/>
    <n v="10831.31"/>
    <s v="MGR-10359"/>
    <n v="5.0999999999999996"/>
    <x v="0"/>
    <x v="7"/>
    <x v="1"/>
    <x v="1"/>
  </r>
  <r>
    <s v="EMP-14803"/>
    <s v="Tracy Pham"/>
    <x v="1"/>
    <n v="22"/>
    <x v="7"/>
    <x v="2"/>
    <x v="2"/>
    <x v="1"/>
    <s v="Diploma"/>
    <x v="1626"/>
    <x v="1"/>
    <x v="1"/>
    <x v="1"/>
    <n v="7205.17"/>
    <s v="MGR-10267"/>
    <n v="1.2"/>
    <x v="2"/>
    <x v="2"/>
    <x v="1"/>
    <x v="2"/>
  </r>
  <r>
    <s v="EMP-14804"/>
    <s v="Sheri Flynn"/>
    <x v="1"/>
    <n v="28"/>
    <x v="3"/>
    <x v="1"/>
    <x v="2"/>
    <x v="0"/>
    <s v="Master's Degree"/>
    <x v="680"/>
    <x v="1"/>
    <x v="1"/>
    <x v="1"/>
    <n v="7986.52"/>
    <s v="MGR-10176"/>
    <n v="7"/>
    <x v="0"/>
    <x v="0"/>
    <x v="1"/>
    <x v="0"/>
  </r>
  <r>
    <s v="EMP-14805"/>
    <s v="Jacqueline Nelson"/>
    <x v="1"/>
    <n v="32"/>
    <x v="0"/>
    <x v="1"/>
    <x v="6"/>
    <x v="1"/>
    <s v="Master's Degree"/>
    <x v="2411"/>
    <x v="1"/>
    <x v="1"/>
    <x v="1"/>
    <n v="36851.58"/>
    <s v="N/A"/>
    <n v="0.3"/>
    <x v="1"/>
    <x v="1"/>
    <x v="1"/>
    <x v="0"/>
  </r>
  <r>
    <s v="EMP-14806"/>
    <s v="Mary Wilson"/>
    <x v="1"/>
    <n v="22"/>
    <x v="9"/>
    <x v="0"/>
    <x v="3"/>
    <x v="1"/>
    <s v="Bachelor's Degree"/>
    <x v="581"/>
    <x v="400"/>
    <x v="0"/>
    <x v="0"/>
    <n v="13245.91"/>
    <s v="MGR-10476"/>
    <n v="2.4"/>
    <x v="4"/>
    <x v="5"/>
    <x v="3"/>
    <x v="1"/>
  </r>
  <r>
    <s v="EMP-14807"/>
    <s v="Christine Williams"/>
    <x v="1"/>
    <n v="28"/>
    <x v="2"/>
    <x v="2"/>
    <x v="1"/>
    <x v="1"/>
    <s v="Bachelor's Degree"/>
    <x v="1472"/>
    <x v="1"/>
    <x v="1"/>
    <x v="1"/>
    <n v="5176.8900000000003"/>
    <s v="MGR-10196"/>
    <n v="1.8"/>
    <x v="2"/>
    <x v="4"/>
    <x v="1"/>
    <x v="1"/>
  </r>
  <r>
    <s v="EMP-14808"/>
    <s v="Troy Cook"/>
    <x v="0"/>
    <n v="40"/>
    <x v="9"/>
    <x v="1"/>
    <x v="0"/>
    <x v="0"/>
    <s v="Master's Degree"/>
    <x v="2412"/>
    <x v="686"/>
    <x v="4"/>
    <x v="0"/>
    <n v="15550"/>
    <s v="MGR-10148"/>
    <n v="1.8"/>
    <x v="2"/>
    <x v="7"/>
    <x v="6"/>
    <x v="0"/>
  </r>
  <r>
    <s v="EMP-14809"/>
    <s v="Jason Farmer"/>
    <x v="0"/>
    <n v="47"/>
    <x v="0"/>
    <x v="3"/>
    <x v="6"/>
    <x v="1"/>
    <s v="Master's Degree"/>
    <x v="144"/>
    <x v="1"/>
    <x v="1"/>
    <x v="1"/>
    <n v="36466.050000000003"/>
    <s v="N/A"/>
    <n v="1.1000000000000001"/>
    <x v="2"/>
    <x v="2"/>
    <x v="1"/>
    <x v="0"/>
  </r>
  <r>
    <s v="EMP-14810"/>
    <s v="Megan White"/>
    <x v="1"/>
    <n v="31"/>
    <x v="1"/>
    <x v="1"/>
    <x v="2"/>
    <x v="1"/>
    <s v="Diploma"/>
    <x v="1968"/>
    <x v="687"/>
    <x v="2"/>
    <x v="0"/>
    <n v="6963.36"/>
    <s v="MGR-10208"/>
    <n v="5.0999999999999996"/>
    <x v="0"/>
    <x v="0"/>
    <x v="3"/>
    <x v="2"/>
  </r>
  <r>
    <s v="EMP-14811"/>
    <s v="Edward Thomas"/>
    <x v="0"/>
    <n v="41"/>
    <x v="8"/>
    <x v="1"/>
    <x v="3"/>
    <x v="2"/>
    <s v="Master's Degree"/>
    <x v="1296"/>
    <x v="688"/>
    <x v="4"/>
    <x v="0"/>
    <n v="11191.96"/>
    <s v="MGR-10319"/>
    <n v="0.3"/>
    <x v="1"/>
    <x v="8"/>
    <x v="5"/>
    <x v="0"/>
  </r>
  <r>
    <s v="EMP-14812"/>
    <s v="Jacob Griffith"/>
    <x v="0"/>
    <n v="22"/>
    <x v="5"/>
    <x v="1"/>
    <x v="2"/>
    <x v="1"/>
    <s v="Bachelor's Degree"/>
    <x v="2413"/>
    <x v="262"/>
    <x v="0"/>
    <x v="0"/>
    <n v="7195.62"/>
    <s v="MGR-10369"/>
    <n v="7.2"/>
    <x v="0"/>
    <x v="8"/>
    <x v="0"/>
    <x v="1"/>
  </r>
  <r>
    <s v="EMP-14813"/>
    <s v="Bobby Zavala"/>
    <x v="0"/>
    <n v="40"/>
    <x v="4"/>
    <x v="4"/>
    <x v="1"/>
    <x v="1"/>
    <s v="Bachelor's Degree"/>
    <x v="2414"/>
    <x v="1"/>
    <x v="1"/>
    <x v="1"/>
    <n v="4448.43"/>
    <s v="MGR-10467"/>
    <n v="8.4"/>
    <x v="0"/>
    <x v="8"/>
    <x v="1"/>
    <x v="1"/>
  </r>
  <r>
    <s v="EMP-14814"/>
    <s v="Lisa Peterson"/>
    <x v="1"/>
    <n v="27"/>
    <x v="0"/>
    <x v="4"/>
    <x v="0"/>
    <x v="1"/>
    <s v="Bachelor's Degree"/>
    <x v="2415"/>
    <x v="1"/>
    <x v="1"/>
    <x v="1"/>
    <n v="18324.88"/>
    <s v="MGR-10129"/>
    <n v="2.2999999999999998"/>
    <x v="4"/>
    <x v="4"/>
    <x v="1"/>
    <x v="1"/>
  </r>
  <r>
    <s v="EMP-14815"/>
    <s v="Alexis Tate"/>
    <x v="1"/>
    <n v="37"/>
    <x v="4"/>
    <x v="3"/>
    <x v="0"/>
    <x v="0"/>
    <s v="Master's Degree"/>
    <x v="1721"/>
    <x v="689"/>
    <x v="0"/>
    <x v="0"/>
    <n v="14433.14"/>
    <s v="MGR-10207"/>
    <n v="7.3"/>
    <x v="0"/>
    <x v="8"/>
    <x v="0"/>
    <x v="0"/>
  </r>
  <r>
    <s v="EMP-14816"/>
    <s v="Steven Miller"/>
    <x v="0"/>
    <n v="32"/>
    <x v="8"/>
    <x v="4"/>
    <x v="2"/>
    <x v="2"/>
    <s v="Diploma"/>
    <x v="1505"/>
    <x v="1"/>
    <x v="1"/>
    <x v="1"/>
    <n v="9342.93"/>
    <s v="MGR-10162"/>
    <n v="5.6"/>
    <x v="0"/>
    <x v="3"/>
    <x v="1"/>
    <x v="2"/>
  </r>
  <r>
    <s v="EMP-14817"/>
    <s v="Carol Mitchell"/>
    <x v="1"/>
    <n v="46"/>
    <x v="3"/>
    <x v="4"/>
    <x v="3"/>
    <x v="1"/>
    <s v="Bachelor's Degree"/>
    <x v="358"/>
    <x v="1"/>
    <x v="1"/>
    <x v="1"/>
    <n v="11627.49"/>
    <s v="MGR-10487"/>
    <n v="1.9"/>
    <x v="2"/>
    <x v="4"/>
    <x v="1"/>
    <x v="1"/>
  </r>
  <r>
    <s v="EMP-14818"/>
    <s v="Nicole Patel"/>
    <x v="1"/>
    <n v="27"/>
    <x v="2"/>
    <x v="0"/>
    <x v="3"/>
    <x v="1"/>
    <s v="Master's Degree"/>
    <x v="2416"/>
    <x v="1"/>
    <x v="1"/>
    <x v="1"/>
    <n v="10453.08"/>
    <s v="MGR-10405"/>
    <n v="6.4"/>
    <x v="0"/>
    <x v="3"/>
    <x v="1"/>
    <x v="0"/>
  </r>
  <r>
    <s v="EMP-14819"/>
    <s v="Ronald Hill"/>
    <x v="0"/>
    <n v="40"/>
    <x v="0"/>
    <x v="0"/>
    <x v="3"/>
    <x v="1"/>
    <s v="Bachelor's Degree"/>
    <x v="2056"/>
    <x v="1"/>
    <x v="1"/>
    <x v="1"/>
    <n v="11549.44"/>
    <s v="MGR-10171"/>
    <n v="6.8"/>
    <x v="0"/>
    <x v="0"/>
    <x v="1"/>
    <x v="1"/>
  </r>
  <r>
    <s v="EMP-14820"/>
    <s v="Carlos Simmons"/>
    <x v="0"/>
    <n v="32"/>
    <x v="6"/>
    <x v="1"/>
    <x v="2"/>
    <x v="1"/>
    <s v="Master's Degree"/>
    <x v="912"/>
    <x v="1"/>
    <x v="1"/>
    <x v="1"/>
    <n v="8701.6200000000008"/>
    <s v="MGR-10201"/>
    <n v="5.0999999999999996"/>
    <x v="0"/>
    <x v="7"/>
    <x v="1"/>
    <x v="0"/>
  </r>
  <r>
    <s v="EMP-14821"/>
    <s v="Sean Schneider"/>
    <x v="0"/>
    <n v="33"/>
    <x v="0"/>
    <x v="2"/>
    <x v="6"/>
    <x v="2"/>
    <s v="Master's Degree"/>
    <x v="2417"/>
    <x v="491"/>
    <x v="3"/>
    <x v="0"/>
    <n v="42996.88"/>
    <s v="N/A"/>
    <n v="3.8"/>
    <x v="3"/>
    <x v="3"/>
    <x v="3"/>
    <x v="0"/>
  </r>
  <r>
    <s v="EMP-14822"/>
    <s v="Rebecca Hall"/>
    <x v="1"/>
    <n v="33"/>
    <x v="8"/>
    <x v="4"/>
    <x v="3"/>
    <x v="2"/>
    <s v="Bachelor's Degree"/>
    <x v="2418"/>
    <x v="690"/>
    <x v="4"/>
    <x v="0"/>
    <n v="10274.56"/>
    <s v="MGR-10253"/>
    <n v="0.9"/>
    <x v="1"/>
    <x v="0"/>
    <x v="8"/>
    <x v="1"/>
  </r>
  <r>
    <s v="EMP-14823"/>
    <s v="Michael Cole"/>
    <x v="0"/>
    <n v="27"/>
    <x v="10"/>
    <x v="1"/>
    <x v="1"/>
    <x v="1"/>
    <s v="Bachelor's Degree"/>
    <x v="893"/>
    <x v="1"/>
    <x v="1"/>
    <x v="1"/>
    <n v="4716.3100000000004"/>
    <s v="MGR-10349"/>
    <n v="8"/>
    <x v="0"/>
    <x v="8"/>
    <x v="1"/>
    <x v="1"/>
  </r>
  <r>
    <s v="EMP-14824"/>
    <s v="Luis Murphy"/>
    <x v="0"/>
    <n v="34"/>
    <x v="4"/>
    <x v="4"/>
    <x v="2"/>
    <x v="2"/>
    <s v="Master's Degree"/>
    <x v="1777"/>
    <x v="1"/>
    <x v="1"/>
    <x v="1"/>
    <n v="7251.04"/>
    <s v="MGR-10167"/>
    <n v="7.1"/>
    <x v="0"/>
    <x v="0"/>
    <x v="1"/>
    <x v="0"/>
  </r>
  <r>
    <s v="EMP-14825"/>
    <s v="Francisco Campbell"/>
    <x v="0"/>
    <n v="34"/>
    <x v="0"/>
    <x v="1"/>
    <x v="5"/>
    <x v="1"/>
    <s v="Bachelor's Degree"/>
    <x v="1424"/>
    <x v="1"/>
    <x v="1"/>
    <x v="1"/>
    <n v="24670.83"/>
    <s v="MGR-10153"/>
    <n v="1"/>
    <x v="2"/>
    <x v="2"/>
    <x v="1"/>
    <x v="1"/>
  </r>
  <r>
    <s v="EMP-14826"/>
    <s v="Lisa Bailey"/>
    <x v="1"/>
    <n v="37"/>
    <x v="0"/>
    <x v="1"/>
    <x v="6"/>
    <x v="1"/>
    <s v="Master's Degree"/>
    <x v="156"/>
    <x v="1"/>
    <x v="1"/>
    <x v="1"/>
    <n v="41118.959999999999"/>
    <s v="N/A"/>
    <n v="8"/>
    <x v="0"/>
    <x v="8"/>
    <x v="1"/>
    <x v="0"/>
  </r>
  <r>
    <s v="EMP-14827"/>
    <s v="Rachel Burton"/>
    <x v="1"/>
    <n v="35"/>
    <x v="4"/>
    <x v="3"/>
    <x v="0"/>
    <x v="1"/>
    <s v="Diploma"/>
    <x v="2379"/>
    <x v="1"/>
    <x v="1"/>
    <x v="1"/>
    <n v="17971.98"/>
    <s v="MGR-10136"/>
    <n v="4.3"/>
    <x v="3"/>
    <x v="5"/>
    <x v="1"/>
    <x v="2"/>
  </r>
  <r>
    <s v="EMP-14828"/>
    <s v="Andrew Hunt"/>
    <x v="0"/>
    <n v="42"/>
    <x v="1"/>
    <x v="1"/>
    <x v="2"/>
    <x v="1"/>
    <s v="Master's Degree"/>
    <x v="661"/>
    <x v="691"/>
    <x v="0"/>
    <x v="0"/>
    <n v="9100.6200000000008"/>
    <s v="MGR-10424"/>
    <n v="0.7"/>
    <x v="1"/>
    <x v="2"/>
    <x v="2"/>
    <x v="0"/>
  </r>
  <r>
    <s v="EMP-14829"/>
    <s v="Charles Gray"/>
    <x v="0"/>
    <n v="43"/>
    <x v="7"/>
    <x v="1"/>
    <x v="1"/>
    <x v="1"/>
    <s v="Bachelor's Degree"/>
    <x v="903"/>
    <x v="1"/>
    <x v="1"/>
    <x v="1"/>
    <n v="5127.76"/>
    <s v="MGR-10204"/>
    <n v="5.3"/>
    <x v="0"/>
    <x v="7"/>
    <x v="1"/>
    <x v="1"/>
  </r>
  <r>
    <s v="EMP-14830"/>
    <s v="Elizabeth Leon"/>
    <x v="1"/>
    <n v="25"/>
    <x v="8"/>
    <x v="0"/>
    <x v="2"/>
    <x v="1"/>
    <s v="Bachelor's Degree"/>
    <x v="282"/>
    <x v="1"/>
    <x v="1"/>
    <x v="1"/>
    <n v="8780.09"/>
    <s v="MGR-10202"/>
    <n v="7.4"/>
    <x v="0"/>
    <x v="8"/>
    <x v="1"/>
    <x v="1"/>
  </r>
  <r>
    <s v="EMP-14831"/>
    <s v="Gregory Bullock"/>
    <x v="0"/>
    <n v="42"/>
    <x v="1"/>
    <x v="5"/>
    <x v="1"/>
    <x v="1"/>
    <s v="Diploma"/>
    <x v="167"/>
    <x v="1"/>
    <x v="1"/>
    <x v="1"/>
    <n v="4465.34"/>
    <s v="MGR-10059"/>
    <n v="1.6"/>
    <x v="2"/>
    <x v="4"/>
    <x v="1"/>
    <x v="2"/>
  </r>
  <r>
    <s v="EMP-14832"/>
    <s v="Ashley Miller"/>
    <x v="1"/>
    <n v="24"/>
    <x v="7"/>
    <x v="4"/>
    <x v="1"/>
    <x v="0"/>
    <s v="Bachelor's Degree"/>
    <x v="424"/>
    <x v="692"/>
    <x v="4"/>
    <x v="0"/>
    <n v="5778.56"/>
    <s v="MGR-10067"/>
    <n v="0.9"/>
    <x v="1"/>
    <x v="3"/>
    <x v="8"/>
    <x v="1"/>
  </r>
  <r>
    <s v="EMP-14833"/>
    <s v="Chad Lee"/>
    <x v="0"/>
    <n v="40"/>
    <x v="4"/>
    <x v="5"/>
    <x v="1"/>
    <x v="1"/>
    <s v="Bachelor's Degree"/>
    <x v="1294"/>
    <x v="1"/>
    <x v="1"/>
    <x v="1"/>
    <n v="4870.38"/>
    <s v="MGR-10200"/>
    <n v="7.6"/>
    <x v="0"/>
    <x v="8"/>
    <x v="1"/>
    <x v="1"/>
  </r>
  <r>
    <s v="EMP-14834"/>
    <s v="Marcus Vargas"/>
    <x v="0"/>
    <n v="40"/>
    <x v="3"/>
    <x v="0"/>
    <x v="2"/>
    <x v="1"/>
    <s v="Master's Degree"/>
    <x v="2062"/>
    <x v="1"/>
    <x v="1"/>
    <x v="1"/>
    <n v="7623.1"/>
    <s v="MGR-10460"/>
    <n v="6.6"/>
    <x v="0"/>
    <x v="0"/>
    <x v="1"/>
    <x v="0"/>
  </r>
  <r>
    <s v="EMP-14835"/>
    <s v="Samuel Whitehead"/>
    <x v="0"/>
    <n v="22"/>
    <x v="6"/>
    <x v="1"/>
    <x v="5"/>
    <x v="1"/>
    <s v="Bachelor's Degree"/>
    <x v="1247"/>
    <x v="1"/>
    <x v="1"/>
    <x v="1"/>
    <n v="28765.91"/>
    <s v="MGR-10025"/>
    <n v="8.1999999999999993"/>
    <x v="0"/>
    <x v="8"/>
    <x v="1"/>
    <x v="1"/>
  </r>
  <r>
    <s v="EMP-14836"/>
    <s v="David Chavez"/>
    <x v="0"/>
    <n v="35"/>
    <x v="6"/>
    <x v="1"/>
    <x v="1"/>
    <x v="1"/>
    <s v="Master's Degree"/>
    <x v="1609"/>
    <x v="1"/>
    <x v="1"/>
    <x v="1"/>
    <n v="6034.1"/>
    <s v="MGR-10296"/>
    <n v="2.6"/>
    <x v="4"/>
    <x v="6"/>
    <x v="1"/>
    <x v="0"/>
  </r>
  <r>
    <s v="EMP-14837"/>
    <s v="Thomas Choi"/>
    <x v="0"/>
    <n v="30"/>
    <x v="7"/>
    <x v="1"/>
    <x v="3"/>
    <x v="1"/>
    <s v="Bachelor's Degree"/>
    <x v="1176"/>
    <x v="1"/>
    <x v="1"/>
    <x v="1"/>
    <n v="11365.92"/>
    <s v="MGR-10214"/>
    <n v="1.1000000000000001"/>
    <x v="2"/>
    <x v="2"/>
    <x v="1"/>
    <x v="1"/>
  </r>
  <r>
    <s v="EMP-14838"/>
    <s v="Steven Fischer"/>
    <x v="0"/>
    <n v="28"/>
    <x v="10"/>
    <x v="2"/>
    <x v="2"/>
    <x v="1"/>
    <s v="Bachelor's Degree"/>
    <x v="340"/>
    <x v="1"/>
    <x v="1"/>
    <x v="1"/>
    <n v="6575.73"/>
    <s v="MGR-10338"/>
    <n v="6.8"/>
    <x v="0"/>
    <x v="0"/>
    <x v="1"/>
    <x v="1"/>
  </r>
  <r>
    <s v="EMP-14839"/>
    <s v="Amanda Miller"/>
    <x v="1"/>
    <n v="47"/>
    <x v="8"/>
    <x v="4"/>
    <x v="2"/>
    <x v="1"/>
    <s v="Master's Degree"/>
    <x v="799"/>
    <x v="693"/>
    <x v="5"/>
    <x v="0"/>
    <n v="9121.17"/>
    <s v="MGR-10111"/>
    <n v="0.6"/>
    <x v="1"/>
    <x v="4"/>
    <x v="3"/>
    <x v="0"/>
  </r>
  <r>
    <s v="EMP-14840"/>
    <s v="Tony Shelton"/>
    <x v="0"/>
    <n v="29"/>
    <x v="9"/>
    <x v="1"/>
    <x v="2"/>
    <x v="1"/>
    <s v="Bachelor's Degree"/>
    <x v="1520"/>
    <x v="1"/>
    <x v="1"/>
    <x v="1"/>
    <n v="8972.0499999999993"/>
    <s v="MGR-10371"/>
    <n v="2"/>
    <x v="4"/>
    <x v="4"/>
    <x v="1"/>
    <x v="1"/>
  </r>
  <r>
    <s v="EMP-14841"/>
    <s v="Dale Knight"/>
    <x v="0"/>
    <n v="27"/>
    <x v="6"/>
    <x v="5"/>
    <x v="2"/>
    <x v="1"/>
    <s v="Bachelor's Degree"/>
    <x v="2419"/>
    <x v="1"/>
    <x v="1"/>
    <x v="1"/>
    <n v="9122.1"/>
    <s v="MGR-10374"/>
    <n v="6.6"/>
    <x v="0"/>
    <x v="0"/>
    <x v="1"/>
    <x v="1"/>
  </r>
  <r>
    <s v="EMP-14842"/>
    <s v="Stacey Johnson"/>
    <x v="1"/>
    <n v="35"/>
    <x v="1"/>
    <x v="1"/>
    <x v="5"/>
    <x v="1"/>
    <s v="Master's Degree"/>
    <x v="881"/>
    <x v="1"/>
    <x v="1"/>
    <x v="1"/>
    <n v="27309.63"/>
    <s v="MGR-10409"/>
    <n v="2.6"/>
    <x v="4"/>
    <x v="6"/>
    <x v="1"/>
    <x v="0"/>
  </r>
  <r>
    <s v="EMP-14843"/>
    <s v="Stephanie White"/>
    <x v="1"/>
    <n v="41"/>
    <x v="6"/>
    <x v="3"/>
    <x v="4"/>
    <x v="1"/>
    <s v="Bachelor's Degree"/>
    <x v="2420"/>
    <x v="1"/>
    <x v="1"/>
    <x v="1"/>
    <n v="3988.2"/>
    <s v="MGR-10341"/>
    <n v="1.5"/>
    <x v="2"/>
    <x v="4"/>
    <x v="1"/>
    <x v="1"/>
  </r>
  <r>
    <s v="EMP-14844"/>
    <s v="Heather Jennings"/>
    <x v="1"/>
    <n v="33"/>
    <x v="6"/>
    <x v="1"/>
    <x v="4"/>
    <x v="1"/>
    <s v="Bachelor's Degree"/>
    <x v="1913"/>
    <x v="694"/>
    <x v="0"/>
    <x v="0"/>
    <n v="3699.14"/>
    <s v="MGR-10371"/>
    <n v="6.2"/>
    <x v="0"/>
    <x v="8"/>
    <x v="3"/>
    <x v="1"/>
  </r>
  <r>
    <s v="EMP-14845"/>
    <s v="Shelby Howard"/>
    <x v="1"/>
    <n v="45"/>
    <x v="7"/>
    <x v="4"/>
    <x v="2"/>
    <x v="0"/>
    <s v="Bachelor's Degree"/>
    <x v="1848"/>
    <x v="1"/>
    <x v="1"/>
    <x v="1"/>
    <n v="9485.83"/>
    <s v="MGR-10120"/>
    <n v="4.7"/>
    <x v="3"/>
    <x v="7"/>
    <x v="1"/>
    <x v="1"/>
  </r>
  <r>
    <s v="EMP-14846"/>
    <s v="Joseph Gonzales"/>
    <x v="0"/>
    <n v="39"/>
    <x v="7"/>
    <x v="1"/>
    <x v="3"/>
    <x v="0"/>
    <s v="Diploma"/>
    <x v="1785"/>
    <x v="695"/>
    <x v="4"/>
    <x v="0"/>
    <n v="12698.94"/>
    <s v="MGR-10398"/>
    <n v="0.6"/>
    <x v="1"/>
    <x v="3"/>
    <x v="8"/>
    <x v="2"/>
  </r>
  <r>
    <s v="EMP-14847"/>
    <s v="Eric Baxter"/>
    <x v="0"/>
    <n v="22"/>
    <x v="3"/>
    <x v="1"/>
    <x v="2"/>
    <x v="1"/>
    <s v="Master's Degree"/>
    <x v="1158"/>
    <x v="420"/>
    <x v="5"/>
    <x v="0"/>
    <n v="9095.27"/>
    <s v="MGR-10174"/>
    <n v="5.9"/>
    <x v="0"/>
    <x v="3"/>
    <x v="0"/>
    <x v="0"/>
  </r>
  <r>
    <s v="EMP-14848"/>
    <s v="Michael Lee"/>
    <x v="0"/>
    <n v="30"/>
    <x v="3"/>
    <x v="5"/>
    <x v="2"/>
    <x v="0"/>
    <s v="Master's Degree"/>
    <x v="2421"/>
    <x v="1"/>
    <x v="1"/>
    <x v="1"/>
    <n v="8139.94"/>
    <s v="MGR-10219"/>
    <n v="5.0999999999999996"/>
    <x v="0"/>
    <x v="7"/>
    <x v="1"/>
    <x v="0"/>
  </r>
  <r>
    <s v="EMP-14849"/>
    <s v="Melanie Thomas"/>
    <x v="1"/>
    <n v="29"/>
    <x v="8"/>
    <x v="4"/>
    <x v="5"/>
    <x v="0"/>
    <s v="Bachelor's Degree"/>
    <x v="637"/>
    <x v="1"/>
    <x v="1"/>
    <x v="1"/>
    <n v="29503.72"/>
    <s v="MGR-10246"/>
    <n v="4.7"/>
    <x v="3"/>
    <x v="7"/>
    <x v="1"/>
    <x v="1"/>
  </r>
  <r>
    <s v="EMP-14850"/>
    <s v="Jacob Cordova"/>
    <x v="0"/>
    <n v="39"/>
    <x v="3"/>
    <x v="1"/>
    <x v="6"/>
    <x v="1"/>
    <s v="Bachelor's Degree"/>
    <x v="2422"/>
    <x v="1"/>
    <x v="1"/>
    <x v="1"/>
    <n v="31402.53"/>
    <s v="N/A"/>
    <n v="6.9"/>
    <x v="0"/>
    <x v="0"/>
    <x v="1"/>
    <x v="1"/>
  </r>
  <r>
    <s v="EMP-14851"/>
    <s v="Robin Morrison"/>
    <x v="1"/>
    <n v="22"/>
    <x v="4"/>
    <x v="5"/>
    <x v="3"/>
    <x v="2"/>
    <s v="Master's Degree"/>
    <x v="1768"/>
    <x v="696"/>
    <x v="4"/>
    <x v="0"/>
    <n v="11918.02"/>
    <s v="MGR-10175"/>
    <n v="1"/>
    <x v="2"/>
    <x v="7"/>
    <x v="4"/>
    <x v="0"/>
  </r>
  <r>
    <s v="EMP-14852"/>
    <s v="Amy Villanueva"/>
    <x v="1"/>
    <n v="57"/>
    <x v="3"/>
    <x v="2"/>
    <x v="5"/>
    <x v="1"/>
    <s v="Bachelor's Degree"/>
    <x v="2258"/>
    <x v="1"/>
    <x v="1"/>
    <x v="1"/>
    <n v="24581.27"/>
    <s v="MGR-10298"/>
    <n v="3.7"/>
    <x v="3"/>
    <x v="5"/>
    <x v="1"/>
    <x v="1"/>
  </r>
  <r>
    <s v="EMP-14853"/>
    <s v="Christine Bailey"/>
    <x v="1"/>
    <n v="39"/>
    <x v="3"/>
    <x v="3"/>
    <x v="5"/>
    <x v="1"/>
    <s v="Bachelor's Degree"/>
    <x v="1286"/>
    <x v="697"/>
    <x v="0"/>
    <x v="0"/>
    <n v="25969.46"/>
    <s v="MGR-10157"/>
    <n v="2.4"/>
    <x v="4"/>
    <x v="5"/>
    <x v="0"/>
    <x v="1"/>
  </r>
  <r>
    <s v="EMP-14854"/>
    <s v="James Strickland"/>
    <x v="0"/>
    <n v="36"/>
    <x v="4"/>
    <x v="3"/>
    <x v="3"/>
    <x v="0"/>
    <s v="Bachelor's Degree"/>
    <x v="2169"/>
    <x v="698"/>
    <x v="4"/>
    <x v="0"/>
    <n v="13068.37"/>
    <s v="MGR-10499"/>
    <n v="1.2"/>
    <x v="2"/>
    <x v="0"/>
    <x v="8"/>
    <x v="1"/>
  </r>
  <r>
    <s v="EMP-14855"/>
    <s v="Billy Davis"/>
    <x v="0"/>
    <n v="45"/>
    <x v="7"/>
    <x v="4"/>
    <x v="1"/>
    <x v="1"/>
    <s v="Bachelor's Degree"/>
    <x v="2423"/>
    <x v="1"/>
    <x v="1"/>
    <x v="1"/>
    <n v="4258.97"/>
    <s v="MGR-10462"/>
    <n v="3.6"/>
    <x v="3"/>
    <x v="5"/>
    <x v="1"/>
    <x v="1"/>
  </r>
  <r>
    <s v="EMP-14856"/>
    <s v="Tanya Williams"/>
    <x v="1"/>
    <n v="56"/>
    <x v="2"/>
    <x v="1"/>
    <x v="1"/>
    <x v="1"/>
    <s v="PhD"/>
    <x v="2199"/>
    <x v="1"/>
    <x v="1"/>
    <x v="1"/>
    <n v="4362.8100000000004"/>
    <s v="MGR-10303"/>
    <n v="0.8"/>
    <x v="1"/>
    <x v="2"/>
    <x v="1"/>
    <x v="2"/>
  </r>
  <r>
    <s v="EMP-14857"/>
    <s v="Heidi Smith"/>
    <x v="1"/>
    <n v="42"/>
    <x v="9"/>
    <x v="1"/>
    <x v="2"/>
    <x v="1"/>
    <s v="Master's Degree"/>
    <x v="380"/>
    <x v="1"/>
    <x v="1"/>
    <x v="1"/>
    <n v="8039.64"/>
    <s v="MGR-10233"/>
    <n v="0.7"/>
    <x v="1"/>
    <x v="2"/>
    <x v="1"/>
    <x v="0"/>
  </r>
  <r>
    <s v="EMP-14858"/>
    <s v="Krystal Armstrong"/>
    <x v="1"/>
    <n v="43"/>
    <x v="10"/>
    <x v="1"/>
    <x v="1"/>
    <x v="1"/>
    <s v="Master's Degree"/>
    <x v="1598"/>
    <x v="1"/>
    <x v="1"/>
    <x v="1"/>
    <n v="5654.09"/>
    <s v="MGR-10106"/>
    <n v="4.3"/>
    <x v="3"/>
    <x v="5"/>
    <x v="1"/>
    <x v="0"/>
  </r>
  <r>
    <s v="EMP-14859"/>
    <s v="Drew Flores"/>
    <x v="0"/>
    <n v="36"/>
    <x v="1"/>
    <x v="0"/>
    <x v="1"/>
    <x v="0"/>
    <s v="Bachelor's Degree"/>
    <x v="227"/>
    <x v="1"/>
    <x v="1"/>
    <x v="1"/>
    <n v="4252.8"/>
    <s v="MGR-10104"/>
    <n v="6.1"/>
    <x v="0"/>
    <x v="3"/>
    <x v="1"/>
    <x v="1"/>
  </r>
  <r>
    <s v="EMP-14860"/>
    <s v="Michael Delgado"/>
    <x v="0"/>
    <n v="33"/>
    <x v="0"/>
    <x v="0"/>
    <x v="6"/>
    <x v="3"/>
    <s v="Bachelor's Degree"/>
    <x v="1028"/>
    <x v="1"/>
    <x v="1"/>
    <x v="1"/>
    <n v="44943.4"/>
    <s v="N/A"/>
    <n v="3.4"/>
    <x v="3"/>
    <x v="5"/>
    <x v="1"/>
    <x v="1"/>
  </r>
  <r>
    <s v="EMP-14861"/>
    <s v="Suzanne Lee"/>
    <x v="1"/>
    <n v="30"/>
    <x v="5"/>
    <x v="4"/>
    <x v="1"/>
    <x v="1"/>
    <s v="Diploma"/>
    <x v="2424"/>
    <x v="1"/>
    <x v="1"/>
    <x v="1"/>
    <n v="6016.02"/>
    <s v="MGR-10109"/>
    <n v="5.4"/>
    <x v="0"/>
    <x v="3"/>
    <x v="1"/>
    <x v="2"/>
  </r>
  <r>
    <s v="EMP-14862"/>
    <s v="Tonya Thompson"/>
    <x v="1"/>
    <n v="27"/>
    <x v="1"/>
    <x v="5"/>
    <x v="5"/>
    <x v="1"/>
    <s v="Diploma"/>
    <x v="309"/>
    <x v="1"/>
    <x v="1"/>
    <x v="1"/>
    <n v="26337.59"/>
    <s v="MGR-10494"/>
    <n v="6.5"/>
    <x v="0"/>
    <x v="0"/>
    <x v="1"/>
    <x v="2"/>
  </r>
  <r>
    <s v="EMP-14863"/>
    <s v="Robert Schwartz"/>
    <x v="0"/>
    <n v="28"/>
    <x v="7"/>
    <x v="2"/>
    <x v="3"/>
    <x v="1"/>
    <s v="PhD"/>
    <x v="2425"/>
    <x v="1"/>
    <x v="1"/>
    <x v="1"/>
    <n v="10162.02"/>
    <s v="MGR-10175"/>
    <n v="2.2999999999999998"/>
    <x v="4"/>
    <x v="4"/>
    <x v="1"/>
    <x v="2"/>
  </r>
  <r>
    <s v="EMP-14864"/>
    <s v="Christopher Harvey"/>
    <x v="0"/>
    <n v="22"/>
    <x v="6"/>
    <x v="2"/>
    <x v="2"/>
    <x v="1"/>
    <s v="Diploma"/>
    <x v="1861"/>
    <x v="1"/>
    <x v="1"/>
    <x v="1"/>
    <n v="7021.17"/>
    <s v="MGR-10352"/>
    <n v="5"/>
    <x v="0"/>
    <x v="7"/>
    <x v="1"/>
    <x v="2"/>
  </r>
  <r>
    <s v="EMP-14865"/>
    <s v="Brett Simmons"/>
    <x v="0"/>
    <n v="34"/>
    <x v="3"/>
    <x v="0"/>
    <x v="3"/>
    <x v="1"/>
    <s v="Bachelor's Degree"/>
    <x v="2138"/>
    <x v="1"/>
    <x v="1"/>
    <x v="1"/>
    <n v="12487.15"/>
    <s v="MGR-10101"/>
    <n v="7.4"/>
    <x v="0"/>
    <x v="8"/>
    <x v="1"/>
    <x v="1"/>
  </r>
  <r>
    <s v="EMP-14866"/>
    <s v="Jean Jennings"/>
    <x v="1"/>
    <n v="22"/>
    <x v="3"/>
    <x v="2"/>
    <x v="5"/>
    <x v="1"/>
    <s v="Bachelor's Degree"/>
    <x v="1498"/>
    <x v="1"/>
    <x v="1"/>
    <x v="1"/>
    <n v="23222.43"/>
    <s v="MGR-10403"/>
    <n v="4.5999999999999996"/>
    <x v="3"/>
    <x v="7"/>
    <x v="1"/>
    <x v="1"/>
  </r>
  <r>
    <s v="EMP-14867"/>
    <s v="Mary Williams"/>
    <x v="1"/>
    <n v="36"/>
    <x v="1"/>
    <x v="1"/>
    <x v="2"/>
    <x v="1"/>
    <s v="Bachelor's Degree"/>
    <x v="1962"/>
    <x v="1"/>
    <x v="1"/>
    <x v="1"/>
    <n v="8577"/>
    <s v="MGR-10116"/>
    <n v="7.5"/>
    <x v="0"/>
    <x v="8"/>
    <x v="1"/>
    <x v="1"/>
  </r>
  <r>
    <s v="EMP-14868"/>
    <s v="Heidi Wagner"/>
    <x v="1"/>
    <n v="34"/>
    <x v="9"/>
    <x v="1"/>
    <x v="0"/>
    <x v="0"/>
    <s v="Bachelor's Degree"/>
    <x v="1482"/>
    <x v="1"/>
    <x v="1"/>
    <x v="1"/>
    <n v="16904.599999999999"/>
    <s v="MGR-10003"/>
    <n v="0.6"/>
    <x v="1"/>
    <x v="2"/>
    <x v="1"/>
    <x v="1"/>
  </r>
  <r>
    <s v="EMP-14869"/>
    <s v="Justin Fox"/>
    <x v="0"/>
    <n v="36"/>
    <x v="5"/>
    <x v="4"/>
    <x v="3"/>
    <x v="0"/>
    <s v="Bachelor's Degree"/>
    <x v="2426"/>
    <x v="1"/>
    <x v="1"/>
    <x v="1"/>
    <n v="13614.87"/>
    <s v="MGR-10155"/>
    <n v="5.7"/>
    <x v="0"/>
    <x v="3"/>
    <x v="1"/>
    <x v="1"/>
  </r>
  <r>
    <s v="EMP-14870"/>
    <s v="Angela Vasquez"/>
    <x v="1"/>
    <n v="30"/>
    <x v="8"/>
    <x v="0"/>
    <x v="3"/>
    <x v="3"/>
    <s v="Bachelor's Degree"/>
    <x v="1709"/>
    <x v="1"/>
    <x v="1"/>
    <x v="1"/>
    <n v="11245.41"/>
    <s v="MGR-10140"/>
    <n v="6.8"/>
    <x v="0"/>
    <x v="0"/>
    <x v="1"/>
    <x v="1"/>
  </r>
  <r>
    <s v="EMP-14871"/>
    <s v="Troy Hall"/>
    <x v="0"/>
    <n v="62"/>
    <x v="3"/>
    <x v="4"/>
    <x v="2"/>
    <x v="0"/>
    <s v="Diploma"/>
    <x v="2427"/>
    <x v="1"/>
    <x v="1"/>
    <x v="1"/>
    <n v="7009.11"/>
    <s v="MGR-10324"/>
    <n v="1.5"/>
    <x v="2"/>
    <x v="4"/>
    <x v="1"/>
    <x v="2"/>
  </r>
  <r>
    <s v="EMP-14872"/>
    <s v="Kimberly Roberts"/>
    <x v="1"/>
    <n v="47"/>
    <x v="9"/>
    <x v="1"/>
    <x v="2"/>
    <x v="1"/>
    <s v="PhD"/>
    <x v="104"/>
    <x v="1"/>
    <x v="1"/>
    <x v="1"/>
    <n v="8568.56"/>
    <s v="MGR-10060"/>
    <n v="0.6"/>
    <x v="1"/>
    <x v="2"/>
    <x v="1"/>
    <x v="2"/>
  </r>
  <r>
    <s v="EMP-14873"/>
    <s v="Terry Scott"/>
    <x v="0"/>
    <n v="23"/>
    <x v="4"/>
    <x v="5"/>
    <x v="0"/>
    <x v="1"/>
    <s v="Bachelor's Degree"/>
    <x v="2018"/>
    <x v="1"/>
    <x v="1"/>
    <x v="1"/>
    <n v="17829.12"/>
    <s v="MGR-10430"/>
    <n v="7"/>
    <x v="0"/>
    <x v="0"/>
    <x v="1"/>
    <x v="1"/>
  </r>
  <r>
    <s v="EMP-14874"/>
    <s v="Thomas Farley"/>
    <x v="0"/>
    <n v="37"/>
    <x v="3"/>
    <x v="1"/>
    <x v="2"/>
    <x v="2"/>
    <s v="Bachelor's Degree"/>
    <x v="2409"/>
    <x v="1"/>
    <x v="1"/>
    <x v="1"/>
    <n v="7384.88"/>
    <s v="MGR-10065"/>
    <n v="0.2"/>
    <x v="1"/>
    <x v="1"/>
    <x v="1"/>
    <x v="1"/>
  </r>
  <r>
    <s v="EMP-14875"/>
    <s v="Sean Ortega"/>
    <x v="0"/>
    <n v="29"/>
    <x v="5"/>
    <x v="1"/>
    <x v="2"/>
    <x v="1"/>
    <s v="Bachelor's Degree"/>
    <x v="678"/>
    <x v="587"/>
    <x v="4"/>
    <x v="0"/>
    <n v="7344.02"/>
    <s v="MGR-10201"/>
    <n v="0.4"/>
    <x v="1"/>
    <x v="4"/>
    <x v="0"/>
    <x v="1"/>
  </r>
  <r>
    <s v="EMP-14876"/>
    <s v="David Walker"/>
    <x v="0"/>
    <n v="25"/>
    <x v="1"/>
    <x v="3"/>
    <x v="2"/>
    <x v="1"/>
    <s v="Bachelor's Degree"/>
    <x v="721"/>
    <x v="1"/>
    <x v="1"/>
    <x v="1"/>
    <n v="8693.73"/>
    <s v="MGR-10060"/>
    <n v="4.7"/>
    <x v="3"/>
    <x v="7"/>
    <x v="1"/>
    <x v="1"/>
  </r>
  <r>
    <s v="EMP-14877"/>
    <s v="Jonathan Reeves"/>
    <x v="0"/>
    <n v="22"/>
    <x v="1"/>
    <x v="1"/>
    <x v="1"/>
    <x v="1"/>
    <s v="Master's Degree"/>
    <x v="850"/>
    <x v="1"/>
    <x v="1"/>
    <x v="1"/>
    <n v="5549.16"/>
    <s v="MGR-10275"/>
    <n v="2.6"/>
    <x v="4"/>
    <x v="6"/>
    <x v="1"/>
    <x v="0"/>
  </r>
  <r>
    <s v="EMP-14878"/>
    <s v="Darren Edwards"/>
    <x v="0"/>
    <n v="38"/>
    <x v="0"/>
    <x v="4"/>
    <x v="6"/>
    <x v="1"/>
    <s v="Master's Degree"/>
    <x v="41"/>
    <x v="1"/>
    <x v="1"/>
    <x v="1"/>
    <n v="39263.89"/>
    <s v="N/A"/>
    <n v="1.6"/>
    <x v="2"/>
    <x v="4"/>
    <x v="1"/>
    <x v="0"/>
  </r>
  <r>
    <s v="EMP-14879"/>
    <s v="Brittany Coleman"/>
    <x v="1"/>
    <n v="28"/>
    <x v="6"/>
    <x v="3"/>
    <x v="0"/>
    <x v="1"/>
    <s v="Master's Degree"/>
    <x v="2428"/>
    <x v="1"/>
    <x v="1"/>
    <x v="1"/>
    <n v="18221.68"/>
    <s v="MGR-10250"/>
    <n v="6.7"/>
    <x v="0"/>
    <x v="0"/>
    <x v="1"/>
    <x v="0"/>
  </r>
  <r>
    <s v="EMP-14880"/>
    <s v="Douglas Boyd"/>
    <x v="0"/>
    <n v="43"/>
    <x v="5"/>
    <x v="0"/>
    <x v="1"/>
    <x v="1"/>
    <s v="Master's Degree"/>
    <x v="2429"/>
    <x v="1"/>
    <x v="1"/>
    <x v="1"/>
    <n v="5013.12"/>
    <s v="MGR-10441"/>
    <n v="7.3"/>
    <x v="0"/>
    <x v="0"/>
    <x v="1"/>
    <x v="0"/>
  </r>
  <r>
    <s v="EMP-14881"/>
    <s v="Julie Cervantes"/>
    <x v="1"/>
    <n v="43"/>
    <x v="1"/>
    <x v="0"/>
    <x v="5"/>
    <x v="3"/>
    <s v="Bachelor's Degree"/>
    <x v="2430"/>
    <x v="1"/>
    <x v="1"/>
    <x v="1"/>
    <n v="23424.93"/>
    <s v="MGR-10218"/>
    <n v="4.5"/>
    <x v="3"/>
    <x v="7"/>
    <x v="1"/>
    <x v="1"/>
  </r>
  <r>
    <s v="EMP-14882"/>
    <s v="Christopher Garrett"/>
    <x v="0"/>
    <n v="47"/>
    <x v="0"/>
    <x v="4"/>
    <x v="6"/>
    <x v="1"/>
    <s v="Bachelor's Degree"/>
    <x v="613"/>
    <x v="1"/>
    <x v="1"/>
    <x v="1"/>
    <n v="39230.03"/>
    <s v="N/A"/>
    <n v="1"/>
    <x v="2"/>
    <x v="2"/>
    <x v="1"/>
    <x v="1"/>
  </r>
  <r>
    <s v="EMP-14883"/>
    <s v="Samantha Perez"/>
    <x v="1"/>
    <n v="27"/>
    <x v="8"/>
    <x v="1"/>
    <x v="3"/>
    <x v="1"/>
    <s v="Master's Degree"/>
    <x v="1716"/>
    <x v="1"/>
    <x v="1"/>
    <x v="1"/>
    <n v="12789.57"/>
    <s v="MGR-10105"/>
    <n v="2.5"/>
    <x v="4"/>
    <x v="6"/>
    <x v="1"/>
    <x v="0"/>
  </r>
  <r>
    <s v="EMP-14884"/>
    <s v="Jorge Johnson"/>
    <x v="0"/>
    <n v="39"/>
    <x v="4"/>
    <x v="0"/>
    <x v="1"/>
    <x v="1"/>
    <s v="Bachelor's Degree"/>
    <x v="1951"/>
    <x v="1"/>
    <x v="1"/>
    <x v="1"/>
    <n v="4548.3500000000004"/>
    <s v="MGR-10159"/>
    <n v="2"/>
    <x v="4"/>
    <x v="4"/>
    <x v="1"/>
    <x v="1"/>
  </r>
  <r>
    <s v="EMP-14885"/>
    <s v="Donald Johnson"/>
    <x v="0"/>
    <n v="40"/>
    <x v="8"/>
    <x v="0"/>
    <x v="3"/>
    <x v="2"/>
    <s v="Bachelor's Degree"/>
    <x v="740"/>
    <x v="699"/>
    <x v="4"/>
    <x v="0"/>
    <n v="11581.75"/>
    <s v="MGR-10486"/>
    <n v="0.3"/>
    <x v="1"/>
    <x v="7"/>
    <x v="7"/>
    <x v="1"/>
  </r>
  <r>
    <s v="EMP-14886"/>
    <s v="Robert Weaver"/>
    <x v="0"/>
    <n v="30"/>
    <x v="10"/>
    <x v="1"/>
    <x v="2"/>
    <x v="1"/>
    <s v="Master's Degree"/>
    <x v="1939"/>
    <x v="1"/>
    <x v="1"/>
    <x v="1"/>
    <n v="8509.2000000000007"/>
    <s v="MGR-10472"/>
    <n v="0.6"/>
    <x v="1"/>
    <x v="2"/>
    <x v="1"/>
    <x v="0"/>
  </r>
  <r>
    <s v="EMP-14887"/>
    <s v="Taylor Davis"/>
    <x v="1"/>
    <n v="28"/>
    <x v="9"/>
    <x v="0"/>
    <x v="3"/>
    <x v="1"/>
    <s v="Bachelor's Degree"/>
    <x v="1248"/>
    <x v="1"/>
    <x v="1"/>
    <x v="1"/>
    <n v="13702.64"/>
    <s v="MGR-10293"/>
    <n v="5.8"/>
    <x v="0"/>
    <x v="3"/>
    <x v="1"/>
    <x v="1"/>
  </r>
  <r>
    <s v="EMP-14888"/>
    <s v="Michelle Huerta"/>
    <x v="1"/>
    <n v="49"/>
    <x v="4"/>
    <x v="4"/>
    <x v="2"/>
    <x v="1"/>
    <s v="Master's Degree"/>
    <x v="1422"/>
    <x v="1"/>
    <x v="1"/>
    <x v="1"/>
    <n v="6730.75"/>
    <s v="MGR-10466"/>
    <n v="1.8"/>
    <x v="2"/>
    <x v="4"/>
    <x v="1"/>
    <x v="0"/>
  </r>
  <r>
    <s v="EMP-14889"/>
    <s v="William Miller"/>
    <x v="0"/>
    <n v="37"/>
    <x v="3"/>
    <x v="1"/>
    <x v="3"/>
    <x v="1"/>
    <s v="Master's Degree"/>
    <x v="2431"/>
    <x v="1"/>
    <x v="1"/>
    <x v="1"/>
    <n v="10773.25"/>
    <s v="MGR-10140"/>
    <n v="5.8"/>
    <x v="0"/>
    <x v="3"/>
    <x v="1"/>
    <x v="0"/>
  </r>
  <r>
    <s v="EMP-14890"/>
    <s v="Jonathan Mills"/>
    <x v="0"/>
    <n v="40"/>
    <x v="3"/>
    <x v="2"/>
    <x v="3"/>
    <x v="1"/>
    <s v="Diploma"/>
    <x v="1993"/>
    <x v="1"/>
    <x v="1"/>
    <x v="1"/>
    <n v="9781.4500000000007"/>
    <s v="MGR-10046"/>
    <n v="6.7"/>
    <x v="0"/>
    <x v="0"/>
    <x v="1"/>
    <x v="2"/>
  </r>
  <r>
    <s v="EMP-14891"/>
    <s v="Jacqueline Collins"/>
    <x v="1"/>
    <n v="27"/>
    <x v="1"/>
    <x v="1"/>
    <x v="3"/>
    <x v="1"/>
    <s v="Master's Degree"/>
    <x v="1367"/>
    <x v="1"/>
    <x v="1"/>
    <x v="1"/>
    <n v="9519.68"/>
    <s v="MGR-10463"/>
    <n v="4.4000000000000004"/>
    <x v="3"/>
    <x v="7"/>
    <x v="1"/>
    <x v="0"/>
  </r>
  <r>
    <s v="EMP-14892"/>
    <s v="Laura Donovan"/>
    <x v="1"/>
    <n v="24"/>
    <x v="0"/>
    <x v="1"/>
    <x v="7"/>
    <x v="1"/>
    <s v="Professional Certification"/>
    <x v="123"/>
    <x v="1"/>
    <x v="1"/>
    <x v="1"/>
    <n v="56144.17"/>
    <s v="N/A"/>
    <n v="7.8"/>
    <x v="0"/>
    <x v="8"/>
    <x v="1"/>
    <x v="2"/>
  </r>
  <r>
    <s v="EMP-14893"/>
    <s v="William Collins"/>
    <x v="0"/>
    <n v="29"/>
    <x v="6"/>
    <x v="1"/>
    <x v="4"/>
    <x v="1"/>
    <s v="Master's Degree"/>
    <x v="2083"/>
    <x v="1"/>
    <x v="1"/>
    <x v="1"/>
    <n v="3427.05"/>
    <s v="MGR-10279"/>
    <n v="2.8"/>
    <x v="4"/>
    <x v="6"/>
    <x v="1"/>
    <x v="0"/>
  </r>
  <r>
    <s v="EMP-14894"/>
    <s v="Nicholas Johnson"/>
    <x v="0"/>
    <n v="33"/>
    <x v="2"/>
    <x v="0"/>
    <x v="2"/>
    <x v="0"/>
    <s v="Bachelor's Degree"/>
    <x v="168"/>
    <x v="1"/>
    <x v="1"/>
    <x v="1"/>
    <n v="8974.08"/>
    <s v="MGR-10158"/>
    <n v="6"/>
    <x v="0"/>
    <x v="3"/>
    <x v="1"/>
    <x v="1"/>
  </r>
  <r>
    <s v="EMP-14895"/>
    <s v="Tom Williams"/>
    <x v="0"/>
    <n v="25"/>
    <x v="5"/>
    <x v="1"/>
    <x v="2"/>
    <x v="1"/>
    <s v="Bachelor's Degree"/>
    <x v="1852"/>
    <x v="398"/>
    <x v="0"/>
    <x v="0"/>
    <n v="8212.2000000000007"/>
    <s v="MGR-10061"/>
    <n v="0.3"/>
    <x v="1"/>
    <x v="2"/>
    <x v="2"/>
    <x v="1"/>
  </r>
  <r>
    <s v="EMP-14896"/>
    <s v="Lisa Glass"/>
    <x v="1"/>
    <n v="34"/>
    <x v="5"/>
    <x v="5"/>
    <x v="0"/>
    <x v="1"/>
    <s v="Master's Degree"/>
    <x v="1372"/>
    <x v="587"/>
    <x v="4"/>
    <x v="0"/>
    <n v="16433.53"/>
    <s v="MGR-10290"/>
    <n v="4.2"/>
    <x v="3"/>
    <x v="3"/>
    <x v="0"/>
    <x v="0"/>
  </r>
  <r>
    <s v="EMP-14897"/>
    <s v="Angela Johnson"/>
    <x v="1"/>
    <n v="22"/>
    <x v="1"/>
    <x v="2"/>
    <x v="0"/>
    <x v="1"/>
    <s v="Master's Degree"/>
    <x v="2307"/>
    <x v="1"/>
    <x v="1"/>
    <x v="1"/>
    <n v="15743.95"/>
    <s v="MGR-10146"/>
    <n v="2.9"/>
    <x v="4"/>
    <x v="6"/>
    <x v="1"/>
    <x v="0"/>
  </r>
  <r>
    <s v="EMP-14898"/>
    <s v="Isabella Burke"/>
    <x v="1"/>
    <n v="24"/>
    <x v="0"/>
    <x v="0"/>
    <x v="6"/>
    <x v="2"/>
    <s v="Master's Degree"/>
    <x v="485"/>
    <x v="700"/>
    <x v="4"/>
    <x v="0"/>
    <n v="44029.35"/>
    <s v="N/A"/>
    <n v="0.5"/>
    <x v="1"/>
    <x v="8"/>
    <x v="9"/>
    <x v="0"/>
  </r>
  <r>
    <s v="EMP-14899"/>
    <s v="Tyler Mitchell"/>
    <x v="0"/>
    <n v="41"/>
    <x v="3"/>
    <x v="3"/>
    <x v="3"/>
    <x v="1"/>
    <s v="Master's Degree"/>
    <x v="2147"/>
    <x v="1"/>
    <x v="1"/>
    <x v="1"/>
    <n v="11890.93"/>
    <s v="MGR-10493"/>
    <n v="4.0999999999999996"/>
    <x v="3"/>
    <x v="5"/>
    <x v="1"/>
    <x v="0"/>
  </r>
  <r>
    <s v="EMP-14900"/>
    <s v="Scott Mcconnell"/>
    <x v="0"/>
    <n v="40"/>
    <x v="1"/>
    <x v="1"/>
    <x v="4"/>
    <x v="1"/>
    <s v="Diploma"/>
    <x v="2178"/>
    <x v="1"/>
    <x v="1"/>
    <x v="1"/>
    <n v="3892.92"/>
    <s v="MGR-10014"/>
    <n v="1.3"/>
    <x v="2"/>
    <x v="2"/>
    <x v="1"/>
    <x v="2"/>
  </r>
  <r>
    <s v="EMP-14901"/>
    <s v="John King"/>
    <x v="0"/>
    <n v="31"/>
    <x v="6"/>
    <x v="5"/>
    <x v="3"/>
    <x v="2"/>
    <s v="Bachelor's Degree"/>
    <x v="195"/>
    <x v="1"/>
    <x v="1"/>
    <x v="1"/>
    <n v="13680.67"/>
    <s v="MGR-10466"/>
    <n v="5.7"/>
    <x v="0"/>
    <x v="3"/>
    <x v="1"/>
    <x v="1"/>
  </r>
  <r>
    <s v="EMP-14902"/>
    <s v="Kristen Dickson"/>
    <x v="1"/>
    <n v="25"/>
    <x v="8"/>
    <x v="1"/>
    <x v="0"/>
    <x v="1"/>
    <s v="Master's Degree"/>
    <x v="1367"/>
    <x v="1"/>
    <x v="1"/>
    <x v="1"/>
    <n v="14842.61"/>
    <s v="MGR-10159"/>
    <n v="4.4000000000000004"/>
    <x v="3"/>
    <x v="7"/>
    <x v="1"/>
    <x v="0"/>
  </r>
  <r>
    <s v="EMP-14903"/>
    <s v="Melissa Walton"/>
    <x v="1"/>
    <n v="25"/>
    <x v="2"/>
    <x v="5"/>
    <x v="3"/>
    <x v="1"/>
    <s v="Bachelor's Degree"/>
    <x v="447"/>
    <x v="1"/>
    <x v="1"/>
    <x v="1"/>
    <n v="13565.83"/>
    <s v="MGR-10268"/>
    <n v="0.7"/>
    <x v="1"/>
    <x v="2"/>
    <x v="1"/>
    <x v="1"/>
  </r>
  <r>
    <s v="EMP-14904"/>
    <s v="Rachel Wells"/>
    <x v="1"/>
    <n v="31"/>
    <x v="5"/>
    <x v="1"/>
    <x v="1"/>
    <x v="1"/>
    <s v="High School"/>
    <x v="193"/>
    <x v="1"/>
    <x v="1"/>
    <x v="1"/>
    <n v="6449.36"/>
    <s v="MGR-10135"/>
    <n v="6.6"/>
    <x v="0"/>
    <x v="0"/>
    <x v="1"/>
    <x v="2"/>
  </r>
  <r>
    <s v="EMP-14905"/>
    <s v="Aaron Harrison"/>
    <x v="0"/>
    <n v="40"/>
    <x v="4"/>
    <x v="1"/>
    <x v="1"/>
    <x v="1"/>
    <s v="Bachelor's Degree"/>
    <x v="187"/>
    <x v="453"/>
    <x v="0"/>
    <x v="0"/>
    <n v="4563.7"/>
    <s v="MGR-10098"/>
    <n v="3.9"/>
    <x v="3"/>
    <x v="7"/>
    <x v="0"/>
    <x v="1"/>
  </r>
  <r>
    <s v="EMP-14906"/>
    <s v="Brian Taylor"/>
    <x v="0"/>
    <n v="43"/>
    <x v="4"/>
    <x v="1"/>
    <x v="3"/>
    <x v="1"/>
    <s v="Bachelor's Degree"/>
    <x v="1508"/>
    <x v="1"/>
    <x v="1"/>
    <x v="1"/>
    <n v="12951.97"/>
    <s v="MGR-10401"/>
    <n v="4.2"/>
    <x v="3"/>
    <x v="5"/>
    <x v="1"/>
    <x v="1"/>
  </r>
  <r>
    <s v="EMP-14907"/>
    <s v="Thomas Brown"/>
    <x v="0"/>
    <n v="30"/>
    <x v="3"/>
    <x v="4"/>
    <x v="4"/>
    <x v="1"/>
    <s v="Bachelor's Degree"/>
    <x v="2432"/>
    <x v="1"/>
    <x v="1"/>
    <x v="1"/>
    <n v="3775.23"/>
    <s v="MGR-10164"/>
    <n v="5.9"/>
    <x v="0"/>
    <x v="3"/>
    <x v="1"/>
    <x v="1"/>
  </r>
  <r>
    <s v="EMP-14908"/>
    <s v="Jasmine Hammond"/>
    <x v="1"/>
    <n v="24"/>
    <x v="1"/>
    <x v="4"/>
    <x v="5"/>
    <x v="1"/>
    <s v="Bachelor's Degree"/>
    <x v="1384"/>
    <x v="1"/>
    <x v="1"/>
    <x v="1"/>
    <n v="22954.87"/>
    <s v="MGR-10361"/>
    <n v="6.4"/>
    <x v="0"/>
    <x v="0"/>
    <x v="1"/>
    <x v="1"/>
  </r>
  <r>
    <s v="EMP-14909"/>
    <s v="Bradley Stein"/>
    <x v="0"/>
    <n v="37"/>
    <x v="7"/>
    <x v="1"/>
    <x v="1"/>
    <x v="1"/>
    <s v="Bachelor's Degree"/>
    <x v="1148"/>
    <x v="1"/>
    <x v="1"/>
    <x v="1"/>
    <n v="5393.35"/>
    <s v="MGR-10349"/>
    <n v="0.3"/>
    <x v="1"/>
    <x v="1"/>
    <x v="1"/>
    <x v="1"/>
  </r>
  <r>
    <s v="EMP-14910"/>
    <s v="Rachel Holland"/>
    <x v="1"/>
    <n v="27"/>
    <x v="3"/>
    <x v="5"/>
    <x v="6"/>
    <x v="1"/>
    <s v="Bachelor's Degree"/>
    <x v="2199"/>
    <x v="1"/>
    <x v="1"/>
    <x v="1"/>
    <n v="40490.57"/>
    <s v="N/A"/>
    <n v="0.8"/>
    <x v="1"/>
    <x v="2"/>
    <x v="1"/>
    <x v="1"/>
  </r>
  <r>
    <s v="EMP-14911"/>
    <s v="William Rogers"/>
    <x v="0"/>
    <n v="30"/>
    <x v="2"/>
    <x v="5"/>
    <x v="3"/>
    <x v="1"/>
    <s v="Master's Degree"/>
    <x v="131"/>
    <x v="1"/>
    <x v="1"/>
    <x v="1"/>
    <n v="10135.42"/>
    <s v="MGR-10497"/>
    <n v="7.7"/>
    <x v="0"/>
    <x v="8"/>
    <x v="1"/>
    <x v="0"/>
  </r>
  <r>
    <s v="EMP-14912"/>
    <s v="Walter Scott"/>
    <x v="0"/>
    <n v="46"/>
    <x v="9"/>
    <x v="1"/>
    <x v="4"/>
    <x v="0"/>
    <s v="Bachelor's Degree"/>
    <x v="2433"/>
    <x v="701"/>
    <x v="4"/>
    <x v="0"/>
    <n v="2783.17"/>
    <s v="MGR-10384"/>
    <n v="1.2"/>
    <x v="2"/>
    <x v="0"/>
    <x v="8"/>
    <x v="1"/>
  </r>
  <r>
    <s v="EMP-14913"/>
    <s v="Leonard Garcia"/>
    <x v="0"/>
    <n v="42"/>
    <x v="0"/>
    <x v="1"/>
    <x v="6"/>
    <x v="1"/>
    <s v="Professional Certification"/>
    <x v="1100"/>
    <x v="1"/>
    <x v="1"/>
    <x v="1"/>
    <n v="44943.71"/>
    <s v="N/A"/>
    <n v="7.5"/>
    <x v="0"/>
    <x v="8"/>
    <x v="1"/>
    <x v="2"/>
  </r>
  <r>
    <s v="EMP-14914"/>
    <s v="Christopher Cooper"/>
    <x v="0"/>
    <n v="36"/>
    <x v="3"/>
    <x v="1"/>
    <x v="3"/>
    <x v="0"/>
    <s v="Diploma"/>
    <x v="2434"/>
    <x v="1"/>
    <x v="1"/>
    <x v="1"/>
    <n v="10532.98"/>
    <s v="MGR-10089"/>
    <n v="2.7"/>
    <x v="4"/>
    <x v="6"/>
    <x v="1"/>
    <x v="2"/>
  </r>
  <r>
    <s v="EMP-14915"/>
    <s v="Brian Johnson"/>
    <x v="0"/>
    <n v="23"/>
    <x v="4"/>
    <x v="4"/>
    <x v="2"/>
    <x v="0"/>
    <s v="Diploma"/>
    <x v="582"/>
    <x v="1"/>
    <x v="1"/>
    <x v="1"/>
    <n v="8997.83"/>
    <s v="MGR-10253"/>
    <n v="4.4000000000000004"/>
    <x v="3"/>
    <x v="5"/>
    <x v="1"/>
    <x v="2"/>
  </r>
  <r>
    <s v="EMP-14916"/>
    <s v="Morgan Holt"/>
    <x v="1"/>
    <n v="36"/>
    <x v="4"/>
    <x v="1"/>
    <x v="2"/>
    <x v="1"/>
    <s v="High School"/>
    <x v="1360"/>
    <x v="1"/>
    <x v="1"/>
    <x v="1"/>
    <n v="9280.8799999999992"/>
    <s v="MGR-10240"/>
    <n v="6"/>
    <x v="0"/>
    <x v="3"/>
    <x v="1"/>
    <x v="2"/>
  </r>
  <r>
    <s v="EMP-14917"/>
    <s v="Natalie Cobb"/>
    <x v="1"/>
    <n v="44"/>
    <x v="5"/>
    <x v="1"/>
    <x v="2"/>
    <x v="1"/>
    <s v="Bachelor's Degree"/>
    <x v="1630"/>
    <x v="1"/>
    <x v="1"/>
    <x v="1"/>
    <n v="9007.0499999999993"/>
    <s v="MGR-10437"/>
    <n v="6.4"/>
    <x v="0"/>
    <x v="0"/>
    <x v="1"/>
    <x v="1"/>
  </r>
  <r>
    <s v="EMP-14918"/>
    <s v="Amy Walker"/>
    <x v="1"/>
    <n v="31"/>
    <x v="1"/>
    <x v="0"/>
    <x v="1"/>
    <x v="1"/>
    <s v="Bachelor's Degree"/>
    <x v="2435"/>
    <x v="1"/>
    <x v="1"/>
    <x v="1"/>
    <n v="4911.05"/>
    <s v="MGR-10480"/>
    <n v="4.5"/>
    <x v="3"/>
    <x v="7"/>
    <x v="1"/>
    <x v="1"/>
  </r>
  <r>
    <s v="EMP-14919"/>
    <s v="Lisa Martinez"/>
    <x v="1"/>
    <n v="47"/>
    <x v="10"/>
    <x v="2"/>
    <x v="3"/>
    <x v="2"/>
    <s v="Bachelor's Degree"/>
    <x v="2436"/>
    <x v="1"/>
    <x v="1"/>
    <x v="1"/>
    <n v="9787.69"/>
    <s v="MGR-10156"/>
    <n v="1.7"/>
    <x v="2"/>
    <x v="4"/>
    <x v="1"/>
    <x v="1"/>
  </r>
  <r>
    <s v="EMP-14920"/>
    <s v="James Carr"/>
    <x v="0"/>
    <n v="46"/>
    <x v="2"/>
    <x v="1"/>
    <x v="1"/>
    <x v="0"/>
    <s v="Bachelor's Degree"/>
    <x v="1684"/>
    <x v="1"/>
    <x v="1"/>
    <x v="1"/>
    <n v="4746.38"/>
    <s v="MGR-10364"/>
    <n v="6"/>
    <x v="0"/>
    <x v="3"/>
    <x v="1"/>
    <x v="1"/>
  </r>
  <r>
    <s v="EMP-14921"/>
    <s v="Gary Reynolds"/>
    <x v="0"/>
    <n v="49"/>
    <x v="7"/>
    <x v="1"/>
    <x v="1"/>
    <x v="1"/>
    <s v="Bachelor's Degree"/>
    <x v="511"/>
    <x v="1"/>
    <x v="1"/>
    <x v="1"/>
    <n v="5043.55"/>
    <s v="MGR-10214"/>
    <n v="2.7"/>
    <x v="4"/>
    <x v="6"/>
    <x v="1"/>
    <x v="1"/>
  </r>
  <r>
    <s v="EMP-14922"/>
    <s v="Ashley Myers"/>
    <x v="1"/>
    <n v="37"/>
    <x v="4"/>
    <x v="2"/>
    <x v="2"/>
    <x v="0"/>
    <s v="Bachelor's Degree"/>
    <x v="1397"/>
    <x v="1"/>
    <x v="1"/>
    <x v="1"/>
    <n v="8492.1"/>
    <s v="MGR-10027"/>
    <n v="2.9"/>
    <x v="4"/>
    <x v="6"/>
    <x v="1"/>
    <x v="1"/>
  </r>
  <r>
    <s v="EMP-14923"/>
    <s v="Cheryl Browning"/>
    <x v="1"/>
    <n v="40"/>
    <x v="5"/>
    <x v="4"/>
    <x v="2"/>
    <x v="0"/>
    <s v="Diploma"/>
    <x v="2437"/>
    <x v="1"/>
    <x v="1"/>
    <x v="1"/>
    <n v="8689.09"/>
    <s v="MGR-10071"/>
    <n v="5.2"/>
    <x v="0"/>
    <x v="7"/>
    <x v="1"/>
    <x v="2"/>
  </r>
  <r>
    <s v="EMP-14924"/>
    <s v="Eric Gray"/>
    <x v="0"/>
    <n v="47"/>
    <x v="10"/>
    <x v="2"/>
    <x v="3"/>
    <x v="1"/>
    <s v="Bachelor's Degree"/>
    <x v="1890"/>
    <x v="1"/>
    <x v="1"/>
    <x v="1"/>
    <n v="11553.66"/>
    <s v="MGR-10024"/>
    <n v="6.5"/>
    <x v="0"/>
    <x v="0"/>
    <x v="1"/>
    <x v="1"/>
  </r>
  <r>
    <s v="EMP-14925"/>
    <s v="Kimberly Robles"/>
    <x v="1"/>
    <n v="39"/>
    <x v="6"/>
    <x v="2"/>
    <x v="4"/>
    <x v="0"/>
    <s v="Master's Degree"/>
    <x v="2438"/>
    <x v="1"/>
    <x v="1"/>
    <x v="1"/>
    <n v="3664.98"/>
    <s v="MGR-10420"/>
    <n v="3.8"/>
    <x v="3"/>
    <x v="5"/>
    <x v="1"/>
    <x v="0"/>
  </r>
  <r>
    <s v="EMP-14926"/>
    <s v="Thomas Baker"/>
    <x v="0"/>
    <n v="30"/>
    <x v="7"/>
    <x v="1"/>
    <x v="2"/>
    <x v="1"/>
    <s v="Bachelor's Degree"/>
    <x v="1349"/>
    <x v="1"/>
    <x v="1"/>
    <x v="1"/>
    <n v="6594.99"/>
    <s v="MGR-10328"/>
    <n v="3.7"/>
    <x v="3"/>
    <x v="5"/>
    <x v="1"/>
    <x v="1"/>
  </r>
  <r>
    <s v="EMP-14927"/>
    <s v="Jason Lane"/>
    <x v="0"/>
    <n v="30"/>
    <x v="7"/>
    <x v="5"/>
    <x v="4"/>
    <x v="1"/>
    <s v="Master's Degree"/>
    <x v="2439"/>
    <x v="1"/>
    <x v="1"/>
    <x v="1"/>
    <n v="3421.82"/>
    <s v="MGR-10090"/>
    <n v="6.4"/>
    <x v="0"/>
    <x v="0"/>
    <x v="1"/>
    <x v="0"/>
  </r>
  <r>
    <s v="EMP-14928"/>
    <s v="John Wilkerson"/>
    <x v="0"/>
    <n v="37"/>
    <x v="4"/>
    <x v="1"/>
    <x v="3"/>
    <x v="3"/>
    <s v="Master's Degree"/>
    <x v="2440"/>
    <x v="1"/>
    <x v="1"/>
    <x v="1"/>
    <n v="12746.23"/>
    <s v="MGR-10125"/>
    <n v="4.0999999999999996"/>
    <x v="3"/>
    <x v="5"/>
    <x v="1"/>
    <x v="0"/>
  </r>
  <r>
    <s v="EMP-14929"/>
    <s v="Alexandra Rodriguez"/>
    <x v="1"/>
    <n v="23"/>
    <x v="10"/>
    <x v="4"/>
    <x v="6"/>
    <x v="1"/>
    <s v="Bachelor's Degree"/>
    <x v="1893"/>
    <x v="546"/>
    <x v="0"/>
    <x v="0"/>
    <n v="31438.86"/>
    <s v="N/A"/>
    <n v="2.1"/>
    <x v="4"/>
    <x v="6"/>
    <x v="0"/>
    <x v="1"/>
  </r>
  <r>
    <s v="EMP-14930"/>
    <s v="Patrick Frederick"/>
    <x v="0"/>
    <n v="33"/>
    <x v="0"/>
    <x v="2"/>
    <x v="6"/>
    <x v="1"/>
    <s v="Master's Degree"/>
    <x v="799"/>
    <x v="1"/>
    <x v="1"/>
    <x v="1"/>
    <n v="34932.089999999997"/>
    <s v="N/A"/>
    <n v="2.1"/>
    <x v="4"/>
    <x v="4"/>
    <x v="1"/>
    <x v="0"/>
  </r>
  <r>
    <s v="EMP-14931"/>
    <s v="Lonnie Pierce"/>
    <x v="0"/>
    <n v="44"/>
    <x v="0"/>
    <x v="5"/>
    <x v="7"/>
    <x v="1"/>
    <s v="Bachelor's Degree"/>
    <x v="528"/>
    <x v="1"/>
    <x v="1"/>
    <x v="1"/>
    <n v="50676.27"/>
    <s v="N/A"/>
    <n v="1"/>
    <x v="2"/>
    <x v="2"/>
    <x v="1"/>
    <x v="1"/>
  </r>
  <r>
    <s v="EMP-14932"/>
    <s v="Kelly Holland"/>
    <x v="1"/>
    <n v="22"/>
    <x v="3"/>
    <x v="1"/>
    <x v="2"/>
    <x v="1"/>
    <s v="Master's Degree"/>
    <x v="241"/>
    <x v="1"/>
    <x v="1"/>
    <x v="1"/>
    <n v="7542.34"/>
    <s v="MGR-10243"/>
    <n v="1.1000000000000001"/>
    <x v="2"/>
    <x v="2"/>
    <x v="1"/>
    <x v="0"/>
  </r>
  <r>
    <s v="EMP-14933"/>
    <s v="Peggy Ford"/>
    <x v="1"/>
    <n v="48"/>
    <x v="0"/>
    <x v="1"/>
    <x v="6"/>
    <x v="1"/>
    <s v="Diploma"/>
    <x v="429"/>
    <x v="1"/>
    <x v="1"/>
    <x v="1"/>
    <n v="31187.52"/>
    <s v="N/A"/>
    <n v="2"/>
    <x v="4"/>
    <x v="4"/>
    <x v="1"/>
    <x v="2"/>
  </r>
  <r>
    <s v="EMP-14934"/>
    <s v="Jonathan Morris"/>
    <x v="0"/>
    <n v="45"/>
    <x v="4"/>
    <x v="1"/>
    <x v="2"/>
    <x v="0"/>
    <s v="Bachelor's Degree"/>
    <x v="1260"/>
    <x v="1"/>
    <x v="1"/>
    <x v="1"/>
    <n v="8798.44"/>
    <s v="MGR-10313"/>
    <n v="5.2"/>
    <x v="0"/>
    <x v="7"/>
    <x v="1"/>
    <x v="1"/>
  </r>
  <r>
    <s v="EMP-14935"/>
    <s v="Tonya Brooks"/>
    <x v="1"/>
    <n v="30"/>
    <x v="3"/>
    <x v="2"/>
    <x v="5"/>
    <x v="1"/>
    <s v="Master's Degree"/>
    <x v="1829"/>
    <x v="1"/>
    <x v="1"/>
    <x v="1"/>
    <n v="20537.990000000002"/>
    <s v="MGR-10435"/>
    <n v="5.2"/>
    <x v="0"/>
    <x v="7"/>
    <x v="1"/>
    <x v="0"/>
  </r>
  <r>
    <s v="EMP-14936"/>
    <s v="Michelle Johnson"/>
    <x v="1"/>
    <n v="39"/>
    <x v="3"/>
    <x v="4"/>
    <x v="3"/>
    <x v="1"/>
    <s v="Master's Degree"/>
    <x v="1159"/>
    <x v="1"/>
    <x v="1"/>
    <x v="1"/>
    <n v="11535.28"/>
    <s v="MGR-10398"/>
    <n v="5.4"/>
    <x v="0"/>
    <x v="7"/>
    <x v="1"/>
    <x v="0"/>
  </r>
  <r>
    <s v="EMP-14937"/>
    <s v="Amanda Woods"/>
    <x v="1"/>
    <n v="35"/>
    <x v="6"/>
    <x v="1"/>
    <x v="1"/>
    <x v="1"/>
    <s v="Bachelor's Degree"/>
    <x v="2441"/>
    <x v="1"/>
    <x v="1"/>
    <x v="1"/>
    <n v="6277.7"/>
    <s v="MGR-10084"/>
    <n v="4.4000000000000004"/>
    <x v="3"/>
    <x v="5"/>
    <x v="1"/>
    <x v="1"/>
  </r>
  <r>
    <s v="EMP-14938"/>
    <s v="Rhonda Martin"/>
    <x v="1"/>
    <n v="46"/>
    <x v="8"/>
    <x v="0"/>
    <x v="3"/>
    <x v="1"/>
    <s v="Bachelor's Degree"/>
    <x v="583"/>
    <x v="1"/>
    <x v="1"/>
    <x v="1"/>
    <n v="13571.79"/>
    <s v="MGR-10292"/>
    <n v="2.6"/>
    <x v="4"/>
    <x v="6"/>
    <x v="1"/>
    <x v="1"/>
  </r>
  <r>
    <s v="EMP-14939"/>
    <s v="Martin Adams"/>
    <x v="0"/>
    <n v="43"/>
    <x v="8"/>
    <x v="1"/>
    <x v="0"/>
    <x v="1"/>
    <s v="Bachelor's Degree"/>
    <x v="2442"/>
    <x v="1"/>
    <x v="1"/>
    <x v="1"/>
    <n v="17283.14"/>
    <s v="MGR-10062"/>
    <n v="4.7"/>
    <x v="3"/>
    <x v="7"/>
    <x v="1"/>
    <x v="1"/>
  </r>
  <r>
    <s v="EMP-14940"/>
    <s v="Paul Holt"/>
    <x v="0"/>
    <n v="22"/>
    <x v="4"/>
    <x v="0"/>
    <x v="4"/>
    <x v="0"/>
    <s v="Professional Certification"/>
    <x v="1582"/>
    <x v="1"/>
    <x v="1"/>
    <x v="1"/>
    <n v="2807.59"/>
    <s v="MGR-10297"/>
    <n v="3.4"/>
    <x v="3"/>
    <x v="6"/>
    <x v="1"/>
    <x v="2"/>
  </r>
  <r>
    <s v="EMP-14941"/>
    <s v="Virginia Roach"/>
    <x v="1"/>
    <n v="40"/>
    <x v="5"/>
    <x v="2"/>
    <x v="3"/>
    <x v="1"/>
    <s v="Master's Degree"/>
    <x v="2443"/>
    <x v="702"/>
    <x v="0"/>
    <x v="0"/>
    <n v="9633.34"/>
    <s v="MGR-10052"/>
    <n v="3.6"/>
    <x v="3"/>
    <x v="5"/>
    <x v="2"/>
    <x v="0"/>
  </r>
  <r>
    <s v="EMP-14942"/>
    <s v="Christine Mendez"/>
    <x v="1"/>
    <n v="33"/>
    <x v="7"/>
    <x v="0"/>
    <x v="3"/>
    <x v="1"/>
    <s v="Bachelor's Degree"/>
    <x v="2410"/>
    <x v="1"/>
    <x v="1"/>
    <x v="1"/>
    <n v="10681.49"/>
    <s v="MGR-10302"/>
    <n v="6.1"/>
    <x v="0"/>
    <x v="3"/>
    <x v="1"/>
    <x v="1"/>
  </r>
  <r>
    <s v="EMP-14943"/>
    <s v="Patrick Campos"/>
    <x v="0"/>
    <n v="35"/>
    <x v="10"/>
    <x v="5"/>
    <x v="3"/>
    <x v="1"/>
    <s v="Bachelor's Degree"/>
    <x v="1296"/>
    <x v="1"/>
    <x v="1"/>
    <x v="1"/>
    <n v="10220.540000000001"/>
    <s v="MGR-10213"/>
    <n v="7.7"/>
    <x v="0"/>
    <x v="8"/>
    <x v="1"/>
    <x v="1"/>
  </r>
  <r>
    <s v="EMP-14944"/>
    <s v="Brandon Lamb"/>
    <x v="0"/>
    <n v="28"/>
    <x v="4"/>
    <x v="2"/>
    <x v="0"/>
    <x v="1"/>
    <s v="Master's Degree"/>
    <x v="1641"/>
    <x v="1"/>
    <x v="1"/>
    <x v="1"/>
    <n v="14662.52"/>
    <s v="MGR-10011"/>
    <n v="2.1"/>
    <x v="4"/>
    <x v="4"/>
    <x v="1"/>
    <x v="0"/>
  </r>
  <r>
    <s v="EMP-14945"/>
    <s v="James Garcia"/>
    <x v="0"/>
    <n v="50"/>
    <x v="6"/>
    <x v="5"/>
    <x v="2"/>
    <x v="1"/>
    <s v="Bachelor's Degree"/>
    <x v="2444"/>
    <x v="1"/>
    <x v="1"/>
    <x v="1"/>
    <n v="7991.99"/>
    <s v="MGR-10014"/>
    <n v="8.3000000000000007"/>
    <x v="0"/>
    <x v="8"/>
    <x v="1"/>
    <x v="1"/>
  </r>
  <r>
    <s v="EMP-14946"/>
    <s v="Claudia Henderson"/>
    <x v="1"/>
    <n v="44"/>
    <x v="4"/>
    <x v="1"/>
    <x v="3"/>
    <x v="0"/>
    <s v="Bachelor's Degree"/>
    <x v="1042"/>
    <x v="12"/>
    <x v="4"/>
    <x v="0"/>
    <n v="10664.7"/>
    <s v="MGR-10308"/>
    <n v="0.5"/>
    <x v="1"/>
    <x v="2"/>
    <x v="2"/>
    <x v="1"/>
  </r>
  <r>
    <s v="EMP-14947"/>
    <s v="Tonya Boone"/>
    <x v="1"/>
    <n v="28"/>
    <x v="2"/>
    <x v="4"/>
    <x v="5"/>
    <x v="1"/>
    <s v="Bachelor's Degree"/>
    <x v="2084"/>
    <x v="1"/>
    <x v="1"/>
    <x v="1"/>
    <n v="25624.69"/>
    <s v="MGR-10356"/>
    <n v="1"/>
    <x v="2"/>
    <x v="2"/>
    <x v="1"/>
    <x v="1"/>
  </r>
  <r>
    <s v="EMP-14948"/>
    <s v="Jennifer Campbell"/>
    <x v="1"/>
    <n v="22"/>
    <x v="2"/>
    <x v="5"/>
    <x v="3"/>
    <x v="0"/>
    <s v="Bachelor's Degree"/>
    <x v="957"/>
    <x v="703"/>
    <x v="0"/>
    <x v="0"/>
    <n v="9882.6"/>
    <s v="MGR-10402"/>
    <n v="2.1"/>
    <x v="4"/>
    <x v="6"/>
    <x v="0"/>
    <x v="1"/>
  </r>
  <r>
    <s v="EMP-14949"/>
    <s v="Terrence Price"/>
    <x v="0"/>
    <n v="31"/>
    <x v="0"/>
    <x v="2"/>
    <x v="6"/>
    <x v="1"/>
    <s v="Master's Degree"/>
    <x v="1466"/>
    <x v="1"/>
    <x v="1"/>
    <x v="1"/>
    <n v="40575.040000000001"/>
    <s v="N/A"/>
    <n v="0.3"/>
    <x v="1"/>
    <x v="1"/>
    <x v="1"/>
    <x v="0"/>
  </r>
  <r>
    <s v="EMP-14950"/>
    <s v="Kyle Yu"/>
    <x v="0"/>
    <n v="38"/>
    <x v="0"/>
    <x v="0"/>
    <x v="7"/>
    <x v="1"/>
    <s v="Diploma"/>
    <x v="974"/>
    <x v="338"/>
    <x v="2"/>
    <x v="0"/>
    <n v="50211.58"/>
    <s v="N/A"/>
    <n v="4.7"/>
    <x v="3"/>
    <x v="3"/>
    <x v="0"/>
    <x v="2"/>
  </r>
  <r>
    <s v="EMP-14951"/>
    <s v="Carolyn Collins"/>
    <x v="1"/>
    <n v="37"/>
    <x v="3"/>
    <x v="4"/>
    <x v="1"/>
    <x v="1"/>
    <s v="Master's Degree"/>
    <x v="1264"/>
    <x v="1"/>
    <x v="1"/>
    <x v="1"/>
    <n v="5258.06"/>
    <s v="MGR-10331"/>
    <n v="3.7"/>
    <x v="3"/>
    <x v="5"/>
    <x v="1"/>
    <x v="0"/>
  </r>
  <r>
    <s v="EMP-14952"/>
    <s v="Marvin Dennis"/>
    <x v="0"/>
    <n v="46"/>
    <x v="8"/>
    <x v="2"/>
    <x v="0"/>
    <x v="1"/>
    <s v="Diploma"/>
    <x v="2445"/>
    <x v="1"/>
    <x v="1"/>
    <x v="1"/>
    <n v="18347.93"/>
    <s v="MGR-10451"/>
    <n v="6.4"/>
    <x v="0"/>
    <x v="0"/>
    <x v="1"/>
    <x v="2"/>
  </r>
  <r>
    <s v="EMP-14953"/>
    <s v="Jessica Horton"/>
    <x v="1"/>
    <n v="42"/>
    <x v="8"/>
    <x v="2"/>
    <x v="2"/>
    <x v="1"/>
    <s v="Bachelor's Degree"/>
    <x v="1040"/>
    <x v="1"/>
    <x v="1"/>
    <x v="1"/>
    <n v="8057.18"/>
    <s v="MGR-10264"/>
    <n v="0.3"/>
    <x v="1"/>
    <x v="1"/>
    <x v="1"/>
    <x v="1"/>
  </r>
  <r>
    <s v="EMP-14954"/>
    <s v="Katie Delacruz"/>
    <x v="1"/>
    <n v="43"/>
    <x v="6"/>
    <x v="5"/>
    <x v="4"/>
    <x v="1"/>
    <s v="Master's Degree"/>
    <x v="2000"/>
    <x v="1"/>
    <x v="1"/>
    <x v="1"/>
    <n v="3821.06"/>
    <s v="MGR-10343"/>
    <n v="3"/>
    <x v="3"/>
    <x v="6"/>
    <x v="1"/>
    <x v="0"/>
  </r>
  <r>
    <s v="EMP-14955"/>
    <s v="Carl Gonzalez"/>
    <x v="0"/>
    <n v="37"/>
    <x v="10"/>
    <x v="1"/>
    <x v="7"/>
    <x v="1"/>
    <s v="Bachelor's Degree"/>
    <x v="1608"/>
    <x v="1"/>
    <x v="1"/>
    <x v="1"/>
    <n v="59780.1"/>
    <s v="N/A"/>
    <n v="1.3"/>
    <x v="2"/>
    <x v="2"/>
    <x v="1"/>
    <x v="1"/>
  </r>
  <r>
    <s v="EMP-14956"/>
    <s v="Emily Russo"/>
    <x v="1"/>
    <n v="22"/>
    <x v="9"/>
    <x v="5"/>
    <x v="1"/>
    <x v="0"/>
    <s v="Professional Certification"/>
    <x v="1876"/>
    <x v="12"/>
    <x v="4"/>
    <x v="0"/>
    <n v="4311.01"/>
    <s v="MGR-10347"/>
    <n v="1.1000000000000001"/>
    <x v="2"/>
    <x v="2"/>
    <x v="2"/>
    <x v="2"/>
  </r>
  <r>
    <s v="EMP-14957"/>
    <s v="Barbara Hamilton"/>
    <x v="1"/>
    <n v="33"/>
    <x v="2"/>
    <x v="4"/>
    <x v="2"/>
    <x v="0"/>
    <s v="Master's Degree"/>
    <x v="1710"/>
    <x v="1"/>
    <x v="1"/>
    <x v="1"/>
    <n v="6604.75"/>
    <s v="MGR-10328"/>
    <n v="7.7"/>
    <x v="0"/>
    <x v="8"/>
    <x v="1"/>
    <x v="0"/>
  </r>
  <r>
    <s v="EMP-14958"/>
    <s v="Emily Wright"/>
    <x v="1"/>
    <n v="44"/>
    <x v="3"/>
    <x v="1"/>
    <x v="2"/>
    <x v="1"/>
    <s v="Bachelor's Degree"/>
    <x v="1716"/>
    <x v="1"/>
    <x v="1"/>
    <x v="1"/>
    <n v="7168.89"/>
    <s v="MGR-10042"/>
    <n v="2.5"/>
    <x v="4"/>
    <x v="6"/>
    <x v="1"/>
    <x v="1"/>
  </r>
  <r>
    <s v="EMP-14959"/>
    <s v="Tiffany Graves"/>
    <x v="1"/>
    <n v="34"/>
    <x v="0"/>
    <x v="4"/>
    <x v="7"/>
    <x v="1"/>
    <s v="Bachelor's Degree"/>
    <x v="541"/>
    <x v="1"/>
    <x v="1"/>
    <x v="1"/>
    <n v="66416.740000000005"/>
    <s v="N/A"/>
    <n v="0.7"/>
    <x v="1"/>
    <x v="2"/>
    <x v="1"/>
    <x v="1"/>
  </r>
  <r>
    <s v="EMP-14960"/>
    <s v="David Casey"/>
    <x v="0"/>
    <n v="39"/>
    <x v="7"/>
    <x v="2"/>
    <x v="4"/>
    <x v="1"/>
    <s v="Bachelor's Degree"/>
    <x v="609"/>
    <x v="1"/>
    <x v="1"/>
    <x v="1"/>
    <n v="3078.06"/>
    <s v="MGR-10422"/>
    <n v="1.3"/>
    <x v="2"/>
    <x v="2"/>
    <x v="1"/>
    <x v="1"/>
  </r>
  <r>
    <s v="EMP-14961"/>
    <s v="Janet Collins"/>
    <x v="1"/>
    <n v="32"/>
    <x v="7"/>
    <x v="2"/>
    <x v="1"/>
    <x v="1"/>
    <s v="Master's Degree"/>
    <x v="1780"/>
    <x v="1"/>
    <x v="1"/>
    <x v="1"/>
    <n v="5142.6499999999996"/>
    <s v="MGR-10110"/>
    <n v="4.0999999999999996"/>
    <x v="3"/>
    <x v="5"/>
    <x v="1"/>
    <x v="0"/>
  </r>
  <r>
    <s v="EMP-14962"/>
    <s v="Rick Martinez"/>
    <x v="0"/>
    <n v="25"/>
    <x v="5"/>
    <x v="1"/>
    <x v="1"/>
    <x v="1"/>
    <s v="Master's Degree"/>
    <x v="1781"/>
    <x v="1"/>
    <x v="1"/>
    <x v="1"/>
    <n v="5437.6"/>
    <s v="MGR-10054"/>
    <n v="0.6"/>
    <x v="1"/>
    <x v="2"/>
    <x v="1"/>
    <x v="0"/>
  </r>
  <r>
    <s v="EMP-14963"/>
    <s v="Brandon Faulkner"/>
    <x v="0"/>
    <n v="33"/>
    <x v="1"/>
    <x v="2"/>
    <x v="1"/>
    <x v="3"/>
    <s v="Master's Degree"/>
    <x v="2446"/>
    <x v="628"/>
    <x v="3"/>
    <x v="0"/>
    <n v="6310.04"/>
    <s v="MGR-10043"/>
    <n v="0.3"/>
    <x v="1"/>
    <x v="2"/>
    <x v="2"/>
    <x v="0"/>
  </r>
  <r>
    <s v="EMP-14964"/>
    <s v="Sandra Velasquez"/>
    <x v="1"/>
    <n v="37"/>
    <x v="6"/>
    <x v="3"/>
    <x v="1"/>
    <x v="1"/>
    <s v="Master's Degree"/>
    <x v="2047"/>
    <x v="1"/>
    <x v="1"/>
    <x v="1"/>
    <n v="6351.25"/>
    <s v="MGR-10305"/>
    <n v="5.5"/>
    <x v="0"/>
    <x v="3"/>
    <x v="1"/>
    <x v="0"/>
  </r>
  <r>
    <s v="EMP-14965"/>
    <s v="Amanda Klein"/>
    <x v="1"/>
    <n v="29"/>
    <x v="9"/>
    <x v="4"/>
    <x v="1"/>
    <x v="0"/>
    <s v="Diploma"/>
    <x v="887"/>
    <x v="1"/>
    <x v="1"/>
    <x v="1"/>
    <n v="4736.8599999999997"/>
    <s v="MGR-10065"/>
    <n v="1"/>
    <x v="2"/>
    <x v="2"/>
    <x v="1"/>
    <x v="2"/>
  </r>
  <r>
    <s v="EMP-14966"/>
    <s v="James Meyers"/>
    <x v="0"/>
    <n v="32"/>
    <x v="0"/>
    <x v="1"/>
    <x v="0"/>
    <x v="1"/>
    <s v="High School"/>
    <x v="356"/>
    <x v="1"/>
    <x v="1"/>
    <x v="1"/>
    <n v="19019.8"/>
    <s v="MGR-10052"/>
    <n v="2"/>
    <x v="4"/>
    <x v="4"/>
    <x v="1"/>
    <x v="2"/>
  </r>
  <r>
    <s v="EMP-14967"/>
    <s v="Jessica Garcia"/>
    <x v="1"/>
    <n v="26"/>
    <x v="2"/>
    <x v="5"/>
    <x v="2"/>
    <x v="1"/>
    <s v="Bachelor's Degree"/>
    <x v="436"/>
    <x v="1"/>
    <x v="1"/>
    <x v="1"/>
    <n v="7415.48"/>
    <s v="MGR-10082"/>
    <n v="4.3"/>
    <x v="3"/>
    <x v="5"/>
    <x v="1"/>
    <x v="1"/>
  </r>
  <r>
    <s v="EMP-14968"/>
    <s v="Jodi Rich"/>
    <x v="1"/>
    <n v="45"/>
    <x v="10"/>
    <x v="4"/>
    <x v="2"/>
    <x v="1"/>
    <s v="Bachelor's Degree"/>
    <x v="1182"/>
    <x v="1"/>
    <x v="1"/>
    <x v="1"/>
    <n v="9162.14"/>
    <s v="MGR-10454"/>
    <n v="2.4"/>
    <x v="4"/>
    <x v="6"/>
    <x v="1"/>
    <x v="1"/>
  </r>
  <r>
    <s v="EMP-14969"/>
    <s v="Dakota Stanley"/>
    <x v="0"/>
    <n v="32"/>
    <x v="6"/>
    <x v="1"/>
    <x v="2"/>
    <x v="1"/>
    <s v="Bachelor's Degree"/>
    <x v="1757"/>
    <x v="1"/>
    <x v="1"/>
    <x v="1"/>
    <n v="9185.2000000000007"/>
    <s v="MGR-10306"/>
    <n v="7.5"/>
    <x v="0"/>
    <x v="8"/>
    <x v="1"/>
    <x v="1"/>
  </r>
  <r>
    <s v="EMP-14970"/>
    <s v="Vickie Lutz"/>
    <x v="1"/>
    <n v="48"/>
    <x v="3"/>
    <x v="2"/>
    <x v="1"/>
    <x v="1"/>
    <s v="Bachelor's Degree"/>
    <x v="2029"/>
    <x v="1"/>
    <x v="1"/>
    <x v="1"/>
    <n v="5092.17"/>
    <s v="MGR-10248"/>
    <n v="2.8"/>
    <x v="4"/>
    <x v="6"/>
    <x v="1"/>
    <x v="1"/>
  </r>
  <r>
    <s v="EMP-14971"/>
    <s v="Erica Brown"/>
    <x v="1"/>
    <n v="48"/>
    <x v="7"/>
    <x v="1"/>
    <x v="3"/>
    <x v="1"/>
    <s v="Bachelor's Degree"/>
    <x v="2447"/>
    <x v="1"/>
    <x v="1"/>
    <x v="1"/>
    <n v="13984.19"/>
    <s v="MGR-10163"/>
    <n v="4.3"/>
    <x v="3"/>
    <x v="5"/>
    <x v="1"/>
    <x v="1"/>
  </r>
  <r>
    <s v="EMP-14972"/>
    <s v="Kelly Thomas"/>
    <x v="1"/>
    <n v="34"/>
    <x v="8"/>
    <x v="4"/>
    <x v="0"/>
    <x v="0"/>
    <s v="Bachelor's Degree"/>
    <x v="2448"/>
    <x v="1"/>
    <x v="1"/>
    <x v="1"/>
    <n v="19110.86"/>
    <s v="MGR-10439"/>
    <n v="5.3"/>
    <x v="0"/>
    <x v="7"/>
    <x v="1"/>
    <x v="1"/>
  </r>
  <r>
    <s v="EMP-14973"/>
    <s v="Patrick Ortiz"/>
    <x v="0"/>
    <n v="25"/>
    <x v="9"/>
    <x v="5"/>
    <x v="5"/>
    <x v="1"/>
    <s v="Bachelor's Degree"/>
    <x v="1910"/>
    <x v="704"/>
    <x v="0"/>
    <x v="0"/>
    <n v="20435.669999999998"/>
    <s v="MGR-10220"/>
    <n v="7.1"/>
    <x v="0"/>
    <x v="8"/>
    <x v="0"/>
    <x v="1"/>
  </r>
  <r>
    <s v="EMP-14974"/>
    <s v="Jenna Mora"/>
    <x v="1"/>
    <n v="22"/>
    <x v="1"/>
    <x v="4"/>
    <x v="1"/>
    <x v="1"/>
    <s v="Bachelor's Degree"/>
    <x v="917"/>
    <x v="1"/>
    <x v="1"/>
    <x v="1"/>
    <n v="5489.4"/>
    <s v="MGR-10116"/>
    <n v="2.1"/>
    <x v="4"/>
    <x v="4"/>
    <x v="1"/>
    <x v="1"/>
  </r>
  <r>
    <s v="EMP-14975"/>
    <s v="Christopher Taylor"/>
    <x v="0"/>
    <n v="22"/>
    <x v="10"/>
    <x v="4"/>
    <x v="2"/>
    <x v="1"/>
    <s v="Bachelor's Degree"/>
    <x v="2294"/>
    <x v="1"/>
    <x v="1"/>
    <x v="1"/>
    <n v="9476.7000000000007"/>
    <s v="MGR-10280"/>
    <n v="2.4"/>
    <x v="4"/>
    <x v="6"/>
    <x v="1"/>
    <x v="1"/>
  </r>
  <r>
    <s v="EMP-14976"/>
    <s v="David Figueroa"/>
    <x v="0"/>
    <n v="22"/>
    <x v="7"/>
    <x v="0"/>
    <x v="5"/>
    <x v="1"/>
    <s v="Bachelor's Degree"/>
    <x v="2449"/>
    <x v="1"/>
    <x v="1"/>
    <x v="1"/>
    <n v="29441.87"/>
    <s v="MGR-10451"/>
    <n v="7.4"/>
    <x v="0"/>
    <x v="8"/>
    <x v="1"/>
    <x v="1"/>
  </r>
  <r>
    <s v="EMP-14977"/>
    <s v="Howard Coleman"/>
    <x v="0"/>
    <n v="47"/>
    <x v="3"/>
    <x v="2"/>
    <x v="3"/>
    <x v="1"/>
    <s v="Master's Degree"/>
    <x v="666"/>
    <x v="1"/>
    <x v="1"/>
    <x v="1"/>
    <n v="12005.48"/>
    <s v="MGR-10048"/>
    <n v="2.7"/>
    <x v="4"/>
    <x v="6"/>
    <x v="1"/>
    <x v="0"/>
  </r>
  <r>
    <s v="EMP-14978"/>
    <s v="Erin Rice"/>
    <x v="1"/>
    <n v="36"/>
    <x v="6"/>
    <x v="4"/>
    <x v="4"/>
    <x v="1"/>
    <s v="Bachelor's Degree"/>
    <x v="454"/>
    <x v="1"/>
    <x v="1"/>
    <x v="1"/>
    <n v="2649.57"/>
    <s v="MGR-10287"/>
    <n v="1.4"/>
    <x v="2"/>
    <x v="4"/>
    <x v="1"/>
    <x v="1"/>
  </r>
  <r>
    <s v="EMP-14979"/>
    <s v="Gregory Fuentes"/>
    <x v="0"/>
    <n v="38"/>
    <x v="1"/>
    <x v="2"/>
    <x v="1"/>
    <x v="1"/>
    <s v="Master's Degree"/>
    <x v="1594"/>
    <x v="1"/>
    <x v="1"/>
    <x v="1"/>
    <n v="5950.07"/>
    <s v="MGR-10164"/>
    <n v="5.5"/>
    <x v="0"/>
    <x v="3"/>
    <x v="1"/>
    <x v="0"/>
  </r>
  <r>
    <s v="EMP-14980"/>
    <s v="Michael Mcguire"/>
    <x v="0"/>
    <n v="22"/>
    <x v="10"/>
    <x v="3"/>
    <x v="2"/>
    <x v="1"/>
    <s v="Master's Degree"/>
    <x v="947"/>
    <x v="1"/>
    <x v="1"/>
    <x v="1"/>
    <n v="7426.1"/>
    <s v="MGR-10321"/>
    <n v="2.1"/>
    <x v="4"/>
    <x v="4"/>
    <x v="1"/>
    <x v="0"/>
  </r>
  <r>
    <s v="EMP-14981"/>
    <s v="Deanna West"/>
    <x v="1"/>
    <n v="24"/>
    <x v="8"/>
    <x v="1"/>
    <x v="2"/>
    <x v="2"/>
    <s v="Bachelor's Degree"/>
    <x v="2361"/>
    <x v="1"/>
    <x v="1"/>
    <x v="1"/>
    <n v="8985.9500000000007"/>
    <s v="MGR-10498"/>
    <n v="0.8"/>
    <x v="1"/>
    <x v="2"/>
    <x v="1"/>
    <x v="1"/>
  </r>
  <r>
    <s v="EMP-14982"/>
    <s v="David Miller"/>
    <x v="0"/>
    <n v="42"/>
    <x v="8"/>
    <x v="1"/>
    <x v="5"/>
    <x v="1"/>
    <s v="Bachelor's Degree"/>
    <x v="184"/>
    <x v="1"/>
    <x v="1"/>
    <x v="1"/>
    <n v="26129.09"/>
    <s v="MGR-10117"/>
    <n v="3.2"/>
    <x v="3"/>
    <x v="6"/>
    <x v="1"/>
    <x v="1"/>
  </r>
  <r>
    <s v="EMP-14983"/>
    <s v="Alexis Smith"/>
    <x v="1"/>
    <n v="37"/>
    <x v="8"/>
    <x v="1"/>
    <x v="3"/>
    <x v="1"/>
    <s v="Bachelor's Degree"/>
    <x v="1449"/>
    <x v="1"/>
    <x v="1"/>
    <x v="1"/>
    <n v="12449"/>
    <s v="MGR-10015"/>
    <n v="6.5"/>
    <x v="0"/>
    <x v="0"/>
    <x v="1"/>
    <x v="1"/>
  </r>
  <r>
    <s v="EMP-14984"/>
    <s v="Courtney Schneider"/>
    <x v="1"/>
    <n v="33"/>
    <x v="9"/>
    <x v="2"/>
    <x v="1"/>
    <x v="1"/>
    <s v="Bachelor's Degree"/>
    <x v="1648"/>
    <x v="1"/>
    <x v="1"/>
    <x v="1"/>
    <n v="4338.41"/>
    <s v="MGR-10479"/>
    <n v="6.5"/>
    <x v="0"/>
    <x v="0"/>
    <x v="1"/>
    <x v="1"/>
  </r>
  <r>
    <s v="EMP-14985"/>
    <s v="Todd James"/>
    <x v="0"/>
    <n v="40"/>
    <x v="4"/>
    <x v="5"/>
    <x v="6"/>
    <x v="1"/>
    <s v="Bachelor's Degree"/>
    <x v="1011"/>
    <x v="1"/>
    <x v="1"/>
    <x v="1"/>
    <n v="30747.75"/>
    <s v="N/A"/>
    <n v="7.1"/>
    <x v="0"/>
    <x v="0"/>
    <x v="1"/>
    <x v="1"/>
  </r>
  <r>
    <s v="EMP-14986"/>
    <s v="Carla Parsons"/>
    <x v="1"/>
    <n v="49"/>
    <x v="7"/>
    <x v="2"/>
    <x v="6"/>
    <x v="3"/>
    <s v="Bachelor's Degree"/>
    <x v="2450"/>
    <x v="1"/>
    <x v="1"/>
    <x v="1"/>
    <n v="34363.18"/>
    <s v="N/A"/>
    <n v="6.4"/>
    <x v="0"/>
    <x v="0"/>
    <x v="1"/>
    <x v="1"/>
  </r>
  <r>
    <s v="EMP-14987"/>
    <s v="Jose Jenkins"/>
    <x v="0"/>
    <n v="33"/>
    <x v="3"/>
    <x v="4"/>
    <x v="2"/>
    <x v="1"/>
    <s v="Master's Degree"/>
    <x v="2138"/>
    <x v="1"/>
    <x v="1"/>
    <x v="1"/>
    <n v="8948.35"/>
    <s v="MGR-10183"/>
    <n v="7.4"/>
    <x v="0"/>
    <x v="8"/>
    <x v="1"/>
    <x v="0"/>
  </r>
  <r>
    <s v="EMP-14988"/>
    <s v="Jessica Wilkins"/>
    <x v="1"/>
    <n v="35"/>
    <x v="3"/>
    <x v="4"/>
    <x v="2"/>
    <x v="0"/>
    <s v="High School"/>
    <x v="44"/>
    <x v="705"/>
    <x v="4"/>
    <x v="0"/>
    <n v="7574.83"/>
    <s v="MGR-10239"/>
    <n v="0.9"/>
    <x v="1"/>
    <x v="0"/>
    <x v="8"/>
    <x v="2"/>
  </r>
  <r>
    <s v="EMP-14989"/>
    <s v="Courtney Jackson"/>
    <x v="1"/>
    <n v="36"/>
    <x v="9"/>
    <x v="5"/>
    <x v="2"/>
    <x v="1"/>
    <s v="Diploma"/>
    <x v="338"/>
    <x v="1"/>
    <x v="1"/>
    <x v="1"/>
    <n v="6851.4"/>
    <s v="MGR-10013"/>
    <n v="5.9"/>
    <x v="0"/>
    <x v="3"/>
    <x v="1"/>
    <x v="2"/>
  </r>
  <r>
    <s v="EMP-14990"/>
    <s v="Eric Craig"/>
    <x v="0"/>
    <n v="56"/>
    <x v="8"/>
    <x v="1"/>
    <x v="4"/>
    <x v="1"/>
    <s v="Master's Degree"/>
    <x v="198"/>
    <x v="1"/>
    <x v="1"/>
    <x v="1"/>
    <n v="3078.9"/>
    <s v="MGR-10244"/>
    <n v="2.2999999999999998"/>
    <x v="4"/>
    <x v="4"/>
    <x v="1"/>
    <x v="0"/>
  </r>
  <r>
    <s v="EMP-14991"/>
    <s v="Angela Duncan"/>
    <x v="1"/>
    <n v="22"/>
    <x v="0"/>
    <x v="3"/>
    <x v="5"/>
    <x v="0"/>
    <s v="Diploma"/>
    <x v="2451"/>
    <x v="1"/>
    <x v="1"/>
    <x v="1"/>
    <n v="22701.31"/>
    <s v="MGR-10258"/>
    <n v="1.2"/>
    <x v="2"/>
    <x v="2"/>
    <x v="1"/>
    <x v="2"/>
  </r>
  <r>
    <s v="EMP-14992"/>
    <s v="Jose Lara"/>
    <x v="0"/>
    <n v="41"/>
    <x v="3"/>
    <x v="1"/>
    <x v="0"/>
    <x v="1"/>
    <s v="Bachelor's Degree"/>
    <x v="2450"/>
    <x v="1"/>
    <x v="1"/>
    <x v="1"/>
    <n v="15361.23"/>
    <s v="MGR-10209"/>
    <n v="6.4"/>
    <x v="0"/>
    <x v="0"/>
    <x v="1"/>
    <x v="1"/>
  </r>
  <r>
    <s v="EMP-14993"/>
    <s v="Collin Miller"/>
    <x v="0"/>
    <n v="33"/>
    <x v="1"/>
    <x v="2"/>
    <x v="6"/>
    <x v="1"/>
    <s v="Bachelor's Degree"/>
    <x v="2452"/>
    <x v="706"/>
    <x v="7"/>
    <x v="0"/>
    <n v="37118.69"/>
    <s v="N/A"/>
    <n v="5.3"/>
    <x v="0"/>
    <x v="0"/>
    <x v="3"/>
    <x v="1"/>
  </r>
  <r>
    <s v="EMP-14994"/>
    <s v="John Miller"/>
    <x v="0"/>
    <n v="40"/>
    <x v="3"/>
    <x v="4"/>
    <x v="4"/>
    <x v="1"/>
    <s v="Bachelor's Degree"/>
    <x v="243"/>
    <x v="1"/>
    <x v="1"/>
    <x v="1"/>
    <n v="3070.97"/>
    <s v="MGR-10371"/>
    <n v="8.1"/>
    <x v="0"/>
    <x v="8"/>
    <x v="1"/>
    <x v="1"/>
  </r>
  <r>
    <s v="EMP-14995"/>
    <s v="Destiny Johnson"/>
    <x v="1"/>
    <n v="29"/>
    <x v="7"/>
    <x v="5"/>
    <x v="2"/>
    <x v="1"/>
    <s v="Bachelor's Degree"/>
    <x v="2453"/>
    <x v="1"/>
    <x v="1"/>
    <x v="1"/>
    <n v="6980.21"/>
    <s v="MGR-10489"/>
    <n v="1.9"/>
    <x v="2"/>
    <x v="4"/>
    <x v="1"/>
    <x v="1"/>
  </r>
  <r>
    <s v="EMP-14996"/>
    <s v="Pamela Sanchez"/>
    <x v="1"/>
    <n v="34"/>
    <x v="0"/>
    <x v="4"/>
    <x v="5"/>
    <x v="1"/>
    <s v="Bachelor's Degree"/>
    <x v="2454"/>
    <x v="1"/>
    <x v="1"/>
    <x v="1"/>
    <n v="23760.59"/>
    <s v="MGR-10432"/>
    <n v="3.5"/>
    <x v="3"/>
    <x v="5"/>
    <x v="1"/>
    <x v="1"/>
  </r>
  <r>
    <s v="EMP-14997"/>
    <s v="Eric Davis"/>
    <x v="0"/>
    <n v="41"/>
    <x v="8"/>
    <x v="4"/>
    <x v="2"/>
    <x v="1"/>
    <s v="PhD"/>
    <x v="778"/>
    <x v="1"/>
    <x v="1"/>
    <x v="1"/>
    <n v="7514.98"/>
    <s v="MGR-10131"/>
    <n v="5.2"/>
    <x v="0"/>
    <x v="7"/>
    <x v="1"/>
    <x v="2"/>
  </r>
  <r>
    <s v="EMP-14998"/>
    <s v="Terri Cline"/>
    <x v="1"/>
    <n v="62"/>
    <x v="5"/>
    <x v="4"/>
    <x v="2"/>
    <x v="1"/>
    <s v="Master's Degree"/>
    <x v="2371"/>
    <x v="707"/>
    <x v="4"/>
    <x v="0"/>
    <n v="9100.77"/>
    <s v="MGR-10302"/>
    <n v="5.4"/>
    <x v="0"/>
    <x v="0"/>
    <x v="3"/>
    <x v="0"/>
  </r>
  <r>
    <s v="EMP-14999"/>
    <s v="Gina Brown"/>
    <x v="1"/>
    <n v="42"/>
    <x v="8"/>
    <x v="3"/>
    <x v="2"/>
    <x v="0"/>
    <s v="Bachelor's Degree"/>
    <x v="945"/>
    <x v="1"/>
    <x v="1"/>
    <x v="1"/>
    <n v="7566.98"/>
    <s v="MGR-10401"/>
    <n v="6.5"/>
    <x v="0"/>
    <x v="0"/>
    <x v="1"/>
    <x v="1"/>
  </r>
  <r>
    <s v="EMP-15000"/>
    <s v="Jeffrey Navarro"/>
    <x v="0"/>
    <n v="27"/>
    <x v="5"/>
    <x v="1"/>
    <x v="1"/>
    <x v="1"/>
    <s v="Diploma"/>
    <x v="832"/>
    <x v="1"/>
    <x v="1"/>
    <x v="1"/>
    <n v="6468.93"/>
    <s v="MGR-10317"/>
    <n v="1.6"/>
    <x v="2"/>
    <x v="4"/>
    <x v="1"/>
    <x v="2"/>
  </r>
  <r>
    <s v="EMP-15001"/>
    <s v="Melanie Friedman"/>
    <x v="1"/>
    <n v="31"/>
    <x v="0"/>
    <x v="2"/>
    <x v="7"/>
    <x v="0"/>
    <s v="Master's Degree"/>
    <x v="1824"/>
    <x v="708"/>
    <x v="4"/>
    <x v="0"/>
    <n v="46000.04"/>
    <s v="N/A"/>
    <n v="0.8"/>
    <x v="1"/>
    <x v="7"/>
    <x v="4"/>
    <x v="0"/>
  </r>
  <r>
    <s v="EMP-15002"/>
    <s v="Melissa Swanson"/>
    <x v="1"/>
    <n v="30"/>
    <x v="5"/>
    <x v="4"/>
    <x v="4"/>
    <x v="0"/>
    <s v="Bachelor's Degree"/>
    <x v="1202"/>
    <x v="209"/>
    <x v="4"/>
    <x v="0"/>
    <n v="3021.97"/>
    <s v="MGR-10144"/>
    <n v="1.4"/>
    <x v="2"/>
    <x v="3"/>
    <x v="4"/>
    <x v="1"/>
  </r>
  <r>
    <s v="EMP-15003"/>
    <s v="Adam Miles"/>
    <x v="0"/>
    <n v="22"/>
    <x v="7"/>
    <x v="2"/>
    <x v="1"/>
    <x v="1"/>
    <s v="Bachelor's Degree"/>
    <x v="2424"/>
    <x v="1"/>
    <x v="1"/>
    <x v="1"/>
    <n v="4233.47"/>
    <s v="MGR-10361"/>
    <n v="5.4"/>
    <x v="0"/>
    <x v="3"/>
    <x v="1"/>
    <x v="1"/>
  </r>
  <r>
    <s v="EMP-15004"/>
    <s v="Samuel Foster"/>
    <x v="0"/>
    <n v="32"/>
    <x v="6"/>
    <x v="3"/>
    <x v="1"/>
    <x v="1"/>
    <s v="Bachelor's Degree"/>
    <x v="850"/>
    <x v="1"/>
    <x v="1"/>
    <x v="1"/>
    <n v="5370.15"/>
    <s v="MGR-10258"/>
    <n v="2.6"/>
    <x v="4"/>
    <x v="6"/>
    <x v="1"/>
    <x v="1"/>
  </r>
  <r>
    <s v="EMP-15005"/>
    <s v="Peter Valenzuela"/>
    <x v="0"/>
    <n v="41"/>
    <x v="0"/>
    <x v="3"/>
    <x v="7"/>
    <x v="1"/>
    <s v="Bachelor's Degree"/>
    <x v="1623"/>
    <x v="1"/>
    <x v="1"/>
    <x v="1"/>
    <n v="50610.12"/>
    <s v="N/A"/>
    <n v="5.4"/>
    <x v="0"/>
    <x v="3"/>
    <x v="1"/>
    <x v="1"/>
  </r>
  <r>
    <s v="EMP-15006"/>
    <s v="Christopher Cook"/>
    <x v="0"/>
    <n v="23"/>
    <x v="4"/>
    <x v="2"/>
    <x v="3"/>
    <x v="0"/>
    <s v="Master's Degree"/>
    <x v="2455"/>
    <x v="709"/>
    <x v="4"/>
    <x v="0"/>
    <n v="12700.92"/>
    <s v="MGR-10110"/>
    <n v="1.3"/>
    <x v="2"/>
    <x v="7"/>
    <x v="6"/>
    <x v="0"/>
  </r>
  <r>
    <s v="EMP-15007"/>
    <s v="Lee Campbell"/>
    <x v="0"/>
    <n v="44"/>
    <x v="5"/>
    <x v="5"/>
    <x v="2"/>
    <x v="1"/>
    <s v="Professional Certification"/>
    <x v="2456"/>
    <x v="1"/>
    <x v="1"/>
    <x v="1"/>
    <n v="8891.7900000000009"/>
    <s v="MGR-10032"/>
    <n v="2.6"/>
    <x v="4"/>
    <x v="6"/>
    <x v="1"/>
    <x v="2"/>
  </r>
  <r>
    <s v="EMP-15008"/>
    <s v="Kyle Ramirez"/>
    <x v="0"/>
    <n v="39"/>
    <x v="9"/>
    <x v="1"/>
    <x v="3"/>
    <x v="2"/>
    <s v="Master's Degree"/>
    <x v="2160"/>
    <x v="208"/>
    <x v="4"/>
    <x v="0"/>
    <n v="12383.94"/>
    <s v="MGR-10003"/>
    <n v="1"/>
    <x v="2"/>
    <x v="6"/>
    <x v="3"/>
    <x v="0"/>
  </r>
  <r>
    <s v="EMP-15009"/>
    <s v="Kyle Gonzalez"/>
    <x v="0"/>
    <n v="28"/>
    <x v="6"/>
    <x v="5"/>
    <x v="3"/>
    <x v="1"/>
    <s v="Diploma"/>
    <x v="1812"/>
    <x v="1"/>
    <x v="1"/>
    <x v="1"/>
    <n v="13835.37"/>
    <s v="MGR-10463"/>
    <n v="1.7"/>
    <x v="2"/>
    <x v="4"/>
    <x v="1"/>
    <x v="2"/>
  </r>
  <r>
    <s v="EMP-15010"/>
    <s v="Monica Pittman"/>
    <x v="1"/>
    <n v="33"/>
    <x v="1"/>
    <x v="2"/>
    <x v="3"/>
    <x v="1"/>
    <s v="Bachelor's Degree"/>
    <x v="2280"/>
    <x v="1"/>
    <x v="1"/>
    <x v="1"/>
    <n v="13353.53"/>
    <s v="MGR-10080"/>
    <n v="3.7"/>
    <x v="3"/>
    <x v="5"/>
    <x v="1"/>
    <x v="1"/>
  </r>
  <r>
    <s v="EMP-15011"/>
    <s v="Amanda Cook"/>
    <x v="1"/>
    <n v="49"/>
    <x v="9"/>
    <x v="3"/>
    <x v="2"/>
    <x v="0"/>
    <s v="Master's Degree"/>
    <x v="2173"/>
    <x v="1"/>
    <x v="1"/>
    <x v="1"/>
    <n v="7149.09"/>
    <s v="MGR-10445"/>
    <n v="8.1"/>
    <x v="0"/>
    <x v="8"/>
    <x v="1"/>
    <x v="0"/>
  </r>
  <r>
    <s v="EMP-15012"/>
    <s v="Taylor Williams"/>
    <x v="0"/>
    <n v="41"/>
    <x v="4"/>
    <x v="1"/>
    <x v="3"/>
    <x v="0"/>
    <s v="Bachelor's Degree"/>
    <x v="233"/>
    <x v="244"/>
    <x v="4"/>
    <x v="0"/>
    <n v="10357.4"/>
    <s v="MGR-10193"/>
    <n v="1.2"/>
    <x v="2"/>
    <x v="4"/>
    <x v="0"/>
    <x v="1"/>
  </r>
  <r>
    <s v="EMP-15013"/>
    <s v="Martin Blanchard"/>
    <x v="0"/>
    <n v="35"/>
    <x v="3"/>
    <x v="0"/>
    <x v="1"/>
    <x v="0"/>
    <s v="Bachelor's Degree"/>
    <x v="1643"/>
    <x v="1"/>
    <x v="1"/>
    <x v="1"/>
    <n v="5578.02"/>
    <s v="MGR-10364"/>
    <n v="4.9000000000000004"/>
    <x v="3"/>
    <x v="7"/>
    <x v="1"/>
    <x v="1"/>
  </r>
  <r>
    <s v="EMP-15014"/>
    <s v="James Bowers"/>
    <x v="0"/>
    <n v="32"/>
    <x v="4"/>
    <x v="2"/>
    <x v="0"/>
    <x v="1"/>
    <s v="Bachelor's Degree"/>
    <x v="2012"/>
    <x v="550"/>
    <x v="3"/>
    <x v="0"/>
    <n v="17939.03"/>
    <s v="MGR-10114"/>
    <n v="6.9"/>
    <x v="0"/>
    <x v="8"/>
    <x v="0"/>
    <x v="1"/>
  </r>
  <r>
    <s v="EMP-15015"/>
    <s v="Dawn Ryan"/>
    <x v="1"/>
    <n v="35"/>
    <x v="7"/>
    <x v="1"/>
    <x v="3"/>
    <x v="1"/>
    <s v="Diploma"/>
    <x v="2457"/>
    <x v="93"/>
    <x v="2"/>
    <x v="0"/>
    <n v="12974.09"/>
    <s v="MGR-10385"/>
    <n v="0.8"/>
    <x v="1"/>
    <x v="4"/>
    <x v="0"/>
    <x v="2"/>
  </r>
  <r>
    <s v="EMP-15016"/>
    <s v="Jennifer Smith"/>
    <x v="1"/>
    <n v="30"/>
    <x v="1"/>
    <x v="4"/>
    <x v="5"/>
    <x v="1"/>
    <s v="Bachelor's Degree"/>
    <x v="2111"/>
    <x v="338"/>
    <x v="4"/>
    <x v="0"/>
    <n v="24845.38"/>
    <s v="MGR-10358"/>
    <n v="6.2"/>
    <x v="0"/>
    <x v="0"/>
    <x v="0"/>
    <x v="1"/>
  </r>
  <r>
    <s v="EMP-15017"/>
    <s v="Jorge Anderson"/>
    <x v="0"/>
    <n v="22"/>
    <x v="1"/>
    <x v="4"/>
    <x v="2"/>
    <x v="0"/>
    <s v="Master's Degree"/>
    <x v="1264"/>
    <x v="1"/>
    <x v="1"/>
    <x v="1"/>
    <n v="9413.2999999999993"/>
    <s v="MGR-10212"/>
    <n v="3.7"/>
    <x v="3"/>
    <x v="5"/>
    <x v="1"/>
    <x v="0"/>
  </r>
  <r>
    <s v="EMP-15018"/>
    <s v="Robert Fletcher"/>
    <x v="0"/>
    <n v="53"/>
    <x v="8"/>
    <x v="4"/>
    <x v="1"/>
    <x v="2"/>
    <s v="Master's Degree"/>
    <x v="2244"/>
    <x v="710"/>
    <x v="5"/>
    <x v="0"/>
    <n v="4040.56"/>
    <s v="MGR-10029"/>
    <n v="1.1000000000000001"/>
    <x v="2"/>
    <x v="4"/>
    <x v="0"/>
    <x v="0"/>
  </r>
  <r>
    <s v="EMP-15019"/>
    <s v="Courtney Morris"/>
    <x v="1"/>
    <n v="36"/>
    <x v="3"/>
    <x v="5"/>
    <x v="2"/>
    <x v="0"/>
    <s v="Bachelor's Degree"/>
    <x v="671"/>
    <x v="1"/>
    <x v="1"/>
    <x v="1"/>
    <n v="6896.8"/>
    <s v="MGR-10002"/>
    <n v="0.6"/>
    <x v="1"/>
    <x v="2"/>
    <x v="1"/>
    <x v="1"/>
  </r>
  <r>
    <s v="EMP-15020"/>
    <s v="Lisa Daugherty"/>
    <x v="1"/>
    <n v="38"/>
    <x v="6"/>
    <x v="1"/>
    <x v="3"/>
    <x v="1"/>
    <s v="Diploma"/>
    <x v="1965"/>
    <x v="711"/>
    <x v="3"/>
    <x v="0"/>
    <n v="13038.99"/>
    <s v="MGR-10068"/>
    <n v="6"/>
    <x v="0"/>
    <x v="8"/>
    <x v="3"/>
    <x v="2"/>
  </r>
  <r>
    <s v="EMP-15021"/>
    <s v="Suzanne Wright"/>
    <x v="1"/>
    <n v="34"/>
    <x v="3"/>
    <x v="3"/>
    <x v="1"/>
    <x v="1"/>
    <s v="Diploma"/>
    <x v="396"/>
    <x v="162"/>
    <x v="0"/>
    <x v="0"/>
    <n v="4989.41"/>
    <s v="MGR-10469"/>
    <n v="1.4"/>
    <x v="2"/>
    <x v="4"/>
    <x v="2"/>
    <x v="2"/>
  </r>
  <r>
    <s v="EMP-15022"/>
    <s v="Elizabeth Brown"/>
    <x v="1"/>
    <n v="28"/>
    <x v="6"/>
    <x v="5"/>
    <x v="3"/>
    <x v="0"/>
    <s v="Diploma"/>
    <x v="1330"/>
    <x v="1"/>
    <x v="1"/>
    <x v="1"/>
    <n v="12802.72"/>
    <s v="MGR-10266"/>
    <n v="5.4"/>
    <x v="0"/>
    <x v="7"/>
    <x v="1"/>
    <x v="2"/>
  </r>
  <r>
    <s v="EMP-15023"/>
    <s v="Kelly Kirk"/>
    <x v="1"/>
    <n v="33"/>
    <x v="9"/>
    <x v="5"/>
    <x v="5"/>
    <x v="1"/>
    <s v="Diploma"/>
    <x v="980"/>
    <x v="1"/>
    <x v="1"/>
    <x v="1"/>
    <n v="20396.66"/>
    <s v="MGR-10218"/>
    <n v="5.2"/>
    <x v="0"/>
    <x v="7"/>
    <x v="1"/>
    <x v="2"/>
  </r>
  <r>
    <s v="EMP-15024"/>
    <s v="Megan Ray"/>
    <x v="1"/>
    <n v="22"/>
    <x v="1"/>
    <x v="5"/>
    <x v="0"/>
    <x v="1"/>
    <s v="Bachelor's Degree"/>
    <x v="2326"/>
    <x v="1"/>
    <x v="1"/>
    <x v="1"/>
    <n v="17351.86"/>
    <s v="MGR-10470"/>
    <n v="4.3"/>
    <x v="3"/>
    <x v="5"/>
    <x v="1"/>
    <x v="1"/>
  </r>
  <r>
    <s v="EMP-15025"/>
    <s v="Ronald Wright"/>
    <x v="0"/>
    <n v="55"/>
    <x v="4"/>
    <x v="0"/>
    <x v="5"/>
    <x v="1"/>
    <s v="Diploma"/>
    <x v="1898"/>
    <x v="1"/>
    <x v="1"/>
    <x v="1"/>
    <n v="25068.7"/>
    <s v="MGR-10445"/>
    <n v="3.5"/>
    <x v="3"/>
    <x v="5"/>
    <x v="1"/>
    <x v="2"/>
  </r>
  <r>
    <s v="EMP-15026"/>
    <s v="Christopher Murphy"/>
    <x v="0"/>
    <n v="23"/>
    <x v="7"/>
    <x v="0"/>
    <x v="3"/>
    <x v="1"/>
    <s v="Bachelor's Degree"/>
    <x v="2458"/>
    <x v="1"/>
    <x v="1"/>
    <x v="1"/>
    <n v="10639.34"/>
    <s v="MGR-10473"/>
    <n v="1.7"/>
    <x v="2"/>
    <x v="4"/>
    <x v="1"/>
    <x v="1"/>
  </r>
  <r>
    <s v="EMP-15027"/>
    <s v="Albert Williams"/>
    <x v="0"/>
    <n v="25"/>
    <x v="7"/>
    <x v="1"/>
    <x v="0"/>
    <x v="2"/>
    <s v="Master's Degree"/>
    <x v="522"/>
    <x v="712"/>
    <x v="4"/>
    <x v="0"/>
    <n v="14501.77"/>
    <s v="MGR-10486"/>
    <n v="0.9"/>
    <x v="1"/>
    <x v="0"/>
    <x v="8"/>
    <x v="0"/>
  </r>
  <r>
    <s v="EMP-15028"/>
    <s v="Charles Reyes"/>
    <x v="0"/>
    <n v="31"/>
    <x v="10"/>
    <x v="3"/>
    <x v="3"/>
    <x v="1"/>
    <s v="PhD"/>
    <x v="181"/>
    <x v="713"/>
    <x v="0"/>
    <x v="0"/>
    <n v="13869.06"/>
    <s v="MGR-10192"/>
    <n v="4.7"/>
    <x v="3"/>
    <x v="0"/>
    <x v="3"/>
    <x v="2"/>
  </r>
  <r>
    <s v="EMP-15029"/>
    <s v="Stephanie Austin"/>
    <x v="1"/>
    <n v="46"/>
    <x v="7"/>
    <x v="1"/>
    <x v="1"/>
    <x v="1"/>
    <s v="Bachelor's Degree"/>
    <x v="89"/>
    <x v="1"/>
    <x v="1"/>
    <x v="1"/>
    <n v="5648.66"/>
    <s v="MGR-10100"/>
    <n v="5.2"/>
    <x v="0"/>
    <x v="7"/>
    <x v="1"/>
    <x v="1"/>
  </r>
  <r>
    <s v="EMP-15030"/>
    <s v="Paul Gilbert"/>
    <x v="0"/>
    <n v="35"/>
    <x v="7"/>
    <x v="1"/>
    <x v="4"/>
    <x v="1"/>
    <s v="Bachelor's Degree"/>
    <x v="1514"/>
    <x v="228"/>
    <x v="0"/>
    <x v="0"/>
    <n v="2524.9499999999998"/>
    <s v="MGR-10218"/>
    <n v="5.2"/>
    <x v="0"/>
    <x v="3"/>
    <x v="0"/>
    <x v="1"/>
  </r>
  <r>
    <s v="EMP-15031"/>
    <s v="Todd Hammond"/>
    <x v="0"/>
    <n v="23"/>
    <x v="9"/>
    <x v="4"/>
    <x v="2"/>
    <x v="0"/>
    <s v="Bachelor's Degree"/>
    <x v="1246"/>
    <x v="315"/>
    <x v="4"/>
    <x v="0"/>
    <n v="8054.19"/>
    <s v="MGR-10314"/>
    <n v="1.3"/>
    <x v="2"/>
    <x v="6"/>
    <x v="0"/>
    <x v="1"/>
  </r>
  <r>
    <s v="EMP-15032"/>
    <s v="Mary Williams"/>
    <x v="1"/>
    <n v="46"/>
    <x v="5"/>
    <x v="5"/>
    <x v="1"/>
    <x v="1"/>
    <s v="Bachelor's Degree"/>
    <x v="2225"/>
    <x v="1"/>
    <x v="1"/>
    <x v="1"/>
    <n v="5744.92"/>
    <s v="MGR-10194"/>
    <n v="3.7"/>
    <x v="3"/>
    <x v="5"/>
    <x v="1"/>
    <x v="1"/>
  </r>
  <r>
    <s v="EMP-15033"/>
    <s v="Danielle Woodard"/>
    <x v="1"/>
    <n v="41"/>
    <x v="8"/>
    <x v="2"/>
    <x v="3"/>
    <x v="2"/>
    <s v="Bachelor's Degree"/>
    <x v="1808"/>
    <x v="428"/>
    <x v="0"/>
    <x v="0"/>
    <n v="13762.95"/>
    <s v="MGR-10406"/>
    <n v="2.9"/>
    <x v="4"/>
    <x v="5"/>
    <x v="0"/>
    <x v="1"/>
  </r>
  <r>
    <s v="EMP-15034"/>
    <s v="Shelia Weaver"/>
    <x v="1"/>
    <n v="39"/>
    <x v="9"/>
    <x v="5"/>
    <x v="1"/>
    <x v="1"/>
    <s v="Bachelor's Degree"/>
    <x v="1812"/>
    <x v="1"/>
    <x v="1"/>
    <x v="1"/>
    <n v="5037.57"/>
    <s v="MGR-10258"/>
    <n v="1.7"/>
    <x v="2"/>
    <x v="4"/>
    <x v="1"/>
    <x v="1"/>
  </r>
  <r>
    <s v="EMP-15035"/>
    <s v="Jose Ali"/>
    <x v="0"/>
    <n v="41"/>
    <x v="2"/>
    <x v="3"/>
    <x v="3"/>
    <x v="1"/>
    <s v="Diploma"/>
    <x v="1973"/>
    <x v="1"/>
    <x v="1"/>
    <x v="1"/>
    <n v="13591.79"/>
    <s v="MGR-10231"/>
    <n v="3.2"/>
    <x v="3"/>
    <x v="6"/>
    <x v="1"/>
    <x v="2"/>
  </r>
  <r>
    <s v="EMP-15036"/>
    <s v="Michael Mitchell"/>
    <x v="0"/>
    <n v="56"/>
    <x v="3"/>
    <x v="2"/>
    <x v="2"/>
    <x v="1"/>
    <s v="Master's Degree"/>
    <x v="1479"/>
    <x v="1"/>
    <x v="1"/>
    <x v="1"/>
    <n v="7264"/>
    <s v="MGR-10395"/>
    <n v="1.9"/>
    <x v="2"/>
    <x v="4"/>
    <x v="1"/>
    <x v="0"/>
  </r>
  <r>
    <s v="EMP-15037"/>
    <s v="Erik Molina"/>
    <x v="0"/>
    <n v="54"/>
    <x v="1"/>
    <x v="1"/>
    <x v="1"/>
    <x v="0"/>
    <s v="Bachelor's Degree"/>
    <x v="1574"/>
    <x v="1"/>
    <x v="1"/>
    <x v="1"/>
    <n v="5957.48"/>
    <s v="MGR-10149"/>
    <n v="3.1"/>
    <x v="3"/>
    <x v="6"/>
    <x v="1"/>
    <x v="1"/>
  </r>
  <r>
    <s v="EMP-15038"/>
    <s v="Elizabeth Cox"/>
    <x v="1"/>
    <n v="28"/>
    <x v="7"/>
    <x v="1"/>
    <x v="2"/>
    <x v="3"/>
    <s v="Master's Degree"/>
    <x v="1994"/>
    <x v="1"/>
    <x v="1"/>
    <x v="1"/>
    <n v="7415.36"/>
    <s v="MGR-10031"/>
    <n v="5.0999999999999996"/>
    <x v="0"/>
    <x v="7"/>
    <x v="1"/>
    <x v="0"/>
  </r>
  <r>
    <s v="EMP-15039"/>
    <s v="Ryan Sullivan"/>
    <x v="0"/>
    <n v="49"/>
    <x v="1"/>
    <x v="4"/>
    <x v="0"/>
    <x v="1"/>
    <s v="Bachelor's Degree"/>
    <x v="2022"/>
    <x v="1"/>
    <x v="1"/>
    <x v="1"/>
    <n v="14180.41"/>
    <s v="MGR-10436"/>
    <n v="1.2"/>
    <x v="2"/>
    <x v="2"/>
    <x v="1"/>
    <x v="1"/>
  </r>
  <r>
    <s v="EMP-15040"/>
    <s v="Kenneth Kelley"/>
    <x v="0"/>
    <n v="38"/>
    <x v="4"/>
    <x v="1"/>
    <x v="1"/>
    <x v="1"/>
    <s v="Professional Certification"/>
    <x v="1300"/>
    <x v="1"/>
    <x v="1"/>
    <x v="1"/>
    <n v="6247.8"/>
    <s v="MGR-10405"/>
    <n v="2.2000000000000002"/>
    <x v="4"/>
    <x v="4"/>
    <x v="1"/>
    <x v="2"/>
  </r>
  <r>
    <s v="EMP-15041"/>
    <s v="Adam Joseph"/>
    <x v="0"/>
    <n v="39"/>
    <x v="10"/>
    <x v="5"/>
    <x v="0"/>
    <x v="0"/>
    <s v="Professional Certification"/>
    <x v="1997"/>
    <x v="1"/>
    <x v="1"/>
    <x v="1"/>
    <n v="15310.18"/>
    <s v="MGR-10392"/>
    <n v="2.6"/>
    <x v="4"/>
    <x v="6"/>
    <x v="1"/>
    <x v="2"/>
  </r>
  <r>
    <s v="EMP-15042"/>
    <s v="Ashley Powell"/>
    <x v="1"/>
    <n v="22"/>
    <x v="5"/>
    <x v="3"/>
    <x v="0"/>
    <x v="1"/>
    <s v="Bachelor's Degree"/>
    <x v="1925"/>
    <x v="1"/>
    <x v="1"/>
    <x v="1"/>
    <n v="18622.189999999999"/>
    <s v="MGR-10114"/>
    <n v="5"/>
    <x v="0"/>
    <x v="7"/>
    <x v="1"/>
    <x v="1"/>
  </r>
  <r>
    <s v="EMP-15043"/>
    <s v="Timothy Manning"/>
    <x v="0"/>
    <n v="33"/>
    <x v="4"/>
    <x v="5"/>
    <x v="2"/>
    <x v="1"/>
    <s v="Bachelor's Degree"/>
    <x v="1838"/>
    <x v="291"/>
    <x v="5"/>
    <x v="0"/>
    <n v="6839.13"/>
    <s v="MGR-10247"/>
    <n v="0.8"/>
    <x v="1"/>
    <x v="2"/>
    <x v="0"/>
    <x v="1"/>
  </r>
  <r>
    <s v="EMP-15044"/>
    <s v="Bruce Nelson"/>
    <x v="0"/>
    <n v="27"/>
    <x v="8"/>
    <x v="1"/>
    <x v="1"/>
    <x v="1"/>
    <s v="Master's Degree"/>
    <x v="1400"/>
    <x v="1"/>
    <x v="1"/>
    <x v="1"/>
    <n v="4776.7700000000004"/>
    <s v="MGR-10079"/>
    <n v="7.5"/>
    <x v="0"/>
    <x v="8"/>
    <x v="1"/>
    <x v="0"/>
  </r>
  <r>
    <s v="EMP-15045"/>
    <s v="Garrett Solomon"/>
    <x v="0"/>
    <n v="42"/>
    <x v="1"/>
    <x v="4"/>
    <x v="4"/>
    <x v="1"/>
    <s v="Bachelor's Degree"/>
    <x v="2459"/>
    <x v="1"/>
    <x v="1"/>
    <x v="1"/>
    <n v="2865.02"/>
    <s v="MGR-10208"/>
    <n v="2.2000000000000002"/>
    <x v="4"/>
    <x v="4"/>
    <x v="1"/>
    <x v="1"/>
  </r>
  <r>
    <s v="EMP-15046"/>
    <s v="Ryan Arroyo"/>
    <x v="0"/>
    <n v="44"/>
    <x v="10"/>
    <x v="1"/>
    <x v="1"/>
    <x v="1"/>
    <s v="Bachelor's Degree"/>
    <x v="493"/>
    <x v="1"/>
    <x v="1"/>
    <x v="1"/>
    <n v="5939.46"/>
    <s v="MGR-10420"/>
    <n v="1.6"/>
    <x v="2"/>
    <x v="4"/>
    <x v="1"/>
    <x v="1"/>
  </r>
  <r>
    <s v="EMP-15047"/>
    <s v="David Ballard"/>
    <x v="0"/>
    <n v="22"/>
    <x v="4"/>
    <x v="2"/>
    <x v="3"/>
    <x v="1"/>
    <s v="Master's Degree"/>
    <x v="1377"/>
    <x v="1"/>
    <x v="1"/>
    <x v="1"/>
    <n v="12918.72"/>
    <s v="MGR-10032"/>
    <n v="4.2"/>
    <x v="3"/>
    <x v="5"/>
    <x v="1"/>
    <x v="0"/>
  </r>
  <r>
    <s v="EMP-15048"/>
    <s v="Alejandro Bolton"/>
    <x v="0"/>
    <n v="34"/>
    <x v="8"/>
    <x v="1"/>
    <x v="3"/>
    <x v="1"/>
    <s v="Bachelor's Degree"/>
    <x v="1663"/>
    <x v="1"/>
    <x v="1"/>
    <x v="1"/>
    <n v="13347.32"/>
    <s v="MGR-10347"/>
    <n v="8.1999999999999993"/>
    <x v="0"/>
    <x v="8"/>
    <x v="1"/>
    <x v="1"/>
  </r>
  <r>
    <s v="EMP-15049"/>
    <s v="Richard Long"/>
    <x v="0"/>
    <n v="45"/>
    <x v="5"/>
    <x v="1"/>
    <x v="2"/>
    <x v="1"/>
    <s v="Bachelor's Degree"/>
    <x v="2022"/>
    <x v="1"/>
    <x v="1"/>
    <x v="1"/>
    <n v="8197.58"/>
    <s v="MGR-10089"/>
    <n v="1.2"/>
    <x v="2"/>
    <x v="2"/>
    <x v="1"/>
    <x v="1"/>
  </r>
  <r>
    <s v="EMP-15050"/>
    <s v="Amy Gutierrez"/>
    <x v="1"/>
    <n v="33"/>
    <x v="5"/>
    <x v="2"/>
    <x v="0"/>
    <x v="1"/>
    <s v="Bachelor's Degree"/>
    <x v="1605"/>
    <x v="251"/>
    <x v="0"/>
    <x v="0"/>
    <n v="19605.439999999999"/>
    <s v="MGR-10032"/>
    <n v="1.7"/>
    <x v="2"/>
    <x v="5"/>
    <x v="3"/>
    <x v="1"/>
  </r>
  <r>
    <s v="EMP-15051"/>
    <s v="John Horton"/>
    <x v="0"/>
    <n v="41"/>
    <x v="9"/>
    <x v="1"/>
    <x v="2"/>
    <x v="3"/>
    <s v="Bachelor's Degree"/>
    <x v="2000"/>
    <x v="1"/>
    <x v="1"/>
    <x v="1"/>
    <n v="9078.64"/>
    <s v="MGR-10096"/>
    <n v="3"/>
    <x v="3"/>
    <x v="6"/>
    <x v="1"/>
    <x v="1"/>
  </r>
  <r>
    <s v="EMP-15052"/>
    <s v="Marie Chambers"/>
    <x v="1"/>
    <n v="38"/>
    <x v="5"/>
    <x v="5"/>
    <x v="3"/>
    <x v="0"/>
    <s v="Master's Degree"/>
    <x v="1237"/>
    <x v="1"/>
    <x v="1"/>
    <x v="1"/>
    <n v="10813.27"/>
    <s v="MGR-10145"/>
    <n v="8"/>
    <x v="0"/>
    <x v="8"/>
    <x v="1"/>
    <x v="0"/>
  </r>
  <r>
    <s v="EMP-15053"/>
    <s v="April Shelton"/>
    <x v="1"/>
    <n v="38"/>
    <x v="1"/>
    <x v="4"/>
    <x v="2"/>
    <x v="0"/>
    <s v="Diploma"/>
    <x v="2314"/>
    <x v="714"/>
    <x v="4"/>
    <x v="0"/>
    <n v="7105.33"/>
    <s v="MGR-10466"/>
    <n v="1.4"/>
    <x v="2"/>
    <x v="6"/>
    <x v="0"/>
    <x v="2"/>
  </r>
  <r>
    <s v="EMP-15054"/>
    <s v="Randall Knapp"/>
    <x v="0"/>
    <n v="32"/>
    <x v="2"/>
    <x v="2"/>
    <x v="0"/>
    <x v="1"/>
    <s v="Bachelor's Degree"/>
    <x v="348"/>
    <x v="1"/>
    <x v="1"/>
    <x v="1"/>
    <n v="16134.58"/>
    <s v="MGR-10173"/>
    <n v="3.1"/>
    <x v="3"/>
    <x v="6"/>
    <x v="1"/>
    <x v="1"/>
  </r>
  <r>
    <s v="EMP-15055"/>
    <s v="Randall Garcia"/>
    <x v="0"/>
    <n v="24"/>
    <x v="7"/>
    <x v="2"/>
    <x v="3"/>
    <x v="1"/>
    <s v="Bachelor's Degree"/>
    <x v="165"/>
    <x v="1"/>
    <x v="1"/>
    <x v="1"/>
    <n v="13768.9"/>
    <s v="MGR-10285"/>
    <n v="6.6"/>
    <x v="0"/>
    <x v="0"/>
    <x v="1"/>
    <x v="1"/>
  </r>
  <r>
    <s v="EMP-15056"/>
    <s v="Lauren Chandler"/>
    <x v="1"/>
    <n v="24"/>
    <x v="4"/>
    <x v="3"/>
    <x v="2"/>
    <x v="1"/>
    <s v="Bachelor's Degree"/>
    <x v="1225"/>
    <x v="1"/>
    <x v="1"/>
    <x v="1"/>
    <n v="7061.41"/>
    <s v="MGR-10078"/>
    <n v="4.5999999999999996"/>
    <x v="3"/>
    <x v="7"/>
    <x v="1"/>
    <x v="1"/>
  </r>
  <r>
    <s v="EMP-15057"/>
    <s v="Kristen Jackson"/>
    <x v="1"/>
    <n v="41"/>
    <x v="3"/>
    <x v="5"/>
    <x v="4"/>
    <x v="1"/>
    <s v="Diploma"/>
    <x v="43"/>
    <x v="1"/>
    <x v="1"/>
    <x v="1"/>
    <n v="2669.15"/>
    <s v="MGR-10270"/>
    <n v="1.5"/>
    <x v="2"/>
    <x v="4"/>
    <x v="1"/>
    <x v="2"/>
  </r>
  <r>
    <s v="EMP-15058"/>
    <s v="Heather Fuller"/>
    <x v="1"/>
    <n v="35"/>
    <x v="10"/>
    <x v="3"/>
    <x v="0"/>
    <x v="1"/>
    <s v="Bachelor's Degree"/>
    <x v="2460"/>
    <x v="1"/>
    <x v="1"/>
    <x v="1"/>
    <n v="16230.59"/>
    <s v="MGR-10197"/>
    <n v="1.1000000000000001"/>
    <x v="2"/>
    <x v="2"/>
    <x v="1"/>
    <x v="1"/>
  </r>
  <r>
    <s v="EMP-15059"/>
    <s v="Mark Patterson"/>
    <x v="0"/>
    <n v="33"/>
    <x v="7"/>
    <x v="1"/>
    <x v="5"/>
    <x v="1"/>
    <s v="Bachelor's Degree"/>
    <x v="113"/>
    <x v="1"/>
    <x v="1"/>
    <x v="1"/>
    <n v="24311.16"/>
    <s v="MGR-10428"/>
    <n v="6"/>
    <x v="0"/>
    <x v="3"/>
    <x v="1"/>
    <x v="1"/>
  </r>
  <r>
    <s v="EMP-15060"/>
    <s v="Kristen Thomas"/>
    <x v="1"/>
    <n v="31"/>
    <x v="8"/>
    <x v="1"/>
    <x v="4"/>
    <x v="1"/>
    <s v="Bachelor's Degree"/>
    <x v="2183"/>
    <x v="1"/>
    <x v="1"/>
    <x v="1"/>
    <n v="3507.51"/>
    <s v="MGR-10338"/>
    <n v="1"/>
    <x v="2"/>
    <x v="2"/>
    <x v="1"/>
    <x v="1"/>
  </r>
  <r>
    <s v="EMP-15061"/>
    <s v="Jennifer Chen"/>
    <x v="1"/>
    <n v="32"/>
    <x v="7"/>
    <x v="3"/>
    <x v="0"/>
    <x v="0"/>
    <s v="Bachelor's Degree"/>
    <x v="2113"/>
    <x v="247"/>
    <x v="0"/>
    <x v="0"/>
    <n v="16215.39"/>
    <s v="MGR-10160"/>
    <n v="3.2"/>
    <x v="3"/>
    <x v="6"/>
    <x v="2"/>
    <x v="1"/>
  </r>
  <r>
    <s v="EMP-15062"/>
    <s v="Jennifer Crawford"/>
    <x v="1"/>
    <n v="44"/>
    <x v="10"/>
    <x v="5"/>
    <x v="3"/>
    <x v="1"/>
    <s v="Diploma"/>
    <x v="659"/>
    <x v="545"/>
    <x v="0"/>
    <x v="0"/>
    <n v="13281.22"/>
    <s v="MGR-10122"/>
    <n v="5.6"/>
    <x v="0"/>
    <x v="0"/>
    <x v="3"/>
    <x v="2"/>
  </r>
  <r>
    <s v="EMP-15063"/>
    <s v="Brian Sanders"/>
    <x v="0"/>
    <n v="31"/>
    <x v="0"/>
    <x v="1"/>
    <x v="5"/>
    <x v="0"/>
    <s v="Bachelor's Degree"/>
    <x v="2461"/>
    <x v="715"/>
    <x v="4"/>
    <x v="0"/>
    <n v="25571.84"/>
    <s v="MGR-10160"/>
    <n v="3.9"/>
    <x v="3"/>
    <x v="7"/>
    <x v="0"/>
    <x v="1"/>
  </r>
  <r>
    <s v="EMP-15064"/>
    <s v="Cody Rosales"/>
    <x v="0"/>
    <n v="22"/>
    <x v="1"/>
    <x v="0"/>
    <x v="2"/>
    <x v="2"/>
    <s v="Bachelor's Degree"/>
    <x v="2462"/>
    <x v="101"/>
    <x v="4"/>
    <x v="0"/>
    <n v="9157.7199999999993"/>
    <s v="MGR-10349"/>
    <n v="1"/>
    <x v="2"/>
    <x v="6"/>
    <x v="3"/>
    <x v="1"/>
  </r>
  <r>
    <s v="EMP-15065"/>
    <s v="Adam Garcia"/>
    <x v="0"/>
    <n v="41"/>
    <x v="4"/>
    <x v="0"/>
    <x v="4"/>
    <x v="1"/>
    <s v="Master's Degree"/>
    <x v="2463"/>
    <x v="1"/>
    <x v="1"/>
    <x v="1"/>
    <n v="2584.61"/>
    <s v="MGR-10082"/>
    <n v="5.3"/>
    <x v="0"/>
    <x v="7"/>
    <x v="1"/>
    <x v="0"/>
  </r>
  <r>
    <s v="EMP-15066"/>
    <s v="Luke Douglas"/>
    <x v="0"/>
    <n v="33"/>
    <x v="9"/>
    <x v="4"/>
    <x v="2"/>
    <x v="0"/>
    <s v="Master's Degree"/>
    <x v="385"/>
    <x v="12"/>
    <x v="4"/>
    <x v="0"/>
    <n v="7773.59"/>
    <s v="MGR-10478"/>
    <n v="0.9"/>
    <x v="1"/>
    <x v="2"/>
    <x v="2"/>
    <x v="0"/>
  </r>
  <r>
    <s v="EMP-15067"/>
    <s v="Elaine Johnson"/>
    <x v="1"/>
    <n v="35"/>
    <x v="6"/>
    <x v="3"/>
    <x v="1"/>
    <x v="1"/>
    <s v="Bachelor's Degree"/>
    <x v="2000"/>
    <x v="1"/>
    <x v="1"/>
    <x v="1"/>
    <n v="5333.83"/>
    <s v="MGR-10053"/>
    <n v="3"/>
    <x v="3"/>
    <x v="6"/>
    <x v="1"/>
    <x v="1"/>
  </r>
  <r>
    <s v="EMP-15068"/>
    <s v="Shannon Clark"/>
    <x v="1"/>
    <n v="49"/>
    <x v="10"/>
    <x v="0"/>
    <x v="2"/>
    <x v="1"/>
    <s v="Bachelor's Degree"/>
    <x v="1128"/>
    <x v="1"/>
    <x v="1"/>
    <x v="1"/>
    <n v="8471.93"/>
    <s v="MGR-10019"/>
    <n v="7.8"/>
    <x v="0"/>
    <x v="8"/>
    <x v="1"/>
    <x v="1"/>
  </r>
  <r>
    <s v="EMP-15069"/>
    <s v="Melissa Stewart"/>
    <x v="1"/>
    <n v="34"/>
    <x v="5"/>
    <x v="1"/>
    <x v="2"/>
    <x v="1"/>
    <s v="Master's Degree"/>
    <x v="2464"/>
    <x v="1"/>
    <x v="1"/>
    <x v="1"/>
    <n v="8278.35"/>
    <s v="MGR-10203"/>
    <n v="1.2"/>
    <x v="2"/>
    <x v="2"/>
    <x v="1"/>
    <x v="0"/>
  </r>
  <r>
    <s v="EMP-15070"/>
    <s v="Caleb Johnson"/>
    <x v="0"/>
    <n v="37"/>
    <x v="6"/>
    <x v="1"/>
    <x v="1"/>
    <x v="1"/>
    <s v="Bachelor's Degree"/>
    <x v="1210"/>
    <x v="1"/>
    <x v="1"/>
    <x v="1"/>
    <n v="6153.04"/>
    <s v="MGR-10043"/>
    <n v="3.7"/>
    <x v="3"/>
    <x v="5"/>
    <x v="1"/>
    <x v="1"/>
  </r>
  <r>
    <s v="EMP-15071"/>
    <s v="Taylor Anderson"/>
    <x v="1"/>
    <n v="24"/>
    <x v="3"/>
    <x v="4"/>
    <x v="2"/>
    <x v="1"/>
    <s v="High School"/>
    <x v="2465"/>
    <x v="1"/>
    <x v="1"/>
    <x v="1"/>
    <n v="8770.35"/>
    <s v="MGR-10051"/>
    <n v="4.8"/>
    <x v="3"/>
    <x v="7"/>
    <x v="1"/>
    <x v="2"/>
  </r>
  <r>
    <s v="EMP-15072"/>
    <s v="Anna Rice"/>
    <x v="1"/>
    <n v="33"/>
    <x v="6"/>
    <x v="4"/>
    <x v="4"/>
    <x v="1"/>
    <s v="Master's Degree"/>
    <x v="2466"/>
    <x v="1"/>
    <x v="1"/>
    <x v="1"/>
    <n v="3574.86"/>
    <s v="MGR-10351"/>
    <n v="8.3000000000000007"/>
    <x v="0"/>
    <x v="8"/>
    <x v="1"/>
    <x v="0"/>
  </r>
  <r>
    <s v="EMP-15073"/>
    <s v="Mandy Walker"/>
    <x v="1"/>
    <n v="40"/>
    <x v="10"/>
    <x v="5"/>
    <x v="0"/>
    <x v="1"/>
    <s v="Diploma"/>
    <x v="2467"/>
    <x v="1"/>
    <x v="1"/>
    <x v="1"/>
    <n v="17299.18"/>
    <s v="MGR-10103"/>
    <n v="6.8"/>
    <x v="0"/>
    <x v="0"/>
    <x v="1"/>
    <x v="2"/>
  </r>
  <r>
    <s v="EMP-15074"/>
    <s v="Chad Harris"/>
    <x v="0"/>
    <n v="22"/>
    <x v="8"/>
    <x v="2"/>
    <x v="0"/>
    <x v="1"/>
    <s v="Bachelor's Degree"/>
    <x v="454"/>
    <x v="1"/>
    <x v="1"/>
    <x v="1"/>
    <n v="18408.060000000001"/>
    <s v="MGR-10149"/>
    <n v="1.4"/>
    <x v="2"/>
    <x v="4"/>
    <x v="1"/>
    <x v="1"/>
  </r>
  <r>
    <s v="EMP-15075"/>
    <s v="Holly Sutton"/>
    <x v="1"/>
    <n v="36"/>
    <x v="0"/>
    <x v="1"/>
    <x v="5"/>
    <x v="1"/>
    <s v="Bachelor's Degree"/>
    <x v="433"/>
    <x v="1"/>
    <x v="1"/>
    <x v="1"/>
    <n v="22709.45"/>
    <s v="MGR-10346"/>
    <n v="6.1"/>
    <x v="0"/>
    <x v="3"/>
    <x v="1"/>
    <x v="1"/>
  </r>
  <r>
    <s v="EMP-15076"/>
    <s v="Sean Allen"/>
    <x v="0"/>
    <n v="35"/>
    <x v="9"/>
    <x v="5"/>
    <x v="0"/>
    <x v="0"/>
    <s v="Master's Degree"/>
    <x v="2468"/>
    <x v="1"/>
    <x v="1"/>
    <x v="1"/>
    <n v="16813.259999999998"/>
    <s v="MGR-10445"/>
    <n v="1.1000000000000001"/>
    <x v="2"/>
    <x v="2"/>
    <x v="1"/>
    <x v="0"/>
  </r>
  <r>
    <s v="EMP-15077"/>
    <s v="Ronald Porter"/>
    <x v="0"/>
    <n v="35"/>
    <x v="3"/>
    <x v="5"/>
    <x v="2"/>
    <x v="0"/>
    <s v="Bachelor's Degree"/>
    <x v="2165"/>
    <x v="1"/>
    <x v="1"/>
    <x v="1"/>
    <n v="6791.27"/>
    <s v="MGR-10101"/>
    <n v="6.4"/>
    <x v="0"/>
    <x v="0"/>
    <x v="1"/>
    <x v="1"/>
  </r>
  <r>
    <s v="EMP-15078"/>
    <s v="Justin Jenkins"/>
    <x v="0"/>
    <n v="44"/>
    <x v="8"/>
    <x v="1"/>
    <x v="2"/>
    <x v="0"/>
    <s v="Bachelor's Degree"/>
    <x v="1336"/>
    <x v="405"/>
    <x v="4"/>
    <x v="0"/>
    <n v="8703.7900000000009"/>
    <s v="MGR-10012"/>
    <n v="1.4"/>
    <x v="2"/>
    <x v="6"/>
    <x v="0"/>
    <x v="1"/>
  </r>
  <r>
    <s v="EMP-15079"/>
    <s v="Brandon Wood"/>
    <x v="0"/>
    <n v="38"/>
    <x v="9"/>
    <x v="1"/>
    <x v="0"/>
    <x v="1"/>
    <s v="Master's Degree"/>
    <x v="1895"/>
    <x v="1"/>
    <x v="1"/>
    <x v="1"/>
    <n v="16290.75"/>
    <s v="MGR-10365"/>
    <n v="4"/>
    <x v="3"/>
    <x v="5"/>
    <x v="1"/>
    <x v="0"/>
  </r>
  <r>
    <s v="EMP-15080"/>
    <s v="Jason Farrell"/>
    <x v="0"/>
    <n v="48"/>
    <x v="7"/>
    <x v="5"/>
    <x v="2"/>
    <x v="1"/>
    <s v="Bachelor's Degree"/>
    <x v="783"/>
    <x v="1"/>
    <x v="1"/>
    <x v="1"/>
    <n v="9345.7199999999993"/>
    <s v="MGR-10198"/>
    <n v="1.5"/>
    <x v="2"/>
    <x v="4"/>
    <x v="1"/>
    <x v="1"/>
  </r>
  <r>
    <s v="EMP-15081"/>
    <s v="Rhonda Olson"/>
    <x v="1"/>
    <n v="26"/>
    <x v="2"/>
    <x v="1"/>
    <x v="3"/>
    <x v="1"/>
    <s v="Master's Degree"/>
    <x v="1805"/>
    <x v="1"/>
    <x v="1"/>
    <x v="1"/>
    <n v="13395.41"/>
    <s v="MGR-10134"/>
    <n v="5.5"/>
    <x v="0"/>
    <x v="3"/>
    <x v="1"/>
    <x v="0"/>
  </r>
  <r>
    <s v="EMP-15082"/>
    <s v="Martin Daniels"/>
    <x v="0"/>
    <n v="36"/>
    <x v="1"/>
    <x v="4"/>
    <x v="2"/>
    <x v="1"/>
    <s v="Master's Degree"/>
    <x v="1324"/>
    <x v="716"/>
    <x v="4"/>
    <x v="0"/>
    <n v="8061.16"/>
    <s v="MGR-10352"/>
    <n v="3.8"/>
    <x v="3"/>
    <x v="3"/>
    <x v="3"/>
    <x v="0"/>
  </r>
  <r>
    <s v="EMP-15083"/>
    <s v="Tristan Reese"/>
    <x v="0"/>
    <n v="35"/>
    <x v="7"/>
    <x v="1"/>
    <x v="4"/>
    <x v="1"/>
    <s v="Master's Degree"/>
    <x v="1726"/>
    <x v="1"/>
    <x v="1"/>
    <x v="1"/>
    <n v="3270.47"/>
    <s v="MGR-10347"/>
    <n v="1.3"/>
    <x v="2"/>
    <x v="2"/>
    <x v="1"/>
    <x v="0"/>
  </r>
  <r>
    <s v="EMP-15084"/>
    <s v="Jacob Ponce"/>
    <x v="0"/>
    <n v="25"/>
    <x v="4"/>
    <x v="1"/>
    <x v="3"/>
    <x v="1"/>
    <s v="Bachelor's Degree"/>
    <x v="1430"/>
    <x v="1"/>
    <x v="1"/>
    <x v="1"/>
    <n v="10152.93"/>
    <s v="MGR-10055"/>
    <n v="7.3"/>
    <x v="0"/>
    <x v="0"/>
    <x v="1"/>
    <x v="1"/>
  </r>
  <r>
    <s v="EMP-15085"/>
    <s v="Noah Hamilton"/>
    <x v="0"/>
    <n v="43"/>
    <x v="4"/>
    <x v="2"/>
    <x v="2"/>
    <x v="1"/>
    <s v="Diploma"/>
    <x v="861"/>
    <x v="553"/>
    <x v="0"/>
    <x v="0"/>
    <n v="9125.75"/>
    <s v="MGR-10216"/>
    <n v="3.4"/>
    <x v="3"/>
    <x v="5"/>
    <x v="2"/>
    <x v="2"/>
  </r>
  <r>
    <s v="EMP-15086"/>
    <s v="Nathan Carroll"/>
    <x v="0"/>
    <n v="55"/>
    <x v="8"/>
    <x v="3"/>
    <x v="1"/>
    <x v="1"/>
    <s v="Master's Degree"/>
    <x v="1190"/>
    <x v="99"/>
    <x v="0"/>
    <x v="0"/>
    <n v="4079.96"/>
    <s v="MGR-10401"/>
    <n v="0.3"/>
    <x v="1"/>
    <x v="2"/>
    <x v="2"/>
    <x v="0"/>
  </r>
  <r>
    <s v="EMP-15087"/>
    <s v="Lorraine Cook"/>
    <x v="1"/>
    <n v="34"/>
    <x v="3"/>
    <x v="0"/>
    <x v="2"/>
    <x v="1"/>
    <s v="Master's Degree"/>
    <x v="1348"/>
    <x v="1"/>
    <x v="1"/>
    <x v="1"/>
    <n v="8558.3700000000008"/>
    <s v="MGR-10224"/>
    <n v="6.5"/>
    <x v="0"/>
    <x v="0"/>
    <x v="1"/>
    <x v="0"/>
  </r>
  <r>
    <s v="EMP-15088"/>
    <s v="Katrina Johnson"/>
    <x v="1"/>
    <n v="39"/>
    <x v="10"/>
    <x v="2"/>
    <x v="0"/>
    <x v="1"/>
    <s v="Diploma"/>
    <x v="327"/>
    <x v="1"/>
    <x v="1"/>
    <x v="1"/>
    <n v="14482.55"/>
    <s v="MGR-10462"/>
    <n v="6.1"/>
    <x v="0"/>
    <x v="3"/>
    <x v="1"/>
    <x v="2"/>
  </r>
  <r>
    <s v="EMP-15089"/>
    <s v="Lawrence Ortiz"/>
    <x v="0"/>
    <n v="35"/>
    <x v="2"/>
    <x v="3"/>
    <x v="3"/>
    <x v="3"/>
    <s v="Master's Degree"/>
    <x v="2116"/>
    <x v="1"/>
    <x v="1"/>
    <x v="1"/>
    <n v="10020.74"/>
    <s v="MGR-10094"/>
    <n v="0.4"/>
    <x v="1"/>
    <x v="2"/>
    <x v="1"/>
    <x v="0"/>
  </r>
  <r>
    <s v="EMP-15090"/>
    <s v="Roger Webb"/>
    <x v="0"/>
    <n v="28"/>
    <x v="10"/>
    <x v="2"/>
    <x v="2"/>
    <x v="1"/>
    <s v="Diploma"/>
    <x v="1017"/>
    <x v="566"/>
    <x v="3"/>
    <x v="0"/>
    <n v="7241.11"/>
    <s v="MGR-10218"/>
    <n v="0.9"/>
    <x v="1"/>
    <x v="2"/>
    <x v="2"/>
    <x v="2"/>
  </r>
  <r>
    <s v="EMP-15091"/>
    <s v="Charles Smith"/>
    <x v="0"/>
    <n v="22"/>
    <x v="0"/>
    <x v="3"/>
    <x v="7"/>
    <x v="1"/>
    <s v="Bachelor's Degree"/>
    <x v="1777"/>
    <x v="1"/>
    <x v="1"/>
    <x v="1"/>
    <n v="47756.26"/>
    <s v="N/A"/>
    <n v="7.1"/>
    <x v="0"/>
    <x v="0"/>
    <x v="1"/>
    <x v="1"/>
  </r>
  <r>
    <s v="EMP-15092"/>
    <s v="Jaime Williams"/>
    <x v="1"/>
    <n v="28"/>
    <x v="1"/>
    <x v="1"/>
    <x v="2"/>
    <x v="1"/>
    <s v="Bachelor's Degree"/>
    <x v="2469"/>
    <x v="1"/>
    <x v="1"/>
    <x v="1"/>
    <n v="8105.01"/>
    <s v="MGR-10146"/>
    <n v="6.2"/>
    <x v="0"/>
    <x v="3"/>
    <x v="1"/>
    <x v="1"/>
  </r>
  <r>
    <s v="EMP-15093"/>
    <s v="Debbie Mendez"/>
    <x v="1"/>
    <n v="22"/>
    <x v="5"/>
    <x v="4"/>
    <x v="4"/>
    <x v="0"/>
    <s v="PhD"/>
    <x v="456"/>
    <x v="1"/>
    <x v="1"/>
    <x v="1"/>
    <n v="3210.09"/>
    <s v="MGR-10152"/>
    <n v="3.7"/>
    <x v="3"/>
    <x v="5"/>
    <x v="1"/>
    <x v="2"/>
  </r>
  <r>
    <s v="EMP-15094"/>
    <s v="James Garcia"/>
    <x v="0"/>
    <n v="50"/>
    <x v="5"/>
    <x v="5"/>
    <x v="3"/>
    <x v="1"/>
    <s v="Master's Degree"/>
    <x v="2470"/>
    <x v="1"/>
    <x v="1"/>
    <x v="1"/>
    <n v="10870.55"/>
    <s v="MGR-10315"/>
    <n v="6.8"/>
    <x v="0"/>
    <x v="0"/>
    <x v="1"/>
    <x v="0"/>
  </r>
  <r>
    <s v="EMP-15095"/>
    <s v="Michael Martinez"/>
    <x v="0"/>
    <n v="33"/>
    <x v="6"/>
    <x v="0"/>
    <x v="2"/>
    <x v="2"/>
    <s v="Bachelor's Degree"/>
    <x v="2471"/>
    <x v="717"/>
    <x v="4"/>
    <x v="0"/>
    <n v="6817.2"/>
    <s v="MGR-10461"/>
    <n v="0.3"/>
    <x v="1"/>
    <x v="7"/>
    <x v="4"/>
    <x v="1"/>
  </r>
  <r>
    <s v="EMP-15096"/>
    <s v="Logan Ferguson"/>
    <x v="0"/>
    <n v="31"/>
    <x v="10"/>
    <x v="4"/>
    <x v="1"/>
    <x v="1"/>
    <s v="Master's Degree"/>
    <x v="576"/>
    <x v="1"/>
    <x v="1"/>
    <x v="1"/>
    <n v="5923.82"/>
    <s v="MGR-10340"/>
    <n v="6"/>
    <x v="0"/>
    <x v="3"/>
    <x v="1"/>
    <x v="0"/>
  </r>
  <r>
    <s v="EMP-15097"/>
    <s v="Melinda Bennett"/>
    <x v="1"/>
    <n v="43"/>
    <x v="5"/>
    <x v="4"/>
    <x v="2"/>
    <x v="1"/>
    <s v="Bachelor's Degree"/>
    <x v="2243"/>
    <x v="1"/>
    <x v="1"/>
    <x v="1"/>
    <n v="7754.37"/>
    <s v="MGR-10246"/>
    <n v="3.6"/>
    <x v="3"/>
    <x v="5"/>
    <x v="1"/>
    <x v="1"/>
  </r>
  <r>
    <s v="EMP-15098"/>
    <s v="Kevin Rojas"/>
    <x v="0"/>
    <n v="24"/>
    <x v="9"/>
    <x v="3"/>
    <x v="1"/>
    <x v="1"/>
    <s v="Bachelor's Degree"/>
    <x v="2472"/>
    <x v="1"/>
    <x v="1"/>
    <x v="1"/>
    <n v="4769.8100000000004"/>
    <s v="MGR-10328"/>
    <n v="5.7"/>
    <x v="0"/>
    <x v="3"/>
    <x v="1"/>
    <x v="1"/>
  </r>
  <r>
    <s v="EMP-15099"/>
    <s v="Gabriel Leon"/>
    <x v="0"/>
    <n v="28"/>
    <x v="1"/>
    <x v="1"/>
    <x v="1"/>
    <x v="0"/>
    <s v="Master's Degree"/>
    <x v="2473"/>
    <x v="1"/>
    <x v="1"/>
    <x v="1"/>
    <n v="6078.07"/>
    <s v="MGR-10318"/>
    <n v="4.2"/>
    <x v="3"/>
    <x v="5"/>
    <x v="1"/>
    <x v="0"/>
  </r>
  <r>
    <s v="EMP-15100"/>
    <s v="Kenneth Hatfield"/>
    <x v="0"/>
    <n v="35"/>
    <x v="9"/>
    <x v="5"/>
    <x v="3"/>
    <x v="2"/>
    <s v="Master's Degree"/>
    <x v="713"/>
    <x v="1"/>
    <x v="1"/>
    <x v="1"/>
    <n v="11220.99"/>
    <s v="MGR-10444"/>
    <n v="6.6"/>
    <x v="0"/>
    <x v="0"/>
    <x v="1"/>
    <x v="0"/>
  </r>
  <r>
    <s v="EMP-15101"/>
    <s v="Maria Lewis"/>
    <x v="1"/>
    <n v="44"/>
    <x v="1"/>
    <x v="1"/>
    <x v="0"/>
    <x v="0"/>
    <s v="Bachelor's Degree"/>
    <x v="67"/>
    <x v="176"/>
    <x v="4"/>
    <x v="0"/>
    <n v="15398.58"/>
    <s v="MGR-10104"/>
    <n v="1.2"/>
    <x v="2"/>
    <x v="5"/>
    <x v="3"/>
    <x v="1"/>
  </r>
  <r>
    <s v="EMP-15102"/>
    <s v="Kimberly Murphy"/>
    <x v="1"/>
    <n v="39"/>
    <x v="4"/>
    <x v="1"/>
    <x v="2"/>
    <x v="1"/>
    <s v="Professional Certification"/>
    <x v="565"/>
    <x v="718"/>
    <x v="2"/>
    <x v="0"/>
    <n v="6866.01"/>
    <s v="MGR-10141"/>
    <n v="6.6"/>
    <x v="0"/>
    <x v="0"/>
    <x v="0"/>
    <x v="2"/>
  </r>
  <r>
    <s v="EMP-15103"/>
    <s v="Mary Proctor"/>
    <x v="1"/>
    <n v="37"/>
    <x v="8"/>
    <x v="1"/>
    <x v="3"/>
    <x v="1"/>
    <s v="Master's Degree"/>
    <x v="2474"/>
    <x v="1"/>
    <x v="1"/>
    <x v="1"/>
    <n v="10604.8"/>
    <s v="MGR-10102"/>
    <n v="2.6"/>
    <x v="4"/>
    <x v="6"/>
    <x v="1"/>
    <x v="0"/>
  </r>
  <r>
    <s v="EMP-15104"/>
    <s v="Nicole Peters"/>
    <x v="1"/>
    <n v="35"/>
    <x v="0"/>
    <x v="4"/>
    <x v="7"/>
    <x v="1"/>
    <s v="Master's Degree"/>
    <x v="1345"/>
    <x v="1"/>
    <x v="1"/>
    <x v="1"/>
    <n v="48380.24"/>
    <s v="N/A"/>
    <n v="7.8"/>
    <x v="0"/>
    <x v="8"/>
    <x v="1"/>
    <x v="0"/>
  </r>
  <r>
    <s v="EMP-15105"/>
    <s v="Bianca Tran"/>
    <x v="1"/>
    <n v="38"/>
    <x v="5"/>
    <x v="4"/>
    <x v="3"/>
    <x v="1"/>
    <s v="Master's Degree"/>
    <x v="35"/>
    <x v="1"/>
    <x v="1"/>
    <x v="1"/>
    <n v="9934"/>
    <s v="MGR-10319"/>
    <n v="5.4"/>
    <x v="0"/>
    <x v="3"/>
    <x v="1"/>
    <x v="0"/>
  </r>
  <r>
    <s v="EMP-15106"/>
    <s v="Ryan Huang"/>
    <x v="0"/>
    <n v="36"/>
    <x v="9"/>
    <x v="2"/>
    <x v="3"/>
    <x v="1"/>
    <s v="Master's Degree"/>
    <x v="591"/>
    <x v="1"/>
    <x v="1"/>
    <x v="1"/>
    <n v="11803.96"/>
    <s v="MGR-10239"/>
    <n v="2.8"/>
    <x v="4"/>
    <x v="6"/>
    <x v="1"/>
    <x v="0"/>
  </r>
  <r>
    <s v="EMP-15107"/>
    <s v="Kristen Pruitt"/>
    <x v="1"/>
    <n v="25"/>
    <x v="4"/>
    <x v="5"/>
    <x v="2"/>
    <x v="1"/>
    <s v="PhD"/>
    <x v="1082"/>
    <x v="1"/>
    <x v="1"/>
    <x v="1"/>
    <n v="6796.86"/>
    <s v="MGR-10332"/>
    <n v="7.4"/>
    <x v="0"/>
    <x v="8"/>
    <x v="1"/>
    <x v="2"/>
  </r>
  <r>
    <s v="EMP-15108"/>
    <s v="Linda Pierce"/>
    <x v="1"/>
    <n v="35"/>
    <x v="4"/>
    <x v="2"/>
    <x v="4"/>
    <x v="0"/>
    <s v="Bachelor's Degree"/>
    <x v="999"/>
    <x v="719"/>
    <x v="4"/>
    <x v="0"/>
    <n v="3063.36"/>
    <s v="MGR-10486"/>
    <n v="1.1000000000000001"/>
    <x v="2"/>
    <x v="0"/>
    <x v="7"/>
    <x v="1"/>
  </r>
  <r>
    <s v="EMP-15109"/>
    <s v="Laura Johnson"/>
    <x v="1"/>
    <n v="25"/>
    <x v="7"/>
    <x v="0"/>
    <x v="3"/>
    <x v="1"/>
    <s v="Bachelor's Degree"/>
    <x v="1741"/>
    <x v="1"/>
    <x v="1"/>
    <x v="1"/>
    <n v="12517.74"/>
    <s v="MGR-10293"/>
    <n v="4"/>
    <x v="3"/>
    <x v="5"/>
    <x v="1"/>
    <x v="1"/>
  </r>
  <r>
    <s v="EMP-15110"/>
    <s v="Daniel Calderon"/>
    <x v="0"/>
    <n v="35"/>
    <x v="6"/>
    <x v="2"/>
    <x v="1"/>
    <x v="2"/>
    <s v="Bachelor's Degree"/>
    <x v="2475"/>
    <x v="1"/>
    <x v="1"/>
    <x v="1"/>
    <n v="4044.35"/>
    <s v="MGR-10469"/>
    <n v="4.0999999999999996"/>
    <x v="3"/>
    <x v="5"/>
    <x v="1"/>
    <x v="1"/>
  </r>
  <r>
    <s v="EMP-15111"/>
    <s v="Heather Schmidt"/>
    <x v="1"/>
    <n v="30"/>
    <x v="7"/>
    <x v="4"/>
    <x v="1"/>
    <x v="0"/>
    <s v="Professional Certification"/>
    <x v="1252"/>
    <x v="570"/>
    <x v="0"/>
    <x v="0"/>
    <n v="4241.6000000000004"/>
    <s v="MGR-10173"/>
    <n v="7.8"/>
    <x v="0"/>
    <x v="8"/>
    <x v="2"/>
    <x v="2"/>
  </r>
  <r>
    <s v="EMP-15112"/>
    <s v="Timothy Brown"/>
    <x v="0"/>
    <n v="57"/>
    <x v="7"/>
    <x v="2"/>
    <x v="3"/>
    <x v="1"/>
    <s v="Master's Degree"/>
    <x v="229"/>
    <x v="1"/>
    <x v="1"/>
    <x v="1"/>
    <n v="10770.05"/>
    <s v="MGR-10442"/>
    <n v="3.5"/>
    <x v="3"/>
    <x v="5"/>
    <x v="1"/>
    <x v="0"/>
  </r>
  <r>
    <s v="EMP-15113"/>
    <s v="Pamela Murphy"/>
    <x v="1"/>
    <n v="34"/>
    <x v="3"/>
    <x v="3"/>
    <x v="7"/>
    <x v="1"/>
    <s v="Bachelor's Degree"/>
    <x v="2323"/>
    <x v="1"/>
    <x v="1"/>
    <x v="1"/>
    <n v="58498.559999999998"/>
    <s v="N/A"/>
    <n v="1.3"/>
    <x v="2"/>
    <x v="2"/>
    <x v="1"/>
    <x v="1"/>
  </r>
  <r>
    <s v="EMP-15114"/>
    <s v="Jacqueline Miles"/>
    <x v="1"/>
    <n v="22"/>
    <x v="2"/>
    <x v="3"/>
    <x v="0"/>
    <x v="1"/>
    <s v="Diploma"/>
    <x v="981"/>
    <x v="1"/>
    <x v="1"/>
    <x v="1"/>
    <n v="15236.05"/>
    <s v="MGR-10211"/>
    <n v="2.2999999999999998"/>
    <x v="4"/>
    <x v="4"/>
    <x v="1"/>
    <x v="2"/>
  </r>
  <r>
    <s v="EMP-15115"/>
    <s v="Rebecca Nelson"/>
    <x v="1"/>
    <n v="33"/>
    <x v="9"/>
    <x v="4"/>
    <x v="2"/>
    <x v="1"/>
    <s v="Bachelor's Degree"/>
    <x v="1690"/>
    <x v="720"/>
    <x v="5"/>
    <x v="0"/>
    <n v="6840.6"/>
    <s v="MGR-10436"/>
    <n v="4.5999999999999996"/>
    <x v="3"/>
    <x v="3"/>
    <x v="3"/>
    <x v="1"/>
  </r>
  <r>
    <s v="EMP-15116"/>
    <s v="Michelle Jackson"/>
    <x v="1"/>
    <n v="39"/>
    <x v="3"/>
    <x v="1"/>
    <x v="2"/>
    <x v="1"/>
    <s v="Master's Degree"/>
    <x v="2476"/>
    <x v="1"/>
    <x v="1"/>
    <x v="1"/>
    <n v="7092.13"/>
    <s v="MGR-10329"/>
    <n v="2.6"/>
    <x v="4"/>
    <x v="6"/>
    <x v="1"/>
    <x v="0"/>
  </r>
  <r>
    <s v="EMP-15117"/>
    <s v="Michael Cunningham"/>
    <x v="0"/>
    <n v="50"/>
    <x v="4"/>
    <x v="1"/>
    <x v="0"/>
    <x v="1"/>
    <s v="Professional Certification"/>
    <x v="2477"/>
    <x v="1"/>
    <x v="1"/>
    <x v="1"/>
    <n v="18279.34"/>
    <s v="MGR-10170"/>
    <n v="7.6"/>
    <x v="0"/>
    <x v="8"/>
    <x v="1"/>
    <x v="2"/>
  </r>
  <r>
    <s v="EMP-15118"/>
    <s v="Mikayla Coleman"/>
    <x v="1"/>
    <n v="29"/>
    <x v="4"/>
    <x v="0"/>
    <x v="5"/>
    <x v="0"/>
    <s v="Bachelor's Degree"/>
    <x v="475"/>
    <x v="721"/>
    <x v="4"/>
    <x v="0"/>
    <n v="23118.12"/>
    <s v="MGR-10094"/>
    <n v="1.2"/>
    <x v="2"/>
    <x v="8"/>
    <x v="5"/>
    <x v="1"/>
  </r>
  <r>
    <s v="EMP-15119"/>
    <s v="John Williams"/>
    <x v="0"/>
    <n v="22"/>
    <x v="1"/>
    <x v="1"/>
    <x v="3"/>
    <x v="1"/>
    <s v="Bachelor's Degree"/>
    <x v="2478"/>
    <x v="1"/>
    <x v="1"/>
    <x v="1"/>
    <n v="12752.76"/>
    <s v="MGR-10321"/>
    <n v="6.1"/>
    <x v="0"/>
    <x v="3"/>
    <x v="1"/>
    <x v="1"/>
  </r>
  <r>
    <s v="EMP-15120"/>
    <s v="Victoria Luna"/>
    <x v="1"/>
    <n v="42"/>
    <x v="9"/>
    <x v="4"/>
    <x v="1"/>
    <x v="1"/>
    <s v="Diploma"/>
    <x v="2019"/>
    <x v="1"/>
    <x v="1"/>
    <x v="1"/>
    <n v="5281.44"/>
    <s v="MGR-10311"/>
    <n v="4"/>
    <x v="3"/>
    <x v="5"/>
    <x v="1"/>
    <x v="2"/>
  </r>
  <r>
    <s v="EMP-15121"/>
    <s v="Aaron Flynn"/>
    <x v="0"/>
    <n v="22"/>
    <x v="0"/>
    <x v="1"/>
    <x v="7"/>
    <x v="3"/>
    <s v="Bachelor's Degree"/>
    <x v="922"/>
    <x v="722"/>
    <x v="4"/>
    <x v="0"/>
    <n v="63179.56"/>
    <s v="N/A"/>
    <n v="4.7"/>
    <x v="3"/>
    <x v="0"/>
    <x v="3"/>
    <x v="1"/>
  </r>
  <r>
    <s v="EMP-15122"/>
    <s v="David Smith"/>
    <x v="0"/>
    <n v="31"/>
    <x v="9"/>
    <x v="4"/>
    <x v="5"/>
    <x v="1"/>
    <s v="Diploma"/>
    <x v="1051"/>
    <x v="1"/>
    <x v="1"/>
    <x v="1"/>
    <n v="25419.82"/>
    <s v="MGR-10011"/>
    <n v="0.4"/>
    <x v="1"/>
    <x v="2"/>
    <x v="1"/>
    <x v="2"/>
  </r>
  <r>
    <s v="EMP-15123"/>
    <s v="Robert Davis"/>
    <x v="0"/>
    <n v="32"/>
    <x v="9"/>
    <x v="5"/>
    <x v="0"/>
    <x v="1"/>
    <s v="Diploma"/>
    <x v="2078"/>
    <x v="1"/>
    <x v="1"/>
    <x v="1"/>
    <n v="16530.98"/>
    <s v="MGR-10301"/>
    <n v="6.8"/>
    <x v="0"/>
    <x v="0"/>
    <x v="1"/>
    <x v="2"/>
  </r>
  <r>
    <s v="EMP-15124"/>
    <s v="Anthony Young"/>
    <x v="0"/>
    <n v="34"/>
    <x v="5"/>
    <x v="2"/>
    <x v="0"/>
    <x v="3"/>
    <s v="Bachelor's Degree"/>
    <x v="1005"/>
    <x v="1"/>
    <x v="1"/>
    <x v="1"/>
    <n v="17733.900000000001"/>
    <s v="MGR-10247"/>
    <n v="1.2"/>
    <x v="2"/>
    <x v="2"/>
    <x v="1"/>
    <x v="1"/>
  </r>
  <r>
    <s v="EMP-15125"/>
    <s v="Brittany Brooks"/>
    <x v="1"/>
    <n v="41"/>
    <x v="3"/>
    <x v="3"/>
    <x v="1"/>
    <x v="2"/>
    <s v="Bachelor's Degree"/>
    <x v="568"/>
    <x v="723"/>
    <x v="4"/>
    <x v="0"/>
    <n v="5210.59"/>
    <s v="MGR-10227"/>
    <n v="0.5"/>
    <x v="1"/>
    <x v="7"/>
    <x v="4"/>
    <x v="1"/>
  </r>
  <r>
    <s v="EMP-15126"/>
    <s v="Jeffery Dunn"/>
    <x v="0"/>
    <n v="28"/>
    <x v="6"/>
    <x v="1"/>
    <x v="1"/>
    <x v="0"/>
    <s v="Bachelor's Degree"/>
    <x v="1850"/>
    <x v="1"/>
    <x v="1"/>
    <x v="1"/>
    <n v="5876.94"/>
    <s v="MGR-10100"/>
    <n v="0.8"/>
    <x v="1"/>
    <x v="2"/>
    <x v="1"/>
    <x v="1"/>
  </r>
  <r>
    <s v="EMP-15127"/>
    <s v="Rodney Dunlap"/>
    <x v="0"/>
    <n v="32"/>
    <x v="0"/>
    <x v="5"/>
    <x v="7"/>
    <x v="0"/>
    <s v="High School"/>
    <x v="2479"/>
    <x v="1"/>
    <x v="1"/>
    <x v="1"/>
    <n v="64693.29"/>
    <s v="N/A"/>
    <n v="0.3"/>
    <x v="1"/>
    <x v="1"/>
    <x v="1"/>
    <x v="2"/>
  </r>
  <r>
    <s v="EMP-15128"/>
    <s v="Krystal Osborn"/>
    <x v="1"/>
    <n v="34"/>
    <x v="0"/>
    <x v="3"/>
    <x v="2"/>
    <x v="0"/>
    <s v="Master's Degree"/>
    <x v="1766"/>
    <x v="724"/>
    <x v="4"/>
    <x v="0"/>
    <n v="6880.87"/>
    <s v="MGR-10435"/>
    <n v="1.9"/>
    <x v="2"/>
    <x v="4"/>
    <x v="2"/>
    <x v="0"/>
  </r>
  <r>
    <s v="EMP-15129"/>
    <s v="Darlene Holt"/>
    <x v="1"/>
    <n v="36"/>
    <x v="2"/>
    <x v="2"/>
    <x v="5"/>
    <x v="1"/>
    <s v="Bachelor's Degree"/>
    <x v="299"/>
    <x v="25"/>
    <x v="6"/>
    <x v="0"/>
    <n v="20000.78"/>
    <s v="MGR-10217"/>
    <n v="5.7"/>
    <x v="0"/>
    <x v="3"/>
    <x v="2"/>
    <x v="1"/>
  </r>
  <r>
    <s v="EMP-15130"/>
    <s v="Sharon Robertson"/>
    <x v="1"/>
    <n v="35"/>
    <x v="10"/>
    <x v="2"/>
    <x v="5"/>
    <x v="0"/>
    <s v="Bachelor's Degree"/>
    <x v="1424"/>
    <x v="1"/>
    <x v="1"/>
    <x v="1"/>
    <n v="23075.17"/>
    <s v="MGR-10308"/>
    <n v="1"/>
    <x v="2"/>
    <x v="2"/>
    <x v="1"/>
    <x v="1"/>
  </r>
  <r>
    <s v="EMP-15131"/>
    <s v="Candice Rogers"/>
    <x v="1"/>
    <n v="38"/>
    <x v="0"/>
    <x v="3"/>
    <x v="6"/>
    <x v="1"/>
    <s v="High School"/>
    <x v="392"/>
    <x v="1"/>
    <x v="1"/>
    <x v="1"/>
    <n v="40454.32"/>
    <s v="N/A"/>
    <n v="6.2"/>
    <x v="0"/>
    <x v="3"/>
    <x v="1"/>
    <x v="2"/>
  </r>
  <r>
    <s v="EMP-15132"/>
    <s v="William Mccarty"/>
    <x v="0"/>
    <n v="42"/>
    <x v="5"/>
    <x v="4"/>
    <x v="2"/>
    <x v="1"/>
    <s v="Bachelor's Degree"/>
    <x v="2171"/>
    <x v="1"/>
    <x v="1"/>
    <x v="1"/>
    <n v="9294.43"/>
    <s v="MGR-10378"/>
    <n v="8.1"/>
    <x v="0"/>
    <x v="8"/>
    <x v="1"/>
    <x v="1"/>
  </r>
  <r>
    <s v="EMP-15133"/>
    <s v="Henry Long"/>
    <x v="0"/>
    <n v="38"/>
    <x v="9"/>
    <x v="5"/>
    <x v="3"/>
    <x v="1"/>
    <s v="Master's Degree"/>
    <x v="1006"/>
    <x v="1"/>
    <x v="1"/>
    <x v="1"/>
    <n v="13037.59"/>
    <s v="MGR-10297"/>
    <n v="2.9"/>
    <x v="4"/>
    <x v="6"/>
    <x v="1"/>
    <x v="0"/>
  </r>
  <r>
    <s v="EMP-15134"/>
    <s v="James Watkins"/>
    <x v="0"/>
    <n v="39"/>
    <x v="7"/>
    <x v="1"/>
    <x v="1"/>
    <x v="2"/>
    <s v="Diploma"/>
    <x v="645"/>
    <x v="1"/>
    <x v="1"/>
    <x v="1"/>
    <n v="6383.29"/>
    <s v="MGR-10190"/>
    <n v="8.1999999999999993"/>
    <x v="0"/>
    <x v="8"/>
    <x v="1"/>
    <x v="2"/>
  </r>
  <r>
    <s v="EMP-15135"/>
    <s v="Dennis Morgan"/>
    <x v="0"/>
    <n v="22"/>
    <x v="8"/>
    <x v="4"/>
    <x v="2"/>
    <x v="0"/>
    <s v="Master's Degree"/>
    <x v="344"/>
    <x v="1"/>
    <x v="1"/>
    <x v="1"/>
    <n v="6914.37"/>
    <s v="MGR-10430"/>
    <n v="4.9000000000000004"/>
    <x v="3"/>
    <x v="7"/>
    <x v="1"/>
    <x v="0"/>
  </r>
  <r>
    <s v="EMP-15136"/>
    <s v="Victoria Williams"/>
    <x v="1"/>
    <n v="35"/>
    <x v="10"/>
    <x v="1"/>
    <x v="3"/>
    <x v="1"/>
    <s v="Master's Degree"/>
    <x v="1877"/>
    <x v="1"/>
    <x v="1"/>
    <x v="1"/>
    <n v="12826.01"/>
    <s v="MGR-10217"/>
    <n v="5.8"/>
    <x v="0"/>
    <x v="3"/>
    <x v="1"/>
    <x v="0"/>
  </r>
  <r>
    <s v="EMP-15137"/>
    <s v="Taylor Harris"/>
    <x v="0"/>
    <n v="39"/>
    <x v="7"/>
    <x v="1"/>
    <x v="4"/>
    <x v="1"/>
    <s v="Professional Certification"/>
    <x v="1513"/>
    <x v="1"/>
    <x v="1"/>
    <x v="1"/>
    <n v="3486.53"/>
    <s v="MGR-10258"/>
    <n v="3.6"/>
    <x v="3"/>
    <x v="5"/>
    <x v="1"/>
    <x v="2"/>
  </r>
  <r>
    <s v="EMP-15138"/>
    <s v="Don Murray"/>
    <x v="0"/>
    <n v="41"/>
    <x v="8"/>
    <x v="3"/>
    <x v="3"/>
    <x v="1"/>
    <s v="Master's Degree"/>
    <x v="1196"/>
    <x v="1"/>
    <x v="1"/>
    <x v="1"/>
    <n v="9816.2000000000007"/>
    <s v="MGR-10220"/>
    <n v="5.5"/>
    <x v="0"/>
    <x v="3"/>
    <x v="1"/>
    <x v="0"/>
  </r>
  <r>
    <s v="EMP-15139"/>
    <s v="Barbara Ellison"/>
    <x v="1"/>
    <n v="28"/>
    <x v="2"/>
    <x v="4"/>
    <x v="1"/>
    <x v="1"/>
    <s v="Bachelor's Degree"/>
    <x v="1416"/>
    <x v="1"/>
    <x v="1"/>
    <x v="1"/>
    <n v="5149.5600000000004"/>
    <s v="MGR-10448"/>
    <n v="1.7"/>
    <x v="2"/>
    <x v="4"/>
    <x v="1"/>
    <x v="1"/>
  </r>
  <r>
    <s v="EMP-15140"/>
    <s v="Monica Michael"/>
    <x v="1"/>
    <n v="29"/>
    <x v="0"/>
    <x v="2"/>
    <x v="5"/>
    <x v="1"/>
    <s v="Master's Degree"/>
    <x v="1149"/>
    <x v="1"/>
    <x v="1"/>
    <x v="1"/>
    <n v="27954.48"/>
    <s v="MGR-10284"/>
    <n v="5.6"/>
    <x v="0"/>
    <x v="3"/>
    <x v="1"/>
    <x v="0"/>
  </r>
  <r>
    <s v="EMP-15141"/>
    <s v="Andrew Powell"/>
    <x v="0"/>
    <n v="29"/>
    <x v="6"/>
    <x v="2"/>
    <x v="1"/>
    <x v="0"/>
    <s v="Diploma"/>
    <x v="1555"/>
    <x v="224"/>
    <x v="4"/>
    <x v="0"/>
    <n v="5799.3"/>
    <s v="MGR-10495"/>
    <n v="1.7"/>
    <x v="2"/>
    <x v="4"/>
    <x v="2"/>
    <x v="2"/>
  </r>
  <r>
    <s v="EMP-15142"/>
    <s v="Gary Moore"/>
    <x v="0"/>
    <n v="39"/>
    <x v="6"/>
    <x v="5"/>
    <x v="4"/>
    <x v="1"/>
    <s v="High School"/>
    <x v="522"/>
    <x v="1"/>
    <x v="1"/>
    <x v="1"/>
    <n v="3996.8"/>
    <s v="MGR-10427"/>
    <n v="6.8"/>
    <x v="0"/>
    <x v="0"/>
    <x v="1"/>
    <x v="2"/>
  </r>
  <r>
    <s v="EMP-15143"/>
    <s v="Wanda Kaufman"/>
    <x v="1"/>
    <n v="44"/>
    <x v="0"/>
    <x v="1"/>
    <x v="6"/>
    <x v="0"/>
    <s v="Bachelor's Degree"/>
    <x v="498"/>
    <x v="725"/>
    <x v="4"/>
    <x v="0"/>
    <n v="37198.839999999997"/>
    <s v="N/A"/>
    <n v="1.9"/>
    <x v="2"/>
    <x v="3"/>
    <x v="4"/>
    <x v="1"/>
  </r>
  <r>
    <s v="EMP-15144"/>
    <s v="Jacob Bell"/>
    <x v="0"/>
    <n v="31"/>
    <x v="2"/>
    <x v="1"/>
    <x v="5"/>
    <x v="2"/>
    <s v="Master's Degree"/>
    <x v="2480"/>
    <x v="1"/>
    <x v="1"/>
    <x v="1"/>
    <n v="25968.29"/>
    <s v="MGR-10372"/>
    <n v="6.2"/>
    <x v="0"/>
    <x v="3"/>
    <x v="1"/>
    <x v="0"/>
  </r>
  <r>
    <s v="EMP-15145"/>
    <s v="Timothy Davis"/>
    <x v="0"/>
    <n v="43"/>
    <x v="10"/>
    <x v="4"/>
    <x v="1"/>
    <x v="1"/>
    <s v="Master's Degree"/>
    <x v="139"/>
    <x v="1"/>
    <x v="1"/>
    <x v="1"/>
    <n v="4986.53"/>
    <s v="MGR-10274"/>
    <n v="0.3"/>
    <x v="1"/>
    <x v="1"/>
    <x v="1"/>
    <x v="0"/>
  </r>
  <r>
    <s v="EMP-15146"/>
    <s v="Todd Curtis"/>
    <x v="0"/>
    <n v="36"/>
    <x v="3"/>
    <x v="4"/>
    <x v="0"/>
    <x v="0"/>
    <s v="Bachelor's Degree"/>
    <x v="2269"/>
    <x v="1"/>
    <x v="1"/>
    <x v="1"/>
    <n v="16697.14"/>
    <s v="MGR-10360"/>
    <n v="3.4"/>
    <x v="3"/>
    <x v="5"/>
    <x v="1"/>
    <x v="1"/>
  </r>
  <r>
    <s v="EMP-15147"/>
    <s v="Michael Scott"/>
    <x v="0"/>
    <n v="33"/>
    <x v="4"/>
    <x v="4"/>
    <x v="2"/>
    <x v="1"/>
    <s v="Master's Degree"/>
    <x v="899"/>
    <x v="1"/>
    <x v="1"/>
    <x v="1"/>
    <n v="8098.32"/>
    <s v="MGR-10257"/>
    <n v="1.5"/>
    <x v="2"/>
    <x v="4"/>
    <x v="1"/>
    <x v="0"/>
  </r>
  <r>
    <s v="EMP-15148"/>
    <s v="Derrick Dalton"/>
    <x v="0"/>
    <n v="33"/>
    <x v="4"/>
    <x v="3"/>
    <x v="0"/>
    <x v="1"/>
    <s v="Bachelor's Degree"/>
    <x v="1640"/>
    <x v="1"/>
    <x v="1"/>
    <x v="1"/>
    <n v="15366.04"/>
    <s v="MGR-10132"/>
    <n v="6"/>
    <x v="0"/>
    <x v="3"/>
    <x v="1"/>
    <x v="1"/>
  </r>
  <r>
    <s v="EMP-15149"/>
    <s v="Jordan Montgomery"/>
    <x v="0"/>
    <n v="41"/>
    <x v="7"/>
    <x v="4"/>
    <x v="1"/>
    <x v="1"/>
    <s v="Bachelor's Degree"/>
    <x v="2201"/>
    <x v="1"/>
    <x v="1"/>
    <x v="1"/>
    <n v="4138.33"/>
    <s v="MGR-10180"/>
    <n v="6.7"/>
    <x v="0"/>
    <x v="0"/>
    <x v="1"/>
    <x v="1"/>
  </r>
  <r>
    <s v="EMP-15150"/>
    <s v="Rachael Pittman"/>
    <x v="1"/>
    <n v="37"/>
    <x v="3"/>
    <x v="4"/>
    <x v="2"/>
    <x v="1"/>
    <s v="Bachelor's Degree"/>
    <x v="396"/>
    <x v="1"/>
    <x v="1"/>
    <x v="1"/>
    <n v="7321.23"/>
    <s v="MGR-10298"/>
    <n v="1.5"/>
    <x v="2"/>
    <x v="4"/>
    <x v="1"/>
    <x v="1"/>
  </r>
  <r>
    <s v="EMP-15151"/>
    <s v="Brian Morrow"/>
    <x v="0"/>
    <n v="55"/>
    <x v="2"/>
    <x v="5"/>
    <x v="4"/>
    <x v="1"/>
    <s v="Bachelor's Degree"/>
    <x v="1497"/>
    <x v="1"/>
    <x v="1"/>
    <x v="1"/>
    <n v="2857.33"/>
    <s v="MGR-10179"/>
    <n v="3.1"/>
    <x v="3"/>
    <x v="6"/>
    <x v="1"/>
    <x v="1"/>
  </r>
  <r>
    <s v="EMP-15152"/>
    <s v="Kayla Anderson"/>
    <x v="1"/>
    <n v="27"/>
    <x v="9"/>
    <x v="1"/>
    <x v="0"/>
    <x v="1"/>
    <s v="High School"/>
    <x v="2481"/>
    <x v="1"/>
    <x v="1"/>
    <x v="1"/>
    <n v="18848"/>
    <s v="MGR-10362"/>
    <n v="2.5"/>
    <x v="4"/>
    <x v="6"/>
    <x v="1"/>
    <x v="2"/>
  </r>
  <r>
    <s v="EMP-15153"/>
    <s v="Melissa Forbes"/>
    <x v="1"/>
    <n v="39"/>
    <x v="2"/>
    <x v="1"/>
    <x v="0"/>
    <x v="1"/>
    <s v="Master's Degree"/>
    <x v="2482"/>
    <x v="1"/>
    <x v="1"/>
    <x v="1"/>
    <n v="17048.73"/>
    <s v="MGR-10416"/>
    <n v="4.4000000000000004"/>
    <x v="3"/>
    <x v="7"/>
    <x v="1"/>
    <x v="0"/>
  </r>
  <r>
    <s v="EMP-15154"/>
    <s v="Cynthia Curtis"/>
    <x v="1"/>
    <n v="30"/>
    <x v="4"/>
    <x v="0"/>
    <x v="0"/>
    <x v="1"/>
    <s v="Master's Degree"/>
    <x v="1548"/>
    <x v="1"/>
    <x v="1"/>
    <x v="1"/>
    <n v="16572.41"/>
    <s v="MGR-10449"/>
    <n v="0.5"/>
    <x v="1"/>
    <x v="2"/>
    <x v="1"/>
    <x v="0"/>
  </r>
  <r>
    <s v="EMP-15155"/>
    <s v="Daniel Owens"/>
    <x v="0"/>
    <n v="27"/>
    <x v="10"/>
    <x v="3"/>
    <x v="0"/>
    <x v="1"/>
    <s v="Bachelor's Degree"/>
    <x v="2483"/>
    <x v="1"/>
    <x v="1"/>
    <x v="1"/>
    <n v="19578.66"/>
    <s v="MGR-10177"/>
    <n v="5.4"/>
    <x v="0"/>
    <x v="3"/>
    <x v="1"/>
    <x v="1"/>
  </r>
  <r>
    <s v="EMP-15156"/>
    <s v="Christy Baker"/>
    <x v="1"/>
    <n v="34"/>
    <x v="4"/>
    <x v="1"/>
    <x v="2"/>
    <x v="1"/>
    <s v="Bachelor's Degree"/>
    <x v="2484"/>
    <x v="1"/>
    <x v="1"/>
    <x v="1"/>
    <n v="7319.65"/>
    <s v="MGR-10052"/>
    <n v="4.8"/>
    <x v="3"/>
    <x v="7"/>
    <x v="1"/>
    <x v="1"/>
  </r>
  <r>
    <s v="EMP-15157"/>
    <s v="Christina Smith"/>
    <x v="1"/>
    <n v="36"/>
    <x v="8"/>
    <x v="1"/>
    <x v="3"/>
    <x v="1"/>
    <s v="Diploma"/>
    <x v="2485"/>
    <x v="1"/>
    <x v="1"/>
    <x v="1"/>
    <n v="12747.19"/>
    <s v="MGR-10158"/>
    <n v="1.2"/>
    <x v="2"/>
    <x v="2"/>
    <x v="1"/>
    <x v="2"/>
  </r>
  <r>
    <s v="EMP-15158"/>
    <s v="Michele Robinson"/>
    <x v="1"/>
    <n v="61"/>
    <x v="5"/>
    <x v="1"/>
    <x v="3"/>
    <x v="1"/>
    <s v="High School"/>
    <x v="1343"/>
    <x v="192"/>
    <x v="3"/>
    <x v="0"/>
    <n v="9880.58"/>
    <s v="MGR-10380"/>
    <n v="4.5999999999999996"/>
    <x v="3"/>
    <x v="3"/>
    <x v="0"/>
    <x v="2"/>
  </r>
  <r>
    <s v="EMP-15159"/>
    <s v="Paul Rivers"/>
    <x v="0"/>
    <n v="33"/>
    <x v="8"/>
    <x v="4"/>
    <x v="5"/>
    <x v="1"/>
    <s v="Master's Degree"/>
    <x v="2486"/>
    <x v="1"/>
    <x v="1"/>
    <x v="1"/>
    <n v="24762.54"/>
    <s v="MGR-10439"/>
    <n v="1.5"/>
    <x v="2"/>
    <x v="4"/>
    <x v="1"/>
    <x v="0"/>
  </r>
  <r>
    <s v="EMP-15160"/>
    <s v="Justin Henry"/>
    <x v="0"/>
    <n v="24"/>
    <x v="6"/>
    <x v="2"/>
    <x v="2"/>
    <x v="1"/>
    <s v="Bachelor's Degree"/>
    <x v="1769"/>
    <x v="1"/>
    <x v="1"/>
    <x v="1"/>
    <n v="9191.36"/>
    <s v="MGR-10060"/>
    <n v="4.4000000000000004"/>
    <x v="3"/>
    <x v="5"/>
    <x v="1"/>
    <x v="1"/>
  </r>
  <r>
    <s v="EMP-15161"/>
    <s v="Willie Rogers"/>
    <x v="0"/>
    <n v="37"/>
    <x v="5"/>
    <x v="1"/>
    <x v="2"/>
    <x v="1"/>
    <s v="Master's Degree"/>
    <x v="502"/>
    <x v="1"/>
    <x v="1"/>
    <x v="1"/>
    <n v="9118.24"/>
    <s v="MGR-10440"/>
    <n v="8"/>
    <x v="0"/>
    <x v="8"/>
    <x v="1"/>
    <x v="0"/>
  </r>
  <r>
    <s v="EMP-15162"/>
    <s v="Jason Yu"/>
    <x v="0"/>
    <n v="22"/>
    <x v="4"/>
    <x v="2"/>
    <x v="3"/>
    <x v="2"/>
    <s v="Bachelor's Degree"/>
    <x v="2487"/>
    <x v="1"/>
    <x v="1"/>
    <x v="1"/>
    <n v="13779.17"/>
    <s v="MGR-10444"/>
    <n v="4.5"/>
    <x v="3"/>
    <x v="7"/>
    <x v="1"/>
    <x v="1"/>
  </r>
  <r>
    <s v="EMP-15163"/>
    <s v="Kyle Graham"/>
    <x v="0"/>
    <n v="34"/>
    <x v="2"/>
    <x v="1"/>
    <x v="2"/>
    <x v="1"/>
    <s v="Diploma"/>
    <x v="2170"/>
    <x v="1"/>
    <x v="1"/>
    <x v="1"/>
    <n v="7567.77"/>
    <s v="MGR-10315"/>
    <n v="6.3"/>
    <x v="0"/>
    <x v="3"/>
    <x v="1"/>
    <x v="2"/>
  </r>
  <r>
    <s v="EMP-15164"/>
    <s v="Sally Pineda"/>
    <x v="1"/>
    <n v="35"/>
    <x v="2"/>
    <x v="0"/>
    <x v="2"/>
    <x v="1"/>
    <s v="Master's Degree"/>
    <x v="2075"/>
    <x v="1"/>
    <x v="1"/>
    <x v="1"/>
    <n v="6751.76"/>
    <s v="MGR-10308"/>
    <n v="2"/>
    <x v="4"/>
    <x v="4"/>
    <x v="1"/>
    <x v="0"/>
  </r>
  <r>
    <s v="EMP-15165"/>
    <s v="Courtney Logan"/>
    <x v="1"/>
    <n v="42"/>
    <x v="1"/>
    <x v="0"/>
    <x v="1"/>
    <x v="1"/>
    <s v="Bachelor's Degree"/>
    <x v="1107"/>
    <x v="1"/>
    <x v="1"/>
    <x v="1"/>
    <n v="4129.49"/>
    <s v="MGR-10179"/>
    <n v="4.8"/>
    <x v="3"/>
    <x v="7"/>
    <x v="1"/>
    <x v="1"/>
  </r>
  <r>
    <s v="EMP-15166"/>
    <s v="Bradley Henson"/>
    <x v="0"/>
    <n v="43"/>
    <x v="0"/>
    <x v="5"/>
    <x v="6"/>
    <x v="1"/>
    <s v="Bachelor's Degree"/>
    <x v="2488"/>
    <x v="1"/>
    <x v="1"/>
    <x v="1"/>
    <n v="36530.32"/>
    <s v="N/A"/>
    <n v="7.6"/>
    <x v="0"/>
    <x v="8"/>
    <x v="1"/>
    <x v="1"/>
  </r>
  <r>
    <s v="EMP-15167"/>
    <s v="Daniel Sanchez"/>
    <x v="0"/>
    <n v="30"/>
    <x v="3"/>
    <x v="2"/>
    <x v="3"/>
    <x v="1"/>
    <s v="Master's Degree"/>
    <x v="1596"/>
    <x v="726"/>
    <x v="3"/>
    <x v="0"/>
    <n v="9786.66"/>
    <s v="MGR-10013"/>
    <n v="1.8"/>
    <x v="2"/>
    <x v="6"/>
    <x v="0"/>
    <x v="0"/>
  </r>
  <r>
    <s v="EMP-15168"/>
    <s v="Shawn Cortez"/>
    <x v="0"/>
    <n v="33"/>
    <x v="0"/>
    <x v="1"/>
    <x v="6"/>
    <x v="1"/>
    <s v="Bachelor's Degree"/>
    <x v="120"/>
    <x v="1"/>
    <x v="1"/>
    <x v="1"/>
    <n v="41922.26"/>
    <s v="N/A"/>
    <n v="2.4"/>
    <x v="4"/>
    <x v="6"/>
    <x v="1"/>
    <x v="1"/>
  </r>
  <r>
    <s v="EMP-15169"/>
    <s v="April Bradley"/>
    <x v="1"/>
    <n v="28"/>
    <x v="6"/>
    <x v="0"/>
    <x v="2"/>
    <x v="1"/>
    <s v="Bachelor's Degree"/>
    <x v="1836"/>
    <x v="443"/>
    <x v="0"/>
    <x v="0"/>
    <n v="8773.1299999999992"/>
    <s v="MGR-10147"/>
    <n v="3.4"/>
    <x v="3"/>
    <x v="5"/>
    <x v="0"/>
    <x v="1"/>
  </r>
  <r>
    <s v="EMP-15170"/>
    <s v="Daniel Malone"/>
    <x v="0"/>
    <n v="24"/>
    <x v="8"/>
    <x v="0"/>
    <x v="2"/>
    <x v="1"/>
    <s v="Diploma"/>
    <x v="2489"/>
    <x v="1"/>
    <x v="1"/>
    <x v="1"/>
    <n v="6724.15"/>
    <s v="MGR-10293"/>
    <n v="4.8"/>
    <x v="3"/>
    <x v="7"/>
    <x v="1"/>
    <x v="2"/>
  </r>
  <r>
    <s v="EMP-15171"/>
    <s v="Martin Jordan"/>
    <x v="0"/>
    <n v="37"/>
    <x v="3"/>
    <x v="2"/>
    <x v="1"/>
    <x v="1"/>
    <s v="Master's Degree"/>
    <x v="1856"/>
    <x v="1"/>
    <x v="1"/>
    <x v="1"/>
    <n v="5020.99"/>
    <s v="MGR-10216"/>
    <n v="0.2"/>
    <x v="1"/>
    <x v="1"/>
    <x v="1"/>
    <x v="0"/>
  </r>
  <r>
    <s v="EMP-15172"/>
    <s v="Charles Davis"/>
    <x v="0"/>
    <n v="23"/>
    <x v="10"/>
    <x v="5"/>
    <x v="2"/>
    <x v="1"/>
    <s v="High School"/>
    <x v="2490"/>
    <x v="1"/>
    <x v="1"/>
    <x v="1"/>
    <n v="9307.23"/>
    <s v="MGR-10482"/>
    <n v="5.3"/>
    <x v="0"/>
    <x v="7"/>
    <x v="1"/>
    <x v="2"/>
  </r>
  <r>
    <s v="EMP-15173"/>
    <s v="Matthew Dunn"/>
    <x v="0"/>
    <n v="31"/>
    <x v="5"/>
    <x v="0"/>
    <x v="2"/>
    <x v="2"/>
    <s v="Bachelor's Degree"/>
    <x v="1660"/>
    <x v="727"/>
    <x v="4"/>
    <x v="0"/>
    <n v="7423.56"/>
    <s v="MGR-10235"/>
    <n v="1"/>
    <x v="2"/>
    <x v="3"/>
    <x v="7"/>
    <x v="1"/>
  </r>
  <r>
    <s v="EMP-15174"/>
    <s v="Timothy Hawkins"/>
    <x v="0"/>
    <n v="26"/>
    <x v="2"/>
    <x v="0"/>
    <x v="3"/>
    <x v="1"/>
    <s v="Master's Degree"/>
    <x v="1661"/>
    <x v="728"/>
    <x v="0"/>
    <x v="0"/>
    <n v="9666.2000000000007"/>
    <s v="MGR-10004"/>
    <n v="5.3"/>
    <x v="0"/>
    <x v="0"/>
    <x v="0"/>
    <x v="0"/>
  </r>
  <r>
    <s v="EMP-15175"/>
    <s v="Lauren Larson"/>
    <x v="1"/>
    <n v="39"/>
    <x v="4"/>
    <x v="1"/>
    <x v="3"/>
    <x v="1"/>
    <s v="Master's Degree"/>
    <x v="1306"/>
    <x v="1"/>
    <x v="1"/>
    <x v="1"/>
    <n v="10889.3"/>
    <s v="MGR-10400"/>
    <n v="7.2"/>
    <x v="0"/>
    <x v="0"/>
    <x v="1"/>
    <x v="0"/>
  </r>
  <r>
    <s v="EMP-15176"/>
    <s v="Kevin Benson"/>
    <x v="0"/>
    <n v="51"/>
    <x v="0"/>
    <x v="4"/>
    <x v="7"/>
    <x v="1"/>
    <s v="Bachelor's Degree"/>
    <x v="2491"/>
    <x v="1"/>
    <x v="1"/>
    <x v="1"/>
    <n v="50529.24"/>
    <s v="N/A"/>
    <n v="3.7"/>
    <x v="3"/>
    <x v="5"/>
    <x v="1"/>
    <x v="1"/>
  </r>
  <r>
    <s v="EMP-15177"/>
    <s v="Jerry Mckee"/>
    <x v="0"/>
    <n v="23"/>
    <x v="10"/>
    <x v="3"/>
    <x v="4"/>
    <x v="0"/>
    <s v="Bachelor's Degree"/>
    <x v="1609"/>
    <x v="1"/>
    <x v="1"/>
    <x v="1"/>
    <n v="3023.36"/>
    <s v="MGR-10457"/>
    <n v="2.6"/>
    <x v="4"/>
    <x v="6"/>
    <x v="1"/>
    <x v="1"/>
  </r>
  <r>
    <s v="EMP-15178"/>
    <s v="Karen Henson"/>
    <x v="1"/>
    <n v="22"/>
    <x v="4"/>
    <x v="1"/>
    <x v="1"/>
    <x v="1"/>
    <s v="Master's Degree"/>
    <x v="875"/>
    <x v="1"/>
    <x v="1"/>
    <x v="1"/>
    <n v="6011.07"/>
    <s v="MGR-10237"/>
    <n v="5.6"/>
    <x v="0"/>
    <x v="3"/>
    <x v="1"/>
    <x v="0"/>
  </r>
  <r>
    <s v="EMP-15179"/>
    <s v="Stephen Cruz"/>
    <x v="0"/>
    <n v="33"/>
    <x v="7"/>
    <x v="3"/>
    <x v="0"/>
    <x v="1"/>
    <s v="Bachelor's Degree"/>
    <x v="182"/>
    <x v="1"/>
    <x v="1"/>
    <x v="1"/>
    <n v="19059.990000000002"/>
    <s v="MGR-10291"/>
    <n v="6.2"/>
    <x v="0"/>
    <x v="3"/>
    <x v="1"/>
    <x v="1"/>
  </r>
  <r>
    <s v="EMP-15180"/>
    <s v="William Dawson"/>
    <x v="0"/>
    <n v="35"/>
    <x v="5"/>
    <x v="1"/>
    <x v="0"/>
    <x v="1"/>
    <s v="Master's Degree"/>
    <x v="2492"/>
    <x v="143"/>
    <x v="3"/>
    <x v="0"/>
    <n v="14109.67"/>
    <s v="MGR-10158"/>
    <n v="6.6"/>
    <x v="0"/>
    <x v="0"/>
    <x v="2"/>
    <x v="0"/>
  </r>
  <r>
    <s v="EMP-15181"/>
    <s v="Daniel Spencer"/>
    <x v="0"/>
    <n v="36"/>
    <x v="7"/>
    <x v="1"/>
    <x v="1"/>
    <x v="1"/>
    <s v="Bachelor's Degree"/>
    <x v="2148"/>
    <x v="1"/>
    <x v="1"/>
    <x v="1"/>
    <n v="5630.79"/>
    <s v="MGR-10214"/>
    <n v="7.2"/>
    <x v="0"/>
    <x v="0"/>
    <x v="1"/>
    <x v="1"/>
  </r>
  <r>
    <s v="EMP-15182"/>
    <s v="Ivan Bray"/>
    <x v="0"/>
    <n v="30"/>
    <x v="0"/>
    <x v="1"/>
    <x v="0"/>
    <x v="2"/>
    <s v="Diploma"/>
    <x v="2193"/>
    <x v="729"/>
    <x v="4"/>
    <x v="0"/>
    <n v="16909.77"/>
    <s v="MGR-10125"/>
    <n v="1"/>
    <x v="2"/>
    <x v="2"/>
    <x v="2"/>
    <x v="2"/>
  </r>
  <r>
    <s v="EMP-15183"/>
    <s v="Andrew Phillips"/>
    <x v="0"/>
    <n v="33"/>
    <x v="3"/>
    <x v="1"/>
    <x v="7"/>
    <x v="1"/>
    <s v="Master's Degree"/>
    <x v="639"/>
    <x v="1"/>
    <x v="1"/>
    <x v="1"/>
    <n v="54249.87"/>
    <s v="N/A"/>
    <n v="2.9"/>
    <x v="4"/>
    <x v="6"/>
    <x v="1"/>
    <x v="0"/>
  </r>
  <r>
    <s v="EMP-15184"/>
    <s v="Dustin Morse"/>
    <x v="0"/>
    <n v="38"/>
    <x v="1"/>
    <x v="4"/>
    <x v="0"/>
    <x v="1"/>
    <s v="Bachelor's Degree"/>
    <x v="446"/>
    <x v="1"/>
    <x v="1"/>
    <x v="1"/>
    <n v="18426.84"/>
    <s v="MGR-10494"/>
    <n v="3.4"/>
    <x v="3"/>
    <x v="5"/>
    <x v="1"/>
    <x v="1"/>
  </r>
  <r>
    <s v="EMP-15185"/>
    <s v="Keith Richards"/>
    <x v="0"/>
    <n v="44"/>
    <x v="6"/>
    <x v="1"/>
    <x v="1"/>
    <x v="2"/>
    <s v="Master's Degree"/>
    <x v="966"/>
    <x v="98"/>
    <x v="2"/>
    <x v="0"/>
    <n v="5901.03"/>
    <s v="MGR-10295"/>
    <n v="0.8"/>
    <x v="1"/>
    <x v="2"/>
    <x v="2"/>
    <x v="0"/>
  </r>
  <r>
    <s v="EMP-15186"/>
    <s v="Megan Powers"/>
    <x v="1"/>
    <n v="22"/>
    <x v="0"/>
    <x v="4"/>
    <x v="5"/>
    <x v="1"/>
    <s v="Bachelor's Degree"/>
    <x v="1379"/>
    <x v="1"/>
    <x v="1"/>
    <x v="1"/>
    <n v="28805.07"/>
    <s v="MGR-10468"/>
    <n v="2.2999999999999998"/>
    <x v="4"/>
    <x v="4"/>
    <x v="1"/>
    <x v="1"/>
  </r>
  <r>
    <s v="EMP-15187"/>
    <s v="Jessica Peterson"/>
    <x v="1"/>
    <n v="31"/>
    <x v="3"/>
    <x v="4"/>
    <x v="0"/>
    <x v="0"/>
    <s v="Professional Certification"/>
    <x v="1147"/>
    <x v="217"/>
    <x v="0"/>
    <x v="0"/>
    <n v="15617.35"/>
    <s v="MGR-10247"/>
    <n v="0.7"/>
    <x v="1"/>
    <x v="2"/>
    <x v="2"/>
    <x v="2"/>
  </r>
  <r>
    <s v="EMP-15188"/>
    <s v="Rachel Miller"/>
    <x v="1"/>
    <n v="36"/>
    <x v="9"/>
    <x v="5"/>
    <x v="3"/>
    <x v="2"/>
    <s v="Master's Degree"/>
    <x v="42"/>
    <x v="1"/>
    <x v="1"/>
    <x v="1"/>
    <n v="13598.71"/>
    <s v="MGR-10447"/>
    <n v="1.4"/>
    <x v="2"/>
    <x v="4"/>
    <x v="1"/>
    <x v="0"/>
  </r>
  <r>
    <s v="EMP-15189"/>
    <s v="Nancy Ramos"/>
    <x v="1"/>
    <n v="26"/>
    <x v="3"/>
    <x v="4"/>
    <x v="2"/>
    <x v="2"/>
    <s v="Bachelor's Degree"/>
    <x v="249"/>
    <x v="1"/>
    <x v="1"/>
    <x v="1"/>
    <n v="8773.08"/>
    <s v="MGR-10175"/>
    <n v="7.1"/>
    <x v="0"/>
    <x v="0"/>
    <x v="1"/>
    <x v="1"/>
  </r>
  <r>
    <s v="EMP-15190"/>
    <s v="Walter Hooper"/>
    <x v="0"/>
    <n v="50"/>
    <x v="2"/>
    <x v="1"/>
    <x v="1"/>
    <x v="2"/>
    <s v="Bachelor's Degree"/>
    <x v="1502"/>
    <x v="75"/>
    <x v="4"/>
    <x v="0"/>
    <n v="4233.01"/>
    <s v="MGR-10149"/>
    <n v="0.8"/>
    <x v="1"/>
    <x v="5"/>
    <x v="6"/>
    <x v="1"/>
  </r>
  <r>
    <s v="EMP-15191"/>
    <s v="Sandra Robinson"/>
    <x v="1"/>
    <n v="29"/>
    <x v="10"/>
    <x v="5"/>
    <x v="0"/>
    <x v="1"/>
    <s v="Bachelor's Degree"/>
    <x v="169"/>
    <x v="1"/>
    <x v="1"/>
    <x v="1"/>
    <n v="15409.66"/>
    <s v="MGR-10185"/>
    <n v="0.7"/>
    <x v="1"/>
    <x v="2"/>
    <x v="1"/>
    <x v="1"/>
  </r>
  <r>
    <s v="EMP-15192"/>
    <s v="Hannah Carter"/>
    <x v="1"/>
    <n v="34"/>
    <x v="4"/>
    <x v="0"/>
    <x v="3"/>
    <x v="1"/>
    <s v="Bachelor's Degree"/>
    <x v="1537"/>
    <x v="1"/>
    <x v="1"/>
    <x v="1"/>
    <n v="11084.88"/>
    <s v="MGR-10120"/>
    <n v="6.5"/>
    <x v="0"/>
    <x v="0"/>
    <x v="1"/>
    <x v="1"/>
  </r>
  <r>
    <s v="EMP-15193"/>
    <s v="Mark Miles"/>
    <x v="0"/>
    <n v="40"/>
    <x v="6"/>
    <x v="1"/>
    <x v="4"/>
    <x v="3"/>
    <s v="Bachelor's Degree"/>
    <x v="2493"/>
    <x v="1"/>
    <x v="1"/>
    <x v="1"/>
    <n v="3141.82"/>
    <s v="MGR-10270"/>
    <n v="3.6"/>
    <x v="3"/>
    <x v="5"/>
    <x v="1"/>
    <x v="1"/>
  </r>
  <r>
    <s v="EMP-15194"/>
    <s v="Stephanie Anderson"/>
    <x v="1"/>
    <n v="29"/>
    <x v="0"/>
    <x v="3"/>
    <x v="6"/>
    <x v="1"/>
    <s v="Bachelor's Degree"/>
    <x v="2459"/>
    <x v="1"/>
    <x v="1"/>
    <x v="1"/>
    <n v="34680.800000000003"/>
    <s v="N/A"/>
    <n v="2.2000000000000002"/>
    <x v="4"/>
    <x v="4"/>
    <x v="1"/>
    <x v="1"/>
  </r>
  <r>
    <s v="EMP-15195"/>
    <s v="Shawn Garcia"/>
    <x v="0"/>
    <n v="22"/>
    <x v="8"/>
    <x v="1"/>
    <x v="3"/>
    <x v="1"/>
    <s v="Bachelor's Degree"/>
    <x v="966"/>
    <x v="1"/>
    <x v="1"/>
    <x v="1"/>
    <n v="12883.4"/>
    <s v="MGR-10177"/>
    <n v="1"/>
    <x v="2"/>
    <x v="2"/>
    <x v="1"/>
    <x v="1"/>
  </r>
  <r>
    <s v="EMP-15196"/>
    <s v="Jeffrey Rodriguez"/>
    <x v="0"/>
    <n v="31"/>
    <x v="5"/>
    <x v="4"/>
    <x v="1"/>
    <x v="1"/>
    <s v="Bachelor's Degree"/>
    <x v="1706"/>
    <x v="1"/>
    <x v="1"/>
    <x v="1"/>
    <n v="4273.1899999999996"/>
    <s v="MGR-10234"/>
    <n v="8.3000000000000007"/>
    <x v="0"/>
    <x v="8"/>
    <x v="1"/>
    <x v="1"/>
  </r>
  <r>
    <s v="EMP-15197"/>
    <s v="Rose Carroll"/>
    <x v="1"/>
    <n v="44"/>
    <x v="4"/>
    <x v="3"/>
    <x v="3"/>
    <x v="0"/>
    <s v="Master's Degree"/>
    <x v="1067"/>
    <x v="1"/>
    <x v="1"/>
    <x v="1"/>
    <n v="11505.27"/>
    <s v="MGR-10313"/>
    <n v="5.8"/>
    <x v="0"/>
    <x v="3"/>
    <x v="1"/>
    <x v="0"/>
  </r>
  <r>
    <s v="EMP-15198"/>
    <s v="Paul Randall"/>
    <x v="0"/>
    <n v="31"/>
    <x v="5"/>
    <x v="0"/>
    <x v="2"/>
    <x v="1"/>
    <s v="PhD"/>
    <x v="272"/>
    <x v="1"/>
    <x v="1"/>
    <x v="1"/>
    <n v="9143.3799999999992"/>
    <s v="MGR-10140"/>
    <n v="2.2999999999999998"/>
    <x v="4"/>
    <x v="4"/>
    <x v="1"/>
    <x v="2"/>
  </r>
  <r>
    <s v="EMP-15199"/>
    <s v="Zoe Roberts"/>
    <x v="1"/>
    <n v="27"/>
    <x v="0"/>
    <x v="1"/>
    <x v="5"/>
    <x v="1"/>
    <s v="Master's Degree"/>
    <x v="1114"/>
    <x v="1"/>
    <x v="1"/>
    <x v="1"/>
    <n v="22154.67"/>
    <s v="MGR-10158"/>
    <n v="4.9000000000000004"/>
    <x v="3"/>
    <x v="7"/>
    <x v="1"/>
    <x v="0"/>
  </r>
  <r>
    <s v="EMP-15200"/>
    <s v="Gregory Doyle"/>
    <x v="0"/>
    <n v="43"/>
    <x v="9"/>
    <x v="1"/>
    <x v="2"/>
    <x v="1"/>
    <s v="Bachelor's Degree"/>
    <x v="1708"/>
    <x v="1"/>
    <x v="1"/>
    <x v="1"/>
    <n v="9095.77"/>
    <s v="MGR-10209"/>
    <n v="3"/>
    <x v="3"/>
    <x v="6"/>
    <x v="1"/>
    <x v="1"/>
  </r>
  <r>
    <s v="EMP-15201"/>
    <s v="Amanda Lang"/>
    <x v="1"/>
    <n v="32"/>
    <x v="10"/>
    <x v="1"/>
    <x v="3"/>
    <x v="1"/>
    <s v="Bachelor's Degree"/>
    <x v="2494"/>
    <x v="1"/>
    <x v="1"/>
    <x v="1"/>
    <n v="12153.97"/>
    <s v="MGR-10077"/>
    <n v="7.8"/>
    <x v="0"/>
    <x v="8"/>
    <x v="1"/>
    <x v="1"/>
  </r>
  <r>
    <s v="EMP-15202"/>
    <s v="Kimberly Rivera"/>
    <x v="1"/>
    <n v="30"/>
    <x v="10"/>
    <x v="0"/>
    <x v="1"/>
    <x v="1"/>
    <s v="Diploma"/>
    <x v="2267"/>
    <x v="1"/>
    <x v="1"/>
    <x v="1"/>
    <n v="5265.1"/>
    <s v="MGR-10149"/>
    <n v="5.5"/>
    <x v="0"/>
    <x v="3"/>
    <x v="1"/>
    <x v="2"/>
  </r>
  <r>
    <s v="EMP-15203"/>
    <s v="Casey Hester"/>
    <x v="1"/>
    <n v="36"/>
    <x v="3"/>
    <x v="1"/>
    <x v="2"/>
    <x v="1"/>
    <s v="Bachelor's Degree"/>
    <x v="2495"/>
    <x v="1"/>
    <x v="1"/>
    <x v="1"/>
    <n v="6888.09"/>
    <s v="MGR-10396"/>
    <n v="5.7"/>
    <x v="0"/>
    <x v="3"/>
    <x v="1"/>
    <x v="1"/>
  </r>
  <r>
    <s v="EMP-15204"/>
    <s v="Tracy Patterson"/>
    <x v="1"/>
    <n v="41"/>
    <x v="3"/>
    <x v="1"/>
    <x v="3"/>
    <x v="1"/>
    <s v="Bachelor's Degree"/>
    <x v="1779"/>
    <x v="1"/>
    <x v="1"/>
    <x v="1"/>
    <n v="9715.7999999999993"/>
    <s v="MGR-10109"/>
    <n v="0.9"/>
    <x v="1"/>
    <x v="2"/>
    <x v="1"/>
    <x v="1"/>
  </r>
  <r>
    <s v="EMP-15205"/>
    <s v="Alice Jackson"/>
    <x v="1"/>
    <n v="56"/>
    <x v="1"/>
    <x v="2"/>
    <x v="2"/>
    <x v="1"/>
    <s v="Bachelor's Degree"/>
    <x v="2496"/>
    <x v="1"/>
    <x v="1"/>
    <x v="1"/>
    <n v="9381.08"/>
    <s v="MGR-10482"/>
    <n v="8.1999999999999993"/>
    <x v="0"/>
    <x v="8"/>
    <x v="1"/>
    <x v="1"/>
  </r>
  <r>
    <s v="EMP-15206"/>
    <s v="Larry Dyer"/>
    <x v="0"/>
    <n v="42"/>
    <x v="0"/>
    <x v="1"/>
    <x v="0"/>
    <x v="1"/>
    <s v="Bachelor's Degree"/>
    <x v="2497"/>
    <x v="1"/>
    <x v="1"/>
    <x v="1"/>
    <n v="18109.29"/>
    <s v="MGR-10498"/>
    <n v="7.5"/>
    <x v="0"/>
    <x v="8"/>
    <x v="1"/>
    <x v="1"/>
  </r>
  <r>
    <s v="EMP-15207"/>
    <s v="Mark Johnson"/>
    <x v="0"/>
    <n v="45"/>
    <x v="6"/>
    <x v="1"/>
    <x v="1"/>
    <x v="1"/>
    <s v="Bachelor's Degree"/>
    <x v="2483"/>
    <x v="1"/>
    <x v="1"/>
    <x v="1"/>
    <n v="5809.58"/>
    <s v="MGR-10250"/>
    <n v="5.4"/>
    <x v="0"/>
    <x v="3"/>
    <x v="1"/>
    <x v="1"/>
  </r>
  <r>
    <s v="EMP-15208"/>
    <s v="Jeffrey Pope"/>
    <x v="0"/>
    <n v="30"/>
    <x v="3"/>
    <x v="2"/>
    <x v="3"/>
    <x v="2"/>
    <s v="Diploma"/>
    <x v="1556"/>
    <x v="730"/>
    <x v="2"/>
    <x v="0"/>
    <n v="11668.65"/>
    <s v="MGR-10334"/>
    <n v="4.3"/>
    <x v="3"/>
    <x v="7"/>
    <x v="0"/>
    <x v="2"/>
  </r>
  <r>
    <s v="EMP-15209"/>
    <s v="Scott Nelson"/>
    <x v="0"/>
    <n v="25"/>
    <x v="10"/>
    <x v="5"/>
    <x v="2"/>
    <x v="1"/>
    <s v="High School"/>
    <x v="1233"/>
    <x v="1"/>
    <x v="1"/>
    <x v="1"/>
    <n v="8824.41"/>
    <s v="MGR-10202"/>
    <n v="6"/>
    <x v="0"/>
    <x v="3"/>
    <x v="1"/>
    <x v="2"/>
  </r>
  <r>
    <s v="EMP-15210"/>
    <s v="Eric Johnston"/>
    <x v="0"/>
    <n v="35"/>
    <x v="5"/>
    <x v="2"/>
    <x v="3"/>
    <x v="1"/>
    <s v="Master's Degree"/>
    <x v="1278"/>
    <x v="642"/>
    <x v="0"/>
    <x v="0"/>
    <n v="13302.07"/>
    <s v="MGR-10072"/>
    <n v="1.8"/>
    <x v="2"/>
    <x v="4"/>
    <x v="0"/>
    <x v="0"/>
  </r>
  <r>
    <s v="EMP-15211"/>
    <s v="Heather Wiggins"/>
    <x v="1"/>
    <n v="35"/>
    <x v="9"/>
    <x v="4"/>
    <x v="0"/>
    <x v="0"/>
    <s v="Bachelor's Degree"/>
    <x v="2194"/>
    <x v="509"/>
    <x v="5"/>
    <x v="0"/>
    <n v="19874.22"/>
    <s v="MGR-10198"/>
    <n v="6.6"/>
    <x v="0"/>
    <x v="8"/>
    <x v="3"/>
    <x v="1"/>
  </r>
  <r>
    <s v="EMP-15212"/>
    <s v="Daryl Hernandez"/>
    <x v="0"/>
    <n v="25"/>
    <x v="2"/>
    <x v="4"/>
    <x v="2"/>
    <x v="1"/>
    <s v="High School"/>
    <x v="788"/>
    <x v="1"/>
    <x v="1"/>
    <x v="1"/>
    <n v="6509.62"/>
    <s v="MGR-10346"/>
    <n v="8.3000000000000007"/>
    <x v="0"/>
    <x v="8"/>
    <x v="1"/>
    <x v="2"/>
  </r>
  <r>
    <s v="EMP-15213"/>
    <s v="Ashley Larson"/>
    <x v="1"/>
    <n v="33"/>
    <x v="4"/>
    <x v="1"/>
    <x v="3"/>
    <x v="1"/>
    <s v="Diploma"/>
    <x v="1163"/>
    <x v="1"/>
    <x v="1"/>
    <x v="1"/>
    <n v="11802.32"/>
    <s v="MGR-10194"/>
    <n v="3"/>
    <x v="3"/>
    <x v="6"/>
    <x v="1"/>
    <x v="2"/>
  </r>
  <r>
    <s v="EMP-15214"/>
    <s v="Felicia White"/>
    <x v="1"/>
    <n v="38"/>
    <x v="1"/>
    <x v="1"/>
    <x v="3"/>
    <x v="1"/>
    <s v="Master's Degree"/>
    <x v="2139"/>
    <x v="1"/>
    <x v="1"/>
    <x v="1"/>
    <n v="10124.19"/>
    <s v="MGR-10439"/>
    <n v="6.3"/>
    <x v="0"/>
    <x v="3"/>
    <x v="1"/>
    <x v="0"/>
  </r>
  <r>
    <s v="EMP-15215"/>
    <s v="Manuel Rios"/>
    <x v="0"/>
    <n v="38"/>
    <x v="10"/>
    <x v="2"/>
    <x v="1"/>
    <x v="1"/>
    <s v="High School"/>
    <x v="687"/>
    <x v="1"/>
    <x v="1"/>
    <x v="1"/>
    <n v="6077.87"/>
    <s v="MGR-10120"/>
    <n v="1.1000000000000001"/>
    <x v="2"/>
    <x v="2"/>
    <x v="1"/>
    <x v="2"/>
  </r>
  <r>
    <s v="EMP-15216"/>
    <s v="Jacob Braun"/>
    <x v="0"/>
    <n v="39"/>
    <x v="10"/>
    <x v="1"/>
    <x v="2"/>
    <x v="2"/>
    <s v="Bachelor's Degree"/>
    <x v="417"/>
    <x v="1"/>
    <x v="1"/>
    <x v="1"/>
    <n v="9030.06"/>
    <s v="MGR-10177"/>
    <n v="1"/>
    <x v="2"/>
    <x v="2"/>
    <x v="1"/>
    <x v="1"/>
  </r>
  <r>
    <s v="EMP-15217"/>
    <s v="Tara Conley"/>
    <x v="1"/>
    <n v="37"/>
    <x v="1"/>
    <x v="3"/>
    <x v="5"/>
    <x v="0"/>
    <s v="Diploma"/>
    <x v="1442"/>
    <x v="1"/>
    <x v="1"/>
    <x v="1"/>
    <n v="25633.34"/>
    <s v="MGR-10223"/>
    <n v="5"/>
    <x v="0"/>
    <x v="7"/>
    <x v="1"/>
    <x v="2"/>
  </r>
  <r>
    <s v="EMP-15218"/>
    <s v="Dakota Newman"/>
    <x v="0"/>
    <n v="30"/>
    <x v="2"/>
    <x v="2"/>
    <x v="1"/>
    <x v="1"/>
    <s v="Bachelor's Degree"/>
    <x v="1990"/>
    <x v="1"/>
    <x v="1"/>
    <x v="1"/>
    <n v="4148.09"/>
    <s v="MGR-10240"/>
    <n v="7.7"/>
    <x v="0"/>
    <x v="8"/>
    <x v="1"/>
    <x v="1"/>
  </r>
  <r>
    <s v="EMP-15219"/>
    <s v="Daniel Munoz"/>
    <x v="0"/>
    <n v="30"/>
    <x v="2"/>
    <x v="5"/>
    <x v="5"/>
    <x v="1"/>
    <s v="Diploma"/>
    <x v="2262"/>
    <x v="1"/>
    <x v="1"/>
    <x v="1"/>
    <n v="27006.57"/>
    <s v="MGR-10406"/>
    <n v="1"/>
    <x v="2"/>
    <x v="2"/>
    <x v="1"/>
    <x v="2"/>
  </r>
  <r>
    <s v="EMP-15220"/>
    <s v="Candice Reese"/>
    <x v="1"/>
    <n v="24"/>
    <x v="3"/>
    <x v="1"/>
    <x v="3"/>
    <x v="1"/>
    <s v="Bachelor's Degree"/>
    <x v="1808"/>
    <x v="1"/>
    <x v="1"/>
    <x v="1"/>
    <n v="13345.8"/>
    <s v="MGR-10390"/>
    <n v="3.5"/>
    <x v="3"/>
    <x v="5"/>
    <x v="1"/>
    <x v="1"/>
  </r>
  <r>
    <s v="EMP-15221"/>
    <s v="Lynn Weaver"/>
    <x v="1"/>
    <n v="51"/>
    <x v="7"/>
    <x v="1"/>
    <x v="3"/>
    <x v="1"/>
    <s v="High School"/>
    <x v="1463"/>
    <x v="1"/>
    <x v="1"/>
    <x v="1"/>
    <n v="13658.94"/>
    <s v="MGR-10295"/>
    <n v="6.4"/>
    <x v="0"/>
    <x v="0"/>
    <x v="1"/>
    <x v="2"/>
  </r>
  <r>
    <s v="EMP-15222"/>
    <s v="Kevin Vance"/>
    <x v="0"/>
    <n v="35"/>
    <x v="0"/>
    <x v="2"/>
    <x v="5"/>
    <x v="0"/>
    <s v="Bachelor's Degree"/>
    <x v="1365"/>
    <x v="1"/>
    <x v="1"/>
    <x v="1"/>
    <n v="21893.39"/>
    <s v="MGR-10473"/>
    <n v="4.3"/>
    <x v="3"/>
    <x v="5"/>
    <x v="1"/>
    <x v="1"/>
  </r>
  <r>
    <s v="EMP-15223"/>
    <s v="Tammy Coleman"/>
    <x v="1"/>
    <n v="32"/>
    <x v="4"/>
    <x v="4"/>
    <x v="1"/>
    <x v="1"/>
    <s v="Diploma"/>
    <x v="1648"/>
    <x v="1"/>
    <x v="1"/>
    <x v="1"/>
    <n v="6190.02"/>
    <s v="MGR-10165"/>
    <n v="6.5"/>
    <x v="0"/>
    <x v="0"/>
    <x v="1"/>
    <x v="2"/>
  </r>
  <r>
    <s v="EMP-15224"/>
    <s v="Isaiah Anderson"/>
    <x v="0"/>
    <n v="26"/>
    <x v="7"/>
    <x v="2"/>
    <x v="2"/>
    <x v="1"/>
    <s v="Diploma"/>
    <x v="823"/>
    <x v="1"/>
    <x v="1"/>
    <x v="1"/>
    <n v="8368.01"/>
    <s v="MGR-10263"/>
    <n v="3.9"/>
    <x v="3"/>
    <x v="5"/>
    <x v="1"/>
    <x v="2"/>
  </r>
  <r>
    <s v="EMP-15225"/>
    <s v="Nicole Perry"/>
    <x v="1"/>
    <n v="61"/>
    <x v="0"/>
    <x v="4"/>
    <x v="7"/>
    <x v="1"/>
    <s v="Bachelor's Degree"/>
    <x v="350"/>
    <x v="1"/>
    <x v="1"/>
    <x v="1"/>
    <n v="61781.919999999998"/>
    <s v="N/A"/>
    <n v="6.1"/>
    <x v="0"/>
    <x v="3"/>
    <x v="1"/>
    <x v="1"/>
  </r>
  <r>
    <s v="EMP-15226"/>
    <s v="Aaron Shea"/>
    <x v="0"/>
    <n v="25"/>
    <x v="9"/>
    <x v="1"/>
    <x v="1"/>
    <x v="1"/>
    <s v="Diploma"/>
    <x v="529"/>
    <x v="1"/>
    <x v="1"/>
    <x v="1"/>
    <n v="4200.71"/>
    <s v="MGR-10359"/>
    <n v="6.5"/>
    <x v="0"/>
    <x v="0"/>
    <x v="1"/>
    <x v="2"/>
  </r>
  <r>
    <s v="EMP-15227"/>
    <s v="Misty Hayes"/>
    <x v="1"/>
    <n v="31"/>
    <x v="6"/>
    <x v="1"/>
    <x v="1"/>
    <x v="0"/>
    <s v="Bachelor's Degree"/>
    <x v="200"/>
    <x v="12"/>
    <x v="4"/>
    <x v="0"/>
    <n v="5965.07"/>
    <s v="MGR-10148"/>
    <n v="0.8"/>
    <x v="1"/>
    <x v="2"/>
    <x v="2"/>
    <x v="1"/>
  </r>
  <r>
    <s v="EMP-15228"/>
    <s v="Melissa Ball"/>
    <x v="1"/>
    <n v="38"/>
    <x v="0"/>
    <x v="2"/>
    <x v="7"/>
    <x v="1"/>
    <s v="Bachelor's Degree"/>
    <x v="2049"/>
    <x v="1"/>
    <x v="1"/>
    <x v="1"/>
    <n v="53288.66"/>
    <s v="N/A"/>
    <n v="5.0999999999999996"/>
    <x v="0"/>
    <x v="7"/>
    <x v="1"/>
    <x v="1"/>
  </r>
  <r>
    <s v="EMP-15229"/>
    <s v="John Kramer"/>
    <x v="0"/>
    <n v="40"/>
    <x v="6"/>
    <x v="1"/>
    <x v="5"/>
    <x v="1"/>
    <s v="Bachelor's Degree"/>
    <x v="2498"/>
    <x v="1"/>
    <x v="1"/>
    <x v="1"/>
    <n v="25619.279999999999"/>
    <s v="MGR-10481"/>
    <n v="6.7"/>
    <x v="0"/>
    <x v="0"/>
    <x v="1"/>
    <x v="1"/>
  </r>
  <r>
    <s v="EMP-15230"/>
    <s v="Michael Silva"/>
    <x v="0"/>
    <n v="43"/>
    <x v="10"/>
    <x v="3"/>
    <x v="0"/>
    <x v="1"/>
    <s v="Bachelor's Degree"/>
    <x v="1219"/>
    <x v="1"/>
    <x v="1"/>
    <x v="1"/>
    <n v="19591.810000000001"/>
    <s v="MGR-10195"/>
    <n v="7.7"/>
    <x v="0"/>
    <x v="8"/>
    <x v="1"/>
    <x v="1"/>
  </r>
  <r>
    <s v="EMP-15231"/>
    <s v="Heather Rogers"/>
    <x v="1"/>
    <n v="51"/>
    <x v="5"/>
    <x v="5"/>
    <x v="5"/>
    <x v="0"/>
    <s v="Bachelor's Degree"/>
    <x v="124"/>
    <x v="323"/>
    <x v="4"/>
    <x v="0"/>
    <n v="20212.52"/>
    <s v="MGR-10241"/>
    <n v="1.2"/>
    <x v="2"/>
    <x v="6"/>
    <x v="0"/>
    <x v="1"/>
  </r>
  <r>
    <s v="EMP-15232"/>
    <s v="Michael Washington"/>
    <x v="0"/>
    <n v="39"/>
    <x v="3"/>
    <x v="0"/>
    <x v="5"/>
    <x v="1"/>
    <s v="High School"/>
    <x v="2061"/>
    <x v="463"/>
    <x v="3"/>
    <x v="0"/>
    <n v="24758.240000000002"/>
    <s v="MGR-10084"/>
    <n v="5.4"/>
    <x v="0"/>
    <x v="0"/>
    <x v="3"/>
    <x v="2"/>
  </r>
  <r>
    <s v="EMP-15233"/>
    <s v="Brendan Barajas"/>
    <x v="0"/>
    <n v="25"/>
    <x v="7"/>
    <x v="1"/>
    <x v="0"/>
    <x v="3"/>
    <s v="Diploma"/>
    <x v="2499"/>
    <x v="1"/>
    <x v="1"/>
    <x v="1"/>
    <n v="18294.45"/>
    <s v="MGR-10306"/>
    <n v="4.5999999999999996"/>
    <x v="3"/>
    <x v="7"/>
    <x v="1"/>
    <x v="2"/>
  </r>
  <r>
    <s v="EMP-15234"/>
    <s v="Angela Harrison"/>
    <x v="1"/>
    <n v="32"/>
    <x v="6"/>
    <x v="0"/>
    <x v="1"/>
    <x v="1"/>
    <s v="Professional Certification"/>
    <x v="963"/>
    <x v="1"/>
    <x v="1"/>
    <x v="1"/>
    <n v="4477.57"/>
    <s v="MGR-10119"/>
    <n v="5.5"/>
    <x v="0"/>
    <x v="3"/>
    <x v="1"/>
    <x v="2"/>
  </r>
  <r>
    <s v="EMP-15235"/>
    <s v="Sharon Wright"/>
    <x v="1"/>
    <n v="37"/>
    <x v="0"/>
    <x v="0"/>
    <x v="0"/>
    <x v="1"/>
    <s v="Bachelor's Degree"/>
    <x v="122"/>
    <x v="517"/>
    <x v="0"/>
    <x v="0"/>
    <n v="18462.919999999998"/>
    <s v="MGR-10165"/>
    <n v="6.5"/>
    <x v="0"/>
    <x v="0"/>
    <x v="0"/>
    <x v="1"/>
  </r>
  <r>
    <s v="EMP-15236"/>
    <s v="Kevin Cole"/>
    <x v="0"/>
    <n v="53"/>
    <x v="3"/>
    <x v="1"/>
    <x v="0"/>
    <x v="1"/>
    <s v="Bachelor's Degree"/>
    <x v="67"/>
    <x v="1"/>
    <x v="1"/>
    <x v="1"/>
    <n v="16356.59"/>
    <s v="MGR-10041"/>
    <n v="3.4"/>
    <x v="3"/>
    <x v="5"/>
    <x v="1"/>
    <x v="1"/>
  </r>
  <r>
    <s v="EMP-15237"/>
    <s v="Emily Mcclain"/>
    <x v="1"/>
    <n v="22"/>
    <x v="0"/>
    <x v="1"/>
    <x v="0"/>
    <x v="1"/>
    <s v="Bachelor's Degree"/>
    <x v="1684"/>
    <x v="1"/>
    <x v="1"/>
    <x v="1"/>
    <n v="16117.72"/>
    <s v="MGR-10362"/>
    <n v="6"/>
    <x v="0"/>
    <x v="3"/>
    <x v="1"/>
    <x v="1"/>
  </r>
  <r>
    <s v="EMP-15238"/>
    <s v="Angela Pena"/>
    <x v="1"/>
    <n v="45"/>
    <x v="0"/>
    <x v="1"/>
    <x v="6"/>
    <x v="1"/>
    <s v="High School"/>
    <x v="625"/>
    <x v="1"/>
    <x v="1"/>
    <x v="1"/>
    <n v="35065.4"/>
    <s v="N/A"/>
    <n v="3.7"/>
    <x v="3"/>
    <x v="5"/>
    <x v="1"/>
    <x v="2"/>
  </r>
  <r>
    <s v="EMP-15239"/>
    <s v="Stacey Evans"/>
    <x v="1"/>
    <n v="36"/>
    <x v="4"/>
    <x v="1"/>
    <x v="3"/>
    <x v="1"/>
    <s v="Bachelor's Degree"/>
    <x v="2155"/>
    <x v="1"/>
    <x v="1"/>
    <x v="1"/>
    <n v="9889.49"/>
    <s v="MGR-10281"/>
    <n v="4.5999999999999996"/>
    <x v="3"/>
    <x v="7"/>
    <x v="1"/>
    <x v="1"/>
  </r>
  <r>
    <s v="EMP-15240"/>
    <s v="Luis Padilla"/>
    <x v="0"/>
    <n v="42"/>
    <x v="3"/>
    <x v="5"/>
    <x v="2"/>
    <x v="0"/>
    <s v="Bachelor's Degree"/>
    <x v="820"/>
    <x v="135"/>
    <x v="4"/>
    <x v="0"/>
    <n v="7522.2"/>
    <s v="MGR-10450"/>
    <n v="1"/>
    <x v="2"/>
    <x v="4"/>
    <x v="0"/>
    <x v="1"/>
  </r>
  <r>
    <s v="EMP-15241"/>
    <s v="Melissa Leonard"/>
    <x v="1"/>
    <n v="34"/>
    <x v="1"/>
    <x v="3"/>
    <x v="2"/>
    <x v="1"/>
    <s v="Bachelor's Degree"/>
    <x v="2500"/>
    <x v="1"/>
    <x v="1"/>
    <x v="1"/>
    <n v="7352.55"/>
    <s v="MGR-10261"/>
    <n v="1.8"/>
    <x v="2"/>
    <x v="4"/>
    <x v="1"/>
    <x v="1"/>
  </r>
  <r>
    <s v="EMP-15242"/>
    <s v="Mario Davis"/>
    <x v="0"/>
    <n v="27"/>
    <x v="4"/>
    <x v="0"/>
    <x v="5"/>
    <x v="1"/>
    <s v="Bachelor's Degree"/>
    <x v="98"/>
    <x v="1"/>
    <x v="1"/>
    <x v="1"/>
    <n v="25997.07"/>
    <s v="MGR-10292"/>
    <n v="3"/>
    <x v="3"/>
    <x v="6"/>
    <x v="1"/>
    <x v="1"/>
  </r>
  <r>
    <s v="EMP-15243"/>
    <s v="Christopher Pearson"/>
    <x v="0"/>
    <n v="41"/>
    <x v="4"/>
    <x v="1"/>
    <x v="3"/>
    <x v="3"/>
    <s v="Professional Certification"/>
    <x v="117"/>
    <x v="1"/>
    <x v="1"/>
    <x v="1"/>
    <n v="10477.959999999999"/>
    <s v="MGR-10291"/>
    <n v="7.2"/>
    <x v="0"/>
    <x v="0"/>
    <x v="1"/>
    <x v="2"/>
  </r>
  <r>
    <s v="EMP-15244"/>
    <s v="Lori Martin"/>
    <x v="1"/>
    <n v="40"/>
    <x v="2"/>
    <x v="0"/>
    <x v="3"/>
    <x v="1"/>
    <s v="Bachelor's Degree"/>
    <x v="611"/>
    <x v="76"/>
    <x v="5"/>
    <x v="0"/>
    <n v="13181.26"/>
    <s v="MGR-10019"/>
    <n v="4.9000000000000004"/>
    <x v="3"/>
    <x v="7"/>
    <x v="0"/>
    <x v="1"/>
  </r>
  <r>
    <s v="EMP-15245"/>
    <s v="Michael Hall"/>
    <x v="0"/>
    <n v="43"/>
    <x v="7"/>
    <x v="1"/>
    <x v="1"/>
    <x v="1"/>
    <s v="Bachelor's Degree"/>
    <x v="1313"/>
    <x v="1"/>
    <x v="1"/>
    <x v="1"/>
    <n v="4905.72"/>
    <s v="MGR-10232"/>
    <n v="4.7"/>
    <x v="3"/>
    <x v="7"/>
    <x v="1"/>
    <x v="1"/>
  </r>
  <r>
    <s v="EMP-15246"/>
    <s v="Jackie Avila"/>
    <x v="1"/>
    <n v="34"/>
    <x v="1"/>
    <x v="2"/>
    <x v="2"/>
    <x v="1"/>
    <s v="Master's Degree"/>
    <x v="1588"/>
    <x v="1"/>
    <x v="1"/>
    <x v="1"/>
    <n v="7108.1"/>
    <s v="MGR-10493"/>
    <n v="8"/>
    <x v="0"/>
    <x v="8"/>
    <x v="1"/>
    <x v="0"/>
  </r>
  <r>
    <s v="EMP-15247"/>
    <s v="Lindsey Barajas"/>
    <x v="1"/>
    <n v="29"/>
    <x v="5"/>
    <x v="1"/>
    <x v="2"/>
    <x v="0"/>
    <s v="Master's Degree"/>
    <x v="1222"/>
    <x v="731"/>
    <x v="0"/>
    <x v="0"/>
    <n v="8927.86"/>
    <s v="MGR-10035"/>
    <n v="2.9"/>
    <x v="4"/>
    <x v="5"/>
    <x v="0"/>
    <x v="0"/>
  </r>
  <r>
    <s v="EMP-15248"/>
    <s v="Xavier Carroll"/>
    <x v="0"/>
    <n v="22"/>
    <x v="8"/>
    <x v="5"/>
    <x v="0"/>
    <x v="1"/>
    <s v="Bachelor's Degree"/>
    <x v="2092"/>
    <x v="1"/>
    <x v="1"/>
    <x v="1"/>
    <n v="18164.310000000001"/>
    <s v="MGR-10315"/>
    <n v="7.4"/>
    <x v="0"/>
    <x v="8"/>
    <x v="1"/>
    <x v="1"/>
  </r>
  <r>
    <s v="EMP-15249"/>
    <s v="Timothy Booker"/>
    <x v="0"/>
    <n v="42"/>
    <x v="5"/>
    <x v="4"/>
    <x v="3"/>
    <x v="1"/>
    <s v="Bachelor's Degree"/>
    <x v="2501"/>
    <x v="407"/>
    <x v="7"/>
    <x v="0"/>
    <n v="12579.85"/>
    <s v="MGR-10349"/>
    <n v="3.9"/>
    <x v="3"/>
    <x v="3"/>
    <x v="3"/>
    <x v="1"/>
  </r>
  <r>
    <s v="EMP-15250"/>
    <s v="Christopher Henderson"/>
    <x v="0"/>
    <n v="38"/>
    <x v="8"/>
    <x v="2"/>
    <x v="7"/>
    <x v="1"/>
    <s v="Bachelor's Degree"/>
    <x v="2502"/>
    <x v="1"/>
    <x v="1"/>
    <x v="1"/>
    <n v="64313.5"/>
    <s v="N/A"/>
    <n v="1.9"/>
    <x v="2"/>
    <x v="4"/>
    <x v="1"/>
    <x v="1"/>
  </r>
  <r>
    <s v="EMP-15251"/>
    <s v="Danielle Brown"/>
    <x v="1"/>
    <n v="26"/>
    <x v="10"/>
    <x v="1"/>
    <x v="3"/>
    <x v="0"/>
    <s v="Bachelor's Degree"/>
    <x v="293"/>
    <x v="732"/>
    <x v="4"/>
    <x v="0"/>
    <n v="12244.21"/>
    <s v="MGR-10394"/>
    <n v="1.3"/>
    <x v="2"/>
    <x v="7"/>
    <x v="4"/>
    <x v="1"/>
  </r>
  <r>
    <s v="EMP-15252"/>
    <s v="Christopher Gonzalez"/>
    <x v="0"/>
    <n v="30"/>
    <x v="10"/>
    <x v="2"/>
    <x v="2"/>
    <x v="1"/>
    <s v="Bachelor's Degree"/>
    <x v="1871"/>
    <x v="1"/>
    <x v="1"/>
    <x v="1"/>
    <n v="6804.26"/>
    <s v="MGR-10388"/>
    <n v="2.2000000000000002"/>
    <x v="4"/>
    <x v="4"/>
    <x v="1"/>
    <x v="1"/>
  </r>
  <r>
    <s v="EMP-15253"/>
    <s v="Daniel Cannon"/>
    <x v="0"/>
    <n v="30"/>
    <x v="4"/>
    <x v="5"/>
    <x v="0"/>
    <x v="1"/>
    <s v="Bachelor's Degree"/>
    <x v="2503"/>
    <x v="1"/>
    <x v="1"/>
    <x v="1"/>
    <n v="14644.92"/>
    <s v="MGR-10425"/>
    <n v="5.3"/>
    <x v="0"/>
    <x v="7"/>
    <x v="1"/>
    <x v="1"/>
  </r>
  <r>
    <s v="EMP-15254"/>
    <s v="Jennifer Gonzalez"/>
    <x v="1"/>
    <n v="22"/>
    <x v="4"/>
    <x v="4"/>
    <x v="2"/>
    <x v="0"/>
    <s v="Bachelor's Degree"/>
    <x v="605"/>
    <x v="733"/>
    <x v="0"/>
    <x v="0"/>
    <n v="7450.9"/>
    <s v="MGR-10041"/>
    <n v="3.6"/>
    <x v="3"/>
    <x v="7"/>
    <x v="3"/>
    <x v="1"/>
  </r>
  <r>
    <s v="EMP-15255"/>
    <s v="Robert Fischer"/>
    <x v="0"/>
    <n v="27"/>
    <x v="1"/>
    <x v="0"/>
    <x v="3"/>
    <x v="3"/>
    <s v="Master's Degree"/>
    <x v="935"/>
    <x v="1"/>
    <x v="1"/>
    <x v="1"/>
    <n v="11656.4"/>
    <s v="MGR-10131"/>
    <n v="6.6"/>
    <x v="0"/>
    <x v="0"/>
    <x v="1"/>
    <x v="0"/>
  </r>
  <r>
    <s v="EMP-15256"/>
    <s v="Austin Pratt"/>
    <x v="0"/>
    <n v="24"/>
    <x v="3"/>
    <x v="3"/>
    <x v="0"/>
    <x v="1"/>
    <s v="Master's Degree"/>
    <x v="1653"/>
    <x v="1"/>
    <x v="1"/>
    <x v="1"/>
    <n v="15030.56"/>
    <s v="MGR-10379"/>
    <n v="3.3"/>
    <x v="3"/>
    <x v="6"/>
    <x v="1"/>
    <x v="0"/>
  </r>
  <r>
    <s v="EMP-15257"/>
    <s v="Alexa Gonzales"/>
    <x v="1"/>
    <n v="31"/>
    <x v="7"/>
    <x v="1"/>
    <x v="1"/>
    <x v="1"/>
    <s v="Bachelor's Degree"/>
    <x v="2359"/>
    <x v="1"/>
    <x v="1"/>
    <x v="1"/>
    <n v="4529.7"/>
    <s v="MGR-10043"/>
    <n v="3.9"/>
    <x v="3"/>
    <x v="5"/>
    <x v="1"/>
    <x v="1"/>
  </r>
  <r>
    <s v="EMP-15258"/>
    <s v="Robert Coffey"/>
    <x v="0"/>
    <n v="28"/>
    <x v="9"/>
    <x v="3"/>
    <x v="2"/>
    <x v="1"/>
    <s v="Bachelor's Degree"/>
    <x v="751"/>
    <x v="1"/>
    <x v="1"/>
    <x v="1"/>
    <n v="8387.31"/>
    <s v="MGR-10436"/>
    <n v="0.8"/>
    <x v="1"/>
    <x v="2"/>
    <x v="1"/>
    <x v="1"/>
  </r>
  <r>
    <s v="EMP-15259"/>
    <s v="Ann Sawyer"/>
    <x v="1"/>
    <n v="22"/>
    <x v="5"/>
    <x v="4"/>
    <x v="2"/>
    <x v="0"/>
    <s v="PhD"/>
    <x v="1653"/>
    <x v="734"/>
    <x v="4"/>
    <x v="0"/>
    <n v="7512.26"/>
    <s v="MGR-10281"/>
    <n v="0.8"/>
    <x v="1"/>
    <x v="6"/>
    <x v="6"/>
    <x v="2"/>
  </r>
  <r>
    <s v="EMP-15260"/>
    <s v="Patrick Bond"/>
    <x v="0"/>
    <n v="53"/>
    <x v="0"/>
    <x v="5"/>
    <x v="6"/>
    <x v="1"/>
    <s v="PhD"/>
    <x v="2363"/>
    <x v="1"/>
    <x v="1"/>
    <x v="1"/>
    <n v="32481.94"/>
    <s v="N/A"/>
    <n v="4.0999999999999996"/>
    <x v="3"/>
    <x v="5"/>
    <x v="1"/>
    <x v="2"/>
  </r>
  <r>
    <s v="EMP-15261"/>
    <s v="Michael Young"/>
    <x v="0"/>
    <n v="46"/>
    <x v="6"/>
    <x v="2"/>
    <x v="4"/>
    <x v="1"/>
    <s v="Master's Degree"/>
    <x v="619"/>
    <x v="735"/>
    <x v="5"/>
    <x v="0"/>
    <n v="3706.31"/>
    <s v="MGR-10184"/>
    <n v="7.1"/>
    <x v="0"/>
    <x v="8"/>
    <x v="0"/>
    <x v="0"/>
  </r>
  <r>
    <s v="EMP-15262"/>
    <s v="Taylor Miller"/>
    <x v="1"/>
    <n v="27"/>
    <x v="3"/>
    <x v="1"/>
    <x v="0"/>
    <x v="1"/>
    <s v="Bachelor's Degree"/>
    <x v="1532"/>
    <x v="1"/>
    <x v="1"/>
    <x v="1"/>
    <n v="18117.73"/>
    <s v="MGR-10070"/>
    <n v="7.5"/>
    <x v="0"/>
    <x v="8"/>
    <x v="1"/>
    <x v="1"/>
  </r>
  <r>
    <s v="EMP-15263"/>
    <s v="Danny Dawson"/>
    <x v="0"/>
    <n v="37"/>
    <x v="0"/>
    <x v="1"/>
    <x v="7"/>
    <x v="1"/>
    <s v="Bachelor's Degree"/>
    <x v="2504"/>
    <x v="1"/>
    <x v="1"/>
    <x v="1"/>
    <n v="67382.78"/>
    <s v="N/A"/>
    <n v="1.7"/>
    <x v="2"/>
    <x v="4"/>
    <x v="1"/>
    <x v="1"/>
  </r>
  <r>
    <s v="EMP-15264"/>
    <s v="Joseph Garcia"/>
    <x v="0"/>
    <n v="38"/>
    <x v="1"/>
    <x v="4"/>
    <x v="2"/>
    <x v="1"/>
    <s v="Bachelor's Degree"/>
    <x v="2101"/>
    <x v="1"/>
    <x v="1"/>
    <x v="1"/>
    <n v="7935.79"/>
    <s v="MGR-10019"/>
    <n v="3.2"/>
    <x v="3"/>
    <x v="6"/>
    <x v="1"/>
    <x v="1"/>
  </r>
  <r>
    <s v="EMP-15265"/>
    <s v="Spencer Davis"/>
    <x v="0"/>
    <n v="45"/>
    <x v="0"/>
    <x v="1"/>
    <x v="0"/>
    <x v="1"/>
    <s v="Master's Degree"/>
    <x v="382"/>
    <x v="1"/>
    <x v="1"/>
    <x v="1"/>
    <n v="15382.5"/>
    <s v="MGR-10468"/>
    <n v="8.3000000000000007"/>
    <x v="0"/>
    <x v="8"/>
    <x v="1"/>
    <x v="0"/>
  </r>
  <r>
    <s v="EMP-15266"/>
    <s v="Deborah Owen"/>
    <x v="1"/>
    <n v="27"/>
    <x v="5"/>
    <x v="1"/>
    <x v="1"/>
    <x v="1"/>
    <s v="Master's Degree"/>
    <x v="1541"/>
    <x v="365"/>
    <x v="4"/>
    <x v="0"/>
    <n v="5908.73"/>
    <s v="MGR-10258"/>
    <n v="5.5"/>
    <x v="0"/>
    <x v="8"/>
    <x v="3"/>
    <x v="0"/>
  </r>
  <r>
    <s v="EMP-15267"/>
    <s v="Kayla Lopez"/>
    <x v="1"/>
    <n v="44"/>
    <x v="1"/>
    <x v="3"/>
    <x v="3"/>
    <x v="1"/>
    <s v="Diploma"/>
    <x v="226"/>
    <x v="1"/>
    <x v="1"/>
    <x v="1"/>
    <n v="13941.16"/>
    <s v="MGR-10189"/>
    <n v="0.6"/>
    <x v="1"/>
    <x v="2"/>
    <x v="1"/>
    <x v="2"/>
  </r>
  <r>
    <s v="EMP-15268"/>
    <s v="Michelle Fernandez"/>
    <x v="1"/>
    <n v="30"/>
    <x v="2"/>
    <x v="0"/>
    <x v="5"/>
    <x v="1"/>
    <s v="Bachelor's Degree"/>
    <x v="1133"/>
    <x v="1"/>
    <x v="1"/>
    <x v="1"/>
    <n v="20176.18"/>
    <s v="MGR-10355"/>
    <n v="1.5"/>
    <x v="2"/>
    <x v="4"/>
    <x v="1"/>
    <x v="1"/>
  </r>
  <r>
    <s v="EMP-15269"/>
    <s v="Heather Phillips"/>
    <x v="1"/>
    <n v="22"/>
    <x v="4"/>
    <x v="3"/>
    <x v="1"/>
    <x v="1"/>
    <s v="Master's Degree"/>
    <x v="579"/>
    <x v="1"/>
    <x v="1"/>
    <x v="1"/>
    <n v="4190.1899999999996"/>
    <s v="MGR-10046"/>
    <n v="1.2"/>
    <x v="2"/>
    <x v="2"/>
    <x v="1"/>
    <x v="0"/>
  </r>
  <r>
    <s v="EMP-15270"/>
    <s v="Brenda Reynolds"/>
    <x v="1"/>
    <n v="41"/>
    <x v="1"/>
    <x v="1"/>
    <x v="2"/>
    <x v="1"/>
    <s v="Master's Degree"/>
    <x v="926"/>
    <x v="1"/>
    <x v="1"/>
    <x v="1"/>
    <n v="7756.14"/>
    <s v="MGR-10264"/>
    <n v="6.2"/>
    <x v="0"/>
    <x v="3"/>
    <x v="1"/>
    <x v="0"/>
  </r>
  <r>
    <s v="EMP-15271"/>
    <s v="Jose Young"/>
    <x v="0"/>
    <n v="46"/>
    <x v="0"/>
    <x v="1"/>
    <x v="0"/>
    <x v="0"/>
    <s v="Bachelor's Degree"/>
    <x v="1510"/>
    <x v="1"/>
    <x v="1"/>
    <x v="1"/>
    <n v="14835.23"/>
    <s v="MGR-10229"/>
    <n v="5.9"/>
    <x v="0"/>
    <x v="3"/>
    <x v="1"/>
    <x v="1"/>
  </r>
  <r>
    <s v="EMP-15272"/>
    <s v="Sabrina Meadows"/>
    <x v="1"/>
    <n v="58"/>
    <x v="4"/>
    <x v="1"/>
    <x v="2"/>
    <x v="1"/>
    <s v="Bachelor's Degree"/>
    <x v="2002"/>
    <x v="1"/>
    <x v="1"/>
    <x v="1"/>
    <n v="8636.1"/>
    <s v="MGR-10329"/>
    <n v="3.8"/>
    <x v="3"/>
    <x v="5"/>
    <x v="1"/>
    <x v="1"/>
  </r>
  <r>
    <s v="EMP-15273"/>
    <s v="Melanie Padilla"/>
    <x v="1"/>
    <n v="24"/>
    <x v="1"/>
    <x v="1"/>
    <x v="2"/>
    <x v="3"/>
    <s v="Bachelor's Degree"/>
    <x v="2505"/>
    <x v="1"/>
    <x v="1"/>
    <x v="1"/>
    <n v="6857.86"/>
    <s v="MGR-10046"/>
    <n v="8.4"/>
    <x v="0"/>
    <x v="8"/>
    <x v="1"/>
    <x v="1"/>
  </r>
  <r>
    <s v="EMP-15274"/>
    <s v="Becky Thomas"/>
    <x v="1"/>
    <n v="41"/>
    <x v="7"/>
    <x v="1"/>
    <x v="1"/>
    <x v="1"/>
    <s v="Bachelor's Degree"/>
    <x v="2239"/>
    <x v="1"/>
    <x v="1"/>
    <x v="1"/>
    <n v="5730.19"/>
    <s v="MGR-10236"/>
    <n v="1.2"/>
    <x v="2"/>
    <x v="2"/>
    <x v="1"/>
    <x v="1"/>
  </r>
  <r>
    <s v="EMP-15275"/>
    <s v="Nicholas Marsh"/>
    <x v="0"/>
    <n v="31"/>
    <x v="6"/>
    <x v="1"/>
    <x v="1"/>
    <x v="1"/>
    <s v="Bachelor's Degree"/>
    <x v="2506"/>
    <x v="1"/>
    <x v="1"/>
    <x v="1"/>
    <n v="6208.79"/>
    <s v="MGR-10491"/>
    <n v="4.5999999999999996"/>
    <x v="3"/>
    <x v="7"/>
    <x v="1"/>
    <x v="1"/>
  </r>
  <r>
    <s v="EMP-15276"/>
    <s v="Bryan Schmidt"/>
    <x v="0"/>
    <n v="42"/>
    <x v="1"/>
    <x v="0"/>
    <x v="3"/>
    <x v="1"/>
    <s v="Diploma"/>
    <x v="2345"/>
    <x v="1"/>
    <x v="1"/>
    <x v="1"/>
    <n v="12070.05"/>
    <s v="MGR-10103"/>
    <n v="8.1999999999999993"/>
    <x v="0"/>
    <x v="8"/>
    <x v="1"/>
    <x v="2"/>
  </r>
  <r>
    <s v="EMP-15277"/>
    <s v="Deborah Haynes"/>
    <x v="1"/>
    <n v="22"/>
    <x v="5"/>
    <x v="4"/>
    <x v="5"/>
    <x v="1"/>
    <s v="Master's Degree"/>
    <x v="2507"/>
    <x v="1"/>
    <x v="1"/>
    <x v="1"/>
    <n v="21671.32"/>
    <s v="MGR-10485"/>
    <n v="0.2"/>
    <x v="1"/>
    <x v="1"/>
    <x v="1"/>
    <x v="0"/>
  </r>
  <r>
    <s v="EMP-15278"/>
    <s v="Jeffrey Paul"/>
    <x v="0"/>
    <n v="23"/>
    <x v="2"/>
    <x v="3"/>
    <x v="3"/>
    <x v="1"/>
    <s v="Bachelor's Degree"/>
    <x v="2508"/>
    <x v="1"/>
    <x v="1"/>
    <x v="1"/>
    <n v="13735.14"/>
    <s v="MGR-10222"/>
    <n v="2.9"/>
    <x v="4"/>
    <x v="6"/>
    <x v="1"/>
    <x v="1"/>
  </r>
  <r>
    <s v="EMP-15279"/>
    <s v="Karen Henderson"/>
    <x v="1"/>
    <n v="28"/>
    <x v="9"/>
    <x v="3"/>
    <x v="3"/>
    <x v="1"/>
    <s v="Bachelor's Degree"/>
    <x v="1158"/>
    <x v="736"/>
    <x v="0"/>
    <x v="0"/>
    <n v="11254.41"/>
    <s v="MGR-10120"/>
    <n v="6.1"/>
    <x v="0"/>
    <x v="3"/>
    <x v="2"/>
    <x v="1"/>
  </r>
  <r>
    <s v="EMP-15280"/>
    <s v="Lisa Acosta"/>
    <x v="1"/>
    <n v="35"/>
    <x v="1"/>
    <x v="1"/>
    <x v="1"/>
    <x v="1"/>
    <s v="Diploma"/>
    <x v="1619"/>
    <x v="1"/>
    <x v="1"/>
    <x v="1"/>
    <n v="5220.47"/>
    <s v="MGR-10232"/>
    <n v="0.3"/>
    <x v="1"/>
    <x v="1"/>
    <x v="1"/>
    <x v="2"/>
  </r>
  <r>
    <s v="EMP-15281"/>
    <s v="Amy Gardner"/>
    <x v="1"/>
    <n v="29"/>
    <x v="8"/>
    <x v="1"/>
    <x v="1"/>
    <x v="1"/>
    <s v="Bachelor's Degree"/>
    <x v="1006"/>
    <x v="1"/>
    <x v="1"/>
    <x v="1"/>
    <n v="6375"/>
    <s v="MGR-10145"/>
    <n v="2.9"/>
    <x v="4"/>
    <x v="6"/>
    <x v="1"/>
    <x v="1"/>
  </r>
  <r>
    <s v="EMP-15282"/>
    <s v="Jeffrey Huber"/>
    <x v="0"/>
    <n v="40"/>
    <x v="4"/>
    <x v="1"/>
    <x v="4"/>
    <x v="1"/>
    <s v="Bachelor's Degree"/>
    <x v="2340"/>
    <x v="1"/>
    <x v="1"/>
    <x v="1"/>
    <n v="3310.1"/>
    <s v="MGR-10213"/>
    <n v="0.1"/>
    <x v="1"/>
    <x v="1"/>
    <x v="1"/>
    <x v="1"/>
  </r>
  <r>
    <s v="EMP-15283"/>
    <s v="Katie Taylor"/>
    <x v="1"/>
    <n v="44"/>
    <x v="8"/>
    <x v="1"/>
    <x v="0"/>
    <x v="3"/>
    <s v="Bachelor's Degree"/>
    <x v="2509"/>
    <x v="1"/>
    <x v="1"/>
    <x v="1"/>
    <n v="17268.34"/>
    <s v="MGR-10451"/>
    <n v="4.7"/>
    <x v="3"/>
    <x v="7"/>
    <x v="1"/>
    <x v="1"/>
  </r>
  <r>
    <s v="EMP-15284"/>
    <s v="Anthony Evans"/>
    <x v="0"/>
    <n v="40"/>
    <x v="7"/>
    <x v="5"/>
    <x v="3"/>
    <x v="1"/>
    <s v="Diploma"/>
    <x v="760"/>
    <x v="1"/>
    <x v="1"/>
    <x v="1"/>
    <n v="13868.11"/>
    <s v="MGR-10290"/>
    <n v="4.9000000000000004"/>
    <x v="3"/>
    <x v="7"/>
    <x v="1"/>
    <x v="2"/>
  </r>
  <r>
    <s v="EMP-15285"/>
    <s v="Edward Brown"/>
    <x v="0"/>
    <n v="49"/>
    <x v="5"/>
    <x v="3"/>
    <x v="2"/>
    <x v="1"/>
    <s v="Bachelor's Degree"/>
    <x v="2510"/>
    <x v="1"/>
    <x v="1"/>
    <x v="1"/>
    <n v="8517.24"/>
    <s v="MGR-10232"/>
    <n v="6.5"/>
    <x v="0"/>
    <x v="0"/>
    <x v="1"/>
    <x v="1"/>
  </r>
  <r>
    <s v="EMP-15286"/>
    <s v="Joel Martin"/>
    <x v="0"/>
    <n v="38"/>
    <x v="6"/>
    <x v="1"/>
    <x v="2"/>
    <x v="1"/>
    <s v="High School"/>
    <x v="409"/>
    <x v="1"/>
    <x v="1"/>
    <x v="1"/>
    <n v="9233.2999999999993"/>
    <s v="MGR-10395"/>
    <n v="7.9"/>
    <x v="0"/>
    <x v="8"/>
    <x v="1"/>
    <x v="2"/>
  </r>
  <r>
    <s v="EMP-15287"/>
    <s v="Michael Brown"/>
    <x v="0"/>
    <n v="24"/>
    <x v="1"/>
    <x v="1"/>
    <x v="1"/>
    <x v="3"/>
    <s v="Master's Degree"/>
    <x v="19"/>
    <x v="1"/>
    <x v="1"/>
    <x v="1"/>
    <n v="5871.1"/>
    <s v="MGR-10026"/>
    <n v="0.2"/>
    <x v="1"/>
    <x v="1"/>
    <x v="1"/>
    <x v="0"/>
  </r>
  <r>
    <s v="EMP-15288"/>
    <s v="Alyssa Johnson"/>
    <x v="1"/>
    <n v="47"/>
    <x v="7"/>
    <x v="2"/>
    <x v="2"/>
    <x v="2"/>
    <s v="Master's Degree"/>
    <x v="2511"/>
    <x v="1"/>
    <x v="1"/>
    <x v="1"/>
    <n v="6573.55"/>
    <s v="MGR-10427"/>
    <n v="6.8"/>
    <x v="0"/>
    <x v="0"/>
    <x v="1"/>
    <x v="0"/>
  </r>
  <r>
    <s v="EMP-15289"/>
    <s v="Mary Novak"/>
    <x v="1"/>
    <n v="29"/>
    <x v="10"/>
    <x v="0"/>
    <x v="0"/>
    <x v="1"/>
    <s v="Bachelor's Degree"/>
    <x v="2305"/>
    <x v="1"/>
    <x v="1"/>
    <x v="1"/>
    <n v="18924.900000000001"/>
    <s v="MGR-10076"/>
    <n v="6.8"/>
    <x v="0"/>
    <x v="0"/>
    <x v="1"/>
    <x v="1"/>
  </r>
  <r>
    <s v="EMP-15290"/>
    <s v="Robert Williams"/>
    <x v="0"/>
    <n v="43"/>
    <x v="1"/>
    <x v="2"/>
    <x v="4"/>
    <x v="1"/>
    <s v="Bachelor's Degree"/>
    <x v="2512"/>
    <x v="1"/>
    <x v="1"/>
    <x v="1"/>
    <n v="2806.98"/>
    <s v="MGR-10035"/>
    <n v="2.2000000000000002"/>
    <x v="4"/>
    <x v="4"/>
    <x v="1"/>
    <x v="1"/>
  </r>
  <r>
    <s v="EMP-15291"/>
    <s v="Erin Turner"/>
    <x v="1"/>
    <n v="49"/>
    <x v="3"/>
    <x v="4"/>
    <x v="3"/>
    <x v="1"/>
    <s v="Master's Degree"/>
    <x v="1730"/>
    <x v="1"/>
    <x v="1"/>
    <x v="1"/>
    <n v="13807.88"/>
    <s v="MGR-10278"/>
    <n v="1.4"/>
    <x v="2"/>
    <x v="4"/>
    <x v="1"/>
    <x v="0"/>
  </r>
  <r>
    <s v="EMP-15292"/>
    <s v="Amber Morris"/>
    <x v="1"/>
    <n v="39"/>
    <x v="0"/>
    <x v="2"/>
    <x v="6"/>
    <x v="1"/>
    <s v="Bachelor's Degree"/>
    <x v="1453"/>
    <x v="1"/>
    <x v="1"/>
    <x v="1"/>
    <n v="32360.01"/>
    <s v="N/A"/>
    <n v="3.1"/>
    <x v="3"/>
    <x v="6"/>
    <x v="1"/>
    <x v="1"/>
  </r>
  <r>
    <s v="EMP-15293"/>
    <s v="Grant Wagner"/>
    <x v="0"/>
    <n v="22"/>
    <x v="5"/>
    <x v="5"/>
    <x v="4"/>
    <x v="1"/>
    <s v="Bachelor's Degree"/>
    <x v="2513"/>
    <x v="1"/>
    <x v="1"/>
    <x v="1"/>
    <n v="3327.04"/>
    <s v="MGR-10209"/>
    <n v="6.9"/>
    <x v="0"/>
    <x v="0"/>
    <x v="1"/>
    <x v="1"/>
  </r>
  <r>
    <s v="EMP-15294"/>
    <s v="Christopher Flores"/>
    <x v="0"/>
    <n v="26"/>
    <x v="10"/>
    <x v="1"/>
    <x v="1"/>
    <x v="1"/>
    <s v="Bachelor's Degree"/>
    <x v="1680"/>
    <x v="1"/>
    <x v="1"/>
    <x v="1"/>
    <n v="4639.33"/>
    <s v="MGR-10080"/>
    <n v="2.7"/>
    <x v="4"/>
    <x v="6"/>
    <x v="1"/>
    <x v="1"/>
  </r>
  <r>
    <s v="EMP-15295"/>
    <s v="Suzanne Rodriguez"/>
    <x v="1"/>
    <n v="46"/>
    <x v="8"/>
    <x v="2"/>
    <x v="2"/>
    <x v="1"/>
    <s v="Master's Degree"/>
    <x v="917"/>
    <x v="149"/>
    <x v="5"/>
    <x v="0"/>
    <n v="6693.76"/>
    <s v="MGR-10073"/>
    <n v="1.7"/>
    <x v="2"/>
    <x v="4"/>
    <x v="0"/>
    <x v="0"/>
  </r>
  <r>
    <s v="EMP-15296"/>
    <s v="Adam White"/>
    <x v="0"/>
    <n v="33"/>
    <x v="8"/>
    <x v="1"/>
    <x v="1"/>
    <x v="1"/>
    <s v="High School"/>
    <x v="2514"/>
    <x v="1"/>
    <x v="1"/>
    <x v="1"/>
    <n v="5475.42"/>
    <s v="MGR-10112"/>
    <n v="6"/>
    <x v="0"/>
    <x v="3"/>
    <x v="1"/>
    <x v="2"/>
  </r>
  <r>
    <s v="EMP-15297"/>
    <s v="Kelly Ferrell"/>
    <x v="0"/>
    <n v="35"/>
    <x v="4"/>
    <x v="1"/>
    <x v="1"/>
    <x v="1"/>
    <s v="Master's Degree"/>
    <x v="897"/>
    <x v="1"/>
    <x v="1"/>
    <x v="1"/>
    <n v="4723.9399999999996"/>
    <s v="MGR-10225"/>
    <n v="0.5"/>
    <x v="1"/>
    <x v="2"/>
    <x v="1"/>
    <x v="0"/>
  </r>
  <r>
    <s v="EMP-15298"/>
    <s v="Adam Holden"/>
    <x v="0"/>
    <n v="41"/>
    <x v="4"/>
    <x v="3"/>
    <x v="2"/>
    <x v="3"/>
    <s v="Professional Certification"/>
    <x v="532"/>
    <x v="1"/>
    <x v="1"/>
    <x v="1"/>
    <n v="9178.4699999999993"/>
    <s v="MGR-10492"/>
    <n v="4.5999999999999996"/>
    <x v="3"/>
    <x v="7"/>
    <x v="1"/>
    <x v="2"/>
  </r>
  <r>
    <s v="EMP-15299"/>
    <s v="Randy Graham"/>
    <x v="0"/>
    <n v="41"/>
    <x v="10"/>
    <x v="2"/>
    <x v="1"/>
    <x v="1"/>
    <s v="Master's Degree"/>
    <x v="1449"/>
    <x v="1"/>
    <x v="1"/>
    <x v="1"/>
    <n v="4705.72"/>
    <s v="MGR-10455"/>
    <n v="6.5"/>
    <x v="0"/>
    <x v="0"/>
    <x v="1"/>
    <x v="0"/>
  </r>
  <r>
    <s v="EMP-15300"/>
    <s v="Jeremy Ramirez"/>
    <x v="0"/>
    <n v="37"/>
    <x v="0"/>
    <x v="5"/>
    <x v="7"/>
    <x v="1"/>
    <s v="Master's Degree"/>
    <x v="275"/>
    <x v="1"/>
    <x v="1"/>
    <x v="1"/>
    <n v="48552.09"/>
    <s v="N/A"/>
    <n v="1.1000000000000001"/>
    <x v="2"/>
    <x v="2"/>
    <x v="1"/>
    <x v="0"/>
  </r>
  <r>
    <s v="EMP-15301"/>
    <s v="Catherine Carlson"/>
    <x v="1"/>
    <n v="33"/>
    <x v="0"/>
    <x v="1"/>
    <x v="6"/>
    <x v="0"/>
    <s v="Bachelor's Degree"/>
    <x v="1153"/>
    <x v="1"/>
    <x v="1"/>
    <x v="1"/>
    <n v="33196.550000000003"/>
    <s v="N/A"/>
    <n v="3.8"/>
    <x v="3"/>
    <x v="5"/>
    <x v="1"/>
    <x v="1"/>
  </r>
  <r>
    <s v="EMP-15302"/>
    <s v="Anthony Jones"/>
    <x v="0"/>
    <n v="32"/>
    <x v="3"/>
    <x v="4"/>
    <x v="5"/>
    <x v="1"/>
    <s v="Diploma"/>
    <x v="266"/>
    <x v="1"/>
    <x v="1"/>
    <x v="1"/>
    <n v="26547.83"/>
    <s v="MGR-10377"/>
    <n v="6.9"/>
    <x v="0"/>
    <x v="0"/>
    <x v="1"/>
    <x v="2"/>
  </r>
  <r>
    <s v="EMP-15303"/>
    <s v="Todd Davidson"/>
    <x v="0"/>
    <n v="42"/>
    <x v="10"/>
    <x v="1"/>
    <x v="3"/>
    <x v="1"/>
    <s v="Master's Degree"/>
    <x v="212"/>
    <x v="1"/>
    <x v="1"/>
    <x v="1"/>
    <n v="12491.29"/>
    <s v="MGR-10172"/>
    <n v="5.7"/>
    <x v="0"/>
    <x v="3"/>
    <x v="1"/>
    <x v="0"/>
  </r>
  <r>
    <s v="EMP-15304"/>
    <s v="James Cruz"/>
    <x v="0"/>
    <n v="39"/>
    <x v="4"/>
    <x v="5"/>
    <x v="1"/>
    <x v="1"/>
    <s v="Bachelor's Degree"/>
    <x v="1182"/>
    <x v="1"/>
    <x v="1"/>
    <x v="1"/>
    <n v="5796.81"/>
    <s v="MGR-10253"/>
    <n v="2.4"/>
    <x v="4"/>
    <x v="6"/>
    <x v="1"/>
    <x v="1"/>
  </r>
  <r>
    <s v="EMP-15305"/>
    <s v="Craig Duarte"/>
    <x v="0"/>
    <n v="32"/>
    <x v="6"/>
    <x v="2"/>
    <x v="4"/>
    <x v="1"/>
    <s v="Bachelor's Degree"/>
    <x v="2515"/>
    <x v="1"/>
    <x v="1"/>
    <x v="1"/>
    <n v="3698.43"/>
    <s v="MGR-10055"/>
    <n v="5.3"/>
    <x v="0"/>
    <x v="7"/>
    <x v="1"/>
    <x v="1"/>
  </r>
  <r>
    <s v="EMP-15306"/>
    <s v="Jason Bryan"/>
    <x v="0"/>
    <n v="44"/>
    <x v="1"/>
    <x v="5"/>
    <x v="1"/>
    <x v="0"/>
    <s v="Master's Degree"/>
    <x v="268"/>
    <x v="1"/>
    <x v="1"/>
    <x v="1"/>
    <n v="6276.63"/>
    <s v="MGR-10267"/>
    <n v="7.2"/>
    <x v="0"/>
    <x v="0"/>
    <x v="1"/>
    <x v="0"/>
  </r>
  <r>
    <s v="EMP-15307"/>
    <s v="Samantha Miller"/>
    <x v="1"/>
    <n v="33"/>
    <x v="0"/>
    <x v="1"/>
    <x v="7"/>
    <x v="1"/>
    <s v="Diploma"/>
    <x v="166"/>
    <x v="1"/>
    <x v="1"/>
    <x v="1"/>
    <n v="62128.59"/>
    <s v="N/A"/>
    <n v="2.2000000000000002"/>
    <x v="4"/>
    <x v="4"/>
    <x v="1"/>
    <x v="2"/>
  </r>
  <r>
    <s v="EMP-15308"/>
    <s v="Mario Wright"/>
    <x v="0"/>
    <n v="27"/>
    <x v="3"/>
    <x v="5"/>
    <x v="2"/>
    <x v="1"/>
    <s v="Bachelor's Degree"/>
    <x v="1377"/>
    <x v="1"/>
    <x v="1"/>
    <x v="1"/>
    <n v="6636.93"/>
    <s v="MGR-10261"/>
    <n v="4.2"/>
    <x v="3"/>
    <x v="5"/>
    <x v="1"/>
    <x v="1"/>
  </r>
  <r>
    <s v="EMP-15309"/>
    <s v="Jennifer Horton"/>
    <x v="1"/>
    <n v="28"/>
    <x v="7"/>
    <x v="3"/>
    <x v="2"/>
    <x v="1"/>
    <s v="Master's Degree"/>
    <x v="2104"/>
    <x v="1"/>
    <x v="1"/>
    <x v="1"/>
    <n v="6544.24"/>
    <s v="MGR-10117"/>
    <n v="7.8"/>
    <x v="0"/>
    <x v="8"/>
    <x v="1"/>
    <x v="0"/>
  </r>
  <r>
    <s v="EMP-15310"/>
    <s v="Jimmy Taylor"/>
    <x v="0"/>
    <n v="26"/>
    <x v="3"/>
    <x v="2"/>
    <x v="2"/>
    <x v="1"/>
    <s v="Bachelor's Degree"/>
    <x v="673"/>
    <x v="1"/>
    <x v="1"/>
    <x v="1"/>
    <n v="8950.85"/>
    <s v="MGR-10459"/>
    <n v="6.8"/>
    <x v="0"/>
    <x v="0"/>
    <x v="1"/>
    <x v="1"/>
  </r>
  <r>
    <s v="EMP-15311"/>
    <s v="Christopher Mitchell"/>
    <x v="0"/>
    <n v="32"/>
    <x v="0"/>
    <x v="2"/>
    <x v="6"/>
    <x v="0"/>
    <s v="PhD"/>
    <x v="476"/>
    <x v="12"/>
    <x v="4"/>
    <x v="0"/>
    <n v="34119.78"/>
    <s v="N/A"/>
    <n v="0.7"/>
    <x v="1"/>
    <x v="2"/>
    <x v="2"/>
    <x v="2"/>
  </r>
  <r>
    <s v="EMP-15312"/>
    <s v="John Johnson"/>
    <x v="0"/>
    <n v="46"/>
    <x v="1"/>
    <x v="2"/>
    <x v="1"/>
    <x v="1"/>
    <s v="Diploma"/>
    <x v="1352"/>
    <x v="1"/>
    <x v="1"/>
    <x v="1"/>
    <n v="5673.73"/>
    <s v="MGR-10367"/>
    <n v="7.9"/>
    <x v="0"/>
    <x v="8"/>
    <x v="1"/>
    <x v="2"/>
  </r>
  <r>
    <s v="EMP-15313"/>
    <s v="Leslie Bond"/>
    <x v="1"/>
    <n v="27"/>
    <x v="2"/>
    <x v="1"/>
    <x v="2"/>
    <x v="1"/>
    <s v="Professional Certification"/>
    <x v="1373"/>
    <x v="720"/>
    <x v="5"/>
    <x v="0"/>
    <n v="9474.1200000000008"/>
    <s v="MGR-10357"/>
    <n v="0.6"/>
    <x v="1"/>
    <x v="4"/>
    <x v="3"/>
    <x v="2"/>
  </r>
  <r>
    <s v="EMP-15314"/>
    <s v="Lindsey Davidson"/>
    <x v="1"/>
    <n v="36"/>
    <x v="2"/>
    <x v="1"/>
    <x v="0"/>
    <x v="0"/>
    <s v="Bachelor's Degree"/>
    <x v="1157"/>
    <x v="1"/>
    <x v="1"/>
    <x v="1"/>
    <n v="15036.2"/>
    <s v="MGR-10196"/>
    <n v="7.3"/>
    <x v="0"/>
    <x v="0"/>
    <x v="1"/>
    <x v="1"/>
  </r>
  <r>
    <s v="EMP-15315"/>
    <s v="Thomas Malone"/>
    <x v="0"/>
    <n v="29"/>
    <x v="4"/>
    <x v="2"/>
    <x v="2"/>
    <x v="1"/>
    <s v="Bachelor's Degree"/>
    <x v="1593"/>
    <x v="1"/>
    <x v="1"/>
    <x v="1"/>
    <n v="8380.35"/>
    <s v="MGR-10009"/>
    <n v="4.7"/>
    <x v="3"/>
    <x v="7"/>
    <x v="1"/>
    <x v="1"/>
  </r>
  <r>
    <s v="EMP-15316"/>
    <s v="Jeffrey Walker"/>
    <x v="0"/>
    <n v="32"/>
    <x v="8"/>
    <x v="1"/>
    <x v="5"/>
    <x v="0"/>
    <s v="Bachelor's Degree"/>
    <x v="674"/>
    <x v="12"/>
    <x v="4"/>
    <x v="0"/>
    <n v="25907.45"/>
    <s v="MGR-10054"/>
    <n v="0.3"/>
    <x v="1"/>
    <x v="1"/>
    <x v="2"/>
    <x v="1"/>
  </r>
  <r>
    <s v="EMP-15317"/>
    <s v="Jared Johnson"/>
    <x v="0"/>
    <n v="22"/>
    <x v="4"/>
    <x v="4"/>
    <x v="2"/>
    <x v="1"/>
    <s v="Bachelor's Degree"/>
    <x v="490"/>
    <x v="1"/>
    <x v="1"/>
    <x v="1"/>
    <n v="8499.86"/>
    <s v="MGR-10245"/>
    <n v="7.9"/>
    <x v="0"/>
    <x v="8"/>
    <x v="1"/>
    <x v="1"/>
  </r>
  <r>
    <s v="EMP-15318"/>
    <s v="William Johnson"/>
    <x v="0"/>
    <n v="33"/>
    <x v="8"/>
    <x v="5"/>
    <x v="2"/>
    <x v="1"/>
    <s v="Master's Degree"/>
    <x v="927"/>
    <x v="1"/>
    <x v="1"/>
    <x v="1"/>
    <n v="9289.41"/>
    <s v="MGR-10160"/>
    <n v="0.3"/>
    <x v="1"/>
    <x v="1"/>
    <x v="1"/>
    <x v="0"/>
  </r>
  <r>
    <s v="EMP-15319"/>
    <s v="Dana Hester"/>
    <x v="1"/>
    <n v="33"/>
    <x v="6"/>
    <x v="1"/>
    <x v="2"/>
    <x v="2"/>
    <s v="Bachelor's Degree"/>
    <x v="1913"/>
    <x v="737"/>
    <x v="4"/>
    <x v="0"/>
    <n v="6906.46"/>
    <s v="MGR-10263"/>
    <n v="0.3"/>
    <x v="1"/>
    <x v="8"/>
    <x v="9"/>
    <x v="1"/>
  </r>
  <r>
    <s v="EMP-15320"/>
    <s v="Jessica Mckee"/>
    <x v="1"/>
    <n v="39"/>
    <x v="3"/>
    <x v="1"/>
    <x v="2"/>
    <x v="0"/>
    <s v="Bachelor's Degree"/>
    <x v="1325"/>
    <x v="1"/>
    <x v="1"/>
    <x v="1"/>
    <n v="8222.2800000000007"/>
    <s v="MGR-10436"/>
    <n v="5.8"/>
    <x v="0"/>
    <x v="3"/>
    <x v="1"/>
    <x v="1"/>
  </r>
  <r>
    <s v="EMP-15321"/>
    <s v="Tim Forbes"/>
    <x v="0"/>
    <n v="37"/>
    <x v="2"/>
    <x v="1"/>
    <x v="3"/>
    <x v="0"/>
    <s v="Bachelor's Degree"/>
    <x v="1933"/>
    <x v="738"/>
    <x v="4"/>
    <x v="0"/>
    <n v="11575.43"/>
    <s v="MGR-10209"/>
    <n v="0.7"/>
    <x v="1"/>
    <x v="3"/>
    <x v="7"/>
    <x v="1"/>
  </r>
  <r>
    <s v="EMP-15322"/>
    <s v="Jill Hawkins"/>
    <x v="1"/>
    <n v="24"/>
    <x v="8"/>
    <x v="3"/>
    <x v="6"/>
    <x v="2"/>
    <s v="Bachelor's Degree"/>
    <x v="1519"/>
    <x v="739"/>
    <x v="4"/>
    <x v="0"/>
    <n v="44528.32"/>
    <s v="N/A"/>
    <n v="0.3"/>
    <x v="1"/>
    <x v="7"/>
    <x v="7"/>
    <x v="1"/>
  </r>
  <r>
    <s v="EMP-15323"/>
    <s v="Derek Weaver"/>
    <x v="0"/>
    <n v="44"/>
    <x v="3"/>
    <x v="4"/>
    <x v="2"/>
    <x v="2"/>
    <s v="Bachelor's Degree"/>
    <x v="2332"/>
    <x v="102"/>
    <x v="3"/>
    <x v="0"/>
    <n v="8596.27"/>
    <s v="MGR-10403"/>
    <n v="1.8"/>
    <x v="2"/>
    <x v="6"/>
    <x v="0"/>
    <x v="1"/>
  </r>
  <r>
    <s v="EMP-15324"/>
    <s v="Gregory Martin"/>
    <x v="0"/>
    <n v="36"/>
    <x v="6"/>
    <x v="3"/>
    <x v="2"/>
    <x v="0"/>
    <s v="Master's Degree"/>
    <x v="851"/>
    <x v="1"/>
    <x v="1"/>
    <x v="1"/>
    <n v="9026.91"/>
    <s v="MGR-10021"/>
    <n v="5.6"/>
    <x v="0"/>
    <x v="3"/>
    <x v="1"/>
    <x v="0"/>
  </r>
  <r>
    <s v="EMP-15325"/>
    <s v="Tracy Thompson"/>
    <x v="1"/>
    <n v="36"/>
    <x v="10"/>
    <x v="0"/>
    <x v="0"/>
    <x v="0"/>
    <s v="Bachelor's Degree"/>
    <x v="2516"/>
    <x v="1"/>
    <x v="1"/>
    <x v="1"/>
    <n v="14530.12"/>
    <s v="MGR-10143"/>
    <n v="6.6"/>
    <x v="0"/>
    <x v="0"/>
    <x v="1"/>
    <x v="1"/>
  </r>
  <r>
    <s v="EMP-15326"/>
    <s v="Charles Bell"/>
    <x v="0"/>
    <n v="34"/>
    <x v="3"/>
    <x v="5"/>
    <x v="3"/>
    <x v="1"/>
    <s v="Bachelor's Degree"/>
    <x v="2462"/>
    <x v="740"/>
    <x v="3"/>
    <x v="0"/>
    <n v="10919.87"/>
    <s v="MGR-10072"/>
    <n v="1.1000000000000001"/>
    <x v="2"/>
    <x v="6"/>
    <x v="3"/>
    <x v="1"/>
  </r>
  <r>
    <s v="EMP-15327"/>
    <s v="Christopher Cook"/>
    <x v="0"/>
    <n v="30"/>
    <x v="8"/>
    <x v="2"/>
    <x v="5"/>
    <x v="1"/>
    <s v="Bachelor's Degree"/>
    <x v="2517"/>
    <x v="1"/>
    <x v="1"/>
    <x v="1"/>
    <n v="20179.490000000002"/>
    <s v="MGR-10392"/>
    <n v="1"/>
    <x v="2"/>
    <x v="2"/>
    <x v="1"/>
    <x v="1"/>
  </r>
  <r>
    <s v="EMP-15328"/>
    <s v="Cynthia Chambers"/>
    <x v="1"/>
    <n v="36"/>
    <x v="10"/>
    <x v="1"/>
    <x v="3"/>
    <x v="0"/>
    <s v="Master's Degree"/>
    <x v="251"/>
    <x v="1"/>
    <x v="1"/>
    <x v="1"/>
    <n v="11707.4"/>
    <s v="MGR-10177"/>
    <n v="6.3"/>
    <x v="0"/>
    <x v="3"/>
    <x v="1"/>
    <x v="0"/>
  </r>
  <r>
    <s v="EMP-15329"/>
    <s v="Elizabeth Moore"/>
    <x v="1"/>
    <n v="39"/>
    <x v="9"/>
    <x v="2"/>
    <x v="3"/>
    <x v="1"/>
    <s v="Master's Degree"/>
    <x v="1086"/>
    <x v="1"/>
    <x v="1"/>
    <x v="1"/>
    <n v="11072.48"/>
    <s v="MGR-10331"/>
    <n v="5.7"/>
    <x v="0"/>
    <x v="3"/>
    <x v="1"/>
    <x v="0"/>
  </r>
  <r>
    <s v="EMP-15330"/>
    <s v="Peter Adams"/>
    <x v="0"/>
    <n v="22"/>
    <x v="2"/>
    <x v="3"/>
    <x v="3"/>
    <x v="1"/>
    <s v="Master's Degree"/>
    <x v="1515"/>
    <x v="1"/>
    <x v="1"/>
    <x v="1"/>
    <n v="13282.15"/>
    <s v="MGR-10490"/>
    <n v="2.7"/>
    <x v="4"/>
    <x v="6"/>
    <x v="1"/>
    <x v="0"/>
  </r>
  <r>
    <s v="EMP-15331"/>
    <s v="Jerry Smith"/>
    <x v="0"/>
    <n v="30"/>
    <x v="1"/>
    <x v="3"/>
    <x v="3"/>
    <x v="1"/>
    <s v="Bachelor's Degree"/>
    <x v="2518"/>
    <x v="1"/>
    <x v="1"/>
    <x v="1"/>
    <n v="13186.06"/>
    <s v="MGR-10192"/>
    <n v="6.7"/>
    <x v="0"/>
    <x v="0"/>
    <x v="1"/>
    <x v="1"/>
  </r>
  <r>
    <s v="EMP-15332"/>
    <s v="Brittney Sanders"/>
    <x v="1"/>
    <n v="32"/>
    <x v="1"/>
    <x v="0"/>
    <x v="1"/>
    <x v="1"/>
    <s v="Bachelor's Degree"/>
    <x v="995"/>
    <x v="1"/>
    <x v="1"/>
    <x v="1"/>
    <n v="6169.7"/>
    <s v="MGR-10424"/>
    <n v="8.3000000000000007"/>
    <x v="0"/>
    <x v="8"/>
    <x v="1"/>
    <x v="1"/>
  </r>
  <r>
    <s v="EMP-15333"/>
    <s v="Jeremy Randolph"/>
    <x v="0"/>
    <n v="37"/>
    <x v="1"/>
    <x v="4"/>
    <x v="4"/>
    <x v="1"/>
    <s v="Master's Degree"/>
    <x v="2218"/>
    <x v="1"/>
    <x v="1"/>
    <x v="1"/>
    <n v="2520.54"/>
    <s v="MGR-10427"/>
    <n v="5.6"/>
    <x v="0"/>
    <x v="3"/>
    <x v="1"/>
    <x v="0"/>
  </r>
  <r>
    <s v="EMP-15334"/>
    <s v="John Johnson"/>
    <x v="0"/>
    <n v="45"/>
    <x v="0"/>
    <x v="1"/>
    <x v="6"/>
    <x v="1"/>
    <s v="Bachelor's Degree"/>
    <x v="524"/>
    <x v="359"/>
    <x v="0"/>
    <x v="0"/>
    <n v="42492.160000000003"/>
    <s v="N/A"/>
    <n v="4.9000000000000004"/>
    <x v="3"/>
    <x v="7"/>
    <x v="2"/>
    <x v="1"/>
  </r>
  <r>
    <s v="EMP-15335"/>
    <s v="Samantha Mitchell"/>
    <x v="1"/>
    <n v="28"/>
    <x v="6"/>
    <x v="1"/>
    <x v="1"/>
    <x v="1"/>
    <s v="Bachelor's Degree"/>
    <x v="1416"/>
    <x v="1"/>
    <x v="1"/>
    <x v="1"/>
    <n v="5681.43"/>
    <s v="MGR-10237"/>
    <n v="1.7"/>
    <x v="2"/>
    <x v="4"/>
    <x v="1"/>
    <x v="1"/>
  </r>
  <r>
    <s v="EMP-15336"/>
    <s v="Christopher Castro"/>
    <x v="0"/>
    <n v="30"/>
    <x v="4"/>
    <x v="3"/>
    <x v="2"/>
    <x v="0"/>
    <s v="Master's Degree"/>
    <x v="533"/>
    <x v="1"/>
    <x v="1"/>
    <x v="1"/>
    <n v="7313.7"/>
    <s v="MGR-10099"/>
    <n v="1.6"/>
    <x v="2"/>
    <x v="4"/>
    <x v="1"/>
    <x v="0"/>
  </r>
  <r>
    <s v="EMP-15337"/>
    <s v="Pamela Elliott"/>
    <x v="1"/>
    <n v="30"/>
    <x v="6"/>
    <x v="0"/>
    <x v="1"/>
    <x v="1"/>
    <s v="Bachelor's Degree"/>
    <x v="1646"/>
    <x v="1"/>
    <x v="1"/>
    <x v="1"/>
    <n v="4666.8100000000004"/>
    <s v="MGR-10212"/>
    <n v="6.3"/>
    <x v="0"/>
    <x v="3"/>
    <x v="1"/>
    <x v="1"/>
  </r>
  <r>
    <s v="EMP-15338"/>
    <s v="Christina Randall"/>
    <x v="1"/>
    <n v="27"/>
    <x v="1"/>
    <x v="1"/>
    <x v="2"/>
    <x v="1"/>
    <s v="Master's Degree"/>
    <x v="2519"/>
    <x v="1"/>
    <x v="1"/>
    <x v="1"/>
    <n v="7835.23"/>
    <s v="MGR-10367"/>
    <n v="7.6"/>
    <x v="0"/>
    <x v="8"/>
    <x v="1"/>
    <x v="0"/>
  </r>
  <r>
    <s v="EMP-15339"/>
    <s v="Donna Sanders"/>
    <x v="1"/>
    <n v="31"/>
    <x v="0"/>
    <x v="4"/>
    <x v="6"/>
    <x v="1"/>
    <s v="Bachelor's Degree"/>
    <x v="1695"/>
    <x v="1"/>
    <x v="1"/>
    <x v="1"/>
    <n v="34487.279999999999"/>
    <s v="N/A"/>
    <n v="6.4"/>
    <x v="0"/>
    <x v="3"/>
    <x v="1"/>
    <x v="1"/>
  </r>
  <r>
    <s v="EMP-15340"/>
    <s v="Shawn Williams"/>
    <x v="0"/>
    <n v="41"/>
    <x v="6"/>
    <x v="1"/>
    <x v="2"/>
    <x v="1"/>
    <s v="Bachelor's Degree"/>
    <x v="2520"/>
    <x v="1"/>
    <x v="1"/>
    <x v="1"/>
    <n v="7886.42"/>
    <s v="MGR-10071"/>
    <n v="0.2"/>
    <x v="1"/>
    <x v="1"/>
    <x v="1"/>
    <x v="1"/>
  </r>
  <r>
    <s v="EMP-15341"/>
    <s v="Joseph Collins"/>
    <x v="0"/>
    <n v="25"/>
    <x v="2"/>
    <x v="2"/>
    <x v="2"/>
    <x v="1"/>
    <s v="High School"/>
    <x v="1342"/>
    <x v="1"/>
    <x v="1"/>
    <x v="1"/>
    <n v="6991.57"/>
    <s v="MGR-10173"/>
    <n v="3.1"/>
    <x v="3"/>
    <x v="6"/>
    <x v="1"/>
    <x v="2"/>
  </r>
  <r>
    <s v="EMP-15342"/>
    <s v="Larry Rasmussen"/>
    <x v="0"/>
    <n v="38"/>
    <x v="10"/>
    <x v="5"/>
    <x v="1"/>
    <x v="1"/>
    <s v="Master's Degree"/>
    <x v="2521"/>
    <x v="1"/>
    <x v="1"/>
    <x v="1"/>
    <n v="5074.8900000000003"/>
    <s v="MGR-10370"/>
    <n v="2.4"/>
    <x v="4"/>
    <x v="6"/>
    <x v="1"/>
    <x v="0"/>
  </r>
  <r>
    <s v="EMP-15343"/>
    <s v="Adam Klein"/>
    <x v="0"/>
    <n v="22"/>
    <x v="6"/>
    <x v="5"/>
    <x v="2"/>
    <x v="3"/>
    <s v="Master's Degree"/>
    <x v="1565"/>
    <x v="485"/>
    <x v="0"/>
    <x v="0"/>
    <n v="8963.4699999999993"/>
    <s v="MGR-10296"/>
    <n v="1.9"/>
    <x v="2"/>
    <x v="6"/>
    <x v="0"/>
    <x v="0"/>
  </r>
  <r>
    <s v="EMP-15344"/>
    <s v="Michelle Massey"/>
    <x v="1"/>
    <n v="29"/>
    <x v="1"/>
    <x v="1"/>
    <x v="2"/>
    <x v="1"/>
    <s v="Master's Degree"/>
    <x v="2202"/>
    <x v="1"/>
    <x v="1"/>
    <x v="1"/>
    <n v="6686.71"/>
    <s v="MGR-10124"/>
    <n v="0.4"/>
    <x v="1"/>
    <x v="1"/>
    <x v="1"/>
    <x v="0"/>
  </r>
  <r>
    <s v="EMP-15345"/>
    <s v="Paula Newton"/>
    <x v="1"/>
    <n v="32"/>
    <x v="2"/>
    <x v="3"/>
    <x v="0"/>
    <x v="1"/>
    <s v="Professional Certification"/>
    <x v="1080"/>
    <x v="1"/>
    <x v="1"/>
    <x v="1"/>
    <n v="18893.34"/>
    <s v="MGR-10392"/>
    <n v="4.9000000000000004"/>
    <x v="3"/>
    <x v="7"/>
    <x v="1"/>
    <x v="2"/>
  </r>
  <r>
    <s v="EMP-15346"/>
    <s v="Daniel May"/>
    <x v="0"/>
    <n v="50"/>
    <x v="3"/>
    <x v="3"/>
    <x v="5"/>
    <x v="1"/>
    <s v="Bachelor's Degree"/>
    <x v="999"/>
    <x v="1"/>
    <x v="1"/>
    <x v="1"/>
    <n v="23106.62"/>
    <s v="MGR-10184"/>
    <n v="6.4"/>
    <x v="0"/>
    <x v="0"/>
    <x v="1"/>
    <x v="1"/>
  </r>
  <r>
    <s v="EMP-15347"/>
    <s v="James Smith"/>
    <x v="0"/>
    <n v="32"/>
    <x v="9"/>
    <x v="1"/>
    <x v="5"/>
    <x v="1"/>
    <s v="Bachelor's Degree"/>
    <x v="193"/>
    <x v="1"/>
    <x v="1"/>
    <x v="1"/>
    <n v="21849.63"/>
    <s v="MGR-10006"/>
    <n v="6.6"/>
    <x v="0"/>
    <x v="0"/>
    <x v="1"/>
    <x v="1"/>
  </r>
  <r>
    <s v="EMP-15348"/>
    <s v="Andrew Avila"/>
    <x v="0"/>
    <n v="22"/>
    <x v="1"/>
    <x v="1"/>
    <x v="1"/>
    <x v="1"/>
    <s v="Master's Degree"/>
    <x v="1693"/>
    <x v="1"/>
    <x v="1"/>
    <x v="1"/>
    <n v="5941.42"/>
    <s v="MGR-10428"/>
    <n v="1"/>
    <x v="2"/>
    <x v="2"/>
    <x v="1"/>
    <x v="0"/>
  </r>
  <r>
    <s v="EMP-15349"/>
    <s v="Scott Green"/>
    <x v="0"/>
    <n v="22"/>
    <x v="3"/>
    <x v="4"/>
    <x v="6"/>
    <x v="1"/>
    <s v="PhD"/>
    <x v="271"/>
    <x v="1"/>
    <x v="1"/>
    <x v="1"/>
    <n v="44124.73"/>
    <s v="N/A"/>
    <n v="1.7"/>
    <x v="2"/>
    <x v="4"/>
    <x v="1"/>
    <x v="2"/>
  </r>
  <r>
    <s v="EMP-15350"/>
    <s v="Jacob Mccarty"/>
    <x v="0"/>
    <n v="35"/>
    <x v="9"/>
    <x v="2"/>
    <x v="3"/>
    <x v="1"/>
    <s v="High School"/>
    <x v="1342"/>
    <x v="1"/>
    <x v="1"/>
    <x v="1"/>
    <n v="12730.78"/>
    <s v="MGR-10370"/>
    <n v="3.1"/>
    <x v="3"/>
    <x v="6"/>
    <x v="1"/>
    <x v="2"/>
  </r>
  <r>
    <s v="EMP-15351"/>
    <s v="Terry Thomas"/>
    <x v="1"/>
    <n v="40"/>
    <x v="4"/>
    <x v="0"/>
    <x v="3"/>
    <x v="0"/>
    <s v="Master's Degree"/>
    <x v="1224"/>
    <x v="1"/>
    <x v="1"/>
    <x v="1"/>
    <n v="13674.37"/>
    <s v="MGR-10239"/>
    <n v="2.8"/>
    <x v="4"/>
    <x v="6"/>
    <x v="1"/>
    <x v="0"/>
  </r>
  <r>
    <s v="EMP-15352"/>
    <s v="Chris Lewis"/>
    <x v="0"/>
    <n v="38"/>
    <x v="8"/>
    <x v="4"/>
    <x v="3"/>
    <x v="1"/>
    <s v="Master's Degree"/>
    <x v="2522"/>
    <x v="1"/>
    <x v="1"/>
    <x v="1"/>
    <n v="11175.01"/>
    <s v="MGR-10164"/>
    <n v="7.9"/>
    <x v="0"/>
    <x v="8"/>
    <x v="1"/>
    <x v="0"/>
  </r>
  <r>
    <s v="EMP-15353"/>
    <s v="Dean Wilcox"/>
    <x v="0"/>
    <n v="36"/>
    <x v="9"/>
    <x v="2"/>
    <x v="0"/>
    <x v="1"/>
    <s v="High School"/>
    <x v="1475"/>
    <x v="1"/>
    <x v="1"/>
    <x v="1"/>
    <n v="14797.97"/>
    <s v="MGR-10178"/>
    <n v="0.2"/>
    <x v="1"/>
    <x v="1"/>
    <x v="1"/>
    <x v="2"/>
  </r>
  <r>
    <s v="EMP-15354"/>
    <s v="Melissa York"/>
    <x v="1"/>
    <n v="45"/>
    <x v="9"/>
    <x v="1"/>
    <x v="0"/>
    <x v="1"/>
    <s v="High School"/>
    <x v="132"/>
    <x v="1"/>
    <x v="1"/>
    <x v="1"/>
    <n v="19164.82"/>
    <s v="MGR-10141"/>
    <n v="4.5"/>
    <x v="3"/>
    <x v="7"/>
    <x v="1"/>
    <x v="2"/>
  </r>
  <r>
    <s v="EMP-15355"/>
    <s v="Patricia Anderson"/>
    <x v="1"/>
    <n v="30"/>
    <x v="3"/>
    <x v="0"/>
    <x v="2"/>
    <x v="1"/>
    <s v="High School"/>
    <x v="2440"/>
    <x v="1"/>
    <x v="1"/>
    <x v="1"/>
    <n v="9054.34"/>
    <s v="MGR-10459"/>
    <n v="4.0999999999999996"/>
    <x v="3"/>
    <x v="5"/>
    <x v="1"/>
    <x v="2"/>
  </r>
  <r>
    <s v="EMP-15356"/>
    <s v="Kristen White"/>
    <x v="1"/>
    <n v="43"/>
    <x v="7"/>
    <x v="1"/>
    <x v="2"/>
    <x v="1"/>
    <s v="Diploma"/>
    <x v="1797"/>
    <x v="1"/>
    <x v="1"/>
    <x v="1"/>
    <n v="7801.41"/>
    <s v="MGR-10422"/>
    <n v="6.3"/>
    <x v="0"/>
    <x v="3"/>
    <x v="1"/>
    <x v="2"/>
  </r>
  <r>
    <s v="EMP-15357"/>
    <s v="Kevin Campbell"/>
    <x v="0"/>
    <n v="22"/>
    <x v="6"/>
    <x v="2"/>
    <x v="1"/>
    <x v="1"/>
    <s v="Master's Degree"/>
    <x v="184"/>
    <x v="1"/>
    <x v="1"/>
    <x v="1"/>
    <n v="5751.32"/>
    <s v="MGR-10360"/>
    <n v="3.2"/>
    <x v="3"/>
    <x v="6"/>
    <x v="1"/>
    <x v="0"/>
  </r>
  <r>
    <s v="EMP-15358"/>
    <s v="Johnny Garcia"/>
    <x v="0"/>
    <n v="26"/>
    <x v="8"/>
    <x v="3"/>
    <x v="6"/>
    <x v="0"/>
    <s v="Bachelor's Degree"/>
    <x v="1099"/>
    <x v="1"/>
    <x v="1"/>
    <x v="1"/>
    <n v="39975.61"/>
    <s v="N/A"/>
    <n v="0.8"/>
    <x v="1"/>
    <x v="2"/>
    <x v="1"/>
    <x v="1"/>
  </r>
  <r>
    <s v="EMP-15359"/>
    <s v="Kayla Hoffman"/>
    <x v="1"/>
    <n v="22"/>
    <x v="7"/>
    <x v="0"/>
    <x v="1"/>
    <x v="1"/>
    <s v="Bachelor's Degree"/>
    <x v="1946"/>
    <x v="1"/>
    <x v="1"/>
    <x v="1"/>
    <n v="5163.7700000000004"/>
    <s v="MGR-10199"/>
    <n v="4.3"/>
    <x v="3"/>
    <x v="5"/>
    <x v="1"/>
    <x v="1"/>
  </r>
  <r>
    <s v="EMP-15360"/>
    <s v="Justin Taylor"/>
    <x v="0"/>
    <n v="32"/>
    <x v="6"/>
    <x v="2"/>
    <x v="1"/>
    <x v="1"/>
    <s v="Bachelor's Degree"/>
    <x v="11"/>
    <x v="1"/>
    <x v="1"/>
    <x v="1"/>
    <n v="6076.89"/>
    <s v="MGR-10261"/>
    <n v="5.0999999999999996"/>
    <x v="0"/>
    <x v="7"/>
    <x v="1"/>
    <x v="1"/>
  </r>
  <r>
    <s v="EMP-15361"/>
    <s v="Brent Thompson"/>
    <x v="0"/>
    <n v="34"/>
    <x v="6"/>
    <x v="4"/>
    <x v="2"/>
    <x v="0"/>
    <s v="PhD"/>
    <x v="2523"/>
    <x v="1"/>
    <x v="1"/>
    <x v="1"/>
    <n v="9162.5300000000007"/>
    <s v="MGR-10384"/>
    <n v="3"/>
    <x v="3"/>
    <x v="6"/>
    <x v="1"/>
    <x v="2"/>
  </r>
  <r>
    <s v="EMP-15362"/>
    <s v="David Wallace"/>
    <x v="0"/>
    <n v="36"/>
    <x v="9"/>
    <x v="1"/>
    <x v="3"/>
    <x v="0"/>
    <s v="Bachelor's Degree"/>
    <x v="2237"/>
    <x v="741"/>
    <x v="4"/>
    <x v="0"/>
    <n v="11275.15"/>
    <s v="MGR-10276"/>
    <n v="1.6"/>
    <x v="2"/>
    <x v="8"/>
    <x v="8"/>
    <x v="1"/>
  </r>
  <r>
    <s v="EMP-15363"/>
    <s v="Sally Mcneil"/>
    <x v="1"/>
    <n v="35"/>
    <x v="0"/>
    <x v="1"/>
    <x v="0"/>
    <x v="1"/>
    <s v="Bachelor's Degree"/>
    <x v="436"/>
    <x v="1"/>
    <x v="1"/>
    <x v="1"/>
    <n v="17915.080000000002"/>
    <s v="MGR-10500"/>
    <n v="4.3"/>
    <x v="3"/>
    <x v="5"/>
    <x v="1"/>
    <x v="1"/>
  </r>
  <r>
    <s v="EMP-15364"/>
    <s v="Timothy Johns"/>
    <x v="0"/>
    <n v="26"/>
    <x v="1"/>
    <x v="2"/>
    <x v="2"/>
    <x v="1"/>
    <s v="Bachelor's Degree"/>
    <x v="120"/>
    <x v="1"/>
    <x v="1"/>
    <x v="1"/>
    <n v="6759.45"/>
    <s v="MGR-10287"/>
    <n v="2.4"/>
    <x v="4"/>
    <x v="6"/>
    <x v="1"/>
    <x v="1"/>
  </r>
  <r>
    <s v="EMP-15365"/>
    <s v="Chad Green"/>
    <x v="0"/>
    <n v="33"/>
    <x v="9"/>
    <x v="3"/>
    <x v="3"/>
    <x v="0"/>
    <s v="Bachelor's Degree"/>
    <x v="2524"/>
    <x v="742"/>
    <x v="0"/>
    <x v="0"/>
    <n v="11485.94"/>
    <s v="MGR-10269"/>
    <n v="1.5"/>
    <x v="2"/>
    <x v="5"/>
    <x v="3"/>
    <x v="1"/>
  </r>
  <r>
    <s v="EMP-15366"/>
    <s v="Carmen Meyers"/>
    <x v="1"/>
    <n v="22"/>
    <x v="6"/>
    <x v="0"/>
    <x v="1"/>
    <x v="1"/>
    <s v="Master's Degree"/>
    <x v="711"/>
    <x v="1"/>
    <x v="1"/>
    <x v="1"/>
    <n v="5940.14"/>
    <s v="MGR-10448"/>
    <n v="6.4"/>
    <x v="0"/>
    <x v="3"/>
    <x v="1"/>
    <x v="0"/>
  </r>
  <r>
    <s v="EMP-15367"/>
    <s v="David Smith"/>
    <x v="0"/>
    <n v="47"/>
    <x v="5"/>
    <x v="1"/>
    <x v="3"/>
    <x v="1"/>
    <s v="Master's Degree"/>
    <x v="1811"/>
    <x v="1"/>
    <x v="1"/>
    <x v="1"/>
    <n v="11774.82"/>
    <s v="MGR-10488"/>
    <n v="4.0999999999999996"/>
    <x v="3"/>
    <x v="5"/>
    <x v="1"/>
    <x v="0"/>
  </r>
  <r>
    <s v="EMP-15368"/>
    <s v="Ashley Austin"/>
    <x v="1"/>
    <n v="32"/>
    <x v="8"/>
    <x v="4"/>
    <x v="2"/>
    <x v="1"/>
    <s v="PhD"/>
    <x v="90"/>
    <x v="1"/>
    <x v="1"/>
    <x v="1"/>
    <n v="8608.7099999999991"/>
    <s v="MGR-10036"/>
    <n v="4.7"/>
    <x v="3"/>
    <x v="7"/>
    <x v="1"/>
    <x v="2"/>
  </r>
  <r>
    <s v="EMP-15369"/>
    <s v="Chase Morgan"/>
    <x v="0"/>
    <n v="30"/>
    <x v="5"/>
    <x v="5"/>
    <x v="1"/>
    <x v="0"/>
    <s v="Master's Degree"/>
    <x v="982"/>
    <x v="621"/>
    <x v="4"/>
    <x v="0"/>
    <n v="5929.07"/>
    <s v="MGR-10151"/>
    <n v="0.7"/>
    <x v="1"/>
    <x v="6"/>
    <x v="3"/>
    <x v="0"/>
  </r>
  <r>
    <s v="EMP-15370"/>
    <s v="Justin Obrien"/>
    <x v="0"/>
    <n v="49"/>
    <x v="3"/>
    <x v="4"/>
    <x v="3"/>
    <x v="1"/>
    <s v="Bachelor's Degree"/>
    <x v="2052"/>
    <x v="308"/>
    <x v="3"/>
    <x v="0"/>
    <n v="10550.49"/>
    <s v="MGR-10221"/>
    <n v="1.3"/>
    <x v="2"/>
    <x v="2"/>
    <x v="2"/>
    <x v="1"/>
  </r>
  <r>
    <s v="EMP-15371"/>
    <s v="Joel Herrera"/>
    <x v="0"/>
    <n v="23"/>
    <x v="0"/>
    <x v="5"/>
    <x v="6"/>
    <x v="1"/>
    <s v="Master's Degree"/>
    <x v="1702"/>
    <x v="1"/>
    <x v="1"/>
    <x v="1"/>
    <n v="34723.89"/>
    <s v="N/A"/>
    <n v="1.2"/>
    <x v="2"/>
    <x v="2"/>
    <x v="1"/>
    <x v="0"/>
  </r>
  <r>
    <s v="EMP-15372"/>
    <s v="Ruth Williams"/>
    <x v="1"/>
    <n v="24"/>
    <x v="3"/>
    <x v="1"/>
    <x v="2"/>
    <x v="1"/>
    <s v="Bachelor's Degree"/>
    <x v="279"/>
    <x v="1"/>
    <x v="1"/>
    <x v="1"/>
    <n v="8899.59"/>
    <s v="MGR-10418"/>
    <n v="2"/>
    <x v="4"/>
    <x v="4"/>
    <x v="1"/>
    <x v="1"/>
  </r>
  <r>
    <s v="EMP-15373"/>
    <s v="Robert Smith"/>
    <x v="0"/>
    <n v="25"/>
    <x v="10"/>
    <x v="0"/>
    <x v="3"/>
    <x v="1"/>
    <s v="Diploma"/>
    <x v="289"/>
    <x v="1"/>
    <x v="1"/>
    <x v="1"/>
    <n v="13401.78"/>
    <s v="MGR-10192"/>
    <n v="4.9000000000000004"/>
    <x v="3"/>
    <x v="7"/>
    <x v="1"/>
    <x v="2"/>
  </r>
  <r>
    <s v="EMP-15374"/>
    <s v="Holly Hernandez"/>
    <x v="1"/>
    <n v="34"/>
    <x v="10"/>
    <x v="0"/>
    <x v="2"/>
    <x v="1"/>
    <s v="Bachelor's Degree"/>
    <x v="669"/>
    <x v="1"/>
    <x v="1"/>
    <x v="1"/>
    <n v="8474.2800000000007"/>
    <s v="MGR-10101"/>
    <n v="4.3"/>
    <x v="3"/>
    <x v="5"/>
    <x v="1"/>
    <x v="1"/>
  </r>
  <r>
    <s v="EMP-15375"/>
    <s v="Frank Hartman"/>
    <x v="0"/>
    <n v="38"/>
    <x v="10"/>
    <x v="3"/>
    <x v="1"/>
    <x v="1"/>
    <s v="Master's Degree"/>
    <x v="1695"/>
    <x v="743"/>
    <x v="0"/>
    <x v="0"/>
    <n v="5357.49"/>
    <s v="MGR-10026"/>
    <n v="5.8"/>
    <x v="0"/>
    <x v="3"/>
    <x v="0"/>
    <x v="0"/>
  </r>
  <r>
    <s v="EMP-15376"/>
    <s v="Makayla Williams"/>
    <x v="1"/>
    <n v="41"/>
    <x v="8"/>
    <x v="2"/>
    <x v="1"/>
    <x v="1"/>
    <s v="Master's Degree"/>
    <x v="2525"/>
    <x v="1"/>
    <x v="1"/>
    <x v="1"/>
    <n v="5866.8"/>
    <s v="MGR-10352"/>
    <n v="7.8"/>
    <x v="0"/>
    <x v="8"/>
    <x v="1"/>
    <x v="0"/>
  </r>
  <r>
    <s v="EMP-15377"/>
    <s v="Nicholas Hernandez"/>
    <x v="0"/>
    <n v="58"/>
    <x v="10"/>
    <x v="1"/>
    <x v="5"/>
    <x v="1"/>
    <s v="Master's Degree"/>
    <x v="1651"/>
    <x v="1"/>
    <x v="1"/>
    <x v="1"/>
    <n v="23328.66"/>
    <s v="MGR-10118"/>
    <n v="2.9"/>
    <x v="4"/>
    <x v="6"/>
    <x v="1"/>
    <x v="0"/>
  </r>
  <r>
    <s v="EMP-15378"/>
    <s v="Tiffany Davis"/>
    <x v="1"/>
    <n v="22"/>
    <x v="4"/>
    <x v="1"/>
    <x v="4"/>
    <x v="1"/>
    <s v="Master's Degree"/>
    <x v="2477"/>
    <x v="1"/>
    <x v="1"/>
    <x v="1"/>
    <n v="2691.09"/>
    <s v="MGR-10416"/>
    <n v="7.6"/>
    <x v="0"/>
    <x v="8"/>
    <x v="1"/>
    <x v="0"/>
  </r>
  <r>
    <s v="EMP-15379"/>
    <s v="Brenda Wiley"/>
    <x v="1"/>
    <n v="40"/>
    <x v="2"/>
    <x v="2"/>
    <x v="3"/>
    <x v="1"/>
    <s v="Bachelor's Degree"/>
    <x v="2526"/>
    <x v="1"/>
    <x v="1"/>
    <x v="1"/>
    <n v="10620.35"/>
    <s v="MGR-10255"/>
    <n v="1.2"/>
    <x v="2"/>
    <x v="2"/>
    <x v="1"/>
    <x v="1"/>
  </r>
  <r>
    <s v="EMP-15380"/>
    <s v="Ronald Daniel"/>
    <x v="0"/>
    <n v="29"/>
    <x v="1"/>
    <x v="4"/>
    <x v="1"/>
    <x v="1"/>
    <s v="Master's Degree"/>
    <x v="64"/>
    <x v="1"/>
    <x v="1"/>
    <x v="1"/>
    <n v="6451.24"/>
    <s v="MGR-10462"/>
    <n v="4.8"/>
    <x v="3"/>
    <x v="7"/>
    <x v="1"/>
    <x v="0"/>
  </r>
  <r>
    <s v="EMP-15381"/>
    <s v="Kenneth Gomez"/>
    <x v="0"/>
    <n v="29"/>
    <x v="0"/>
    <x v="1"/>
    <x v="5"/>
    <x v="1"/>
    <s v="Bachelor's Degree"/>
    <x v="370"/>
    <x v="1"/>
    <x v="1"/>
    <x v="1"/>
    <n v="20533.32"/>
    <s v="MGR-10315"/>
    <n v="5"/>
    <x v="0"/>
    <x v="7"/>
    <x v="1"/>
    <x v="1"/>
  </r>
  <r>
    <s v="EMP-15382"/>
    <s v="Heather Carpenter"/>
    <x v="1"/>
    <n v="29"/>
    <x v="8"/>
    <x v="1"/>
    <x v="3"/>
    <x v="1"/>
    <s v="Bachelor's Degree"/>
    <x v="2527"/>
    <x v="211"/>
    <x v="0"/>
    <x v="0"/>
    <n v="11208.21"/>
    <s v="MGR-10433"/>
    <n v="6.9"/>
    <x v="0"/>
    <x v="8"/>
    <x v="0"/>
    <x v="1"/>
  </r>
  <r>
    <s v="EMP-15383"/>
    <s v="John Hicks"/>
    <x v="0"/>
    <n v="26"/>
    <x v="5"/>
    <x v="4"/>
    <x v="2"/>
    <x v="2"/>
    <s v="Bachelor's Degree"/>
    <x v="1917"/>
    <x v="621"/>
    <x v="4"/>
    <x v="0"/>
    <n v="8661.5"/>
    <s v="MGR-10200"/>
    <n v="0.7"/>
    <x v="1"/>
    <x v="6"/>
    <x v="3"/>
    <x v="1"/>
  </r>
  <r>
    <s v="EMP-15384"/>
    <s v="Adrienne Taylor"/>
    <x v="1"/>
    <n v="50"/>
    <x v="1"/>
    <x v="0"/>
    <x v="4"/>
    <x v="1"/>
    <s v="High School"/>
    <x v="684"/>
    <x v="1"/>
    <x v="1"/>
    <x v="1"/>
    <n v="3591.81"/>
    <s v="MGR-10300"/>
    <n v="6.8"/>
    <x v="0"/>
    <x v="0"/>
    <x v="1"/>
    <x v="2"/>
  </r>
  <r>
    <s v="EMP-15385"/>
    <s v="Kimberly Dominguez"/>
    <x v="1"/>
    <n v="42"/>
    <x v="1"/>
    <x v="1"/>
    <x v="3"/>
    <x v="1"/>
    <s v="Diploma"/>
    <x v="1601"/>
    <x v="1"/>
    <x v="1"/>
    <x v="1"/>
    <n v="13222.45"/>
    <s v="MGR-10038"/>
    <n v="7.3"/>
    <x v="0"/>
    <x v="0"/>
    <x v="1"/>
    <x v="2"/>
  </r>
  <r>
    <s v="EMP-15386"/>
    <s v="Tina Knapp"/>
    <x v="1"/>
    <n v="35"/>
    <x v="10"/>
    <x v="2"/>
    <x v="0"/>
    <x v="1"/>
    <s v="Bachelor's Degree"/>
    <x v="2528"/>
    <x v="166"/>
    <x v="3"/>
    <x v="0"/>
    <n v="19926.330000000002"/>
    <s v="MGR-10367"/>
    <n v="1.1000000000000001"/>
    <x v="2"/>
    <x v="6"/>
    <x v="3"/>
    <x v="1"/>
  </r>
  <r>
    <s v="EMP-15387"/>
    <s v="Garrett Gonzales"/>
    <x v="0"/>
    <n v="47"/>
    <x v="5"/>
    <x v="0"/>
    <x v="3"/>
    <x v="1"/>
    <s v="Bachelor's Degree"/>
    <x v="619"/>
    <x v="1"/>
    <x v="1"/>
    <x v="1"/>
    <n v="10243.27"/>
    <s v="MGR-10191"/>
    <n v="8.3000000000000007"/>
    <x v="0"/>
    <x v="8"/>
    <x v="1"/>
    <x v="1"/>
  </r>
  <r>
    <s v="EMP-15388"/>
    <s v="Robert Norris"/>
    <x v="0"/>
    <n v="22"/>
    <x v="3"/>
    <x v="4"/>
    <x v="3"/>
    <x v="3"/>
    <s v="Bachelor's Degree"/>
    <x v="830"/>
    <x v="1"/>
    <x v="1"/>
    <x v="1"/>
    <n v="12879.06"/>
    <s v="MGR-10447"/>
    <n v="6.6"/>
    <x v="0"/>
    <x v="0"/>
    <x v="1"/>
    <x v="1"/>
  </r>
  <r>
    <s v="EMP-15389"/>
    <s v="Michael Whitaker"/>
    <x v="0"/>
    <n v="23"/>
    <x v="9"/>
    <x v="1"/>
    <x v="3"/>
    <x v="2"/>
    <s v="Master's Degree"/>
    <x v="965"/>
    <x v="1"/>
    <x v="1"/>
    <x v="1"/>
    <n v="10791.2"/>
    <s v="MGR-10040"/>
    <n v="3.1"/>
    <x v="3"/>
    <x v="6"/>
    <x v="1"/>
    <x v="0"/>
  </r>
  <r>
    <s v="EMP-15390"/>
    <s v="Brian Phillips"/>
    <x v="0"/>
    <n v="22"/>
    <x v="8"/>
    <x v="4"/>
    <x v="0"/>
    <x v="1"/>
    <s v="Master's Degree"/>
    <x v="941"/>
    <x v="1"/>
    <x v="1"/>
    <x v="1"/>
    <n v="19935.29"/>
    <s v="MGR-10229"/>
    <n v="5.8"/>
    <x v="0"/>
    <x v="3"/>
    <x v="1"/>
    <x v="0"/>
  </r>
  <r>
    <s v="EMP-15391"/>
    <s v="Brandon Valdez"/>
    <x v="0"/>
    <n v="28"/>
    <x v="5"/>
    <x v="1"/>
    <x v="5"/>
    <x v="1"/>
    <s v="Bachelor's Degree"/>
    <x v="2175"/>
    <x v="1"/>
    <x v="1"/>
    <x v="1"/>
    <n v="24811.05"/>
    <s v="MGR-10381"/>
    <n v="4.4000000000000004"/>
    <x v="3"/>
    <x v="7"/>
    <x v="1"/>
    <x v="1"/>
  </r>
  <r>
    <s v="EMP-15392"/>
    <s v="Deborah Harris"/>
    <x v="1"/>
    <n v="36"/>
    <x v="2"/>
    <x v="1"/>
    <x v="0"/>
    <x v="1"/>
    <s v="Bachelor's Degree"/>
    <x v="153"/>
    <x v="744"/>
    <x v="2"/>
    <x v="0"/>
    <n v="17615.09"/>
    <s v="MGR-10077"/>
    <n v="2.1"/>
    <x v="4"/>
    <x v="4"/>
    <x v="2"/>
    <x v="1"/>
  </r>
  <r>
    <s v="EMP-15393"/>
    <s v="Robert Stein"/>
    <x v="0"/>
    <n v="35"/>
    <x v="10"/>
    <x v="1"/>
    <x v="6"/>
    <x v="1"/>
    <s v="Master's Degree"/>
    <x v="1842"/>
    <x v="1"/>
    <x v="1"/>
    <x v="1"/>
    <n v="35485.339999999997"/>
    <s v="N/A"/>
    <n v="1.5"/>
    <x v="2"/>
    <x v="4"/>
    <x v="1"/>
    <x v="0"/>
  </r>
  <r>
    <s v="EMP-15394"/>
    <s v="Alex Golden"/>
    <x v="0"/>
    <n v="36"/>
    <x v="9"/>
    <x v="4"/>
    <x v="3"/>
    <x v="1"/>
    <s v="Master's Degree"/>
    <x v="2471"/>
    <x v="79"/>
    <x v="3"/>
    <x v="0"/>
    <n v="10702.56"/>
    <s v="MGR-10361"/>
    <n v="3.7"/>
    <x v="3"/>
    <x v="7"/>
    <x v="0"/>
    <x v="0"/>
  </r>
  <r>
    <s v="EMP-15395"/>
    <s v="Christine Marshall"/>
    <x v="1"/>
    <n v="22"/>
    <x v="0"/>
    <x v="0"/>
    <x v="7"/>
    <x v="0"/>
    <s v="Bachelor's Degree"/>
    <x v="2073"/>
    <x v="1"/>
    <x v="1"/>
    <x v="1"/>
    <n v="62990.93"/>
    <s v="N/A"/>
    <n v="6.3"/>
    <x v="0"/>
    <x v="3"/>
    <x v="1"/>
    <x v="1"/>
  </r>
  <r>
    <s v="EMP-15396"/>
    <s v="Mark Estrada"/>
    <x v="0"/>
    <n v="42"/>
    <x v="9"/>
    <x v="5"/>
    <x v="2"/>
    <x v="1"/>
    <s v="Diploma"/>
    <x v="1747"/>
    <x v="1"/>
    <x v="1"/>
    <x v="1"/>
    <n v="8307.4699999999993"/>
    <s v="MGR-10213"/>
    <n v="7.2"/>
    <x v="0"/>
    <x v="0"/>
    <x v="1"/>
    <x v="2"/>
  </r>
  <r>
    <s v="EMP-15397"/>
    <s v="Megan Russell"/>
    <x v="1"/>
    <n v="37"/>
    <x v="6"/>
    <x v="1"/>
    <x v="3"/>
    <x v="1"/>
    <s v="Bachelor's Degree"/>
    <x v="302"/>
    <x v="1"/>
    <x v="1"/>
    <x v="1"/>
    <n v="10449.01"/>
    <s v="MGR-10411"/>
    <n v="6.9"/>
    <x v="0"/>
    <x v="0"/>
    <x v="1"/>
    <x v="1"/>
  </r>
  <r>
    <s v="EMP-15398"/>
    <s v="Jordan Harding"/>
    <x v="0"/>
    <n v="41"/>
    <x v="5"/>
    <x v="1"/>
    <x v="0"/>
    <x v="1"/>
    <s v="Bachelor's Degree"/>
    <x v="1985"/>
    <x v="745"/>
    <x v="3"/>
    <x v="0"/>
    <n v="17431.349999999999"/>
    <s v="MGR-10008"/>
    <n v="1.2"/>
    <x v="2"/>
    <x v="5"/>
    <x v="3"/>
    <x v="1"/>
  </r>
  <r>
    <s v="EMP-15399"/>
    <s v="Travis Griffin"/>
    <x v="0"/>
    <n v="22"/>
    <x v="1"/>
    <x v="3"/>
    <x v="0"/>
    <x v="1"/>
    <s v="Bachelor's Degree"/>
    <x v="2529"/>
    <x v="1"/>
    <x v="1"/>
    <x v="1"/>
    <n v="17328.740000000002"/>
    <s v="MGR-10243"/>
    <n v="0.4"/>
    <x v="1"/>
    <x v="2"/>
    <x v="1"/>
    <x v="1"/>
  </r>
  <r>
    <s v="EMP-15400"/>
    <s v="Kathy Harding"/>
    <x v="1"/>
    <n v="37"/>
    <x v="10"/>
    <x v="1"/>
    <x v="1"/>
    <x v="1"/>
    <s v="Bachelor's Degree"/>
    <x v="455"/>
    <x v="383"/>
    <x v="4"/>
    <x v="0"/>
    <n v="4468.29"/>
    <s v="MGR-10225"/>
    <n v="0.6"/>
    <x v="1"/>
    <x v="4"/>
    <x v="0"/>
    <x v="1"/>
  </r>
  <r>
    <s v="EMP-15401"/>
    <s v="Vanessa Santos"/>
    <x v="1"/>
    <n v="24"/>
    <x v="7"/>
    <x v="4"/>
    <x v="0"/>
    <x v="1"/>
    <s v="Bachelor's Degree"/>
    <x v="908"/>
    <x v="1"/>
    <x v="1"/>
    <x v="1"/>
    <n v="17097.77"/>
    <s v="MGR-10398"/>
    <n v="8"/>
    <x v="0"/>
    <x v="8"/>
    <x v="1"/>
    <x v="1"/>
  </r>
  <r>
    <s v="EMP-15402"/>
    <s v="Craig Scott"/>
    <x v="0"/>
    <n v="31"/>
    <x v="0"/>
    <x v="3"/>
    <x v="5"/>
    <x v="1"/>
    <s v="Bachelor's Degree"/>
    <x v="1773"/>
    <x v="746"/>
    <x v="0"/>
    <x v="0"/>
    <n v="29643.15"/>
    <s v="MGR-10421"/>
    <n v="1.1000000000000001"/>
    <x v="2"/>
    <x v="2"/>
    <x v="2"/>
    <x v="1"/>
  </r>
  <r>
    <s v="EMP-15403"/>
    <s v="John Lloyd"/>
    <x v="0"/>
    <n v="39"/>
    <x v="5"/>
    <x v="4"/>
    <x v="3"/>
    <x v="3"/>
    <s v="Bachelor's Degree"/>
    <x v="864"/>
    <x v="1"/>
    <x v="1"/>
    <x v="1"/>
    <n v="13178.07"/>
    <s v="MGR-10171"/>
    <n v="1"/>
    <x v="2"/>
    <x v="2"/>
    <x v="1"/>
    <x v="1"/>
  </r>
  <r>
    <s v="EMP-15404"/>
    <s v="Ashley Li"/>
    <x v="1"/>
    <n v="35"/>
    <x v="8"/>
    <x v="0"/>
    <x v="1"/>
    <x v="1"/>
    <s v="Master's Degree"/>
    <x v="2530"/>
    <x v="747"/>
    <x v="0"/>
    <x v="0"/>
    <n v="6224.27"/>
    <s v="MGR-10029"/>
    <n v="0.7"/>
    <x v="1"/>
    <x v="6"/>
    <x v="3"/>
    <x v="0"/>
  </r>
  <r>
    <s v="EMP-15405"/>
    <s v="Christopher Tyler"/>
    <x v="0"/>
    <n v="27"/>
    <x v="10"/>
    <x v="4"/>
    <x v="2"/>
    <x v="1"/>
    <s v="Master's Degree"/>
    <x v="1305"/>
    <x v="1"/>
    <x v="1"/>
    <x v="1"/>
    <n v="8749.4"/>
    <s v="MGR-10271"/>
    <n v="1.8"/>
    <x v="2"/>
    <x v="4"/>
    <x v="1"/>
    <x v="0"/>
  </r>
  <r>
    <s v="EMP-15406"/>
    <s v="Edward Johnson"/>
    <x v="0"/>
    <n v="35"/>
    <x v="4"/>
    <x v="5"/>
    <x v="2"/>
    <x v="1"/>
    <s v="Master's Degree"/>
    <x v="434"/>
    <x v="1"/>
    <x v="1"/>
    <x v="1"/>
    <n v="7374.4"/>
    <s v="MGR-10443"/>
    <n v="3.4"/>
    <x v="3"/>
    <x v="6"/>
    <x v="1"/>
    <x v="0"/>
  </r>
  <r>
    <s v="EMP-15407"/>
    <s v="Sandra Mathis"/>
    <x v="1"/>
    <n v="22"/>
    <x v="6"/>
    <x v="1"/>
    <x v="4"/>
    <x v="1"/>
    <s v="Diploma"/>
    <x v="2010"/>
    <x v="1"/>
    <x v="1"/>
    <x v="1"/>
    <n v="3713.27"/>
    <s v="MGR-10291"/>
    <n v="2"/>
    <x v="4"/>
    <x v="4"/>
    <x v="1"/>
    <x v="2"/>
  </r>
  <r>
    <s v="EMP-15408"/>
    <s v="Justin Miller"/>
    <x v="0"/>
    <n v="45"/>
    <x v="8"/>
    <x v="2"/>
    <x v="0"/>
    <x v="1"/>
    <s v="Bachelor's Degree"/>
    <x v="1739"/>
    <x v="1"/>
    <x v="1"/>
    <x v="1"/>
    <n v="16512.29"/>
    <s v="MGR-10220"/>
    <n v="3.9"/>
    <x v="3"/>
    <x v="5"/>
    <x v="1"/>
    <x v="1"/>
  </r>
  <r>
    <s v="EMP-15409"/>
    <s v="Randy Taylor"/>
    <x v="0"/>
    <n v="33"/>
    <x v="8"/>
    <x v="1"/>
    <x v="1"/>
    <x v="1"/>
    <s v="Master's Degree"/>
    <x v="2238"/>
    <x v="1"/>
    <x v="1"/>
    <x v="1"/>
    <n v="6370.37"/>
    <s v="MGR-10157"/>
    <n v="3.6"/>
    <x v="3"/>
    <x v="5"/>
    <x v="1"/>
    <x v="0"/>
  </r>
  <r>
    <s v="EMP-15410"/>
    <s v="Dawn Jenkins"/>
    <x v="1"/>
    <n v="45"/>
    <x v="10"/>
    <x v="0"/>
    <x v="4"/>
    <x v="0"/>
    <s v="Master's Degree"/>
    <x v="2531"/>
    <x v="1"/>
    <x v="1"/>
    <x v="1"/>
    <n v="3733.47"/>
    <s v="MGR-10179"/>
    <n v="7"/>
    <x v="0"/>
    <x v="0"/>
    <x v="1"/>
    <x v="0"/>
  </r>
  <r>
    <s v="EMP-15411"/>
    <s v="Christopher Austin"/>
    <x v="0"/>
    <n v="30"/>
    <x v="7"/>
    <x v="3"/>
    <x v="3"/>
    <x v="1"/>
    <s v="Bachelor's Degree"/>
    <x v="1985"/>
    <x v="1"/>
    <x v="1"/>
    <x v="1"/>
    <n v="10739.23"/>
    <s v="MGR-10221"/>
    <n v="3.6"/>
    <x v="3"/>
    <x v="5"/>
    <x v="1"/>
    <x v="1"/>
  </r>
  <r>
    <s v="EMP-15412"/>
    <s v="Garrett Lopez"/>
    <x v="0"/>
    <n v="30"/>
    <x v="2"/>
    <x v="1"/>
    <x v="2"/>
    <x v="2"/>
    <s v="Master's Degree"/>
    <x v="1143"/>
    <x v="1"/>
    <x v="1"/>
    <x v="1"/>
    <n v="7747.05"/>
    <s v="MGR-10143"/>
    <n v="1.3"/>
    <x v="2"/>
    <x v="2"/>
    <x v="1"/>
    <x v="0"/>
  </r>
  <r>
    <s v="EMP-15413"/>
    <s v="William Moore"/>
    <x v="0"/>
    <n v="28"/>
    <x v="7"/>
    <x v="3"/>
    <x v="3"/>
    <x v="0"/>
    <s v="Diploma"/>
    <x v="1318"/>
    <x v="1"/>
    <x v="1"/>
    <x v="1"/>
    <n v="10872.56"/>
    <s v="MGR-10230"/>
    <n v="8.1999999999999993"/>
    <x v="0"/>
    <x v="8"/>
    <x v="1"/>
    <x v="2"/>
  </r>
  <r>
    <s v="EMP-15414"/>
    <s v="Kevin Andrews"/>
    <x v="0"/>
    <n v="42"/>
    <x v="6"/>
    <x v="1"/>
    <x v="1"/>
    <x v="1"/>
    <s v="Master's Degree"/>
    <x v="1139"/>
    <x v="1"/>
    <x v="1"/>
    <x v="1"/>
    <n v="5829.16"/>
    <s v="MGR-10167"/>
    <n v="3.1"/>
    <x v="3"/>
    <x v="6"/>
    <x v="1"/>
    <x v="0"/>
  </r>
  <r>
    <s v="EMP-15415"/>
    <s v="Travis Wilson"/>
    <x v="0"/>
    <n v="28"/>
    <x v="0"/>
    <x v="2"/>
    <x v="6"/>
    <x v="0"/>
    <s v="Master's Degree"/>
    <x v="900"/>
    <x v="1"/>
    <x v="1"/>
    <x v="1"/>
    <n v="40347.07"/>
    <s v="N/A"/>
    <n v="3.6"/>
    <x v="3"/>
    <x v="5"/>
    <x v="1"/>
    <x v="0"/>
  </r>
  <r>
    <s v="EMP-15416"/>
    <s v="Christopher Wallace"/>
    <x v="0"/>
    <n v="40"/>
    <x v="1"/>
    <x v="4"/>
    <x v="1"/>
    <x v="1"/>
    <s v="Bachelor's Degree"/>
    <x v="715"/>
    <x v="1"/>
    <x v="1"/>
    <x v="1"/>
    <n v="4111.01"/>
    <s v="MGR-10418"/>
    <n v="7"/>
    <x v="0"/>
    <x v="0"/>
    <x v="1"/>
    <x v="1"/>
  </r>
  <r>
    <s v="EMP-15417"/>
    <s v="Randy Chavez"/>
    <x v="0"/>
    <n v="31"/>
    <x v="5"/>
    <x v="5"/>
    <x v="4"/>
    <x v="0"/>
    <s v="Bachelor's Degree"/>
    <x v="677"/>
    <x v="514"/>
    <x v="0"/>
    <x v="0"/>
    <n v="3547.47"/>
    <s v="MGR-10375"/>
    <n v="6.9"/>
    <x v="0"/>
    <x v="8"/>
    <x v="0"/>
    <x v="1"/>
  </r>
  <r>
    <s v="EMP-15418"/>
    <s v="Sarah Pollard"/>
    <x v="1"/>
    <n v="22"/>
    <x v="2"/>
    <x v="2"/>
    <x v="3"/>
    <x v="2"/>
    <s v="PhD"/>
    <x v="1141"/>
    <x v="444"/>
    <x v="4"/>
    <x v="0"/>
    <n v="12884.71"/>
    <s v="MGR-10203"/>
    <n v="0.4"/>
    <x v="1"/>
    <x v="2"/>
    <x v="0"/>
    <x v="2"/>
  </r>
  <r>
    <s v="EMP-15419"/>
    <s v="Christine Smith"/>
    <x v="1"/>
    <n v="29"/>
    <x v="4"/>
    <x v="3"/>
    <x v="3"/>
    <x v="1"/>
    <s v="Bachelor's Degree"/>
    <x v="2089"/>
    <x v="1"/>
    <x v="1"/>
    <x v="1"/>
    <n v="11250.1"/>
    <s v="MGR-10347"/>
    <n v="5.9"/>
    <x v="0"/>
    <x v="3"/>
    <x v="1"/>
    <x v="1"/>
  </r>
  <r>
    <s v="EMP-15420"/>
    <s v="Mike Perkins"/>
    <x v="0"/>
    <n v="24"/>
    <x v="6"/>
    <x v="1"/>
    <x v="4"/>
    <x v="0"/>
    <s v="Bachelor's Degree"/>
    <x v="1803"/>
    <x v="169"/>
    <x v="4"/>
    <x v="0"/>
    <n v="2528.3000000000002"/>
    <s v="MGR-10377"/>
    <n v="1.1000000000000001"/>
    <x v="2"/>
    <x v="6"/>
    <x v="3"/>
    <x v="1"/>
  </r>
  <r>
    <s v="EMP-15421"/>
    <s v="Steven Schmidt"/>
    <x v="0"/>
    <n v="35"/>
    <x v="6"/>
    <x v="2"/>
    <x v="4"/>
    <x v="1"/>
    <s v="Bachelor's Degree"/>
    <x v="198"/>
    <x v="1"/>
    <x v="1"/>
    <x v="1"/>
    <n v="2788.87"/>
    <s v="MGR-10009"/>
    <n v="2.2999999999999998"/>
    <x v="4"/>
    <x v="4"/>
    <x v="1"/>
    <x v="1"/>
  </r>
  <r>
    <s v="EMP-15422"/>
    <s v="Eric Booth"/>
    <x v="0"/>
    <n v="24"/>
    <x v="3"/>
    <x v="3"/>
    <x v="3"/>
    <x v="1"/>
    <s v="Professional Certification"/>
    <x v="2016"/>
    <x v="1"/>
    <x v="1"/>
    <x v="1"/>
    <n v="12339.56"/>
    <s v="MGR-10282"/>
    <n v="2.7"/>
    <x v="4"/>
    <x v="6"/>
    <x v="1"/>
    <x v="2"/>
  </r>
  <r>
    <s v="EMP-15423"/>
    <s v="Martha Rose"/>
    <x v="1"/>
    <n v="43"/>
    <x v="2"/>
    <x v="1"/>
    <x v="1"/>
    <x v="3"/>
    <s v="Bachelor's Degree"/>
    <x v="1223"/>
    <x v="1"/>
    <x v="1"/>
    <x v="1"/>
    <n v="4564.43"/>
    <s v="MGR-10492"/>
    <n v="5.2"/>
    <x v="0"/>
    <x v="7"/>
    <x v="1"/>
    <x v="1"/>
  </r>
  <r>
    <s v="EMP-15424"/>
    <s v="Michael Robinson"/>
    <x v="0"/>
    <n v="34"/>
    <x v="9"/>
    <x v="1"/>
    <x v="2"/>
    <x v="1"/>
    <s v="Bachelor's Degree"/>
    <x v="1934"/>
    <x v="266"/>
    <x v="3"/>
    <x v="0"/>
    <n v="9022.91"/>
    <s v="MGR-10424"/>
    <n v="6.4"/>
    <x v="0"/>
    <x v="8"/>
    <x v="3"/>
    <x v="1"/>
  </r>
  <r>
    <s v="EMP-15425"/>
    <s v="Virginia Cook"/>
    <x v="1"/>
    <n v="33"/>
    <x v="4"/>
    <x v="5"/>
    <x v="2"/>
    <x v="1"/>
    <s v="Bachelor's Degree"/>
    <x v="1400"/>
    <x v="1"/>
    <x v="1"/>
    <x v="1"/>
    <n v="7051.53"/>
    <s v="MGR-10332"/>
    <n v="7.5"/>
    <x v="0"/>
    <x v="8"/>
    <x v="1"/>
    <x v="1"/>
  </r>
  <r>
    <s v="EMP-15426"/>
    <s v="Allison King"/>
    <x v="1"/>
    <n v="40"/>
    <x v="9"/>
    <x v="3"/>
    <x v="3"/>
    <x v="1"/>
    <s v="Master's Degree"/>
    <x v="183"/>
    <x v="1"/>
    <x v="1"/>
    <x v="1"/>
    <n v="11382.8"/>
    <s v="MGR-10223"/>
    <n v="0.2"/>
    <x v="1"/>
    <x v="1"/>
    <x v="1"/>
    <x v="0"/>
  </r>
  <r>
    <s v="EMP-15427"/>
    <s v="Brittany Smith"/>
    <x v="1"/>
    <n v="43"/>
    <x v="8"/>
    <x v="4"/>
    <x v="2"/>
    <x v="1"/>
    <s v="PhD"/>
    <x v="1423"/>
    <x v="1"/>
    <x v="1"/>
    <x v="1"/>
    <n v="8016.3"/>
    <s v="MGR-10052"/>
    <n v="4"/>
    <x v="3"/>
    <x v="5"/>
    <x v="1"/>
    <x v="2"/>
  </r>
  <r>
    <s v="EMP-15428"/>
    <s v="Dustin Dennis"/>
    <x v="0"/>
    <n v="34"/>
    <x v="3"/>
    <x v="1"/>
    <x v="0"/>
    <x v="1"/>
    <s v="Diploma"/>
    <x v="4"/>
    <x v="1"/>
    <x v="1"/>
    <x v="1"/>
    <n v="19158.5"/>
    <s v="MGR-10258"/>
    <n v="1.9"/>
    <x v="2"/>
    <x v="4"/>
    <x v="1"/>
    <x v="2"/>
  </r>
  <r>
    <s v="EMP-15429"/>
    <s v="Leslie Wall"/>
    <x v="1"/>
    <n v="28"/>
    <x v="5"/>
    <x v="0"/>
    <x v="2"/>
    <x v="1"/>
    <s v="Bachelor's Degree"/>
    <x v="985"/>
    <x v="1"/>
    <x v="1"/>
    <x v="1"/>
    <n v="7583.14"/>
    <s v="MGR-10102"/>
    <n v="8.1"/>
    <x v="0"/>
    <x v="8"/>
    <x v="1"/>
    <x v="1"/>
  </r>
  <r>
    <s v="EMP-15430"/>
    <s v="Nicole Caldwell"/>
    <x v="1"/>
    <n v="22"/>
    <x v="3"/>
    <x v="0"/>
    <x v="5"/>
    <x v="1"/>
    <s v="Bachelor's Degree"/>
    <x v="2422"/>
    <x v="496"/>
    <x v="0"/>
    <x v="0"/>
    <n v="25782.53"/>
    <s v="MGR-10338"/>
    <n v="6.4"/>
    <x v="0"/>
    <x v="0"/>
    <x v="0"/>
    <x v="1"/>
  </r>
  <r>
    <s v="EMP-15431"/>
    <s v="Christopher Cameron"/>
    <x v="0"/>
    <n v="28"/>
    <x v="9"/>
    <x v="5"/>
    <x v="2"/>
    <x v="2"/>
    <s v="Master's Degree"/>
    <x v="2532"/>
    <x v="1"/>
    <x v="1"/>
    <x v="1"/>
    <n v="7684.08"/>
    <s v="MGR-10342"/>
    <n v="5.6"/>
    <x v="0"/>
    <x v="3"/>
    <x v="1"/>
    <x v="0"/>
  </r>
  <r>
    <s v="EMP-15432"/>
    <s v="Joan Peck"/>
    <x v="1"/>
    <n v="29"/>
    <x v="0"/>
    <x v="1"/>
    <x v="0"/>
    <x v="0"/>
    <s v="Bachelor's Degree"/>
    <x v="431"/>
    <x v="1"/>
    <x v="1"/>
    <x v="1"/>
    <n v="14171.9"/>
    <s v="MGR-10124"/>
    <n v="2"/>
    <x v="4"/>
    <x v="4"/>
    <x v="1"/>
    <x v="1"/>
  </r>
  <r>
    <s v="EMP-15433"/>
    <s v="Robert Armstrong"/>
    <x v="0"/>
    <n v="35"/>
    <x v="8"/>
    <x v="5"/>
    <x v="4"/>
    <x v="1"/>
    <s v="Master's Degree"/>
    <x v="679"/>
    <x v="1"/>
    <x v="1"/>
    <x v="1"/>
    <n v="3699.64"/>
    <s v="MGR-10321"/>
    <n v="7.7"/>
    <x v="0"/>
    <x v="8"/>
    <x v="1"/>
    <x v="0"/>
  </r>
  <r>
    <s v="EMP-15434"/>
    <s v="Troy Pena"/>
    <x v="0"/>
    <n v="31"/>
    <x v="1"/>
    <x v="1"/>
    <x v="1"/>
    <x v="1"/>
    <s v="Bachelor's Degree"/>
    <x v="2182"/>
    <x v="1"/>
    <x v="1"/>
    <x v="1"/>
    <n v="4724.6099999999997"/>
    <s v="MGR-10469"/>
    <n v="7.9"/>
    <x v="0"/>
    <x v="8"/>
    <x v="1"/>
    <x v="1"/>
  </r>
  <r>
    <s v="EMP-15435"/>
    <s v="Diamond Hamilton"/>
    <x v="1"/>
    <n v="41"/>
    <x v="6"/>
    <x v="0"/>
    <x v="1"/>
    <x v="1"/>
    <s v="Professional Certification"/>
    <x v="2073"/>
    <x v="1"/>
    <x v="1"/>
    <x v="1"/>
    <n v="4213.6099999999997"/>
    <s v="MGR-10415"/>
    <n v="6.3"/>
    <x v="0"/>
    <x v="3"/>
    <x v="1"/>
    <x v="2"/>
  </r>
  <r>
    <s v="EMP-15436"/>
    <s v="Jason Williams"/>
    <x v="0"/>
    <n v="29"/>
    <x v="9"/>
    <x v="1"/>
    <x v="3"/>
    <x v="0"/>
    <s v="Bachelor's Degree"/>
    <x v="1422"/>
    <x v="1"/>
    <x v="1"/>
    <x v="1"/>
    <n v="10443.68"/>
    <s v="MGR-10481"/>
    <n v="1.8"/>
    <x v="2"/>
    <x v="4"/>
    <x v="1"/>
    <x v="1"/>
  </r>
  <r>
    <s v="EMP-15437"/>
    <s v="Timothy Romero"/>
    <x v="0"/>
    <n v="34"/>
    <x v="6"/>
    <x v="1"/>
    <x v="4"/>
    <x v="1"/>
    <s v="Diploma"/>
    <x v="159"/>
    <x v="1"/>
    <x v="1"/>
    <x v="1"/>
    <n v="3493.22"/>
    <s v="MGR-10090"/>
    <n v="2.9"/>
    <x v="4"/>
    <x v="6"/>
    <x v="1"/>
    <x v="2"/>
  </r>
  <r>
    <s v="EMP-15438"/>
    <s v="Aaron Gutierrez"/>
    <x v="0"/>
    <n v="45"/>
    <x v="8"/>
    <x v="3"/>
    <x v="6"/>
    <x v="1"/>
    <s v="Bachelor's Degree"/>
    <x v="732"/>
    <x v="1"/>
    <x v="1"/>
    <x v="1"/>
    <n v="37371.58"/>
    <s v="N/A"/>
    <n v="7.6"/>
    <x v="0"/>
    <x v="8"/>
    <x v="1"/>
    <x v="1"/>
  </r>
  <r>
    <s v="EMP-15439"/>
    <s v="Jerry Young"/>
    <x v="0"/>
    <n v="38"/>
    <x v="9"/>
    <x v="1"/>
    <x v="3"/>
    <x v="1"/>
    <s v="Master's Degree"/>
    <x v="1220"/>
    <x v="748"/>
    <x v="0"/>
    <x v="0"/>
    <n v="9798.59"/>
    <s v="MGR-10031"/>
    <n v="0.5"/>
    <x v="1"/>
    <x v="6"/>
    <x v="3"/>
    <x v="0"/>
  </r>
  <r>
    <s v="EMP-15440"/>
    <s v="Tyler Beasley"/>
    <x v="0"/>
    <n v="34"/>
    <x v="0"/>
    <x v="1"/>
    <x v="6"/>
    <x v="1"/>
    <s v="Bachelor's Degree"/>
    <x v="606"/>
    <x v="731"/>
    <x v="3"/>
    <x v="0"/>
    <n v="40821.550000000003"/>
    <s v="N/A"/>
    <n v="0.9"/>
    <x v="1"/>
    <x v="4"/>
    <x v="0"/>
    <x v="1"/>
  </r>
  <r>
    <s v="EMP-15441"/>
    <s v="Maria Lowery"/>
    <x v="1"/>
    <n v="29"/>
    <x v="0"/>
    <x v="2"/>
    <x v="6"/>
    <x v="0"/>
    <s v="Master's Degree"/>
    <x v="1575"/>
    <x v="1"/>
    <x v="1"/>
    <x v="1"/>
    <n v="31634.14"/>
    <s v="N/A"/>
    <n v="2.1"/>
    <x v="4"/>
    <x v="4"/>
    <x v="1"/>
    <x v="0"/>
  </r>
  <r>
    <s v="EMP-15442"/>
    <s v="David Wilson"/>
    <x v="0"/>
    <n v="29"/>
    <x v="7"/>
    <x v="1"/>
    <x v="1"/>
    <x v="2"/>
    <s v="Bachelor's Degree"/>
    <x v="2258"/>
    <x v="1"/>
    <x v="1"/>
    <x v="1"/>
    <n v="4624.51"/>
    <s v="MGR-10471"/>
    <n v="3.7"/>
    <x v="3"/>
    <x v="5"/>
    <x v="1"/>
    <x v="1"/>
  </r>
  <r>
    <s v="EMP-15443"/>
    <s v="Chad Smith"/>
    <x v="0"/>
    <n v="27"/>
    <x v="2"/>
    <x v="1"/>
    <x v="2"/>
    <x v="1"/>
    <s v="Master's Degree"/>
    <x v="1147"/>
    <x v="1"/>
    <x v="1"/>
    <x v="1"/>
    <n v="8220.23"/>
    <s v="MGR-10484"/>
    <n v="0.7"/>
    <x v="1"/>
    <x v="2"/>
    <x v="1"/>
    <x v="0"/>
  </r>
  <r>
    <s v="EMP-15444"/>
    <s v="Robert Anderson"/>
    <x v="0"/>
    <n v="30"/>
    <x v="10"/>
    <x v="2"/>
    <x v="3"/>
    <x v="2"/>
    <s v="Bachelor's Degree"/>
    <x v="1522"/>
    <x v="749"/>
    <x v="4"/>
    <x v="0"/>
    <n v="11494.08"/>
    <s v="MGR-10309"/>
    <n v="0.4"/>
    <x v="1"/>
    <x v="8"/>
    <x v="9"/>
    <x v="1"/>
  </r>
  <r>
    <s v="EMP-15445"/>
    <s v="Jerry Vance"/>
    <x v="0"/>
    <n v="41"/>
    <x v="7"/>
    <x v="2"/>
    <x v="3"/>
    <x v="0"/>
    <s v="Bachelor's Degree"/>
    <x v="881"/>
    <x v="750"/>
    <x v="0"/>
    <x v="0"/>
    <n v="12240.37"/>
    <s v="MGR-10217"/>
    <n v="2.4"/>
    <x v="4"/>
    <x v="6"/>
    <x v="2"/>
    <x v="1"/>
  </r>
  <r>
    <s v="EMP-15446"/>
    <s v="Yvette Bentley"/>
    <x v="1"/>
    <n v="33"/>
    <x v="3"/>
    <x v="1"/>
    <x v="3"/>
    <x v="1"/>
    <s v="Master's Degree"/>
    <x v="1963"/>
    <x v="1"/>
    <x v="1"/>
    <x v="1"/>
    <n v="11906.11"/>
    <s v="MGR-10350"/>
    <n v="1.9"/>
    <x v="2"/>
    <x v="4"/>
    <x v="1"/>
    <x v="0"/>
  </r>
  <r>
    <s v="EMP-15447"/>
    <s v="Candice Marshall"/>
    <x v="1"/>
    <n v="22"/>
    <x v="4"/>
    <x v="0"/>
    <x v="2"/>
    <x v="0"/>
    <s v="Master's Degree"/>
    <x v="321"/>
    <x v="1"/>
    <x v="1"/>
    <x v="1"/>
    <n v="7655.11"/>
    <s v="MGR-10346"/>
    <n v="2"/>
    <x v="4"/>
    <x v="4"/>
    <x v="1"/>
    <x v="0"/>
  </r>
  <r>
    <s v="EMP-15448"/>
    <s v="Rhonda Davis"/>
    <x v="1"/>
    <n v="50"/>
    <x v="6"/>
    <x v="1"/>
    <x v="3"/>
    <x v="1"/>
    <s v="Master's Degree"/>
    <x v="1217"/>
    <x v="1"/>
    <x v="1"/>
    <x v="1"/>
    <n v="11409.48"/>
    <s v="MGR-10218"/>
    <n v="4.4000000000000004"/>
    <x v="3"/>
    <x v="7"/>
    <x v="1"/>
    <x v="0"/>
  </r>
  <r>
    <s v="EMP-15449"/>
    <s v="Michelle Ford"/>
    <x v="1"/>
    <n v="37"/>
    <x v="10"/>
    <x v="4"/>
    <x v="5"/>
    <x v="1"/>
    <s v="Master's Degree"/>
    <x v="160"/>
    <x v="1"/>
    <x v="1"/>
    <x v="1"/>
    <n v="24499.19"/>
    <s v="MGR-10355"/>
    <n v="4.8"/>
    <x v="3"/>
    <x v="7"/>
    <x v="1"/>
    <x v="0"/>
  </r>
  <r>
    <s v="EMP-15450"/>
    <s v="Ronald Bennett"/>
    <x v="0"/>
    <n v="22"/>
    <x v="0"/>
    <x v="4"/>
    <x v="7"/>
    <x v="1"/>
    <s v="Master's Degree"/>
    <x v="2205"/>
    <x v="290"/>
    <x v="5"/>
    <x v="0"/>
    <n v="60666.47"/>
    <s v="N/A"/>
    <n v="2.7"/>
    <x v="4"/>
    <x v="6"/>
    <x v="0"/>
    <x v="0"/>
  </r>
  <r>
    <s v="EMP-15451"/>
    <s v="Mary Gordon"/>
    <x v="1"/>
    <n v="31"/>
    <x v="9"/>
    <x v="1"/>
    <x v="2"/>
    <x v="1"/>
    <s v="Bachelor's Degree"/>
    <x v="2533"/>
    <x v="1"/>
    <x v="1"/>
    <x v="1"/>
    <n v="9202.64"/>
    <s v="MGR-10090"/>
    <n v="5.2"/>
    <x v="0"/>
    <x v="7"/>
    <x v="1"/>
    <x v="1"/>
  </r>
  <r>
    <s v="EMP-15452"/>
    <s v="Jessica Morris"/>
    <x v="1"/>
    <n v="35"/>
    <x v="5"/>
    <x v="5"/>
    <x v="2"/>
    <x v="1"/>
    <s v="Bachelor's Degree"/>
    <x v="735"/>
    <x v="1"/>
    <x v="1"/>
    <x v="1"/>
    <n v="8000.33"/>
    <s v="MGR-10189"/>
    <n v="3.3"/>
    <x v="3"/>
    <x v="6"/>
    <x v="1"/>
    <x v="1"/>
  </r>
  <r>
    <s v="EMP-15453"/>
    <s v="Lisa Mason"/>
    <x v="1"/>
    <n v="50"/>
    <x v="2"/>
    <x v="0"/>
    <x v="0"/>
    <x v="1"/>
    <s v="Professional Certification"/>
    <x v="2234"/>
    <x v="1"/>
    <x v="1"/>
    <x v="1"/>
    <n v="14018.12"/>
    <s v="MGR-10070"/>
    <n v="4.3"/>
    <x v="3"/>
    <x v="5"/>
    <x v="1"/>
    <x v="2"/>
  </r>
  <r>
    <s v="EMP-15454"/>
    <s v="Larry Thomas"/>
    <x v="0"/>
    <n v="25"/>
    <x v="3"/>
    <x v="5"/>
    <x v="1"/>
    <x v="1"/>
    <s v="Bachelor's Degree"/>
    <x v="1793"/>
    <x v="1"/>
    <x v="1"/>
    <x v="1"/>
    <n v="4007.58"/>
    <s v="MGR-10455"/>
    <n v="3.5"/>
    <x v="3"/>
    <x v="5"/>
    <x v="1"/>
    <x v="1"/>
  </r>
  <r>
    <s v="EMP-15455"/>
    <s v="Aimee Taylor"/>
    <x v="1"/>
    <n v="43"/>
    <x v="8"/>
    <x v="1"/>
    <x v="6"/>
    <x v="1"/>
    <s v="Master's Degree"/>
    <x v="2179"/>
    <x v="1"/>
    <x v="1"/>
    <x v="1"/>
    <n v="44747.75"/>
    <s v="N/A"/>
    <n v="6.6"/>
    <x v="0"/>
    <x v="0"/>
    <x v="1"/>
    <x v="0"/>
  </r>
  <r>
    <s v="EMP-15456"/>
    <s v="Scott Valdez"/>
    <x v="0"/>
    <n v="47"/>
    <x v="9"/>
    <x v="3"/>
    <x v="2"/>
    <x v="1"/>
    <s v="Bachelor's Degree"/>
    <x v="69"/>
    <x v="1"/>
    <x v="1"/>
    <x v="1"/>
    <n v="8769.7999999999993"/>
    <s v="MGR-10375"/>
    <n v="2.5"/>
    <x v="4"/>
    <x v="6"/>
    <x v="1"/>
    <x v="1"/>
  </r>
  <r>
    <s v="EMP-15457"/>
    <s v="Crystal Montoya"/>
    <x v="1"/>
    <n v="29"/>
    <x v="4"/>
    <x v="3"/>
    <x v="3"/>
    <x v="1"/>
    <s v="Diploma"/>
    <x v="2306"/>
    <x v="1"/>
    <x v="1"/>
    <x v="1"/>
    <n v="13246.41"/>
    <s v="MGR-10333"/>
    <n v="0.2"/>
    <x v="1"/>
    <x v="1"/>
    <x v="1"/>
    <x v="2"/>
  </r>
  <r>
    <s v="EMP-15458"/>
    <s v="Audrey Gibson"/>
    <x v="1"/>
    <n v="32"/>
    <x v="3"/>
    <x v="4"/>
    <x v="2"/>
    <x v="1"/>
    <s v="Bachelor's Degree"/>
    <x v="11"/>
    <x v="1"/>
    <x v="1"/>
    <x v="1"/>
    <n v="7346.11"/>
    <s v="MGR-10233"/>
    <n v="5.0999999999999996"/>
    <x v="0"/>
    <x v="7"/>
    <x v="1"/>
    <x v="1"/>
  </r>
  <r>
    <s v="EMP-15459"/>
    <s v="Joshua Barrett"/>
    <x v="0"/>
    <n v="25"/>
    <x v="8"/>
    <x v="4"/>
    <x v="3"/>
    <x v="1"/>
    <s v="Diploma"/>
    <x v="1231"/>
    <x v="1"/>
    <x v="1"/>
    <x v="1"/>
    <n v="13872.09"/>
    <s v="MGR-10151"/>
    <n v="3.9"/>
    <x v="3"/>
    <x v="5"/>
    <x v="1"/>
    <x v="2"/>
  </r>
  <r>
    <s v="EMP-15460"/>
    <s v="Melanie Perez"/>
    <x v="1"/>
    <n v="33"/>
    <x v="4"/>
    <x v="5"/>
    <x v="2"/>
    <x v="1"/>
    <s v="Bachelor's Degree"/>
    <x v="2071"/>
    <x v="1"/>
    <x v="1"/>
    <x v="1"/>
    <n v="7448.59"/>
    <s v="MGR-10440"/>
    <n v="5.7"/>
    <x v="0"/>
    <x v="3"/>
    <x v="1"/>
    <x v="1"/>
  </r>
  <r>
    <s v="EMP-15461"/>
    <s v="Stephen Moreno"/>
    <x v="0"/>
    <n v="34"/>
    <x v="8"/>
    <x v="5"/>
    <x v="6"/>
    <x v="1"/>
    <s v="Master's Degree"/>
    <x v="2229"/>
    <x v="1"/>
    <x v="1"/>
    <x v="1"/>
    <n v="33759.17"/>
    <s v="N/A"/>
    <n v="6.8"/>
    <x v="0"/>
    <x v="0"/>
    <x v="1"/>
    <x v="0"/>
  </r>
  <r>
    <s v="EMP-15462"/>
    <s v="Charles Dalton"/>
    <x v="0"/>
    <n v="40"/>
    <x v="7"/>
    <x v="0"/>
    <x v="1"/>
    <x v="1"/>
    <s v="Diploma"/>
    <x v="2534"/>
    <x v="1"/>
    <x v="1"/>
    <x v="1"/>
    <n v="5263.62"/>
    <s v="MGR-10434"/>
    <n v="2.1"/>
    <x v="4"/>
    <x v="4"/>
    <x v="1"/>
    <x v="2"/>
  </r>
  <r>
    <s v="EMP-15463"/>
    <s v="Anthony Patterson"/>
    <x v="0"/>
    <n v="44"/>
    <x v="3"/>
    <x v="1"/>
    <x v="2"/>
    <x v="1"/>
    <s v="Master's Degree"/>
    <x v="1990"/>
    <x v="1"/>
    <x v="1"/>
    <x v="1"/>
    <n v="9059.1200000000008"/>
    <s v="MGR-10238"/>
    <n v="7.7"/>
    <x v="0"/>
    <x v="8"/>
    <x v="1"/>
    <x v="0"/>
  </r>
  <r>
    <s v="EMP-15464"/>
    <s v="Janice Brown"/>
    <x v="1"/>
    <n v="28"/>
    <x v="3"/>
    <x v="0"/>
    <x v="4"/>
    <x v="0"/>
    <s v="Bachelor's Degree"/>
    <x v="162"/>
    <x v="65"/>
    <x v="4"/>
    <x v="0"/>
    <n v="3679.05"/>
    <s v="MGR-10444"/>
    <n v="1.9"/>
    <x v="2"/>
    <x v="4"/>
    <x v="2"/>
    <x v="1"/>
  </r>
  <r>
    <s v="EMP-15465"/>
    <s v="Ethan Parks"/>
    <x v="0"/>
    <n v="22"/>
    <x v="4"/>
    <x v="2"/>
    <x v="2"/>
    <x v="1"/>
    <s v="Diploma"/>
    <x v="1926"/>
    <x v="1"/>
    <x v="1"/>
    <x v="1"/>
    <n v="8505"/>
    <s v="MGR-10017"/>
    <n v="6.4"/>
    <x v="0"/>
    <x v="0"/>
    <x v="1"/>
    <x v="2"/>
  </r>
  <r>
    <s v="EMP-15466"/>
    <s v="Kevin Clark"/>
    <x v="0"/>
    <n v="34"/>
    <x v="10"/>
    <x v="1"/>
    <x v="1"/>
    <x v="1"/>
    <s v="Bachelor's Degree"/>
    <x v="609"/>
    <x v="1"/>
    <x v="1"/>
    <x v="1"/>
    <n v="6297.1"/>
    <s v="MGR-10461"/>
    <n v="1.3"/>
    <x v="2"/>
    <x v="2"/>
    <x v="1"/>
    <x v="1"/>
  </r>
  <r>
    <s v="EMP-15467"/>
    <s v="Shannon Hill"/>
    <x v="1"/>
    <n v="37"/>
    <x v="2"/>
    <x v="5"/>
    <x v="5"/>
    <x v="1"/>
    <s v="Bachelor's Degree"/>
    <x v="663"/>
    <x v="1"/>
    <x v="1"/>
    <x v="1"/>
    <n v="22788.26"/>
    <s v="MGR-10127"/>
    <n v="4.5"/>
    <x v="3"/>
    <x v="7"/>
    <x v="1"/>
    <x v="1"/>
  </r>
  <r>
    <s v="EMP-15468"/>
    <s v="Deborah Goodman"/>
    <x v="1"/>
    <n v="37"/>
    <x v="1"/>
    <x v="3"/>
    <x v="5"/>
    <x v="0"/>
    <s v="Master's Degree"/>
    <x v="143"/>
    <x v="290"/>
    <x v="0"/>
    <x v="0"/>
    <n v="23402.65"/>
    <s v="MGR-10100"/>
    <n v="3.2"/>
    <x v="3"/>
    <x v="5"/>
    <x v="0"/>
    <x v="0"/>
  </r>
  <r>
    <s v="EMP-15469"/>
    <s v="Gregory Brown"/>
    <x v="0"/>
    <n v="32"/>
    <x v="8"/>
    <x v="1"/>
    <x v="3"/>
    <x v="1"/>
    <s v="Bachelor's Degree"/>
    <x v="2339"/>
    <x v="266"/>
    <x v="0"/>
    <x v="0"/>
    <n v="11218.31"/>
    <s v="MGR-10167"/>
    <n v="2.2000000000000002"/>
    <x v="4"/>
    <x v="5"/>
    <x v="3"/>
    <x v="1"/>
  </r>
  <r>
    <s v="EMP-15470"/>
    <s v="Erin Carpenter"/>
    <x v="1"/>
    <n v="36"/>
    <x v="7"/>
    <x v="4"/>
    <x v="0"/>
    <x v="3"/>
    <s v="Diploma"/>
    <x v="1857"/>
    <x v="1"/>
    <x v="1"/>
    <x v="1"/>
    <n v="15902.44"/>
    <s v="MGR-10237"/>
    <n v="7.7"/>
    <x v="0"/>
    <x v="8"/>
    <x v="1"/>
    <x v="2"/>
  </r>
  <r>
    <s v="EMP-15471"/>
    <s v="Andrea Lang"/>
    <x v="1"/>
    <n v="48"/>
    <x v="8"/>
    <x v="2"/>
    <x v="0"/>
    <x v="0"/>
    <s v="Bachelor's Degree"/>
    <x v="12"/>
    <x v="239"/>
    <x v="0"/>
    <x v="0"/>
    <n v="17907.7"/>
    <s v="MGR-10159"/>
    <n v="0.5"/>
    <x v="1"/>
    <x v="2"/>
    <x v="0"/>
    <x v="1"/>
  </r>
  <r>
    <s v="EMP-15472"/>
    <s v="James Shields"/>
    <x v="0"/>
    <n v="38"/>
    <x v="10"/>
    <x v="3"/>
    <x v="2"/>
    <x v="1"/>
    <s v="Bachelor's Degree"/>
    <x v="1253"/>
    <x v="1"/>
    <x v="1"/>
    <x v="1"/>
    <n v="9344.67"/>
    <s v="MGR-10178"/>
    <n v="3.5"/>
    <x v="3"/>
    <x v="5"/>
    <x v="1"/>
    <x v="1"/>
  </r>
  <r>
    <s v="EMP-15473"/>
    <s v="Steven Rios"/>
    <x v="0"/>
    <n v="31"/>
    <x v="8"/>
    <x v="2"/>
    <x v="3"/>
    <x v="0"/>
    <s v="Diploma"/>
    <x v="601"/>
    <x v="697"/>
    <x v="7"/>
    <x v="0"/>
    <n v="12508.94"/>
    <s v="MGR-10307"/>
    <n v="3.1"/>
    <x v="3"/>
    <x v="7"/>
    <x v="0"/>
    <x v="2"/>
  </r>
  <r>
    <s v="EMP-15474"/>
    <s v="Jessica Nelson"/>
    <x v="1"/>
    <n v="30"/>
    <x v="7"/>
    <x v="1"/>
    <x v="2"/>
    <x v="1"/>
    <s v="Master's Degree"/>
    <x v="2365"/>
    <x v="1"/>
    <x v="1"/>
    <x v="1"/>
    <n v="7272.49"/>
    <s v="MGR-10026"/>
    <n v="4.3"/>
    <x v="3"/>
    <x v="5"/>
    <x v="1"/>
    <x v="0"/>
  </r>
  <r>
    <s v="EMP-15475"/>
    <s v="Michael Shaw"/>
    <x v="0"/>
    <n v="33"/>
    <x v="8"/>
    <x v="0"/>
    <x v="2"/>
    <x v="1"/>
    <s v="PhD"/>
    <x v="2535"/>
    <x v="1"/>
    <x v="1"/>
    <x v="1"/>
    <n v="8466.4599999999991"/>
    <s v="MGR-10386"/>
    <n v="6.4"/>
    <x v="0"/>
    <x v="0"/>
    <x v="1"/>
    <x v="2"/>
  </r>
  <r>
    <s v="EMP-15476"/>
    <s v="Jared Gray"/>
    <x v="0"/>
    <n v="49"/>
    <x v="1"/>
    <x v="2"/>
    <x v="5"/>
    <x v="0"/>
    <s v="Bachelor's Degree"/>
    <x v="108"/>
    <x v="751"/>
    <x v="4"/>
    <x v="0"/>
    <n v="22652.81"/>
    <s v="MGR-10477"/>
    <n v="0.6"/>
    <x v="1"/>
    <x v="8"/>
    <x v="9"/>
    <x v="1"/>
  </r>
  <r>
    <s v="EMP-15477"/>
    <s v="Ruben Weber"/>
    <x v="0"/>
    <n v="33"/>
    <x v="4"/>
    <x v="3"/>
    <x v="4"/>
    <x v="1"/>
    <s v="PhD"/>
    <x v="321"/>
    <x v="1"/>
    <x v="1"/>
    <x v="1"/>
    <n v="3074.79"/>
    <s v="MGR-10410"/>
    <n v="2"/>
    <x v="4"/>
    <x v="4"/>
    <x v="1"/>
    <x v="2"/>
  </r>
  <r>
    <s v="EMP-15478"/>
    <s v="Andres Miller"/>
    <x v="0"/>
    <n v="34"/>
    <x v="5"/>
    <x v="5"/>
    <x v="1"/>
    <x v="1"/>
    <s v="Bachelor's Degree"/>
    <x v="2109"/>
    <x v="190"/>
    <x v="2"/>
    <x v="0"/>
    <n v="5456.33"/>
    <s v="MGR-10312"/>
    <n v="2.2000000000000002"/>
    <x v="4"/>
    <x v="4"/>
    <x v="2"/>
    <x v="1"/>
  </r>
  <r>
    <s v="EMP-15479"/>
    <s v="Jessica Parrish"/>
    <x v="1"/>
    <n v="30"/>
    <x v="7"/>
    <x v="5"/>
    <x v="3"/>
    <x v="1"/>
    <s v="Master's Degree"/>
    <x v="394"/>
    <x v="752"/>
    <x v="0"/>
    <x v="0"/>
    <n v="13903.73"/>
    <s v="MGR-10446"/>
    <n v="4.5"/>
    <x v="3"/>
    <x v="0"/>
    <x v="3"/>
    <x v="0"/>
  </r>
  <r>
    <s v="EMP-15480"/>
    <s v="Brian Pope"/>
    <x v="0"/>
    <n v="44"/>
    <x v="1"/>
    <x v="1"/>
    <x v="3"/>
    <x v="1"/>
    <s v="Bachelor's Degree"/>
    <x v="151"/>
    <x v="1"/>
    <x v="1"/>
    <x v="1"/>
    <n v="10007.040000000001"/>
    <s v="MGR-10046"/>
    <n v="1"/>
    <x v="2"/>
    <x v="2"/>
    <x v="1"/>
    <x v="1"/>
  </r>
  <r>
    <s v="EMP-15481"/>
    <s v="Melissa Ross"/>
    <x v="1"/>
    <n v="52"/>
    <x v="9"/>
    <x v="1"/>
    <x v="3"/>
    <x v="1"/>
    <s v="Bachelor's Degree"/>
    <x v="1655"/>
    <x v="1"/>
    <x v="1"/>
    <x v="1"/>
    <n v="10050.549999999999"/>
    <s v="MGR-10314"/>
    <n v="3.5"/>
    <x v="3"/>
    <x v="5"/>
    <x v="1"/>
    <x v="1"/>
  </r>
  <r>
    <s v="EMP-15482"/>
    <s v="Rachel Lee"/>
    <x v="1"/>
    <n v="39"/>
    <x v="7"/>
    <x v="4"/>
    <x v="1"/>
    <x v="1"/>
    <s v="Master's Degree"/>
    <x v="1807"/>
    <x v="609"/>
    <x v="0"/>
    <x v="0"/>
    <n v="6364.83"/>
    <s v="MGR-10222"/>
    <n v="1.3"/>
    <x v="2"/>
    <x v="4"/>
    <x v="0"/>
    <x v="0"/>
  </r>
  <r>
    <s v="EMP-15483"/>
    <s v="Gabriel Woods"/>
    <x v="0"/>
    <n v="35"/>
    <x v="7"/>
    <x v="3"/>
    <x v="3"/>
    <x v="1"/>
    <s v="Professional Certification"/>
    <x v="2028"/>
    <x v="1"/>
    <x v="1"/>
    <x v="1"/>
    <n v="11945.35"/>
    <s v="MGR-10395"/>
    <n v="6.8"/>
    <x v="0"/>
    <x v="0"/>
    <x v="1"/>
    <x v="2"/>
  </r>
  <r>
    <s v="EMP-15484"/>
    <s v="Kristine Banks"/>
    <x v="1"/>
    <n v="35"/>
    <x v="2"/>
    <x v="4"/>
    <x v="3"/>
    <x v="1"/>
    <s v="Bachelor's Degree"/>
    <x v="426"/>
    <x v="1"/>
    <x v="1"/>
    <x v="1"/>
    <n v="13987.98"/>
    <s v="MGR-10388"/>
    <n v="1.9"/>
    <x v="2"/>
    <x v="4"/>
    <x v="1"/>
    <x v="1"/>
  </r>
  <r>
    <s v="EMP-15485"/>
    <s v="Julie Johnson"/>
    <x v="1"/>
    <n v="22"/>
    <x v="5"/>
    <x v="1"/>
    <x v="2"/>
    <x v="1"/>
    <s v="Master's Degree"/>
    <x v="1463"/>
    <x v="1"/>
    <x v="1"/>
    <x v="1"/>
    <n v="8095.58"/>
    <s v="MGR-10083"/>
    <n v="6.4"/>
    <x v="0"/>
    <x v="0"/>
    <x v="1"/>
    <x v="0"/>
  </r>
  <r>
    <s v="EMP-15486"/>
    <s v="Martha Barr"/>
    <x v="1"/>
    <n v="41"/>
    <x v="3"/>
    <x v="2"/>
    <x v="2"/>
    <x v="1"/>
    <s v="Bachelor's Degree"/>
    <x v="1191"/>
    <x v="1"/>
    <x v="1"/>
    <x v="1"/>
    <n v="7626.18"/>
    <s v="MGR-10357"/>
    <n v="8.3000000000000007"/>
    <x v="0"/>
    <x v="8"/>
    <x v="1"/>
    <x v="1"/>
  </r>
  <r>
    <s v="EMP-15487"/>
    <s v="Christopher Glover"/>
    <x v="0"/>
    <n v="36"/>
    <x v="0"/>
    <x v="0"/>
    <x v="6"/>
    <x v="1"/>
    <s v="Master's Degree"/>
    <x v="364"/>
    <x v="1"/>
    <x v="1"/>
    <x v="1"/>
    <n v="36588.129999999997"/>
    <s v="N/A"/>
    <n v="0.3"/>
    <x v="1"/>
    <x v="1"/>
    <x v="1"/>
    <x v="0"/>
  </r>
  <r>
    <s v="EMP-15488"/>
    <s v="Jeffrey Lopez"/>
    <x v="0"/>
    <n v="38"/>
    <x v="2"/>
    <x v="3"/>
    <x v="1"/>
    <x v="0"/>
    <s v="Bachelor's Degree"/>
    <x v="1061"/>
    <x v="1"/>
    <x v="1"/>
    <x v="1"/>
    <n v="5081.99"/>
    <s v="MGR-10151"/>
    <n v="2.1"/>
    <x v="4"/>
    <x v="4"/>
    <x v="1"/>
    <x v="1"/>
  </r>
  <r>
    <s v="EMP-15489"/>
    <s v="Sandra Sanchez"/>
    <x v="1"/>
    <n v="28"/>
    <x v="10"/>
    <x v="1"/>
    <x v="7"/>
    <x v="1"/>
    <s v="Bachelor's Degree"/>
    <x v="1528"/>
    <x v="1"/>
    <x v="1"/>
    <x v="1"/>
    <n v="68346.61"/>
    <s v="N/A"/>
    <n v="2.2999999999999998"/>
    <x v="4"/>
    <x v="4"/>
    <x v="1"/>
    <x v="1"/>
  </r>
  <r>
    <s v="EMP-15490"/>
    <s v="Jeremy Moreno"/>
    <x v="0"/>
    <n v="31"/>
    <x v="2"/>
    <x v="4"/>
    <x v="3"/>
    <x v="1"/>
    <s v="High School"/>
    <x v="2106"/>
    <x v="1"/>
    <x v="1"/>
    <x v="1"/>
    <n v="11492.51"/>
    <s v="MGR-10375"/>
    <n v="5.3"/>
    <x v="0"/>
    <x v="7"/>
    <x v="1"/>
    <x v="2"/>
  </r>
  <r>
    <s v="EMP-15491"/>
    <s v="Brittany Nguyen"/>
    <x v="1"/>
    <n v="31"/>
    <x v="8"/>
    <x v="1"/>
    <x v="2"/>
    <x v="1"/>
    <s v="Bachelor's Degree"/>
    <x v="1108"/>
    <x v="1"/>
    <x v="1"/>
    <x v="1"/>
    <n v="7465.22"/>
    <s v="MGR-10138"/>
    <n v="5.9"/>
    <x v="0"/>
    <x v="3"/>
    <x v="1"/>
    <x v="1"/>
  </r>
  <r>
    <s v="EMP-15492"/>
    <s v="Cindy Moody"/>
    <x v="1"/>
    <n v="44"/>
    <x v="0"/>
    <x v="1"/>
    <x v="6"/>
    <x v="1"/>
    <s v="Bachelor's Degree"/>
    <x v="2344"/>
    <x v="753"/>
    <x v="5"/>
    <x v="0"/>
    <n v="33479.07"/>
    <s v="N/A"/>
    <n v="6.2"/>
    <x v="0"/>
    <x v="0"/>
    <x v="0"/>
    <x v="1"/>
  </r>
  <r>
    <s v="EMP-15493"/>
    <s v="Cheryl Middleton"/>
    <x v="1"/>
    <n v="31"/>
    <x v="4"/>
    <x v="1"/>
    <x v="2"/>
    <x v="1"/>
    <s v="Bachelor's Degree"/>
    <x v="2302"/>
    <x v="1"/>
    <x v="1"/>
    <x v="1"/>
    <n v="7454.4"/>
    <s v="MGR-10231"/>
    <n v="2.8"/>
    <x v="4"/>
    <x v="6"/>
    <x v="1"/>
    <x v="1"/>
  </r>
  <r>
    <s v="EMP-15494"/>
    <s v="Miguel Blake"/>
    <x v="0"/>
    <n v="53"/>
    <x v="8"/>
    <x v="0"/>
    <x v="5"/>
    <x v="1"/>
    <s v="Master's Degree"/>
    <x v="2116"/>
    <x v="1"/>
    <x v="1"/>
    <x v="1"/>
    <n v="24235.17"/>
    <s v="MGR-10154"/>
    <n v="0.4"/>
    <x v="1"/>
    <x v="2"/>
    <x v="1"/>
    <x v="0"/>
  </r>
  <r>
    <s v="EMP-15495"/>
    <s v="Tanya Washington"/>
    <x v="1"/>
    <n v="38"/>
    <x v="1"/>
    <x v="0"/>
    <x v="3"/>
    <x v="1"/>
    <s v="Bachelor's Degree"/>
    <x v="1752"/>
    <x v="1"/>
    <x v="1"/>
    <x v="1"/>
    <n v="11518.68"/>
    <s v="MGR-10266"/>
    <n v="5.5"/>
    <x v="0"/>
    <x v="3"/>
    <x v="1"/>
    <x v="1"/>
  </r>
  <r>
    <s v="EMP-15496"/>
    <s v="Nathan Parker"/>
    <x v="0"/>
    <n v="23"/>
    <x v="2"/>
    <x v="3"/>
    <x v="3"/>
    <x v="2"/>
    <s v="Master's Degree"/>
    <x v="2536"/>
    <x v="754"/>
    <x v="4"/>
    <x v="0"/>
    <n v="10081.92"/>
    <s v="MGR-10282"/>
    <n v="0.8"/>
    <x v="1"/>
    <x v="0"/>
    <x v="8"/>
    <x v="0"/>
  </r>
  <r>
    <s v="EMP-15497"/>
    <s v="Shannon Miller"/>
    <x v="1"/>
    <n v="33"/>
    <x v="7"/>
    <x v="4"/>
    <x v="3"/>
    <x v="1"/>
    <s v="High School"/>
    <x v="1218"/>
    <x v="1"/>
    <x v="1"/>
    <x v="1"/>
    <n v="13370.27"/>
    <s v="MGR-10003"/>
    <n v="7.8"/>
    <x v="0"/>
    <x v="8"/>
    <x v="1"/>
    <x v="2"/>
  </r>
  <r>
    <s v="EMP-15498"/>
    <s v="Joseph Riley"/>
    <x v="0"/>
    <n v="29"/>
    <x v="4"/>
    <x v="1"/>
    <x v="2"/>
    <x v="1"/>
    <s v="Diploma"/>
    <x v="2045"/>
    <x v="685"/>
    <x v="5"/>
    <x v="0"/>
    <n v="9192.89"/>
    <s v="MGR-10304"/>
    <n v="7.4"/>
    <x v="0"/>
    <x v="8"/>
    <x v="0"/>
    <x v="2"/>
  </r>
  <r>
    <s v="EMP-15499"/>
    <s v="James Bradley"/>
    <x v="0"/>
    <n v="22"/>
    <x v="2"/>
    <x v="1"/>
    <x v="0"/>
    <x v="1"/>
    <s v="Diploma"/>
    <x v="1752"/>
    <x v="1"/>
    <x v="1"/>
    <x v="1"/>
    <n v="15173.18"/>
    <s v="MGR-10444"/>
    <n v="5.5"/>
    <x v="0"/>
    <x v="3"/>
    <x v="1"/>
    <x v="2"/>
  </r>
  <r>
    <s v="EMP-15500"/>
    <s v="Sabrina Brooks"/>
    <x v="1"/>
    <n v="49"/>
    <x v="4"/>
    <x v="5"/>
    <x v="1"/>
    <x v="1"/>
    <s v="High School"/>
    <x v="529"/>
    <x v="1"/>
    <x v="1"/>
    <x v="1"/>
    <n v="6114.68"/>
    <s v="MGR-10087"/>
    <n v="6.5"/>
    <x v="0"/>
    <x v="0"/>
    <x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2">
  <r>
    <s v="TRN-3001"/>
    <x v="0"/>
    <s v="Leadership"/>
    <x v="0"/>
    <n v="3"/>
    <s v="EMP-14282"/>
    <s v="Procurement"/>
    <s v="Grade 3 – Mid-Level"/>
    <n v="3500"/>
    <x v="0"/>
    <n v="50.5"/>
    <n v="73.2"/>
    <n v="22.700000000000003"/>
    <x v="0"/>
  </r>
  <r>
    <s v="TRN-3001"/>
    <x v="0"/>
    <s v="Leadership"/>
    <x v="0"/>
    <n v="3"/>
    <s v="EMP-14957"/>
    <s v="Information Technology"/>
    <s v="Grade 3 – Mid-Level"/>
    <n v="3500"/>
    <x v="0"/>
    <n v="42.3"/>
    <n v="53.8"/>
    <n v="11.5"/>
    <x v="1"/>
  </r>
  <r>
    <s v="TRN-3001"/>
    <x v="0"/>
    <s v="Leadership"/>
    <x v="0"/>
    <n v="3"/>
    <s v="EMP-10101"/>
    <s v="Information Technology"/>
    <s v="Grade 5 – Lead"/>
    <n v="3500"/>
    <x v="0"/>
    <n v="66.5"/>
    <n v="85.3"/>
    <n v="18.799999999999997"/>
    <x v="2"/>
  </r>
  <r>
    <s v="TRN-3001"/>
    <x v="0"/>
    <s v="Leadership"/>
    <x v="0"/>
    <n v="3"/>
    <s v="EMP-13494"/>
    <s v="Procurement"/>
    <s v="Grade 2 – Junior"/>
    <n v="3500"/>
    <x v="0"/>
    <n v="51.8"/>
    <n v="65.2"/>
    <n v="13.400000000000006"/>
    <x v="3"/>
  </r>
  <r>
    <s v="TRN-3001"/>
    <x v="0"/>
    <s v="Leadership"/>
    <x v="0"/>
    <n v="3"/>
    <s v="EMP-11989"/>
    <s v="Executive Management"/>
    <s v="Grade 7 – Director"/>
    <n v="3500"/>
    <x v="0"/>
    <n v="49.2"/>
    <n v="62.3"/>
    <n v="13.099999999999994"/>
    <x v="4"/>
  </r>
  <r>
    <s v="TRN-3001"/>
    <x v="0"/>
    <s v="Leadership"/>
    <x v="0"/>
    <n v="3"/>
    <s v="EMP-12564"/>
    <s v="Customer Service"/>
    <s v="Grade 3 – Mid-Level"/>
    <n v="3500"/>
    <x v="0"/>
    <n v="58.9"/>
    <n v="86.4"/>
    <n v="27.500000000000007"/>
    <x v="5"/>
  </r>
  <r>
    <s v="TRN-3001"/>
    <x v="0"/>
    <s v="Leadership"/>
    <x v="0"/>
    <n v="3"/>
    <s v="EMP-10424"/>
    <s v="Human Resources"/>
    <s v="Grade 4 – Senior"/>
    <n v="3500"/>
    <x v="0"/>
    <n v="40.799999999999997"/>
    <n v="71.599999999999994"/>
    <n v="30.799999999999997"/>
    <x v="6"/>
  </r>
  <r>
    <s v="TRN-3001"/>
    <x v="0"/>
    <s v="Leadership"/>
    <x v="0"/>
    <n v="3"/>
    <s v="EMP-15477"/>
    <s v="Procurement"/>
    <s v="Grade 1 – Entry"/>
    <n v="3500"/>
    <x v="1"/>
    <m/>
    <m/>
    <n v="0"/>
    <x v="7"/>
  </r>
  <r>
    <s v="TRN-3001"/>
    <x v="0"/>
    <s v="Leadership"/>
    <x v="0"/>
    <n v="3"/>
    <s v="EMP-13374"/>
    <s v="Risk &amp; Compliance"/>
    <s v="Grade 1 – Entry"/>
    <n v="3500"/>
    <x v="0"/>
    <n v="60.7"/>
    <n v="83.7"/>
    <n v="23"/>
    <x v="8"/>
  </r>
  <r>
    <s v="TRN-3001"/>
    <x v="0"/>
    <s v="Leadership"/>
    <x v="0"/>
    <n v="3"/>
    <s v="EMP-10910"/>
    <s v="Customer Service"/>
    <s v="Grade 4 – Senior"/>
    <n v="3500"/>
    <x v="0"/>
    <n v="42.6"/>
    <n v="55.9"/>
    <n v="13.299999999999997"/>
    <x v="9"/>
  </r>
  <r>
    <s v="TRN-3001"/>
    <x v="0"/>
    <s v="Leadership"/>
    <x v="0"/>
    <n v="3"/>
    <s v="EMP-12047"/>
    <s v="Risk &amp; Compliance"/>
    <s v="Grade 2 – Junior"/>
    <n v="3500"/>
    <x v="0"/>
    <n v="63.8"/>
    <n v="88"/>
    <n v="24.200000000000003"/>
    <x v="10"/>
  </r>
  <r>
    <s v="TRN-3001"/>
    <x v="0"/>
    <s v="Leadership"/>
    <x v="0"/>
    <n v="3"/>
    <s v="EMP-13954"/>
    <s v="Human Resources"/>
    <s v="Grade 4 – Senior"/>
    <n v="3500"/>
    <x v="0"/>
    <n v="50.3"/>
    <n v="77.3"/>
    <n v="27"/>
    <x v="11"/>
  </r>
  <r>
    <s v="TRN-3001"/>
    <x v="0"/>
    <s v="Leadership"/>
    <x v="0"/>
    <n v="3"/>
    <s v="EMP-10613"/>
    <s v="Human Resources"/>
    <s v="Grade 3 – Mid-Level"/>
    <n v="3500"/>
    <x v="0"/>
    <n v="48"/>
    <n v="59.4"/>
    <n v="11.399999999999999"/>
    <x v="12"/>
  </r>
  <r>
    <s v="TRN-3001"/>
    <x v="0"/>
    <s v="Leadership"/>
    <x v="0"/>
    <n v="3"/>
    <s v="EMP-14087"/>
    <s v="Sales"/>
    <s v="Grade 2 – Junior"/>
    <n v="3500"/>
    <x v="0"/>
    <n v="44.8"/>
    <n v="77.3"/>
    <n v="32.5"/>
    <x v="13"/>
  </r>
  <r>
    <s v="TRN-3001"/>
    <x v="0"/>
    <s v="Leadership"/>
    <x v="0"/>
    <n v="3"/>
    <s v="EMP-14138"/>
    <s v="Information Technology"/>
    <s v="Grade 4 – Senior"/>
    <n v="3500"/>
    <x v="0"/>
    <n v="69.099999999999994"/>
    <n v="92.6"/>
    <n v="23.5"/>
    <x v="14"/>
  </r>
  <r>
    <s v="TRN-3001"/>
    <x v="0"/>
    <s v="Leadership"/>
    <x v="0"/>
    <n v="3"/>
    <s v="EMP-11877"/>
    <s v="Legal"/>
    <s v="Grade 6 – Manager"/>
    <n v="3500"/>
    <x v="0"/>
    <n v="70.8"/>
    <n v="100"/>
    <n v="29.200000000000003"/>
    <x v="15"/>
  </r>
  <r>
    <s v="TRN-3001"/>
    <x v="0"/>
    <s v="Leadership"/>
    <x v="0"/>
    <n v="3"/>
    <s v="EMP-13167"/>
    <s v="Marketing"/>
    <s v="Grade 3 – Mid-Level"/>
    <n v="3500"/>
    <x v="0"/>
    <n v="66.400000000000006"/>
    <n v="77.400000000000006"/>
    <n v="11"/>
    <x v="16"/>
  </r>
  <r>
    <s v="TRN-3001"/>
    <x v="0"/>
    <s v="Leadership"/>
    <x v="0"/>
    <n v="3"/>
    <s v="EMP-13736"/>
    <s v="Information Technology"/>
    <s v="Grade 2 – Junior"/>
    <n v="3500"/>
    <x v="0"/>
    <n v="69.2"/>
    <n v="86.1"/>
    <n v="16.899999999999991"/>
    <x v="17"/>
  </r>
  <r>
    <s v="TRN-3001"/>
    <x v="0"/>
    <s v="Leadership"/>
    <x v="0"/>
    <n v="3"/>
    <s v="EMP-14272"/>
    <s v="Risk &amp; Compliance"/>
    <s v="Grade 6 – Manager"/>
    <n v="3500"/>
    <x v="0"/>
    <n v="53.8"/>
    <n v="81.7"/>
    <n v="27.900000000000006"/>
    <x v="18"/>
  </r>
  <r>
    <s v="TRN-3001"/>
    <x v="0"/>
    <s v="Leadership"/>
    <x v="0"/>
    <n v="3"/>
    <s v="EMP-10909"/>
    <s v="Information Technology"/>
    <s v="Grade 3 – Mid-Level"/>
    <n v="3500"/>
    <x v="0"/>
    <n v="41.4"/>
    <n v="68.3"/>
    <n v="26.9"/>
    <x v="19"/>
  </r>
  <r>
    <s v="TRN-3001"/>
    <x v="0"/>
    <s v="Leadership"/>
    <x v="0"/>
    <n v="3"/>
    <s v="EMP-10673"/>
    <s v="Sales"/>
    <s v="Grade 4 – Senior"/>
    <n v="3500"/>
    <x v="0"/>
    <n v="67.8"/>
    <n v="82.7"/>
    <n v="14.900000000000006"/>
    <x v="20"/>
  </r>
  <r>
    <s v="TRN-3001"/>
    <x v="0"/>
    <s v="Leadership"/>
    <x v="0"/>
    <n v="3"/>
    <s v="EMP-10450"/>
    <s v="Risk &amp; Compliance"/>
    <s v="Grade 3 – Mid-Level"/>
    <n v="3500"/>
    <x v="0"/>
    <n v="64.7"/>
    <n v="77.8"/>
    <n v="13.099999999999994"/>
    <x v="21"/>
  </r>
  <r>
    <s v="TRN-3001"/>
    <x v="0"/>
    <s v="Leadership"/>
    <x v="0"/>
    <n v="3"/>
    <s v="EMP-11998"/>
    <s v="Information Technology"/>
    <s v="Grade 2 – Junior"/>
    <n v="3500"/>
    <x v="0"/>
    <n v="69.7"/>
    <n v="79.3"/>
    <n v="9.5999999999999943"/>
    <x v="22"/>
  </r>
  <r>
    <s v="TRN-3001"/>
    <x v="0"/>
    <s v="Leadership"/>
    <x v="0"/>
    <n v="3"/>
    <s v="EMP-10148"/>
    <s v="Sales"/>
    <s v="Grade 1 – Entry"/>
    <n v="3500"/>
    <x v="0"/>
    <n v="65.400000000000006"/>
    <n v="82.6"/>
    <n v="17.199999999999989"/>
    <x v="23"/>
  </r>
  <r>
    <s v="TRN-3001"/>
    <x v="0"/>
    <s v="Leadership"/>
    <x v="0"/>
    <n v="3"/>
    <s v="EMP-14518"/>
    <s v="Risk &amp; Compliance"/>
    <s v="Grade 3 – Mid-Level"/>
    <n v="3500"/>
    <x v="0"/>
    <n v="48.4"/>
    <n v="77.8"/>
    <n v="29.4"/>
    <x v="24"/>
  </r>
  <r>
    <s v="TRN-3001"/>
    <x v="0"/>
    <s v="Leadership"/>
    <x v="0"/>
    <n v="3"/>
    <s v="EMP-13673"/>
    <s v="Marketing"/>
    <s v="Grade 1 – Entry"/>
    <n v="3500"/>
    <x v="0"/>
    <n v="73.599999999999994"/>
    <n v="81.3"/>
    <n v="7.7000000000000028"/>
    <x v="25"/>
  </r>
  <r>
    <s v="TRN-3001"/>
    <x v="0"/>
    <s v="Leadership"/>
    <x v="0"/>
    <n v="3"/>
    <s v="EMP-15425"/>
    <s v="Procurement"/>
    <s v="Grade 3 – Mid-Level"/>
    <n v="3500"/>
    <x v="0"/>
    <n v="40.6"/>
    <n v="75.099999999999994"/>
    <n v="34.499999999999993"/>
    <x v="26"/>
  </r>
  <r>
    <s v="TRN-3001"/>
    <x v="0"/>
    <s v="Leadership"/>
    <x v="0"/>
    <n v="3"/>
    <s v="EMP-13950"/>
    <s v="Risk &amp; Compliance"/>
    <s v="Grade 3 – Mid-Level"/>
    <n v="3500"/>
    <x v="0"/>
    <n v="61.6"/>
    <n v="91.2"/>
    <n v="29.6"/>
    <x v="27"/>
  </r>
  <r>
    <s v="TRN-3001"/>
    <x v="0"/>
    <s v="Leadership"/>
    <x v="0"/>
    <n v="3"/>
    <s v="EMP-12195"/>
    <s v="Human Resources"/>
    <s v="Grade 3 – Mid-Level"/>
    <n v="3500"/>
    <x v="0"/>
    <n v="58.7"/>
    <n v="63.8"/>
    <n v="5.0999999999999943"/>
    <x v="28"/>
  </r>
  <r>
    <s v="TRN-3001"/>
    <x v="0"/>
    <s v="Leadership"/>
    <x v="0"/>
    <n v="3"/>
    <s v="EMP-10292"/>
    <s v="Risk &amp; Compliance"/>
    <s v="Grade 4 – Senior"/>
    <n v="3500"/>
    <x v="0"/>
    <n v="58.6"/>
    <n v="77.099999999999994"/>
    <n v="18.499999999999993"/>
    <x v="29"/>
  </r>
  <r>
    <s v="TRN-3001"/>
    <x v="0"/>
    <s v="Leadership"/>
    <x v="0"/>
    <n v="3"/>
    <s v="EMP-12666"/>
    <s v="Marketing"/>
    <s v="Grade 5 – Lead"/>
    <n v="3500"/>
    <x v="0"/>
    <n v="63.3"/>
    <n v="83.6"/>
    <n v="20.299999999999997"/>
    <x v="30"/>
  </r>
  <r>
    <s v="TRN-3001"/>
    <x v="0"/>
    <s v="Leadership"/>
    <x v="0"/>
    <n v="3"/>
    <s v="EMP-10587"/>
    <s v="Risk &amp; Compliance"/>
    <s v="Grade 1 – Entry"/>
    <n v="3500"/>
    <x v="0"/>
    <n v="74.400000000000006"/>
    <n v="90.5"/>
    <n v="16.099999999999994"/>
    <x v="31"/>
  </r>
  <r>
    <s v="TRN-3001"/>
    <x v="0"/>
    <s v="Leadership"/>
    <x v="0"/>
    <n v="3"/>
    <s v="EMP-13053"/>
    <s v="Finance"/>
    <s v="Grade 6 – Manager"/>
    <n v="3500"/>
    <x v="0"/>
    <n v="64.099999999999994"/>
    <n v="95.5"/>
    <n v="31.400000000000006"/>
    <x v="32"/>
  </r>
  <r>
    <s v="TRN-3001"/>
    <x v="0"/>
    <s v="Leadership"/>
    <x v="0"/>
    <n v="3"/>
    <s v="EMP-12755"/>
    <s v="Information Technology"/>
    <s v="Grade 3 – Mid-Level"/>
    <n v="3500"/>
    <x v="0"/>
    <n v="44.2"/>
    <n v="74.5"/>
    <n v="30.299999999999997"/>
    <x v="33"/>
  </r>
  <r>
    <s v="TRN-3001"/>
    <x v="0"/>
    <s v="Leadership"/>
    <x v="0"/>
    <n v="3"/>
    <s v="EMP-11026"/>
    <s v="Procurement"/>
    <s v="Grade 4 – Senior"/>
    <n v="3500"/>
    <x v="0"/>
    <n v="62.4"/>
    <n v="88.5"/>
    <n v="26.1"/>
    <x v="34"/>
  </r>
  <r>
    <s v="TRN-3001"/>
    <x v="0"/>
    <s v="Leadership"/>
    <x v="0"/>
    <n v="3"/>
    <s v="EMP-13987"/>
    <s v="Legal"/>
    <s v="Grade 4 – Senior"/>
    <n v="3500"/>
    <x v="0"/>
    <n v="40.5"/>
    <n v="74.3"/>
    <n v="33.799999999999997"/>
    <x v="35"/>
  </r>
  <r>
    <s v="TRN-3001"/>
    <x v="0"/>
    <s v="Leadership"/>
    <x v="0"/>
    <n v="3"/>
    <s v="EMP-10786"/>
    <s v="Human Resources"/>
    <s v="Grade 4 – Senior"/>
    <n v="3500"/>
    <x v="0"/>
    <n v="41.4"/>
    <n v="63.6"/>
    <n v="22.200000000000003"/>
    <x v="36"/>
  </r>
  <r>
    <s v="TRN-3001"/>
    <x v="0"/>
    <s v="Leadership"/>
    <x v="0"/>
    <n v="3"/>
    <s v="EMP-14074"/>
    <s v="Sales"/>
    <s v="Grade 3 – Mid-Level"/>
    <n v="3500"/>
    <x v="0"/>
    <n v="49.2"/>
    <n v="73.5"/>
    <n v="24.299999999999997"/>
    <x v="37"/>
  </r>
  <r>
    <s v="TRN-3001"/>
    <x v="0"/>
    <s v="Leadership"/>
    <x v="0"/>
    <n v="3"/>
    <s v="EMP-14167"/>
    <s v="Marketing"/>
    <s v="Grade 1 – Entry"/>
    <n v="3500"/>
    <x v="0"/>
    <n v="68.3"/>
    <n v="96.4"/>
    <n v="28.100000000000009"/>
    <x v="38"/>
  </r>
  <r>
    <s v="TRN-3001"/>
    <x v="0"/>
    <s v="Leadership"/>
    <x v="0"/>
    <n v="3"/>
    <s v="EMP-12073"/>
    <s v="Human Resources"/>
    <s v="Grade 3 – Mid-Level"/>
    <n v="3500"/>
    <x v="1"/>
    <m/>
    <m/>
    <n v="0"/>
    <x v="7"/>
  </r>
  <r>
    <s v="TRN-3001"/>
    <x v="0"/>
    <s v="Leadership"/>
    <x v="0"/>
    <n v="3"/>
    <s v="EMP-10041"/>
    <s v="Human Resources"/>
    <s v="Grade 6 – Manager"/>
    <n v="3500"/>
    <x v="1"/>
    <m/>
    <m/>
    <n v="0"/>
    <x v="7"/>
  </r>
  <r>
    <s v="TRN-3001"/>
    <x v="0"/>
    <s v="Leadership"/>
    <x v="0"/>
    <n v="3"/>
    <s v="EMP-14089"/>
    <s v="Legal"/>
    <s v="Grade 3 – Mid-Level"/>
    <n v="3500"/>
    <x v="0"/>
    <n v="52.7"/>
    <n v="77.2"/>
    <n v="24.5"/>
    <x v="39"/>
  </r>
  <r>
    <s v="TRN-3001"/>
    <x v="0"/>
    <s v="Leadership"/>
    <x v="0"/>
    <n v="3"/>
    <s v="EMP-12071"/>
    <s v="Sales"/>
    <s v="Grade 3 – Mid-Level"/>
    <n v="3500"/>
    <x v="0"/>
    <n v="47.2"/>
    <n v="63.9"/>
    <n v="16.699999999999996"/>
    <x v="40"/>
  </r>
  <r>
    <s v="TRN-3001"/>
    <x v="0"/>
    <s v="Leadership"/>
    <x v="0"/>
    <n v="3"/>
    <s v="EMP-13371"/>
    <s v="Human Resources"/>
    <s v="Grade 3 – Mid-Level"/>
    <n v="3500"/>
    <x v="0"/>
    <n v="73.5"/>
    <n v="79"/>
    <n v="5.5"/>
    <x v="41"/>
  </r>
  <r>
    <s v="TRN-3001"/>
    <x v="0"/>
    <s v="Leadership"/>
    <x v="0"/>
    <n v="3"/>
    <s v="EMP-12929"/>
    <s v="Procurement"/>
    <s v="Grade 1 – Entry"/>
    <n v="3500"/>
    <x v="0"/>
    <n v="42.8"/>
    <n v="55.1"/>
    <n v="12.300000000000004"/>
    <x v="42"/>
  </r>
  <r>
    <s v="TRN-3001"/>
    <x v="0"/>
    <s v="Leadership"/>
    <x v="0"/>
    <n v="3"/>
    <s v="EMP-15407"/>
    <s v="Customer Service"/>
    <s v="Grade 1 – Entry"/>
    <n v="3500"/>
    <x v="0"/>
    <n v="42.4"/>
    <n v="53.1"/>
    <n v="10.700000000000003"/>
    <x v="43"/>
  </r>
  <r>
    <s v="TRN-3001"/>
    <x v="0"/>
    <s v="Leadership"/>
    <x v="0"/>
    <n v="3"/>
    <s v="EMP-13583"/>
    <s v="Finance"/>
    <s v="Grade 4 – Senior"/>
    <n v="3500"/>
    <x v="0"/>
    <n v="54"/>
    <n v="63.8"/>
    <n v="9.7999999999999972"/>
    <x v="44"/>
  </r>
  <r>
    <s v="TRN-3001"/>
    <x v="0"/>
    <s v="Leadership"/>
    <x v="0"/>
    <n v="3"/>
    <s v="EMP-11994"/>
    <s v="Executive Management"/>
    <s v="Grade 7 – Director"/>
    <n v="3500"/>
    <x v="0"/>
    <n v="55.4"/>
    <n v="90.3"/>
    <n v="34.9"/>
    <x v="45"/>
  </r>
  <r>
    <s v="TRN-3001"/>
    <x v="0"/>
    <s v="Leadership"/>
    <x v="0"/>
    <n v="3"/>
    <s v="EMP-14296"/>
    <s v="Procurement"/>
    <s v="Grade 3 – Mid-Level"/>
    <n v="3500"/>
    <x v="0"/>
    <n v="43"/>
    <n v="65.8"/>
    <n v="22.799999999999997"/>
    <x v="46"/>
  </r>
  <r>
    <s v="TRN-3001"/>
    <x v="0"/>
    <s v="Leadership"/>
    <x v="0"/>
    <n v="3"/>
    <s v="EMP-10924"/>
    <s v="Risk &amp; Compliance"/>
    <s v="Grade 6 – Manager"/>
    <n v="3500"/>
    <x v="0"/>
    <n v="52"/>
    <n v="63.2"/>
    <n v="11.200000000000003"/>
    <x v="47"/>
  </r>
  <r>
    <s v="TRN-3001"/>
    <x v="0"/>
    <s v="Leadership"/>
    <x v="0"/>
    <n v="3"/>
    <s v="EMP-10142"/>
    <s v="Customer Service"/>
    <s v="Grade 1 – Entry"/>
    <n v="3500"/>
    <x v="0"/>
    <n v="73.900000000000006"/>
    <n v="80.2"/>
    <n v="6.2999999999999972"/>
    <x v="48"/>
  </r>
  <r>
    <s v="TRN-3001"/>
    <x v="0"/>
    <s v="Leadership"/>
    <x v="0"/>
    <n v="3"/>
    <s v="EMP-12995"/>
    <s v="Executive Management"/>
    <s v="Grade 5 – Lead"/>
    <n v="3500"/>
    <x v="0"/>
    <n v="65.2"/>
    <n v="80.5"/>
    <n v="15.299999999999997"/>
    <x v="49"/>
  </r>
  <r>
    <s v="TRN-3001"/>
    <x v="0"/>
    <s v="Leadership"/>
    <x v="0"/>
    <n v="3"/>
    <s v="EMP-15290"/>
    <s v="Sales"/>
    <s v="Grade 1 – Entry"/>
    <n v="3500"/>
    <x v="0"/>
    <n v="40.299999999999997"/>
    <n v="49.4"/>
    <n v="9.1000000000000014"/>
    <x v="50"/>
  </r>
  <r>
    <s v="TRN-3001"/>
    <x v="0"/>
    <s v="Leadership"/>
    <x v="0"/>
    <n v="3"/>
    <s v="EMP-10207"/>
    <s v="Operations"/>
    <s v="Grade 2 – Junior"/>
    <n v="3500"/>
    <x v="0"/>
    <n v="59.4"/>
    <n v="88.8"/>
    <n v="29.4"/>
    <x v="51"/>
  </r>
  <r>
    <s v="TRN-3001"/>
    <x v="0"/>
    <s v="Leadership"/>
    <x v="0"/>
    <n v="3"/>
    <s v="EMP-10063"/>
    <s v="Human Resources"/>
    <s v="Grade 2 – Junior"/>
    <n v="3500"/>
    <x v="0"/>
    <n v="62"/>
    <n v="86.8"/>
    <n v="24.799999999999997"/>
    <x v="52"/>
  </r>
  <r>
    <s v="TRN-3001"/>
    <x v="0"/>
    <s v="Leadership"/>
    <x v="0"/>
    <n v="3"/>
    <s v="EMP-13236"/>
    <s v="Operations"/>
    <s v="Grade 2 – Junior"/>
    <n v="3500"/>
    <x v="0"/>
    <n v="59.5"/>
    <n v="71.2"/>
    <n v="11.700000000000003"/>
    <x v="53"/>
  </r>
  <r>
    <s v="TRN-3001"/>
    <x v="0"/>
    <s v="Leadership"/>
    <x v="0"/>
    <n v="3"/>
    <s v="EMP-14910"/>
    <s v="Human Resources"/>
    <s v="Grade 7 – Director"/>
    <n v="3500"/>
    <x v="0"/>
    <n v="68.5"/>
    <n v="99.8"/>
    <n v="31.299999999999997"/>
    <x v="54"/>
  </r>
  <r>
    <s v="TRN-3001"/>
    <x v="0"/>
    <s v="Leadership"/>
    <x v="0"/>
    <n v="3"/>
    <s v="EMP-12696"/>
    <s v="Human Resources"/>
    <s v="Grade 3 – Mid-Level"/>
    <n v="3500"/>
    <x v="0"/>
    <n v="62.2"/>
    <n v="82.1"/>
    <n v="19.899999999999991"/>
    <x v="55"/>
  </r>
  <r>
    <s v="TRN-3001"/>
    <x v="0"/>
    <s v="Leadership"/>
    <x v="0"/>
    <n v="3"/>
    <s v="EMP-15367"/>
    <s v="Marketing"/>
    <s v="Grade 4 – Senior"/>
    <n v="3500"/>
    <x v="0"/>
    <n v="55.8"/>
    <n v="66.599999999999994"/>
    <n v="10.799999999999997"/>
    <x v="56"/>
  </r>
  <r>
    <s v="TRN-3001"/>
    <x v="0"/>
    <s v="Leadership"/>
    <x v="0"/>
    <n v="3"/>
    <s v="EMP-14970"/>
    <s v="Human Resources"/>
    <s v="Grade 2 – Junior"/>
    <n v="3500"/>
    <x v="0"/>
    <n v="63.8"/>
    <n v="76.7"/>
    <n v="12.900000000000006"/>
    <x v="57"/>
  </r>
  <r>
    <s v="TRN-3001"/>
    <x v="0"/>
    <s v="Leadership"/>
    <x v="0"/>
    <n v="3"/>
    <s v="EMP-13688"/>
    <s v="Finance"/>
    <s v="Grade 4 – Senior"/>
    <n v="3500"/>
    <x v="1"/>
    <m/>
    <m/>
    <n v="0"/>
    <x v="7"/>
  </r>
  <r>
    <s v="TRN-3001"/>
    <x v="0"/>
    <s v="Leadership"/>
    <x v="0"/>
    <n v="3"/>
    <s v="EMP-15447"/>
    <s v="Procurement"/>
    <s v="Grade 3 – Mid-Level"/>
    <n v="3500"/>
    <x v="0"/>
    <n v="54"/>
    <n v="62.9"/>
    <n v="8.8999999999999986"/>
    <x v="58"/>
  </r>
  <r>
    <s v="TRN-3001"/>
    <x v="0"/>
    <s v="Leadership"/>
    <x v="0"/>
    <n v="3"/>
    <s v="EMP-12611"/>
    <s v="Marketing"/>
    <s v="Grade 2 – Junior"/>
    <n v="3500"/>
    <x v="0"/>
    <n v="74.7"/>
    <n v="100"/>
    <n v="25.299999999999997"/>
    <x v="59"/>
  </r>
  <r>
    <s v="TRN-3001"/>
    <x v="0"/>
    <s v="Leadership"/>
    <x v="0"/>
    <n v="3"/>
    <s v="EMP-10572"/>
    <s v="Information Technology"/>
    <s v="Grade 5 – Lead"/>
    <n v="3500"/>
    <x v="1"/>
    <m/>
    <m/>
    <n v="0"/>
    <x v="7"/>
  </r>
  <r>
    <s v="TRN-3001"/>
    <x v="0"/>
    <s v="Leadership"/>
    <x v="0"/>
    <n v="3"/>
    <s v="EMP-11743"/>
    <s v="Customer Service"/>
    <s v="Grade 1 – Entry"/>
    <n v="3500"/>
    <x v="0"/>
    <n v="67.8"/>
    <n v="81.5"/>
    <n v="13.700000000000003"/>
    <x v="60"/>
  </r>
  <r>
    <s v="TRN-3002"/>
    <x v="0"/>
    <s v="Leadership"/>
    <x v="1"/>
    <n v="3"/>
    <s v="EMP-15216"/>
    <s v="Legal"/>
    <s v="Grade 3 – Mid-Level"/>
    <n v="3500"/>
    <x v="0"/>
    <n v="55.8"/>
    <n v="83.7"/>
    <n v="27.900000000000006"/>
    <x v="61"/>
  </r>
  <r>
    <s v="TRN-3002"/>
    <x v="0"/>
    <s v="Leadership"/>
    <x v="1"/>
    <n v="3"/>
    <s v="EMP-13509"/>
    <s v="Information Technology"/>
    <s v="Grade 2 – Junior"/>
    <n v="3500"/>
    <x v="0"/>
    <n v="40.299999999999997"/>
    <n v="46.2"/>
    <n v="5.9000000000000057"/>
    <x v="62"/>
  </r>
  <r>
    <s v="TRN-3002"/>
    <x v="0"/>
    <s v="Leadership"/>
    <x v="1"/>
    <n v="3"/>
    <s v="EMP-10178"/>
    <s v="Procurement"/>
    <s v="Grade 3 – Mid-Level"/>
    <n v="3500"/>
    <x v="0"/>
    <n v="48.8"/>
    <n v="68.2"/>
    <n v="19.400000000000006"/>
    <x v="63"/>
  </r>
  <r>
    <s v="TRN-3002"/>
    <x v="0"/>
    <s v="Leadership"/>
    <x v="1"/>
    <n v="3"/>
    <s v="EMP-15390"/>
    <s v="Finance"/>
    <s v="Grade 5 – Lead"/>
    <n v="3500"/>
    <x v="0"/>
    <n v="48.4"/>
    <n v="82.8"/>
    <n v="34.4"/>
    <x v="64"/>
  </r>
  <r>
    <s v="TRN-3002"/>
    <x v="0"/>
    <s v="Leadership"/>
    <x v="1"/>
    <n v="3"/>
    <s v="EMP-15325"/>
    <s v="Legal"/>
    <s v="Grade 5 – Lead"/>
    <n v="3500"/>
    <x v="0"/>
    <n v="51.7"/>
    <n v="78.8"/>
    <n v="27.099999999999994"/>
    <x v="65"/>
  </r>
  <r>
    <s v="TRN-3002"/>
    <x v="0"/>
    <s v="Leadership"/>
    <x v="1"/>
    <n v="3"/>
    <s v="EMP-11718"/>
    <s v="Human Resources"/>
    <s v="Grade 2 – Junior"/>
    <n v="3500"/>
    <x v="1"/>
    <m/>
    <m/>
    <n v="0"/>
    <x v="7"/>
  </r>
  <r>
    <s v="TRN-3002"/>
    <x v="0"/>
    <s v="Leadership"/>
    <x v="1"/>
    <n v="3"/>
    <s v="EMP-13811"/>
    <s v="Risk &amp; Compliance"/>
    <s v="Grade 4 – Senior"/>
    <n v="3500"/>
    <x v="0"/>
    <n v="62.1"/>
    <n v="87.6"/>
    <n v="25.499999999999993"/>
    <x v="66"/>
  </r>
  <r>
    <s v="TRN-3002"/>
    <x v="0"/>
    <s v="Leadership"/>
    <x v="1"/>
    <n v="3"/>
    <s v="EMP-14621"/>
    <s v="Human Resources"/>
    <s v="Grade 3 – Mid-Level"/>
    <n v="3500"/>
    <x v="0"/>
    <n v="66.7"/>
    <n v="91.1"/>
    <n v="24.399999999999991"/>
    <x v="67"/>
  </r>
  <r>
    <s v="TRN-3002"/>
    <x v="0"/>
    <s v="Leadership"/>
    <x v="1"/>
    <n v="3"/>
    <s v="EMP-10318"/>
    <s v="Procurement"/>
    <s v="Grade 2 – Junior"/>
    <n v="3500"/>
    <x v="0"/>
    <n v="65.599999999999994"/>
    <n v="77.099999999999994"/>
    <n v="11.5"/>
    <x v="68"/>
  </r>
  <r>
    <s v="TRN-3002"/>
    <x v="0"/>
    <s v="Leadership"/>
    <x v="1"/>
    <n v="3"/>
    <s v="EMP-12915"/>
    <s v="Sales"/>
    <s v="Grade 6 – Manager"/>
    <n v="3500"/>
    <x v="0"/>
    <n v="48.1"/>
    <n v="66.400000000000006"/>
    <n v="18.300000000000004"/>
    <x v="69"/>
  </r>
  <r>
    <s v="TRN-3002"/>
    <x v="0"/>
    <s v="Leadership"/>
    <x v="1"/>
    <n v="3"/>
    <s v="EMP-12736"/>
    <s v="Human Resources"/>
    <s v="Grade 3 – Mid-Level"/>
    <n v="3500"/>
    <x v="0"/>
    <n v="42.8"/>
    <n v="77.7"/>
    <n v="34.900000000000006"/>
    <x v="70"/>
  </r>
  <r>
    <s v="TRN-3002"/>
    <x v="0"/>
    <s v="Leadership"/>
    <x v="1"/>
    <n v="3"/>
    <s v="EMP-13465"/>
    <s v="Legal"/>
    <s v="Grade 3 – Mid-Level"/>
    <n v="3500"/>
    <x v="0"/>
    <n v="57.6"/>
    <n v="70.3"/>
    <n v="12.699999999999996"/>
    <x v="71"/>
  </r>
  <r>
    <s v="TRN-3002"/>
    <x v="0"/>
    <s v="Leadership"/>
    <x v="1"/>
    <n v="3"/>
    <s v="EMP-13572"/>
    <s v="Sales"/>
    <s v="Grade 1 – Entry"/>
    <n v="3500"/>
    <x v="0"/>
    <n v="72.7"/>
    <n v="91"/>
    <n v="18.299999999999997"/>
    <x v="72"/>
  </r>
  <r>
    <s v="TRN-3002"/>
    <x v="0"/>
    <s v="Leadership"/>
    <x v="1"/>
    <n v="3"/>
    <s v="EMP-12617"/>
    <s v="Executive Management"/>
    <s v="Grade 5 – Lead"/>
    <n v="3500"/>
    <x v="0"/>
    <n v="74.400000000000006"/>
    <n v="81.3"/>
    <n v="6.8999999999999915"/>
    <x v="73"/>
  </r>
  <r>
    <s v="TRN-3002"/>
    <x v="0"/>
    <s v="Leadership"/>
    <x v="1"/>
    <n v="3"/>
    <s v="EMP-11683"/>
    <s v="Operations"/>
    <s v="Grade 4 – Senior"/>
    <n v="3500"/>
    <x v="0"/>
    <n v="68.099999999999994"/>
    <n v="82.4"/>
    <n v="14.300000000000011"/>
    <x v="74"/>
  </r>
  <r>
    <s v="TRN-3002"/>
    <x v="0"/>
    <s v="Leadership"/>
    <x v="1"/>
    <n v="3"/>
    <s v="EMP-12536"/>
    <s v="Human Resources"/>
    <s v="Grade 6 – Manager"/>
    <n v="3500"/>
    <x v="0"/>
    <n v="44.6"/>
    <n v="54.7"/>
    <n v="10.100000000000001"/>
    <x v="75"/>
  </r>
  <r>
    <s v="TRN-3002"/>
    <x v="0"/>
    <s v="Leadership"/>
    <x v="1"/>
    <n v="3"/>
    <s v="EMP-13767"/>
    <s v="Information Technology"/>
    <s v="Grade 4 – Senior"/>
    <n v="3500"/>
    <x v="0"/>
    <n v="73.099999999999994"/>
    <n v="95.5"/>
    <n v="22.400000000000006"/>
    <x v="76"/>
  </r>
  <r>
    <s v="TRN-3002"/>
    <x v="0"/>
    <s v="Leadership"/>
    <x v="1"/>
    <n v="3"/>
    <s v="EMP-15263"/>
    <s v="Executive Management"/>
    <s v="Grade 8 – Executive"/>
    <n v="3500"/>
    <x v="0"/>
    <n v="40.200000000000003"/>
    <n v="58.6"/>
    <n v="18.399999999999999"/>
    <x v="77"/>
  </r>
  <r>
    <s v="TRN-3002"/>
    <x v="0"/>
    <s v="Leadership"/>
    <x v="1"/>
    <n v="3"/>
    <s v="EMP-14919"/>
    <s v="Legal"/>
    <s v="Grade 4 – Senior"/>
    <n v="3500"/>
    <x v="0"/>
    <n v="46.1"/>
    <n v="70.599999999999994"/>
    <n v="24.499999999999993"/>
    <x v="78"/>
  </r>
  <r>
    <s v="TRN-3002"/>
    <x v="0"/>
    <s v="Leadership"/>
    <x v="1"/>
    <n v="3"/>
    <s v="EMP-12619"/>
    <s v="Procurement"/>
    <s v="Grade 4 – Senior"/>
    <n v="3500"/>
    <x v="0"/>
    <n v="43.4"/>
    <n v="69.8"/>
    <n v="26.4"/>
    <x v="79"/>
  </r>
  <r>
    <s v="TRN-3002"/>
    <x v="0"/>
    <s v="Leadership"/>
    <x v="1"/>
    <n v="3"/>
    <s v="EMP-11768"/>
    <s v="Operations"/>
    <s v="Grade 1 – Entry"/>
    <n v="3500"/>
    <x v="0"/>
    <n v="71.099999999999994"/>
    <n v="87.8"/>
    <n v="16.700000000000003"/>
    <x v="80"/>
  </r>
  <r>
    <s v="TRN-3002"/>
    <x v="0"/>
    <s v="Leadership"/>
    <x v="1"/>
    <n v="3"/>
    <s v="EMP-11024"/>
    <s v="Marketing"/>
    <s v="Grade 2 – Junior"/>
    <n v="3500"/>
    <x v="0"/>
    <n v="68.3"/>
    <n v="95.2"/>
    <n v="26.900000000000006"/>
    <x v="81"/>
  </r>
  <r>
    <s v="TRN-3002"/>
    <x v="0"/>
    <s v="Leadership"/>
    <x v="1"/>
    <n v="3"/>
    <s v="EMP-10491"/>
    <s v="Executive Management"/>
    <s v="Grade 7 – Director"/>
    <n v="3500"/>
    <x v="0"/>
    <n v="42.3"/>
    <n v="75.3"/>
    <n v="33"/>
    <x v="82"/>
  </r>
  <r>
    <s v="TRN-3002"/>
    <x v="0"/>
    <s v="Leadership"/>
    <x v="1"/>
    <n v="3"/>
    <s v="EMP-12743"/>
    <s v="Human Resources"/>
    <s v="Grade 4 – Senior"/>
    <n v="3500"/>
    <x v="0"/>
    <n v="53.4"/>
    <n v="80.400000000000006"/>
    <n v="27.000000000000007"/>
    <x v="83"/>
  </r>
  <r>
    <s v="TRN-3002"/>
    <x v="0"/>
    <s v="Leadership"/>
    <x v="1"/>
    <n v="3"/>
    <s v="EMP-12414"/>
    <s v="Executive Management"/>
    <s v="Grade 5 – Lead"/>
    <n v="3500"/>
    <x v="0"/>
    <n v="43.6"/>
    <n v="63.6"/>
    <n v="20"/>
    <x v="84"/>
  </r>
  <r>
    <s v="TRN-3002"/>
    <x v="0"/>
    <s v="Leadership"/>
    <x v="1"/>
    <n v="3"/>
    <s v="EMP-10469"/>
    <s v="Finance"/>
    <s v="Grade 4 – Senior"/>
    <n v="3500"/>
    <x v="1"/>
    <m/>
    <m/>
    <n v="0"/>
    <x v="7"/>
  </r>
  <r>
    <s v="TRN-3002"/>
    <x v="0"/>
    <s v="Leadership"/>
    <x v="1"/>
    <n v="3"/>
    <s v="EMP-12904"/>
    <s v="Risk &amp; Compliance"/>
    <s v="Grade 1 – Entry"/>
    <n v="3500"/>
    <x v="0"/>
    <n v="63.5"/>
    <n v="72.099999999999994"/>
    <n v="8.5999999999999943"/>
    <x v="85"/>
  </r>
  <r>
    <s v="TRN-3002"/>
    <x v="0"/>
    <s v="Leadership"/>
    <x v="1"/>
    <n v="3"/>
    <s v="EMP-14666"/>
    <s v="Marketing"/>
    <s v="Grade 2 – Junior"/>
    <n v="3500"/>
    <x v="0"/>
    <n v="54.4"/>
    <n v="85.8"/>
    <n v="31.4"/>
    <x v="86"/>
  </r>
  <r>
    <s v="TRN-3002"/>
    <x v="0"/>
    <s v="Leadership"/>
    <x v="1"/>
    <n v="3"/>
    <s v="EMP-12717"/>
    <s v="Risk &amp; Compliance"/>
    <s v="Grade 3 – Mid-Level"/>
    <n v="3500"/>
    <x v="0"/>
    <n v="46.2"/>
    <n v="59.5"/>
    <n v="13.299999999999997"/>
    <x v="87"/>
  </r>
  <r>
    <s v="TRN-3002"/>
    <x v="0"/>
    <s v="Leadership"/>
    <x v="1"/>
    <n v="3"/>
    <s v="EMP-15252"/>
    <s v="Legal"/>
    <s v="Grade 3 – Mid-Level"/>
    <n v="3500"/>
    <x v="0"/>
    <n v="72.3"/>
    <n v="82.7"/>
    <n v="10.400000000000006"/>
    <x v="88"/>
  </r>
  <r>
    <s v="TRN-3002"/>
    <x v="0"/>
    <s v="Leadership"/>
    <x v="1"/>
    <n v="3"/>
    <s v="EMP-15253"/>
    <s v="Procurement"/>
    <s v="Grade 5 – Lead"/>
    <n v="3500"/>
    <x v="0"/>
    <n v="71.8"/>
    <n v="98.8"/>
    <n v="27"/>
    <x v="89"/>
  </r>
  <r>
    <s v="TRN-3002"/>
    <x v="0"/>
    <s v="Leadership"/>
    <x v="1"/>
    <n v="3"/>
    <s v="EMP-12403"/>
    <s v="Executive Management"/>
    <s v="Grade 7 – Director"/>
    <n v="3500"/>
    <x v="0"/>
    <n v="57.3"/>
    <n v="84.4"/>
    <n v="27.100000000000009"/>
    <x v="90"/>
  </r>
  <r>
    <s v="TRN-3002"/>
    <x v="0"/>
    <s v="Leadership"/>
    <x v="1"/>
    <n v="3"/>
    <s v="EMP-10069"/>
    <s v="Information Technology"/>
    <s v="Grade 1 – Entry"/>
    <n v="3500"/>
    <x v="0"/>
    <n v="48.1"/>
    <n v="67.5"/>
    <n v="19.399999999999999"/>
    <x v="91"/>
  </r>
  <r>
    <s v="TRN-3002"/>
    <x v="0"/>
    <s v="Leadership"/>
    <x v="1"/>
    <n v="3"/>
    <s v="EMP-11252"/>
    <s v="Customer Service"/>
    <s v="Grade 2 – Junior"/>
    <n v="3500"/>
    <x v="0"/>
    <n v="53.7"/>
    <n v="85.7"/>
    <n v="32"/>
    <x v="92"/>
  </r>
  <r>
    <s v="TRN-3002"/>
    <x v="0"/>
    <s v="Leadership"/>
    <x v="1"/>
    <n v="3"/>
    <s v="EMP-15351"/>
    <s v="Procurement"/>
    <s v="Grade 4 – Senior"/>
    <n v="3500"/>
    <x v="0"/>
    <n v="67.3"/>
    <n v="78.900000000000006"/>
    <n v="11.600000000000009"/>
    <x v="93"/>
  </r>
  <r>
    <s v="TRN-3002"/>
    <x v="0"/>
    <s v="Leadership"/>
    <x v="1"/>
    <n v="3"/>
    <s v="EMP-14359"/>
    <s v="Operations"/>
    <s v="Grade 2 – Junior"/>
    <n v="3500"/>
    <x v="0"/>
    <n v="43.4"/>
    <n v="67.599999999999994"/>
    <n v="24.199999999999996"/>
    <x v="94"/>
  </r>
  <r>
    <s v="TRN-3002"/>
    <x v="0"/>
    <s v="Leadership"/>
    <x v="1"/>
    <n v="3"/>
    <s v="EMP-10528"/>
    <s v="Procurement"/>
    <s v="Grade 4 – Senior"/>
    <n v="3500"/>
    <x v="0"/>
    <n v="49.7"/>
    <n v="71.599999999999994"/>
    <n v="21.899999999999991"/>
    <x v="95"/>
  </r>
  <r>
    <s v="TRN-3002"/>
    <x v="0"/>
    <s v="Leadership"/>
    <x v="1"/>
    <n v="3"/>
    <s v="EMP-10295"/>
    <s v="Human Resources"/>
    <s v="Grade 4 – Senior"/>
    <n v="3500"/>
    <x v="0"/>
    <n v="70.8"/>
    <n v="90.3"/>
    <n v="19.5"/>
    <x v="96"/>
  </r>
  <r>
    <s v="TRN-3002"/>
    <x v="0"/>
    <s v="Leadership"/>
    <x v="1"/>
    <n v="3"/>
    <s v="EMP-14809"/>
    <s v="Executive Management"/>
    <s v="Grade 7 – Director"/>
    <n v="3500"/>
    <x v="0"/>
    <n v="57.8"/>
    <n v="89.4"/>
    <n v="31.600000000000009"/>
    <x v="97"/>
  </r>
  <r>
    <s v="TRN-3002"/>
    <x v="0"/>
    <s v="Leadership"/>
    <x v="1"/>
    <n v="3"/>
    <s v="EMP-13770"/>
    <s v="Human Resources"/>
    <s v="Grade 4 – Senior"/>
    <n v="3500"/>
    <x v="0"/>
    <n v="64.099999999999994"/>
    <n v="72.099999999999994"/>
    <n v="8"/>
    <x v="98"/>
  </r>
  <r>
    <s v="TRN-3002"/>
    <x v="0"/>
    <s v="Leadership"/>
    <x v="1"/>
    <n v="3"/>
    <s v="EMP-12274"/>
    <s v="Procurement"/>
    <s v="Grade 3 – Mid-Level"/>
    <n v="3500"/>
    <x v="0"/>
    <n v="42.3"/>
    <n v="65.099999999999994"/>
    <n v="22.799999999999997"/>
    <x v="99"/>
  </r>
  <r>
    <s v="TRN-3002"/>
    <x v="0"/>
    <s v="Leadership"/>
    <x v="1"/>
    <n v="3"/>
    <s v="EMP-12371"/>
    <s v="Information Technology"/>
    <s v="Grade 4 – Senior"/>
    <n v="3500"/>
    <x v="0"/>
    <n v="64.2"/>
    <n v="83.6"/>
    <n v="19.399999999999991"/>
    <x v="100"/>
  </r>
  <r>
    <s v="TRN-3002"/>
    <x v="0"/>
    <s v="Leadership"/>
    <x v="1"/>
    <n v="3"/>
    <s v="EMP-13695"/>
    <s v="Finance"/>
    <s v="Grade 4 – Senior"/>
    <n v="3500"/>
    <x v="0"/>
    <n v="44.9"/>
    <n v="74.8"/>
    <n v="29.9"/>
    <x v="101"/>
  </r>
  <r>
    <s v="TRN-3002"/>
    <x v="0"/>
    <s v="Leadership"/>
    <x v="1"/>
    <n v="3"/>
    <s v="EMP-13854"/>
    <s v="Human Resources"/>
    <s v="Grade 2 – Junior"/>
    <n v="3500"/>
    <x v="0"/>
    <n v="58.7"/>
    <n v="82.6"/>
    <n v="23.899999999999991"/>
    <x v="102"/>
  </r>
  <r>
    <s v="TRN-3003"/>
    <x v="1"/>
    <s v="Technical"/>
    <x v="2"/>
    <n v="1"/>
    <s v="EMP-10286"/>
    <s v="Procurement"/>
    <s v="Grade 1 – Entry"/>
    <n v="1200"/>
    <x v="0"/>
    <n v="52.9"/>
    <n v="55.5"/>
    <n v="2.6000000000000014"/>
    <x v="103"/>
  </r>
  <r>
    <s v="TRN-3003"/>
    <x v="1"/>
    <s v="Technical"/>
    <x v="2"/>
    <n v="1"/>
    <s v="EMP-13828"/>
    <s v="Human Resources"/>
    <s v="Grade 5 – Lead"/>
    <n v="1200"/>
    <x v="0"/>
    <n v="74.7"/>
    <n v="92.9"/>
    <n v="18.200000000000003"/>
    <x v="104"/>
  </r>
  <r>
    <s v="TRN-3003"/>
    <x v="1"/>
    <s v="Technical"/>
    <x v="2"/>
    <n v="1"/>
    <s v="EMP-14291"/>
    <s v="Marketing"/>
    <s v="Grade 4 – Senior"/>
    <n v="1200"/>
    <x v="0"/>
    <n v="53.4"/>
    <n v="55.5"/>
    <n v="2.1000000000000014"/>
    <x v="105"/>
  </r>
  <r>
    <s v="TRN-3003"/>
    <x v="1"/>
    <s v="Technical"/>
    <x v="2"/>
    <n v="1"/>
    <s v="EMP-10121"/>
    <s v="Marketing"/>
    <s v="Grade 5 – Lead"/>
    <n v="1200"/>
    <x v="0"/>
    <n v="74"/>
    <n v="94.7"/>
    <n v="20.700000000000003"/>
    <x v="106"/>
  </r>
  <r>
    <s v="TRN-3003"/>
    <x v="1"/>
    <s v="Technical"/>
    <x v="2"/>
    <n v="1"/>
    <s v="EMP-11689"/>
    <s v="Customer Service"/>
    <s v="Grade 1 – Entry"/>
    <n v="1200"/>
    <x v="0"/>
    <n v="54.1"/>
    <n v="55.5"/>
    <n v="1.3999999999999986"/>
    <x v="107"/>
  </r>
  <r>
    <s v="TRN-3003"/>
    <x v="1"/>
    <s v="Technical"/>
    <x v="2"/>
    <n v="1"/>
    <s v="EMP-12030"/>
    <s v="Risk &amp; Compliance"/>
    <s v="Grade 7 – Director"/>
    <n v="1200"/>
    <x v="0"/>
    <n v="57.9"/>
    <n v="55.5"/>
    <n v="-2.3999999999999986"/>
    <x v="108"/>
  </r>
  <r>
    <s v="TRN-3003"/>
    <x v="1"/>
    <s v="Technical"/>
    <x v="2"/>
    <n v="1"/>
    <s v="EMP-12333"/>
    <s v="Executive Management"/>
    <s v="Grade 3 – Mid-Level"/>
    <n v="1200"/>
    <x v="0"/>
    <n v="43.3"/>
    <n v="55.5"/>
    <n v="12.200000000000003"/>
    <x v="109"/>
  </r>
  <r>
    <s v="TRN-3003"/>
    <x v="1"/>
    <s v="Technical"/>
    <x v="2"/>
    <n v="1"/>
    <s v="EMP-15236"/>
    <s v="Human Resources"/>
    <s v="Grade 5 – Lead"/>
    <n v="1200"/>
    <x v="0"/>
    <n v="45.8"/>
    <n v="55.5"/>
    <n v="9.7000000000000028"/>
    <x v="110"/>
  </r>
  <r>
    <s v="TRN-3003"/>
    <x v="1"/>
    <s v="Technical"/>
    <x v="2"/>
    <n v="1"/>
    <s v="EMP-10212"/>
    <s v="Operations"/>
    <s v="Grade 7 – Director"/>
    <n v="1200"/>
    <x v="0"/>
    <n v="67"/>
    <n v="55.5"/>
    <n v="-11.5"/>
    <x v="111"/>
  </r>
  <r>
    <s v="TRN-3003"/>
    <x v="1"/>
    <s v="Technical"/>
    <x v="2"/>
    <n v="1"/>
    <s v="EMP-12852"/>
    <s v="Finance"/>
    <s v="Grade 5 – Lead"/>
    <n v="1200"/>
    <x v="0"/>
    <n v="41.3"/>
    <n v="55.5"/>
    <n v="14.200000000000003"/>
    <x v="112"/>
  </r>
  <r>
    <s v="TRN-3003"/>
    <x v="1"/>
    <s v="Technical"/>
    <x v="2"/>
    <n v="1"/>
    <s v="EMP-14566"/>
    <s v="Operations"/>
    <s v="Grade 6 – Manager"/>
    <n v="1200"/>
    <x v="0"/>
    <n v="68.7"/>
    <n v="93.7"/>
    <n v="25"/>
    <x v="113"/>
  </r>
  <r>
    <s v="TRN-3003"/>
    <x v="1"/>
    <s v="Technical"/>
    <x v="2"/>
    <n v="1"/>
    <s v="EMP-12531"/>
    <s v="Operations"/>
    <s v="Grade 1 – Entry"/>
    <n v="1200"/>
    <x v="0"/>
    <n v="47.9"/>
    <n v="55.5"/>
    <n v="7.6000000000000014"/>
    <x v="114"/>
  </r>
  <r>
    <s v="TRN-3003"/>
    <x v="1"/>
    <s v="Technical"/>
    <x v="2"/>
    <n v="1"/>
    <s v="EMP-11559"/>
    <s v="Procurement"/>
    <s v="Grade 7 – Director"/>
    <n v="1200"/>
    <x v="0"/>
    <n v="59"/>
    <n v="81"/>
    <n v="22"/>
    <x v="115"/>
  </r>
  <r>
    <s v="TRN-3003"/>
    <x v="1"/>
    <s v="Technical"/>
    <x v="2"/>
    <n v="1"/>
    <s v="EMP-15039"/>
    <s v="Sales"/>
    <s v="Grade 5 – Lead"/>
    <n v="1200"/>
    <x v="0"/>
    <n v="62.4"/>
    <n v="78.599999999999994"/>
    <n v="16.199999999999996"/>
    <x v="116"/>
  </r>
  <r>
    <s v="TRN-3003"/>
    <x v="1"/>
    <s v="Technical"/>
    <x v="2"/>
    <n v="1"/>
    <s v="EMP-11882"/>
    <s v="Finance"/>
    <s v="Grade 1 – Entry"/>
    <n v="1200"/>
    <x v="0"/>
    <n v="69.8"/>
    <n v="100"/>
    <n v="30.200000000000003"/>
    <x v="117"/>
  </r>
  <r>
    <s v="TRN-3003"/>
    <x v="1"/>
    <s v="Technical"/>
    <x v="2"/>
    <n v="1"/>
    <s v="EMP-11335"/>
    <s v="Legal"/>
    <s v="Grade 4 – Senior"/>
    <n v="1200"/>
    <x v="0"/>
    <n v="51"/>
    <n v="84"/>
    <n v="33"/>
    <x v="118"/>
  </r>
  <r>
    <s v="TRN-3003"/>
    <x v="1"/>
    <s v="Technical"/>
    <x v="2"/>
    <n v="1"/>
    <s v="EMP-12808"/>
    <s v="Sales"/>
    <s v="Grade 3 – Mid-Level"/>
    <n v="1200"/>
    <x v="0"/>
    <n v="69.7"/>
    <n v="83.7"/>
    <n v="14"/>
    <x v="119"/>
  </r>
  <r>
    <s v="TRN-3003"/>
    <x v="1"/>
    <s v="Technical"/>
    <x v="2"/>
    <n v="1"/>
    <s v="EMP-11955"/>
    <s v="Operations"/>
    <s v="Grade 2 – Junior"/>
    <n v="1200"/>
    <x v="0"/>
    <n v="62"/>
    <n v="94.7"/>
    <n v="32.700000000000003"/>
    <x v="120"/>
  </r>
  <r>
    <s v="TRN-3003"/>
    <x v="1"/>
    <s v="Technical"/>
    <x v="2"/>
    <n v="1"/>
    <s v="EMP-15023"/>
    <s v="Risk &amp; Compliance"/>
    <s v="Grade 6 – Manager"/>
    <n v="1200"/>
    <x v="0"/>
    <n v="57.3"/>
    <n v="90.1"/>
    <n v="32.799999999999997"/>
    <x v="121"/>
  </r>
  <r>
    <s v="TRN-3003"/>
    <x v="1"/>
    <s v="Technical"/>
    <x v="2"/>
    <n v="1"/>
    <s v="EMP-13251"/>
    <s v="Information Technology"/>
    <s v="Grade 3 – Mid-Level"/>
    <n v="1200"/>
    <x v="0"/>
    <n v="55.2"/>
    <n v="69.7"/>
    <n v="14.5"/>
    <x v="122"/>
  </r>
  <r>
    <s v="TRN-3003"/>
    <x v="1"/>
    <s v="Technical"/>
    <x v="2"/>
    <n v="1"/>
    <s v="EMP-11027"/>
    <s v="Executive Management"/>
    <s v="Grade 6 – Manager"/>
    <n v="1200"/>
    <x v="0"/>
    <n v="54.3"/>
    <n v="76.099999999999994"/>
    <n v="21.799999999999997"/>
    <x v="123"/>
  </r>
  <r>
    <s v="TRN-3003"/>
    <x v="1"/>
    <s v="Technical"/>
    <x v="2"/>
    <n v="1"/>
    <s v="EMP-11079"/>
    <s v="Sales"/>
    <s v="Grade 2 – Junior"/>
    <n v="1200"/>
    <x v="0"/>
    <n v="73.900000000000006"/>
    <n v="100"/>
    <n v="26.099999999999994"/>
    <x v="124"/>
  </r>
  <r>
    <s v="TRN-3003"/>
    <x v="1"/>
    <s v="Technical"/>
    <x v="2"/>
    <n v="1"/>
    <s v="EMP-14363"/>
    <s v="Executive Management"/>
    <s v="Grade 8 – Executive"/>
    <n v="1200"/>
    <x v="0"/>
    <n v="60.7"/>
    <n v="69.599999999999994"/>
    <n v="8.8999999999999915"/>
    <x v="125"/>
  </r>
  <r>
    <s v="TRN-3003"/>
    <x v="1"/>
    <s v="Technical"/>
    <x v="2"/>
    <n v="1"/>
    <s v="EMP-11383"/>
    <s v="Information Technology"/>
    <s v="Grade 6 – Manager"/>
    <n v="1200"/>
    <x v="0"/>
    <n v="43"/>
    <n v="73.900000000000006"/>
    <n v="30.900000000000006"/>
    <x v="126"/>
  </r>
  <r>
    <s v="TRN-3003"/>
    <x v="1"/>
    <s v="Technical"/>
    <x v="2"/>
    <n v="1"/>
    <s v="EMP-13531"/>
    <s v="Finance"/>
    <s v="Grade 5 – Lead"/>
    <n v="1200"/>
    <x v="0"/>
    <n v="66"/>
    <n v="77.099999999999994"/>
    <n v="11.099999999999994"/>
    <x v="127"/>
  </r>
  <r>
    <s v="TRN-3003"/>
    <x v="1"/>
    <s v="Technical"/>
    <x v="2"/>
    <n v="1"/>
    <s v="EMP-14009"/>
    <s v="Marketing"/>
    <s v="Grade 2 – Junior"/>
    <n v="1200"/>
    <x v="0"/>
    <n v="68.099999999999994"/>
    <n v="100"/>
    <n v="31.900000000000006"/>
    <x v="128"/>
  </r>
  <r>
    <s v="TRN-3003"/>
    <x v="1"/>
    <s v="Technical"/>
    <x v="2"/>
    <n v="1"/>
    <s v="EMP-14570"/>
    <s v="Operations"/>
    <s v="Grade 2 – Junior"/>
    <n v="1200"/>
    <x v="0"/>
    <n v="69.400000000000006"/>
    <n v="90"/>
    <n v="20.599999999999994"/>
    <x v="129"/>
  </r>
  <r>
    <s v="TRN-3003"/>
    <x v="1"/>
    <s v="Technical"/>
    <x v="2"/>
    <n v="1"/>
    <s v="EMP-10684"/>
    <s v="Procurement"/>
    <s v="Grade 4 – Senior"/>
    <n v="1200"/>
    <x v="0"/>
    <n v="50.5"/>
    <n v="64.099999999999994"/>
    <n v="13.599999999999994"/>
    <x v="130"/>
  </r>
  <r>
    <s v="TRN-3003"/>
    <x v="1"/>
    <s v="Technical"/>
    <x v="2"/>
    <n v="1"/>
    <s v="EMP-15172"/>
    <s v="Legal"/>
    <s v="Grade 3 – Mid-Level"/>
    <n v="1200"/>
    <x v="0"/>
    <n v="42.1"/>
    <n v="76.099999999999994"/>
    <n v="33.999999999999993"/>
    <x v="131"/>
  </r>
  <r>
    <s v="TRN-3004"/>
    <x v="1"/>
    <s v="Technical"/>
    <x v="3"/>
    <n v="1"/>
    <s v="EMP-14798"/>
    <s v="Finance"/>
    <s v="Grade 4 – Senior"/>
    <n v="1200"/>
    <x v="0"/>
    <n v="71.7"/>
    <n v="78.7"/>
    <n v="7"/>
    <x v="132"/>
  </r>
  <r>
    <s v="TRN-3004"/>
    <x v="1"/>
    <s v="Technical"/>
    <x v="3"/>
    <n v="1"/>
    <s v="EMP-12415"/>
    <s v="Procurement"/>
    <s v="Grade 5 – Lead"/>
    <n v="1200"/>
    <x v="0"/>
    <n v="44.4"/>
    <n v="53.9"/>
    <n v="9.5"/>
    <x v="133"/>
  </r>
  <r>
    <s v="TRN-3004"/>
    <x v="1"/>
    <s v="Technical"/>
    <x v="3"/>
    <n v="1"/>
    <s v="EMP-13655"/>
    <s v="Human Resources"/>
    <s v="Grade 3 – Mid-Level"/>
    <n v="1200"/>
    <x v="0"/>
    <n v="48.8"/>
    <n v="60.4"/>
    <n v="11.600000000000001"/>
    <x v="134"/>
  </r>
  <r>
    <s v="TRN-3004"/>
    <x v="1"/>
    <s v="Technical"/>
    <x v="3"/>
    <n v="1"/>
    <s v="EMP-11149"/>
    <s v="Procurement"/>
    <s v="Grade 5 – Lead"/>
    <n v="1200"/>
    <x v="0"/>
    <n v="45.4"/>
    <n v="68.7"/>
    <n v="23.300000000000004"/>
    <x v="135"/>
  </r>
  <r>
    <s v="TRN-3004"/>
    <x v="1"/>
    <s v="Technical"/>
    <x v="3"/>
    <n v="1"/>
    <s v="EMP-11324"/>
    <s v="Marketing"/>
    <s v="Grade 5 – Lead"/>
    <n v="1200"/>
    <x v="0"/>
    <n v="74.7"/>
    <n v="80.8"/>
    <n v="6.0999999999999943"/>
    <x v="136"/>
  </r>
  <r>
    <s v="TRN-3004"/>
    <x v="1"/>
    <s v="Technical"/>
    <x v="3"/>
    <n v="1"/>
    <s v="EMP-10976"/>
    <s v="Marketing"/>
    <s v="Grade 2 – Junior"/>
    <n v="1200"/>
    <x v="0"/>
    <n v="52.3"/>
    <n v="68.3"/>
    <n v="16"/>
    <x v="137"/>
  </r>
  <r>
    <s v="TRN-3004"/>
    <x v="1"/>
    <s v="Technical"/>
    <x v="3"/>
    <n v="1"/>
    <s v="EMP-13251"/>
    <s v="Information Technology"/>
    <s v="Grade 3 – Mid-Level"/>
    <n v="1200"/>
    <x v="0"/>
    <n v="62.5"/>
    <n v="86.6"/>
    <n v="24.099999999999994"/>
    <x v="138"/>
  </r>
  <r>
    <s v="TRN-3004"/>
    <x v="1"/>
    <s v="Technical"/>
    <x v="3"/>
    <n v="1"/>
    <s v="EMP-14890"/>
    <s v="Human Resources"/>
    <s v="Grade 4 – Senior"/>
    <n v="1200"/>
    <x v="1"/>
    <m/>
    <m/>
    <n v="0"/>
    <x v="7"/>
  </r>
  <r>
    <s v="TRN-3004"/>
    <x v="1"/>
    <s v="Technical"/>
    <x v="3"/>
    <n v="1"/>
    <s v="EMP-15207"/>
    <s v="Customer Service"/>
    <s v="Grade 2 – Junior"/>
    <n v="1200"/>
    <x v="0"/>
    <n v="55.4"/>
    <n v="62.4"/>
    <n v="7"/>
    <x v="139"/>
  </r>
  <r>
    <s v="TRN-3004"/>
    <x v="1"/>
    <s v="Technical"/>
    <x v="3"/>
    <n v="1"/>
    <s v="EMP-14385"/>
    <s v="Procurement"/>
    <s v="Grade 4 – Senior"/>
    <n v="1200"/>
    <x v="1"/>
    <m/>
    <m/>
    <n v="0"/>
    <x v="7"/>
  </r>
  <r>
    <s v="TRN-3004"/>
    <x v="1"/>
    <s v="Technical"/>
    <x v="3"/>
    <n v="1"/>
    <s v="EMP-12653"/>
    <s v="Finance"/>
    <s v="Grade 4 – Senior"/>
    <n v="1200"/>
    <x v="0"/>
    <n v="74"/>
    <n v="100"/>
    <n v="26"/>
    <x v="140"/>
  </r>
  <r>
    <s v="TRN-3004"/>
    <x v="1"/>
    <s v="Technical"/>
    <x v="3"/>
    <n v="1"/>
    <s v="EMP-12849"/>
    <s v="Finance"/>
    <s v="Grade 5 – Lead"/>
    <n v="1200"/>
    <x v="0"/>
    <n v="74"/>
    <n v="86"/>
    <n v="12"/>
    <x v="141"/>
  </r>
  <r>
    <s v="TRN-3004"/>
    <x v="1"/>
    <s v="Technical"/>
    <x v="3"/>
    <n v="1"/>
    <s v="EMP-15455"/>
    <s v="Finance"/>
    <s v="Grade 7 – Director"/>
    <n v="1200"/>
    <x v="1"/>
    <m/>
    <m/>
    <n v="0"/>
    <x v="7"/>
  </r>
  <r>
    <s v="TRN-3004"/>
    <x v="1"/>
    <s v="Technical"/>
    <x v="3"/>
    <n v="1"/>
    <s v="EMP-11677"/>
    <s v="Executive Management"/>
    <s v="Grade 6 – Manager"/>
    <n v="1200"/>
    <x v="0"/>
    <n v="67.099999999999994"/>
    <n v="60"/>
    <n v="-7.0999999999999943"/>
    <x v="142"/>
  </r>
  <r>
    <s v="TRN-3004"/>
    <x v="1"/>
    <s v="Technical"/>
    <x v="3"/>
    <n v="1"/>
    <s v="EMP-14439"/>
    <s v="Operations"/>
    <s v="Grade 3 – Mid-Level"/>
    <n v="1200"/>
    <x v="0"/>
    <n v="47.2"/>
    <n v="55"/>
    <n v="7.7999999999999972"/>
    <x v="143"/>
  </r>
  <r>
    <s v="TRN-3004"/>
    <x v="1"/>
    <s v="Technical"/>
    <x v="3"/>
    <n v="1"/>
    <s v="EMP-10836"/>
    <s v="Marketing"/>
    <s v="Grade 4 – Senior"/>
    <n v="1200"/>
    <x v="0"/>
    <n v="62.6"/>
    <n v="60"/>
    <n v="-2.6000000000000014"/>
    <x v="144"/>
  </r>
  <r>
    <s v="TRN-3004"/>
    <x v="1"/>
    <s v="Technical"/>
    <x v="3"/>
    <n v="1"/>
    <s v="EMP-11727"/>
    <s v="Customer Service"/>
    <s v="Grade 2 – Junior"/>
    <n v="1200"/>
    <x v="0"/>
    <n v="70.599999999999994"/>
    <n v="92.3"/>
    <n v="21.700000000000003"/>
    <x v="145"/>
  </r>
  <r>
    <s v="TRN-3004"/>
    <x v="1"/>
    <s v="Technical"/>
    <x v="3"/>
    <n v="1"/>
    <s v="EMP-10135"/>
    <s v="Procurement"/>
    <s v="Grade 3 – Mid-Level"/>
    <n v="1200"/>
    <x v="0"/>
    <n v="64.400000000000006"/>
    <n v="60"/>
    <n v="-4.4000000000000057"/>
    <x v="146"/>
  </r>
  <r>
    <s v="TRN-3004"/>
    <x v="1"/>
    <s v="Technical"/>
    <x v="3"/>
    <n v="1"/>
    <s v="EMP-13225"/>
    <s v="Executive Management"/>
    <s v="Grade 8 – Executive"/>
    <n v="1200"/>
    <x v="0"/>
    <n v="42.2"/>
    <n v="43.4"/>
    <n v="1.1999999999999957"/>
    <x v="147"/>
  </r>
  <r>
    <s v="TRN-3004"/>
    <x v="1"/>
    <s v="Technical"/>
    <x v="3"/>
    <n v="1"/>
    <s v="EMP-11514"/>
    <s v="Operations"/>
    <s v="Grade 2 – Junior"/>
    <n v="1200"/>
    <x v="0"/>
    <n v="59.1"/>
    <n v="43.4"/>
    <n v="-15.700000000000003"/>
    <x v="148"/>
  </r>
  <r>
    <s v="TRN-3004"/>
    <x v="1"/>
    <s v="Technical"/>
    <x v="3"/>
    <n v="1"/>
    <s v="EMP-15246"/>
    <s v="Sales"/>
    <s v="Grade 3 – Mid-Level"/>
    <n v="1200"/>
    <x v="0"/>
    <n v="51.5"/>
    <n v="43.4"/>
    <n v="-8.1000000000000014"/>
    <x v="149"/>
  </r>
  <r>
    <s v="TRN-3004"/>
    <x v="1"/>
    <s v="Technical"/>
    <x v="3"/>
    <n v="1"/>
    <s v="EMP-14581"/>
    <s v="Sales"/>
    <s v="Grade 4 – Senior"/>
    <n v="1200"/>
    <x v="0"/>
    <n v="52.6"/>
    <n v="43.4"/>
    <n v="-9.2000000000000028"/>
    <x v="150"/>
  </r>
  <r>
    <s v="TRN-3004"/>
    <x v="1"/>
    <s v="Technical"/>
    <x v="3"/>
    <n v="1"/>
    <s v="EMP-10284"/>
    <s v="Sales"/>
    <s v="Grade 3 – Mid-Level"/>
    <n v="1200"/>
    <x v="0"/>
    <n v="62.1"/>
    <n v="43.4"/>
    <n v="-18.700000000000003"/>
    <x v="151"/>
  </r>
  <r>
    <s v="TRN-3004"/>
    <x v="1"/>
    <s v="Technical"/>
    <x v="3"/>
    <n v="1"/>
    <s v="EMP-10374"/>
    <s v="Finance"/>
    <s v="Grade 5 – Lead"/>
    <n v="1200"/>
    <x v="0"/>
    <n v="47.2"/>
    <n v="43.4"/>
    <n v="-3.8000000000000043"/>
    <x v="152"/>
  </r>
  <r>
    <s v="TRN-3004"/>
    <x v="1"/>
    <s v="Technical"/>
    <x v="3"/>
    <n v="1"/>
    <s v="EMP-11255"/>
    <s v="Risk &amp; Compliance"/>
    <s v="Grade 5 – Lead"/>
    <n v="1200"/>
    <x v="0"/>
    <n v="62.7"/>
    <n v="43.4"/>
    <n v="-19.300000000000004"/>
    <x v="153"/>
  </r>
  <r>
    <s v="TRN-3004"/>
    <x v="1"/>
    <s v="Technical"/>
    <x v="3"/>
    <n v="1"/>
    <s v="EMP-10501"/>
    <s v="Customer Service"/>
    <s v="Grade 2 – Junior"/>
    <n v="1200"/>
    <x v="1"/>
    <m/>
    <m/>
    <n v="0"/>
    <x v="7"/>
  </r>
  <r>
    <s v="TRN-3004"/>
    <x v="1"/>
    <s v="Technical"/>
    <x v="3"/>
    <n v="1"/>
    <s v="EMP-13868"/>
    <s v="Finance"/>
    <s v="Grade 3 – Mid-Level"/>
    <n v="1200"/>
    <x v="0"/>
    <n v="70.7"/>
    <n v="98.5"/>
    <n v="27.799999999999997"/>
    <x v="154"/>
  </r>
  <r>
    <s v="TRN-3004"/>
    <x v="1"/>
    <s v="Technical"/>
    <x v="3"/>
    <n v="1"/>
    <s v="EMP-11619"/>
    <s v="Sales"/>
    <s v="Grade 5 – Lead"/>
    <n v="1200"/>
    <x v="0"/>
    <n v="41.7"/>
    <n v="47.3"/>
    <n v="5.5999999999999943"/>
    <x v="155"/>
  </r>
  <r>
    <s v="TRN-3004"/>
    <x v="1"/>
    <s v="Technical"/>
    <x v="3"/>
    <n v="1"/>
    <s v="EMP-12949"/>
    <s v="Operations"/>
    <s v="Grade 4 – Senior"/>
    <n v="1200"/>
    <x v="0"/>
    <n v="64.7"/>
    <n v="71.8"/>
    <n v="7.0999999999999943"/>
    <x v="156"/>
  </r>
  <r>
    <s v="TRN-3004"/>
    <x v="1"/>
    <s v="Technical"/>
    <x v="3"/>
    <n v="1"/>
    <s v="EMP-14372"/>
    <s v="Marketing"/>
    <s v="Grade 4 – Senior"/>
    <n v="1200"/>
    <x v="0"/>
    <n v="50.2"/>
    <n v="68.2"/>
    <n v="18"/>
    <x v="157"/>
  </r>
  <r>
    <s v="TRN-3004"/>
    <x v="1"/>
    <s v="Technical"/>
    <x v="3"/>
    <n v="1"/>
    <s v="EMP-13817"/>
    <s v="Information Technology"/>
    <s v="Grade 3 – Mid-Level"/>
    <n v="1200"/>
    <x v="0"/>
    <n v="55.2"/>
    <n v="70.400000000000006"/>
    <n v="15.200000000000003"/>
    <x v="158"/>
  </r>
  <r>
    <s v="TRN-3004"/>
    <x v="1"/>
    <s v="Technical"/>
    <x v="3"/>
    <n v="1"/>
    <s v="EMP-11558"/>
    <s v="Marketing"/>
    <s v="Grade 2 – Junior"/>
    <n v="1200"/>
    <x v="0"/>
    <n v="68.3"/>
    <n v="79.099999999999994"/>
    <n v="10.799999999999997"/>
    <x v="159"/>
  </r>
  <r>
    <s v="TRN-3005"/>
    <x v="1"/>
    <s v="Technical"/>
    <x v="4"/>
    <n v="1"/>
    <s v="EMP-10671"/>
    <s v="Executive Management"/>
    <s v="Grade 6 – Manager"/>
    <n v="1200"/>
    <x v="0"/>
    <n v="48.7"/>
    <n v="81"/>
    <n v="32.299999999999997"/>
    <x v="160"/>
  </r>
  <r>
    <s v="TRN-3005"/>
    <x v="1"/>
    <s v="Technical"/>
    <x v="4"/>
    <n v="1"/>
    <s v="EMP-13116"/>
    <s v="Sales"/>
    <s v="Grade 3 – Mid-Level"/>
    <n v="1200"/>
    <x v="0"/>
    <n v="55.6"/>
    <n v="88.2"/>
    <n v="32.6"/>
    <x v="161"/>
  </r>
  <r>
    <s v="TRN-3005"/>
    <x v="1"/>
    <s v="Technical"/>
    <x v="4"/>
    <n v="1"/>
    <s v="EMP-14335"/>
    <s v="Marketing"/>
    <s v="Grade 2 – Junior"/>
    <n v="1200"/>
    <x v="0"/>
    <n v="58.5"/>
    <n v="67.7"/>
    <n v="9.2000000000000028"/>
    <x v="162"/>
  </r>
  <r>
    <s v="TRN-3005"/>
    <x v="1"/>
    <s v="Technical"/>
    <x v="4"/>
    <n v="1"/>
    <s v="EMP-12113"/>
    <s v="Human Resources"/>
    <s v="Grade 4 – Senior"/>
    <n v="1200"/>
    <x v="0"/>
    <n v="61.7"/>
    <n v="70.400000000000006"/>
    <n v="8.7000000000000028"/>
    <x v="163"/>
  </r>
  <r>
    <s v="TRN-3005"/>
    <x v="1"/>
    <s v="Technical"/>
    <x v="4"/>
    <n v="1"/>
    <s v="EMP-10866"/>
    <s v="Customer Service"/>
    <s v="Grade 1 – Entry"/>
    <n v="1200"/>
    <x v="0"/>
    <n v="58.7"/>
    <n v="85.4"/>
    <n v="26.700000000000003"/>
    <x v="164"/>
  </r>
  <r>
    <s v="TRN-3005"/>
    <x v="1"/>
    <s v="Technical"/>
    <x v="4"/>
    <n v="1"/>
    <s v="EMP-10576"/>
    <s v="Finance"/>
    <s v="Grade 4 – Senior"/>
    <n v="1200"/>
    <x v="0"/>
    <n v="44.2"/>
    <n v="63.9"/>
    <n v="19.699999999999996"/>
    <x v="165"/>
  </r>
  <r>
    <s v="TRN-3005"/>
    <x v="1"/>
    <s v="Technical"/>
    <x v="4"/>
    <n v="1"/>
    <s v="EMP-11457"/>
    <s v="Customer Service"/>
    <s v="Grade 3 – Mid-Level"/>
    <n v="1200"/>
    <x v="0"/>
    <n v="44.6"/>
    <n v="65.2"/>
    <n v="20.6"/>
    <x v="166"/>
  </r>
  <r>
    <s v="TRN-3005"/>
    <x v="1"/>
    <s v="Technical"/>
    <x v="4"/>
    <n v="1"/>
    <s v="EMP-14716"/>
    <s v="Executive Management"/>
    <s v="Grade 6 – Manager"/>
    <n v="1200"/>
    <x v="0"/>
    <n v="47.9"/>
    <n v="58.4"/>
    <n v="10.5"/>
    <x v="167"/>
  </r>
  <r>
    <s v="TRN-3005"/>
    <x v="1"/>
    <s v="Technical"/>
    <x v="4"/>
    <n v="1"/>
    <s v="EMP-13026"/>
    <s v="Executive Management"/>
    <s v="Grade 6 – Manager"/>
    <n v="1200"/>
    <x v="0"/>
    <n v="56"/>
    <n v="70.2"/>
    <n v="14.200000000000003"/>
    <x v="168"/>
  </r>
  <r>
    <s v="TRN-3005"/>
    <x v="1"/>
    <s v="Technical"/>
    <x v="4"/>
    <n v="1"/>
    <s v="EMP-11783"/>
    <s v="Human Resources"/>
    <s v="Grade 3 – Mid-Level"/>
    <n v="1200"/>
    <x v="0"/>
    <n v="70.900000000000006"/>
    <n v="90.1"/>
    <n v="19.199999999999989"/>
    <x v="169"/>
  </r>
  <r>
    <s v="TRN-3005"/>
    <x v="1"/>
    <s v="Technical"/>
    <x v="4"/>
    <n v="1"/>
    <s v="EMP-12242"/>
    <s v="Marketing"/>
    <s v="Grade 3 – Mid-Level"/>
    <n v="1200"/>
    <x v="0"/>
    <n v="51.2"/>
    <n v="80.400000000000006"/>
    <n v="29.200000000000003"/>
    <x v="170"/>
  </r>
  <r>
    <s v="TRN-3005"/>
    <x v="1"/>
    <s v="Technical"/>
    <x v="4"/>
    <n v="1"/>
    <s v="EMP-14835"/>
    <s v="Customer Service"/>
    <s v="Grade 6 – Manager"/>
    <n v="1200"/>
    <x v="0"/>
    <n v="72.400000000000006"/>
    <n v="98.1"/>
    <n v="25.699999999999989"/>
    <x v="171"/>
  </r>
  <r>
    <s v="TRN-3005"/>
    <x v="1"/>
    <s v="Technical"/>
    <x v="4"/>
    <n v="1"/>
    <s v="EMP-15202"/>
    <s v="Legal"/>
    <s v="Grade 2 – Junior"/>
    <n v="1200"/>
    <x v="1"/>
    <m/>
    <m/>
    <n v="0"/>
    <x v="7"/>
  </r>
  <r>
    <s v="TRN-3005"/>
    <x v="1"/>
    <s v="Technical"/>
    <x v="4"/>
    <n v="1"/>
    <s v="EMP-11997"/>
    <s v="Finance"/>
    <s v="Grade 1 – Entry"/>
    <n v="1200"/>
    <x v="0"/>
    <n v="72.2"/>
    <n v="89.8"/>
    <n v="17.599999999999994"/>
    <x v="172"/>
  </r>
  <r>
    <s v="TRN-3005"/>
    <x v="1"/>
    <s v="Technical"/>
    <x v="4"/>
    <n v="1"/>
    <s v="EMP-14569"/>
    <s v="Procurement"/>
    <s v="Grade 4 – Senior"/>
    <n v="1200"/>
    <x v="0"/>
    <n v="41.4"/>
    <n v="60.7"/>
    <n v="19.300000000000004"/>
    <x v="173"/>
  </r>
  <r>
    <s v="TRN-3005"/>
    <x v="1"/>
    <s v="Technical"/>
    <x v="4"/>
    <n v="1"/>
    <s v="EMP-14339"/>
    <s v="Legal"/>
    <s v="Grade 5 – Lead"/>
    <n v="1200"/>
    <x v="0"/>
    <n v="45.5"/>
    <n v="69.7"/>
    <n v="24.200000000000003"/>
    <x v="174"/>
  </r>
  <r>
    <s v="TRN-3005"/>
    <x v="1"/>
    <s v="Technical"/>
    <x v="4"/>
    <n v="1"/>
    <s v="EMP-11418"/>
    <s v="Marketing"/>
    <s v="Grade 3 – Mid-Level"/>
    <n v="1200"/>
    <x v="0"/>
    <n v="73.2"/>
    <n v="86.5"/>
    <n v="13.299999999999997"/>
    <x v="175"/>
  </r>
  <r>
    <s v="TRN-3005"/>
    <x v="1"/>
    <s v="Technical"/>
    <x v="4"/>
    <n v="1"/>
    <s v="EMP-12449"/>
    <s v="Customer Service"/>
    <s v="Grade 3 – Mid-Level"/>
    <n v="1200"/>
    <x v="0"/>
    <n v="64.2"/>
    <n v="95.1"/>
    <n v="30.899999999999991"/>
    <x v="176"/>
  </r>
  <r>
    <s v="TRN-3005"/>
    <x v="1"/>
    <s v="Technical"/>
    <x v="4"/>
    <n v="1"/>
    <s v="EMP-11164"/>
    <s v="Executive Management"/>
    <s v="Grade 7 – Director"/>
    <n v="1200"/>
    <x v="0"/>
    <n v="59.3"/>
    <n v="79.7"/>
    <n v="20.400000000000006"/>
    <x v="177"/>
  </r>
  <r>
    <s v="TRN-3005"/>
    <x v="1"/>
    <s v="Technical"/>
    <x v="4"/>
    <n v="1"/>
    <s v="EMP-12837"/>
    <s v="Risk &amp; Compliance"/>
    <s v="Grade 5 – Lead"/>
    <n v="1200"/>
    <x v="0"/>
    <n v="66.3"/>
    <n v="93.5"/>
    <n v="27.200000000000003"/>
    <x v="178"/>
  </r>
  <r>
    <s v="TRN-3005"/>
    <x v="1"/>
    <s v="Technical"/>
    <x v="4"/>
    <n v="1"/>
    <s v="EMP-14843"/>
    <s v="Customer Service"/>
    <s v="Grade 1 – Entry"/>
    <n v="1200"/>
    <x v="0"/>
    <n v="72"/>
    <n v="77"/>
    <n v="5"/>
    <x v="179"/>
  </r>
  <r>
    <s v="TRN-3005"/>
    <x v="1"/>
    <s v="Technical"/>
    <x v="4"/>
    <n v="1"/>
    <s v="EMP-10046"/>
    <s v="Marketing"/>
    <s v="Grade 2 – Junior"/>
    <n v="1200"/>
    <x v="0"/>
    <n v="73.3"/>
    <n v="100"/>
    <n v="26.700000000000003"/>
    <x v="180"/>
  </r>
  <r>
    <s v="TRN-3005"/>
    <x v="1"/>
    <s v="Technical"/>
    <x v="4"/>
    <n v="1"/>
    <s v="EMP-10973"/>
    <s v="Marketing"/>
    <s v="Grade 2 – Junior"/>
    <n v="1200"/>
    <x v="0"/>
    <n v="57.4"/>
    <n v="70.900000000000006"/>
    <n v="13.500000000000007"/>
    <x v="181"/>
  </r>
  <r>
    <s v="TRN-3005"/>
    <x v="1"/>
    <s v="Technical"/>
    <x v="4"/>
    <n v="1"/>
    <s v="EMP-11490"/>
    <s v="Marketing"/>
    <s v="Grade 4 – Senior"/>
    <n v="1200"/>
    <x v="0"/>
    <n v="52.9"/>
    <n v="71.900000000000006"/>
    <n v="19.000000000000007"/>
    <x v="182"/>
  </r>
  <r>
    <s v="TRN-3005"/>
    <x v="1"/>
    <s v="Technical"/>
    <x v="4"/>
    <n v="1"/>
    <s v="EMP-14045"/>
    <s v="Human Resources"/>
    <s v="Grade 4 – Senior"/>
    <n v="1200"/>
    <x v="0"/>
    <n v="45.8"/>
    <n v="62.7"/>
    <n v="16.900000000000006"/>
    <x v="183"/>
  </r>
  <r>
    <s v="TRN-3005"/>
    <x v="1"/>
    <s v="Technical"/>
    <x v="4"/>
    <n v="1"/>
    <s v="EMP-10188"/>
    <s v="Executive Management"/>
    <s v="Grade 6 – Manager"/>
    <n v="1200"/>
    <x v="0"/>
    <n v="60.1"/>
    <n v="75.5"/>
    <n v="15.399999999999999"/>
    <x v="184"/>
  </r>
  <r>
    <s v="TRN-3005"/>
    <x v="1"/>
    <s v="Technical"/>
    <x v="4"/>
    <n v="1"/>
    <s v="EMP-13793"/>
    <s v="Operations"/>
    <s v="Grade 3 – Mid-Level"/>
    <n v="1200"/>
    <x v="1"/>
    <m/>
    <m/>
    <n v="0"/>
    <x v="7"/>
  </r>
  <r>
    <s v="TRN-3005"/>
    <x v="1"/>
    <s v="Technical"/>
    <x v="4"/>
    <n v="1"/>
    <s v="EMP-14176"/>
    <s v="Customer Service"/>
    <s v="Grade 4 – Senior"/>
    <n v="1200"/>
    <x v="0"/>
    <n v="65.3"/>
    <n v="73.900000000000006"/>
    <n v="8.6000000000000085"/>
    <x v="185"/>
  </r>
  <r>
    <s v="TRN-3005"/>
    <x v="1"/>
    <s v="Technical"/>
    <x v="4"/>
    <n v="1"/>
    <s v="EMP-11608"/>
    <s v="Operations"/>
    <s v="Grade 4 – Senior"/>
    <n v="1200"/>
    <x v="1"/>
    <m/>
    <m/>
    <n v="0"/>
    <x v="7"/>
  </r>
  <r>
    <s v="TRN-3005"/>
    <x v="1"/>
    <s v="Technical"/>
    <x v="4"/>
    <n v="1"/>
    <s v="EMP-11335"/>
    <s v="Legal"/>
    <s v="Grade 4 – Senior"/>
    <n v="1200"/>
    <x v="0"/>
    <n v="50.2"/>
    <n v="81.8"/>
    <n v="31.599999999999994"/>
    <x v="186"/>
  </r>
  <r>
    <s v="TRN-3005"/>
    <x v="1"/>
    <s v="Technical"/>
    <x v="4"/>
    <n v="1"/>
    <s v="EMP-14141"/>
    <s v="Procurement"/>
    <s v="Grade 4 – Senior"/>
    <n v="1200"/>
    <x v="0"/>
    <n v="54.6"/>
    <n v="64.5"/>
    <n v="9.8999999999999986"/>
    <x v="187"/>
  </r>
  <r>
    <s v="TRN-3005"/>
    <x v="1"/>
    <s v="Technical"/>
    <x v="4"/>
    <n v="1"/>
    <s v="EMP-13977"/>
    <s v="Customer Service"/>
    <s v="Grade 2 – Junior"/>
    <n v="1200"/>
    <x v="0"/>
    <n v="42.1"/>
    <n v="50"/>
    <n v="7.8999999999999986"/>
    <x v="188"/>
  </r>
  <r>
    <s v="TRN-3005"/>
    <x v="1"/>
    <s v="Technical"/>
    <x v="4"/>
    <n v="1"/>
    <s v="EMP-11670"/>
    <s v="Executive Management"/>
    <s v="Grade 3 – Mid-Level"/>
    <n v="1200"/>
    <x v="0"/>
    <n v="52.1"/>
    <n v="81.3"/>
    <n v="29.199999999999996"/>
    <x v="189"/>
  </r>
  <r>
    <s v="TRN-3005"/>
    <x v="1"/>
    <s v="Technical"/>
    <x v="4"/>
    <n v="1"/>
    <s v="EMP-12417"/>
    <s v="Finance"/>
    <s v="Grade 3 – Mid-Level"/>
    <n v="1200"/>
    <x v="0"/>
    <n v="70.2"/>
    <n v="97.5"/>
    <n v="27.299999999999997"/>
    <x v="190"/>
  </r>
  <r>
    <s v="TRN-3005"/>
    <x v="1"/>
    <s v="Technical"/>
    <x v="4"/>
    <n v="1"/>
    <s v="EMP-11383"/>
    <s v="Information Technology"/>
    <s v="Grade 6 – Manager"/>
    <n v="1200"/>
    <x v="0"/>
    <n v="61.1"/>
    <n v="93.4"/>
    <n v="32.300000000000004"/>
    <x v="191"/>
  </r>
  <r>
    <s v="TRN-3005"/>
    <x v="1"/>
    <s v="Technical"/>
    <x v="4"/>
    <n v="1"/>
    <s v="EMP-10556"/>
    <s v="Human Resources"/>
    <s v="Grade 5 – Lead"/>
    <n v="1200"/>
    <x v="1"/>
    <m/>
    <m/>
    <n v="0"/>
    <x v="7"/>
  </r>
  <r>
    <s v="TRN-3005"/>
    <x v="1"/>
    <s v="Technical"/>
    <x v="4"/>
    <n v="1"/>
    <s v="EMP-10984"/>
    <s v="Human Resources"/>
    <s v="Grade 6 – Manager"/>
    <n v="1200"/>
    <x v="1"/>
    <m/>
    <m/>
    <n v="0"/>
    <x v="7"/>
  </r>
  <r>
    <s v="TRN-3005"/>
    <x v="1"/>
    <s v="Technical"/>
    <x v="4"/>
    <n v="1"/>
    <s v="EMP-12400"/>
    <s v="Procurement"/>
    <s v="Grade 6 – Manager"/>
    <n v="1200"/>
    <x v="0"/>
    <n v="63.2"/>
    <n v="52"/>
    <n v="-11.200000000000003"/>
    <x v="192"/>
  </r>
  <r>
    <s v="TRN-3005"/>
    <x v="1"/>
    <s v="Technical"/>
    <x v="4"/>
    <n v="1"/>
    <s v="EMP-12980"/>
    <s v="Procurement"/>
    <s v="Grade 7 – Director"/>
    <n v="1200"/>
    <x v="0"/>
    <n v="70.2"/>
    <n v="83.3"/>
    <n v="13.099999999999994"/>
    <x v="193"/>
  </r>
  <r>
    <s v="TRN-3005"/>
    <x v="1"/>
    <s v="Technical"/>
    <x v="4"/>
    <n v="1"/>
    <s v="EMP-11454"/>
    <s v="Risk &amp; Compliance"/>
    <s v="Grade 4 – Senior"/>
    <n v="1200"/>
    <x v="0"/>
    <n v="69.2"/>
    <n v="90.9"/>
    <n v="21.700000000000003"/>
    <x v="194"/>
  </r>
  <r>
    <s v="TRN-3005"/>
    <x v="1"/>
    <s v="Technical"/>
    <x v="4"/>
    <n v="1"/>
    <s v="EMP-11071"/>
    <s v="Sales"/>
    <s v="Grade 4 – Senior"/>
    <n v="1200"/>
    <x v="0"/>
    <n v="69.3"/>
    <n v="100"/>
    <n v="30.700000000000003"/>
    <x v="195"/>
  </r>
  <r>
    <s v="TRN-3005"/>
    <x v="1"/>
    <s v="Technical"/>
    <x v="4"/>
    <n v="1"/>
    <s v="EMP-12596"/>
    <s v="Information Technology"/>
    <s v="Grade 4 – Senior"/>
    <n v="1200"/>
    <x v="0"/>
    <n v="44.4"/>
    <n v="52"/>
    <n v="7.6000000000000014"/>
    <x v="196"/>
  </r>
  <r>
    <s v="TRN-3005"/>
    <x v="1"/>
    <s v="Technical"/>
    <x v="4"/>
    <n v="1"/>
    <s v="EMP-15234"/>
    <s v="Customer Service"/>
    <s v="Grade 2 – Junior"/>
    <n v="1200"/>
    <x v="0"/>
    <n v="65.2"/>
    <n v="52"/>
    <n v="-13.200000000000003"/>
    <x v="197"/>
  </r>
  <r>
    <s v="TRN-3005"/>
    <x v="1"/>
    <s v="Technical"/>
    <x v="4"/>
    <n v="1"/>
    <s v="EMP-15133"/>
    <s v="Risk &amp; Compliance"/>
    <s v="Grade 4 – Senior"/>
    <n v="1200"/>
    <x v="0"/>
    <n v="48.5"/>
    <n v="52"/>
    <n v="3.5"/>
    <x v="198"/>
  </r>
  <r>
    <s v="TRN-3005"/>
    <x v="1"/>
    <s v="Technical"/>
    <x v="4"/>
    <n v="1"/>
    <s v="EMP-14479"/>
    <s v="Finance"/>
    <s v="Grade 4 – Senior"/>
    <n v="1200"/>
    <x v="0"/>
    <n v="63.4"/>
    <n v="52"/>
    <n v="-11.399999999999999"/>
    <x v="199"/>
  </r>
  <r>
    <s v="TRN-3005"/>
    <x v="1"/>
    <s v="Technical"/>
    <x v="4"/>
    <n v="1"/>
    <s v="EMP-12370"/>
    <s v="Customer Service"/>
    <s v="Grade 3 – Mid-Level"/>
    <n v="1200"/>
    <x v="0"/>
    <n v="74.5"/>
    <n v="89.3"/>
    <n v="14.799999999999997"/>
    <x v="200"/>
  </r>
  <r>
    <s v="TRN-3005"/>
    <x v="1"/>
    <s v="Technical"/>
    <x v="4"/>
    <n v="1"/>
    <s v="EMP-10328"/>
    <s v="Executive Management"/>
    <s v="Grade 7 – Director"/>
    <n v="1200"/>
    <x v="0"/>
    <n v="74.599999999999994"/>
    <n v="89.4"/>
    <n v="14.800000000000011"/>
    <x v="201"/>
  </r>
  <r>
    <s v="TRN-3005"/>
    <x v="1"/>
    <s v="Technical"/>
    <x v="4"/>
    <n v="1"/>
    <s v="EMP-11505"/>
    <s v="Legal"/>
    <s v="Grade 5 – Lead"/>
    <n v="1200"/>
    <x v="0"/>
    <n v="60.5"/>
    <n v="52"/>
    <n v="-8.5"/>
    <x v="202"/>
  </r>
  <r>
    <s v="TRN-3005"/>
    <x v="1"/>
    <s v="Technical"/>
    <x v="4"/>
    <n v="1"/>
    <s v="EMP-15145"/>
    <s v="Legal"/>
    <s v="Grade 2 – Junior"/>
    <n v="1200"/>
    <x v="0"/>
    <n v="42.1"/>
    <n v="52"/>
    <n v="9.8999999999999986"/>
    <x v="203"/>
  </r>
  <r>
    <s v="TRN-3005"/>
    <x v="1"/>
    <s v="Technical"/>
    <x v="4"/>
    <n v="1"/>
    <s v="EMP-14047"/>
    <s v="Legal"/>
    <s v="Grade 3 – Mid-Level"/>
    <n v="1200"/>
    <x v="1"/>
    <m/>
    <m/>
    <n v="0"/>
    <x v="7"/>
  </r>
  <r>
    <s v="TRN-3005"/>
    <x v="1"/>
    <s v="Technical"/>
    <x v="4"/>
    <n v="1"/>
    <s v="EMP-11356"/>
    <s v="Legal"/>
    <s v="Grade 2 – Junior"/>
    <n v="1200"/>
    <x v="0"/>
    <n v="71.2"/>
    <n v="78.5"/>
    <n v="7.2999999999999972"/>
    <x v="204"/>
  </r>
  <r>
    <s v="TRN-3005"/>
    <x v="1"/>
    <s v="Technical"/>
    <x v="4"/>
    <n v="1"/>
    <s v="EMP-15160"/>
    <s v="Customer Service"/>
    <s v="Grade 3 – Mid-Level"/>
    <n v="1200"/>
    <x v="0"/>
    <n v="41.4"/>
    <n v="76.099999999999994"/>
    <n v="34.699999999999996"/>
    <x v="205"/>
  </r>
  <r>
    <s v="TRN-3005"/>
    <x v="1"/>
    <s v="Technical"/>
    <x v="4"/>
    <n v="1"/>
    <s v="EMP-11153"/>
    <s v="Risk &amp; Compliance"/>
    <s v="Grade 3 – Mid-Level"/>
    <n v="1200"/>
    <x v="1"/>
    <m/>
    <m/>
    <n v="0"/>
    <x v="7"/>
  </r>
  <r>
    <s v="TRN-3005"/>
    <x v="1"/>
    <s v="Technical"/>
    <x v="4"/>
    <n v="1"/>
    <s v="EMP-10854"/>
    <s v="Human Resources"/>
    <s v="Grade 2 – Junior"/>
    <n v="1200"/>
    <x v="0"/>
    <n v="62"/>
    <n v="74.3"/>
    <n v="12.299999999999997"/>
    <x v="206"/>
  </r>
  <r>
    <s v="TRN-3005"/>
    <x v="1"/>
    <s v="Technical"/>
    <x v="4"/>
    <n v="1"/>
    <s v="EMP-10187"/>
    <s v="Procurement"/>
    <s v="Grade 3 – Mid-Level"/>
    <n v="1200"/>
    <x v="1"/>
    <m/>
    <m/>
    <n v="0"/>
    <x v="7"/>
  </r>
  <r>
    <s v="TRN-3005"/>
    <x v="1"/>
    <s v="Technical"/>
    <x v="4"/>
    <n v="1"/>
    <s v="EMP-12080"/>
    <s v="Executive Management"/>
    <s v="Grade 7 – Director"/>
    <n v="1200"/>
    <x v="0"/>
    <n v="49.2"/>
    <n v="70.900000000000006"/>
    <n v="21.700000000000003"/>
    <x v="207"/>
  </r>
  <r>
    <s v="TRN-3005"/>
    <x v="1"/>
    <s v="Technical"/>
    <x v="4"/>
    <n v="1"/>
    <s v="EMP-11249"/>
    <s v="Sales"/>
    <s v="Grade 4 – Senior"/>
    <n v="1200"/>
    <x v="0"/>
    <n v="50.9"/>
    <n v="73.2"/>
    <n v="22.300000000000004"/>
    <x v="208"/>
  </r>
  <r>
    <s v="TRN-3005"/>
    <x v="1"/>
    <s v="Technical"/>
    <x v="4"/>
    <n v="1"/>
    <s v="EMP-14011"/>
    <s v="Human Resources"/>
    <s v="Grade 5 – Lead"/>
    <n v="1200"/>
    <x v="0"/>
    <n v="47.4"/>
    <n v="75.900000000000006"/>
    <n v="28.500000000000007"/>
    <x v="209"/>
  </r>
  <r>
    <s v="TRN-3005"/>
    <x v="1"/>
    <s v="Technical"/>
    <x v="4"/>
    <n v="1"/>
    <s v="EMP-15348"/>
    <s v="Sales"/>
    <s v="Grade 2 – Junior"/>
    <n v="1200"/>
    <x v="0"/>
    <n v="52.7"/>
    <n v="83.5"/>
    <n v="30.799999999999997"/>
    <x v="210"/>
  </r>
  <r>
    <s v="TRN-3005"/>
    <x v="1"/>
    <s v="Technical"/>
    <x v="4"/>
    <n v="1"/>
    <s v="EMP-13390"/>
    <s v="Human Resources"/>
    <s v="Grade 4 – Senior"/>
    <n v="1200"/>
    <x v="0"/>
    <n v="74.5"/>
    <n v="81.400000000000006"/>
    <n v="6.9000000000000057"/>
    <x v="211"/>
  </r>
  <r>
    <s v="TRN-3005"/>
    <x v="1"/>
    <s v="Technical"/>
    <x v="4"/>
    <n v="1"/>
    <s v="EMP-11975"/>
    <s v="Executive Management"/>
    <s v="Grade 8 – Executive"/>
    <n v="1200"/>
    <x v="0"/>
    <n v="66.099999999999994"/>
    <n v="91.8"/>
    <n v="25.700000000000003"/>
    <x v="212"/>
  </r>
  <r>
    <s v="TRN-3005"/>
    <x v="1"/>
    <s v="Technical"/>
    <x v="4"/>
    <n v="1"/>
    <s v="EMP-13742"/>
    <s v="Executive Management"/>
    <s v="Grade 7 – Director"/>
    <n v="1200"/>
    <x v="0"/>
    <n v="44.6"/>
    <n v="65.599999999999994"/>
    <n v="20.999999999999993"/>
    <x v="213"/>
  </r>
  <r>
    <s v="TRN-3005"/>
    <x v="1"/>
    <s v="Technical"/>
    <x v="4"/>
    <n v="1"/>
    <s v="EMP-10728"/>
    <s v="Risk &amp; Compliance"/>
    <s v="Grade 5 – Lead"/>
    <n v="1200"/>
    <x v="0"/>
    <n v="67.599999999999994"/>
    <n v="86.5"/>
    <n v="18.900000000000006"/>
    <x v="214"/>
  </r>
  <r>
    <s v="TRN-3005"/>
    <x v="1"/>
    <s v="Technical"/>
    <x v="4"/>
    <n v="1"/>
    <s v="EMP-11973"/>
    <s v="Marketing"/>
    <s v="Grade 6 – Manager"/>
    <n v="1200"/>
    <x v="0"/>
    <n v="60.8"/>
    <n v="73.400000000000006"/>
    <n v="12.600000000000009"/>
    <x v="215"/>
  </r>
  <r>
    <s v="TRN-3005"/>
    <x v="1"/>
    <s v="Technical"/>
    <x v="4"/>
    <n v="1"/>
    <s v="EMP-13581"/>
    <s v="Executive Management"/>
    <s v="Grade 8 – Executive"/>
    <n v="1200"/>
    <x v="0"/>
    <n v="68.599999999999994"/>
    <n v="90"/>
    <n v="21.400000000000006"/>
    <x v="216"/>
  </r>
  <r>
    <s v="TRN-3005"/>
    <x v="1"/>
    <s v="Technical"/>
    <x v="4"/>
    <n v="1"/>
    <s v="EMP-15186"/>
    <s v="Executive Management"/>
    <s v="Grade 6 – Manager"/>
    <n v="1200"/>
    <x v="0"/>
    <n v="44.8"/>
    <n v="66.400000000000006"/>
    <n v="21.600000000000009"/>
    <x v="217"/>
  </r>
  <r>
    <s v="TRN-3005"/>
    <x v="1"/>
    <s v="Technical"/>
    <x v="4"/>
    <n v="1"/>
    <s v="EMP-11917"/>
    <s v="Information Technology"/>
    <s v="Grade 5 – Lead"/>
    <n v="1200"/>
    <x v="0"/>
    <n v="74.7"/>
    <n v="94.4"/>
    <n v="19.700000000000003"/>
    <x v="218"/>
  </r>
  <r>
    <s v="TRN-3005"/>
    <x v="1"/>
    <s v="Technical"/>
    <x v="4"/>
    <n v="1"/>
    <s v="EMP-14387"/>
    <s v="Finance"/>
    <s v="Grade 2 – Junior"/>
    <n v="1200"/>
    <x v="1"/>
    <m/>
    <m/>
    <n v="0"/>
    <x v="7"/>
  </r>
  <r>
    <s v="TRN-3006"/>
    <x v="2"/>
    <s v="Soft Skills"/>
    <x v="5"/>
    <n v="1"/>
    <s v="EMP-11990"/>
    <s v="Risk &amp; Compliance"/>
    <s v="Grade 1 – Entry"/>
    <n v="800"/>
    <x v="0"/>
    <n v="60.9"/>
    <n v="71.900000000000006"/>
    <n v="11.000000000000007"/>
    <x v="219"/>
  </r>
  <r>
    <s v="TRN-3006"/>
    <x v="2"/>
    <s v="Soft Skills"/>
    <x v="5"/>
    <n v="1"/>
    <s v="EMP-10554"/>
    <s v="Legal"/>
    <s v="Grade 4 – Senior"/>
    <n v="800"/>
    <x v="0"/>
    <n v="64.099999999999994"/>
    <n v="74.400000000000006"/>
    <n v="10.300000000000011"/>
    <x v="220"/>
  </r>
  <r>
    <s v="TRN-3006"/>
    <x v="2"/>
    <s v="Soft Skills"/>
    <x v="5"/>
    <n v="1"/>
    <s v="EMP-14499"/>
    <s v="Information Technology"/>
    <s v="Grade 4 – Senior"/>
    <n v="800"/>
    <x v="0"/>
    <n v="60.9"/>
    <n v="85.5"/>
    <n v="24.6"/>
    <x v="221"/>
  </r>
  <r>
    <s v="TRN-3006"/>
    <x v="2"/>
    <s v="Soft Skills"/>
    <x v="5"/>
    <n v="1"/>
    <s v="EMP-13502"/>
    <s v="Finance"/>
    <s v="Grade 2 – Junior"/>
    <n v="800"/>
    <x v="0"/>
    <n v="70.7"/>
    <n v="92.5"/>
    <n v="21.799999999999997"/>
    <x v="222"/>
  </r>
  <r>
    <s v="TRN-3006"/>
    <x v="2"/>
    <s v="Soft Skills"/>
    <x v="5"/>
    <n v="1"/>
    <s v="EMP-13559"/>
    <s v="Procurement"/>
    <s v="Grade 3 – Mid-Level"/>
    <n v="800"/>
    <x v="0"/>
    <n v="52.1"/>
    <n v="75.900000000000006"/>
    <n v="23.800000000000004"/>
    <x v="223"/>
  </r>
  <r>
    <s v="TRN-3006"/>
    <x v="2"/>
    <s v="Soft Skills"/>
    <x v="5"/>
    <n v="1"/>
    <s v="EMP-14862"/>
    <s v="Sales"/>
    <s v="Grade 6 – Manager"/>
    <n v="800"/>
    <x v="0"/>
    <n v="66"/>
    <n v="80.5"/>
    <n v="14.5"/>
    <x v="224"/>
  </r>
  <r>
    <s v="TRN-3006"/>
    <x v="2"/>
    <s v="Soft Skills"/>
    <x v="5"/>
    <n v="1"/>
    <s v="EMP-14175"/>
    <s v="Legal"/>
    <s v="Grade 2 – Junior"/>
    <n v="800"/>
    <x v="0"/>
    <n v="43"/>
    <n v="71.5"/>
    <n v="28.5"/>
    <x v="225"/>
  </r>
  <r>
    <s v="TRN-3006"/>
    <x v="2"/>
    <s v="Soft Skills"/>
    <x v="5"/>
    <n v="1"/>
    <s v="EMP-10987"/>
    <s v="Marketing"/>
    <s v="Grade 2 – Junior"/>
    <n v="800"/>
    <x v="0"/>
    <n v="60.4"/>
    <n v="84.8"/>
    <n v="24.4"/>
    <x v="226"/>
  </r>
  <r>
    <s v="TRN-3006"/>
    <x v="2"/>
    <s v="Soft Skills"/>
    <x v="5"/>
    <n v="1"/>
    <s v="EMP-13896"/>
    <s v="Sales"/>
    <s v="Grade 4 – Senior"/>
    <n v="800"/>
    <x v="0"/>
    <n v="56.4"/>
    <n v="67.3"/>
    <n v="10.899999999999999"/>
    <x v="227"/>
  </r>
  <r>
    <s v="TRN-3006"/>
    <x v="2"/>
    <s v="Soft Skills"/>
    <x v="5"/>
    <n v="1"/>
    <s v="EMP-13261"/>
    <s v="Human Resources"/>
    <s v="Grade 2 – Junior"/>
    <n v="800"/>
    <x v="0"/>
    <n v="54.5"/>
    <n v="62.7"/>
    <n v="8.2000000000000028"/>
    <x v="228"/>
  </r>
  <r>
    <s v="TRN-3006"/>
    <x v="2"/>
    <s v="Soft Skills"/>
    <x v="5"/>
    <n v="1"/>
    <s v="EMP-12602"/>
    <s v="Executive Management"/>
    <s v="Grade 7 – Director"/>
    <n v="800"/>
    <x v="0"/>
    <n v="51.4"/>
    <n v="63"/>
    <n v="11.600000000000001"/>
    <x v="229"/>
  </r>
  <r>
    <s v="TRN-3006"/>
    <x v="2"/>
    <s v="Soft Skills"/>
    <x v="5"/>
    <n v="1"/>
    <s v="EMP-11054"/>
    <s v="Legal"/>
    <s v="Grade 7 – Director"/>
    <n v="800"/>
    <x v="0"/>
    <n v="44.8"/>
    <n v="51.3"/>
    <n v="6.5"/>
    <x v="230"/>
  </r>
  <r>
    <s v="TRN-3006"/>
    <x v="2"/>
    <s v="Soft Skills"/>
    <x v="5"/>
    <n v="1"/>
    <s v="EMP-12021"/>
    <s v="Executive Management"/>
    <s v="Grade 7 – Director"/>
    <n v="800"/>
    <x v="0"/>
    <n v="43.1"/>
    <n v="67.3"/>
    <n v="24.199999999999996"/>
    <x v="231"/>
  </r>
  <r>
    <s v="TRN-3006"/>
    <x v="2"/>
    <s v="Soft Skills"/>
    <x v="5"/>
    <n v="1"/>
    <s v="EMP-10068"/>
    <s v="Risk &amp; Compliance"/>
    <s v="Grade 3 – Mid-Level"/>
    <n v="800"/>
    <x v="0"/>
    <n v="72.099999999999994"/>
    <n v="84.4"/>
    <n v="12.300000000000011"/>
    <x v="232"/>
  </r>
  <r>
    <s v="TRN-3006"/>
    <x v="2"/>
    <s v="Soft Skills"/>
    <x v="5"/>
    <n v="1"/>
    <s v="EMP-10388"/>
    <s v="Sales"/>
    <s v="Grade 2 – Junior"/>
    <n v="800"/>
    <x v="0"/>
    <n v="47.4"/>
    <n v="68.2"/>
    <n v="20.800000000000004"/>
    <x v="233"/>
  </r>
  <r>
    <s v="TRN-3006"/>
    <x v="2"/>
    <s v="Soft Skills"/>
    <x v="5"/>
    <n v="1"/>
    <s v="EMP-12103"/>
    <s v="Sales"/>
    <s v="Grade 2 – Junior"/>
    <n v="800"/>
    <x v="0"/>
    <n v="59.7"/>
    <n v="66.5"/>
    <n v="6.7999999999999972"/>
    <x v="234"/>
  </r>
  <r>
    <s v="TRN-3006"/>
    <x v="2"/>
    <s v="Soft Skills"/>
    <x v="5"/>
    <n v="1"/>
    <s v="EMP-11651"/>
    <s v="Procurement"/>
    <s v="Grade 2 – Junior"/>
    <n v="800"/>
    <x v="0"/>
    <n v="62"/>
    <n v="72"/>
    <n v="10"/>
    <x v="235"/>
  </r>
  <r>
    <s v="TRN-3006"/>
    <x v="2"/>
    <s v="Soft Skills"/>
    <x v="5"/>
    <n v="1"/>
    <s v="EMP-11686"/>
    <s v="Finance"/>
    <s v="Grade 3 – Mid-Level"/>
    <n v="800"/>
    <x v="0"/>
    <n v="61.9"/>
    <n v="89.3"/>
    <n v="27.4"/>
    <x v="236"/>
  </r>
  <r>
    <s v="TRN-3006"/>
    <x v="2"/>
    <s v="Soft Skills"/>
    <x v="5"/>
    <n v="1"/>
    <s v="EMP-10225"/>
    <s v="Risk &amp; Compliance"/>
    <s v="Grade 5 – Lead"/>
    <n v="800"/>
    <x v="1"/>
    <m/>
    <m/>
    <n v="0"/>
    <x v="7"/>
  </r>
  <r>
    <s v="TRN-3006"/>
    <x v="2"/>
    <s v="Soft Skills"/>
    <x v="5"/>
    <n v="1"/>
    <s v="EMP-14184"/>
    <s v="Finance"/>
    <s v="Grade 3 – Mid-Level"/>
    <n v="800"/>
    <x v="0"/>
    <n v="73.2"/>
    <n v="81.099999999999994"/>
    <n v="7.8999999999999915"/>
    <x v="237"/>
  </r>
  <r>
    <s v="TRN-3006"/>
    <x v="2"/>
    <s v="Soft Skills"/>
    <x v="5"/>
    <n v="1"/>
    <s v="EMP-13015"/>
    <s v="Executive Management"/>
    <s v="Grade 7 – Director"/>
    <n v="800"/>
    <x v="0"/>
    <n v="55.5"/>
    <n v="79.7"/>
    <n v="24.200000000000003"/>
    <x v="238"/>
  </r>
  <r>
    <s v="TRN-3006"/>
    <x v="2"/>
    <s v="Soft Skills"/>
    <x v="5"/>
    <n v="1"/>
    <s v="EMP-14131"/>
    <s v="Executive Management"/>
    <s v="Grade 6 – Manager"/>
    <n v="800"/>
    <x v="0"/>
    <n v="71.8"/>
    <n v="78.2"/>
    <n v="6.4000000000000057"/>
    <x v="239"/>
  </r>
  <r>
    <s v="TRN-3006"/>
    <x v="2"/>
    <s v="Soft Skills"/>
    <x v="5"/>
    <n v="1"/>
    <s v="EMP-11829"/>
    <s v="Procurement"/>
    <s v="Grade 1 – Entry"/>
    <n v="800"/>
    <x v="0"/>
    <n v="41.8"/>
    <n v="64.5"/>
    <n v="22.700000000000003"/>
    <x v="240"/>
  </r>
  <r>
    <s v="TRN-3006"/>
    <x v="2"/>
    <s v="Soft Skills"/>
    <x v="5"/>
    <n v="1"/>
    <s v="EMP-10223"/>
    <s v="Human Resources"/>
    <s v="Grade 4 – Senior"/>
    <n v="800"/>
    <x v="0"/>
    <n v="42.3"/>
    <n v="66.2"/>
    <n v="23.900000000000006"/>
    <x v="241"/>
  </r>
  <r>
    <s v="TRN-3006"/>
    <x v="2"/>
    <s v="Soft Skills"/>
    <x v="5"/>
    <n v="1"/>
    <s v="EMP-14308"/>
    <s v="Procurement"/>
    <s v="Grade 6 – Manager"/>
    <n v="800"/>
    <x v="0"/>
    <n v="51.3"/>
    <n v="57.1"/>
    <n v="5.8000000000000043"/>
    <x v="242"/>
  </r>
  <r>
    <s v="TRN-3006"/>
    <x v="2"/>
    <s v="Soft Skills"/>
    <x v="5"/>
    <n v="1"/>
    <s v="EMP-14386"/>
    <s v="Legal"/>
    <s v="Grade 3 – Mid-Level"/>
    <n v="800"/>
    <x v="0"/>
    <n v="62"/>
    <n v="69.5"/>
    <n v="7.5"/>
    <x v="243"/>
  </r>
  <r>
    <s v="TRN-3006"/>
    <x v="2"/>
    <s v="Soft Skills"/>
    <x v="5"/>
    <n v="1"/>
    <s v="EMP-15003"/>
    <s v="Operations"/>
    <s v="Grade 2 – Junior"/>
    <n v="800"/>
    <x v="0"/>
    <n v="69.3"/>
    <n v="99.9"/>
    <n v="30.600000000000009"/>
    <x v="244"/>
  </r>
  <r>
    <s v="TRN-3006"/>
    <x v="2"/>
    <s v="Soft Skills"/>
    <x v="5"/>
    <n v="1"/>
    <s v="EMP-11768"/>
    <s v="Operations"/>
    <s v="Grade 1 – Entry"/>
    <n v="800"/>
    <x v="0"/>
    <n v="40.799999999999997"/>
    <n v="66.8"/>
    <n v="26"/>
    <x v="245"/>
  </r>
  <r>
    <s v="TRN-3006"/>
    <x v="2"/>
    <s v="Soft Skills"/>
    <x v="5"/>
    <n v="1"/>
    <s v="EMP-15151"/>
    <s v="Information Technology"/>
    <s v="Grade 1 – Entry"/>
    <n v="800"/>
    <x v="0"/>
    <n v="68.900000000000006"/>
    <n v="95.7"/>
    <n v="26.799999999999997"/>
    <x v="246"/>
  </r>
  <r>
    <s v="TRN-3006"/>
    <x v="2"/>
    <s v="Soft Skills"/>
    <x v="5"/>
    <n v="1"/>
    <s v="EMP-12481"/>
    <s v="Sales"/>
    <s v="Grade 4 – Senior"/>
    <n v="800"/>
    <x v="0"/>
    <n v="69.400000000000006"/>
    <n v="77.8"/>
    <n v="8.3999999999999915"/>
    <x v="247"/>
  </r>
  <r>
    <s v="TRN-3006"/>
    <x v="2"/>
    <s v="Soft Skills"/>
    <x v="5"/>
    <n v="1"/>
    <s v="EMP-14272"/>
    <s v="Risk &amp; Compliance"/>
    <s v="Grade 6 – Manager"/>
    <n v="800"/>
    <x v="1"/>
    <m/>
    <m/>
    <n v="0"/>
    <x v="7"/>
  </r>
  <r>
    <s v="TRN-3006"/>
    <x v="2"/>
    <s v="Soft Skills"/>
    <x v="5"/>
    <n v="1"/>
    <s v="EMP-10894"/>
    <s v="Customer Service"/>
    <s v="Grade 3 – Mid-Level"/>
    <n v="800"/>
    <x v="0"/>
    <n v="42.1"/>
    <n v="62.7"/>
    <n v="20.6"/>
    <x v="248"/>
  </r>
  <r>
    <s v="TRN-3006"/>
    <x v="2"/>
    <s v="Soft Skills"/>
    <x v="5"/>
    <n v="1"/>
    <s v="EMP-13144"/>
    <s v="Finance"/>
    <s v="Grade 4 – Senior"/>
    <n v="800"/>
    <x v="0"/>
    <n v="68.099999999999994"/>
    <n v="79"/>
    <n v="10.900000000000006"/>
    <x v="249"/>
  </r>
  <r>
    <s v="TRN-3006"/>
    <x v="2"/>
    <s v="Soft Skills"/>
    <x v="5"/>
    <n v="1"/>
    <s v="EMP-10866"/>
    <s v="Customer Service"/>
    <s v="Grade 1 – Entry"/>
    <n v="800"/>
    <x v="0"/>
    <n v="57"/>
    <n v="78.7"/>
    <n v="21.700000000000003"/>
    <x v="250"/>
  </r>
  <r>
    <s v="TRN-3006"/>
    <x v="2"/>
    <s v="Soft Skills"/>
    <x v="5"/>
    <n v="1"/>
    <s v="EMP-10298"/>
    <s v="Sales"/>
    <s v="Grade 3 – Mid-Level"/>
    <n v="800"/>
    <x v="1"/>
    <m/>
    <m/>
    <n v="0"/>
    <x v="7"/>
  </r>
  <r>
    <s v="TRN-3006"/>
    <x v="2"/>
    <s v="Soft Skills"/>
    <x v="5"/>
    <n v="1"/>
    <s v="EMP-11867"/>
    <s v="Legal"/>
    <s v="Grade 5 – Lead"/>
    <n v="800"/>
    <x v="0"/>
    <n v="57.2"/>
    <n v="89"/>
    <n v="31.799999999999997"/>
    <x v="251"/>
  </r>
  <r>
    <s v="TRN-3006"/>
    <x v="2"/>
    <s v="Soft Skills"/>
    <x v="5"/>
    <n v="1"/>
    <s v="EMP-15168"/>
    <s v="Executive Management"/>
    <s v="Grade 7 – Director"/>
    <n v="800"/>
    <x v="0"/>
    <n v="43.3"/>
    <n v="56.6"/>
    <n v="13.300000000000004"/>
    <x v="252"/>
  </r>
  <r>
    <s v="TRN-3006"/>
    <x v="2"/>
    <s v="Soft Skills"/>
    <x v="5"/>
    <n v="1"/>
    <s v="EMP-11826"/>
    <s v="Finance"/>
    <s v="Grade 6 – Manager"/>
    <n v="800"/>
    <x v="0"/>
    <n v="44.3"/>
    <n v="60.7"/>
    <n v="16.400000000000006"/>
    <x v="253"/>
  </r>
  <r>
    <s v="TRN-3007"/>
    <x v="2"/>
    <s v="Soft Skills"/>
    <x v="6"/>
    <n v="1"/>
    <s v="EMP-15081"/>
    <s v="Information Technology"/>
    <s v="Grade 4 – Senior"/>
    <n v="800"/>
    <x v="0"/>
    <n v="59.3"/>
    <n v="75"/>
    <n v="15.700000000000003"/>
    <x v="254"/>
  </r>
  <r>
    <s v="TRN-3007"/>
    <x v="2"/>
    <s v="Soft Skills"/>
    <x v="6"/>
    <n v="1"/>
    <s v="EMP-13276"/>
    <s v="Information Technology"/>
    <s v="Grade 4 – Senior"/>
    <n v="800"/>
    <x v="0"/>
    <n v="72.2"/>
    <n v="88.5"/>
    <n v="16.299999999999997"/>
    <x v="255"/>
  </r>
  <r>
    <s v="TRN-3007"/>
    <x v="2"/>
    <s v="Soft Skills"/>
    <x v="6"/>
    <n v="1"/>
    <s v="EMP-14203"/>
    <s v="Sales"/>
    <s v="Grade 4 – Senior"/>
    <n v="800"/>
    <x v="1"/>
    <m/>
    <m/>
    <n v="0"/>
    <x v="7"/>
  </r>
  <r>
    <s v="TRN-3007"/>
    <x v="2"/>
    <s v="Soft Skills"/>
    <x v="6"/>
    <n v="1"/>
    <s v="EMP-10679"/>
    <s v="Executive Management"/>
    <s v="Grade 7 – Director"/>
    <n v="800"/>
    <x v="0"/>
    <n v="63.4"/>
    <n v="84.2"/>
    <n v="20.800000000000004"/>
    <x v="256"/>
  </r>
  <r>
    <s v="TRN-3007"/>
    <x v="2"/>
    <s v="Soft Skills"/>
    <x v="6"/>
    <n v="1"/>
    <s v="EMP-10442"/>
    <s v="Procurement"/>
    <s v="Grade 2 – Junior"/>
    <n v="800"/>
    <x v="0"/>
    <n v="59.3"/>
    <n v="67.3"/>
    <n v="8"/>
    <x v="257"/>
  </r>
  <r>
    <s v="TRN-3007"/>
    <x v="2"/>
    <s v="Soft Skills"/>
    <x v="6"/>
    <n v="1"/>
    <s v="EMP-13582"/>
    <s v="Sales"/>
    <s v="Grade 3 – Mid-Level"/>
    <n v="800"/>
    <x v="1"/>
    <m/>
    <m/>
    <n v="0"/>
    <x v="7"/>
  </r>
  <r>
    <s v="TRN-3007"/>
    <x v="2"/>
    <s v="Soft Skills"/>
    <x v="6"/>
    <n v="1"/>
    <s v="EMP-12347"/>
    <s v="Customer Service"/>
    <s v="Grade 3 – Mid-Level"/>
    <n v="800"/>
    <x v="0"/>
    <n v="55.5"/>
    <n v="74"/>
    <n v="18.5"/>
    <x v="258"/>
  </r>
  <r>
    <s v="TRN-3007"/>
    <x v="2"/>
    <s v="Soft Skills"/>
    <x v="6"/>
    <n v="1"/>
    <s v="EMP-13047"/>
    <s v="Information Technology"/>
    <s v="Grade 3 – Mid-Level"/>
    <n v="800"/>
    <x v="0"/>
    <n v="74.900000000000006"/>
    <n v="92.9"/>
    <n v="18"/>
    <x v="259"/>
  </r>
  <r>
    <s v="TRN-3007"/>
    <x v="2"/>
    <s v="Soft Skills"/>
    <x v="6"/>
    <n v="1"/>
    <s v="EMP-12472"/>
    <s v="Legal"/>
    <s v="Grade 5 – Lead"/>
    <n v="800"/>
    <x v="0"/>
    <n v="71.900000000000006"/>
    <n v="79"/>
    <n v="7.0999999999999943"/>
    <x v="260"/>
  </r>
  <r>
    <s v="TRN-3007"/>
    <x v="2"/>
    <s v="Soft Skills"/>
    <x v="6"/>
    <n v="1"/>
    <s v="EMP-13485"/>
    <s v="Human Resources"/>
    <s v="Grade 3 – Mid-Level"/>
    <n v="800"/>
    <x v="0"/>
    <n v="64.8"/>
    <n v="72.900000000000006"/>
    <n v="8.1000000000000085"/>
    <x v="261"/>
  </r>
  <r>
    <s v="TRN-3007"/>
    <x v="2"/>
    <s v="Soft Skills"/>
    <x v="6"/>
    <n v="1"/>
    <s v="EMP-10693"/>
    <s v="Executive Management"/>
    <s v="Grade 8 – Executive"/>
    <n v="800"/>
    <x v="0"/>
    <n v="46"/>
    <n v="73.8"/>
    <n v="27.799999999999997"/>
    <x v="262"/>
  </r>
  <r>
    <s v="TRN-3007"/>
    <x v="2"/>
    <s v="Soft Skills"/>
    <x v="6"/>
    <n v="1"/>
    <s v="EMP-11634"/>
    <s v="Operations"/>
    <s v="Grade 5 – Lead"/>
    <n v="800"/>
    <x v="0"/>
    <n v="56.5"/>
    <n v="89.1"/>
    <n v="32.599999999999994"/>
    <x v="263"/>
  </r>
  <r>
    <s v="TRN-3007"/>
    <x v="2"/>
    <s v="Soft Skills"/>
    <x v="6"/>
    <n v="1"/>
    <s v="EMP-14798"/>
    <s v="Finance"/>
    <s v="Grade 4 – Senior"/>
    <n v="800"/>
    <x v="0"/>
    <n v="48.2"/>
    <n v="64.900000000000006"/>
    <n v="16.700000000000003"/>
    <x v="264"/>
  </r>
  <r>
    <s v="TRN-3007"/>
    <x v="2"/>
    <s v="Soft Skills"/>
    <x v="6"/>
    <n v="1"/>
    <s v="EMP-13446"/>
    <s v="Customer Service"/>
    <s v="Grade 4 – Senior"/>
    <n v="800"/>
    <x v="0"/>
    <n v="57.5"/>
    <n v="72.2"/>
    <n v="14.700000000000003"/>
    <x v="265"/>
  </r>
  <r>
    <s v="TRN-3007"/>
    <x v="2"/>
    <s v="Soft Skills"/>
    <x v="6"/>
    <n v="1"/>
    <s v="EMP-12356"/>
    <s v="Executive Management"/>
    <s v="Grade 8 – Executive"/>
    <n v="800"/>
    <x v="0"/>
    <n v="56.3"/>
    <n v="61.9"/>
    <n v="5.6000000000000014"/>
    <x v="266"/>
  </r>
  <r>
    <s v="TRN-3007"/>
    <x v="2"/>
    <s v="Soft Skills"/>
    <x v="6"/>
    <n v="1"/>
    <s v="EMP-14275"/>
    <s v="Finance"/>
    <s v="Grade 5 – Lead"/>
    <n v="800"/>
    <x v="0"/>
    <n v="72.599999999999994"/>
    <n v="97.2"/>
    <n v="24.600000000000009"/>
    <x v="267"/>
  </r>
  <r>
    <s v="TRN-3007"/>
    <x v="2"/>
    <s v="Soft Skills"/>
    <x v="6"/>
    <n v="1"/>
    <s v="EMP-11899"/>
    <s v="Risk &amp; Compliance"/>
    <s v="Grade 4 – Senior"/>
    <n v="800"/>
    <x v="0"/>
    <n v="71.099999999999994"/>
    <n v="100"/>
    <n v="28.900000000000006"/>
    <x v="268"/>
  </r>
  <r>
    <s v="TRN-3007"/>
    <x v="2"/>
    <s v="Soft Skills"/>
    <x v="6"/>
    <n v="1"/>
    <s v="EMP-13101"/>
    <s v="Marketing"/>
    <s v="Grade 3 – Mid-Level"/>
    <n v="800"/>
    <x v="0"/>
    <n v="40"/>
    <n v="69.599999999999994"/>
    <n v="29.599999999999994"/>
    <x v="269"/>
  </r>
  <r>
    <s v="TRN-3007"/>
    <x v="2"/>
    <s v="Soft Skills"/>
    <x v="6"/>
    <n v="1"/>
    <s v="EMP-14859"/>
    <s v="Sales"/>
    <s v="Grade 2 – Junior"/>
    <n v="800"/>
    <x v="0"/>
    <n v="49.1"/>
    <n v="68.099999999999994"/>
    <n v="18.999999999999993"/>
    <x v="270"/>
  </r>
  <r>
    <s v="TRN-3007"/>
    <x v="2"/>
    <s v="Soft Skills"/>
    <x v="6"/>
    <n v="1"/>
    <s v="EMP-10597"/>
    <s v="Executive Management"/>
    <s v="Grade 7 – Director"/>
    <n v="800"/>
    <x v="0"/>
    <n v="66.099999999999994"/>
    <n v="80"/>
    <n v="13.900000000000006"/>
    <x v="271"/>
  </r>
  <r>
    <s v="TRN-3007"/>
    <x v="2"/>
    <s v="Soft Skills"/>
    <x v="6"/>
    <n v="1"/>
    <s v="EMP-13630"/>
    <s v="Finance"/>
    <s v="Grade 2 – Junior"/>
    <n v="800"/>
    <x v="0"/>
    <n v="49"/>
    <n v="81.8"/>
    <n v="32.799999999999997"/>
    <x v="272"/>
  </r>
  <r>
    <s v="TRN-3007"/>
    <x v="2"/>
    <s v="Soft Skills"/>
    <x v="6"/>
    <n v="1"/>
    <s v="EMP-11880"/>
    <s v="Executive Management"/>
    <s v="Grade 6 – Manager"/>
    <n v="800"/>
    <x v="0"/>
    <n v="60.7"/>
    <n v="74.099999999999994"/>
    <n v="13.399999999999991"/>
    <x v="273"/>
  </r>
  <r>
    <s v="TRN-3007"/>
    <x v="2"/>
    <s v="Soft Skills"/>
    <x v="6"/>
    <n v="1"/>
    <s v="EMP-12373"/>
    <s v="Sales"/>
    <s v="Grade 4 – Senior"/>
    <n v="800"/>
    <x v="0"/>
    <n v="45.9"/>
    <n v="62.9"/>
    <n v="17"/>
    <x v="274"/>
  </r>
  <r>
    <s v="TRN-3007"/>
    <x v="2"/>
    <s v="Soft Skills"/>
    <x v="6"/>
    <n v="1"/>
    <s v="EMP-11984"/>
    <s v="Risk &amp; Compliance"/>
    <s v="Grade 5 – Lead"/>
    <n v="800"/>
    <x v="0"/>
    <n v="47.6"/>
    <n v="79.400000000000006"/>
    <n v="31.800000000000004"/>
    <x v="275"/>
  </r>
  <r>
    <s v="TRN-3007"/>
    <x v="2"/>
    <s v="Soft Skills"/>
    <x v="6"/>
    <n v="1"/>
    <s v="EMP-13170"/>
    <s v="Legal"/>
    <s v="Grade 4 – Senior"/>
    <n v="800"/>
    <x v="0"/>
    <n v="73.8"/>
    <n v="94.5"/>
    <n v="20.700000000000003"/>
    <x v="276"/>
  </r>
  <r>
    <s v="TRN-3007"/>
    <x v="2"/>
    <s v="Soft Skills"/>
    <x v="6"/>
    <n v="1"/>
    <s v="EMP-14890"/>
    <s v="Human Resources"/>
    <s v="Grade 4 – Senior"/>
    <n v="800"/>
    <x v="0"/>
    <n v="48"/>
    <n v="79.400000000000006"/>
    <n v="31.400000000000006"/>
    <x v="277"/>
  </r>
  <r>
    <s v="TRN-3007"/>
    <x v="2"/>
    <s v="Soft Skills"/>
    <x v="6"/>
    <n v="1"/>
    <s v="EMP-13469"/>
    <s v="Procurement"/>
    <s v="Grade 2 – Junior"/>
    <n v="800"/>
    <x v="0"/>
    <n v="49.8"/>
    <n v="75.8"/>
    <n v="26"/>
    <x v="278"/>
  </r>
  <r>
    <s v="TRN-3007"/>
    <x v="2"/>
    <s v="Soft Skills"/>
    <x v="6"/>
    <n v="1"/>
    <s v="EMP-10148"/>
    <s v="Sales"/>
    <s v="Grade 1 – Entry"/>
    <n v="800"/>
    <x v="0"/>
    <n v="50.6"/>
    <n v="58"/>
    <n v="7.3999999999999986"/>
    <x v="279"/>
  </r>
  <r>
    <s v="TRN-3007"/>
    <x v="2"/>
    <s v="Soft Skills"/>
    <x v="6"/>
    <n v="1"/>
    <s v="EMP-10738"/>
    <s v="Customer Service"/>
    <s v="Grade 1 – Entry"/>
    <n v="800"/>
    <x v="0"/>
    <n v="71.599999999999994"/>
    <n v="93.8"/>
    <n v="22.200000000000003"/>
    <x v="280"/>
  </r>
  <r>
    <s v="TRN-3007"/>
    <x v="2"/>
    <s v="Soft Skills"/>
    <x v="6"/>
    <n v="1"/>
    <s v="EMP-14964"/>
    <s v="Customer Service"/>
    <s v="Grade 2 – Junior"/>
    <n v="800"/>
    <x v="0"/>
    <n v="61.6"/>
    <n v="80.5"/>
    <n v="18.899999999999999"/>
    <x v="281"/>
  </r>
  <r>
    <s v="TRN-3008"/>
    <x v="2"/>
    <s v="Soft Skills"/>
    <x v="7"/>
    <n v="1"/>
    <s v="EMP-10935"/>
    <s v="Risk &amp; Compliance"/>
    <s v="Grade 2 – Junior"/>
    <n v="800"/>
    <x v="0"/>
    <n v="66.599999999999994"/>
    <n v="72.599999999999994"/>
    <n v="6"/>
    <x v="282"/>
  </r>
  <r>
    <s v="TRN-3008"/>
    <x v="2"/>
    <s v="Soft Skills"/>
    <x v="7"/>
    <n v="1"/>
    <s v="EMP-11956"/>
    <s v="Operations"/>
    <s v="Grade 1 – Entry"/>
    <n v="800"/>
    <x v="0"/>
    <n v="51.5"/>
    <n v="63.2"/>
    <n v="11.700000000000003"/>
    <x v="283"/>
  </r>
  <r>
    <s v="TRN-3008"/>
    <x v="2"/>
    <s v="Soft Skills"/>
    <x v="7"/>
    <n v="1"/>
    <s v="EMP-13788"/>
    <s v="Operations"/>
    <s v="Grade 3 – Mid-Level"/>
    <n v="800"/>
    <x v="0"/>
    <n v="66.599999999999994"/>
    <n v="75.099999999999994"/>
    <n v="8.5"/>
    <x v="284"/>
  </r>
  <r>
    <s v="TRN-3008"/>
    <x v="2"/>
    <s v="Soft Skills"/>
    <x v="7"/>
    <n v="1"/>
    <s v="EMP-15485"/>
    <s v="Marketing"/>
    <s v="Grade 3 – Mid-Level"/>
    <n v="800"/>
    <x v="0"/>
    <n v="51.5"/>
    <n v="81.900000000000006"/>
    <n v="30.400000000000006"/>
    <x v="285"/>
  </r>
  <r>
    <s v="TRN-3008"/>
    <x v="2"/>
    <s v="Soft Skills"/>
    <x v="7"/>
    <n v="1"/>
    <s v="EMP-14221"/>
    <s v="Customer Service"/>
    <s v="Grade 3 – Mid-Level"/>
    <n v="800"/>
    <x v="0"/>
    <n v="55"/>
    <n v="73.400000000000006"/>
    <n v="18.400000000000006"/>
    <x v="286"/>
  </r>
  <r>
    <s v="TRN-3008"/>
    <x v="2"/>
    <s v="Soft Skills"/>
    <x v="7"/>
    <n v="1"/>
    <s v="EMP-11228"/>
    <s v="Risk &amp; Compliance"/>
    <s v="Grade 3 – Mid-Level"/>
    <n v="800"/>
    <x v="0"/>
    <n v="53"/>
    <n v="81.3"/>
    <n v="28.299999999999997"/>
    <x v="287"/>
  </r>
  <r>
    <s v="TRN-3008"/>
    <x v="2"/>
    <s v="Soft Skills"/>
    <x v="7"/>
    <n v="1"/>
    <s v="EMP-14031"/>
    <s v="Human Resources"/>
    <s v="Grade 3 – Mid-Level"/>
    <n v="800"/>
    <x v="0"/>
    <n v="47.1"/>
    <n v="59.6"/>
    <n v="12.5"/>
    <x v="288"/>
  </r>
  <r>
    <s v="TRN-3008"/>
    <x v="2"/>
    <s v="Soft Skills"/>
    <x v="7"/>
    <n v="1"/>
    <s v="EMP-10242"/>
    <s v="Customer Service"/>
    <s v="Grade 3 – Mid-Level"/>
    <n v="800"/>
    <x v="0"/>
    <n v="72"/>
    <n v="100"/>
    <n v="28"/>
    <x v="289"/>
  </r>
  <r>
    <s v="TRN-3008"/>
    <x v="2"/>
    <s v="Soft Skills"/>
    <x v="7"/>
    <n v="1"/>
    <s v="EMP-10622"/>
    <s v="Information Technology"/>
    <s v="Grade 6 – Manager"/>
    <n v="800"/>
    <x v="0"/>
    <n v="49.5"/>
    <n v="69.2"/>
    <n v="19.700000000000003"/>
    <x v="290"/>
  </r>
  <r>
    <s v="TRN-3008"/>
    <x v="2"/>
    <s v="Soft Skills"/>
    <x v="7"/>
    <n v="1"/>
    <s v="EMP-10852"/>
    <s v="Finance"/>
    <s v="Grade 2 – Junior"/>
    <n v="800"/>
    <x v="0"/>
    <n v="72"/>
    <n v="87.7"/>
    <n v="15.700000000000003"/>
    <x v="291"/>
  </r>
  <r>
    <s v="TRN-3008"/>
    <x v="2"/>
    <s v="Soft Skills"/>
    <x v="7"/>
    <n v="1"/>
    <s v="EMP-12110"/>
    <s v="Finance"/>
    <s v="Grade 3 – Mid-Level"/>
    <n v="800"/>
    <x v="0"/>
    <n v="56.6"/>
    <n v="71.3"/>
    <n v="14.699999999999996"/>
    <x v="292"/>
  </r>
  <r>
    <s v="TRN-3008"/>
    <x v="2"/>
    <s v="Soft Skills"/>
    <x v="7"/>
    <n v="1"/>
    <s v="EMP-11101"/>
    <s v="Risk &amp; Compliance"/>
    <s v="Grade 4 – Senior"/>
    <n v="800"/>
    <x v="0"/>
    <n v="71.8"/>
    <n v="77.099999999999994"/>
    <n v="5.2999999999999972"/>
    <x v="293"/>
  </r>
  <r>
    <s v="TRN-3008"/>
    <x v="2"/>
    <s v="Soft Skills"/>
    <x v="7"/>
    <n v="1"/>
    <s v="EMP-11220"/>
    <s v="Customer Service"/>
    <s v="Grade 4 – Senior"/>
    <n v="800"/>
    <x v="0"/>
    <n v="58"/>
    <n v="89.7"/>
    <n v="31.700000000000003"/>
    <x v="294"/>
  </r>
  <r>
    <s v="TRN-3008"/>
    <x v="2"/>
    <s v="Soft Skills"/>
    <x v="7"/>
    <n v="1"/>
    <s v="EMP-12500"/>
    <s v="Finance"/>
    <s v="Grade 4 – Senior"/>
    <n v="800"/>
    <x v="0"/>
    <n v="58.8"/>
    <n v="88.6"/>
    <n v="29.799999999999997"/>
    <x v="295"/>
  </r>
  <r>
    <s v="TRN-3008"/>
    <x v="2"/>
    <s v="Soft Skills"/>
    <x v="7"/>
    <n v="1"/>
    <s v="EMP-15057"/>
    <s v="Human Resources"/>
    <s v="Grade 1 – Entry"/>
    <n v="800"/>
    <x v="0"/>
    <n v="41.2"/>
    <n v="67.7"/>
    <n v="26.5"/>
    <x v="296"/>
  </r>
  <r>
    <s v="TRN-3008"/>
    <x v="2"/>
    <s v="Soft Skills"/>
    <x v="7"/>
    <n v="1"/>
    <s v="EMP-15153"/>
    <s v="Information Technology"/>
    <s v="Grade 5 – Lead"/>
    <n v="800"/>
    <x v="0"/>
    <n v="43.8"/>
    <n v="58.4"/>
    <n v="14.600000000000001"/>
    <x v="297"/>
  </r>
  <r>
    <s v="TRN-3008"/>
    <x v="2"/>
    <s v="Soft Skills"/>
    <x v="7"/>
    <n v="1"/>
    <s v="EMP-14557"/>
    <s v="Information Technology"/>
    <s v="Grade 4 – Senior"/>
    <n v="800"/>
    <x v="0"/>
    <n v="72.8"/>
    <n v="83"/>
    <n v="10.200000000000003"/>
    <x v="298"/>
  </r>
  <r>
    <s v="TRN-3008"/>
    <x v="2"/>
    <s v="Soft Skills"/>
    <x v="7"/>
    <n v="1"/>
    <s v="EMP-10713"/>
    <s v="Human Resources"/>
    <s v="Grade 3 – Mid-Level"/>
    <n v="800"/>
    <x v="0"/>
    <n v="72.3"/>
    <n v="100"/>
    <n v="27.700000000000003"/>
    <x v="299"/>
  </r>
  <r>
    <s v="TRN-3008"/>
    <x v="2"/>
    <s v="Soft Skills"/>
    <x v="7"/>
    <n v="1"/>
    <s v="EMP-14841"/>
    <s v="Customer Service"/>
    <s v="Grade 3 – Mid-Level"/>
    <n v="800"/>
    <x v="0"/>
    <n v="60"/>
    <n v="86.4"/>
    <n v="26.400000000000006"/>
    <x v="300"/>
  </r>
  <r>
    <s v="TRN-3008"/>
    <x v="2"/>
    <s v="Soft Skills"/>
    <x v="7"/>
    <n v="1"/>
    <s v="EMP-14730"/>
    <s v="Legal"/>
    <s v="Grade 4 – Senior"/>
    <n v="800"/>
    <x v="0"/>
    <n v="63.8"/>
    <n v="71.900000000000006"/>
    <n v="8.1000000000000085"/>
    <x v="301"/>
  </r>
  <r>
    <s v="TRN-3008"/>
    <x v="2"/>
    <s v="Soft Skills"/>
    <x v="7"/>
    <n v="1"/>
    <s v="EMP-15387"/>
    <s v="Marketing"/>
    <s v="Grade 4 – Senior"/>
    <n v="800"/>
    <x v="1"/>
    <m/>
    <m/>
    <n v="0"/>
    <x v="7"/>
  </r>
  <r>
    <s v="TRN-3008"/>
    <x v="2"/>
    <s v="Soft Skills"/>
    <x v="7"/>
    <n v="1"/>
    <s v="EMP-11704"/>
    <s v="Human Resources"/>
    <s v="Grade 3 – Mid-Level"/>
    <n v="800"/>
    <x v="0"/>
    <n v="44.9"/>
    <n v="50.4"/>
    <n v="5.5"/>
    <x v="302"/>
  </r>
  <r>
    <s v="TRN-3008"/>
    <x v="2"/>
    <s v="Soft Skills"/>
    <x v="7"/>
    <n v="1"/>
    <s v="EMP-12491"/>
    <s v="Executive Management"/>
    <s v="Grade 7 – Director"/>
    <n v="800"/>
    <x v="0"/>
    <n v="69.7"/>
    <n v="88.7"/>
    <n v="19"/>
    <x v="303"/>
  </r>
  <r>
    <s v="TRN-3008"/>
    <x v="2"/>
    <s v="Soft Skills"/>
    <x v="7"/>
    <n v="1"/>
    <s v="EMP-10613"/>
    <s v="Human Resources"/>
    <s v="Grade 3 – Mid-Level"/>
    <n v="800"/>
    <x v="0"/>
    <n v="72.8"/>
    <n v="93.2"/>
    <n v="20.400000000000006"/>
    <x v="304"/>
  </r>
  <r>
    <s v="TRN-3008"/>
    <x v="2"/>
    <s v="Soft Skills"/>
    <x v="7"/>
    <n v="1"/>
    <s v="EMP-14617"/>
    <s v="Sales"/>
    <s v="Grade 3 – Mid-Level"/>
    <n v="800"/>
    <x v="0"/>
    <n v="62.5"/>
    <n v="85"/>
    <n v="22.5"/>
    <x v="305"/>
  </r>
  <r>
    <s v="TRN-3008"/>
    <x v="2"/>
    <s v="Soft Skills"/>
    <x v="7"/>
    <n v="1"/>
    <s v="EMP-14848"/>
    <s v="Human Resources"/>
    <s v="Grade 3 – Mid-Level"/>
    <n v="800"/>
    <x v="0"/>
    <n v="45.2"/>
    <n v="76.900000000000006"/>
    <n v="31.700000000000003"/>
    <x v="306"/>
  </r>
  <r>
    <s v="TRN-3008"/>
    <x v="2"/>
    <s v="Soft Skills"/>
    <x v="7"/>
    <n v="1"/>
    <s v="EMP-11447"/>
    <s v="Operations"/>
    <s v="Grade 2 – Junior"/>
    <n v="800"/>
    <x v="0"/>
    <n v="62.1"/>
    <n v="70.400000000000006"/>
    <n v="8.3000000000000043"/>
    <x v="307"/>
  </r>
  <r>
    <s v="TRN-3008"/>
    <x v="2"/>
    <s v="Soft Skills"/>
    <x v="7"/>
    <n v="1"/>
    <s v="EMP-13288"/>
    <s v="Risk &amp; Compliance"/>
    <s v="Grade 3 – Mid-Level"/>
    <n v="800"/>
    <x v="0"/>
    <n v="72.3"/>
    <n v="96.3"/>
    <n v="24"/>
    <x v="308"/>
  </r>
  <r>
    <s v="TRN-3008"/>
    <x v="2"/>
    <s v="Soft Skills"/>
    <x v="7"/>
    <n v="1"/>
    <s v="EMP-13073"/>
    <s v="Finance"/>
    <s v="Grade 2 – Junior"/>
    <n v="800"/>
    <x v="1"/>
    <m/>
    <m/>
    <n v="0"/>
    <x v="7"/>
  </r>
  <r>
    <s v="TRN-3008"/>
    <x v="2"/>
    <s v="Soft Skills"/>
    <x v="7"/>
    <n v="1"/>
    <s v="EMP-10515"/>
    <s v="Operations"/>
    <s v="Grade 2 – Junior"/>
    <n v="800"/>
    <x v="0"/>
    <n v="51.5"/>
    <n v="70.3"/>
    <n v="18.799999999999997"/>
    <x v="309"/>
  </r>
  <r>
    <s v="TRN-3008"/>
    <x v="2"/>
    <s v="Soft Skills"/>
    <x v="7"/>
    <n v="1"/>
    <s v="EMP-10553"/>
    <s v="Human Resources"/>
    <s v="Grade 3 – Mid-Level"/>
    <n v="800"/>
    <x v="0"/>
    <n v="42.1"/>
    <n v="67.8"/>
    <n v="25.699999999999996"/>
    <x v="310"/>
  </r>
  <r>
    <s v="TRN-3008"/>
    <x v="2"/>
    <s v="Soft Skills"/>
    <x v="7"/>
    <n v="1"/>
    <s v="EMP-10056"/>
    <s v="Finance"/>
    <s v="Grade 5 – Lead"/>
    <n v="800"/>
    <x v="0"/>
    <n v="54.3"/>
    <n v="80.900000000000006"/>
    <n v="26.600000000000009"/>
    <x v="311"/>
  </r>
  <r>
    <s v="TRN-3008"/>
    <x v="2"/>
    <s v="Soft Skills"/>
    <x v="7"/>
    <n v="1"/>
    <s v="EMP-14252"/>
    <s v="Information Technology"/>
    <s v="Grade 3 – Mid-Level"/>
    <n v="800"/>
    <x v="0"/>
    <n v="54.3"/>
    <n v="74.5"/>
    <n v="20.200000000000003"/>
    <x v="312"/>
  </r>
  <r>
    <s v="TRN-3008"/>
    <x v="2"/>
    <s v="Soft Skills"/>
    <x v="7"/>
    <n v="1"/>
    <s v="EMP-11919"/>
    <s v="Information Technology"/>
    <s v="Grade 1 – Entry"/>
    <n v="800"/>
    <x v="0"/>
    <n v="58.4"/>
    <n v="78.7"/>
    <n v="20.300000000000004"/>
    <x v="313"/>
  </r>
  <r>
    <s v="TRN-3008"/>
    <x v="2"/>
    <s v="Soft Skills"/>
    <x v="7"/>
    <n v="1"/>
    <s v="EMP-13401"/>
    <s v="Sales"/>
    <s v="Grade 2 – Junior"/>
    <n v="800"/>
    <x v="0"/>
    <n v="48.4"/>
    <n v="67.400000000000006"/>
    <n v="19.000000000000007"/>
    <x v="314"/>
  </r>
  <r>
    <s v="TRN-3008"/>
    <x v="2"/>
    <s v="Soft Skills"/>
    <x v="7"/>
    <n v="1"/>
    <s v="EMP-10265"/>
    <s v="Finance"/>
    <s v="Grade 5 – Lead"/>
    <n v="800"/>
    <x v="0"/>
    <n v="40.799999999999997"/>
    <n v="47.8"/>
    <n v="7"/>
    <x v="315"/>
  </r>
  <r>
    <s v="TRN-3008"/>
    <x v="2"/>
    <s v="Soft Skills"/>
    <x v="7"/>
    <n v="1"/>
    <s v="EMP-12800"/>
    <s v="Executive Management"/>
    <s v="Grade 8 – Executive"/>
    <n v="800"/>
    <x v="0"/>
    <n v="42.7"/>
    <n v="76.3"/>
    <n v="33.599999999999994"/>
    <x v="316"/>
  </r>
  <r>
    <s v="TRN-3008"/>
    <x v="2"/>
    <s v="Soft Skills"/>
    <x v="7"/>
    <n v="1"/>
    <s v="EMP-14189"/>
    <s v="Information Technology"/>
    <s v="Grade 6 – Manager"/>
    <n v="800"/>
    <x v="0"/>
    <n v="41.9"/>
    <n v="60.4"/>
    <n v="18.5"/>
    <x v="317"/>
  </r>
  <r>
    <s v="TRN-3008"/>
    <x v="2"/>
    <s v="Soft Skills"/>
    <x v="7"/>
    <n v="1"/>
    <s v="EMP-13943"/>
    <s v="Legal"/>
    <s v="Grade 4 – Senior"/>
    <n v="800"/>
    <x v="0"/>
    <n v="60.1"/>
    <n v="83.4"/>
    <n v="23.300000000000004"/>
    <x v="318"/>
  </r>
  <r>
    <s v="TRN-3008"/>
    <x v="2"/>
    <s v="Soft Skills"/>
    <x v="7"/>
    <n v="1"/>
    <s v="EMP-14058"/>
    <s v="Procurement"/>
    <s v="Grade 3 – Mid-Level"/>
    <n v="800"/>
    <x v="0"/>
    <n v="56.8"/>
    <n v="77.900000000000006"/>
    <n v="21.100000000000009"/>
    <x v="319"/>
  </r>
  <r>
    <s v="TRN-3008"/>
    <x v="2"/>
    <s v="Soft Skills"/>
    <x v="7"/>
    <n v="1"/>
    <s v="EMP-10042"/>
    <s v="Information Technology"/>
    <s v="Grade 4 – Senior"/>
    <n v="800"/>
    <x v="0"/>
    <n v="71.2"/>
    <n v="84.2"/>
    <n v="13"/>
    <x v="320"/>
  </r>
  <r>
    <s v="TRN-3008"/>
    <x v="2"/>
    <s v="Soft Skills"/>
    <x v="7"/>
    <n v="1"/>
    <s v="EMP-13433"/>
    <s v="Sales"/>
    <s v="Grade 6 – Manager"/>
    <n v="800"/>
    <x v="1"/>
    <m/>
    <m/>
    <n v="0"/>
    <x v="7"/>
  </r>
  <r>
    <s v="TRN-3008"/>
    <x v="2"/>
    <s v="Soft Skills"/>
    <x v="7"/>
    <n v="1"/>
    <s v="EMP-10021"/>
    <s v="Marketing"/>
    <s v="Grade 4 – Senior"/>
    <n v="800"/>
    <x v="0"/>
    <n v="49.6"/>
    <n v="60.8"/>
    <n v="11.199999999999996"/>
    <x v="321"/>
  </r>
  <r>
    <s v="TRN-3008"/>
    <x v="2"/>
    <s v="Soft Skills"/>
    <x v="7"/>
    <n v="1"/>
    <s v="EMP-14268"/>
    <s v="Executive Management"/>
    <s v="Grade 6 – Manager"/>
    <n v="800"/>
    <x v="0"/>
    <n v="71"/>
    <n v="91.7"/>
    <n v="20.700000000000003"/>
    <x v="322"/>
  </r>
  <r>
    <s v="TRN-3008"/>
    <x v="2"/>
    <s v="Soft Skills"/>
    <x v="7"/>
    <n v="1"/>
    <s v="EMP-15307"/>
    <s v="Executive Management"/>
    <s v="Grade 8 – Executive"/>
    <n v="800"/>
    <x v="1"/>
    <m/>
    <m/>
    <n v="0"/>
    <x v="7"/>
  </r>
  <r>
    <s v="TRN-3008"/>
    <x v="2"/>
    <s v="Soft Skills"/>
    <x v="7"/>
    <n v="1"/>
    <s v="EMP-10271"/>
    <s v="Legal"/>
    <s v="Grade 6 – Manager"/>
    <n v="800"/>
    <x v="0"/>
    <n v="42"/>
    <n v="60.7"/>
    <n v="18.700000000000003"/>
    <x v="323"/>
  </r>
  <r>
    <s v="TRN-3008"/>
    <x v="2"/>
    <s v="Soft Skills"/>
    <x v="7"/>
    <n v="1"/>
    <s v="EMP-11875"/>
    <s v="Sales"/>
    <s v="Grade 2 – Junior"/>
    <n v="800"/>
    <x v="0"/>
    <n v="51"/>
    <n v="69.099999999999994"/>
    <n v="18.099999999999994"/>
    <x v="324"/>
  </r>
  <r>
    <s v="TRN-3008"/>
    <x v="2"/>
    <s v="Soft Skills"/>
    <x v="7"/>
    <n v="1"/>
    <s v="EMP-13729"/>
    <s v="Sales"/>
    <s v="Grade 2 – Junior"/>
    <n v="800"/>
    <x v="0"/>
    <n v="48.6"/>
    <n v="68.3"/>
    <n v="19.699999999999996"/>
    <x v="325"/>
  </r>
  <r>
    <s v="TRN-3008"/>
    <x v="2"/>
    <s v="Soft Skills"/>
    <x v="7"/>
    <n v="1"/>
    <s v="EMP-13789"/>
    <s v="Sales"/>
    <s v="Grade 2 – Junior"/>
    <n v="800"/>
    <x v="0"/>
    <n v="46.8"/>
    <n v="74"/>
    <n v="27.200000000000003"/>
    <x v="326"/>
  </r>
  <r>
    <s v="TRN-3008"/>
    <x v="2"/>
    <s v="Soft Skills"/>
    <x v="7"/>
    <n v="1"/>
    <s v="EMP-11603"/>
    <s v="Human Resources"/>
    <s v="Grade 5 – Lead"/>
    <n v="800"/>
    <x v="0"/>
    <n v="54.8"/>
    <n v="75.400000000000006"/>
    <n v="20.600000000000009"/>
    <x v="327"/>
  </r>
  <r>
    <s v="TRN-3008"/>
    <x v="2"/>
    <s v="Soft Skills"/>
    <x v="7"/>
    <n v="1"/>
    <s v="EMP-15196"/>
    <s v="Marketing"/>
    <s v="Grade 2 – Junior"/>
    <n v="800"/>
    <x v="0"/>
    <n v="40.299999999999997"/>
    <n v="74.099999999999994"/>
    <n v="33.799999999999997"/>
    <x v="328"/>
  </r>
  <r>
    <s v="TRN-3008"/>
    <x v="2"/>
    <s v="Soft Skills"/>
    <x v="7"/>
    <n v="1"/>
    <s v="EMP-15350"/>
    <s v="Risk &amp; Compliance"/>
    <s v="Grade 4 – Senior"/>
    <n v="800"/>
    <x v="0"/>
    <n v="65.7"/>
    <n v="82.5"/>
    <n v="16.799999999999997"/>
    <x v="329"/>
  </r>
  <r>
    <s v="TRN-3008"/>
    <x v="2"/>
    <s v="Soft Skills"/>
    <x v="7"/>
    <n v="1"/>
    <s v="EMP-14665"/>
    <s v="Sales"/>
    <s v="Grade 2 – Junior"/>
    <n v="800"/>
    <x v="0"/>
    <n v="48.2"/>
    <n v="53.3"/>
    <n v="5.0999999999999943"/>
    <x v="330"/>
  </r>
  <r>
    <s v="TRN-3008"/>
    <x v="2"/>
    <s v="Soft Skills"/>
    <x v="7"/>
    <n v="1"/>
    <s v="EMP-12033"/>
    <s v="Human Resources"/>
    <s v="Grade 1 – Entry"/>
    <n v="800"/>
    <x v="0"/>
    <n v="73.7"/>
    <n v="100"/>
    <n v="26.299999999999997"/>
    <x v="331"/>
  </r>
  <r>
    <s v="TRN-3008"/>
    <x v="2"/>
    <s v="Soft Skills"/>
    <x v="7"/>
    <n v="1"/>
    <s v="EMP-14718"/>
    <s v="Risk &amp; Compliance"/>
    <s v="Grade 3 – Mid-Level"/>
    <n v="800"/>
    <x v="0"/>
    <n v="58.4"/>
    <n v="77.2"/>
    <n v="18.800000000000004"/>
    <x v="332"/>
  </r>
  <r>
    <s v="TRN-3008"/>
    <x v="2"/>
    <s v="Soft Skills"/>
    <x v="7"/>
    <n v="1"/>
    <s v="EMP-12711"/>
    <s v="Marketing"/>
    <s v="Grade 6 – Manager"/>
    <n v="800"/>
    <x v="0"/>
    <n v="49.2"/>
    <n v="81.8"/>
    <n v="32.599999999999994"/>
    <x v="333"/>
  </r>
  <r>
    <s v="TRN-3008"/>
    <x v="2"/>
    <s v="Soft Skills"/>
    <x v="7"/>
    <n v="1"/>
    <s v="EMP-10262"/>
    <s v="Marketing"/>
    <s v="Grade 3 – Mid-Level"/>
    <n v="800"/>
    <x v="0"/>
    <n v="73.400000000000006"/>
    <n v="100"/>
    <n v="26.599999999999994"/>
    <x v="334"/>
  </r>
  <r>
    <s v="TRN-3008"/>
    <x v="2"/>
    <s v="Soft Skills"/>
    <x v="7"/>
    <n v="1"/>
    <s v="EMP-14528"/>
    <s v="Marketing"/>
    <s v="Grade 3 – Mid-Level"/>
    <n v="800"/>
    <x v="0"/>
    <n v="68.599999999999994"/>
    <n v="88.4"/>
    <n v="19.800000000000011"/>
    <x v="335"/>
  </r>
  <r>
    <s v="TRN-3008"/>
    <x v="2"/>
    <s v="Soft Skills"/>
    <x v="7"/>
    <n v="1"/>
    <s v="EMP-10119"/>
    <s v="Marketing"/>
    <s v="Grade 3 – Mid-Level"/>
    <n v="800"/>
    <x v="0"/>
    <n v="53.4"/>
    <n v="61.3"/>
    <n v="7.8999999999999986"/>
    <x v="336"/>
  </r>
  <r>
    <s v="TRN-3008"/>
    <x v="2"/>
    <s v="Soft Skills"/>
    <x v="7"/>
    <n v="1"/>
    <s v="EMP-12709"/>
    <s v="Customer Service"/>
    <s v="Grade 3 – Mid-Level"/>
    <n v="800"/>
    <x v="0"/>
    <n v="65"/>
    <n v="86"/>
    <n v="21"/>
    <x v="337"/>
  </r>
  <r>
    <s v="TRN-3008"/>
    <x v="2"/>
    <s v="Soft Skills"/>
    <x v="7"/>
    <n v="1"/>
    <s v="EMP-11207"/>
    <s v="Operations"/>
    <s v="Grade 2 – Junior"/>
    <n v="800"/>
    <x v="0"/>
    <n v="49.1"/>
    <n v="60"/>
    <n v="10.899999999999999"/>
    <x v="338"/>
  </r>
  <r>
    <s v="TRN-3008"/>
    <x v="2"/>
    <s v="Soft Skills"/>
    <x v="7"/>
    <n v="1"/>
    <s v="EMP-10277"/>
    <s v="Information Technology"/>
    <s v="Grade 2 – Junior"/>
    <n v="800"/>
    <x v="0"/>
    <n v="72"/>
    <n v="99.6"/>
    <n v="27.599999999999994"/>
    <x v="339"/>
  </r>
  <r>
    <s v="TRN-3008"/>
    <x v="2"/>
    <s v="Soft Skills"/>
    <x v="7"/>
    <n v="1"/>
    <s v="EMP-11783"/>
    <s v="Human Resources"/>
    <s v="Grade 3 – Mid-Level"/>
    <n v="800"/>
    <x v="0"/>
    <n v="73.099999999999994"/>
    <n v="100"/>
    <n v="26.900000000000006"/>
    <x v="340"/>
  </r>
  <r>
    <s v="TRN-3008"/>
    <x v="2"/>
    <s v="Soft Skills"/>
    <x v="7"/>
    <n v="1"/>
    <s v="EMP-12760"/>
    <s v="Risk &amp; Compliance"/>
    <s v="Grade 1 – Entry"/>
    <n v="800"/>
    <x v="0"/>
    <n v="46.3"/>
    <n v="65"/>
    <n v="18.700000000000003"/>
    <x v="341"/>
  </r>
  <r>
    <s v="TRN-3008"/>
    <x v="2"/>
    <s v="Soft Skills"/>
    <x v="7"/>
    <n v="1"/>
    <s v="EMP-11261"/>
    <s v="Sales"/>
    <s v="Grade 2 – Junior"/>
    <n v="800"/>
    <x v="0"/>
    <n v="54.1"/>
    <n v="66.900000000000006"/>
    <n v="12.800000000000004"/>
    <x v="342"/>
  </r>
  <r>
    <s v="TRN-3008"/>
    <x v="2"/>
    <s v="Soft Skills"/>
    <x v="7"/>
    <n v="1"/>
    <s v="EMP-14210"/>
    <s v="Finance"/>
    <s v="Grade 5 – Lead"/>
    <n v="800"/>
    <x v="0"/>
    <n v="70.3"/>
    <n v="88.4"/>
    <n v="18.100000000000009"/>
    <x v="343"/>
  </r>
  <r>
    <s v="TRN-3008"/>
    <x v="2"/>
    <s v="Soft Skills"/>
    <x v="7"/>
    <n v="1"/>
    <s v="EMP-11099"/>
    <s v="Risk &amp; Compliance"/>
    <s v="Grade 4 – Senior"/>
    <n v="800"/>
    <x v="0"/>
    <n v="52.8"/>
    <n v="65.3"/>
    <n v="12.5"/>
    <x v="344"/>
  </r>
  <r>
    <s v="TRN-3008"/>
    <x v="2"/>
    <s v="Soft Skills"/>
    <x v="7"/>
    <n v="1"/>
    <s v="EMP-15093"/>
    <s v="Marketing"/>
    <s v="Grade 1 – Entry"/>
    <n v="800"/>
    <x v="0"/>
    <n v="62.3"/>
    <n v="92.2"/>
    <n v="29.900000000000006"/>
    <x v="345"/>
  </r>
  <r>
    <s v="TRN-3008"/>
    <x v="2"/>
    <s v="Soft Skills"/>
    <x v="7"/>
    <n v="1"/>
    <s v="EMP-14585"/>
    <s v="Sales"/>
    <s v="Grade 3 – Mid-Level"/>
    <n v="800"/>
    <x v="0"/>
    <n v="62.6"/>
    <n v="74.099999999999994"/>
    <n v="11.499999999999993"/>
    <x v="346"/>
  </r>
  <r>
    <s v="TRN-3008"/>
    <x v="2"/>
    <s v="Soft Skills"/>
    <x v="7"/>
    <n v="1"/>
    <s v="EMP-11408"/>
    <s v="Information Technology"/>
    <s v="Grade 7 – Director"/>
    <n v="800"/>
    <x v="0"/>
    <n v="60.4"/>
    <n v="78.900000000000006"/>
    <n v="18.500000000000007"/>
    <x v="347"/>
  </r>
  <r>
    <s v="TRN-3008"/>
    <x v="2"/>
    <s v="Soft Skills"/>
    <x v="7"/>
    <n v="1"/>
    <s v="EMP-11964"/>
    <s v="Customer Service"/>
    <s v="Grade 2 – Junior"/>
    <n v="800"/>
    <x v="0"/>
    <n v="52.7"/>
    <n v="72.599999999999994"/>
    <n v="19.899999999999991"/>
    <x v="348"/>
  </r>
  <r>
    <s v="TRN-3008"/>
    <x v="2"/>
    <s v="Soft Skills"/>
    <x v="7"/>
    <n v="1"/>
    <s v="EMP-15122"/>
    <s v="Risk &amp; Compliance"/>
    <s v="Grade 6 – Manager"/>
    <n v="800"/>
    <x v="0"/>
    <n v="68.8"/>
    <n v="94.9"/>
    <n v="26.100000000000009"/>
    <x v="349"/>
  </r>
  <r>
    <s v="TRN-3008"/>
    <x v="2"/>
    <s v="Soft Skills"/>
    <x v="7"/>
    <n v="1"/>
    <s v="EMP-14513"/>
    <s v="Human Resources"/>
    <s v="Grade 3 – Mid-Level"/>
    <n v="800"/>
    <x v="0"/>
    <n v="59.3"/>
    <n v="89.8"/>
    <n v="30.5"/>
    <x v="350"/>
  </r>
  <r>
    <s v="TRN-3009"/>
    <x v="2"/>
    <s v="Soft Skills"/>
    <x v="8"/>
    <n v="1"/>
    <s v="EMP-13305"/>
    <s v="Finance"/>
    <s v="Grade 6 – Manager"/>
    <n v="800"/>
    <x v="0"/>
    <n v="67"/>
    <n v="91.3"/>
    <n v="24.299999999999997"/>
    <x v="351"/>
  </r>
  <r>
    <s v="TRN-3009"/>
    <x v="2"/>
    <s v="Soft Skills"/>
    <x v="8"/>
    <n v="1"/>
    <s v="EMP-13605"/>
    <s v="Information Technology"/>
    <s v="Grade 4 – Senior"/>
    <n v="800"/>
    <x v="0"/>
    <n v="52.8"/>
    <n v="82.2"/>
    <n v="29.400000000000006"/>
    <x v="352"/>
  </r>
  <r>
    <s v="TRN-3009"/>
    <x v="2"/>
    <s v="Soft Skills"/>
    <x v="8"/>
    <n v="1"/>
    <s v="EMP-14869"/>
    <s v="Marketing"/>
    <s v="Grade 4 – Senior"/>
    <n v="800"/>
    <x v="0"/>
    <n v="46.6"/>
    <n v="64"/>
    <n v="17.399999999999999"/>
    <x v="353"/>
  </r>
  <r>
    <s v="TRN-3009"/>
    <x v="2"/>
    <s v="Soft Skills"/>
    <x v="8"/>
    <n v="1"/>
    <s v="EMP-11404"/>
    <s v="Human Resources"/>
    <s v="Grade 3 – Mid-Level"/>
    <n v="800"/>
    <x v="0"/>
    <n v="60.7"/>
    <n v="90.3"/>
    <n v="29.599999999999994"/>
    <x v="354"/>
  </r>
  <r>
    <s v="TRN-3009"/>
    <x v="2"/>
    <s v="Soft Skills"/>
    <x v="8"/>
    <n v="1"/>
    <s v="EMP-11265"/>
    <s v="Operations"/>
    <s v="Grade 2 – Junior"/>
    <n v="800"/>
    <x v="0"/>
    <n v="44.9"/>
    <n v="66.7"/>
    <n v="21.800000000000004"/>
    <x v="355"/>
  </r>
  <r>
    <s v="TRN-3009"/>
    <x v="2"/>
    <s v="Soft Skills"/>
    <x v="8"/>
    <n v="1"/>
    <s v="EMP-12560"/>
    <s v="Finance"/>
    <s v="Grade 4 – Senior"/>
    <n v="800"/>
    <x v="0"/>
    <n v="56.8"/>
    <n v="70.7"/>
    <n v="13.900000000000006"/>
    <x v="356"/>
  </r>
  <r>
    <s v="TRN-3009"/>
    <x v="2"/>
    <s v="Soft Skills"/>
    <x v="8"/>
    <n v="1"/>
    <s v="EMP-10693"/>
    <s v="Executive Management"/>
    <s v="Grade 8 – Executive"/>
    <n v="800"/>
    <x v="0"/>
    <n v="73.5"/>
    <n v="88.5"/>
    <n v="15"/>
    <x v="357"/>
  </r>
  <r>
    <s v="TRN-3009"/>
    <x v="2"/>
    <s v="Soft Skills"/>
    <x v="8"/>
    <n v="1"/>
    <s v="EMP-10874"/>
    <s v="Finance"/>
    <s v="Grade 4 – Senior"/>
    <n v="800"/>
    <x v="1"/>
    <m/>
    <m/>
    <n v="0"/>
    <x v="7"/>
  </r>
  <r>
    <s v="TRN-3009"/>
    <x v="2"/>
    <s v="Soft Skills"/>
    <x v="8"/>
    <n v="1"/>
    <s v="EMP-12556"/>
    <s v="Human Resources"/>
    <s v="Grade 4 – Senior"/>
    <n v="800"/>
    <x v="1"/>
    <m/>
    <m/>
    <n v="0"/>
    <x v="7"/>
  </r>
  <r>
    <s v="TRN-3009"/>
    <x v="2"/>
    <s v="Soft Skills"/>
    <x v="8"/>
    <n v="1"/>
    <s v="EMP-13885"/>
    <s v="Marketing"/>
    <s v="Grade 2 – Junior"/>
    <n v="800"/>
    <x v="1"/>
    <m/>
    <m/>
    <n v="0"/>
    <x v="7"/>
  </r>
  <r>
    <s v="TRN-3009"/>
    <x v="2"/>
    <s v="Soft Skills"/>
    <x v="8"/>
    <n v="1"/>
    <s v="EMP-15397"/>
    <s v="Customer Service"/>
    <s v="Grade 4 – Senior"/>
    <n v="800"/>
    <x v="0"/>
    <n v="64"/>
    <n v="70.3"/>
    <n v="6.2999999999999972"/>
    <x v="358"/>
  </r>
  <r>
    <s v="TRN-3009"/>
    <x v="2"/>
    <s v="Soft Skills"/>
    <x v="8"/>
    <n v="1"/>
    <s v="EMP-12493"/>
    <s v="Information Technology"/>
    <s v="Grade 4 – Senior"/>
    <n v="800"/>
    <x v="0"/>
    <n v="65.599999999999994"/>
    <n v="97.6"/>
    <n v="32"/>
    <x v="359"/>
  </r>
  <r>
    <s v="TRN-3009"/>
    <x v="2"/>
    <s v="Soft Skills"/>
    <x v="8"/>
    <n v="1"/>
    <s v="EMP-10502"/>
    <s v="Customer Service"/>
    <s v="Grade 2 – Junior"/>
    <n v="800"/>
    <x v="0"/>
    <n v="57.5"/>
    <n v="77.099999999999994"/>
    <n v="19.599999999999994"/>
    <x v="360"/>
  </r>
  <r>
    <s v="TRN-3009"/>
    <x v="2"/>
    <s v="Soft Skills"/>
    <x v="8"/>
    <n v="1"/>
    <s v="EMP-11738"/>
    <s v="Human Resources"/>
    <s v="Grade 3 – Mid-Level"/>
    <n v="800"/>
    <x v="0"/>
    <n v="60.5"/>
    <n v="94.7"/>
    <n v="34.200000000000003"/>
    <x v="361"/>
  </r>
  <r>
    <s v="TRN-3009"/>
    <x v="2"/>
    <s v="Soft Skills"/>
    <x v="8"/>
    <n v="1"/>
    <s v="EMP-15154"/>
    <s v="Procurement"/>
    <s v="Grade 5 – Lead"/>
    <n v="800"/>
    <x v="1"/>
    <m/>
    <m/>
    <n v="0"/>
    <x v="7"/>
  </r>
  <r>
    <s v="TRN-3009"/>
    <x v="2"/>
    <s v="Soft Skills"/>
    <x v="8"/>
    <n v="1"/>
    <s v="EMP-11639"/>
    <s v="Procurement"/>
    <s v="Grade 4 – Senior"/>
    <n v="800"/>
    <x v="1"/>
    <m/>
    <m/>
    <n v="0"/>
    <x v="7"/>
  </r>
  <r>
    <s v="TRN-3009"/>
    <x v="2"/>
    <s v="Soft Skills"/>
    <x v="8"/>
    <n v="1"/>
    <s v="EMP-14625"/>
    <s v="Information Technology"/>
    <s v="Grade 6 – Manager"/>
    <n v="800"/>
    <x v="0"/>
    <n v="46.1"/>
    <n v="65.900000000000006"/>
    <n v="19.800000000000004"/>
    <x v="362"/>
  </r>
  <r>
    <s v="TRN-3009"/>
    <x v="2"/>
    <s v="Soft Skills"/>
    <x v="8"/>
    <n v="1"/>
    <s v="EMP-14437"/>
    <s v="Operations"/>
    <s v="Grade 2 – Junior"/>
    <n v="800"/>
    <x v="0"/>
    <n v="50.9"/>
    <n v="73.400000000000006"/>
    <n v="22.500000000000007"/>
    <x v="363"/>
  </r>
  <r>
    <s v="TRN-3009"/>
    <x v="2"/>
    <s v="Soft Skills"/>
    <x v="8"/>
    <n v="1"/>
    <s v="EMP-14979"/>
    <s v="Sales"/>
    <s v="Grade 2 – Junior"/>
    <n v="800"/>
    <x v="1"/>
    <m/>
    <m/>
    <n v="0"/>
    <x v="7"/>
  </r>
  <r>
    <s v="TRN-3009"/>
    <x v="2"/>
    <s v="Soft Skills"/>
    <x v="8"/>
    <n v="1"/>
    <s v="EMP-11814"/>
    <s v="Sales"/>
    <s v="Grade 3 – Mid-Level"/>
    <n v="800"/>
    <x v="0"/>
    <n v="64.8"/>
    <n v="99.5"/>
    <n v="34.700000000000003"/>
    <x v="364"/>
  </r>
  <r>
    <s v="TRN-3009"/>
    <x v="2"/>
    <s v="Soft Skills"/>
    <x v="8"/>
    <n v="1"/>
    <s v="EMP-11836"/>
    <s v="Marketing"/>
    <s v="Grade 3 – Mid-Level"/>
    <n v="800"/>
    <x v="0"/>
    <n v="44"/>
    <n v="50.5"/>
    <n v="6.5"/>
    <x v="365"/>
  </r>
  <r>
    <s v="TRN-3009"/>
    <x v="2"/>
    <s v="Soft Skills"/>
    <x v="8"/>
    <n v="1"/>
    <s v="EMP-10173"/>
    <s v="Procurement"/>
    <s v="Grade 2 – Junior"/>
    <n v="800"/>
    <x v="0"/>
    <n v="74.3"/>
    <n v="81.900000000000006"/>
    <n v="7.6000000000000085"/>
    <x v="366"/>
  </r>
  <r>
    <s v="TRN-3009"/>
    <x v="2"/>
    <s v="Soft Skills"/>
    <x v="8"/>
    <n v="1"/>
    <s v="EMP-15088"/>
    <s v="Legal"/>
    <s v="Grade 5 – Lead"/>
    <n v="800"/>
    <x v="0"/>
    <n v="58.8"/>
    <n v="75.2"/>
    <n v="16.400000000000006"/>
    <x v="367"/>
  </r>
  <r>
    <s v="TRN-3009"/>
    <x v="2"/>
    <s v="Soft Skills"/>
    <x v="8"/>
    <n v="1"/>
    <s v="EMP-10887"/>
    <s v="Executive Management"/>
    <s v="Grade 5 – Lead"/>
    <n v="800"/>
    <x v="0"/>
    <n v="49.4"/>
    <n v="61.8"/>
    <n v="12.399999999999999"/>
    <x v="368"/>
  </r>
  <r>
    <s v="TRN-3010"/>
    <x v="2"/>
    <s v="Soft Skills"/>
    <x v="9"/>
    <n v="1"/>
    <s v="EMP-14024"/>
    <s v="Risk &amp; Compliance"/>
    <s v="Grade 4 – Senior"/>
    <n v="800"/>
    <x v="0"/>
    <n v="42.1"/>
    <n v="76.599999999999994"/>
    <n v="34.499999999999993"/>
    <x v="369"/>
  </r>
  <r>
    <s v="TRN-3010"/>
    <x v="2"/>
    <s v="Soft Skills"/>
    <x v="9"/>
    <n v="1"/>
    <s v="EMP-14940"/>
    <s v="Procurement"/>
    <s v="Grade 1 – Entry"/>
    <n v="800"/>
    <x v="0"/>
    <n v="52.8"/>
    <n v="58.5"/>
    <n v="5.7000000000000028"/>
    <x v="370"/>
  </r>
  <r>
    <s v="TRN-3010"/>
    <x v="2"/>
    <s v="Soft Skills"/>
    <x v="9"/>
    <n v="1"/>
    <s v="EMP-13292"/>
    <s v="Marketing"/>
    <s v="Grade 5 – Lead"/>
    <n v="800"/>
    <x v="0"/>
    <n v="48.3"/>
    <n v="66.8"/>
    <n v="18.5"/>
    <x v="371"/>
  </r>
  <r>
    <s v="TRN-3010"/>
    <x v="2"/>
    <s v="Soft Skills"/>
    <x v="9"/>
    <n v="1"/>
    <s v="EMP-12037"/>
    <s v="Procurement"/>
    <s v="Grade 3 – Mid-Level"/>
    <n v="800"/>
    <x v="1"/>
    <m/>
    <m/>
    <n v="0"/>
    <x v="7"/>
  </r>
  <r>
    <s v="TRN-3010"/>
    <x v="2"/>
    <s v="Soft Skills"/>
    <x v="9"/>
    <n v="1"/>
    <s v="EMP-11319"/>
    <s v="Information Technology"/>
    <s v="Grade 5 – Lead"/>
    <n v="800"/>
    <x v="0"/>
    <n v="40.799999999999997"/>
    <n v="71"/>
    <n v="30.200000000000003"/>
    <x v="372"/>
  </r>
  <r>
    <s v="TRN-3010"/>
    <x v="2"/>
    <s v="Soft Skills"/>
    <x v="9"/>
    <n v="1"/>
    <s v="EMP-12292"/>
    <s v="Procurement"/>
    <s v="Grade 2 – Junior"/>
    <n v="800"/>
    <x v="0"/>
    <n v="48.4"/>
    <n v="82.2"/>
    <n v="33.800000000000004"/>
    <x v="373"/>
  </r>
  <r>
    <s v="TRN-3010"/>
    <x v="2"/>
    <s v="Soft Skills"/>
    <x v="9"/>
    <n v="1"/>
    <s v="EMP-11061"/>
    <s v="Procurement"/>
    <s v="Grade 4 – Senior"/>
    <n v="800"/>
    <x v="0"/>
    <n v="60.9"/>
    <n v="70"/>
    <n v="9.1000000000000014"/>
    <x v="374"/>
  </r>
  <r>
    <s v="TRN-3010"/>
    <x v="2"/>
    <s v="Soft Skills"/>
    <x v="9"/>
    <n v="1"/>
    <s v="EMP-14927"/>
    <s v="Operations"/>
    <s v="Grade 1 – Entry"/>
    <n v="800"/>
    <x v="0"/>
    <n v="69.400000000000006"/>
    <n v="79.5"/>
    <n v="10.099999999999994"/>
    <x v="375"/>
  </r>
  <r>
    <s v="TRN-3010"/>
    <x v="2"/>
    <s v="Soft Skills"/>
    <x v="9"/>
    <n v="1"/>
    <s v="EMP-13498"/>
    <s v="Executive Management"/>
    <s v="Grade 7 – Director"/>
    <n v="800"/>
    <x v="0"/>
    <n v="45.4"/>
    <n v="57.6"/>
    <n v="12.200000000000003"/>
    <x v="376"/>
  </r>
  <r>
    <s v="TRN-3010"/>
    <x v="2"/>
    <s v="Soft Skills"/>
    <x v="9"/>
    <n v="1"/>
    <s v="EMP-10548"/>
    <s v="Information Technology"/>
    <s v="Grade 3 – Mid-Level"/>
    <n v="800"/>
    <x v="0"/>
    <n v="65.7"/>
    <n v="73.099999999999994"/>
    <n v="7.3999999999999915"/>
    <x v="377"/>
  </r>
  <r>
    <s v="TRN-3010"/>
    <x v="2"/>
    <s v="Soft Skills"/>
    <x v="9"/>
    <n v="1"/>
    <s v="EMP-13719"/>
    <s v="Legal"/>
    <s v="Grade 3 – Mid-Level"/>
    <n v="800"/>
    <x v="0"/>
    <n v="57.2"/>
    <n v="88.9"/>
    <n v="31.700000000000003"/>
    <x v="378"/>
  </r>
  <r>
    <s v="TRN-3010"/>
    <x v="2"/>
    <s v="Soft Skills"/>
    <x v="9"/>
    <n v="1"/>
    <s v="EMP-15159"/>
    <s v="Finance"/>
    <s v="Grade 6 – Manager"/>
    <n v="800"/>
    <x v="0"/>
    <n v="41.9"/>
    <n v="61.8"/>
    <n v="19.899999999999999"/>
    <x v="379"/>
  </r>
  <r>
    <s v="TRN-3010"/>
    <x v="2"/>
    <s v="Soft Skills"/>
    <x v="9"/>
    <n v="1"/>
    <s v="EMP-15441"/>
    <s v="Executive Management"/>
    <s v="Grade 7 – Director"/>
    <n v="800"/>
    <x v="0"/>
    <n v="45"/>
    <n v="54.9"/>
    <n v="9.8999999999999986"/>
    <x v="380"/>
  </r>
  <r>
    <s v="TRN-3010"/>
    <x v="2"/>
    <s v="Soft Skills"/>
    <x v="9"/>
    <n v="1"/>
    <s v="EMP-13091"/>
    <s v="Operations"/>
    <s v="Grade 3 – Mid-Level"/>
    <n v="800"/>
    <x v="1"/>
    <m/>
    <m/>
    <n v="0"/>
    <x v="7"/>
  </r>
  <r>
    <s v="TRN-3010"/>
    <x v="2"/>
    <s v="Soft Skills"/>
    <x v="9"/>
    <n v="1"/>
    <s v="EMP-11226"/>
    <s v="Information Technology"/>
    <s v="Grade 6 – Manager"/>
    <n v="800"/>
    <x v="1"/>
    <m/>
    <m/>
    <n v="0"/>
    <x v="7"/>
  </r>
  <r>
    <s v="TRN-3010"/>
    <x v="2"/>
    <s v="Soft Skills"/>
    <x v="9"/>
    <n v="1"/>
    <s v="EMP-13188"/>
    <s v="Finance"/>
    <s v="Grade 3 – Mid-Level"/>
    <n v="800"/>
    <x v="0"/>
    <n v="62.1"/>
    <n v="73.5"/>
    <n v="11.399999999999999"/>
    <x v="381"/>
  </r>
  <r>
    <s v="TRN-3010"/>
    <x v="2"/>
    <s v="Soft Skills"/>
    <x v="9"/>
    <n v="1"/>
    <s v="EMP-15271"/>
    <s v="Executive Management"/>
    <s v="Grade 5 – Lead"/>
    <n v="800"/>
    <x v="0"/>
    <n v="73.8"/>
    <n v="96.6"/>
    <n v="22.799999999999997"/>
    <x v="382"/>
  </r>
  <r>
    <s v="TRN-3010"/>
    <x v="2"/>
    <s v="Soft Skills"/>
    <x v="9"/>
    <n v="1"/>
    <s v="EMP-11882"/>
    <s v="Finance"/>
    <s v="Grade 1 – Entry"/>
    <n v="800"/>
    <x v="0"/>
    <n v="45.1"/>
    <n v="74.7"/>
    <n v="29.6"/>
    <x v="383"/>
  </r>
  <r>
    <s v="TRN-3010"/>
    <x v="2"/>
    <s v="Soft Skills"/>
    <x v="9"/>
    <n v="1"/>
    <s v="EMP-12844"/>
    <s v="Human Resources"/>
    <s v="Grade 4 – Senior"/>
    <n v="800"/>
    <x v="0"/>
    <n v="44.8"/>
    <n v="76.900000000000006"/>
    <n v="32.100000000000009"/>
    <x v="384"/>
  </r>
  <r>
    <s v="TRN-3010"/>
    <x v="2"/>
    <s v="Soft Skills"/>
    <x v="9"/>
    <n v="1"/>
    <s v="EMP-14278"/>
    <s v="Marketing"/>
    <s v="Grade 7 – Director"/>
    <n v="800"/>
    <x v="0"/>
    <n v="56.8"/>
    <n v="76.8"/>
    <n v="20"/>
    <x v="385"/>
  </r>
  <r>
    <s v="TRN-3010"/>
    <x v="2"/>
    <s v="Soft Skills"/>
    <x v="9"/>
    <n v="1"/>
    <s v="EMP-13045"/>
    <s v="Sales"/>
    <s v="Grade 3 – Mid-Level"/>
    <n v="800"/>
    <x v="0"/>
    <n v="48.6"/>
    <n v="62.7"/>
    <n v="14.100000000000001"/>
    <x v="386"/>
  </r>
  <r>
    <s v="TRN-3010"/>
    <x v="2"/>
    <s v="Soft Skills"/>
    <x v="9"/>
    <n v="1"/>
    <s v="EMP-11209"/>
    <s v="Risk &amp; Compliance"/>
    <s v="Grade 4 – Senior"/>
    <n v="800"/>
    <x v="0"/>
    <n v="62.1"/>
    <n v="68.400000000000006"/>
    <n v="6.3000000000000043"/>
    <x v="387"/>
  </r>
  <r>
    <s v="TRN-3010"/>
    <x v="2"/>
    <s v="Soft Skills"/>
    <x v="9"/>
    <n v="1"/>
    <s v="EMP-10706"/>
    <s v="Operations"/>
    <s v="Grade 1 – Entry"/>
    <n v="800"/>
    <x v="0"/>
    <n v="64"/>
    <n v="75.5"/>
    <n v="11.5"/>
    <x v="388"/>
  </r>
  <r>
    <s v="TRN-3010"/>
    <x v="2"/>
    <s v="Soft Skills"/>
    <x v="9"/>
    <n v="1"/>
    <s v="EMP-15435"/>
    <s v="Customer Service"/>
    <s v="Grade 2 – Junior"/>
    <n v="800"/>
    <x v="0"/>
    <n v="63"/>
    <n v="77.900000000000006"/>
    <n v="14.900000000000006"/>
    <x v="389"/>
  </r>
  <r>
    <s v="TRN-3010"/>
    <x v="2"/>
    <s v="Soft Skills"/>
    <x v="9"/>
    <n v="1"/>
    <s v="EMP-15358"/>
    <s v="Finance"/>
    <s v="Grade 7 – Director"/>
    <n v="800"/>
    <x v="1"/>
    <m/>
    <m/>
    <n v="0"/>
    <x v="7"/>
  </r>
  <r>
    <s v="TRN-3010"/>
    <x v="2"/>
    <s v="Soft Skills"/>
    <x v="9"/>
    <n v="1"/>
    <s v="EMP-10044"/>
    <s v="Operations"/>
    <s v="Grade 3 – Mid-Level"/>
    <n v="800"/>
    <x v="0"/>
    <n v="58.5"/>
    <n v="72.7"/>
    <n v="14.200000000000003"/>
    <x v="390"/>
  </r>
  <r>
    <s v="TRN-3010"/>
    <x v="2"/>
    <s v="Soft Skills"/>
    <x v="9"/>
    <n v="1"/>
    <s v="EMP-12403"/>
    <s v="Executive Management"/>
    <s v="Grade 7 – Director"/>
    <n v="800"/>
    <x v="0"/>
    <n v="71.7"/>
    <n v="100"/>
    <n v="28.299999999999997"/>
    <x v="391"/>
  </r>
  <r>
    <s v="TRN-3010"/>
    <x v="2"/>
    <s v="Soft Skills"/>
    <x v="9"/>
    <n v="1"/>
    <s v="EMP-12775"/>
    <s v="Procurement"/>
    <s v="Grade 4 – Senior"/>
    <n v="800"/>
    <x v="0"/>
    <n v="61.8"/>
    <n v="91"/>
    <n v="29.200000000000003"/>
    <x v="392"/>
  </r>
  <r>
    <s v="TRN-3010"/>
    <x v="2"/>
    <s v="Soft Skills"/>
    <x v="9"/>
    <n v="1"/>
    <s v="EMP-14127"/>
    <s v="Sales"/>
    <s v="Grade 5 – Lead"/>
    <n v="800"/>
    <x v="0"/>
    <n v="64.3"/>
    <n v="91.2"/>
    <n v="26.900000000000006"/>
    <x v="393"/>
  </r>
  <r>
    <s v="TRN-3010"/>
    <x v="2"/>
    <s v="Soft Skills"/>
    <x v="9"/>
    <n v="1"/>
    <s v="EMP-14632"/>
    <s v="Customer Service"/>
    <s v="Grade 2 – Junior"/>
    <n v="800"/>
    <x v="0"/>
    <n v="42.9"/>
    <n v="70.2"/>
    <n v="27.300000000000004"/>
    <x v="394"/>
  </r>
  <r>
    <s v="TRN-3010"/>
    <x v="2"/>
    <s v="Soft Skills"/>
    <x v="9"/>
    <n v="1"/>
    <s v="EMP-10479"/>
    <s v="Operations"/>
    <s v="Grade 2 – Junior"/>
    <n v="800"/>
    <x v="0"/>
    <n v="72.8"/>
    <n v="86.5"/>
    <n v="13.700000000000003"/>
    <x v="395"/>
  </r>
  <r>
    <s v="TRN-3010"/>
    <x v="2"/>
    <s v="Soft Skills"/>
    <x v="9"/>
    <n v="1"/>
    <s v="EMP-10188"/>
    <s v="Executive Management"/>
    <s v="Grade 6 – Manager"/>
    <n v="800"/>
    <x v="0"/>
    <n v="63.1"/>
    <n v="76.5"/>
    <n v="13.399999999999999"/>
    <x v="396"/>
  </r>
  <r>
    <s v="TRN-3010"/>
    <x v="2"/>
    <s v="Soft Skills"/>
    <x v="9"/>
    <n v="1"/>
    <s v="EMP-14332"/>
    <s v="Executive Management"/>
    <s v="Grade 8 – Executive"/>
    <n v="800"/>
    <x v="0"/>
    <n v="46"/>
    <n v="64.099999999999994"/>
    <n v="18.099999999999994"/>
    <x v="397"/>
  </r>
  <r>
    <s v="TRN-3010"/>
    <x v="2"/>
    <s v="Soft Skills"/>
    <x v="9"/>
    <n v="1"/>
    <s v="EMP-11128"/>
    <s v="Sales"/>
    <s v="Grade 1 – Entry"/>
    <n v="800"/>
    <x v="0"/>
    <n v="68.400000000000006"/>
    <n v="88.2"/>
    <n v="19.799999999999997"/>
    <x v="398"/>
  </r>
  <r>
    <s v="TRN-3010"/>
    <x v="2"/>
    <s v="Soft Skills"/>
    <x v="9"/>
    <n v="1"/>
    <s v="EMP-14331"/>
    <s v="Legal"/>
    <s v="Grade 3 – Mid-Level"/>
    <n v="800"/>
    <x v="0"/>
    <n v="57.9"/>
    <n v="78.099999999999994"/>
    <n v="20.199999999999996"/>
    <x v="399"/>
  </r>
  <r>
    <s v="TRN-3010"/>
    <x v="2"/>
    <s v="Soft Skills"/>
    <x v="9"/>
    <n v="1"/>
    <s v="EMP-12211"/>
    <s v="Procurement"/>
    <s v="Grade 3 – Mid-Level"/>
    <n v="800"/>
    <x v="0"/>
    <n v="66.599999999999994"/>
    <n v="78.2"/>
    <n v="11.600000000000009"/>
    <x v="400"/>
  </r>
  <r>
    <s v="TRN-3010"/>
    <x v="2"/>
    <s v="Soft Skills"/>
    <x v="9"/>
    <n v="1"/>
    <s v="EMP-12733"/>
    <s v="Operations"/>
    <s v="Grade 3 – Mid-Level"/>
    <n v="800"/>
    <x v="0"/>
    <n v="49.2"/>
    <n v="70.599999999999994"/>
    <n v="21.399999999999991"/>
    <x v="401"/>
  </r>
  <r>
    <s v="TRN-3010"/>
    <x v="2"/>
    <s v="Soft Skills"/>
    <x v="9"/>
    <n v="1"/>
    <s v="EMP-15036"/>
    <s v="Human Resources"/>
    <s v="Grade 3 – Mid-Level"/>
    <n v="800"/>
    <x v="0"/>
    <n v="68.7"/>
    <n v="91.9"/>
    <n v="23.200000000000003"/>
    <x v="402"/>
  </r>
  <r>
    <s v="TRN-3010"/>
    <x v="2"/>
    <s v="Soft Skills"/>
    <x v="9"/>
    <n v="1"/>
    <s v="EMP-12463"/>
    <s v="Sales"/>
    <s v="Grade 2 – Junior"/>
    <n v="800"/>
    <x v="0"/>
    <n v="54.3"/>
    <n v="72.5"/>
    <n v="18.200000000000003"/>
    <x v="403"/>
  </r>
  <r>
    <s v="TRN-3010"/>
    <x v="2"/>
    <s v="Soft Skills"/>
    <x v="9"/>
    <n v="1"/>
    <s v="EMP-15255"/>
    <s v="Sales"/>
    <s v="Grade 4 – Senior"/>
    <n v="800"/>
    <x v="0"/>
    <n v="42.9"/>
    <n v="76.099999999999994"/>
    <n v="33.199999999999996"/>
    <x v="404"/>
  </r>
  <r>
    <s v="TRN-3010"/>
    <x v="2"/>
    <s v="Soft Skills"/>
    <x v="9"/>
    <n v="1"/>
    <s v="EMP-10768"/>
    <s v="Finance"/>
    <s v="Grade 3 – Mid-Level"/>
    <n v="800"/>
    <x v="0"/>
    <n v="67"/>
    <n v="89.8"/>
    <n v="22.799999999999997"/>
    <x v="405"/>
  </r>
  <r>
    <s v="TRN-3010"/>
    <x v="2"/>
    <s v="Soft Skills"/>
    <x v="9"/>
    <n v="1"/>
    <s v="EMP-10303"/>
    <s v="Human Resources"/>
    <s v="Grade 3 – Mid-Level"/>
    <n v="800"/>
    <x v="1"/>
    <m/>
    <m/>
    <n v="0"/>
    <x v="7"/>
  </r>
  <r>
    <s v="TRN-3010"/>
    <x v="2"/>
    <s v="Soft Skills"/>
    <x v="9"/>
    <n v="1"/>
    <s v="EMP-14077"/>
    <s v="Sales"/>
    <s v="Grade 3 – Mid-Level"/>
    <n v="800"/>
    <x v="0"/>
    <n v="71.599999999999994"/>
    <n v="90.5"/>
    <n v="18.900000000000006"/>
    <x v="406"/>
  </r>
  <r>
    <s v="TRN-3010"/>
    <x v="2"/>
    <s v="Soft Skills"/>
    <x v="9"/>
    <n v="1"/>
    <s v="EMP-12529"/>
    <s v="Customer Service"/>
    <s v="Grade 3 – Mid-Level"/>
    <n v="800"/>
    <x v="0"/>
    <n v="45.1"/>
    <n v="67"/>
    <n v="21.9"/>
    <x v="407"/>
  </r>
  <r>
    <s v="TRN-3010"/>
    <x v="2"/>
    <s v="Soft Skills"/>
    <x v="9"/>
    <n v="1"/>
    <s v="EMP-15120"/>
    <s v="Risk &amp; Compliance"/>
    <s v="Grade 2 – Junior"/>
    <n v="800"/>
    <x v="0"/>
    <n v="48.1"/>
    <n v="82.3"/>
    <n v="34.199999999999996"/>
    <x v="408"/>
  </r>
  <r>
    <s v="TRN-3010"/>
    <x v="2"/>
    <s v="Soft Skills"/>
    <x v="9"/>
    <n v="1"/>
    <s v="EMP-10049"/>
    <s v="Sales"/>
    <s v="Grade 5 – Lead"/>
    <n v="800"/>
    <x v="0"/>
    <n v="47.5"/>
    <n v="67.099999999999994"/>
    <n v="19.599999999999994"/>
    <x v="409"/>
  </r>
  <r>
    <s v="TRN-3010"/>
    <x v="2"/>
    <s v="Soft Skills"/>
    <x v="9"/>
    <n v="1"/>
    <s v="EMP-14501"/>
    <s v="Legal"/>
    <s v="Grade 3 – Mid-Level"/>
    <n v="800"/>
    <x v="0"/>
    <n v="74.599999999999994"/>
    <n v="93"/>
    <n v="18.400000000000006"/>
    <x v="410"/>
  </r>
  <r>
    <s v="TRN-3010"/>
    <x v="2"/>
    <s v="Soft Skills"/>
    <x v="9"/>
    <n v="1"/>
    <s v="EMP-11729"/>
    <s v="Risk &amp; Compliance"/>
    <s v="Grade 4 – Senior"/>
    <n v="800"/>
    <x v="0"/>
    <n v="68.8"/>
    <n v="80.400000000000006"/>
    <n v="11.600000000000009"/>
    <x v="411"/>
  </r>
  <r>
    <s v="TRN-3010"/>
    <x v="2"/>
    <s v="Soft Skills"/>
    <x v="9"/>
    <n v="1"/>
    <s v="EMP-10744"/>
    <s v="Information Technology"/>
    <s v="Grade 4 – Senior"/>
    <n v="800"/>
    <x v="0"/>
    <n v="43.2"/>
    <n v="77.3"/>
    <n v="34.099999999999994"/>
    <x v="412"/>
  </r>
  <r>
    <s v="TRN-3010"/>
    <x v="2"/>
    <s v="Soft Skills"/>
    <x v="9"/>
    <n v="1"/>
    <s v="EMP-13813"/>
    <s v="Finance"/>
    <s v="Grade 1 – Entry"/>
    <n v="800"/>
    <x v="0"/>
    <n v="71.5"/>
    <n v="79.7"/>
    <n v="8.2000000000000028"/>
    <x v="413"/>
  </r>
  <r>
    <s v="TRN-3010"/>
    <x v="2"/>
    <s v="Soft Skills"/>
    <x v="9"/>
    <n v="1"/>
    <s v="EMP-10384"/>
    <s v="Customer Service"/>
    <s v="Grade 1 – Entry"/>
    <n v="800"/>
    <x v="0"/>
    <n v="53.6"/>
    <n v="65.099999999999994"/>
    <n v="11.499999999999993"/>
    <x v="414"/>
  </r>
  <r>
    <s v="TRN-3010"/>
    <x v="2"/>
    <s v="Soft Skills"/>
    <x v="9"/>
    <n v="1"/>
    <s v="EMP-11324"/>
    <s v="Marketing"/>
    <s v="Grade 5 – Lead"/>
    <n v="800"/>
    <x v="1"/>
    <m/>
    <m/>
    <n v="0"/>
    <x v="7"/>
  </r>
  <r>
    <s v="TRN-3010"/>
    <x v="2"/>
    <s v="Soft Skills"/>
    <x v="9"/>
    <n v="1"/>
    <s v="EMP-11410"/>
    <s v="Operations"/>
    <s v="Grade 2 – Junior"/>
    <n v="800"/>
    <x v="0"/>
    <n v="64.3"/>
    <n v="87.8"/>
    <n v="23.5"/>
    <x v="415"/>
  </r>
  <r>
    <s v="TRN-3010"/>
    <x v="2"/>
    <s v="Soft Skills"/>
    <x v="9"/>
    <n v="1"/>
    <s v="EMP-14040"/>
    <s v="Legal"/>
    <s v="Grade 6 – Manager"/>
    <n v="800"/>
    <x v="0"/>
    <n v="52.3"/>
    <n v="70.599999999999994"/>
    <n v="18.299999999999997"/>
    <x v="416"/>
  </r>
  <r>
    <s v="TRN-3010"/>
    <x v="2"/>
    <s v="Soft Skills"/>
    <x v="9"/>
    <n v="1"/>
    <s v="EMP-10686"/>
    <s v="Operations"/>
    <s v="Grade 2 – Junior"/>
    <n v="800"/>
    <x v="0"/>
    <n v="43.7"/>
    <n v="74.7"/>
    <n v="31"/>
    <x v="417"/>
  </r>
  <r>
    <s v="TRN-3010"/>
    <x v="2"/>
    <s v="Soft Skills"/>
    <x v="9"/>
    <n v="1"/>
    <s v="EMP-14112"/>
    <s v="Human Resources"/>
    <s v="Grade 5 – Lead"/>
    <n v="800"/>
    <x v="0"/>
    <n v="61.8"/>
    <n v="69.400000000000006"/>
    <n v="7.6000000000000085"/>
    <x v="418"/>
  </r>
  <r>
    <s v="TRN-3010"/>
    <x v="2"/>
    <s v="Soft Skills"/>
    <x v="9"/>
    <n v="1"/>
    <s v="EMP-12561"/>
    <s v="Procurement"/>
    <s v="Grade 3 – Mid-Level"/>
    <n v="800"/>
    <x v="0"/>
    <n v="71.8"/>
    <n v="100"/>
    <n v="28.200000000000003"/>
    <x v="419"/>
  </r>
  <r>
    <s v="TRN-3010"/>
    <x v="2"/>
    <s v="Soft Skills"/>
    <x v="9"/>
    <n v="1"/>
    <s v="EMP-13158"/>
    <s v="Information Technology"/>
    <s v="Grade 2 – Junior"/>
    <n v="800"/>
    <x v="0"/>
    <n v="52.8"/>
    <n v="62.8"/>
    <n v="10"/>
    <x v="420"/>
  </r>
  <r>
    <s v="TRN-3010"/>
    <x v="2"/>
    <s v="Soft Skills"/>
    <x v="9"/>
    <n v="1"/>
    <s v="EMP-10482"/>
    <s v="Risk &amp; Compliance"/>
    <s v="Grade 3 – Mid-Level"/>
    <n v="800"/>
    <x v="0"/>
    <n v="67.900000000000006"/>
    <n v="83"/>
    <n v="15.099999999999994"/>
    <x v="421"/>
  </r>
  <r>
    <s v="TRN-3010"/>
    <x v="2"/>
    <s v="Soft Skills"/>
    <x v="9"/>
    <n v="1"/>
    <s v="EMP-13529"/>
    <s v="Sales"/>
    <s v="Grade 7 – Director"/>
    <n v="800"/>
    <x v="0"/>
    <n v="51.7"/>
    <n v="73.2"/>
    <n v="21.5"/>
    <x v="422"/>
  </r>
  <r>
    <s v="TRN-3010"/>
    <x v="2"/>
    <s v="Soft Skills"/>
    <x v="9"/>
    <n v="1"/>
    <s v="EMP-12909"/>
    <s v="Human Resources"/>
    <s v="Grade 3 – Mid-Level"/>
    <n v="800"/>
    <x v="0"/>
    <n v="67.099999999999994"/>
    <n v="93.3"/>
    <n v="26.200000000000003"/>
    <x v="423"/>
  </r>
  <r>
    <s v="TRN-3010"/>
    <x v="2"/>
    <s v="Soft Skills"/>
    <x v="9"/>
    <n v="1"/>
    <s v="EMP-14001"/>
    <s v="Risk &amp; Compliance"/>
    <s v="Grade 2 – Junior"/>
    <n v="800"/>
    <x v="0"/>
    <n v="49.1"/>
    <n v="56.4"/>
    <n v="7.2999999999999972"/>
    <x v="424"/>
  </r>
  <r>
    <s v="TRN-3010"/>
    <x v="2"/>
    <s v="Soft Skills"/>
    <x v="9"/>
    <n v="1"/>
    <s v="EMP-12947"/>
    <s v="Operations"/>
    <s v="Grade 2 – Junior"/>
    <n v="800"/>
    <x v="0"/>
    <n v="46.7"/>
    <n v="71.599999999999994"/>
    <n v="24.899999999999991"/>
    <x v="425"/>
  </r>
  <r>
    <s v="TRN-3010"/>
    <x v="2"/>
    <s v="Soft Skills"/>
    <x v="9"/>
    <n v="1"/>
    <s v="EMP-15214"/>
    <s v="Sales"/>
    <s v="Grade 4 – Senior"/>
    <n v="800"/>
    <x v="0"/>
    <n v="63.2"/>
    <n v="87.9"/>
    <n v="24.700000000000003"/>
    <x v="426"/>
  </r>
  <r>
    <s v="TRN-3010"/>
    <x v="2"/>
    <s v="Soft Skills"/>
    <x v="9"/>
    <n v="1"/>
    <s v="EMP-13357"/>
    <s v="Human Resources"/>
    <s v="Grade 2 – Junior"/>
    <n v="800"/>
    <x v="0"/>
    <n v="42.9"/>
    <n v="76.2"/>
    <n v="33.300000000000004"/>
    <x v="427"/>
  </r>
  <r>
    <s v="TRN-3010"/>
    <x v="2"/>
    <s v="Soft Skills"/>
    <x v="9"/>
    <n v="1"/>
    <s v="EMP-10212"/>
    <s v="Operations"/>
    <s v="Grade 7 – Director"/>
    <n v="800"/>
    <x v="0"/>
    <n v="68.7"/>
    <n v="100"/>
    <n v="31.299999999999997"/>
    <x v="428"/>
  </r>
  <r>
    <s v="TRN-3010"/>
    <x v="2"/>
    <s v="Soft Skills"/>
    <x v="9"/>
    <n v="1"/>
    <s v="EMP-11174"/>
    <s v="Sales"/>
    <s v="Grade 2 – Junior"/>
    <n v="800"/>
    <x v="0"/>
    <n v="62.1"/>
    <n v="90.3"/>
    <n v="28.199999999999996"/>
    <x v="429"/>
  </r>
  <r>
    <s v="TRN-3010"/>
    <x v="2"/>
    <s v="Soft Skills"/>
    <x v="9"/>
    <n v="1"/>
    <s v="EMP-14886"/>
    <s v="Legal"/>
    <s v="Grade 3 – Mid-Level"/>
    <n v="800"/>
    <x v="0"/>
    <n v="68"/>
    <n v="89.2"/>
    <n v="21.200000000000003"/>
    <x v="430"/>
  </r>
  <r>
    <s v="TRN-3010"/>
    <x v="2"/>
    <s v="Soft Skills"/>
    <x v="9"/>
    <n v="1"/>
    <s v="EMP-13561"/>
    <s v="Procurement"/>
    <s v="Grade 4 – Senior"/>
    <n v="800"/>
    <x v="0"/>
    <n v="70.5"/>
    <n v="92.2"/>
    <n v="21.700000000000003"/>
    <x v="431"/>
  </r>
  <r>
    <s v="TRN-3010"/>
    <x v="2"/>
    <s v="Soft Skills"/>
    <x v="9"/>
    <n v="1"/>
    <s v="EMP-11755"/>
    <s v="Operations"/>
    <s v="Grade 4 – Senior"/>
    <n v="800"/>
    <x v="0"/>
    <n v="54.5"/>
    <n v="66.400000000000006"/>
    <n v="11.900000000000006"/>
    <x v="432"/>
  </r>
  <r>
    <s v="TRN-3010"/>
    <x v="2"/>
    <s v="Soft Skills"/>
    <x v="9"/>
    <n v="1"/>
    <s v="EMP-13184"/>
    <s v="Customer Service"/>
    <s v="Grade 1 – Entry"/>
    <n v="800"/>
    <x v="0"/>
    <n v="40.6"/>
    <n v="64.3"/>
    <n v="23.699999999999996"/>
    <x v="433"/>
  </r>
  <r>
    <s v="TRN-3011"/>
    <x v="3"/>
    <s v="Compliance"/>
    <x v="10"/>
    <n v="1"/>
    <s v="EMP-12360"/>
    <s v="Risk &amp; Compliance"/>
    <s v="Grade 2 – Junior"/>
    <n v="600"/>
    <x v="0"/>
    <n v="49.9"/>
    <n v="55"/>
    <n v="5.1000000000000014"/>
    <x v="434"/>
  </r>
  <r>
    <s v="TRN-3011"/>
    <x v="3"/>
    <s v="Compliance"/>
    <x v="10"/>
    <n v="1"/>
    <s v="EMP-15236"/>
    <s v="Human Resources"/>
    <s v="Grade 5 – Lead"/>
    <n v="600"/>
    <x v="0"/>
    <n v="54.6"/>
    <n v="81.900000000000006"/>
    <n v="27.300000000000004"/>
    <x v="61"/>
  </r>
  <r>
    <s v="TRN-3011"/>
    <x v="3"/>
    <s v="Compliance"/>
    <x v="10"/>
    <n v="1"/>
    <s v="EMP-14647"/>
    <s v="Finance"/>
    <s v="Grade 6 – Manager"/>
    <n v="600"/>
    <x v="0"/>
    <n v="57.6"/>
    <n v="88.4"/>
    <n v="30.800000000000004"/>
    <x v="435"/>
  </r>
  <r>
    <s v="TRN-3011"/>
    <x v="3"/>
    <s v="Compliance"/>
    <x v="10"/>
    <n v="1"/>
    <s v="EMP-13219"/>
    <s v="Risk &amp; Compliance"/>
    <s v="Grade 5 – Lead"/>
    <n v="600"/>
    <x v="0"/>
    <n v="72.7"/>
    <n v="83.4"/>
    <n v="10.700000000000003"/>
    <x v="436"/>
  </r>
  <r>
    <s v="TRN-3011"/>
    <x v="3"/>
    <s v="Compliance"/>
    <x v="10"/>
    <n v="1"/>
    <s v="EMP-14396"/>
    <s v="Sales"/>
    <s v="Grade 3 – Mid-Level"/>
    <n v="600"/>
    <x v="0"/>
    <n v="47"/>
    <n v="81.599999999999994"/>
    <n v="34.599999999999994"/>
    <x v="437"/>
  </r>
  <r>
    <s v="TRN-3011"/>
    <x v="3"/>
    <s v="Compliance"/>
    <x v="10"/>
    <n v="1"/>
    <s v="EMP-11034"/>
    <s v="Human Resources"/>
    <s v="Grade 2 – Junior"/>
    <n v="600"/>
    <x v="0"/>
    <n v="48.6"/>
    <n v="80"/>
    <n v="31.4"/>
    <x v="438"/>
  </r>
  <r>
    <s v="TRN-3011"/>
    <x v="3"/>
    <s v="Compliance"/>
    <x v="10"/>
    <n v="1"/>
    <s v="EMP-11741"/>
    <s v="Information Technology"/>
    <s v="Grade 5 – Lead"/>
    <n v="600"/>
    <x v="0"/>
    <n v="73.8"/>
    <n v="85.2"/>
    <n v="11.400000000000006"/>
    <x v="439"/>
  </r>
  <r>
    <s v="TRN-3011"/>
    <x v="3"/>
    <s v="Compliance"/>
    <x v="10"/>
    <n v="1"/>
    <s v="EMP-13410"/>
    <s v="Procurement"/>
    <s v="Grade 6 – Manager"/>
    <n v="600"/>
    <x v="0"/>
    <n v="62.6"/>
    <n v="85.6"/>
    <n v="22.999999999999993"/>
    <x v="440"/>
  </r>
  <r>
    <s v="TRN-3011"/>
    <x v="3"/>
    <s v="Compliance"/>
    <x v="10"/>
    <n v="1"/>
    <s v="EMP-10852"/>
    <s v="Finance"/>
    <s v="Grade 2 – Junior"/>
    <n v="600"/>
    <x v="0"/>
    <n v="45.6"/>
    <n v="71.7"/>
    <n v="26.1"/>
    <x v="441"/>
  </r>
  <r>
    <s v="TRN-3011"/>
    <x v="3"/>
    <s v="Compliance"/>
    <x v="10"/>
    <n v="1"/>
    <s v="EMP-10906"/>
    <s v="Customer Service"/>
    <s v="Grade 4 – Senior"/>
    <n v="600"/>
    <x v="0"/>
    <n v="70.8"/>
    <n v="84"/>
    <n v="13.200000000000003"/>
    <x v="442"/>
  </r>
  <r>
    <s v="TRN-3011"/>
    <x v="3"/>
    <s v="Compliance"/>
    <x v="10"/>
    <n v="1"/>
    <s v="EMP-10188"/>
    <s v="Executive Management"/>
    <s v="Grade 6 – Manager"/>
    <n v="600"/>
    <x v="0"/>
    <n v="69.2"/>
    <n v="78.5"/>
    <n v="9.2999999999999972"/>
    <x v="443"/>
  </r>
  <r>
    <s v="TRN-3011"/>
    <x v="3"/>
    <s v="Compliance"/>
    <x v="10"/>
    <n v="1"/>
    <s v="EMP-11334"/>
    <s v="Customer Service"/>
    <s v="Grade 1 – Entry"/>
    <n v="600"/>
    <x v="0"/>
    <n v="44.4"/>
    <n v="50.4"/>
    <n v="6"/>
    <x v="444"/>
  </r>
  <r>
    <s v="TRN-3011"/>
    <x v="3"/>
    <s v="Compliance"/>
    <x v="10"/>
    <n v="1"/>
    <s v="EMP-15397"/>
    <s v="Customer Service"/>
    <s v="Grade 4 – Senior"/>
    <n v="600"/>
    <x v="0"/>
    <n v="63.2"/>
    <n v="86.8"/>
    <n v="23.599999999999994"/>
    <x v="445"/>
  </r>
  <r>
    <s v="TRN-3011"/>
    <x v="3"/>
    <s v="Compliance"/>
    <x v="10"/>
    <n v="1"/>
    <s v="EMP-13144"/>
    <s v="Finance"/>
    <s v="Grade 4 – Senior"/>
    <n v="600"/>
    <x v="0"/>
    <n v="66.099999999999994"/>
    <n v="96.3"/>
    <n v="30.200000000000003"/>
    <x v="446"/>
  </r>
  <r>
    <s v="TRN-3011"/>
    <x v="3"/>
    <s v="Compliance"/>
    <x v="10"/>
    <n v="1"/>
    <s v="EMP-12141"/>
    <s v="Customer Service"/>
    <s v="Grade 7 – Director"/>
    <n v="600"/>
    <x v="0"/>
    <n v="73.2"/>
    <n v="99.6"/>
    <n v="26.399999999999991"/>
    <x v="447"/>
  </r>
  <r>
    <s v="TRN-3011"/>
    <x v="3"/>
    <s v="Compliance"/>
    <x v="10"/>
    <n v="1"/>
    <s v="EMP-15406"/>
    <s v="Procurement"/>
    <s v="Grade 3 – Mid-Level"/>
    <n v="600"/>
    <x v="0"/>
    <n v="44.4"/>
    <n v="71.8"/>
    <n v="27.4"/>
    <x v="448"/>
  </r>
  <r>
    <s v="TRN-3011"/>
    <x v="3"/>
    <s v="Compliance"/>
    <x v="10"/>
    <n v="1"/>
    <s v="EMP-11954"/>
    <s v="Operations"/>
    <s v="Grade 2 – Junior"/>
    <n v="600"/>
    <x v="0"/>
    <n v="41.4"/>
    <n v="75.400000000000006"/>
    <n v="34.000000000000007"/>
    <x v="449"/>
  </r>
  <r>
    <s v="TRN-3011"/>
    <x v="3"/>
    <s v="Compliance"/>
    <x v="10"/>
    <n v="1"/>
    <s v="EMP-13292"/>
    <s v="Marketing"/>
    <s v="Grade 5 – Lead"/>
    <n v="600"/>
    <x v="0"/>
    <n v="40.200000000000003"/>
    <n v="57.6"/>
    <n v="17.399999999999999"/>
    <x v="450"/>
  </r>
  <r>
    <s v="TRN-3011"/>
    <x v="3"/>
    <s v="Compliance"/>
    <x v="10"/>
    <n v="1"/>
    <s v="EMP-10154"/>
    <s v="Executive Management"/>
    <s v="Grade 7 – Director"/>
    <n v="600"/>
    <x v="0"/>
    <n v="66.099999999999994"/>
    <n v="85.8"/>
    <n v="19.700000000000003"/>
    <x v="451"/>
  </r>
  <r>
    <s v="TRN-3011"/>
    <x v="3"/>
    <s v="Compliance"/>
    <x v="10"/>
    <n v="1"/>
    <s v="EMP-12525"/>
    <s v="Human Resources"/>
    <s v="Grade 4 – Senior"/>
    <n v="600"/>
    <x v="0"/>
    <n v="59.7"/>
    <n v="85"/>
    <n v="25.299999999999997"/>
    <x v="452"/>
  </r>
  <r>
    <s v="TRN-3011"/>
    <x v="3"/>
    <s v="Compliance"/>
    <x v="10"/>
    <n v="1"/>
    <s v="EMP-11497"/>
    <s v="Marketing"/>
    <s v="Grade 3 – Mid-Level"/>
    <n v="600"/>
    <x v="0"/>
    <n v="63.6"/>
    <n v="73.2"/>
    <n v="9.6000000000000014"/>
    <x v="453"/>
  </r>
  <r>
    <s v="TRN-3011"/>
    <x v="3"/>
    <s v="Compliance"/>
    <x v="10"/>
    <n v="1"/>
    <s v="EMP-14541"/>
    <s v="Operations"/>
    <s v="Grade 5 – Lead"/>
    <n v="600"/>
    <x v="0"/>
    <n v="55.3"/>
    <n v="86"/>
    <n v="30.700000000000003"/>
    <x v="454"/>
  </r>
  <r>
    <s v="TRN-3011"/>
    <x v="3"/>
    <s v="Compliance"/>
    <x v="10"/>
    <n v="1"/>
    <s v="EMP-13783"/>
    <s v="Sales"/>
    <s v="Grade 1 – Entry"/>
    <n v="600"/>
    <x v="0"/>
    <n v="63.6"/>
    <n v="93.9"/>
    <n v="30.300000000000004"/>
    <x v="455"/>
  </r>
  <r>
    <s v="TRN-3011"/>
    <x v="3"/>
    <s v="Compliance"/>
    <x v="10"/>
    <n v="1"/>
    <s v="EMP-11957"/>
    <s v="Marketing"/>
    <s v="Grade 2 – Junior"/>
    <n v="600"/>
    <x v="0"/>
    <n v="68.8"/>
    <n v="76.900000000000006"/>
    <n v="8.1000000000000085"/>
    <x v="456"/>
  </r>
  <r>
    <s v="TRN-3011"/>
    <x v="3"/>
    <s v="Compliance"/>
    <x v="10"/>
    <n v="1"/>
    <s v="EMP-11330"/>
    <s v="Risk &amp; Compliance"/>
    <s v="Grade 2 – Junior"/>
    <n v="600"/>
    <x v="0"/>
    <n v="61.1"/>
    <n v="75.400000000000006"/>
    <n v="14.300000000000004"/>
    <x v="457"/>
  </r>
  <r>
    <s v="TRN-3011"/>
    <x v="3"/>
    <s v="Compliance"/>
    <x v="10"/>
    <n v="1"/>
    <s v="EMP-13986"/>
    <s v="Procurement"/>
    <s v="Grade 2 – Junior"/>
    <n v="600"/>
    <x v="0"/>
    <n v="60.9"/>
    <n v="91.6"/>
    <n v="30.699999999999996"/>
    <x v="458"/>
  </r>
  <r>
    <s v="TRN-3011"/>
    <x v="3"/>
    <s v="Compliance"/>
    <x v="10"/>
    <n v="1"/>
    <s v="EMP-12988"/>
    <s v="Sales"/>
    <s v="Grade 3 – Mid-Level"/>
    <n v="600"/>
    <x v="0"/>
    <n v="62.1"/>
    <n v="71.3"/>
    <n v="9.1999999999999957"/>
    <x v="459"/>
  </r>
  <r>
    <s v="TRN-3011"/>
    <x v="3"/>
    <s v="Compliance"/>
    <x v="10"/>
    <n v="1"/>
    <s v="EMP-15146"/>
    <s v="Human Resources"/>
    <s v="Grade 5 – Lead"/>
    <n v="600"/>
    <x v="0"/>
    <n v="53.4"/>
    <n v="80.7"/>
    <n v="27.300000000000004"/>
    <x v="460"/>
  </r>
  <r>
    <s v="TRN-3011"/>
    <x v="3"/>
    <s v="Compliance"/>
    <x v="10"/>
    <n v="1"/>
    <s v="EMP-14077"/>
    <s v="Sales"/>
    <s v="Grade 3 – Mid-Level"/>
    <n v="600"/>
    <x v="0"/>
    <n v="56.5"/>
    <n v="69.3"/>
    <n v="12.799999999999997"/>
    <x v="461"/>
  </r>
  <r>
    <s v="TRN-3011"/>
    <x v="3"/>
    <s v="Compliance"/>
    <x v="10"/>
    <n v="1"/>
    <s v="EMP-11966"/>
    <s v="Operations"/>
    <s v="Grade 1 – Entry"/>
    <n v="600"/>
    <x v="0"/>
    <n v="67.099999999999994"/>
    <n v="77.5"/>
    <n v="10.400000000000006"/>
    <x v="462"/>
  </r>
  <r>
    <s v="TRN-3011"/>
    <x v="3"/>
    <s v="Compliance"/>
    <x v="10"/>
    <n v="1"/>
    <s v="EMP-11305"/>
    <s v="Legal"/>
    <s v="Grade 4 – Senior"/>
    <n v="600"/>
    <x v="0"/>
    <n v="40.5"/>
    <n v="73.8"/>
    <n v="33.299999999999997"/>
    <x v="463"/>
  </r>
  <r>
    <s v="TRN-3011"/>
    <x v="3"/>
    <s v="Compliance"/>
    <x v="10"/>
    <n v="1"/>
    <s v="EMP-10590"/>
    <s v="Legal"/>
    <s v="Grade 4 – Senior"/>
    <n v="600"/>
    <x v="1"/>
    <m/>
    <m/>
    <n v="0"/>
    <x v="7"/>
  </r>
  <r>
    <s v="TRN-3011"/>
    <x v="3"/>
    <s v="Compliance"/>
    <x v="10"/>
    <n v="1"/>
    <s v="EMP-10861"/>
    <s v="Procurement"/>
    <s v="Grade 1 – Entry"/>
    <n v="600"/>
    <x v="0"/>
    <n v="56"/>
    <n v="90"/>
    <n v="34"/>
    <x v="464"/>
  </r>
  <r>
    <s v="TRN-3011"/>
    <x v="3"/>
    <s v="Compliance"/>
    <x v="10"/>
    <n v="1"/>
    <s v="EMP-12500"/>
    <s v="Finance"/>
    <s v="Grade 4 – Senior"/>
    <n v="600"/>
    <x v="0"/>
    <n v="63.2"/>
    <n v="95.4"/>
    <n v="32.200000000000003"/>
    <x v="465"/>
  </r>
  <r>
    <s v="TRN-3011"/>
    <x v="3"/>
    <s v="Compliance"/>
    <x v="10"/>
    <n v="1"/>
    <s v="EMP-10145"/>
    <s v="Marketing"/>
    <s v="Grade 3 – Mid-Level"/>
    <n v="600"/>
    <x v="0"/>
    <n v="72.2"/>
    <n v="92.6"/>
    <n v="20.399999999999991"/>
    <x v="466"/>
  </r>
  <r>
    <s v="TRN-3011"/>
    <x v="3"/>
    <s v="Compliance"/>
    <x v="10"/>
    <n v="1"/>
    <s v="EMP-13322"/>
    <s v="Marketing"/>
    <s v="Grade 5 – Lead"/>
    <n v="600"/>
    <x v="1"/>
    <m/>
    <m/>
    <n v="0"/>
    <x v="7"/>
  </r>
  <r>
    <s v="TRN-3011"/>
    <x v="3"/>
    <s v="Compliance"/>
    <x v="10"/>
    <n v="1"/>
    <s v="EMP-12029"/>
    <s v="Marketing"/>
    <s v="Grade 4 – Senior"/>
    <n v="600"/>
    <x v="0"/>
    <n v="74.3"/>
    <n v="100"/>
    <n v="25.700000000000003"/>
    <x v="467"/>
  </r>
  <r>
    <s v="TRN-3011"/>
    <x v="3"/>
    <s v="Compliance"/>
    <x v="10"/>
    <n v="1"/>
    <s v="EMP-12076"/>
    <s v="Operations"/>
    <s v="Grade 1 – Entry"/>
    <n v="600"/>
    <x v="0"/>
    <n v="47.5"/>
    <n v="65"/>
    <n v="17.5"/>
    <x v="468"/>
  </r>
  <r>
    <s v="TRN-3011"/>
    <x v="3"/>
    <s v="Compliance"/>
    <x v="10"/>
    <n v="1"/>
    <s v="EMP-11766"/>
    <s v="Risk &amp; Compliance"/>
    <s v="Grade 3 – Mid-Level"/>
    <n v="600"/>
    <x v="0"/>
    <n v="42.6"/>
    <n v="50.1"/>
    <n v="7.5"/>
    <x v="469"/>
  </r>
  <r>
    <s v="TRN-3011"/>
    <x v="3"/>
    <s v="Compliance"/>
    <x v="10"/>
    <n v="1"/>
    <s v="EMP-12450"/>
    <s v="Operations"/>
    <s v="Grade 3 – Mid-Level"/>
    <n v="600"/>
    <x v="0"/>
    <n v="56.6"/>
    <n v="84"/>
    <n v="27.4"/>
    <x v="470"/>
  </r>
  <r>
    <s v="TRN-3011"/>
    <x v="3"/>
    <s v="Compliance"/>
    <x v="10"/>
    <n v="1"/>
    <s v="EMP-14028"/>
    <s v="Sales"/>
    <s v="Grade 2 – Junior"/>
    <n v="600"/>
    <x v="1"/>
    <m/>
    <m/>
    <n v="0"/>
    <x v="7"/>
  </r>
  <r>
    <s v="TRN-3011"/>
    <x v="3"/>
    <s v="Compliance"/>
    <x v="10"/>
    <n v="1"/>
    <s v="EMP-10746"/>
    <s v="Customer Service"/>
    <s v="Grade 2 – Junior"/>
    <n v="600"/>
    <x v="0"/>
    <n v="47"/>
    <n v="56.9"/>
    <n v="9.8999999999999986"/>
    <x v="471"/>
  </r>
  <r>
    <s v="TRN-3011"/>
    <x v="3"/>
    <s v="Compliance"/>
    <x v="10"/>
    <n v="1"/>
    <s v="EMP-11026"/>
    <s v="Procurement"/>
    <s v="Grade 4 – Senior"/>
    <n v="600"/>
    <x v="0"/>
    <n v="63"/>
    <n v="82.4"/>
    <n v="19.400000000000006"/>
    <x v="472"/>
  </r>
  <r>
    <s v="TRN-3011"/>
    <x v="3"/>
    <s v="Compliance"/>
    <x v="10"/>
    <n v="1"/>
    <s v="EMP-13875"/>
    <s v="Risk &amp; Compliance"/>
    <s v="Grade 6 – Manager"/>
    <n v="600"/>
    <x v="0"/>
    <n v="58.6"/>
    <n v="75.7"/>
    <n v="17.100000000000001"/>
    <x v="473"/>
  </r>
  <r>
    <s v="TRN-3011"/>
    <x v="3"/>
    <s v="Compliance"/>
    <x v="10"/>
    <n v="1"/>
    <s v="EMP-13901"/>
    <s v="Risk &amp; Compliance"/>
    <s v="Grade 4 – Senior"/>
    <n v="600"/>
    <x v="0"/>
    <n v="55.5"/>
    <n v="61.5"/>
    <n v="6"/>
    <x v="474"/>
  </r>
  <r>
    <s v="TRN-3011"/>
    <x v="3"/>
    <s v="Compliance"/>
    <x v="10"/>
    <n v="1"/>
    <s v="EMP-13181"/>
    <s v="Finance"/>
    <s v="Grade 5 – Lead"/>
    <n v="600"/>
    <x v="0"/>
    <n v="67.599999999999994"/>
    <n v="91"/>
    <n v="23.400000000000006"/>
    <x v="475"/>
  </r>
  <r>
    <s v="TRN-3011"/>
    <x v="3"/>
    <s v="Compliance"/>
    <x v="10"/>
    <n v="1"/>
    <s v="EMP-11166"/>
    <s v="Information Technology"/>
    <s v="Grade 2 – Junior"/>
    <n v="600"/>
    <x v="0"/>
    <n v="40.200000000000003"/>
    <n v="62.3"/>
    <n v="22.099999999999994"/>
    <x v="476"/>
  </r>
  <r>
    <s v="TRN-3011"/>
    <x v="3"/>
    <s v="Compliance"/>
    <x v="10"/>
    <n v="1"/>
    <s v="EMP-10779"/>
    <s v="Information Technology"/>
    <s v="Grade 4 – Senior"/>
    <n v="600"/>
    <x v="1"/>
    <m/>
    <m/>
    <n v="0"/>
    <x v="7"/>
  </r>
  <r>
    <s v="TRN-3011"/>
    <x v="3"/>
    <s v="Compliance"/>
    <x v="10"/>
    <n v="1"/>
    <s v="EMP-13482"/>
    <s v="Sales"/>
    <s v="Grade 1 – Entry"/>
    <n v="600"/>
    <x v="0"/>
    <n v="47.3"/>
    <n v="81.7"/>
    <n v="34.400000000000006"/>
    <x v="477"/>
  </r>
  <r>
    <s v="TRN-3011"/>
    <x v="3"/>
    <s v="Compliance"/>
    <x v="10"/>
    <n v="1"/>
    <s v="EMP-10977"/>
    <s v="Marketing"/>
    <s v="Grade 3 – Mid-Level"/>
    <n v="600"/>
    <x v="1"/>
    <m/>
    <m/>
    <n v="0"/>
    <x v="7"/>
  </r>
  <r>
    <s v="TRN-3011"/>
    <x v="3"/>
    <s v="Compliance"/>
    <x v="10"/>
    <n v="1"/>
    <s v="EMP-13953"/>
    <s v="Risk &amp; Compliance"/>
    <s v="Grade 3 – Mid-Level"/>
    <n v="600"/>
    <x v="0"/>
    <n v="58.5"/>
    <n v="67.599999999999994"/>
    <n v="9.0999999999999943"/>
    <x v="478"/>
  </r>
  <r>
    <s v="TRN-3011"/>
    <x v="3"/>
    <s v="Compliance"/>
    <x v="10"/>
    <n v="1"/>
    <s v="EMP-13026"/>
    <s v="Executive Management"/>
    <s v="Grade 6 – Manager"/>
    <n v="600"/>
    <x v="0"/>
    <n v="70.2"/>
    <n v="94.9"/>
    <n v="24.700000000000003"/>
    <x v="479"/>
  </r>
  <r>
    <s v="TRN-3011"/>
    <x v="3"/>
    <s v="Compliance"/>
    <x v="10"/>
    <n v="1"/>
    <s v="EMP-12602"/>
    <s v="Executive Management"/>
    <s v="Grade 7 – Director"/>
    <n v="600"/>
    <x v="0"/>
    <n v="50.2"/>
    <n v="78"/>
    <n v="27.799999999999997"/>
    <x v="480"/>
  </r>
  <r>
    <s v="TRN-3011"/>
    <x v="3"/>
    <s v="Compliance"/>
    <x v="10"/>
    <n v="1"/>
    <s v="EMP-14235"/>
    <s v="Operations"/>
    <s v="Grade 4 – Senior"/>
    <n v="600"/>
    <x v="0"/>
    <n v="50.6"/>
    <n v="56.1"/>
    <n v="5.5"/>
    <x v="481"/>
  </r>
  <r>
    <s v="TRN-3011"/>
    <x v="3"/>
    <s v="Compliance"/>
    <x v="10"/>
    <n v="1"/>
    <s v="EMP-13423"/>
    <s v="Human Resources"/>
    <s v="Grade 2 – Junior"/>
    <n v="600"/>
    <x v="0"/>
    <n v="49.6"/>
    <n v="78.599999999999994"/>
    <n v="28.999999999999993"/>
    <x v="482"/>
  </r>
  <r>
    <s v="TRN-3011"/>
    <x v="3"/>
    <s v="Compliance"/>
    <x v="10"/>
    <n v="1"/>
    <s v="EMP-11505"/>
    <s v="Legal"/>
    <s v="Grade 5 – Lead"/>
    <n v="600"/>
    <x v="0"/>
    <n v="40.200000000000003"/>
    <n v="56.6"/>
    <n v="16.399999999999999"/>
    <x v="483"/>
  </r>
  <r>
    <s v="TRN-3011"/>
    <x v="3"/>
    <s v="Compliance"/>
    <x v="10"/>
    <n v="1"/>
    <s v="EMP-11973"/>
    <s v="Marketing"/>
    <s v="Grade 6 – Manager"/>
    <n v="600"/>
    <x v="0"/>
    <n v="51.8"/>
    <n v="69.900000000000006"/>
    <n v="18.100000000000009"/>
    <x v="484"/>
  </r>
  <r>
    <s v="TRN-3011"/>
    <x v="3"/>
    <s v="Compliance"/>
    <x v="10"/>
    <n v="1"/>
    <s v="EMP-14259"/>
    <s v="Customer Service"/>
    <s v="Grade 3 – Mid-Level"/>
    <n v="600"/>
    <x v="0"/>
    <n v="65.5"/>
    <n v="82.6"/>
    <n v="17.099999999999994"/>
    <x v="485"/>
  </r>
  <r>
    <s v="TRN-3011"/>
    <x v="3"/>
    <s v="Compliance"/>
    <x v="10"/>
    <n v="1"/>
    <s v="EMP-13844"/>
    <s v="Risk &amp; Compliance"/>
    <s v="Grade 4 – Senior"/>
    <n v="600"/>
    <x v="0"/>
    <n v="45.3"/>
    <n v="79.8"/>
    <n v="34.5"/>
    <x v="486"/>
  </r>
  <r>
    <s v="TRN-3011"/>
    <x v="3"/>
    <s v="Compliance"/>
    <x v="10"/>
    <n v="1"/>
    <s v="EMP-14852"/>
    <s v="Human Resources"/>
    <s v="Grade 6 – Manager"/>
    <n v="600"/>
    <x v="0"/>
    <n v="48.3"/>
    <n v="58.5"/>
    <n v="10.200000000000003"/>
    <x v="487"/>
  </r>
  <r>
    <s v="TRN-3011"/>
    <x v="3"/>
    <s v="Compliance"/>
    <x v="10"/>
    <n v="1"/>
    <s v="EMP-11548"/>
    <s v="Legal"/>
    <s v="Grade 2 – Junior"/>
    <n v="600"/>
    <x v="0"/>
    <n v="50.9"/>
    <n v="85.7"/>
    <n v="34.800000000000004"/>
    <x v="488"/>
  </r>
  <r>
    <s v="TRN-3011"/>
    <x v="3"/>
    <s v="Compliance"/>
    <x v="10"/>
    <n v="1"/>
    <s v="EMP-14431"/>
    <s v="Human Resources"/>
    <s v="Grade 4 – Senior"/>
    <n v="600"/>
    <x v="0"/>
    <n v="57.9"/>
    <n v="79.8"/>
    <n v="21.9"/>
    <x v="489"/>
  </r>
  <r>
    <s v="TRN-3011"/>
    <x v="3"/>
    <s v="Compliance"/>
    <x v="10"/>
    <n v="1"/>
    <s v="EMP-10195"/>
    <s v="Finance"/>
    <s v="Grade 4 – Senior"/>
    <n v="600"/>
    <x v="0"/>
    <n v="73.599999999999994"/>
    <n v="79.400000000000006"/>
    <n v="5.8000000000000114"/>
    <x v="490"/>
  </r>
  <r>
    <s v="TRN-3011"/>
    <x v="3"/>
    <s v="Compliance"/>
    <x v="10"/>
    <n v="1"/>
    <s v="EMP-10553"/>
    <s v="Human Resources"/>
    <s v="Grade 3 – Mid-Level"/>
    <n v="600"/>
    <x v="0"/>
    <n v="55.2"/>
    <n v="72.599999999999994"/>
    <n v="17.399999999999991"/>
    <x v="491"/>
  </r>
  <r>
    <s v="TRN-3011"/>
    <x v="3"/>
    <s v="Compliance"/>
    <x v="10"/>
    <n v="1"/>
    <s v="EMP-15414"/>
    <s v="Customer Service"/>
    <s v="Grade 2 – Junior"/>
    <n v="600"/>
    <x v="1"/>
    <m/>
    <m/>
    <n v="0"/>
    <x v="7"/>
  </r>
  <r>
    <s v="TRN-3011"/>
    <x v="3"/>
    <s v="Compliance"/>
    <x v="10"/>
    <n v="1"/>
    <s v="EMP-10159"/>
    <s v="Marketing"/>
    <s v="Grade 1 – Entry"/>
    <n v="600"/>
    <x v="0"/>
    <n v="68.900000000000006"/>
    <n v="85.7"/>
    <n v="16.799999999999997"/>
    <x v="492"/>
  </r>
  <r>
    <s v="TRN-3011"/>
    <x v="3"/>
    <s v="Compliance"/>
    <x v="10"/>
    <n v="1"/>
    <s v="EMP-10041"/>
    <s v="Human Resources"/>
    <s v="Grade 6 – Manager"/>
    <n v="600"/>
    <x v="0"/>
    <n v="59.4"/>
    <n v="73.2"/>
    <n v="13.800000000000004"/>
    <x v="493"/>
  </r>
  <r>
    <s v="TRN-3012"/>
    <x v="3"/>
    <s v="Compliance"/>
    <x v="11"/>
    <n v="1"/>
    <s v="EMP-14561"/>
    <s v="Executive Management"/>
    <s v="Grade 5 – Lead"/>
    <n v="600"/>
    <x v="0"/>
    <n v="68.099999999999994"/>
    <n v="87.1"/>
    <n v="19"/>
    <x v="494"/>
  </r>
  <r>
    <s v="TRN-3012"/>
    <x v="3"/>
    <s v="Compliance"/>
    <x v="11"/>
    <n v="1"/>
    <s v="EMP-14346"/>
    <s v="Customer Service"/>
    <s v="Grade 3 – Mid-Level"/>
    <n v="600"/>
    <x v="0"/>
    <n v="50.3"/>
    <n v="68.900000000000006"/>
    <n v="18.600000000000009"/>
    <x v="495"/>
  </r>
  <r>
    <s v="TRN-3012"/>
    <x v="3"/>
    <s v="Compliance"/>
    <x v="11"/>
    <n v="1"/>
    <s v="EMP-14375"/>
    <s v="Risk &amp; Compliance"/>
    <s v="Grade 2 – Junior"/>
    <n v="600"/>
    <x v="0"/>
    <n v="46"/>
    <n v="52.4"/>
    <n v="6.3999999999999986"/>
    <x v="496"/>
  </r>
  <r>
    <s v="TRN-3012"/>
    <x v="3"/>
    <s v="Compliance"/>
    <x v="11"/>
    <n v="1"/>
    <s v="EMP-11203"/>
    <s v="Human Resources"/>
    <s v="Grade 4 – Senior"/>
    <n v="600"/>
    <x v="0"/>
    <n v="63.2"/>
    <n v="83.6"/>
    <n v="20.399999999999991"/>
    <x v="497"/>
  </r>
  <r>
    <s v="TRN-3012"/>
    <x v="3"/>
    <s v="Compliance"/>
    <x v="11"/>
    <n v="1"/>
    <s v="EMP-11506"/>
    <s v="Sales"/>
    <s v="Grade 3 – Mid-Level"/>
    <n v="600"/>
    <x v="0"/>
    <n v="71.5"/>
    <n v="81.3"/>
    <n v="9.7999999999999972"/>
    <x v="498"/>
  </r>
  <r>
    <s v="TRN-3012"/>
    <x v="3"/>
    <s v="Compliance"/>
    <x v="11"/>
    <n v="1"/>
    <s v="EMP-12892"/>
    <s v="Operations"/>
    <s v="Grade 3 – Mid-Level"/>
    <n v="600"/>
    <x v="0"/>
    <n v="63.6"/>
    <n v="70.900000000000006"/>
    <n v="7.3000000000000043"/>
    <x v="499"/>
  </r>
  <r>
    <s v="TRN-3012"/>
    <x v="3"/>
    <s v="Compliance"/>
    <x v="11"/>
    <n v="1"/>
    <s v="EMP-15047"/>
    <s v="Procurement"/>
    <s v="Grade 4 – Senior"/>
    <n v="600"/>
    <x v="0"/>
    <n v="63.6"/>
    <n v="73.8"/>
    <n v="10.199999999999996"/>
    <x v="500"/>
  </r>
  <r>
    <s v="TRN-3012"/>
    <x v="3"/>
    <s v="Compliance"/>
    <x v="11"/>
    <n v="1"/>
    <s v="EMP-13853"/>
    <s v="Sales"/>
    <s v="Grade 3 – Mid-Level"/>
    <n v="600"/>
    <x v="0"/>
    <n v="73.2"/>
    <n v="90.8"/>
    <n v="17.599999999999994"/>
    <x v="501"/>
  </r>
  <r>
    <s v="TRN-3012"/>
    <x v="3"/>
    <s v="Compliance"/>
    <x v="11"/>
    <n v="1"/>
    <s v="EMP-13350"/>
    <s v="Finance"/>
    <s v="Grade 5 – Lead"/>
    <n v="600"/>
    <x v="0"/>
    <n v="73.400000000000006"/>
    <n v="87.8"/>
    <n v="14.399999999999991"/>
    <x v="502"/>
  </r>
  <r>
    <s v="TRN-3012"/>
    <x v="3"/>
    <s v="Compliance"/>
    <x v="11"/>
    <n v="1"/>
    <s v="EMP-14675"/>
    <s v="Information Technology"/>
    <s v="Grade 4 – Senior"/>
    <n v="600"/>
    <x v="0"/>
    <n v="57.2"/>
    <n v="64.099999999999994"/>
    <n v="6.8999999999999915"/>
    <x v="503"/>
  </r>
  <r>
    <s v="TRN-3012"/>
    <x v="3"/>
    <s v="Compliance"/>
    <x v="11"/>
    <n v="1"/>
    <s v="EMP-13881"/>
    <s v="Customer Service"/>
    <s v="Grade 1 – Entry"/>
    <n v="600"/>
    <x v="0"/>
    <n v="69.7"/>
    <n v="89"/>
    <n v="19.299999999999997"/>
    <x v="504"/>
  </r>
  <r>
    <s v="TRN-3012"/>
    <x v="3"/>
    <s v="Compliance"/>
    <x v="11"/>
    <n v="1"/>
    <s v="EMP-14361"/>
    <s v="Customer Service"/>
    <s v="Grade 1 – Entry"/>
    <n v="600"/>
    <x v="0"/>
    <n v="57.3"/>
    <n v="79.5"/>
    <n v="22.200000000000003"/>
    <x v="505"/>
  </r>
  <r>
    <s v="TRN-3012"/>
    <x v="3"/>
    <s v="Compliance"/>
    <x v="11"/>
    <n v="1"/>
    <s v="EMP-13109"/>
    <s v="Procurement"/>
    <s v="Grade 5 – Lead"/>
    <n v="600"/>
    <x v="0"/>
    <n v="41.5"/>
    <n v="72"/>
    <n v="30.5"/>
    <x v="506"/>
  </r>
  <r>
    <s v="TRN-3012"/>
    <x v="3"/>
    <s v="Compliance"/>
    <x v="11"/>
    <n v="1"/>
    <s v="EMP-14383"/>
    <s v="Executive Management"/>
    <s v="Grade 6 – Manager"/>
    <n v="600"/>
    <x v="0"/>
    <n v="66.099999999999994"/>
    <n v="76.900000000000006"/>
    <n v="10.800000000000011"/>
    <x v="507"/>
  </r>
  <r>
    <s v="TRN-3012"/>
    <x v="3"/>
    <s v="Compliance"/>
    <x v="11"/>
    <n v="1"/>
    <s v="EMP-11618"/>
    <s v="Procurement"/>
    <s v="Grade 4 – Senior"/>
    <n v="600"/>
    <x v="0"/>
    <n v="47"/>
    <n v="79.599999999999994"/>
    <n v="32.599999999999994"/>
    <x v="508"/>
  </r>
  <r>
    <s v="TRN-3012"/>
    <x v="3"/>
    <s v="Compliance"/>
    <x v="11"/>
    <n v="1"/>
    <s v="EMP-14437"/>
    <s v="Operations"/>
    <s v="Grade 2 – Junior"/>
    <n v="600"/>
    <x v="0"/>
    <n v="59.8"/>
    <n v="65.3"/>
    <n v="5.5"/>
    <x v="509"/>
  </r>
  <r>
    <s v="TRN-3012"/>
    <x v="3"/>
    <s v="Compliance"/>
    <x v="11"/>
    <n v="1"/>
    <s v="EMP-13770"/>
    <s v="Human Resources"/>
    <s v="Grade 4 – Senior"/>
    <n v="600"/>
    <x v="0"/>
    <n v="43.2"/>
    <n v="75.5"/>
    <n v="32.299999999999997"/>
    <x v="510"/>
  </r>
  <r>
    <s v="TRN-3012"/>
    <x v="3"/>
    <s v="Compliance"/>
    <x v="11"/>
    <n v="1"/>
    <s v="EMP-10423"/>
    <s v="Finance"/>
    <s v="Grade 4 – Senior"/>
    <n v="600"/>
    <x v="0"/>
    <n v="70.900000000000006"/>
    <n v="81.3"/>
    <n v="10.399999999999991"/>
    <x v="511"/>
  </r>
  <r>
    <s v="TRN-3012"/>
    <x v="3"/>
    <s v="Compliance"/>
    <x v="11"/>
    <n v="1"/>
    <s v="EMP-11878"/>
    <s v="Executive Management"/>
    <s v="Grade 7 – Director"/>
    <n v="600"/>
    <x v="0"/>
    <n v="50.8"/>
    <n v="81.5"/>
    <n v="30.700000000000003"/>
    <x v="512"/>
  </r>
  <r>
    <s v="TRN-3012"/>
    <x v="3"/>
    <s v="Compliance"/>
    <x v="11"/>
    <n v="1"/>
    <s v="EMP-11641"/>
    <s v="Executive Management"/>
    <s v="Grade 7 – Director"/>
    <n v="600"/>
    <x v="0"/>
    <n v="53"/>
    <n v="58.3"/>
    <n v="5.2999999999999972"/>
    <x v="513"/>
  </r>
  <r>
    <s v="TRN-3012"/>
    <x v="3"/>
    <s v="Compliance"/>
    <x v="11"/>
    <n v="1"/>
    <s v="EMP-14860"/>
    <s v="Executive Management"/>
    <s v="Grade 7 – Director"/>
    <n v="600"/>
    <x v="0"/>
    <n v="69.2"/>
    <n v="88.8"/>
    <n v="19.599999999999994"/>
    <x v="514"/>
  </r>
  <r>
    <s v="TRN-3012"/>
    <x v="3"/>
    <s v="Compliance"/>
    <x v="11"/>
    <n v="1"/>
    <s v="EMP-14663"/>
    <s v="Information Technology"/>
    <s v="Grade 2 – Junior"/>
    <n v="600"/>
    <x v="0"/>
    <n v="41.8"/>
    <n v="52.8"/>
    <n v="11"/>
    <x v="515"/>
  </r>
  <r>
    <s v="TRN-3012"/>
    <x v="3"/>
    <s v="Compliance"/>
    <x v="11"/>
    <n v="1"/>
    <s v="EMP-13062"/>
    <s v="Executive Management"/>
    <s v="Grade 7 – Director"/>
    <n v="600"/>
    <x v="0"/>
    <n v="52.8"/>
    <n v="66.099999999999994"/>
    <n v="13.299999999999997"/>
    <x v="516"/>
  </r>
  <r>
    <s v="TRN-3012"/>
    <x v="3"/>
    <s v="Compliance"/>
    <x v="11"/>
    <n v="1"/>
    <s v="EMP-14212"/>
    <s v="Marketing"/>
    <s v="Grade 1 – Entry"/>
    <n v="600"/>
    <x v="0"/>
    <n v="55.1"/>
    <n v="73.599999999999994"/>
    <n v="18.499999999999993"/>
    <x v="517"/>
  </r>
  <r>
    <s v="TRN-3012"/>
    <x v="3"/>
    <s v="Compliance"/>
    <x v="11"/>
    <n v="1"/>
    <s v="EMP-12869"/>
    <s v="Marketing"/>
    <s v="Grade 4 – Senior"/>
    <n v="600"/>
    <x v="0"/>
    <n v="49.5"/>
    <n v="83.5"/>
    <n v="34"/>
    <x v="518"/>
  </r>
  <r>
    <s v="TRN-3012"/>
    <x v="3"/>
    <s v="Compliance"/>
    <x v="11"/>
    <n v="1"/>
    <s v="EMP-11881"/>
    <s v="Legal"/>
    <s v="Grade 6 – Manager"/>
    <n v="600"/>
    <x v="0"/>
    <n v="61.4"/>
    <n v="86.9"/>
    <n v="25.500000000000007"/>
    <x v="519"/>
  </r>
  <r>
    <s v="TRN-3012"/>
    <x v="3"/>
    <s v="Compliance"/>
    <x v="11"/>
    <n v="1"/>
    <s v="EMP-13411"/>
    <s v="Procurement"/>
    <s v="Grade 3 – Mid-Level"/>
    <n v="600"/>
    <x v="0"/>
    <n v="70.400000000000006"/>
    <n v="98.7"/>
    <n v="28.299999999999997"/>
    <x v="520"/>
  </r>
  <r>
    <s v="TRN-3012"/>
    <x v="3"/>
    <s v="Compliance"/>
    <x v="11"/>
    <n v="1"/>
    <s v="EMP-12999"/>
    <s v="Sales"/>
    <s v="Grade 3 – Mid-Level"/>
    <n v="600"/>
    <x v="0"/>
    <n v="42.2"/>
    <n v="57.6"/>
    <n v="15.399999999999999"/>
    <x v="521"/>
  </r>
  <r>
    <s v="TRN-3013"/>
    <x v="3"/>
    <s v="Compliance"/>
    <x v="12"/>
    <n v="1"/>
    <s v="EMP-12579"/>
    <s v="Executive Management"/>
    <s v="Grade 6 – Manager"/>
    <n v="600"/>
    <x v="0"/>
    <n v="56.4"/>
    <n v="88.4"/>
    <n v="32.000000000000007"/>
    <x v="522"/>
  </r>
  <r>
    <s v="TRN-3013"/>
    <x v="3"/>
    <s v="Compliance"/>
    <x v="12"/>
    <n v="1"/>
    <s v="EMP-14890"/>
    <s v="Human Resources"/>
    <s v="Grade 4 – Senior"/>
    <n v="600"/>
    <x v="0"/>
    <n v="58.8"/>
    <n v="71.099999999999994"/>
    <n v="12.299999999999997"/>
    <x v="523"/>
  </r>
  <r>
    <s v="TRN-3013"/>
    <x v="3"/>
    <s v="Compliance"/>
    <x v="12"/>
    <n v="1"/>
    <s v="EMP-12027"/>
    <s v="Customer Service"/>
    <s v="Grade 1 – Entry"/>
    <n v="600"/>
    <x v="0"/>
    <n v="61.3"/>
    <n v="79.599999999999994"/>
    <n v="18.299999999999997"/>
    <x v="524"/>
  </r>
  <r>
    <s v="TRN-3013"/>
    <x v="3"/>
    <s v="Compliance"/>
    <x v="12"/>
    <n v="1"/>
    <s v="EMP-14947"/>
    <s v="Information Technology"/>
    <s v="Grade 6 – Manager"/>
    <n v="600"/>
    <x v="0"/>
    <n v="65"/>
    <n v="70.400000000000006"/>
    <n v="5.4000000000000057"/>
    <x v="525"/>
  </r>
  <r>
    <s v="TRN-3013"/>
    <x v="3"/>
    <s v="Compliance"/>
    <x v="12"/>
    <n v="1"/>
    <s v="EMP-10389"/>
    <s v="Executive Management"/>
    <s v="Grade 6 – Manager"/>
    <n v="600"/>
    <x v="0"/>
    <n v="62.5"/>
    <n v="68.2"/>
    <n v="5.7000000000000028"/>
    <x v="526"/>
  </r>
  <r>
    <s v="TRN-3013"/>
    <x v="3"/>
    <s v="Compliance"/>
    <x v="12"/>
    <n v="1"/>
    <s v="EMP-12807"/>
    <s v="Finance"/>
    <s v="Grade 5 – Lead"/>
    <n v="600"/>
    <x v="0"/>
    <n v="60.7"/>
    <n v="72.8"/>
    <n v="12.099999999999994"/>
    <x v="527"/>
  </r>
  <r>
    <s v="TRN-3013"/>
    <x v="3"/>
    <s v="Compliance"/>
    <x v="12"/>
    <n v="1"/>
    <s v="EMP-11688"/>
    <s v="Operations"/>
    <s v="Grade 4 – Senior"/>
    <n v="600"/>
    <x v="0"/>
    <n v="60.3"/>
    <n v="82.5"/>
    <n v="22.200000000000003"/>
    <x v="528"/>
  </r>
  <r>
    <s v="TRN-3013"/>
    <x v="3"/>
    <s v="Compliance"/>
    <x v="12"/>
    <n v="1"/>
    <s v="EMP-10684"/>
    <s v="Procurement"/>
    <s v="Grade 4 – Senior"/>
    <n v="600"/>
    <x v="0"/>
    <n v="49.6"/>
    <n v="73"/>
    <n v="23.4"/>
    <x v="529"/>
  </r>
  <r>
    <s v="TRN-3013"/>
    <x v="3"/>
    <s v="Compliance"/>
    <x v="12"/>
    <n v="1"/>
    <s v="EMP-13126"/>
    <s v="Human Resources"/>
    <s v="Grade 4 – Senior"/>
    <n v="600"/>
    <x v="0"/>
    <n v="62.9"/>
    <n v="79.599999999999994"/>
    <n v="16.699999999999996"/>
    <x v="530"/>
  </r>
  <r>
    <s v="TRN-3013"/>
    <x v="3"/>
    <s v="Compliance"/>
    <x v="12"/>
    <n v="1"/>
    <s v="EMP-11245"/>
    <s v="Marketing"/>
    <s v="Grade 5 – Lead"/>
    <n v="600"/>
    <x v="0"/>
    <n v="41.5"/>
    <n v="70.2"/>
    <n v="28.700000000000003"/>
    <x v="531"/>
  </r>
  <r>
    <s v="TRN-3013"/>
    <x v="3"/>
    <s v="Compliance"/>
    <x v="12"/>
    <n v="1"/>
    <s v="EMP-13729"/>
    <s v="Sales"/>
    <s v="Grade 2 – Junior"/>
    <n v="600"/>
    <x v="0"/>
    <n v="64.5"/>
    <n v="95.9"/>
    <n v="31.400000000000006"/>
    <x v="532"/>
  </r>
  <r>
    <s v="TRN-3013"/>
    <x v="3"/>
    <s v="Compliance"/>
    <x v="12"/>
    <n v="1"/>
    <s v="EMP-11481"/>
    <s v="Sales"/>
    <s v="Grade 3 – Mid-Level"/>
    <n v="600"/>
    <x v="0"/>
    <n v="46"/>
    <n v="79.3"/>
    <n v="33.299999999999997"/>
    <x v="533"/>
  </r>
  <r>
    <s v="TRN-3013"/>
    <x v="3"/>
    <s v="Compliance"/>
    <x v="12"/>
    <n v="1"/>
    <s v="EMP-12437"/>
    <s v="Legal"/>
    <s v="Grade 5 – Lead"/>
    <n v="600"/>
    <x v="0"/>
    <n v="51.7"/>
    <n v="83.3"/>
    <n v="31.599999999999994"/>
    <x v="534"/>
  </r>
  <r>
    <s v="TRN-3013"/>
    <x v="3"/>
    <s v="Compliance"/>
    <x v="12"/>
    <n v="1"/>
    <s v="EMP-14607"/>
    <s v="Sales"/>
    <s v="Grade 5 – Lead"/>
    <n v="600"/>
    <x v="0"/>
    <n v="43.8"/>
    <n v="76.099999999999994"/>
    <n v="32.299999999999997"/>
    <x v="535"/>
  </r>
  <r>
    <s v="TRN-3013"/>
    <x v="3"/>
    <s v="Compliance"/>
    <x v="12"/>
    <n v="1"/>
    <s v="EMP-14493"/>
    <s v="Risk &amp; Compliance"/>
    <s v="Grade 3 – Mid-Level"/>
    <n v="600"/>
    <x v="0"/>
    <n v="74.900000000000006"/>
    <n v="100"/>
    <n v="25.099999999999994"/>
    <x v="536"/>
  </r>
  <r>
    <s v="TRN-3013"/>
    <x v="3"/>
    <s v="Compliance"/>
    <x v="12"/>
    <n v="1"/>
    <s v="EMP-15432"/>
    <s v="Executive Management"/>
    <s v="Grade 5 – Lead"/>
    <n v="600"/>
    <x v="0"/>
    <n v="62.2"/>
    <n v="85.6"/>
    <n v="23.399999999999991"/>
    <x v="537"/>
  </r>
  <r>
    <s v="TRN-3013"/>
    <x v="3"/>
    <s v="Compliance"/>
    <x v="12"/>
    <n v="1"/>
    <s v="EMP-15058"/>
    <s v="Legal"/>
    <s v="Grade 5 – Lead"/>
    <n v="600"/>
    <x v="0"/>
    <n v="40.9"/>
    <n v="58.4"/>
    <n v="17.5"/>
    <x v="538"/>
  </r>
  <r>
    <s v="TRN-3013"/>
    <x v="3"/>
    <s v="Compliance"/>
    <x v="12"/>
    <n v="1"/>
    <s v="EMP-10633"/>
    <s v="Executive Management"/>
    <s v="Grade 8 – Executive"/>
    <n v="600"/>
    <x v="0"/>
    <n v="60.4"/>
    <n v="68"/>
    <n v="7.6000000000000014"/>
    <x v="539"/>
  </r>
  <r>
    <s v="TRN-3013"/>
    <x v="3"/>
    <s v="Compliance"/>
    <x v="12"/>
    <n v="1"/>
    <s v="EMP-10280"/>
    <s v="Executive Management"/>
    <s v="Grade 5 – Lead"/>
    <n v="600"/>
    <x v="0"/>
    <n v="70.7"/>
    <n v="78"/>
    <n v="7.2999999999999972"/>
    <x v="540"/>
  </r>
  <r>
    <s v="TRN-3013"/>
    <x v="3"/>
    <s v="Compliance"/>
    <x v="12"/>
    <n v="1"/>
    <s v="EMP-10066"/>
    <s v="Sales"/>
    <s v="Grade 2 – Junior"/>
    <n v="600"/>
    <x v="0"/>
    <n v="47.6"/>
    <n v="60"/>
    <n v="12.399999999999999"/>
    <x v="541"/>
  </r>
  <r>
    <s v="TRN-3013"/>
    <x v="3"/>
    <s v="Compliance"/>
    <x v="12"/>
    <n v="1"/>
    <s v="EMP-15443"/>
    <s v="Information Technology"/>
    <s v="Grade 3 – Mid-Level"/>
    <n v="600"/>
    <x v="0"/>
    <n v="46.9"/>
    <n v="63.2"/>
    <n v="16.300000000000004"/>
    <x v="542"/>
  </r>
  <r>
    <s v="TRN-3013"/>
    <x v="3"/>
    <s v="Compliance"/>
    <x v="12"/>
    <n v="1"/>
    <s v="EMP-13504"/>
    <s v="Customer Service"/>
    <s v="Grade 1 – Entry"/>
    <n v="600"/>
    <x v="0"/>
    <n v="67.8"/>
    <n v="78"/>
    <n v="10.200000000000003"/>
    <x v="543"/>
  </r>
  <r>
    <s v="TRN-3013"/>
    <x v="3"/>
    <s v="Compliance"/>
    <x v="12"/>
    <n v="1"/>
    <s v="EMP-12791"/>
    <s v="Legal"/>
    <s v="Grade 5 – Lead"/>
    <n v="600"/>
    <x v="0"/>
    <n v="63.3"/>
    <n v="74"/>
    <n v="10.700000000000003"/>
    <x v="544"/>
  </r>
  <r>
    <s v="TRN-3013"/>
    <x v="3"/>
    <s v="Compliance"/>
    <x v="12"/>
    <n v="1"/>
    <s v="EMP-13549"/>
    <s v="Marketing"/>
    <s v="Grade 5 – Lead"/>
    <n v="600"/>
    <x v="0"/>
    <n v="53.5"/>
    <n v="66.8"/>
    <n v="13.299999999999997"/>
    <x v="545"/>
  </r>
  <r>
    <s v="TRN-3013"/>
    <x v="3"/>
    <s v="Compliance"/>
    <x v="12"/>
    <n v="1"/>
    <s v="EMP-10597"/>
    <s v="Executive Management"/>
    <s v="Grade 7 – Director"/>
    <n v="600"/>
    <x v="0"/>
    <n v="67.400000000000006"/>
    <n v="75.3"/>
    <n v="7.8999999999999915"/>
    <x v="546"/>
  </r>
  <r>
    <s v="TRN-3013"/>
    <x v="3"/>
    <s v="Compliance"/>
    <x v="12"/>
    <n v="1"/>
    <s v="EMP-14175"/>
    <s v="Legal"/>
    <s v="Grade 2 – Junior"/>
    <n v="600"/>
    <x v="0"/>
    <n v="74.099999999999994"/>
    <n v="91.6"/>
    <n v="17.5"/>
    <x v="547"/>
  </r>
  <r>
    <s v="TRN-3013"/>
    <x v="3"/>
    <s v="Compliance"/>
    <x v="12"/>
    <n v="1"/>
    <s v="EMP-12111"/>
    <s v="Marketing"/>
    <s v="Grade 1 – Entry"/>
    <n v="600"/>
    <x v="0"/>
    <n v="51.5"/>
    <n v="61.2"/>
    <n v="9.7000000000000028"/>
    <x v="548"/>
  </r>
  <r>
    <s v="TRN-3013"/>
    <x v="3"/>
    <s v="Compliance"/>
    <x v="12"/>
    <n v="1"/>
    <s v="EMP-13498"/>
    <s v="Executive Management"/>
    <s v="Grade 7 – Director"/>
    <n v="600"/>
    <x v="1"/>
    <m/>
    <m/>
    <n v="0"/>
    <x v="7"/>
  </r>
  <r>
    <s v="TRN-3013"/>
    <x v="3"/>
    <s v="Compliance"/>
    <x v="12"/>
    <n v="1"/>
    <s v="EMP-14874"/>
    <s v="Human Resources"/>
    <s v="Grade 3 – Mid-Level"/>
    <n v="600"/>
    <x v="0"/>
    <n v="43.8"/>
    <n v="61.2"/>
    <n v="17.400000000000006"/>
    <x v="549"/>
  </r>
  <r>
    <s v="TRN-3013"/>
    <x v="3"/>
    <s v="Compliance"/>
    <x v="12"/>
    <n v="1"/>
    <s v="EMP-14101"/>
    <s v="Customer Service"/>
    <s v="Grade 1 – Entry"/>
    <n v="600"/>
    <x v="0"/>
    <n v="66.3"/>
    <n v="90.2"/>
    <n v="23.900000000000006"/>
    <x v="550"/>
  </r>
  <r>
    <s v="TRN-3013"/>
    <x v="3"/>
    <s v="Compliance"/>
    <x v="12"/>
    <n v="1"/>
    <s v="EMP-12479"/>
    <s v="Information Technology"/>
    <s v="Grade 4 – Senior"/>
    <n v="600"/>
    <x v="0"/>
    <n v="60.6"/>
    <n v="82.7"/>
    <n v="22.1"/>
    <x v="551"/>
  </r>
  <r>
    <s v="TRN-3013"/>
    <x v="3"/>
    <s v="Compliance"/>
    <x v="12"/>
    <n v="1"/>
    <s v="EMP-12134"/>
    <s v="Human Resources"/>
    <s v="Grade 1 – Entry"/>
    <n v="600"/>
    <x v="0"/>
    <n v="64.3"/>
    <n v="87.6"/>
    <n v="23.299999999999997"/>
    <x v="552"/>
  </r>
  <r>
    <s v="TRN-3013"/>
    <x v="3"/>
    <s v="Compliance"/>
    <x v="12"/>
    <n v="1"/>
    <s v="EMP-15290"/>
    <s v="Sales"/>
    <s v="Grade 1 – Entry"/>
    <n v="600"/>
    <x v="1"/>
    <m/>
    <m/>
    <n v="0"/>
    <x v="7"/>
  </r>
  <r>
    <s v="TRN-3013"/>
    <x v="3"/>
    <s v="Compliance"/>
    <x v="12"/>
    <n v="1"/>
    <s v="EMP-11226"/>
    <s v="Information Technology"/>
    <s v="Grade 6 – Manager"/>
    <n v="600"/>
    <x v="0"/>
    <n v="74.2"/>
    <n v="82.2"/>
    <n v="8"/>
    <x v="553"/>
  </r>
  <r>
    <s v="TRN-3013"/>
    <x v="3"/>
    <s v="Compliance"/>
    <x v="12"/>
    <n v="1"/>
    <s v="EMP-11911"/>
    <s v="Marketing"/>
    <s v="Grade 3 – Mid-Level"/>
    <n v="600"/>
    <x v="0"/>
    <n v="70"/>
    <n v="86.8"/>
    <n v="16.799999999999997"/>
    <x v="554"/>
  </r>
  <r>
    <s v="TRN-3013"/>
    <x v="3"/>
    <s v="Compliance"/>
    <x v="12"/>
    <n v="1"/>
    <s v="EMP-11997"/>
    <s v="Finance"/>
    <s v="Grade 1 – Entry"/>
    <n v="600"/>
    <x v="1"/>
    <m/>
    <m/>
    <n v="0"/>
    <x v="7"/>
  </r>
  <r>
    <s v="TRN-3013"/>
    <x v="3"/>
    <s v="Compliance"/>
    <x v="12"/>
    <n v="1"/>
    <s v="EMP-13330"/>
    <s v="Customer Service"/>
    <s v="Grade 3 – Mid-Level"/>
    <n v="600"/>
    <x v="0"/>
    <n v="49.3"/>
    <n v="70.8"/>
    <n v="21.5"/>
    <x v="555"/>
  </r>
  <r>
    <s v="TRN-3013"/>
    <x v="3"/>
    <s v="Compliance"/>
    <x v="12"/>
    <n v="1"/>
    <s v="EMP-13058"/>
    <s v="Customer Service"/>
    <s v="Grade 4 – Senior"/>
    <n v="600"/>
    <x v="0"/>
    <n v="55.3"/>
    <n v="69.7"/>
    <n v="14.400000000000006"/>
    <x v="556"/>
  </r>
  <r>
    <s v="TRN-3013"/>
    <x v="3"/>
    <s v="Compliance"/>
    <x v="12"/>
    <n v="1"/>
    <s v="EMP-11992"/>
    <s v="Customer Service"/>
    <s v="Grade 3 – Mid-Level"/>
    <n v="600"/>
    <x v="0"/>
    <n v="54.3"/>
    <n v="69.8"/>
    <n v="15.5"/>
    <x v="557"/>
  </r>
  <r>
    <s v="TRN-3013"/>
    <x v="3"/>
    <s v="Compliance"/>
    <x v="12"/>
    <n v="1"/>
    <s v="EMP-12206"/>
    <s v="Customer Service"/>
    <s v="Grade 2 – Junior"/>
    <n v="600"/>
    <x v="0"/>
    <n v="51.5"/>
    <n v="85.9"/>
    <n v="34.400000000000006"/>
    <x v="558"/>
  </r>
  <r>
    <s v="TRN-3013"/>
    <x v="3"/>
    <s v="Compliance"/>
    <x v="12"/>
    <n v="1"/>
    <s v="EMP-14404"/>
    <s v="Information Technology"/>
    <s v="Grade 6 – Manager"/>
    <n v="600"/>
    <x v="0"/>
    <n v="67.099999999999994"/>
    <n v="91.9"/>
    <n v="24.800000000000011"/>
    <x v="559"/>
  </r>
  <r>
    <s v="TRN-3013"/>
    <x v="3"/>
    <s v="Compliance"/>
    <x v="12"/>
    <n v="1"/>
    <s v="EMP-10489"/>
    <s v="Human Resources"/>
    <s v="Grade 5 – Lead"/>
    <n v="600"/>
    <x v="0"/>
    <n v="44"/>
    <n v="66.099999999999994"/>
    <n v="22.099999999999994"/>
    <x v="560"/>
  </r>
  <r>
    <s v="TRN-3013"/>
    <x v="3"/>
    <s v="Compliance"/>
    <x v="12"/>
    <n v="1"/>
    <s v="EMP-14036"/>
    <s v="Finance"/>
    <s v="Grade 2 – Junior"/>
    <n v="600"/>
    <x v="0"/>
    <n v="55.6"/>
    <n v="83.8"/>
    <n v="28.199999999999996"/>
    <x v="561"/>
  </r>
  <r>
    <s v="TRN-3013"/>
    <x v="3"/>
    <s v="Compliance"/>
    <x v="12"/>
    <n v="1"/>
    <s v="EMP-11583"/>
    <s v="Sales"/>
    <s v="Grade 4 – Senior"/>
    <n v="600"/>
    <x v="0"/>
    <n v="50.6"/>
    <n v="75"/>
    <n v="24.4"/>
    <x v="562"/>
  </r>
  <r>
    <s v="TRN-3013"/>
    <x v="3"/>
    <s v="Compliance"/>
    <x v="12"/>
    <n v="1"/>
    <s v="EMP-10060"/>
    <s v="Executive Management"/>
    <s v="Grade 7 – Director"/>
    <n v="600"/>
    <x v="0"/>
    <n v="50.9"/>
    <n v="72.599999999999994"/>
    <n v="21.699999999999996"/>
    <x v="563"/>
  </r>
  <r>
    <s v="TRN-3013"/>
    <x v="3"/>
    <s v="Compliance"/>
    <x v="12"/>
    <n v="1"/>
    <s v="EMP-12131"/>
    <s v="Human Resources"/>
    <s v="Grade 2 – Junior"/>
    <n v="600"/>
    <x v="0"/>
    <n v="42.9"/>
    <n v="58.1"/>
    <n v="15.200000000000003"/>
    <x v="564"/>
  </r>
  <r>
    <s v="TRN-3013"/>
    <x v="3"/>
    <s v="Compliance"/>
    <x v="12"/>
    <n v="1"/>
    <s v="EMP-15069"/>
    <s v="Marketing"/>
    <s v="Grade 3 – Mid-Level"/>
    <n v="600"/>
    <x v="0"/>
    <n v="50.9"/>
    <n v="68.3"/>
    <n v="17.399999999999999"/>
    <x v="565"/>
  </r>
  <r>
    <s v="TRN-3013"/>
    <x v="3"/>
    <s v="Compliance"/>
    <x v="12"/>
    <n v="1"/>
    <s v="EMP-14235"/>
    <s v="Operations"/>
    <s v="Grade 4 – Senior"/>
    <n v="600"/>
    <x v="0"/>
    <n v="74.900000000000006"/>
    <n v="90.3"/>
    <n v="15.399999999999991"/>
    <x v="566"/>
  </r>
  <r>
    <s v="TRN-3013"/>
    <x v="3"/>
    <s v="Compliance"/>
    <x v="12"/>
    <n v="1"/>
    <s v="EMP-10598"/>
    <s v="Procurement"/>
    <s v="Grade 2 – Junior"/>
    <n v="600"/>
    <x v="0"/>
    <n v="53"/>
    <n v="70.7"/>
    <n v="17.700000000000003"/>
    <x v="567"/>
  </r>
  <r>
    <s v="TRN-3013"/>
    <x v="3"/>
    <s v="Compliance"/>
    <x v="12"/>
    <n v="1"/>
    <s v="EMP-11340"/>
    <s v="Marketing"/>
    <s v="Grade 2 – Junior"/>
    <n v="600"/>
    <x v="0"/>
    <n v="44.7"/>
    <n v="71.400000000000006"/>
    <n v="26.700000000000003"/>
    <x v="568"/>
  </r>
  <r>
    <s v="TRN-3013"/>
    <x v="3"/>
    <s v="Compliance"/>
    <x v="12"/>
    <n v="1"/>
    <s v="EMP-10411"/>
    <s v="Risk &amp; Compliance"/>
    <s v="Grade 4 – Senior"/>
    <n v="600"/>
    <x v="0"/>
    <n v="53.4"/>
    <n v="61.7"/>
    <n v="8.3000000000000043"/>
    <x v="569"/>
  </r>
  <r>
    <s v="TRN-3013"/>
    <x v="3"/>
    <s v="Compliance"/>
    <x v="12"/>
    <n v="1"/>
    <s v="EMP-15119"/>
    <s v="Sales"/>
    <s v="Grade 4 – Senior"/>
    <n v="600"/>
    <x v="0"/>
    <n v="70.3"/>
    <n v="80.7"/>
    <n v="10.400000000000006"/>
    <x v="570"/>
  </r>
  <r>
    <s v="TRN-3013"/>
    <x v="3"/>
    <s v="Compliance"/>
    <x v="12"/>
    <n v="1"/>
    <s v="EMP-10336"/>
    <s v="Customer Service"/>
    <s v="Grade 4 – Senior"/>
    <n v="600"/>
    <x v="0"/>
    <n v="58.4"/>
    <n v="92.3"/>
    <n v="33.9"/>
    <x v="571"/>
  </r>
  <r>
    <s v="TRN-3013"/>
    <x v="3"/>
    <s v="Compliance"/>
    <x v="12"/>
    <n v="1"/>
    <s v="EMP-14565"/>
    <s v="Marketing"/>
    <s v="Grade 2 – Junior"/>
    <n v="600"/>
    <x v="0"/>
    <n v="50"/>
    <n v="72.599999999999994"/>
    <n v="22.599999999999994"/>
    <x v="572"/>
  </r>
  <r>
    <s v="TRN-3013"/>
    <x v="3"/>
    <s v="Compliance"/>
    <x v="12"/>
    <n v="1"/>
    <s v="EMP-12544"/>
    <s v="Marketing"/>
    <s v="Grade 4 – Senior"/>
    <n v="600"/>
    <x v="1"/>
    <m/>
    <m/>
    <n v="0"/>
    <x v="7"/>
  </r>
  <r>
    <s v="TRN-3014"/>
    <x v="3"/>
    <s v="Compliance"/>
    <x v="13"/>
    <n v="1"/>
    <s v="EMP-10226"/>
    <s v="Customer Service"/>
    <s v="Grade 5 – Lead"/>
    <n v="600"/>
    <x v="1"/>
    <m/>
    <m/>
    <n v="0"/>
    <x v="7"/>
  </r>
  <r>
    <s v="TRN-3014"/>
    <x v="3"/>
    <s v="Compliance"/>
    <x v="13"/>
    <n v="1"/>
    <s v="EMP-12836"/>
    <s v="Operations"/>
    <s v="Grade 2 – Junior"/>
    <n v="600"/>
    <x v="0"/>
    <n v="50.9"/>
    <n v="61.5"/>
    <n v="10.600000000000001"/>
    <x v="573"/>
  </r>
  <r>
    <s v="TRN-3014"/>
    <x v="3"/>
    <s v="Compliance"/>
    <x v="13"/>
    <n v="1"/>
    <s v="EMP-12743"/>
    <s v="Human Resources"/>
    <s v="Grade 4 – Senior"/>
    <n v="600"/>
    <x v="0"/>
    <n v="42.8"/>
    <n v="74"/>
    <n v="31.200000000000003"/>
    <x v="574"/>
  </r>
  <r>
    <s v="TRN-3014"/>
    <x v="3"/>
    <s v="Compliance"/>
    <x v="13"/>
    <n v="1"/>
    <s v="EMP-13860"/>
    <s v="Information Technology"/>
    <s v="Grade 4 – Senior"/>
    <n v="600"/>
    <x v="0"/>
    <n v="68.599999999999994"/>
    <n v="91.1"/>
    <n v="22.5"/>
    <x v="575"/>
  </r>
  <r>
    <s v="TRN-3014"/>
    <x v="3"/>
    <s v="Compliance"/>
    <x v="13"/>
    <n v="1"/>
    <s v="EMP-12399"/>
    <s v="Information Technology"/>
    <s v="Grade 4 – Senior"/>
    <n v="600"/>
    <x v="0"/>
    <n v="65.5"/>
    <n v="95.2"/>
    <n v="29.700000000000003"/>
    <x v="576"/>
  </r>
  <r>
    <s v="TRN-3014"/>
    <x v="3"/>
    <s v="Compliance"/>
    <x v="13"/>
    <n v="1"/>
    <s v="EMP-13460"/>
    <s v="Procurement"/>
    <s v="Grade 2 – Junior"/>
    <n v="600"/>
    <x v="0"/>
    <n v="61.8"/>
    <n v="85.6"/>
    <n v="23.799999999999997"/>
    <x v="577"/>
  </r>
  <r>
    <s v="TRN-3014"/>
    <x v="3"/>
    <s v="Compliance"/>
    <x v="13"/>
    <n v="1"/>
    <s v="EMP-10411"/>
    <s v="Risk &amp; Compliance"/>
    <s v="Grade 4 – Senior"/>
    <n v="600"/>
    <x v="0"/>
    <n v="58.7"/>
    <n v="79"/>
    <n v="20.299999999999997"/>
    <x v="578"/>
  </r>
  <r>
    <s v="TRN-3014"/>
    <x v="3"/>
    <s v="Compliance"/>
    <x v="13"/>
    <n v="1"/>
    <s v="EMP-10446"/>
    <s v="Sales"/>
    <s v="Grade 4 – Senior"/>
    <n v="600"/>
    <x v="0"/>
    <n v="48"/>
    <n v="76.7"/>
    <n v="28.700000000000003"/>
    <x v="579"/>
  </r>
  <r>
    <s v="TRN-3014"/>
    <x v="3"/>
    <s v="Compliance"/>
    <x v="13"/>
    <n v="1"/>
    <s v="EMP-11384"/>
    <s v="Human Resources"/>
    <s v="Grade 3 – Mid-Level"/>
    <n v="600"/>
    <x v="0"/>
    <n v="46.1"/>
    <n v="62.5"/>
    <n v="16.399999999999999"/>
    <x v="580"/>
  </r>
  <r>
    <s v="TRN-3014"/>
    <x v="3"/>
    <s v="Compliance"/>
    <x v="13"/>
    <n v="1"/>
    <s v="EMP-14610"/>
    <s v="Marketing"/>
    <s v="Grade 5 – Lead"/>
    <n v="600"/>
    <x v="0"/>
    <n v="68.900000000000006"/>
    <n v="91.4"/>
    <n v="22.5"/>
    <x v="581"/>
  </r>
  <r>
    <s v="TRN-3014"/>
    <x v="3"/>
    <s v="Compliance"/>
    <x v="13"/>
    <n v="1"/>
    <s v="EMP-11411"/>
    <s v="Legal"/>
    <s v="Grade 4 – Senior"/>
    <n v="600"/>
    <x v="0"/>
    <n v="50.8"/>
    <n v="78.5"/>
    <n v="27.700000000000003"/>
    <x v="582"/>
  </r>
  <r>
    <s v="TRN-3014"/>
    <x v="3"/>
    <s v="Compliance"/>
    <x v="13"/>
    <n v="1"/>
    <s v="EMP-10980"/>
    <s v="Operations"/>
    <s v="Grade 3 – Mid-Level"/>
    <n v="600"/>
    <x v="0"/>
    <n v="58"/>
    <n v="73.400000000000006"/>
    <n v="15.400000000000006"/>
    <x v="583"/>
  </r>
  <r>
    <s v="TRN-3014"/>
    <x v="3"/>
    <s v="Compliance"/>
    <x v="13"/>
    <n v="1"/>
    <s v="EMP-14574"/>
    <s v="Marketing"/>
    <s v="Grade 2 – Junior"/>
    <n v="600"/>
    <x v="0"/>
    <n v="72.5"/>
    <n v="100"/>
    <n v="27.5"/>
    <x v="584"/>
  </r>
  <r>
    <s v="TRN-3014"/>
    <x v="3"/>
    <s v="Compliance"/>
    <x v="13"/>
    <n v="1"/>
    <s v="EMP-11071"/>
    <s v="Sales"/>
    <s v="Grade 4 – Senior"/>
    <n v="600"/>
    <x v="0"/>
    <n v="59.7"/>
    <n v="80.8"/>
    <n v="21.099999999999994"/>
    <x v="585"/>
  </r>
  <r>
    <s v="TRN-3014"/>
    <x v="3"/>
    <s v="Compliance"/>
    <x v="13"/>
    <n v="1"/>
    <s v="EMP-12744"/>
    <s v="Legal"/>
    <s v="Grade 5 – Lead"/>
    <n v="600"/>
    <x v="0"/>
    <n v="72.2"/>
    <n v="85.3"/>
    <n v="13.099999999999994"/>
    <x v="586"/>
  </r>
  <r>
    <s v="TRN-3014"/>
    <x v="3"/>
    <s v="Compliance"/>
    <x v="13"/>
    <n v="1"/>
    <s v="EMP-11295"/>
    <s v="Finance"/>
    <s v="Grade 4 – Senior"/>
    <n v="600"/>
    <x v="0"/>
    <n v="55.3"/>
    <n v="77.5"/>
    <n v="22.200000000000003"/>
    <x v="587"/>
  </r>
  <r>
    <s v="TRN-3014"/>
    <x v="3"/>
    <s v="Compliance"/>
    <x v="13"/>
    <n v="1"/>
    <s v="EMP-11112"/>
    <s v="Procurement"/>
    <s v="Grade 3 – Mid-Level"/>
    <n v="600"/>
    <x v="0"/>
    <n v="73.7"/>
    <n v="94.5"/>
    <n v="20.799999999999997"/>
    <x v="588"/>
  </r>
  <r>
    <s v="TRN-3014"/>
    <x v="3"/>
    <s v="Compliance"/>
    <x v="13"/>
    <n v="1"/>
    <s v="EMP-11383"/>
    <s v="Information Technology"/>
    <s v="Grade 6 – Manager"/>
    <n v="600"/>
    <x v="0"/>
    <n v="49.8"/>
    <n v="68.099999999999994"/>
    <n v="18.299999999999997"/>
    <x v="589"/>
  </r>
  <r>
    <s v="TRN-3014"/>
    <x v="3"/>
    <s v="Compliance"/>
    <x v="13"/>
    <n v="1"/>
    <s v="EMP-11149"/>
    <s v="Procurement"/>
    <s v="Grade 5 – Lead"/>
    <n v="600"/>
    <x v="0"/>
    <n v="40.200000000000003"/>
    <n v="50.2"/>
    <n v="10"/>
    <x v="590"/>
  </r>
  <r>
    <s v="TRN-3014"/>
    <x v="3"/>
    <s v="Compliance"/>
    <x v="13"/>
    <n v="1"/>
    <s v="EMP-11857"/>
    <s v="Marketing"/>
    <s v="Grade 3 – Mid-Level"/>
    <n v="600"/>
    <x v="0"/>
    <n v="43.5"/>
    <n v="65.3"/>
    <n v="21.799999999999997"/>
    <x v="591"/>
  </r>
  <r>
    <s v="TRN-3014"/>
    <x v="3"/>
    <s v="Compliance"/>
    <x v="13"/>
    <n v="1"/>
    <s v="EMP-10428"/>
    <s v="Operations"/>
    <s v="Grade 3 – Mid-Level"/>
    <n v="600"/>
    <x v="0"/>
    <n v="70.900000000000006"/>
    <n v="88.4"/>
    <n v="17.5"/>
    <x v="592"/>
  </r>
  <r>
    <s v="TRN-3014"/>
    <x v="3"/>
    <s v="Compliance"/>
    <x v="13"/>
    <n v="1"/>
    <s v="EMP-13556"/>
    <s v="Legal"/>
    <s v="Grade 3 – Mid-Level"/>
    <n v="600"/>
    <x v="0"/>
    <n v="66.099999999999994"/>
    <n v="87.4"/>
    <n v="21.300000000000011"/>
    <x v="593"/>
  </r>
  <r>
    <s v="TRN-3014"/>
    <x v="3"/>
    <s v="Compliance"/>
    <x v="13"/>
    <n v="1"/>
    <s v="EMP-15359"/>
    <s v="Operations"/>
    <s v="Grade 2 – Junior"/>
    <n v="600"/>
    <x v="0"/>
    <n v="60"/>
    <n v="89.4"/>
    <n v="29.400000000000006"/>
    <x v="594"/>
  </r>
  <r>
    <s v="TRN-3014"/>
    <x v="3"/>
    <s v="Compliance"/>
    <x v="13"/>
    <n v="1"/>
    <s v="EMP-15159"/>
    <s v="Finance"/>
    <s v="Grade 6 – Manager"/>
    <n v="600"/>
    <x v="0"/>
    <n v="44"/>
    <n v="54.2"/>
    <n v="10.200000000000003"/>
    <x v="595"/>
  </r>
  <r>
    <s v="TRN-3014"/>
    <x v="3"/>
    <s v="Compliance"/>
    <x v="13"/>
    <n v="1"/>
    <s v="EMP-15171"/>
    <s v="Human Resources"/>
    <s v="Grade 2 – Junior"/>
    <n v="600"/>
    <x v="0"/>
    <n v="40.700000000000003"/>
    <n v="69"/>
    <n v="28.299999999999997"/>
    <x v="596"/>
  </r>
  <r>
    <s v="TRN-3014"/>
    <x v="3"/>
    <s v="Compliance"/>
    <x v="13"/>
    <n v="1"/>
    <s v="EMP-13004"/>
    <s v="Executive Management"/>
    <s v="Grade 8 – Executive"/>
    <n v="600"/>
    <x v="0"/>
    <n v="41.2"/>
    <n v="72.599999999999994"/>
    <n v="31.399999999999991"/>
    <x v="597"/>
  </r>
  <r>
    <s v="TRN-3014"/>
    <x v="3"/>
    <s v="Compliance"/>
    <x v="13"/>
    <n v="1"/>
    <s v="EMP-10713"/>
    <s v="Human Resources"/>
    <s v="Grade 3 – Mid-Level"/>
    <n v="600"/>
    <x v="0"/>
    <n v="46"/>
    <n v="66.599999999999994"/>
    <n v="20.599999999999994"/>
    <x v="598"/>
  </r>
  <r>
    <s v="TRN-3014"/>
    <x v="3"/>
    <s v="Compliance"/>
    <x v="13"/>
    <n v="1"/>
    <s v="EMP-12016"/>
    <s v="Human Resources"/>
    <s v="Grade 4 – Senior"/>
    <n v="600"/>
    <x v="0"/>
    <n v="56.2"/>
    <n v="72.2"/>
    <n v="16"/>
    <x v="599"/>
  </r>
  <r>
    <s v="TRN-3014"/>
    <x v="3"/>
    <s v="Compliance"/>
    <x v="13"/>
    <n v="1"/>
    <s v="EMP-14012"/>
    <s v="Marketing"/>
    <s v="Grade 3 – Mid-Level"/>
    <n v="600"/>
    <x v="0"/>
    <n v="65.2"/>
    <n v="83.8"/>
    <n v="18.599999999999994"/>
    <x v="600"/>
  </r>
  <r>
    <s v="TRN-3014"/>
    <x v="3"/>
    <s v="Compliance"/>
    <x v="13"/>
    <n v="1"/>
    <s v="EMP-11733"/>
    <s v="Executive Management"/>
    <s v="Grade 7 – Director"/>
    <n v="600"/>
    <x v="0"/>
    <n v="57.6"/>
    <n v="87.5"/>
    <n v="29.9"/>
    <x v="601"/>
  </r>
  <r>
    <s v="TRN-3014"/>
    <x v="3"/>
    <s v="Compliance"/>
    <x v="13"/>
    <n v="1"/>
    <s v="EMP-13846"/>
    <s v="Risk &amp; Compliance"/>
    <s v="Grade 2 – Junior"/>
    <n v="600"/>
    <x v="0"/>
    <n v="40.6"/>
    <n v="58.2"/>
    <n v="17.600000000000001"/>
    <x v="602"/>
  </r>
  <r>
    <s v="TRN-3014"/>
    <x v="3"/>
    <s v="Compliance"/>
    <x v="13"/>
    <n v="1"/>
    <s v="EMP-12172"/>
    <s v="Customer Service"/>
    <s v="Grade 4 – Senior"/>
    <n v="600"/>
    <x v="0"/>
    <n v="62.5"/>
    <n v="87.4"/>
    <n v="24.900000000000006"/>
    <x v="603"/>
  </r>
  <r>
    <s v="TRN-3014"/>
    <x v="3"/>
    <s v="Compliance"/>
    <x v="13"/>
    <n v="1"/>
    <s v="EMP-10952"/>
    <s v="Finance"/>
    <s v="Grade 4 – Senior"/>
    <n v="600"/>
    <x v="1"/>
    <m/>
    <m/>
    <n v="0"/>
    <x v="7"/>
  </r>
  <r>
    <s v="TRN-3014"/>
    <x v="3"/>
    <s v="Compliance"/>
    <x v="13"/>
    <n v="1"/>
    <s v="EMP-12287"/>
    <s v="Marketing"/>
    <s v="Grade 1 – Entry"/>
    <n v="600"/>
    <x v="0"/>
    <n v="72.5"/>
    <n v="79"/>
    <n v="6.5"/>
    <x v="604"/>
  </r>
  <r>
    <s v="TRN-3014"/>
    <x v="3"/>
    <s v="Compliance"/>
    <x v="13"/>
    <n v="1"/>
    <s v="EMP-13104"/>
    <s v="Information Technology"/>
    <s v="Grade 3 – Mid-Level"/>
    <n v="600"/>
    <x v="0"/>
    <n v="63.9"/>
    <n v="83.7"/>
    <n v="19.800000000000004"/>
    <x v="605"/>
  </r>
  <r>
    <s v="TRN-3014"/>
    <x v="3"/>
    <s v="Compliance"/>
    <x v="13"/>
    <n v="1"/>
    <s v="EMP-12630"/>
    <s v="Risk &amp; Compliance"/>
    <s v="Grade 6 – Manager"/>
    <n v="600"/>
    <x v="0"/>
    <n v="55.9"/>
    <n v="84.9"/>
    <n v="29.000000000000007"/>
    <x v="606"/>
  </r>
  <r>
    <s v="TRN-3014"/>
    <x v="3"/>
    <s v="Compliance"/>
    <x v="13"/>
    <n v="1"/>
    <s v="EMP-14345"/>
    <s v="Information Technology"/>
    <s v="Grade 3 – Mid-Level"/>
    <n v="600"/>
    <x v="0"/>
    <n v="48.2"/>
    <n v="71.5"/>
    <n v="23.299999999999997"/>
    <x v="607"/>
  </r>
  <r>
    <s v="TRN-3014"/>
    <x v="3"/>
    <s v="Compliance"/>
    <x v="13"/>
    <n v="1"/>
    <s v="EMP-10285"/>
    <s v="Operations"/>
    <s v="Grade 2 – Junior"/>
    <n v="600"/>
    <x v="0"/>
    <n v="51.6"/>
    <n v="82.9"/>
    <n v="31.300000000000004"/>
    <x v="608"/>
  </r>
  <r>
    <s v="TRN-3014"/>
    <x v="3"/>
    <s v="Compliance"/>
    <x v="13"/>
    <n v="1"/>
    <s v="EMP-14785"/>
    <s v="Information Technology"/>
    <s v="Grade 2 – Junior"/>
    <n v="600"/>
    <x v="0"/>
    <n v="64.5"/>
    <n v="88.4"/>
    <n v="23.900000000000006"/>
    <x v="609"/>
  </r>
  <r>
    <s v="TRN-3014"/>
    <x v="3"/>
    <s v="Compliance"/>
    <x v="13"/>
    <n v="1"/>
    <s v="EMP-15265"/>
    <s v="Executive Management"/>
    <s v="Grade 5 – Lead"/>
    <n v="600"/>
    <x v="0"/>
    <n v="69.3"/>
    <n v="90.5"/>
    <n v="21.200000000000003"/>
    <x v="610"/>
  </r>
  <r>
    <s v="TRN-3014"/>
    <x v="3"/>
    <s v="Compliance"/>
    <x v="13"/>
    <n v="1"/>
    <s v="EMP-10727"/>
    <s v="Sales"/>
    <s v="Grade 2 – Junior"/>
    <n v="600"/>
    <x v="0"/>
    <n v="43.9"/>
    <n v="57.3"/>
    <n v="13.399999999999999"/>
    <x v="611"/>
  </r>
  <r>
    <s v="TRN-3014"/>
    <x v="3"/>
    <s v="Compliance"/>
    <x v="13"/>
    <n v="1"/>
    <s v="EMP-15250"/>
    <s v="Finance"/>
    <s v="Grade 8 – Executive"/>
    <n v="600"/>
    <x v="0"/>
    <n v="46"/>
    <n v="77.099999999999994"/>
    <n v="31.099999999999994"/>
    <x v="612"/>
  </r>
  <r>
    <s v="TRN-3014"/>
    <x v="3"/>
    <s v="Compliance"/>
    <x v="13"/>
    <n v="1"/>
    <s v="EMP-11641"/>
    <s v="Executive Management"/>
    <s v="Grade 7 – Director"/>
    <n v="600"/>
    <x v="0"/>
    <n v="60.2"/>
    <n v="82.2"/>
    <n v="22"/>
    <x v="613"/>
  </r>
  <r>
    <s v="TRN-3014"/>
    <x v="3"/>
    <s v="Compliance"/>
    <x v="13"/>
    <n v="1"/>
    <s v="EMP-13469"/>
    <s v="Procurement"/>
    <s v="Grade 2 – Junior"/>
    <n v="600"/>
    <x v="0"/>
    <n v="72.7"/>
    <n v="100"/>
    <n v="27.299999999999997"/>
    <x v="614"/>
  </r>
  <r>
    <s v="TRN-3014"/>
    <x v="3"/>
    <s v="Compliance"/>
    <x v="13"/>
    <n v="1"/>
    <s v="EMP-11326"/>
    <s v="Finance"/>
    <s v="Grade 3 – Mid-Level"/>
    <n v="600"/>
    <x v="0"/>
    <n v="49.6"/>
    <n v="58.9"/>
    <n v="9.2999999999999972"/>
    <x v="615"/>
  </r>
  <r>
    <s v="TRN-3014"/>
    <x v="3"/>
    <s v="Compliance"/>
    <x v="13"/>
    <n v="1"/>
    <s v="EMP-11139"/>
    <s v="Operations"/>
    <s v="Grade 3 – Mid-Level"/>
    <n v="600"/>
    <x v="0"/>
    <n v="49.3"/>
    <n v="78.2"/>
    <n v="28.900000000000006"/>
    <x v="616"/>
  </r>
  <r>
    <s v="TRN-3014"/>
    <x v="3"/>
    <s v="Compliance"/>
    <x v="13"/>
    <n v="1"/>
    <s v="EMP-12442"/>
    <s v="Human Resources"/>
    <s v="Grade 2 – Junior"/>
    <n v="600"/>
    <x v="0"/>
    <n v="56.4"/>
    <n v="80.3"/>
    <n v="23.9"/>
    <x v="617"/>
  </r>
  <r>
    <s v="TRN-3014"/>
    <x v="3"/>
    <s v="Compliance"/>
    <x v="13"/>
    <n v="1"/>
    <s v="EMP-13517"/>
    <s v="Procurement"/>
    <s v="Grade 3 – Mid-Level"/>
    <n v="600"/>
    <x v="0"/>
    <n v="54.4"/>
    <n v="63.1"/>
    <n v="8.7000000000000028"/>
    <x v="618"/>
  </r>
  <r>
    <s v="TRN-3014"/>
    <x v="3"/>
    <s v="Compliance"/>
    <x v="13"/>
    <n v="1"/>
    <s v="EMP-11683"/>
    <s v="Operations"/>
    <s v="Grade 4 – Senior"/>
    <n v="600"/>
    <x v="0"/>
    <n v="56.2"/>
    <n v="83.6"/>
    <n v="27.399999999999991"/>
    <x v="619"/>
  </r>
  <r>
    <s v="TRN-3014"/>
    <x v="3"/>
    <s v="Compliance"/>
    <x v="13"/>
    <n v="1"/>
    <s v="EMP-11710"/>
    <s v="Finance"/>
    <s v="Grade 4 – Senior"/>
    <n v="600"/>
    <x v="0"/>
    <n v="40.700000000000003"/>
    <n v="62.9"/>
    <n v="22.199999999999996"/>
    <x v="620"/>
  </r>
  <r>
    <s v="TRN-3015"/>
    <x v="4"/>
    <s v="Technical"/>
    <x v="14"/>
    <n v="2"/>
    <s v="EMP-14474"/>
    <s v="Legal"/>
    <s v="Grade 3 – Mid-Level"/>
    <n v="2500"/>
    <x v="0"/>
    <n v="63"/>
    <n v="77.7"/>
    <n v="14.700000000000003"/>
    <x v="621"/>
  </r>
  <r>
    <s v="TRN-3015"/>
    <x v="4"/>
    <s v="Technical"/>
    <x v="14"/>
    <n v="2"/>
    <s v="EMP-14130"/>
    <s v="Operations"/>
    <s v="Grade 4 – Senior"/>
    <n v="2500"/>
    <x v="1"/>
    <m/>
    <m/>
    <n v="0"/>
    <x v="7"/>
  </r>
  <r>
    <s v="TRN-3015"/>
    <x v="4"/>
    <s v="Technical"/>
    <x v="14"/>
    <n v="2"/>
    <s v="EMP-13306"/>
    <s v="Procurement"/>
    <s v="Grade 3 – Mid-Level"/>
    <n v="2500"/>
    <x v="0"/>
    <n v="61.7"/>
    <n v="78.2"/>
    <n v="16.5"/>
    <x v="622"/>
  </r>
  <r>
    <s v="TRN-3015"/>
    <x v="4"/>
    <s v="Technical"/>
    <x v="14"/>
    <n v="2"/>
    <s v="EMP-13679"/>
    <s v="Legal"/>
    <s v="Grade 5 – Lead"/>
    <n v="2500"/>
    <x v="0"/>
    <n v="71.2"/>
    <n v="97.9"/>
    <n v="26.700000000000003"/>
    <x v="623"/>
  </r>
  <r>
    <s v="TRN-3015"/>
    <x v="4"/>
    <s v="Technical"/>
    <x v="14"/>
    <n v="2"/>
    <s v="EMP-14862"/>
    <s v="Sales"/>
    <s v="Grade 6 – Manager"/>
    <n v="2500"/>
    <x v="0"/>
    <n v="46.7"/>
    <n v="65"/>
    <n v="18.299999999999997"/>
    <x v="624"/>
  </r>
  <r>
    <s v="TRN-3015"/>
    <x v="4"/>
    <s v="Technical"/>
    <x v="14"/>
    <n v="2"/>
    <s v="EMP-11209"/>
    <s v="Risk &amp; Compliance"/>
    <s v="Grade 4 – Senior"/>
    <n v="2500"/>
    <x v="1"/>
    <m/>
    <m/>
    <n v="0"/>
    <x v="7"/>
  </r>
  <r>
    <s v="TRN-3015"/>
    <x v="4"/>
    <s v="Technical"/>
    <x v="14"/>
    <n v="2"/>
    <s v="EMP-13450"/>
    <s v="Finance"/>
    <s v="Grade 1 – Entry"/>
    <n v="2500"/>
    <x v="0"/>
    <n v="52"/>
    <n v="85"/>
    <n v="33"/>
    <x v="625"/>
  </r>
  <r>
    <s v="TRN-3015"/>
    <x v="4"/>
    <s v="Technical"/>
    <x v="14"/>
    <n v="2"/>
    <s v="EMP-13404"/>
    <s v="Human Resources"/>
    <s v="Grade 5 – Lead"/>
    <n v="2500"/>
    <x v="0"/>
    <n v="58.1"/>
    <n v="73"/>
    <n v="14.899999999999999"/>
    <x v="626"/>
  </r>
  <r>
    <s v="TRN-3015"/>
    <x v="4"/>
    <s v="Technical"/>
    <x v="14"/>
    <n v="2"/>
    <s v="EMP-14947"/>
    <s v="Information Technology"/>
    <s v="Grade 6 – Manager"/>
    <n v="2500"/>
    <x v="1"/>
    <m/>
    <m/>
    <n v="0"/>
    <x v="7"/>
  </r>
  <r>
    <s v="TRN-3015"/>
    <x v="4"/>
    <s v="Technical"/>
    <x v="14"/>
    <n v="2"/>
    <s v="EMP-11698"/>
    <s v="Human Resources"/>
    <s v="Grade 2 – Junior"/>
    <n v="2500"/>
    <x v="0"/>
    <n v="67.599999999999994"/>
    <n v="54"/>
    <n v="-13.599999999999994"/>
    <x v="627"/>
  </r>
  <r>
    <s v="TRN-3015"/>
    <x v="4"/>
    <s v="Technical"/>
    <x v="14"/>
    <n v="2"/>
    <s v="EMP-10449"/>
    <s v="Operations"/>
    <s v="Grade 4 – Senior"/>
    <n v="2500"/>
    <x v="0"/>
    <n v="47.9"/>
    <n v="54"/>
    <n v="6.1000000000000014"/>
    <x v="628"/>
  </r>
  <r>
    <s v="TRN-3015"/>
    <x v="4"/>
    <s v="Technical"/>
    <x v="14"/>
    <n v="2"/>
    <s v="EMP-11964"/>
    <s v="Customer Service"/>
    <s v="Grade 2 – Junior"/>
    <n v="2500"/>
    <x v="0"/>
    <n v="54.4"/>
    <n v="54"/>
    <n v="-0.39999999999999858"/>
    <x v="629"/>
  </r>
  <r>
    <s v="TRN-3015"/>
    <x v="4"/>
    <s v="Technical"/>
    <x v="14"/>
    <n v="2"/>
    <s v="EMP-12733"/>
    <s v="Operations"/>
    <s v="Grade 3 – Mid-Level"/>
    <n v="2500"/>
    <x v="0"/>
    <n v="50.6"/>
    <n v="54"/>
    <n v="3.3999999999999986"/>
    <x v="630"/>
  </r>
  <r>
    <s v="TRN-3015"/>
    <x v="4"/>
    <s v="Technical"/>
    <x v="14"/>
    <n v="2"/>
    <s v="EMP-10730"/>
    <s v="Risk &amp; Compliance"/>
    <s v="Grade 2 – Junior"/>
    <n v="2500"/>
    <x v="0"/>
    <n v="52.4"/>
    <n v="54"/>
    <n v="1.6000000000000014"/>
    <x v="631"/>
  </r>
  <r>
    <s v="TRN-3015"/>
    <x v="4"/>
    <s v="Technical"/>
    <x v="14"/>
    <n v="2"/>
    <s v="EMP-12374"/>
    <s v="Marketing"/>
    <s v="Grade 4 – Senior"/>
    <n v="2500"/>
    <x v="0"/>
    <n v="47.8"/>
    <n v="54"/>
    <n v="6.2000000000000028"/>
    <x v="632"/>
  </r>
  <r>
    <s v="TRN-3015"/>
    <x v="4"/>
    <s v="Technical"/>
    <x v="14"/>
    <n v="2"/>
    <s v="EMP-14286"/>
    <s v="Legal"/>
    <s v="Grade 4 – Senior"/>
    <n v="2500"/>
    <x v="0"/>
    <n v="44.8"/>
    <n v="54"/>
    <n v="9.2000000000000028"/>
    <x v="633"/>
  </r>
  <r>
    <s v="TRN-3015"/>
    <x v="4"/>
    <s v="Technical"/>
    <x v="14"/>
    <n v="2"/>
    <s v="EMP-13228"/>
    <s v="Customer Service"/>
    <s v="Grade 1 – Entry"/>
    <n v="2500"/>
    <x v="0"/>
    <n v="59.6"/>
    <n v="54"/>
    <n v="-5.6000000000000014"/>
    <x v="634"/>
  </r>
  <r>
    <s v="TRN-3015"/>
    <x v="4"/>
    <s v="Technical"/>
    <x v="14"/>
    <n v="2"/>
    <s v="EMP-10757"/>
    <s v="Information Technology"/>
    <s v="Grade 3 – Mid-Level"/>
    <n v="2500"/>
    <x v="0"/>
    <n v="72.8"/>
    <n v="54"/>
    <n v="-18.799999999999997"/>
    <x v="635"/>
  </r>
  <r>
    <s v="TRN-3015"/>
    <x v="4"/>
    <s v="Technical"/>
    <x v="14"/>
    <n v="2"/>
    <s v="EMP-14761"/>
    <s v="Sales"/>
    <s v="Grade 4 – Senior"/>
    <n v="2500"/>
    <x v="1"/>
    <m/>
    <m/>
    <n v="0"/>
    <x v="7"/>
  </r>
  <r>
    <s v="TRN-3015"/>
    <x v="4"/>
    <s v="Technical"/>
    <x v="14"/>
    <n v="2"/>
    <s v="EMP-13947"/>
    <s v="Risk &amp; Compliance"/>
    <s v="Grade 4 – Senior"/>
    <n v="2500"/>
    <x v="0"/>
    <n v="46.2"/>
    <n v="62.4"/>
    <n v="16.199999999999996"/>
    <x v="636"/>
  </r>
  <r>
    <s v="TRN-3015"/>
    <x v="4"/>
    <s v="Technical"/>
    <x v="14"/>
    <n v="2"/>
    <s v="EMP-15100"/>
    <s v="Risk &amp; Compliance"/>
    <s v="Grade 4 – Senior"/>
    <n v="2500"/>
    <x v="0"/>
    <n v="43.4"/>
    <n v="60.6"/>
    <n v="17.200000000000003"/>
    <x v="637"/>
  </r>
  <r>
    <s v="TRN-3015"/>
    <x v="4"/>
    <s v="Technical"/>
    <x v="14"/>
    <n v="2"/>
    <s v="EMP-12377"/>
    <s v="Marketing"/>
    <s v="Grade 3 – Mid-Level"/>
    <n v="2500"/>
    <x v="0"/>
    <n v="61.3"/>
    <n v="81.2"/>
    <n v="19.900000000000006"/>
    <x v="638"/>
  </r>
  <r>
    <s v="TRN-3015"/>
    <x v="4"/>
    <s v="Technical"/>
    <x v="14"/>
    <n v="2"/>
    <s v="EMP-14901"/>
    <s v="Customer Service"/>
    <s v="Grade 4 – Senior"/>
    <n v="2500"/>
    <x v="0"/>
    <n v="55.8"/>
    <n v="61.1"/>
    <n v="5.3000000000000043"/>
    <x v="639"/>
  </r>
  <r>
    <s v="TRN-3015"/>
    <x v="4"/>
    <s v="Technical"/>
    <x v="14"/>
    <n v="2"/>
    <s v="EMP-11518"/>
    <s v="Customer Service"/>
    <s v="Grade 1 – Entry"/>
    <n v="2500"/>
    <x v="0"/>
    <n v="65.2"/>
    <n v="80.2"/>
    <n v="15"/>
    <x v="640"/>
  </r>
  <r>
    <s v="TRN-3015"/>
    <x v="4"/>
    <s v="Technical"/>
    <x v="14"/>
    <n v="2"/>
    <s v="EMP-14972"/>
    <s v="Finance"/>
    <s v="Grade 5 – Lead"/>
    <n v="2500"/>
    <x v="0"/>
    <n v="68.7"/>
    <n v="86.2"/>
    <n v="17.5"/>
    <x v="641"/>
  </r>
  <r>
    <s v="TRN-3015"/>
    <x v="4"/>
    <s v="Technical"/>
    <x v="14"/>
    <n v="2"/>
    <s v="EMP-11754"/>
    <s v="Sales"/>
    <s v="Grade 4 – Senior"/>
    <n v="2500"/>
    <x v="0"/>
    <n v="49.9"/>
    <n v="72.2"/>
    <n v="22.300000000000004"/>
    <x v="642"/>
  </r>
  <r>
    <s v="TRN-3015"/>
    <x v="4"/>
    <s v="Technical"/>
    <x v="14"/>
    <n v="2"/>
    <s v="EMP-13536"/>
    <s v="Sales"/>
    <s v="Grade 5 – Lead"/>
    <n v="2500"/>
    <x v="0"/>
    <n v="68.099999999999994"/>
    <n v="83.9"/>
    <n v="15.800000000000011"/>
    <x v="643"/>
  </r>
  <r>
    <s v="TRN-3015"/>
    <x v="4"/>
    <s v="Technical"/>
    <x v="14"/>
    <n v="2"/>
    <s v="EMP-10293"/>
    <s v="Human Resources"/>
    <s v="Grade 2 – Junior"/>
    <n v="2500"/>
    <x v="0"/>
    <n v="67.2"/>
    <n v="98.4"/>
    <n v="31.200000000000003"/>
    <x v="644"/>
  </r>
  <r>
    <s v="TRN-3015"/>
    <x v="4"/>
    <s v="Technical"/>
    <x v="14"/>
    <n v="2"/>
    <s v="EMP-14098"/>
    <s v="Operations"/>
    <s v="Grade 1 – Entry"/>
    <n v="2500"/>
    <x v="0"/>
    <n v="68.400000000000006"/>
    <n v="99.3"/>
    <n v="30.899999999999991"/>
    <x v="645"/>
  </r>
  <r>
    <s v="TRN-3015"/>
    <x v="4"/>
    <s v="Technical"/>
    <x v="14"/>
    <n v="2"/>
    <s v="EMP-11968"/>
    <s v="Marketing"/>
    <s v="Grade 4 – Senior"/>
    <n v="2500"/>
    <x v="0"/>
    <n v="41"/>
    <n v="71.599999999999994"/>
    <n v="30.599999999999994"/>
    <x v="646"/>
  </r>
  <r>
    <s v="TRN-3015"/>
    <x v="4"/>
    <s v="Technical"/>
    <x v="14"/>
    <n v="2"/>
    <s v="EMP-13534"/>
    <s v="Operations"/>
    <s v="Grade 2 – Junior"/>
    <n v="2500"/>
    <x v="0"/>
    <n v="74.2"/>
    <n v="100"/>
    <n v="25.799999999999997"/>
    <x v="647"/>
  </r>
  <r>
    <s v="TRN-3015"/>
    <x v="4"/>
    <s v="Technical"/>
    <x v="14"/>
    <n v="2"/>
    <s v="EMP-12262"/>
    <s v="Risk &amp; Compliance"/>
    <s v="Grade 1 – Entry"/>
    <n v="2500"/>
    <x v="0"/>
    <n v="65.2"/>
    <n v="74.3"/>
    <n v="9.0999999999999943"/>
    <x v="648"/>
  </r>
  <r>
    <s v="TRN-3015"/>
    <x v="4"/>
    <s v="Technical"/>
    <x v="14"/>
    <n v="2"/>
    <s v="EMP-11264"/>
    <s v="Finance"/>
    <s v="Grade 5 – Lead"/>
    <n v="2500"/>
    <x v="0"/>
    <n v="66.099999999999994"/>
    <n v="79.599999999999994"/>
    <n v="13.5"/>
    <x v="649"/>
  </r>
  <r>
    <s v="TRN-3015"/>
    <x v="4"/>
    <s v="Technical"/>
    <x v="14"/>
    <n v="2"/>
    <s v="EMP-11603"/>
    <s v="Human Resources"/>
    <s v="Grade 5 – Lead"/>
    <n v="2500"/>
    <x v="0"/>
    <n v="43.7"/>
    <n v="71.099999999999994"/>
    <n v="27.399999999999991"/>
    <x v="650"/>
  </r>
  <r>
    <s v="TRN-3015"/>
    <x v="4"/>
    <s v="Technical"/>
    <x v="14"/>
    <n v="2"/>
    <s v="EMP-11227"/>
    <s v="Operations"/>
    <s v="Grade 3 – Mid-Level"/>
    <n v="2500"/>
    <x v="0"/>
    <n v="41.3"/>
    <n v="47.7"/>
    <n v="6.4000000000000057"/>
    <x v="651"/>
  </r>
  <r>
    <s v="TRN-3015"/>
    <x v="4"/>
    <s v="Technical"/>
    <x v="14"/>
    <n v="2"/>
    <s v="EMP-13685"/>
    <s v="Information Technology"/>
    <s v="Grade 6 – Manager"/>
    <n v="2500"/>
    <x v="0"/>
    <n v="63.5"/>
    <n v="85.6"/>
    <n v="22.099999999999994"/>
    <x v="652"/>
  </r>
  <r>
    <s v="TRN-3015"/>
    <x v="4"/>
    <s v="Technical"/>
    <x v="14"/>
    <n v="2"/>
    <s v="EMP-10784"/>
    <s v="Sales"/>
    <s v="Grade 2 – Junior"/>
    <n v="2500"/>
    <x v="0"/>
    <n v="63.2"/>
    <n v="88.4"/>
    <n v="25.200000000000003"/>
    <x v="653"/>
  </r>
  <r>
    <s v="TRN-3015"/>
    <x v="4"/>
    <s v="Technical"/>
    <x v="14"/>
    <n v="2"/>
    <s v="EMP-10488"/>
    <s v="Human Resources"/>
    <s v="Grade 3 – Mid-Level"/>
    <n v="2500"/>
    <x v="0"/>
    <n v="42.2"/>
    <n v="64.3"/>
    <n v="22.099999999999994"/>
    <x v="654"/>
  </r>
  <r>
    <s v="TRN-3015"/>
    <x v="4"/>
    <s v="Technical"/>
    <x v="14"/>
    <n v="2"/>
    <s v="EMP-10316"/>
    <s v="Risk &amp; Compliance"/>
    <s v="Grade 1 – Entry"/>
    <n v="2500"/>
    <x v="0"/>
    <n v="55.5"/>
    <n v="75"/>
    <n v="19.5"/>
    <x v="140"/>
  </r>
  <r>
    <s v="TRN-3015"/>
    <x v="4"/>
    <s v="Technical"/>
    <x v="14"/>
    <n v="2"/>
    <s v="EMP-11137"/>
    <s v="Risk &amp; Compliance"/>
    <s v="Grade 5 – Lead"/>
    <n v="2500"/>
    <x v="0"/>
    <n v="61.8"/>
    <n v="94"/>
    <n v="32.200000000000003"/>
    <x v="655"/>
  </r>
  <r>
    <s v="TRN-3015"/>
    <x v="4"/>
    <s v="Technical"/>
    <x v="14"/>
    <n v="2"/>
    <s v="EMP-11795"/>
    <s v="Operations"/>
    <s v="Grade 6 – Manager"/>
    <n v="2500"/>
    <x v="0"/>
    <n v="72.400000000000006"/>
    <n v="83.5"/>
    <n v="11.099999999999994"/>
    <x v="656"/>
  </r>
  <r>
    <s v="TRN-3015"/>
    <x v="4"/>
    <s v="Technical"/>
    <x v="14"/>
    <n v="2"/>
    <s v="EMP-15414"/>
    <s v="Customer Service"/>
    <s v="Grade 2 – Junior"/>
    <n v="2500"/>
    <x v="0"/>
    <n v="53"/>
    <n v="60.9"/>
    <n v="7.8999999999999986"/>
    <x v="657"/>
  </r>
  <r>
    <s v="TRN-3015"/>
    <x v="4"/>
    <s v="Technical"/>
    <x v="14"/>
    <n v="2"/>
    <s v="EMP-11868"/>
    <s v="Legal"/>
    <s v="Grade 7 – Director"/>
    <n v="2500"/>
    <x v="0"/>
    <n v="65.099999999999994"/>
    <n v="96.7"/>
    <n v="31.600000000000009"/>
    <x v="658"/>
  </r>
  <r>
    <s v="TRN-3015"/>
    <x v="4"/>
    <s v="Technical"/>
    <x v="14"/>
    <n v="2"/>
    <s v="EMP-12814"/>
    <s v="Executive Management"/>
    <s v="Grade 8 – Executive"/>
    <n v="2500"/>
    <x v="0"/>
    <n v="55.8"/>
    <n v="81.3"/>
    <n v="25.5"/>
    <x v="659"/>
  </r>
  <r>
    <s v="TRN-3015"/>
    <x v="4"/>
    <s v="Technical"/>
    <x v="14"/>
    <n v="2"/>
    <s v="EMP-15367"/>
    <s v="Marketing"/>
    <s v="Grade 4 – Senior"/>
    <n v="2500"/>
    <x v="0"/>
    <n v="50.4"/>
    <n v="57.3"/>
    <n v="6.8999999999999986"/>
    <x v="660"/>
  </r>
  <r>
    <s v="TRN-3015"/>
    <x v="4"/>
    <s v="Technical"/>
    <x v="14"/>
    <n v="2"/>
    <s v="EMP-14431"/>
    <s v="Human Resources"/>
    <s v="Grade 4 – Senior"/>
    <n v="2500"/>
    <x v="0"/>
    <n v="60.2"/>
    <n v="83.5"/>
    <n v="23.299999999999997"/>
    <x v="661"/>
  </r>
  <r>
    <s v="TRN-3015"/>
    <x v="4"/>
    <s v="Technical"/>
    <x v="14"/>
    <n v="2"/>
    <s v="EMP-10984"/>
    <s v="Human Resources"/>
    <s v="Grade 6 – Manager"/>
    <n v="2500"/>
    <x v="0"/>
    <n v="65.3"/>
    <n v="89.6"/>
    <n v="24.299999999999997"/>
    <x v="662"/>
  </r>
  <r>
    <s v="TRN-3015"/>
    <x v="4"/>
    <s v="Technical"/>
    <x v="14"/>
    <n v="2"/>
    <s v="EMP-12249"/>
    <s v="Procurement"/>
    <s v="Grade 6 – Manager"/>
    <n v="2500"/>
    <x v="1"/>
    <m/>
    <m/>
    <n v="0"/>
    <x v="7"/>
  </r>
  <r>
    <s v="TRN-3015"/>
    <x v="4"/>
    <s v="Technical"/>
    <x v="14"/>
    <n v="2"/>
    <s v="EMP-10876"/>
    <s v="Finance"/>
    <s v="Grade 6 – Manager"/>
    <n v="2500"/>
    <x v="0"/>
    <n v="49.6"/>
    <n v="82.1"/>
    <n v="32.499999999999993"/>
    <x v="663"/>
  </r>
  <r>
    <s v="TRN-3015"/>
    <x v="4"/>
    <s v="Technical"/>
    <x v="14"/>
    <n v="2"/>
    <s v="EMP-11020"/>
    <s v="Operations"/>
    <s v="Grade 4 – Senior"/>
    <n v="2500"/>
    <x v="0"/>
    <n v="47.3"/>
    <n v="52.4"/>
    <n v="5.1000000000000014"/>
    <x v="664"/>
  </r>
  <r>
    <s v="TRN-3015"/>
    <x v="4"/>
    <s v="Technical"/>
    <x v="14"/>
    <n v="2"/>
    <s v="EMP-10002"/>
    <s v="Sales"/>
    <s v="Grade 2 – Junior"/>
    <n v="2500"/>
    <x v="0"/>
    <n v="45.1"/>
    <n v="78.099999999999994"/>
    <n v="32.999999999999993"/>
    <x v="665"/>
  </r>
  <r>
    <s v="TRN-3015"/>
    <x v="4"/>
    <s v="Technical"/>
    <x v="14"/>
    <n v="2"/>
    <s v="EMP-11954"/>
    <s v="Operations"/>
    <s v="Grade 2 – Junior"/>
    <n v="2500"/>
    <x v="0"/>
    <n v="57"/>
    <n v="78.599999999999994"/>
    <n v="21.599999999999994"/>
    <x v="666"/>
  </r>
  <r>
    <s v="TRN-3015"/>
    <x v="4"/>
    <s v="Technical"/>
    <x v="14"/>
    <n v="2"/>
    <s v="EMP-13354"/>
    <s v="Finance"/>
    <s v="Grade 4 – Senior"/>
    <n v="2500"/>
    <x v="0"/>
    <n v="60.5"/>
    <n v="85.9"/>
    <n v="25.400000000000006"/>
    <x v="667"/>
  </r>
  <r>
    <s v="TRN-3015"/>
    <x v="4"/>
    <s v="Technical"/>
    <x v="14"/>
    <n v="2"/>
    <s v="EMP-15340"/>
    <s v="Customer Service"/>
    <s v="Grade 3 – Mid-Level"/>
    <n v="2500"/>
    <x v="0"/>
    <n v="61.1"/>
    <n v="66.900000000000006"/>
    <n v="5.8000000000000043"/>
    <x v="668"/>
  </r>
  <r>
    <s v="TRN-3015"/>
    <x v="4"/>
    <s v="Technical"/>
    <x v="14"/>
    <n v="2"/>
    <s v="EMP-10271"/>
    <s v="Legal"/>
    <s v="Grade 6 – Manager"/>
    <n v="2500"/>
    <x v="0"/>
    <n v="54.2"/>
    <n v="74.599999999999994"/>
    <n v="20.399999999999991"/>
    <x v="669"/>
  </r>
  <r>
    <s v="TRN-3015"/>
    <x v="4"/>
    <s v="Technical"/>
    <x v="14"/>
    <n v="2"/>
    <s v="EMP-14660"/>
    <s v="Procurement"/>
    <s v="Grade 5 – Lead"/>
    <n v="2500"/>
    <x v="0"/>
    <n v="69.7"/>
    <n v="83.4"/>
    <n v="13.700000000000003"/>
    <x v="670"/>
  </r>
  <r>
    <s v="TRN-3015"/>
    <x v="4"/>
    <s v="Technical"/>
    <x v="14"/>
    <n v="2"/>
    <s v="EMP-14774"/>
    <s v="Operations"/>
    <s v="Grade 2 – Junior"/>
    <n v="2500"/>
    <x v="0"/>
    <n v="73.2"/>
    <n v="87.2"/>
    <n v="14"/>
    <x v="671"/>
  </r>
  <r>
    <s v="TRN-3015"/>
    <x v="4"/>
    <s v="Technical"/>
    <x v="14"/>
    <n v="2"/>
    <s v="EMP-10899"/>
    <s v="Finance"/>
    <s v="Grade 4 – Senior"/>
    <n v="2500"/>
    <x v="1"/>
    <m/>
    <m/>
    <n v="0"/>
    <x v="7"/>
  </r>
  <r>
    <s v="TRN-3015"/>
    <x v="4"/>
    <s v="Technical"/>
    <x v="14"/>
    <n v="2"/>
    <s v="EMP-10604"/>
    <s v="Risk &amp; Compliance"/>
    <s v="Grade 4 – Senior"/>
    <n v="2500"/>
    <x v="0"/>
    <n v="58"/>
    <n v="84.9"/>
    <n v="26.900000000000006"/>
    <x v="672"/>
  </r>
  <r>
    <s v="TRN-3015"/>
    <x v="4"/>
    <s v="Technical"/>
    <x v="14"/>
    <n v="2"/>
    <s v="EMP-10968"/>
    <s v="Information Technology"/>
    <s v="Grade 7 – Director"/>
    <n v="2500"/>
    <x v="0"/>
    <n v="43.1"/>
    <n v="43.5"/>
    <n v="0.39999999999999858"/>
    <x v="673"/>
  </r>
  <r>
    <s v="TRN-3015"/>
    <x v="4"/>
    <s v="Technical"/>
    <x v="14"/>
    <n v="2"/>
    <s v="EMP-11710"/>
    <s v="Finance"/>
    <s v="Grade 4 – Senior"/>
    <n v="2500"/>
    <x v="0"/>
    <n v="65.5"/>
    <n v="43.5"/>
    <n v="-22"/>
    <x v="674"/>
  </r>
  <r>
    <s v="TRN-3015"/>
    <x v="4"/>
    <s v="Technical"/>
    <x v="14"/>
    <n v="2"/>
    <s v="EMP-10618"/>
    <s v="Executive Management"/>
    <s v="Grade 7 – Director"/>
    <n v="2500"/>
    <x v="0"/>
    <n v="56.4"/>
    <n v="43.5"/>
    <n v="-12.899999999999999"/>
    <x v="675"/>
  </r>
  <r>
    <s v="TRN-3015"/>
    <x v="4"/>
    <s v="Technical"/>
    <x v="14"/>
    <n v="2"/>
    <s v="EMP-12617"/>
    <s v="Executive Management"/>
    <s v="Grade 5 – Lead"/>
    <n v="2500"/>
    <x v="0"/>
    <n v="72.099999999999994"/>
    <n v="43.5"/>
    <n v="-28.599999999999994"/>
    <x v="676"/>
  </r>
  <r>
    <s v="TRN-3015"/>
    <x v="4"/>
    <s v="Technical"/>
    <x v="14"/>
    <n v="2"/>
    <s v="EMP-13508"/>
    <s v="Procurement"/>
    <s v="Grade 2 – Junior"/>
    <n v="2500"/>
    <x v="0"/>
    <n v="47.2"/>
    <n v="43.5"/>
    <n v="-3.7000000000000028"/>
    <x v="677"/>
  </r>
  <r>
    <s v="TRN-3015"/>
    <x v="4"/>
    <s v="Technical"/>
    <x v="14"/>
    <n v="2"/>
    <s v="EMP-12373"/>
    <s v="Sales"/>
    <s v="Grade 4 – Senior"/>
    <n v="2500"/>
    <x v="0"/>
    <n v="66.099999999999994"/>
    <n v="99.1"/>
    <n v="33"/>
    <x v="678"/>
  </r>
  <r>
    <s v="TRN-3015"/>
    <x v="4"/>
    <s v="Technical"/>
    <x v="14"/>
    <n v="2"/>
    <s v="EMP-15257"/>
    <s v="Operations"/>
    <s v="Grade 2 – Junior"/>
    <n v="2500"/>
    <x v="0"/>
    <n v="54.7"/>
    <n v="65.3"/>
    <n v="10.599999999999994"/>
    <x v="679"/>
  </r>
  <r>
    <s v="TRN-3015"/>
    <x v="4"/>
    <s v="Technical"/>
    <x v="14"/>
    <n v="2"/>
    <s v="EMP-14883"/>
    <s v="Finance"/>
    <s v="Grade 4 – Senior"/>
    <n v="2500"/>
    <x v="0"/>
    <n v="74.2"/>
    <n v="44.8"/>
    <n v="-29.400000000000006"/>
    <x v="680"/>
  </r>
  <r>
    <s v="TRN-3015"/>
    <x v="4"/>
    <s v="Technical"/>
    <x v="14"/>
    <n v="2"/>
    <s v="EMP-13686"/>
    <s v="Legal"/>
    <s v="Grade 8 – Executive"/>
    <n v="2500"/>
    <x v="0"/>
    <n v="41.2"/>
    <n v="55"/>
    <n v="13.799999999999997"/>
    <x v="681"/>
  </r>
  <r>
    <s v="TRN-3015"/>
    <x v="4"/>
    <s v="Technical"/>
    <x v="14"/>
    <n v="2"/>
    <s v="EMP-13868"/>
    <s v="Finance"/>
    <s v="Grade 3 – Mid-Level"/>
    <n v="2500"/>
    <x v="0"/>
    <n v="69.900000000000006"/>
    <n v="100"/>
    <n v="30.099999999999994"/>
    <x v="682"/>
  </r>
  <r>
    <s v="TRN-3015"/>
    <x v="4"/>
    <s v="Technical"/>
    <x v="14"/>
    <n v="2"/>
    <s v="EMP-12332"/>
    <s v="Marketing"/>
    <s v="Grade 4 – Senior"/>
    <n v="2500"/>
    <x v="0"/>
    <n v="72.3"/>
    <n v="90.6"/>
    <n v="18.299999999999997"/>
    <x v="683"/>
  </r>
  <r>
    <s v="TRN-3015"/>
    <x v="4"/>
    <s v="Technical"/>
    <x v="14"/>
    <n v="2"/>
    <s v="EMP-15356"/>
    <s v="Operations"/>
    <s v="Grade 3 – Mid-Level"/>
    <n v="2500"/>
    <x v="0"/>
    <n v="56.5"/>
    <n v="70.099999999999994"/>
    <n v="13.599999999999994"/>
    <x v="684"/>
  </r>
  <r>
    <s v="TRN-3016"/>
    <x v="4"/>
    <s v="Technical"/>
    <x v="5"/>
    <n v="2"/>
    <s v="EMP-11142"/>
    <s v="Finance"/>
    <s v="Grade 3 – Mid-Level"/>
    <n v="2500"/>
    <x v="0"/>
    <n v="56.3"/>
    <n v="83.3"/>
    <n v="27"/>
    <x v="685"/>
  </r>
  <r>
    <s v="TRN-3016"/>
    <x v="4"/>
    <s v="Technical"/>
    <x v="5"/>
    <n v="2"/>
    <s v="EMP-15280"/>
    <s v="Sales"/>
    <s v="Grade 2 – Junior"/>
    <n v="2500"/>
    <x v="1"/>
    <m/>
    <m/>
    <n v="0"/>
    <x v="7"/>
  </r>
  <r>
    <s v="TRN-3016"/>
    <x v="4"/>
    <s v="Technical"/>
    <x v="5"/>
    <n v="2"/>
    <s v="EMP-14903"/>
    <s v="Information Technology"/>
    <s v="Grade 4 – Senior"/>
    <n v="2500"/>
    <x v="0"/>
    <n v="48.4"/>
    <n v="54.5"/>
    <n v="6.1000000000000014"/>
    <x v="686"/>
  </r>
  <r>
    <s v="TRN-3016"/>
    <x v="4"/>
    <s v="Technical"/>
    <x v="5"/>
    <n v="2"/>
    <s v="EMP-14955"/>
    <s v="Legal"/>
    <s v="Grade 8 – Executive"/>
    <n v="2500"/>
    <x v="0"/>
    <n v="70.5"/>
    <n v="87.4"/>
    <n v="16.900000000000006"/>
    <x v="687"/>
  </r>
  <r>
    <s v="TRN-3016"/>
    <x v="4"/>
    <s v="Technical"/>
    <x v="5"/>
    <n v="2"/>
    <s v="EMP-11077"/>
    <s v="Sales"/>
    <s v="Grade 3 – Mid-Level"/>
    <n v="2500"/>
    <x v="0"/>
    <n v="45.7"/>
    <n v="55.8"/>
    <n v="10.099999999999994"/>
    <x v="688"/>
  </r>
  <r>
    <s v="TRN-3016"/>
    <x v="4"/>
    <s v="Technical"/>
    <x v="5"/>
    <n v="2"/>
    <s v="EMP-15003"/>
    <s v="Operations"/>
    <s v="Grade 2 – Junior"/>
    <n v="2500"/>
    <x v="0"/>
    <n v="62.5"/>
    <n v="96.9"/>
    <n v="34.400000000000006"/>
    <x v="689"/>
  </r>
  <r>
    <s v="TRN-3016"/>
    <x v="4"/>
    <s v="Technical"/>
    <x v="5"/>
    <n v="2"/>
    <s v="EMP-10228"/>
    <s v="Legal"/>
    <s v="Grade 3 – Mid-Level"/>
    <n v="2500"/>
    <x v="0"/>
    <n v="64.900000000000006"/>
    <n v="98.1"/>
    <n v="33.199999999999989"/>
    <x v="690"/>
  </r>
  <r>
    <s v="TRN-3016"/>
    <x v="4"/>
    <s v="Technical"/>
    <x v="5"/>
    <n v="2"/>
    <s v="EMP-12620"/>
    <s v="Legal"/>
    <s v="Grade 3 – Mid-Level"/>
    <n v="2500"/>
    <x v="0"/>
    <n v="56"/>
    <n v="79.7"/>
    <n v="23.700000000000003"/>
    <x v="691"/>
  </r>
  <r>
    <s v="TRN-3016"/>
    <x v="4"/>
    <s v="Technical"/>
    <x v="5"/>
    <n v="2"/>
    <s v="EMP-10858"/>
    <s v="Human Resources"/>
    <s v="Grade 3 – Mid-Level"/>
    <n v="2500"/>
    <x v="0"/>
    <n v="68"/>
    <n v="96.7"/>
    <n v="28.700000000000003"/>
    <x v="692"/>
  </r>
  <r>
    <s v="TRN-3016"/>
    <x v="4"/>
    <s v="Technical"/>
    <x v="5"/>
    <n v="2"/>
    <s v="EMP-13281"/>
    <s v="Risk &amp; Compliance"/>
    <s v="Grade 3 – Mid-Level"/>
    <n v="2500"/>
    <x v="0"/>
    <n v="56.6"/>
    <n v="91.3"/>
    <n v="34.699999999999996"/>
    <x v="693"/>
  </r>
  <r>
    <s v="TRN-3016"/>
    <x v="4"/>
    <s v="Technical"/>
    <x v="5"/>
    <n v="2"/>
    <s v="EMP-11638"/>
    <s v="Procurement"/>
    <s v="Grade 3 – Mid-Level"/>
    <n v="2500"/>
    <x v="0"/>
    <n v="67.900000000000006"/>
    <n v="96.1"/>
    <n v="28.199999999999989"/>
    <x v="694"/>
  </r>
  <r>
    <s v="TRN-3016"/>
    <x v="4"/>
    <s v="Technical"/>
    <x v="5"/>
    <n v="2"/>
    <s v="EMP-15034"/>
    <s v="Risk &amp; Compliance"/>
    <s v="Grade 2 – Junior"/>
    <n v="2500"/>
    <x v="0"/>
    <n v="56"/>
    <n v="64.3"/>
    <n v="8.2999999999999972"/>
    <x v="695"/>
  </r>
  <r>
    <s v="TRN-3016"/>
    <x v="4"/>
    <s v="Technical"/>
    <x v="5"/>
    <n v="2"/>
    <s v="EMP-14631"/>
    <s v="Risk &amp; Compliance"/>
    <s v="Grade 2 – Junior"/>
    <n v="2500"/>
    <x v="1"/>
    <m/>
    <m/>
    <n v="0"/>
    <x v="7"/>
  </r>
  <r>
    <s v="TRN-3016"/>
    <x v="4"/>
    <s v="Technical"/>
    <x v="5"/>
    <n v="2"/>
    <s v="EMP-11117"/>
    <s v="Operations"/>
    <s v="Grade 2 – Junior"/>
    <n v="2500"/>
    <x v="0"/>
    <n v="55.3"/>
    <n v="62.3"/>
    <n v="7"/>
    <x v="696"/>
  </r>
  <r>
    <s v="TRN-3016"/>
    <x v="4"/>
    <s v="Technical"/>
    <x v="5"/>
    <n v="2"/>
    <s v="EMP-10762"/>
    <s v="Finance"/>
    <s v="Grade 2 – Junior"/>
    <n v="2500"/>
    <x v="0"/>
    <n v="53.3"/>
    <n v="61.1"/>
    <n v="7.8000000000000043"/>
    <x v="697"/>
  </r>
  <r>
    <s v="TRN-3016"/>
    <x v="4"/>
    <s v="Technical"/>
    <x v="5"/>
    <n v="2"/>
    <s v="EMP-13677"/>
    <s v="Legal"/>
    <s v="Grade 5 – Lead"/>
    <n v="2500"/>
    <x v="0"/>
    <n v="55.2"/>
    <n v="76.599999999999994"/>
    <n v="21.399999999999991"/>
    <x v="698"/>
  </r>
  <r>
    <s v="TRN-3016"/>
    <x v="4"/>
    <s v="Technical"/>
    <x v="5"/>
    <n v="2"/>
    <s v="EMP-11667"/>
    <s v="Operations"/>
    <s v="Grade 3 – Mid-Level"/>
    <n v="2500"/>
    <x v="0"/>
    <n v="64.099999999999994"/>
    <n v="86.5"/>
    <n v="22.400000000000006"/>
    <x v="699"/>
  </r>
  <r>
    <s v="TRN-3016"/>
    <x v="4"/>
    <s v="Technical"/>
    <x v="5"/>
    <n v="2"/>
    <s v="EMP-15068"/>
    <s v="Legal"/>
    <s v="Grade 3 – Mid-Level"/>
    <n v="2500"/>
    <x v="1"/>
    <m/>
    <m/>
    <n v="0"/>
    <x v="7"/>
  </r>
  <r>
    <s v="TRN-3016"/>
    <x v="4"/>
    <s v="Technical"/>
    <x v="5"/>
    <n v="2"/>
    <s v="EMP-13306"/>
    <s v="Procurement"/>
    <s v="Grade 3 – Mid-Level"/>
    <n v="2500"/>
    <x v="0"/>
    <n v="71.900000000000006"/>
    <n v="100"/>
    <n v="28.099999999999994"/>
    <x v="700"/>
  </r>
  <r>
    <s v="TRN-3016"/>
    <x v="4"/>
    <s v="Technical"/>
    <x v="5"/>
    <n v="2"/>
    <s v="EMP-10153"/>
    <s v="Finance"/>
    <s v="Grade 3 – Mid-Level"/>
    <n v="2500"/>
    <x v="0"/>
    <n v="42.6"/>
    <n v="69.400000000000006"/>
    <n v="26.800000000000004"/>
    <x v="701"/>
  </r>
  <r>
    <s v="TRN-3017"/>
    <x v="4"/>
    <s v="Technical"/>
    <x v="15"/>
    <n v="2"/>
    <s v="EMP-11285"/>
    <s v="Marketing"/>
    <s v="Grade 4 – Senior"/>
    <n v="2500"/>
    <x v="0"/>
    <n v="57.6"/>
    <n v="89.8"/>
    <n v="32.199999999999996"/>
    <x v="702"/>
  </r>
  <r>
    <s v="TRN-3017"/>
    <x v="4"/>
    <s v="Technical"/>
    <x v="15"/>
    <n v="2"/>
    <s v="EMP-14551"/>
    <s v="Customer Service"/>
    <s v="Grade 3 – Mid-Level"/>
    <n v="2500"/>
    <x v="0"/>
    <n v="44.1"/>
    <n v="51.1"/>
    <n v="7"/>
    <x v="703"/>
  </r>
  <r>
    <s v="TRN-3017"/>
    <x v="4"/>
    <s v="Technical"/>
    <x v="15"/>
    <n v="2"/>
    <s v="EMP-10197"/>
    <s v="Legal"/>
    <s v="Grade 3 – Mid-Level"/>
    <n v="2500"/>
    <x v="0"/>
    <n v="44.7"/>
    <n v="73.900000000000006"/>
    <n v="29.200000000000003"/>
    <x v="704"/>
  </r>
  <r>
    <s v="TRN-3017"/>
    <x v="4"/>
    <s v="Technical"/>
    <x v="15"/>
    <n v="2"/>
    <s v="EMP-14143"/>
    <s v="Information Technology"/>
    <s v="Grade 6 – Manager"/>
    <n v="2500"/>
    <x v="0"/>
    <n v="40.200000000000003"/>
    <n v="67.2"/>
    <n v="27"/>
    <x v="705"/>
  </r>
  <r>
    <s v="TRN-3017"/>
    <x v="4"/>
    <s v="Technical"/>
    <x v="15"/>
    <n v="2"/>
    <s v="EMP-11576"/>
    <s v="Customer Service"/>
    <s v="Grade 3 – Mid-Level"/>
    <n v="2500"/>
    <x v="0"/>
    <n v="58.5"/>
    <n v="68"/>
    <n v="9.5"/>
    <x v="706"/>
  </r>
  <r>
    <s v="TRN-3017"/>
    <x v="4"/>
    <s v="Technical"/>
    <x v="15"/>
    <n v="2"/>
    <s v="EMP-14705"/>
    <s v="Legal"/>
    <s v="Grade 4 – Senior"/>
    <n v="2500"/>
    <x v="0"/>
    <n v="53.2"/>
    <n v="85.5"/>
    <n v="32.299999999999997"/>
    <x v="464"/>
  </r>
  <r>
    <s v="TRN-3017"/>
    <x v="4"/>
    <s v="Technical"/>
    <x v="15"/>
    <n v="2"/>
    <s v="EMP-12260"/>
    <s v="Procurement"/>
    <s v="Grade 4 – Senior"/>
    <n v="2500"/>
    <x v="0"/>
    <n v="59.8"/>
    <n v="81.599999999999994"/>
    <n v="21.799999999999997"/>
    <x v="707"/>
  </r>
  <r>
    <s v="TRN-3017"/>
    <x v="4"/>
    <s v="Technical"/>
    <x v="15"/>
    <n v="2"/>
    <s v="EMP-11150"/>
    <s v="Information Technology"/>
    <s v="Grade 4 – Senior"/>
    <n v="2500"/>
    <x v="0"/>
    <n v="57.2"/>
    <n v="83.7"/>
    <n v="26.5"/>
    <x v="708"/>
  </r>
  <r>
    <s v="TRN-3017"/>
    <x v="4"/>
    <s v="Technical"/>
    <x v="15"/>
    <n v="2"/>
    <s v="EMP-14391"/>
    <s v="Legal"/>
    <s v="Grade 4 – Senior"/>
    <n v="2500"/>
    <x v="0"/>
    <n v="48"/>
    <n v="77"/>
    <n v="29"/>
    <x v="709"/>
  </r>
  <r>
    <s v="TRN-3017"/>
    <x v="4"/>
    <s v="Technical"/>
    <x v="15"/>
    <n v="2"/>
    <s v="EMP-14876"/>
    <s v="Sales"/>
    <s v="Grade 3 – Mid-Level"/>
    <n v="2500"/>
    <x v="1"/>
    <m/>
    <m/>
    <n v="0"/>
    <x v="7"/>
  </r>
  <r>
    <s v="TRN-3017"/>
    <x v="4"/>
    <s v="Technical"/>
    <x v="15"/>
    <n v="2"/>
    <s v="EMP-12090"/>
    <s v="Operations"/>
    <s v="Grade 3 – Mid-Level"/>
    <n v="2500"/>
    <x v="0"/>
    <n v="55.2"/>
    <n v="72.7"/>
    <n v="17.5"/>
    <x v="710"/>
  </r>
  <r>
    <s v="TRN-3017"/>
    <x v="4"/>
    <s v="Technical"/>
    <x v="15"/>
    <n v="2"/>
    <s v="EMP-12608"/>
    <s v="Marketing"/>
    <s v="Grade 2 – Junior"/>
    <n v="2500"/>
    <x v="1"/>
    <m/>
    <m/>
    <n v="0"/>
    <x v="7"/>
  </r>
  <r>
    <s v="TRN-3017"/>
    <x v="4"/>
    <s v="Technical"/>
    <x v="15"/>
    <n v="2"/>
    <s v="EMP-11531"/>
    <s v="Human Resources"/>
    <s v="Grade 4 – Senior"/>
    <n v="2500"/>
    <x v="0"/>
    <n v="68.7"/>
    <n v="83.9"/>
    <n v="15.200000000000003"/>
    <x v="711"/>
  </r>
  <r>
    <s v="TRN-3017"/>
    <x v="4"/>
    <s v="Technical"/>
    <x v="15"/>
    <n v="2"/>
    <s v="EMP-12668"/>
    <s v="Human Resources"/>
    <s v="Grade 1 – Entry"/>
    <n v="2500"/>
    <x v="0"/>
    <n v="63.6"/>
    <n v="88.8"/>
    <n v="25.199999999999996"/>
    <x v="712"/>
  </r>
  <r>
    <s v="TRN-3017"/>
    <x v="4"/>
    <s v="Technical"/>
    <x v="15"/>
    <n v="2"/>
    <s v="EMP-11481"/>
    <s v="Sales"/>
    <s v="Grade 3 – Mid-Level"/>
    <n v="2500"/>
    <x v="0"/>
    <n v="41.3"/>
    <n v="74.099999999999994"/>
    <n v="32.799999999999997"/>
    <x v="713"/>
  </r>
  <r>
    <s v="TRN-3017"/>
    <x v="4"/>
    <s v="Technical"/>
    <x v="15"/>
    <n v="2"/>
    <s v="EMP-14416"/>
    <s v="Sales"/>
    <s v="Grade 6 – Manager"/>
    <n v="2500"/>
    <x v="0"/>
    <n v="66"/>
    <n v="93.4"/>
    <n v="27.400000000000006"/>
    <x v="714"/>
  </r>
  <r>
    <s v="TRN-3017"/>
    <x v="4"/>
    <s v="Technical"/>
    <x v="15"/>
    <n v="2"/>
    <s v="EMP-15004"/>
    <s v="Customer Service"/>
    <s v="Grade 2 – Junior"/>
    <n v="2500"/>
    <x v="0"/>
    <n v="65.400000000000006"/>
    <n v="82.4"/>
    <n v="17"/>
    <x v="715"/>
  </r>
  <r>
    <s v="TRN-3017"/>
    <x v="4"/>
    <s v="Technical"/>
    <x v="15"/>
    <n v="2"/>
    <s v="EMP-15338"/>
    <s v="Sales"/>
    <s v="Grade 3 – Mid-Level"/>
    <n v="2500"/>
    <x v="0"/>
    <n v="58.5"/>
    <n v="89.4"/>
    <n v="30.900000000000006"/>
    <x v="716"/>
  </r>
  <r>
    <s v="TRN-3017"/>
    <x v="4"/>
    <s v="Technical"/>
    <x v="15"/>
    <n v="2"/>
    <s v="EMP-14247"/>
    <s v="Executive Management"/>
    <s v="Grade 7 – Director"/>
    <n v="2500"/>
    <x v="0"/>
    <n v="55.2"/>
    <n v="79.400000000000006"/>
    <n v="24.200000000000003"/>
    <x v="717"/>
  </r>
  <r>
    <s v="TRN-3017"/>
    <x v="4"/>
    <s v="Technical"/>
    <x v="15"/>
    <n v="2"/>
    <s v="EMP-10968"/>
    <s v="Information Technology"/>
    <s v="Grade 7 – Director"/>
    <n v="2500"/>
    <x v="0"/>
    <n v="74.599999999999994"/>
    <n v="83.1"/>
    <n v="8.5"/>
    <x v="718"/>
  </r>
  <r>
    <s v="TRN-3017"/>
    <x v="4"/>
    <s v="Technical"/>
    <x v="15"/>
    <n v="2"/>
    <s v="EMP-14582"/>
    <s v="Human Resources"/>
    <s v="Grade 2 – Junior"/>
    <n v="2500"/>
    <x v="0"/>
    <n v="40.799999999999997"/>
    <n v="57.9"/>
    <n v="17.100000000000001"/>
    <x v="719"/>
  </r>
  <r>
    <s v="TRN-3017"/>
    <x v="4"/>
    <s v="Technical"/>
    <x v="15"/>
    <n v="2"/>
    <s v="EMP-15140"/>
    <s v="Executive Management"/>
    <s v="Grade 6 – Manager"/>
    <n v="2500"/>
    <x v="0"/>
    <n v="41.6"/>
    <n v="51.2"/>
    <n v="9.6000000000000014"/>
    <x v="720"/>
  </r>
  <r>
    <s v="TRN-3017"/>
    <x v="4"/>
    <s v="Technical"/>
    <x v="15"/>
    <n v="2"/>
    <s v="EMP-12886"/>
    <s v="Executive Management"/>
    <s v="Grade 7 – Director"/>
    <n v="2500"/>
    <x v="0"/>
    <n v="57.4"/>
    <n v="80.900000000000006"/>
    <n v="23.500000000000007"/>
    <x v="721"/>
  </r>
  <r>
    <s v="TRN-3017"/>
    <x v="4"/>
    <s v="Technical"/>
    <x v="15"/>
    <n v="2"/>
    <s v="EMP-10100"/>
    <s v="Operations"/>
    <s v="Grade 1 – Entry"/>
    <n v="2500"/>
    <x v="0"/>
    <n v="47.1"/>
    <n v="73.900000000000006"/>
    <n v="26.800000000000004"/>
    <x v="722"/>
  </r>
  <r>
    <s v="TRN-3017"/>
    <x v="4"/>
    <s v="Technical"/>
    <x v="15"/>
    <n v="2"/>
    <s v="EMP-13331"/>
    <s v="Information Technology"/>
    <s v="Grade 6 – Manager"/>
    <n v="2500"/>
    <x v="0"/>
    <n v="40.200000000000003"/>
    <n v="63"/>
    <n v="22.799999999999997"/>
    <x v="723"/>
  </r>
  <r>
    <s v="TRN-3017"/>
    <x v="4"/>
    <s v="Technical"/>
    <x v="15"/>
    <n v="2"/>
    <s v="EMP-13088"/>
    <s v="Operations"/>
    <s v="Grade 2 – Junior"/>
    <n v="2500"/>
    <x v="0"/>
    <n v="49.1"/>
    <n v="69.7"/>
    <n v="20.6"/>
    <x v="724"/>
  </r>
  <r>
    <s v="TRN-3017"/>
    <x v="4"/>
    <s v="Technical"/>
    <x v="15"/>
    <n v="2"/>
    <s v="EMP-13574"/>
    <s v="Marketing"/>
    <s v="Grade 1 – Entry"/>
    <n v="2500"/>
    <x v="0"/>
    <n v="42.5"/>
    <n v="74"/>
    <n v="31.5"/>
    <x v="725"/>
  </r>
  <r>
    <s v="TRN-3017"/>
    <x v="4"/>
    <s v="Technical"/>
    <x v="15"/>
    <n v="2"/>
    <s v="EMP-11189"/>
    <s v="Legal"/>
    <s v="Grade 6 – Manager"/>
    <n v="2500"/>
    <x v="0"/>
    <n v="70.3"/>
    <n v="100"/>
    <n v="29.700000000000003"/>
    <x v="726"/>
  </r>
  <r>
    <s v="TRN-3017"/>
    <x v="4"/>
    <s v="Technical"/>
    <x v="15"/>
    <n v="2"/>
    <s v="EMP-11326"/>
    <s v="Finance"/>
    <s v="Grade 3 – Mid-Level"/>
    <n v="2500"/>
    <x v="0"/>
    <n v="40"/>
    <n v="51.1"/>
    <n v="11.100000000000001"/>
    <x v="727"/>
  </r>
  <r>
    <s v="TRN-3017"/>
    <x v="4"/>
    <s v="Technical"/>
    <x v="15"/>
    <n v="2"/>
    <s v="EMP-10182"/>
    <s v="Information Technology"/>
    <s v="Grade 5 – Lead"/>
    <n v="2500"/>
    <x v="0"/>
    <n v="47.6"/>
    <n v="76"/>
    <n v="28.4"/>
    <x v="728"/>
  </r>
  <r>
    <s v="TRN-3017"/>
    <x v="4"/>
    <s v="Technical"/>
    <x v="15"/>
    <n v="2"/>
    <s v="EMP-14184"/>
    <s v="Finance"/>
    <s v="Grade 3 – Mid-Level"/>
    <n v="2500"/>
    <x v="0"/>
    <n v="74.3"/>
    <n v="93.5"/>
    <n v="19.200000000000003"/>
    <x v="729"/>
  </r>
  <r>
    <s v="TRN-3017"/>
    <x v="4"/>
    <s v="Technical"/>
    <x v="15"/>
    <n v="2"/>
    <s v="EMP-11116"/>
    <s v="Operations"/>
    <s v="Grade 3 – Mid-Level"/>
    <n v="2500"/>
    <x v="0"/>
    <n v="74.900000000000006"/>
    <n v="78"/>
    <n v="3.0999999999999943"/>
    <x v="730"/>
  </r>
  <r>
    <s v="TRN-3017"/>
    <x v="4"/>
    <s v="Technical"/>
    <x v="15"/>
    <n v="2"/>
    <s v="EMP-11315"/>
    <s v="Sales"/>
    <s v="Grade 6 – Manager"/>
    <n v="2500"/>
    <x v="0"/>
    <n v="45.4"/>
    <n v="46"/>
    <n v="0.60000000000000142"/>
    <x v="731"/>
  </r>
  <r>
    <s v="TRN-3017"/>
    <x v="4"/>
    <s v="Technical"/>
    <x v="15"/>
    <n v="2"/>
    <s v="EMP-13877"/>
    <s v="Procurement"/>
    <s v="Grade 5 – Lead"/>
    <n v="2500"/>
    <x v="0"/>
    <n v="74.099999999999994"/>
    <n v="93.6"/>
    <n v="19.5"/>
    <x v="515"/>
  </r>
  <r>
    <s v="TRN-3017"/>
    <x v="4"/>
    <s v="Technical"/>
    <x v="15"/>
    <n v="2"/>
    <s v="EMP-15268"/>
    <s v="Information Technology"/>
    <s v="Grade 6 – Manager"/>
    <n v="2500"/>
    <x v="0"/>
    <n v="53.6"/>
    <n v="79.599999999999994"/>
    <n v="25.999999999999993"/>
    <x v="732"/>
  </r>
  <r>
    <s v="TRN-3017"/>
    <x v="4"/>
    <s v="Technical"/>
    <x v="15"/>
    <n v="2"/>
    <s v="EMP-14888"/>
    <s v="Procurement"/>
    <s v="Grade 3 – Mid-Level"/>
    <n v="2500"/>
    <x v="0"/>
    <n v="70"/>
    <n v="76"/>
    <n v="6"/>
    <x v="733"/>
  </r>
  <r>
    <s v="TRN-3017"/>
    <x v="4"/>
    <s v="Technical"/>
    <x v="15"/>
    <n v="2"/>
    <s v="EMP-12569"/>
    <s v="Risk &amp; Compliance"/>
    <s v="Grade 3 – Mid-Level"/>
    <n v="2500"/>
    <x v="0"/>
    <n v="47.2"/>
    <n v="45"/>
    <n v="-2.2000000000000028"/>
    <x v="734"/>
  </r>
  <r>
    <s v="TRN-3017"/>
    <x v="4"/>
    <s v="Technical"/>
    <x v="15"/>
    <n v="2"/>
    <s v="EMP-14825"/>
    <s v="Executive Management"/>
    <s v="Grade 6 – Manager"/>
    <n v="2500"/>
    <x v="0"/>
    <n v="66.2"/>
    <n v="79"/>
    <n v="12.799999999999997"/>
    <x v="735"/>
  </r>
  <r>
    <s v="TRN-3017"/>
    <x v="4"/>
    <s v="Technical"/>
    <x v="15"/>
    <n v="2"/>
    <s v="EMP-10135"/>
    <s v="Procurement"/>
    <s v="Grade 3 – Mid-Level"/>
    <n v="2500"/>
    <x v="0"/>
    <n v="56.9"/>
    <n v="82.8"/>
    <n v="25.9"/>
    <x v="736"/>
  </r>
  <r>
    <s v="TRN-3017"/>
    <x v="4"/>
    <s v="Technical"/>
    <x v="15"/>
    <n v="2"/>
    <s v="EMP-11122"/>
    <s v="Marketing"/>
    <s v="Grade 1 – Entry"/>
    <n v="2500"/>
    <x v="0"/>
    <n v="47.5"/>
    <n v="53"/>
    <n v="5.5"/>
    <x v="737"/>
  </r>
  <r>
    <s v="TRN-3017"/>
    <x v="4"/>
    <s v="Technical"/>
    <x v="15"/>
    <n v="2"/>
    <s v="EMP-12785"/>
    <s v="Legal"/>
    <s v="Grade 5 – Lead"/>
    <n v="2500"/>
    <x v="0"/>
    <n v="42.3"/>
    <n v="53"/>
    <n v="10.700000000000003"/>
    <x v="738"/>
  </r>
  <r>
    <s v="TRN-3017"/>
    <x v="4"/>
    <s v="Technical"/>
    <x v="15"/>
    <n v="2"/>
    <s v="EMP-12740"/>
    <s v="Sales"/>
    <s v="Grade 3 – Mid-Level"/>
    <n v="2500"/>
    <x v="0"/>
    <n v="41.5"/>
    <n v="53"/>
    <n v="11.5"/>
    <x v="739"/>
  </r>
  <r>
    <s v="TRN-3017"/>
    <x v="4"/>
    <s v="Technical"/>
    <x v="15"/>
    <n v="2"/>
    <s v="EMP-15160"/>
    <s v="Customer Service"/>
    <s v="Grade 3 – Mid-Level"/>
    <n v="2500"/>
    <x v="0"/>
    <n v="50.7"/>
    <n v="53"/>
    <n v="2.2999999999999972"/>
    <x v="740"/>
  </r>
  <r>
    <s v="TRN-3017"/>
    <x v="4"/>
    <s v="Technical"/>
    <x v="15"/>
    <n v="2"/>
    <s v="EMP-14677"/>
    <s v="Finance"/>
    <s v="Grade 3 – Mid-Level"/>
    <n v="2500"/>
    <x v="0"/>
    <n v="61.4"/>
    <n v="86.6"/>
    <n v="25.199999999999996"/>
    <x v="741"/>
  </r>
  <r>
    <s v="TRN-3017"/>
    <x v="4"/>
    <s v="Technical"/>
    <x v="15"/>
    <n v="2"/>
    <s v="EMP-14964"/>
    <s v="Customer Service"/>
    <s v="Grade 2 – Junior"/>
    <n v="2500"/>
    <x v="0"/>
    <n v="40.799999999999997"/>
    <n v="61.9"/>
    <n v="21.1"/>
    <x v="742"/>
  </r>
  <r>
    <s v="TRN-3017"/>
    <x v="4"/>
    <s v="Technical"/>
    <x v="15"/>
    <n v="2"/>
    <s v="EMP-11064"/>
    <s v="Executive Management"/>
    <s v="Grade 7 – Director"/>
    <n v="2500"/>
    <x v="0"/>
    <n v="69.3"/>
    <n v="83.8"/>
    <n v="14.5"/>
    <x v="743"/>
  </r>
  <r>
    <s v="TRN-3017"/>
    <x v="4"/>
    <s v="Technical"/>
    <x v="15"/>
    <n v="2"/>
    <s v="EMP-13765"/>
    <s v="Executive Management"/>
    <s v="Grade 8 – Executive"/>
    <n v="2500"/>
    <x v="1"/>
    <m/>
    <m/>
    <n v="0"/>
    <x v="7"/>
  </r>
  <r>
    <s v="TRN-3017"/>
    <x v="4"/>
    <s v="Technical"/>
    <x v="15"/>
    <n v="2"/>
    <s v="EMP-15408"/>
    <s v="Finance"/>
    <s v="Grade 5 – Lead"/>
    <n v="2500"/>
    <x v="1"/>
    <m/>
    <m/>
    <n v="0"/>
    <x v="7"/>
  </r>
  <r>
    <s v="TRN-3017"/>
    <x v="4"/>
    <s v="Technical"/>
    <x v="15"/>
    <n v="2"/>
    <s v="EMP-11305"/>
    <s v="Legal"/>
    <s v="Grade 4 – Senior"/>
    <n v="2500"/>
    <x v="0"/>
    <n v="49.1"/>
    <n v="71.400000000000006"/>
    <n v="22.300000000000004"/>
    <x v="744"/>
  </r>
  <r>
    <s v="TRN-3017"/>
    <x v="4"/>
    <s v="Technical"/>
    <x v="15"/>
    <n v="2"/>
    <s v="EMP-15057"/>
    <s v="Human Resources"/>
    <s v="Grade 1 – Entry"/>
    <n v="2500"/>
    <x v="0"/>
    <n v="70.3"/>
    <n v="92.5"/>
    <n v="22.200000000000003"/>
    <x v="745"/>
  </r>
  <r>
    <s v="TRN-3017"/>
    <x v="4"/>
    <s v="Technical"/>
    <x v="15"/>
    <n v="2"/>
    <s v="EMP-11029"/>
    <s v="Information Technology"/>
    <s v="Grade 6 – Manager"/>
    <n v="2500"/>
    <x v="0"/>
    <n v="59.4"/>
    <n v="68"/>
    <n v="8.6000000000000014"/>
    <x v="746"/>
  </r>
  <r>
    <s v="TRN-3017"/>
    <x v="4"/>
    <s v="Technical"/>
    <x v="15"/>
    <n v="2"/>
    <s v="EMP-11488"/>
    <s v="Legal"/>
    <s v="Grade 3 – Mid-Level"/>
    <n v="2500"/>
    <x v="0"/>
    <n v="45.8"/>
    <n v="59.1"/>
    <n v="13.300000000000004"/>
    <x v="747"/>
  </r>
  <r>
    <s v="TRN-3017"/>
    <x v="4"/>
    <s v="Technical"/>
    <x v="15"/>
    <n v="2"/>
    <s v="EMP-13665"/>
    <s v="Procurement"/>
    <s v="Grade 4 – Senior"/>
    <n v="2500"/>
    <x v="0"/>
    <n v="70"/>
    <n v="98"/>
    <n v="28"/>
    <x v="748"/>
  </r>
  <r>
    <s v="TRN-3017"/>
    <x v="4"/>
    <s v="Technical"/>
    <x v="15"/>
    <n v="2"/>
    <s v="EMP-15200"/>
    <s v="Risk &amp; Compliance"/>
    <s v="Grade 3 – Mid-Level"/>
    <n v="2500"/>
    <x v="0"/>
    <n v="50.2"/>
    <n v="64.900000000000006"/>
    <n v="14.700000000000003"/>
    <x v="749"/>
  </r>
  <r>
    <s v="TRN-3017"/>
    <x v="4"/>
    <s v="Technical"/>
    <x v="15"/>
    <n v="2"/>
    <s v="EMP-12416"/>
    <s v="Executive Management"/>
    <s v="Grade 5 – Lead"/>
    <n v="2500"/>
    <x v="0"/>
    <n v="42.6"/>
    <n v="75.8"/>
    <n v="33.199999999999996"/>
    <x v="750"/>
  </r>
  <r>
    <s v="TRN-3017"/>
    <x v="4"/>
    <s v="Technical"/>
    <x v="15"/>
    <n v="2"/>
    <s v="EMP-12215"/>
    <s v="Procurement"/>
    <s v="Grade 2 – Junior"/>
    <n v="2500"/>
    <x v="0"/>
    <n v="41.8"/>
    <n v="52.1"/>
    <n v="10.300000000000004"/>
    <x v="751"/>
  </r>
  <r>
    <s v="TRN-3017"/>
    <x v="4"/>
    <s v="Technical"/>
    <x v="15"/>
    <n v="2"/>
    <s v="EMP-10810"/>
    <s v="Customer Service"/>
    <s v="Grade 4 – Senior"/>
    <n v="2500"/>
    <x v="0"/>
    <n v="54.9"/>
    <n v="89.3"/>
    <n v="34.4"/>
    <x v="752"/>
  </r>
  <r>
    <s v="TRN-3017"/>
    <x v="4"/>
    <s v="Technical"/>
    <x v="15"/>
    <n v="2"/>
    <s v="EMP-15046"/>
    <s v="Legal"/>
    <s v="Grade 2 – Junior"/>
    <n v="2500"/>
    <x v="0"/>
    <n v="64.900000000000006"/>
    <n v="84.7"/>
    <n v="19.799999999999997"/>
    <x v="753"/>
  </r>
  <r>
    <s v="TRN-3017"/>
    <x v="4"/>
    <s v="Technical"/>
    <x v="15"/>
    <n v="2"/>
    <s v="EMP-12204"/>
    <s v="Sales"/>
    <s v="Grade 3 – Mid-Level"/>
    <n v="2500"/>
    <x v="0"/>
    <n v="45.5"/>
    <n v="61.8"/>
    <n v="16.299999999999997"/>
    <x v="754"/>
  </r>
  <r>
    <s v="TRN-3017"/>
    <x v="4"/>
    <s v="Technical"/>
    <x v="15"/>
    <n v="2"/>
    <s v="EMP-14300"/>
    <s v="Sales"/>
    <s v="Grade 1 – Entry"/>
    <n v="2500"/>
    <x v="0"/>
    <n v="70"/>
    <n v="100"/>
    <n v="30"/>
    <x v="755"/>
  </r>
  <r>
    <s v="TRN-3018"/>
    <x v="4"/>
    <s v="Technical"/>
    <x v="16"/>
    <n v="2"/>
    <s v="EMP-10687"/>
    <s v="Finance"/>
    <s v="Grade 4 – Senior"/>
    <n v="2500"/>
    <x v="0"/>
    <n v="53.7"/>
    <n v="82.2"/>
    <n v="28.5"/>
    <x v="756"/>
  </r>
  <r>
    <s v="TRN-3018"/>
    <x v="4"/>
    <s v="Technical"/>
    <x v="16"/>
    <n v="2"/>
    <s v="EMP-13109"/>
    <s v="Procurement"/>
    <s v="Grade 5 – Lead"/>
    <n v="2500"/>
    <x v="0"/>
    <n v="41.5"/>
    <n v="72.5"/>
    <n v="31"/>
    <x v="757"/>
  </r>
  <r>
    <s v="TRN-3018"/>
    <x v="4"/>
    <s v="Technical"/>
    <x v="16"/>
    <n v="2"/>
    <s v="EMP-15368"/>
    <s v="Finance"/>
    <s v="Grade 3 – Mid-Level"/>
    <n v="2500"/>
    <x v="0"/>
    <n v="64.8"/>
    <n v="85.3"/>
    <n v="20.5"/>
    <x v="758"/>
  </r>
  <r>
    <s v="TRN-3018"/>
    <x v="4"/>
    <s v="Technical"/>
    <x v="16"/>
    <n v="2"/>
    <s v="EMP-10445"/>
    <s v="Legal"/>
    <s v="Grade 7 – Director"/>
    <n v="2500"/>
    <x v="0"/>
    <n v="50.6"/>
    <n v="85.3"/>
    <n v="34.699999999999996"/>
    <x v="759"/>
  </r>
  <r>
    <s v="TRN-3018"/>
    <x v="4"/>
    <s v="Technical"/>
    <x v="16"/>
    <n v="2"/>
    <s v="EMP-13994"/>
    <s v="Operations"/>
    <s v="Grade 1 – Entry"/>
    <n v="2500"/>
    <x v="0"/>
    <n v="44.2"/>
    <n v="53.1"/>
    <n v="8.8999999999999986"/>
    <x v="760"/>
  </r>
  <r>
    <s v="TRN-3018"/>
    <x v="4"/>
    <s v="Technical"/>
    <x v="16"/>
    <n v="2"/>
    <s v="EMP-13694"/>
    <s v="Executive Management"/>
    <s v="Grade 8 – Executive"/>
    <n v="2500"/>
    <x v="0"/>
    <n v="41.2"/>
    <n v="53.1"/>
    <n v="11.899999999999999"/>
    <x v="761"/>
  </r>
  <r>
    <s v="TRN-3018"/>
    <x v="4"/>
    <s v="Technical"/>
    <x v="16"/>
    <n v="2"/>
    <s v="EMP-13919"/>
    <s v="Risk &amp; Compliance"/>
    <s v="Grade 3 – Mid-Level"/>
    <n v="2500"/>
    <x v="0"/>
    <n v="70.2"/>
    <n v="85.3"/>
    <n v="15.099999999999994"/>
    <x v="762"/>
  </r>
  <r>
    <s v="TRN-3018"/>
    <x v="4"/>
    <s v="Technical"/>
    <x v="16"/>
    <n v="2"/>
    <s v="EMP-11086"/>
    <s v="Customer Service"/>
    <s v="Grade 2 – Junior"/>
    <n v="2500"/>
    <x v="1"/>
    <m/>
    <m/>
    <n v="0"/>
    <x v="7"/>
  </r>
  <r>
    <s v="TRN-3018"/>
    <x v="4"/>
    <s v="Technical"/>
    <x v="16"/>
    <n v="2"/>
    <s v="EMP-13073"/>
    <s v="Finance"/>
    <s v="Grade 2 – Junior"/>
    <n v="2500"/>
    <x v="0"/>
    <n v="64.2"/>
    <n v="89.3"/>
    <n v="25.099999999999994"/>
    <x v="763"/>
  </r>
  <r>
    <s v="TRN-3018"/>
    <x v="4"/>
    <s v="Technical"/>
    <x v="16"/>
    <n v="2"/>
    <s v="EMP-14180"/>
    <s v="Information Technology"/>
    <s v="Grade 5 – Lead"/>
    <n v="2500"/>
    <x v="0"/>
    <n v="49.6"/>
    <n v="81.400000000000006"/>
    <n v="31.800000000000004"/>
    <x v="764"/>
  </r>
  <r>
    <s v="TRN-3018"/>
    <x v="4"/>
    <s v="Technical"/>
    <x v="16"/>
    <n v="2"/>
    <s v="EMP-11557"/>
    <s v="Operations"/>
    <s v="Grade 2 – Junior"/>
    <n v="2500"/>
    <x v="0"/>
    <n v="52.5"/>
    <n v="83.7"/>
    <n v="31.200000000000003"/>
    <x v="765"/>
  </r>
  <r>
    <s v="TRN-3018"/>
    <x v="4"/>
    <s v="Technical"/>
    <x v="16"/>
    <n v="2"/>
    <s v="EMP-11220"/>
    <s v="Customer Service"/>
    <s v="Grade 4 – Senior"/>
    <n v="2500"/>
    <x v="0"/>
    <n v="54.2"/>
    <n v="81.099999999999994"/>
    <n v="26.899999999999991"/>
    <x v="766"/>
  </r>
  <r>
    <s v="TRN-3018"/>
    <x v="4"/>
    <s v="Technical"/>
    <x v="16"/>
    <n v="2"/>
    <s v="EMP-10812"/>
    <s v="Procurement"/>
    <s v="Grade 4 – Senior"/>
    <n v="2500"/>
    <x v="0"/>
    <n v="57.9"/>
    <n v="87.1"/>
    <n v="29.199999999999996"/>
    <x v="767"/>
  </r>
  <r>
    <s v="TRN-3018"/>
    <x v="4"/>
    <s v="Technical"/>
    <x v="16"/>
    <n v="2"/>
    <s v="EMP-12296"/>
    <s v="Procurement"/>
    <s v="Grade 7 – Director"/>
    <n v="2500"/>
    <x v="1"/>
    <m/>
    <m/>
    <n v="0"/>
    <x v="7"/>
  </r>
  <r>
    <s v="TRN-3018"/>
    <x v="4"/>
    <s v="Technical"/>
    <x v="16"/>
    <n v="2"/>
    <s v="EMP-13913"/>
    <s v="Procurement"/>
    <s v="Grade 4 – Senior"/>
    <n v="2500"/>
    <x v="0"/>
    <n v="64.3"/>
    <n v="74"/>
    <n v="9.7000000000000028"/>
    <x v="768"/>
  </r>
  <r>
    <s v="TRN-3018"/>
    <x v="4"/>
    <s v="Technical"/>
    <x v="16"/>
    <n v="2"/>
    <s v="EMP-14764"/>
    <s v="Information Technology"/>
    <s v="Grade 4 – Senior"/>
    <n v="2500"/>
    <x v="0"/>
    <n v="64.599999999999994"/>
    <n v="72.900000000000006"/>
    <n v="8.3000000000000114"/>
    <x v="769"/>
  </r>
  <r>
    <s v="TRN-3018"/>
    <x v="4"/>
    <s v="Technical"/>
    <x v="16"/>
    <n v="2"/>
    <s v="EMP-13717"/>
    <s v="Human Resources"/>
    <s v="Grade 2 – Junior"/>
    <n v="2500"/>
    <x v="0"/>
    <n v="57.6"/>
    <n v="72.900000000000006"/>
    <n v="15.300000000000004"/>
    <x v="770"/>
  </r>
  <r>
    <s v="TRN-3018"/>
    <x v="4"/>
    <s v="Technical"/>
    <x v="16"/>
    <n v="2"/>
    <s v="EMP-14915"/>
    <s v="Procurement"/>
    <s v="Grade 3 – Mid-Level"/>
    <n v="2500"/>
    <x v="0"/>
    <n v="65.900000000000006"/>
    <n v="72.900000000000006"/>
    <n v="7"/>
    <x v="771"/>
  </r>
  <r>
    <s v="TRN-3018"/>
    <x v="4"/>
    <s v="Technical"/>
    <x v="16"/>
    <n v="2"/>
    <s v="EMP-12838"/>
    <s v="Sales"/>
    <s v="Grade 4 – Senior"/>
    <n v="2500"/>
    <x v="0"/>
    <n v="47.1"/>
    <n v="56.5"/>
    <n v="9.3999999999999986"/>
    <x v="772"/>
  </r>
  <r>
    <s v="TRN-3018"/>
    <x v="4"/>
    <s v="Technical"/>
    <x v="16"/>
    <n v="2"/>
    <s v="EMP-10946"/>
    <s v="Risk &amp; Compliance"/>
    <s v="Grade 5 – Lead"/>
    <n v="2500"/>
    <x v="0"/>
    <n v="43.8"/>
    <n v="52.6"/>
    <n v="8.8000000000000043"/>
    <x v="773"/>
  </r>
  <r>
    <s v="TRN-3018"/>
    <x v="4"/>
    <s v="Technical"/>
    <x v="16"/>
    <n v="2"/>
    <s v="EMP-11755"/>
    <s v="Operations"/>
    <s v="Grade 4 – Senior"/>
    <n v="2500"/>
    <x v="0"/>
    <n v="50.6"/>
    <n v="72.400000000000006"/>
    <n v="21.800000000000004"/>
    <x v="774"/>
  </r>
  <r>
    <s v="TRN-3018"/>
    <x v="4"/>
    <s v="Technical"/>
    <x v="16"/>
    <n v="2"/>
    <s v="EMP-11785"/>
    <s v="Legal"/>
    <s v="Grade 6 – Manager"/>
    <n v="2500"/>
    <x v="0"/>
    <n v="48"/>
    <n v="65.7"/>
    <n v="17.700000000000003"/>
    <x v="775"/>
  </r>
  <r>
    <s v="TRN-3018"/>
    <x v="4"/>
    <s v="Technical"/>
    <x v="16"/>
    <n v="2"/>
    <s v="EMP-15221"/>
    <s v="Operations"/>
    <s v="Grade 4 – Senior"/>
    <n v="2500"/>
    <x v="1"/>
    <m/>
    <m/>
    <n v="0"/>
    <x v="7"/>
  </r>
  <r>
    <s v="TRN-3018"/>
    <x v="4"/>
    <s v="Technical"/>
    <x v="16"/>
    <n v="2"/>
    <s v="EMP-14863"/>
    <s v="Operations"/>
    <s v="Grade 4 – Senior"/>
    <n v="2500"/>
    <x v="0"/>
    <n v="52"/>
    <n v="86.7"/>
    <n v="34.700000000000003"/>
    <x v="776"/>
  </r>
  <r>
    <s v="TRN-3018"/>
    <x v="4"/>
    <s v="Technical"/>
    <x v="16"/>
    <n v="2"/>
    <s v="EMP-14390"/>
    <s v="Risk &amp; Compliance"/>
    <s v="Grade 5 – Lead"/>
    <n v="2500"/>
    <x v="0"/>
    <n v="70.900000000000006"/>
    <n v="86.7"/>
    <n v="15.799999999999997"/>
    <x v="777"/>
  </r>
  <r>
    <s v="TRN-3018"/>
    <x v="4"/>
    <s v="Technical"/>
    <x v="16"/>
    <n v="2"/>
    <s v="EMP-14978"/>
    <s v="Customer Service"/>
    <s v="Grade 1 – Entry"/>
    <n v="2500"/>
    <x v="0"/>
    <n v="60.9"/>
    <n v="75.8"/>
    <n v="14.899999999999999"/>
    <x v="778"/>
  </r>
  <r>
    <s v="TRN-3018"/>
    <x v="4"/>
    <s v="Technical"/>
    <x v="16"/>
    <n v="2"/>
    <s v="EMP-10127"/>
    <s v="Finance"/>
    <s v="Grade 4 – Senior"/>
    <n v="2500"/>
    <x v="0"/>
    <n v="46.4"/>
    <n v="63.8"/>
    <n v="17.399999999999999"/>
    <x v="623"/>
  </r>
  <r>
    <s v="TRN-3018"/>
    <x v="4"/>
    <s v="Technical"/>
    <x v="16"/>
    <n v="2"/>
    <s v="EMP-12585"/>
    <s v="Operations"/>
    <s v="Grade 6 – Manager"/>
    <n v="2500"/>
    <x v="0"/>
    <n v="66.7"/>
    <n v="63.8"/>
    <n v="-2.9000000000000057"/>
    <x v="779"/>
  </r>
  <r>
    <s v="TRN-3018"/>
    <x v="4"/>
    <s v="Technical"/>
    <x v="16"/>
    <n v="2"/>
    <s v="EMP-12747"/>
    <s v="Customer Service"/>
    <s v="Grade 3 – Mid-Level"/>
    <n v="2500"/>
    <x v="0"/>
    <n v="54.4"/>
    <n v="63.8"/>
    <n v="9.3999999999999986"/>
    <x v="780"/>
  </r>
  <r>
    <s v="TRN-3018"/>
    <x v="4"/>
    <s v="Technical"/>
    <x v="16"/>
    <n v="2"/>
    <s v="EMP-13174"/>
    <s v="Marketing"/>
    <s v="Grade 4 – Senior"/>
    <n v="2500"/>
    <x v="0"/>
    <n v="70.2"/>
    <n v="70"/>
    <n v="-0.20000000000000284"/>
    <x v="781"/>
  </r>
  <r>
    <s v="TRN-3018"/>
    <x v="4"/>
    <s v="Technical"/>
    <x v="16"/>
    <n v="2"/>
    <s v="EMP-14870"/>
    <s v="Finance"/>
    <s v="Grade 4 – Senior"/>
    <n v="2500"/>
    <x v="0"/>
    <n v="45.1"/>
    <n v="63.8"/>
    <n v="18.699999999999996"/>
    <x v="782"/>
  </r>
  <r>
    <s v="TRN-3018"/>
    <x v="4"/>
    <s v="Technical"/>
    <x v="16"/>
    <n v="2"/>
    <s v="EMP-10749"/>
    <s v="Risk &amp; Compliance"/>
    <s v="Grade 3 – Mid-Level"/>
    <n v="2500"/>
    <x v="0"/>
    <n v="71.5"/>
    <n v="79.099999999999994"/>
    <n v="7.5999999999999943"/>
    <x v="783"/>
  </r>
  <r>
    <s v="TRN-3018"/>
    <x v="4"/>
    <s v="Technical"/>
    <x v="16"/>
    <n v="2"/>
    <s v="EMP-13971"/>
    <s v="Executive Management"/>
    <s v="Grade 8 – Executive"/>
    <n v="2500"/>
    <x v="1"/>
    <m/>
    <m/>
    <n v="0"/>
    <x v="7"/>
  </r>
  <r>
    <s v="TRN-3018"/>
    <x v="4"/>
    <s v="Technical"/>
    <x v="16"/>
    <n v="2"/>
    <s v="EMP-13053"/>
    <s v="Finance"/>
    <s v="Grade 6 – Manager"/>
    <n v="2500"/>
    <x v="0"/>
    <n v="46.2"/>
    <n v="71.8"/>
    <n v="25.599999999999994"/>
    <x v="784"/>
  </r>
  <r>
    <s v="TRN-3018"/>
    <x v="4"/>
    <s v="Technical"/>
    <x v="16"/>
    <n v="2"/>
    <s v="EMP-10674"/>
    <s v="Marketing"/>
    <s v="Grade 2 – Junior"/>
    <n v="2500"/>
    <x v="0"/>
    <n v="51.4"/>
    <n v="79.900000000000006"/>
    <n v="28.500000000000007"/>
    <x v="785"/>
  </r>
  <r>
    <s v="TRN-3018"/>
    <x v="4"/>
    <s v="Technical"/>
    <x v="16"/>
    <n v="2"/>
    <s v="EMP-12352"/>
    <s v="Procurement"/>
    <s v="Grade 1 – Entry"/>
    <n v="2500"/>
    <x v="0"/>
    <n v="55.2"/>
    <n v="66"/>
    <n v="10.799999999999997"/>
    <x v="786"/>
  </r>
  <r>
    <s v="TRN-3018"/>
    <x v="4"/>
    <s v="Technical"/>
    <x v="16"/>
    <n v="2"/>
    <s v="EMP-10553"/>
    <s v="Human Resources"/>
    <s v="Grade 3 – Mid-Level"/>
    <n v="2500"/>
    <x v="0"/>
    <n v="67.8"/>
    <n v="73.099999999999994"/>
    <n v="5.2999999999999972"/>
    <x v="787"/>
  </r>
  <r>
    <s v="TRN-3018"/>
    <x v="4"/>
    <s v="Technical"/>
    <x v="16"/>
    <n v="2"/>
    <s v="EMP-12619"/>
    <s v="Procurement"/>
    <s v="Grade 4 – Senior"/>
    <n v="2500"/>
    <x v="0"/>
    <n v="47.1"/>
    <n v="59.8"/>
    <n v="12.699999999999996"/>
    <x v="788"/>
  </r>
  <r>
    <s v="TRN-3018"/>
    <x v="4"/>
    <s v="Technical"/>
    <x v="16"/>
    <n v="2"/>
    <s v="EMP-10386"/>
    <s v="Marketing"/>
    <s v="Grade 7 – Director"/>
    <n v="2500"/>
    <x v="0"/>
    <n v="60"/>
    <n v="69.400000000000006"/>
    <n v="9.4000000000000057"/>
    <x v="789"/>
  </r>
  <r>
    <s v="TRN-3018"/>
    <x v="4"/>
    <s v="Technical"/>
    <x v="16"/>
    <n v="2"/>
    <s v="EMP-10557"/>
    <s v="Legal"/>
    <s v="Grade 3 – Mid-Level"/>
    <n v="2500"/>
    <x v="1"/>
    <m/>
    <m/>
    <n v="0"/>
    <x v="7"/>
  </r>
  <r>
    <s v="TRN-3018"/>
    <x v="4"/>
    <s v="Technical"/>
    <x v="16"/>
    <n v="2"/>
    <s v="EMP-15215"/>
    <s v="Legal"/>
    <s v="Grade 2 – Junior"/>
    <n v="2500"/>
    <x v="0"/>
    <n v="72.400000000000006"/>
    <n v="100"/>
    <n v="27.599999999999994"/>
    <x v="790"/>
  </r>
  <r>
    <s v="TRN-3018"/>
    <x v="4"/>
    <s v="Technical"/>
    <x v="16"/>
    <n v="2"/>
    <s v="EMP-14184"/>
    <s v="Finance"/>
    <s v="Grade 3 – Mid-Level"/>
    <n v="2500"/>
    <x v="0"/>
    <n v="64.3"/>
    <n v="84.2"/>
    <n v="19.900000000000006"/>
    <x v="791"/>
  </r>
  <r>
    <s v="TRN-3018"/>
    <x v="4"/>
    <s v="Technical"/>
    <x v="16"/>
    <n v="2"/>
    <s v="EMP-11445"/>
    <s v="Sales"/>
    <s v="Grade 4 – Senior"/>
    <n v="2500"/>
    <x v="0"/>
    <n v="51.5"/>
    <n v="84.3"/>
    <n v="32.799999999999997"/>
    <x v="792"/>
  </r>
  <r>
    <s v="TRN-3018"/>
    <x v="4"/>
    <s v="Technical"/>
    <x v="16"/>
    <n v="2"/>
    <s v="EMP-15348"/>
    <s v="Sales"/>
    <s v="Grade 2 – Junior"/>
    <n v="2500"/>
    <x v="0"/>
    <n v="67.5"/>
    <n v="82.4"/>
    <n v="14.900000000000006"/>
    <x v="793"/>
  </r>
  <r>
    <s v="TRN-3018"/>
    <x v="4"/>
    <s v="Technical"/>
    <x v="16"/>
    <n v="2"/>
    <s v="EMP-12393"/>
    <s v="Operations"/>
    <s v="Grade 2 – Junior"/>
    <n v="2500"/>
    <x v="0"/>
    <n v="64.2"/>
    <n v="86.5"/>
    <n v="22.299999999999997"/>
    <x v="794"/>
  </r>
  <r>
    <s v="TRN-3018"/>
    <x v="4"/>
    <s v="Technical"/>
    <x v="16"/>
    <n v="2"/>
    <s v="EMP-13271"/>
    <s v="Marketing"/>
    <s v="Grade 2 – Junior"/>
    <n v="2500"/>
    <x v="0"/>
    <n v="54.6"/>
    <n v="86.4"/>
    <n v="31.800000000000004"/>
    <x v="795"/>
  </r>
  <r>
    <s v="TRN-3018"/>
    <x v="4"/>
    <s v="Technical"/>
    <x v="16"/>
    <n v="2"/>
    <s v="EMP-13369"/>
    <s v="Information Technology"/>
    <s v="Grade 3 – Mid-Level"/>
    <n v="2500"/>
    <x v="0"/>
    <n v="64.599999999999994"/>
    <n v="71.5"/>
    <n v="6.9000000000000057"/>
    <x v="796"/>
  </r>
  <r>
    <s v="TRN-3018"/>
    <x v="4"/>
    <s v="Technical"/>
    <x v="16"/>
    <n v="2"/>
    <s v="EMP-14938"/>
    <s v="Finance"/>
    <s v="Grade 4 – Senior"/>
    <n v="2500"/>
    <x v="0"/>
    <n v="51.8"/>
    <n v="72.099999999999994"/>
    <n v="20.299999999999997"/>
    <x v="797"/>
  </r>
  <r>
    <s v="TRN-3018"/>
    <x v="4"/>
    <s v="Technical"/>
    <x v="16"/>
    <n v="2"/>
    <s v="EMP-11060"/>
    <s v="Marketing"/>
    <s v="Grade 4 – Senior"/>
    <n v="2500"/>
    <x v="0"/>
    <n v="69"/>
    <n v="100"/>
    <n v="31"/>
    <x v="798"/>
  </r>
  <r>
    <s v="TRN-3018"/>
    <x v="4"/>
    <s v="Technical"/>
    <x v="16"/>
    <n v="2"/>
    <s v="EMP-12905"/>
    <s v="Operations"/>
    <s v="Grade 4 – Senior"/>
    <n v="2500"/>
    <x v="0"/>
    <n v="40.200000000000003"/>
    <n v="55.3"/>
    <n v="15.099999999999994"/>
    <x v="799"/>
  </r>
  <r>
    <s v="TRN-3018"/>
    <x v="4"/>
    <s v="Technical"/>
    <x v="16"/>
    <n v="2"/>
    <s v="EMP-11888"/>
    <s v="Sales"/>
    <s v="Grade 4 – Senior"/>
    <n v="2500"/>
    <x v="0"/>
    <n v="59.3"/>
    <n v="89.6"/>
    <n v="30.299999999999997"/>
    <x v="800"/>
  </r>
  <r>
    <s v="TRN-3018"/>
    <x v="4"/>
    <s v="Technical"/>
    <x v="16"/>
    <n v="2"/>
    <s v="EMP-14791"/>
    <s v="Operations"/>
    <s v="Grade 1 – Entry"/>
    <n v="2500"/>
    <x v="0"/>
    <n v="60.9"/>
    <n v="89.1"/>
    <n v="28.199999999999996"/>
    <x v="801"/>
  </r>
  <r>
    <s v="TRN-3018"/>
    <x v="4"/>
    <s v="Technical"/>
    <x v="16"/>
    <n v="2"/>
    <s v="EMP-10332"/>
    <s v="Procurement"/>
    <s v="Grade 5 – Lead"/>
    <n v="2500"/>
    <x v="0"/>
    <n v="53.2"/>
    <n v="83.8"/>
    <n v="30.599999999999994"/>
    <x v="802"/>
  </r>
  <r>
    <s v="TRN-3018"/>
    <x v="4"/>
    <s v="Technical"/>
    <x v="16"/>
    <n v="2"/>
    <s v="EMP-12249"/>
    <s v="Procurement"/>
    <s v="Grade 6 – Manager"/>
    <n v="2500"/>
    <x v="0"/>
    <n v="53.6"/>
    <n v="84.6"/>
    <n v="30.999999999999993"/>
    <x v="803"/>
  </r>
  <r>
    <s v="TRN-3018"/>
    <x v="4"/>
    <s v="Technical"/>
    <x v="16"/>
    <n v="2"/>
    <s v="EMP-10883"/>
    <s v="Executive Management"/>
    <s v="Grade 7 – Director"/>
    <n v="2500"/>
    <x v="0"/>
    <n v="68.8"/>
    <n v="95.6"/>
    <n v="26.799999999999997"/>
    <x v="804"/>
  </r>
  <r>
    <s v="TRN-3018"/>
    <x v="4"/>
    <s v="Technical"/>
    <x v="16"/>
    <n v="2"/>
    <s v="EMP-10875"/>
    <s v="Risk &amp; Compliance"/>
    <s v="Grade 3 – Mid-Level"/>
    <n v="2500"/>
    <x v="0"/>
    <n v="43.4"/>
    <n v="55.4"/>
    <n v="12"/>
    <x v="805"/>
  </r>
  <r>
    <s v="TRN-3018"/>
    <x v="4"/>
    <s v="Technical"/>
    <x v="16"/>
    <n v="2"/>
    <s v="EMP-11876"/>
    <s v="Legal"/>
    <s v="Grade 6 – Manager"/>
    <n v="2500"/>
    <x v="0"/>
    <n v="48.7"/>
    <n v="69"/>
    <n v="20.299999999999997"/>
    <x v="806"/>
  </r>
  <r>
    <s v="TRN-3018"/>
    <x v="4"/>
    <s v="Technical"/>
    <x v="16"/>
    <n v="2"/>
    <s v="EMP-10676"/>
    <s v="Risk &amp; Compliance"/>
    <s v="Grade 3 – Mid-Level"/>
    <n v="2500"/>
    <x v="1"/>
    <m/>
    <m/>
    <n v="0"/>
    <x v="7"/>
  </r>
  <r>
    <s v="TRN-3018"/>
    <x v="4"/>
    <s v="Technical"/>
    <x v="16"/>
    <n v="2"/>
    <s v="EMP-11541"/>
    <s v="Procurement"/>
    <s v="Grade 3 – Mid-Level"/>
    <n v="2500"/>
    <x v="0"/>
    <n v="49.7"/>
    <n v="69.2"/>
    <n v="19.5"/>
    <x v="807"/>
  </r>
  <r>
    <s v="TRN-3018"/>
    <x v="4"/>
    <s v="Technical"/>
    <x v="16"/>
    <n v="2"/>
    <s v="EMP-13444"/>
    <s v="Operations"/>
    <s v="Grade 1 – Entry"/>
    <n v="2500"/>
    <x v="0"/>
    <n v="63.3"/>
    <n v="90.7"/>
    <n v="27.400000000000006"/>
    <x v="808"/>
  </r>
  <r>
    <s v="TRN-3018"/>
    <x v="4"/>
    <s v="Technical"/>
    <x v="16"/>
    <n v="2"/>
    <s v="EMP-13439"/>
    <s v="Human Resources"/>
    <s v="Grade 2 – Junior"/>
    <n v="2500"/>
    <x v="0"/>
    <n v="59.4"/>
    <n v="90.1"/>
    <n v="30.699999999999996"/>
    <x v="809"/>
  </r>
  <r>
    <s v="TRN-3018"/>
    <x v="4"/>
    <s v="Technical"/>
    <x v="16"/>
    <n v="2"/>
    <s v="EMP-12370"/>
    <s v="Customer Service"/>
    <s v="Grade 3 – Mid-Level"/>
    <n v="2500"/>
    <x v="0"/>
    <n v="54.9"/>
    <n v="68.7"/>
    <n v="13.800000000000004"/>
    <x v="810"/>
  </r>
  <r>
    <s v="TRN-3018"/>
    <x v="4"/>
    <s v="Technical"/>
    <x v="16"/>
    <n v="2"/>
    <s v="EMP-12208"/>
    <s v="Marketing"/>
    <s v="Grade 3 – Mid-Level"/>
    <n v="2500"/>
    <x v="0"/>
    <n v="41.9"/>
    <n v="76.599999999999994"/>
    <n v="34.699999999999996"/>
    <x v="811"/>
  </r>
  <r>
    <s v="TRN-3018"/>
    <x v="4"/>
    <s v="Technical"/>
    <x v="16"/>
    <n v="2"/>
    <s v="EMP-11389"/>
    <s v="Procurement"/>
    <s v="Grade 4 – Senior"/>
    <n v="2500"/>
    <x v="0"/>
    <n v="42.3"/>
    <n v="61.4"/>
    <n v="19.100000000000001"/>
    <x v="812"/>
  </r>
  <r>
    <s v="TRN-3018"/>
    <x v="4"/>
    <s v="Technical"/>
    <x v="16"/>
    <n v="2"/>
    <s v="EMP-12971"/>
    <s v="Operations"/>
    <s v="Grade 3 – Mid-Level"/>
    <n v="2500"/>
    <x v="0"/>
    <n v="59.7"/>
    <n v="86.7"/>
    <n v="27"/>
    <x v="813"/>
  </r>
  <r>
    <s v="TRN-3018"/>
    <x v="4"/>
    <s v="Technical"/>
    <x v="16"/>
    <n v="2"/>
    <s v="EMP-11245"/>
    <s v="Marketing"/>
    <s v="Grade 5 – Lead"/>
    <n v="2500"/>
    <x v="0"/>
    <n v="46.2"/>
    <n v="74.3"/>
    <n v="28.099999999999994"/>
    <x v="814"/>
  </r>
  <r>
    <s v="TRN-3018"/>
    <x v="4"/>
    <s v="Technical"/>
    <x v="16"/>
    <n v="2"/>
    <s v="EMP-11693"/>
    <s v="Procurement"/>
    <s v="Grade 4 – Senior"/>
    <n v="2500"/>
    <x v="0"/>
    <n v="52.3"/>
    <n v="67.5"/>
    <n v="15.200000000000003"/>
    <x v="815"/>
  </r>
  <r>
    <s v="TRN-3018"/>
    <x v="4"/>
    <s v="Technical"/>
    <x v="16"/>
    <n v="2"/>
    <s v="EMP-14345"/>
    <s v="Information Technology"/>
    <s v="Grade 3 – Mid-Level"/>
    <n v="2500"/>
    <x v="0"/>
    <n v="41.3"/>
    <n v="52.4"/>
    <n v="11.100000000000001"/>
    <x v="816"/>
  </r>
  <r>
    <s v="TRN-3018"/>
    <x v="4"/>
    <s v="Technical"/>
    <x v="16"/>
    <n v="2"/>
    <s v="EMP-14251"/>
    <s v="Marketing"/>
    <s v="Grade 6 – Manager"/>
    <n v="2500"/>
    <x v="0"/>
    <n v="49.9"/>
    <n v="72.099999999999994"/>
    <n v="22.199999999999996"/>
    <x v="817"/>
  </r>
  <r>
    <s v="TRN-3018"/>
    <x v="4"/>
    <s v="Technical"/>
    <x v="16"/>
    <n v="2"/>
    <s v="EMP-14143"/>
    <s v="Information Technology"/>
    <s v="Grade 6 – Manager"/>
    <n v="2500"/>
    <x v="0"/>
    <n v="70.8"/>
    <n v="95.7"/>
    <n v="24.900000000000006"/>
    <x v="818"/>
  </r>
  <r>
    <s v="TRN-3018"/>
    <x v="4"/>
    <s v="Technical"/>
    <x v="16"/>
    <n v="2"/>
    <s v="EMP-11828"/>
    <s v="Sales"/>
    <s v="Grade 6 – Manager"/>
    <n v="2500"/>
    <x v="0"/>
    <n v="62.8"/>
    <n v="96.3"/>
    <n v="33.5"/>
    <x v="819"/>
  </r>
  <r>
    <s v="TRN-3018"/>
    <x v="4"/>
    <s v="Technical"/>
    <x v="16"/>
    <n v="2"/>
    <s v="EMP-10475"/>
    <s v="Human Resources"/>
    <s v="Grade 7 – Director"/>
    <n v="2500"/>
    <x v="0"/>
    <n v="73.8"/>
    <n v="80"/>
    <n v="6.2000000000000028"/>
    <x v="820"/>
  </r>
  <r>
    <s v="TRN-3018"/>
    <x v="4"/>
    <s v="Technical"/>
    <x v="16"/>
    <n v="2"/>
    <s v="EMP-14361"/>
    <s v="Customer Service"/>
    <s v="Grade 1 – Entry"/>
    <n v="2500"/>
    <x v="1"/>
    <m/>
    <m/>
    <n v="0"/>
    <x v="7"/>
  </r>
  <r>
    <s v="TRN-3018"/>
    <x v="4"/>
    <s v="Technical"/>
    <x v="16"/>
    <n v="2"/>
    <s v="EMP-13355"/>
    <s v="Procurement"/>
    <s v="Grade 4 – Senior"/>
    <n v="2500"/>
    <x v="1"/>
    <m/>
    <m/>
    <n v="0"/>
    <x v="7"/>
  </r>
  <r>
    <s v="TRN-3019"/>
    <x v="4"/>
    <s v="Technical"/>
    <x v="17"/>
    <n v="2"/>
    <s v="EMP-12931"/>
    <s v="Legal"/>
    <s v="Grade 7 – Director"/>
    <n v="2500"/>
    <x v="0"/>
    <n v="54.7"/>
    <n v="77"/>
    <n v="22.299999999999997"/>
    <x v="821"/>
  </r>
  <r>
    <s v="TRN-3019"/>
    <x v="4"/>
    <s v="Technical"/>
    <x v="17"/>
    <n v="2"/>
    <s v="EMP-15038"/>
    <s v="Operations"/>
    <s v="Grade 3 – Mid-Level"/>
    <n v="2500"/>
    <x v="0"/>
    <n v="56.5"/>
    <n v="87.5"/>
    <n v="31"/>
    <x v="822"/>
  </r>
  <r>
    <s v="TRN-3019"/>
    <x v="4"/>
    <s v="Technical"/>
    <x v="17"/>
    <n v="2"/>
    <s v="EMP-13844"/>
    <s v="Risk &amp; Compliance"/>
    <s v="Grade 4 – Senior"/>
    <n v="2500"/>
    <x v="0"/>
    <n v="52.7"/>
    <n v="64.7"/>
    <n v="12"/>
    <x v="823"/>
  </r>
  <r>
    <s v="TRN-3019"/>
    <x v="4"/>
    <s v="Technical"/>
    <x v="17"/>
    <n v="2"/>
    <s v="EMP-10627"/>
    <s v="Executive Management"/>
    <s v="Grade 8 – Executive"/>
    <n v="2500"/>
    <x v="0"/>
    <n v="48.4"/>
    <n v="78.900000000000006"/>
    <n v="30.500000000000007"/>
    <x v="824"/>
  </r>
  <r>
    <s v="TRN-3019"/>
    <x v="4"/>
    <s v="Technical"/>
    <x v="17"/>
    <n v="2"/>
    <s v="EMP-14399"/>
    <s v="Customer Service"/>
    <s v="Grade 2 – Junior"/>
    <n v="2500"/>
    <x v="0"/>
    <n v="66.900000000000006"/>
    <n v="87.5"/>
    <n v="20.599999999999994"/>
    <x v="825"/>
  </r>
  <r>
    <s v="TRN-3019"/>
    <x v="4"/>
    <s v="Technical"/>
    <x v="17"/>
    <n v="2"/>
    <s v="EMP-12146"/>
    <s v="Operations"/>
    <s v="Grade 2 – Junior"/>
    <n v="2500"/>
    <x v="0"/>
    <n v="46.8"/>
    <n v="69.7"/>
    <n v="22.900000000000006"/>
    <x v="826"/>
  </r>
  <r>
    <s v="TRN-3019"/>
    <x v="4"/>
    <s v="Technical"/>
    <x v="17"/>
    <n v="2"/>
    <s v="EMP-14135"/>
    <s v="Procurement"/>
    <s v="Grade 2 – Junior"/>
    <n v="2500"/>
    <x v="0"/>
    <n v="47.9"/>
    <n v="73"/>
    <n v="25.1"/>
    <x v="827"/>
  </r>
  <r>
    <s v="TRN-3019"/>
    <x v="4"/>
    <s v="Technical"/>
    <x v="17"/>
    <n v="2"/>
    <s v="EMP-13465"/>
    <s v="Legal"/>
    <s v="Grade 3 – Mid-Level"/>
    <n v="2500"/>
    <x v="0"/>
    <n v="52.5"/>
    <n v="80.3"/>
    <n v="27.799999999999997"/>
    <x v="828"/>
  </r>
  <r>
    <s v="TRN-3019"/>
    <x v="4"/>
    <s v="Technical"/>
    <x v="17"/>
    <n v="2"/>
    <s v="EMP-12154"/>
    <s v="Legal"/>
    <s v="Grade 4 – Senior"/>
    <n v="2500"/>
    <x v="0"/>
    <n v="48.7"/>
    <n v="82.2"/>
    <n v="33.5"/>
    <x v="829"/>
  </r>
  <r>
    <s v="TRN-3019"/>
    <x v="4"/>
    <s v="Technical"/>
    <x v="17"/>
    <n v="2"/>
    <s v="EMP-11888"/>
    <s v="Sales"/>
    <s v="Grade 4 – Senior"/>
    <n v="2500"/>
    <x v="0"/>
    <n v="61.3"/>
    <n v="73.900000000000006"/>
    <n v="12.600000000000009"/>
    <x v="830"/>
  </r>
  <r>
    <s v="TRN-3019"/>
    <x v="4"/>
    <s v="Technical"/>
    <x v="17"/>
    <n v="2"/>
    <s v="EMP-15213"/>
    <s v="Procurement"/>
    <s v="Grade 4 – Senior"/>
    <n v="2500"/>
    <x v="0"/>
    <n v="52.9"/>
    <n v="64.2"/>
    <n v="11.300000000000004"/>
    <x v="831"/>
  </r>
  <r>
    <s v="TRN-3019"/>
    <x v="4"/>
    <s v="Technical"/>
    <x v="17"/>
    <n v="2"/>
    <s v="EMP-14105"/>
    <s v="Finance"/>
    <s v="Grade 2 – Junior"/>
    <n v="2500"/>
    <x v="0"/>
    <n v="42.4"/>
    <n v="48.3"/>
    <n v="5.8999999999999986"/>
    <x v="832"/>
  </r>
  <r>
    <s v="TRN-3019"/>
    <x v="4"/>
    <s v="Technical"/>
    <x v="17"/>
    <n v="2"/>
    <s v="EMP-12110"/>
    <s v="Finance"/>
    <s v="Grade 3 – Mid-Level"/>
    <n v="2500"/>
    <x v="1"/>
    <m/>
    <m/>
    <n v="0"/>
    <x v="7"/>
  </r>
  <r>
    <s v="TRN-3019"/>
    <x v="4"/>
    <s v="Technical"/>
    <x v="17"/>
    <n v="2"/>
    <s v="EMP-13854"/>
    <s v="Human Resources"/>
    <s v="Grade 2 – Junior"/>
    <n v="2500"/>
    <x v="0"/>
    <n v="50.5"/>
    <n v="59.5"/>
    <n v="9"/>
    <x v="833"/>
  </r>
  <r>
    <s v="TRN-3019"/>
    <x v="4"/>
    <s v="Technical"/>
    <x v="17"/>
    <n v="2"/>
    <s v="EMP-12404"/>
    <s v="Marketing"/>
    <s v="Grade 5 – Lead"/>
    <n v="2500"/>
    <x v="0"/>
    <n v="72.3"/>
    <n v="86.6"/>
    <n v="14.299999999999997"/>
    <x v="834"/>
  </r>
  <r>
    <s v="TRN-3019"/>
    <x v="4"/>
    <s v="Technical"/>
    <x v="17"/>
    <n v="2"/>
    <s v="EMP-12598"/>
    <s v="Human Resources"/>
    <s v="Grade 3 – Mid-Level"/>
    <n v="2500"/>
    <x v="0"/>
    <n v="42"/>
    <n v="51.1"/>
    <n v="9.1000000000000014"/>
    <x v="835"/>
  </r>
  <r>
    <s v="TRN-3019"/>
    <x v="4"/>
    <s v="Technical"/>
    <x v="17"/>
    <n v="2"/>
    <s v="EMP-10845"/>
    <s v="Marketing"/>
    <s v="Grade 3 – Mid-Level"/>
    <n v="2500"/>
    <x v="0"/>
    <n v="43.6"/>
    <n v="56.2"/>
    <n v="12.600000000000001"/>
    <x v="836"/>
  </r>
  <r>
    <s v="TRN-3019"/>
    <x v="4"/>
    <s v="Technical"/>
    <x v="17"/>
    <n v="2"/>
    <s v="EMP-10675"/>
    <s v="Marketing"/>
    <s v="Grade 2 – Junior"/>
    <n v="2500"/>
    <x v="0"/>
    <n v="45.4"/>
    <n v="61.5"/>
    <n v="16.100000000000001"/>
    <x v="837"/>
  </r>
  <r>
    <s v="TRN-3019"/>
    <x v="4"/>
    <s v="Technical"/>
    <x v="17"/>
    <n v="2"/>
    <s v="EMP-13734"/>
    <s v="Risk &amp; Compliance"/>
    <s v="Grade 4 – Senior"/>
    <n v="2500"/>
    <x v="0"/>
    <n v="44.8"/>
    <n v="52"/>
    <n v="7.2000000000000028"/>
    <x v="838"/>
  </r>
  <r>
    <s v="TRN-3019"/>
    <x v="4"/>
    <s v="Technical"/>
    <x v="17"/>
    <n v="2"/>
    <s v="EMP-11410"/>
    <s v="Operations"/>
    <s v="Grade 2 – Junior"/>
    <n v="2500"/>
    <x v="0"/>
    <n v="74.099999999999994"/>
    <n v="79.400000000000006"/>
    <n v="5.3000000000000114"/>
    <x v="839"/>
  </r>
  <r>
    <s v="TRN-3019"/>
    <x v="4"/>
    <s v="Technical"/>
    <x v="17"/>
    <n v="2"/>
    <s v="EMP-13651"/>
    <s v="Procurement"/>
    <s v="Grade 3 – Mid-Level"/>
    <n v="2500"/>
    <x v="0"/>
    <n v="42.7"/>
    <n v="50.9"/>
    <n v="8.1999999999999957"/>
    <x v="840"/>
  </r>
  <r>
    <s v="TRN-3019"/>
    <x v="4"/>
    <s v="Technical"/>
    <x v="17"/>
    <n v="2"/>
    <s v="EMP-14288"/>
    <s v="Human Resources"/>
    <s v="Grade 1 – Entry"/>
    <n v="2500"/>
    <x v="0"/>
    <n v="53.5"/>
    <n v="76.7"/>
    <n v="23.200000000000003"/>
    <x v="841"/>
  </r>
  <r>
    <s v="TRN-3019"/>
    <x v="4"/>
    <s v="Technical"/>
    <x v="17"/>
    <n v="2"/>
    <s v="EMP-12768"/>
    <s v="Human Resources"/>
    <s v="Grade 4 – Senior"/>
    <n v="2500"/>
    <x v="1"/>
    <m/>
    <m/>
    <n v="0"/>
    <x v="7"/>
  </r>
  <r>
    <s v="TRN-3019"/>
    <x v="4"/>
    <s v="Technical"/>
    <x v="17"/>
    <n v="2"/>
    <s v="EMP-11066"/>
    <s v="Legal"/>
    <s v="Grade 1 – Entry"/>
    <n v="2500"/>
    <x v="0"/>
    <n v="62.3"/>
    <n v="93.9"/>
    <n v="31.600000000000009"/>
    <x v="842"/>
  </r>
  <r>
    <s v="TRN-3019"/>
    <x v="4"/>
    <s v="Technical"/>
    <x v="17"/>
    <n v="2"/>
    <s v="EMP-14110"/>
    <s v="Legal"/>
    <s v="Grade 3 – Mid-Level"/>
    <n v="2500"/>
    <x v="0"/>
    <n v="58.2"/>
    <n v="85.9"/>
    <n v="27.700000000000003"/>
    <x v="843"/>
  </r>
  <r>
    <s v="TRN-3019"/>
    <x v="4"/>
    <s v="Technical"/>
    <x v="17"/>
    <n v="2"/>
    <s v="EMP-13627"/>
    <s v="Human Resources"/>
    <s v="Grade 1 – Entry"/>
    <n v="2500"/>
    <x v="0"/>
    <n v="65.900000000000006"/>
    <n v="98.1"/>
    <n v="32.199999999999989"/>
    <x v="844"/>
  </r>
  <r>
    <s v="TRN-3019"/>
    <x v="4"/>
    <s v="Technical"/>
    <x v="17"/>
    <n v="2"/>
    <s v="EMP-10525"/>
    <s v="Operations"/>
    <s v="Grade 4 – Senior"/>
    <n v="2500"/>
    <x v="0"/>
    <n v="68.3"/>
    <n v="99"/>
    <n v="30.700000000000003"/>
    <x v="845"/>
  </r>
  <r>
    <s v="TRN-3019"/>
    <x v="4"/>
    <s v="Technical"/>
    <x v="17"/>
    <n v="2"/>
    <s v="EMP-14417"/>
    <s v="Legal"/>
    <s v="Grade 4 – Senior"/>
    <n v="2500"/>
    <x v="0"/>
    <n v="71.400000000000006"/>
    <n v="100"/>
    <n v="28.599999999999994"/>
    <x v="846"/>
  </r>
  <r>
    <s v="TRN-3019"/>
    <x v="4"/>
    <s v="Technical"/>
    <x v="17"/>
    <n v="2"/>
    <s v="EMP-13056"/>
    <s v="Marketing"/>
    <s v="Grade 4 – Senior"/>
    <n v="2500"/>
    <x v="0"/>
    <n v="41"/>
    <n v="63.4"/>
    <n v="22.4"/>
    <x v="847"/>
  </r>
  <r>
    <s v="TRN-3019"/>
    <x v="4"/>
    <s v="Technical"/>
    <x v="17"/>
    <n v="2"/>
    <s v="EMP-12182"/>
    <s v="Legal"/>
    <s v="Grade 1 – Entry"/>
    <n v="2500"/>
    <x v="0"/>
    <n v="47.9"/>
    <n v="65.599999999999994"/>
    <n v="17.699999999999996"/>
    <x v="848"/>
  </r>
  <r>
    <s v="TRN-3019"/>
    <x v="4"/>
    <s v="Technical"/>
    <x v="17"/>
    <n v="2"/>
    <s v="EMP-12352"/>
    <s v="Procurement"/>
    <s v="Grade 1 – Entry"/>
    <n v="2500"/>
    <x v="0"/>
    <n v="41.5"/>
    <n v="60.6"/>
    <n v="19.100000000000001"/>
    <x v="849"/>
  </r>
  <r>
    <s v="TRN-3019"/>
    <x v="4"/>
    <s v="Technical"/>
    <x v="17"/>
    <n v="2"/>
    <s v="EMP-10264"/>
    <s v="Marketing"/>
    <s v="Grade 6 – Manager"/>
    <n v="2500"/>
    <x v="0"/>
    <n v="52.9"/>
    <n v="60.5"/>
    <n v="7.6000000000000014"/>
    <x v="850"/>
  </r>
  <r>
    <s v="TRN-3019"/>
    <x v="4"/>
    <s v="Technical"/>
    <x v="17"/>
    <n v="2"/>
    <s v="EMP-13543"/>
    <s v="Risk &amp; Compliance"/>
    <s v="Grade 3 – Mid-Level"/>
    <n v="2500"/>
    <x v="1"/>
    <m/>
    <m/>
    <n v="0"/>
    <x v="7"/>
  </r>
  <r>
    <s v="TRN-3019"/>
    <x v="4"/>
    <s v="Technical"/>
    <x v="17"/>
    <n v="2"/>
    <s v="EMP-13040"/>
    <s v="Information Technology"/>
    <s v="Grade 4 – Senior"/>
    <n v="2500"/>
    <x v="0"/>
    <n v="73.7"/>
    <n v="87.2"/>
    <n v="13.5"/>
    <x v="851"/>
  </r>
  <r>
    <s v="TRN-3019"/>
    <x v="4"/>
    <s v="Technical"/>
    <x v="17"/>
    <n v="2"/>
    <s v="EMP-10645"/>
    <s v="Operations"/>
    <s v="Grade 1 – Entry"/>
    <n v="2500"/>
    <x v="0"/>
    <n v="42.2"/>
    <n v="56.7"/>
    <n v="14.5"/>
    <x v="852"/>
  </r>
  <r>
    <s v="TRN-3019"/>
    <x v="4"/>
    <s v="Technical"/>
    <x v="17"/>
    <n v="2"/>
    <s v="EMP-14151"/>
    <s v="Operations"/>
    <s v="Grade 1 – Entry"/>
    <n v="2500"/>
    <x v="1"/>
    <m/>
    <m/>
    <n v="0"/>
    <x v="7"/>
  </r>
  <r>
    <s v="TRN-3019"/>
    <x v="4"/>
    <s v="Technical"/>
    <x v="17"/>
    <n v="2"/>
    <s v="EMP-14361"/>
    <s v="Customer Service"/>
    <s v="Grade 1 – Entry"/>
    <n v="2500"/>
    <x v="0"/>
    <n v="45.7"/>
    <n v="55.6"/>
    <n v="9.8999999999999986"/>
    <x v="853"/>
  </r>
  <r>
    <s v="TRN-3019"/>
    <x v="4"/>
    <s v="Technical"/>
    <x v="17"/>
    <n v="2"/>
    <s v="EMP-13790"/>
    <s v="Finance"/>
    <s v="Grade 3 – Mid-Level"/>
    <n v="2500"/>
    <x v="0"/>
    <n v="50.5"/>
    <n v="84.6"/>
    <n v="34.099999999999994"/>
    <x v="854"/>
  </r>
  <r>
    <s v="TRN-3019"/>
    <x v="4"/>
    <s v="Technical"/>
    <x v="17"/>
    <n v="2"/>
    <s v="EMP-11050"/>
    <s v="Human Resources"/>
    <s v="Grade 3 – Mid-Level"/>
    <n v="2500"/>
    <x v="0"/>
    <n v="55.5"/>
    <n v="69.400000000000006"/>
    <n v="13.900000000000006"/>
    <x v="855"/>
  </r>
  <r>
    <s v="TRN-3019"/>
    <x v="4"/>
    <s v="Technical"/>
    <x v="17"/>
    <n v="2"/>
    <s v="EMP-12847"/>
    <s v="Executive Management"/>
    <s v="Grade 8 – Executive"/>
    <n v="2500"/>
    <x v="0"/>
    <n v="64"/>
    <n v="89.1"/>
    <n v="25.099999999999994"/>
    <x v="856"/>
  </r>
  <r>
    <s v="TRN-3019"/>
    <x v="4"/>
    <s v="Technical"/>
    <x v="17"/>
    <n v="2"/>
    <s v="EMP-15256"/>
    <s v="Human Resources"/>
    <s v="Grade 5 – Lead"/>
    <n v="2500"/>
    <x v="0"/>
    <n v="70.8"/>
    <n v="82.5"/>
    <n v="11.700000000000003"/>
    <x v="857"/>
  </r>
  <r>
    <s v="TRN-3019"/>
    <x v="4"/>
    <s v="Technical"/>
    <x v="17"/>
    <n v="2"/>
    <s v="EMP-11447"/>
    <s v="Operations"/>
    <s v="Grade 2 – Junior"/>
    <n v="2500"/>
    <x v="0"/>
    <n v="47.3"/>
    <n v="66.7"/>
    <n v="19.400000000000006"/>
    <x v="858"/>
  </r>
  <r>
    <s v="TRN-3019"/>
    <x v="4"/>
    <s v="Technical"/>
    <x v="17"/>
    <n v="2"/>
    <s v="EMP-13952"/>
    <s v="Finance"/>
    <s v="Grade 5 – Lead"/>
    <n v="2500"/>
    <x v="0"/>
    <n v="73.5"/>
    <n v="96"/>
    <n v="22.5"/>
    <x v="859"/>
  </r>
  <r>
    <s v="TRN-3019"/>
    <x v="4"/>
    <s v="Technical"/>
    <x v="17"/>
    <n v="2"/>
    <s v="EMP-11814"/>
    <s v="Sales"/>
    <s v="Grade 3 – Mid-Level"/>
    <n v="2500"/>
    <x v="0"/>
    <n v="71.5"/>
    <n v="81"/>
    <n v="9.5"/>
    <x v="860"/>
  </r>
  <r>
    <s v="TRN-3019"/>
    <x v="4"/>
    <s v="Technical"/>
    <x v="17"/>
    <n v="2"/>
    <s v="EMP-14675"/>
    <s v="Information Technology"/>
    <s v="Grade 4 – Senior"/>
    <n v="2500"/>
    <x v="0"/>
    <n v="65.5"/>
    <n v="84.8"/>
    <n v="19.299999999999997"/>
    <x v="861"/>
  </r>
  <r>
    <s v="TRN-3019"/>
    <x v="4"/>
    <s v="Technical"/>
    <x v="17"/>
    <n v="2"/>
    <s v="EMP-11452"/>
    <s v="Customer Service"/>
    <s v="Grade 2 – Junior"/>
    <n v="2500"/>
    <x v="0"/>
    <n v="46.3"/>
    <n v="70.5"/>
    <n v="24.200000000000003"/>
    <x v="862"/>
  </r>
  <r>
    <s v="TRN-3019"/>
    <x v="4"/>
    <s v="Technical"/>
    <x v="17"/>
    <n v="2"/>
    <s v="EMP-13483"/>
    <s v="Risk &amp; Compliance"/>
    <s v="Grade 4 – Senior"/>
    <n v="2500"/>
    <x v="0"/>
    <n v="42.2"/>
    <n v="55.8"/>
    <n v="13.599999999999994"/>
    <x v="863"/>
  </r>
  <r>
    <s v="TRN-3019"/>
    <x v="4"/>
    <s v="Technical"/>
    <x v="17"/>
    <n v="2"/>
    <s v="EMP-14172"/>
    <s v="Customer Service"/>
    <s v="Grade 1 – Entry"/>
    <n v="2500"/>
    <x v="0"/>
    <n v="66.599999999999994"/>
    <n v="75.3"/>
    <n v="8.7000000000000028"/>
    <x v="864"/>
  </r>
  <r>
    <s v="TRN-3019"/>
    <x v="4"/>
    <s v="Technical"/>
    <x v="17"/>
    <n v="2"/>
    <s v="EMP-12544"/>
    <s v="Marketing"/>
    <s v="Grade 4 – Senior"/>
    <n v="2500"/>
    <x v="0"/>
    <n v="50"/>
    <n v="75.2"/>
    <n v="25.200000000000003"/>
    <x v="865"/>
  </r>
  <r>
    <s v="TRN-3019"/>
    <x v="4"/>
    <s v="Technical"/>
    <x v="17"/>
    <n v="2"/>
    <s v="EMP-12558"/>
    <s v="Operations"/>
    <s v="Grade 5 – Lead"/>
    <n v="2500"/>
    <x v="0"/>
    <n v="41.4"/>
    <n v="56.7"/>
    <n v="15.300000000000004"/>
    <x v="866"/>
  </r>
  <r>
    <s v="TRN-3019"/>
    <x v="4"/>
    <s v="Technical"/>
    <x v="17"/>
    <n v="2"/>
    <s v="EMP-10387"/>
    <s v="Operations"/>
    <s v="Grade 3 – Mid-Level"/>
    <n v="2500"/>
    <x v="0"/>
    <n v="52.7"/>
    <n v="68.400000000000006"/>
    <n v="15.700000000000003"/>
    <x v="867"/>
  </r>
  <r>
    <s v="TRN-3019"/>
    <x v="4"/>
    <s v="Technical"/>
    <x v="17"/>
    <n v="2"/>
    <s v="EMP-10664"/>
    <s v="Human Resources"/>
    <s v="Grade 3 – Mid-Level"/>
    <n v="2500"/>
    <x v="0"/>
    <n v="51.8"/>
    <n v="73.900000000000006"/>
    <n v="22.100000000000009"/>
    <x v="868"/>
  </r>
  <r>
    <s v="TRN-3019"/>
    <x v="4"/>
    <s v="Technical"/>
    <x v="17"/>
    <n v="2"/>
    <s v="EMP-11511"/>
    <s v="Procurement"/>
    <s v="Grade 4 – Senior"/>
    <n v="2500"/>
    <x v="0"/>
    <n v="71.599999999999994"/>
    <n v="95.7"/>
    <n v="24.100000000000009"/>
    <x v="869"/>
  </r>
  <r>
    <s v="TRN-3019"/>
    <x v="4"/>
    <s v="Technical"/>
    <x v="17"/>
    <n v="2"/>
    <s v="EMP-11589"/>
    <s v="Marketing"/>
    <s v="Grade 4 – Senior"/>
    <n v="2500"/>
    <x v="0"/>
    <n v="72"/>
    <n v="83.6"/>
    <n v="11.599999999999994"/>
    <x v="870"/>
  </r>
  <r>
    <s v="TRN-3019"/>
    <x v="4"/>
    <s v="Technical"/>
    <x v="17"/>
    <n v="2"/>
    <s v="EMP-12875"/>
    <s v="Information Technology"/>
    <s v="Grade 4 – Senior"/>
    <n v="2500"/>
    <x v="0"/>
    <n v="56.1"/>
    <n v="89.1"/>
    <n v="32.999999999999993"/>
    <x v="871"/>
  </r>
  <r>
    <s v="TRN-3019"/>
    <x v="4"/>
    <s v="Technical"/>
    <x v="17"/>
    <n v="2"/>
    <s v="EMP-10764"/>
    <s v="Finance"/>
    <s v="Grade 6 – Manager"/>
    <n v="2500"/>
    <x v="0"/>
    <n v="61.6"/>
    <n v="77.099999999999994"/>
    <n v="15.499999999999993"/>
    <x v="872"/>
  </r>
  <r>
    <s v="TRN-3019"/>
    <x v="4"/>
    <s v="Technical"/>
    <x v="17"/>
    <n v="2"/>
    <s v="EMP-10959"/>
    <s v="Legal"/>
    <s v="Grade 1 – Entry"/>
    <n v="2500"/>
    <x v="0"/>
    <n v="59.4"/>
    <n v="70.7"/>
    <n v="11.300000000000004"/>
    <x v="873"/>
  </r>
  <r>
    <s v="TRN-3019"/>
    <x v="4"/>
    <s v="Technical"/>
    <x v="17"/>
    <n v="2"/>
    <s v="EMP-14869"/>
    <s v="Marketing"/>
    <s v="Grade 4 – Senior"/>
    <n v="2500"/>
    <x v="0"/>
    <n v="67.099999999999994"/>
    <n v="75.2"/>
    <n v="8.1000000000000085"/>
    <x v="874"/>
  </r>
  <r>
    <s v="TRN-3019"/>
    <x v="4"/>
    <s v="Technical"/>
    <x v="17"/>
    <n v="2"/>
    <s v="EMP-14865"/>
    <s v="Human Resources"/>
    <s v="Grade 4 – Senior"/>
    <n v="2500"/>
    <x v="0"/>
    <n v="67.900000000000006"/>
    <n v="75"/>
    <n v="7.0999999999999943"/>
    <x v="875"/>
  </r>
  <r>
    <s v="TRN-3019"/>
    <x v="4"/>
    <s v="Technical"/>
    <x v="17"/>
    <n v="2"/>
    <s v="EMP-11236"/>
    <s v="Procurement"/>
    <s v="Grade 3 – Mid-Level"/>
    <n v="2500"/>
    <x v="0"/>
    <n v="68.2"/>
    <n v="97.8"/>
    <n v="29.599999999999994"/>
    <x v="876"/>
  </r>
  <r>
    <s v="TRN-3019"/>
    <x v="4"/>
    <s v="Technical"/>
    <x v="17"/>
    <n v="2"/>
    <s v="EMP-13770"/>
    <s v="Human Resources"/>
    <s v="Grade 4 – Senior"/>
    <n v="2500"/>
    <x v="0"/>
    <n v="69.3"/>
    <n v="76.8"/>
    <n v="7.5"/>
    <x v="877"/>
  </r>
  <r>
    <s v="TRN-3019"/>
    <x v="4"/>
    <s v="Technical"/>
    <x v="17"/>
    <n v="2"/>
    <s v="EMP-13607"/>
    <s v="Finance"/>
    <s v="Grade 5 – Lead"/>
    <n v="2500"/>
    <x v="0"/>
    <n v="69.900000000000006"/>
    <n v="98"/>
    <n v="28.099999999999994"/>
    <x v="878"/>
  </r>
  <r>
    <s v="TRN-3019"/>
    <x v="4"/>
    <s v="Technical"/>
    <x v="17"/>
    <n v="2"/>
    <s v="EMP-11974"/>
    <s v="Executive Management"/>
    <s v="Grade 8 – Executive"/>
    <n v="2500"/>
    <x v="1"/>
    <m/>
    <m/>
    <n v="0"/>
    <x v="7"/>
  </r>
  <r>
    <s v="TRN-3019"/>
    <x v="4"/>
    <s v="Technical"/>
    <x v="17"/>
    <n v="2"/>
    <s v="EMP-14394"/>
    <s v="Customer Service"/>
    <s v="Grade 3 – Mid-Level"/>
    <n v="2500"/>
    <x v="0"/>
    <n v="71.2"/>
    <n v="88.8"/>
    <n v="17.599999999999994"/>
    <x v="879"/>
  </r>
  <r>
    <s v="TRN-3019"/>
    <x v="4"/>
    <s v="Technical"/>
    <x v="17"/>
    <n v="2"/>
    <s v="EMP-12497"/>
    <s v="Customer Service"/>
    <s v="Grade 4 – Senior"/>
    <n v="2500"/>
    <x v="0"/>
    <n v="43.2"/>
    <n v="71.900000000000006"/>
    <n v="28.700000000000003"/>
    <x v="880"/>
  </r>
  <r>
    <s v="TRN-3019"/>
    <x v="4"/>
    <s v="Technical"/>
    <x v="17"/>
    <n v="2"/>
    <s v="EMP-11183"/>
    <s v="Customer Service"/>
    <s v="Grade 3 – Mid-Level"/>
    <n v="2500"/>
    <x v="0"/>
    <n v="69.400000000000006"/>
    <n v="77.400000000000006"/>
    <n v="8"/>
    <x v="881"/>
  </r>
  <r>
    <s v="TRN-3019"/>
    <x v="4"/>
    <s v="Technical"/>
    <x v="17"/>
    <n v="2"/>
    <s v="EMP-14958"/>
    <s v="Human Resources"/>
    <s v="Grade 3 – Mid-Level"/>
    <n v="2500"/>
    <x v="0"/>
    <n v="67.8"/>
    <n v="92.7"/>
    <n v="24.900000000000006"/>
    <x v="882"/>
  </r>
  <r>
    <s v="TRN-3019"/>
    <x v="4"/>
    <s v="Technical"/>
    <x v="17"/>
    <n v="2"/>
    <s v="EMP-12999"/>
    <s v="Sales"/>
    <s v="Grade 3 – Mid-Level"/>
    <n v="2500"/>
    <x v="0"/>
    <n v="68.5"/>
    <n v="80.099999999999994"/>
    <n v="11.599999999999994"/>
    <x v="883"/>
  </r>
  <r>
    <s v="TRN-3019"/>
    <x v="4"/>
    <s v="Technical"/>
    <x v="17"/>
    <n v="2"/>
    <s v="EMP-11607"/>
    <s v="Procurement"/>
    <s v="Grade 4 – Senior"/>
    <n v="2500"/>
    <x v="0"/>
    <n v="55.3"/>
    <n v="88.3"/>
    <n v="33"/>
    <x v="884"/>
  </r>
  <r>
    <s v="TRN-3019"/>
    <x v="4"/>
    <s v="Technical"/>
    <x v="17"/>
    <n v="2"/>
    <s v="EMP-10700"/>
    <s v="Marketing"/>
    <s v="Grade 4 – Senior"/>
    <n v="2500"/>
    <x v="0"/>
    <n v="57.5"/>
    <n v="62.6"/>
    <n v="5.1000000000000014"/>
    <x v="885"/>
  </r>
  <r>
    <s v="TRN-3019"/>
    <x v="4"/>
    <s v="Technical"/>
    <x v="17"/>
    <n v="2"/>
    <s v="EMP-11099"/>
    <s v="Risk &amp; Compliance"/>
    <s v="Grade 4 – Senior"/>
    <n v="2500"/>
    <x v="0"/>
    <n v="55.6"/>
    <n v="84.6"/>
    <n v="28.999999999999993"/>
    <x v="886"/>
  </r>
  <r>
    <s v="TRN-3019"/>
    <x v="4"/>
    <s v="Technical"/>
    <x v="17"/>
    <n v="2"/>
    <s v="EMP-13514"/>
    <s v="Finance"/>
    <s v="Grade 4 – Senior"/>
    <n v="2500"/>
    <x v="0"/>
    <n v="61.4"/>
    <n v="82.9"/>
    <n v="21.500000000000007"/>
    <x v="887"/>
  </r>
  <r>
    <s v="TRN-3019"/>
    <x v="4"/>
    <s v="Technical"/>
    <x v="17"/>
    <n v="2"/>
    <s v="EMP-11368"/>
    <s v="Finance"/>
    <s v="Grade 4 – Senior"/>
    <n v="2500"/>
    <x v="0"/>
    <n v="56.8"/>
    <n v="88.8"/>
    <n v="32"/>
    <x v="888"/>
  </r>
  <r>
    <s v="TRN-3019"/>
    <x v="4"/>
    <s v="Technical"/>
    <x v="17"/>
    <n v="2"/>
    <s v="EMP-11076"/>
    <s v="Procurement"/>
    <s v="Grade 3 – Mid-Level"/>
    <n v="2500"/>
    <x v="0"/>
    <n v="58.3"/>
    <n v="64.400000000000006"/>
    <n v="6.1000000000000085"/>
    <x v="889"/>
  </r>
  <r>
    <s v="TRN-3019"/>
    <x v="4"/>
    <s v="Technical"/>
    <x v="17"/>
    <n v="2"/>
    <s v="EMP-11632"/>
    <s v="Marketing"/>
    <s v="Grade 1 – Entry"/>
    <n v="2500"/>
    <x v="0"/>
    <n v="70.5"/>
    <n v="99.8"/>
    <n v="29.299999999999997"/>
    <x v="890"/>
  </r>
  <r>
    <s v="TRN-3019"/>
    <x v="4"/>
    <s v="Technical"/>
    <x v="17"/>
    <n v="2"/>
    <s v="EMP-14443"/>
    <s v="Finance"/>
    <s v="Grade 4 – Senior"/>
    <n v="2500"/>
    <x v="0"/>
    <n v="42"/>
    <n v="75"/>
    <n v="33"/>
    <x v="891"/>
  </r>
  <r>
    <s v="TRN-3019"/>
    <x v="4"/>
    <s v="Technical"/>
    <x v="17"/>
    <n v="2"/>
    <s v="EMP-12453"/>
    <s v="Marketing"/>
    <s v="Grade 4 – Senior"/>
    <n v="2500"/>
    <x v="0"/>
    <n v="51.6"/>
    <n v="85.2"/>
    <n v="33.6"/>
    <x v="892"/>
  </r>
  <r>
    <s v="TRN-3020"/>
    <x v="5"/>
    <s v="Sales"/>
    <x v="18"/>
    <n v="2"/>
    <s v="EMP-13881"/>
    <s v="Customer Service"/>
    <s v="Grade 1 – Entry"/>
    <n v="1500"/>
    <x v="0"/>
    <n v="51.9"/>
    <n v="57.9"/>
    <n v="6"/>
    <x v="893"/>
  </r>
  <r>
    <s v="TRN-3020"/>
    <x v="5"/>
    <s v="Sales"/>
    <x v="18"/>
    <n v="2"/>
    <s v="EMP-11596"/>
    <s v="Marketing"/>
    <s v="Grade 3 – Mid-Level"/>
    <n v="1500"/>
    <x v="0"/>
    <n v="44.7"/>
    <n v="50.8"/>
    <n v="6.0999999999999943"/>
    <x v="894"/>
  </r>
  <r>
    <s v="TRN-3020"/>
    <x v="5"/>
    <s v="Sales"/>
    <x v="18"/>
    <n v="2"/>
    <s v="EMP-11494"/>
    <s v="Finance"/>
    <s v="Grade 5 – Lead"/>
    <n v="1500"/>
    <x v="1"/>
    <m/>
    <m/>
    <n v="0"/>
    <x v="7"/>
  </r>
  <r>
    <s v="TRN-3020"/>
    <x v="5"/>
    <s v="Sales"/>
    <x v="18"/>
    <n v="2"/>
    <s v="EMP-12492"/>
    <s v="Executive Management"/>
    <s v="Grade 8 – Executive"/>
    <n v="1500"/>
    <x v="0"/>
    <n v="58.2"/>
    <n v="68"/>
    <n v="9.7999999999999972"/>
    <x v="895"/>
  </r>
  <r>
    <s v="TRN-3020"/>
    <x v="5"/>
    <s v="Sales"/>
    <x v="18"/>
    <n v="2"/>
    <s v="EMP-12486"/>
    <s v="Legal"/>
    <s v="Grade 5 – Lead"/>
    <n v="1500"/>
    <x v="0"/>
    <n v="44.4"/>
    <n v="50.8"/>
    <n v="6.3999999999999986"/>
    <x v="896"/>
  </r>
  <r>
    <s v="TRN-3020"/>
    <x v="5"/>
    <s v="Sales"/>
    <x v="18"/>
    <n v="2"/>
    <s v="EMP-12177"/>
    <s v="Sales"/>
    <s v="Grade 6 – Manager"/>
    <n v="1500"/>
    <x v="0"/>
    <n v="61.6"/>
    <n v="93.1"/>
    <n v="31.499999999999993"/>
    <x v="897"/>
  </r>
  <r>
    <s v="TRN-3020"/>
    <x v="5"/>
    <s v="Sales"/>
    <x v="18"/>
    <n v="2"/>
    <s v="EMP-13950"/>
    <s v="Risk &amp; Compliance"/>
    <s v="Grade 3 – Mid-Level"/>
    <n v="1500"/>
    <x v="0"/>
    <n v="70.7"/>
    <n v="90.9"/>
    <n v="20.200000000000003"/>
    <x v="898"/>
  </r>
  <r>
    <s v="TRN-3020"/>
    <x v="5"/>
    <s v="Sales"/>
    <x v="18"/>
    <n v="2"/>
    <s v="EMP-12849"/>
    <s v="Finance"/>
    <s v="Grade 5 – Lead"/>
    <n v="1500"/>
    <x v="0"/>
    <n v="63.2"/>
    <n v="82.7"/>
    <n v="19.5"/>
    <x v="899"/>
  </r>
  <r>
    <s v="TRN-3020"/>
    <x v="5"/>
    <s v="Sales"/>
    <x v="18"/>
    <n v="2"/>
    <s v="EMP-14397"/>
    <s v="Customer Service"/>
    <s v="Grade 7 – Director"/>
    <n v="1500"/>
    <x v="0"/>
    <n v="74.900000000000006"/>
    <n v="86.9"/>
    <n v="12"/>
    <x v="900"/>
  </r>
  <r>
    <s v="TRN-3020"/>
    <x v="5"/>
    <s v="Sales"/>
    <x v="18"/>
    <n v="2"/>
    <s v="EMP-13584"/>
    <s v="Executive Management"/>
    <s v="Grade 7 – Director"/>
    <n v="1500"/>
    <x v="0"/>
    <n v="56.8"/>
    <n v="82.6"/>
    <n v="25.799999999999997"/>
    <x v="901"/>
  </r>
  <r>
    <s v="TRN-3020"/>
    <x v="5"/>
    <s v="Sales"/>
    <x v="18"/>
    <n v="2"/>
    <s v="EMP-12752"/>
    <s v="Risk &amp; Compliance"/>
    <s v="Grade 4 – Senior"/>
    <n v="1500"/>
    <x v="0"/>
    <n v="71.8"/>
    <n v="97.1"/>
    <n v="25.299999999999997"/>
    <x v="902"/>
  </r>
  <r>
    <s v="TRN-3020"/>
    <x v="5"/>
    <s v="Sales"/>
    <x v="18"/>
    <n v="2"/>
    <s v="EMP-13197"/>
    <s v="Human Resources"/>
    <s v="Grade 3 – Mid-Level"/>
    <n v="1500"/>
    <x v="0"/>
    <n v="71.099999999999994"/>
    <n v="100"/>
    <n v="28.900000000000006"/>
    <x v="268"/>
  </r>
  <r>
    <s v="TRN-3020"/>
    <x v="5"/>
    <s v="Sales"/>
    <x v="18"/>
    <n v="2"/>
    <s v="EMP-14413"/>
    <s v="Marketing"/>
    <s v="Grade 3 – Mid-Level"/>
    <n v="1500"/>
    <x v="0"/>
    <n v="68.599999999999994"/>
    <n v="100"/>
    <n v="31.400000000000006"/>
    <x v="903"/>
  </r>
  <r>
    <s v="TRN-3020"/>
    <x v="5"/>
    <s v="Sales"/>
    <x v="18"/>
    <n v="2"/>
    <s v="EMP-13684"/>
    <s v="Information Technology"/>
    <s v="Grade 2 – Junior"/>
    <n v="1500"/>
    <x v="0"/>
    <n v="59.4"/>
    <n v="50.8"/>
    <n v="-8.6000000000000014"/>
    <x v="904"/>
  </r>
  <r>
    <s v="TRN-3020"/>
    <x v="5"/>
    <s v="Sales"/>
    <x v="18"/>
    <n v="2"/>
    <s v="EMP-11471"/>
    <s v="Marketing"/>
    <s v="Grade 2 – Junior"/>
    <n v="1500"/>
    <x v="0"/>
    <n v="70.8"/>
    <n v="97.1"/>
    <n v="26.299999999999997"/>
    <x v="905"/>
  </r>
  <r>
    <s v="TRN-3020"/>
    <x v="5"/>
    <s v="Sales"/>
    <x v="18"/>
    <n v="2"/>
    <s v="EMP-10161"/>
    <s v="Executive Management"/>
    <s v="Grade 8 – Executive"/>
    <n v="1500"/>
    <x v="0"/>
    <n v="60.2"/>
    <n v="72.7"/>
    <n v="12.5"/>
    <x v="906"/>
  </r>
  <r>
    <s v="TRN-3020"/>
    <x v="5"/>
    <s v="Sales"/>
    <x v="18"/>
    <n v="2"/>
    <s v="EMP-13721"/>
    <s v="Finance"/>
    <s v="Grade 5 – Lead"/>
    <n v="1500"/>
    <x v="0"/>
    <n v="52.9"/>
    <n v="58.9"/>
    <n v="6"/>
    <x v="907"/>
  </r>
  <r>
    <s v="TRN-3020"/>
    <x v="5"/>
    <s v="Sales"/>
    <x v="18"/>
    <n v="2"/>
    <s v="EMP-13091"/>
    <s v="Operations"/>
    <s v="Grade 3 – Mid-Level"/>
    <n v="1500"/>
    <x v="0"/>
    <n v="74.7"/>
    <n v="94.2"/>
    <n v="19.5"/>
    <x v="908"/>
  </r>
  <r>
    <s v="TRN-3020"/>
    <x v="5"/>
    <s v="Sales"/>
    <x v="18"/>
    <n v="2"/>
    <s v="EMP-15371"/>
    <s v="Executive Management"/>
    <s v="Grade 7 – Director"/>
    <n v="1500"/>
    <x v="0"/>
    <n v="46.1"/>
    <n v="50.8"/>
    <n v="4.6999999999999957"/>
    <x v="909"/>
  </r>
  <r>
    <s v="TRN-3020"/>
    <x v="5"/>
    <s v="Sales"/>
    <x v="18"/>
    <n v="2"/>
    <s v="EMP-15380"/>
    <s v="Sales"/>
    <s v="Grade 2 – Junior"/>
    <n v="1500"/>
    <x v="1"/>
    <m/>
    <m/>
    <n v="0"/>
    <x v="7"/>
  </r>
  <r>
    <s v="TRN-3020"/>
    <x v="5"/>
    <s v="Sales"/>
    <x v="18"/>
    <n v="2"/>
    <s v="EMP-13715"/>
    <s v="Customer Service"/>
    <s v="Grade 3 – Mid-Level"/>
    <n v="1500"/>
    <x v="0"/>
    <n v="72.400000000000006"/>
    <n v="84"/>
    <n v="11.599999999999994"/>
    <x v="910"/>
  </r>
  <r>
    <s v="TRN-3020"/>
    <x v="5"/>
    <s v="Sales"/>
    <x v="18"/>
    <n v="2"/>
    <s v="EMP-10550"/>
    <s v="Information Technology"/>
    <s v="Grade 4 – Senior"/>
    <n v="1500"/>
    <x v="0"/>
    <n v="45.3"/>
    <n v="50.8"/>
    <n v="5.5"/>
    <x v="911"/>
  </r>
  <r>
    <s v="TRN-3020"/>
    <x v="5"/>
    <s v="Sales"/>
    <x v="18"/>
    <n v="2"/>
    <s v="EMP-14797"/>
    <s v="Customer Service"/>
    <s v="Grade 3 – Mid-Level"/>
    <n v="1500"/>
    <x v="0"/>
    <n v="48.1"/>
    <n v="50.8"/>
    <n v="2.6999999999999957"/>
    <x v="912"/>
  </r>
  <r>
    <s v="TRN-3020"/>
    <x v="5"/>
    <s v="Sales"/>
    <x v="18"/>
    <n v="2"/>
    <s v="EMP-12190"/>
    <s v="Finance"/>
    <s v="Grade 1 – Entry"/>
    <n v="1500"/>
    <x v="0"/>
    <n v="58.9"/>
    <n v="78.099999999999994"/>
    <n v="19.199999999999996"/>
    <x v="913"/>
  </r>
  <r>
    <s v="TRN-3020"/>
    <x v="5"/>
    <s v="Sales"/>
    <x v="18"/>
    <n v="2"/>
    <s v="EMP-11538"/>
    <s v="Marketing"/>
    <s v="Grade 4 – Senior"/>
    <n v="1500"/>
    <x v="0"/>
    <n v="72.599999999999994"/>
    <n v="86.4"/>
    <n v="13.800000000000011"/>
    <x v="914"/>
  </r>
  <r>
    <s v="TRN-3020"/>
    <x v="5"/>
    <s v="Sales"/>
    <x v="18"/>
    <n v="2"/>
    <s v="EMP-13775"/>
    <s v="Information Technology"/>
    <s v="Grade 5 – Lead"/>
    <n v="1500"/>
    <x v="0"/>
    <n v="59.8"/>
    <n v="68.400000000000006"/>
    <n v="8.6000000000000085"/>
    <x v="915"/>
  </r>
  <r>
    <s v="TRN-3020"/>
    <x v="5"/>
    <s v="Sales"/>
    <x v="18"/>
    <n v="2"/>
    <s v="EMP-14753"/>
    <s v="Marketing"/>
    <s v="Grade 1 – Entry"/>
    <n v="1500"/>
    <x v="0"/>
    <n v="53.3"/>
    <n v="81"/>
    <n v="27.700000000000003"/>
    <x v="916"/>
  </r>
  <r>
    <s v="TRN-3020"/>
    <x v="5"/>
    <s v="Sales"/>
    <x v="18"/>
    <n v="2"/>
    <s v="EMP-10919"/>
    <s v="Legal"/>
    <s v="Grade 4 – Senior"/>
    <n v="1500"/>
    <x v="1"/>
    <m/>
    <m/>
    <n v="0"/>
    <x v="7"/>
  </r>
  <r>
    <s v="TRN-3020"/>
    <x v="5"/>
    <s v="Sales"/>
    <x v="18"/>
    <n v="2"/>
    <s v="EMP-14195"/>
    <s v="Procurement"/>
    <s v="Grade 3 – Mid-Level"/>
    <n v="1500"/>
    <x v="0"/>
    <n v="72"/>
    <n v="99.5"/>
    <n v="27.5"/>
    <x v="917"/>
  </r>
  <r>
    <s v="TRN-3020"/>
    <x v="5"/>
    <s v="Sales"/>
    <x v="18"/>
    <n v="2"/>
    <s v="EMP-11898"/>
    <s v="Executive Management"/>
    <s v="Grade 5 – Lead"/>
    <n v="1500"/>
    <x v="0"/>
    <n v="46.8"/>
    <n v="50.8"/>
    <n v="4"/>
    <x v="918"/>
  </r>
  <r>
    <s v="TRN-3020"/>
    <x v="5"/>
    <s v="Sales"/>
    <x v="18"/>
    <n v="2"/>
    <s v="EMP-10607"/>
    <s v="Sales"/>
    <s v="Grade 3 – Mid-Level"/>
    <n v="1500"/>
    <x v="0"/>
    <n v="50"/>
    <n v="52"/>
    <n v="2"/>
    <x v="919"/>
  </r>
  <r>
    <s v="TRN-3020"/>
    <x v="5"/>
    <s v="Sales"/>
    <x v="18"/>
    <n v="2"/>
    <s v="EMP-14932"/>
    <s v="Human Resources"/>
    <s v="Grade 3 – Mid-Level"/>
    <n v="1500"/>
    <x v="1"/>
    <m/>
    <m/>
    <n v="0"/>
    <x v="7"/>
  </r>
  <r>
    <s v="TRN-3020"/>
    <x v="5"/>
    <s v="Sales"/>
    <x v="18"/>
    <n v="2"/>
    <s v="EMP-14891"/>
    <s v="Sales"/>
    <s v="Grade 4 – Senior"/>
    <n v="1500"/>
    <x v="0"/>
    <n v="52.4"/>
    <n v="50.8"/>
    <n v="-1.6000000000000014"/>
    <x v="920"/>
  </r>
  <r>
    <s v="TRN-3020"/>
    <x v="5"/>
    <s v="Sales"/>
    <x v="18"/>
    <n v="2"/>
    <s v="EMP-11702"/>
    <s v="Legal"/>
    <s v="Grade 3 – Mid-Level"/>
    <n v="1500"/>
    <x v="0"/>
    <n v="64.8"/>
    <n v="87.8"/>
    <n v="23"/>
    <x v="921"/>
  </r>
  <r>
    <s v="TRN-3020"/>
    <x v="5"/>
    <s v="Sales"/>
    <x v="18"/>
    <n v="2"/>
    <s v="EMP-14258"/>
    <s v="Information Technology"/>
    <s v="Grade 4 – Senior"/>
    <n v="1500"/>
    <x v="0"/>
    <n v="46.4"/>
    <n v="50.8"/>
    <n v="4.3999999999999986"/>
    <x v="922"/>
  </r>
  <r>
    <s v="TRN-3020"/>
    <x v="5"/>
    <s v="Sales"/>
    <x v="18"/>
    <n v="2"/>
    <s v="EMP-11332"/>
    <s v="Operations"/>
    <s v="Grade 2 – Junior"/>
    <n v="1500"/>
    <x v="0"/>
    <n v="44.9"/>
    <n v="50.8"/>
    <n v="5.8999999999999986"/>
    <x v="923"/>
  </r>
  <r>
    <s v="TRN-3020"/>
    <x v="5"/>
    <s v="Sales"/>
    <x v="18"/>
    <n v="2"/>
    <s v="EMP-13740"/>
    <s v="Information Technology"/>
    <s v="Grade 2 – Junior"/>
    <n v="1500"/>
    <x v="0"/>
    <n v="66.599999999999994"/>
    <n v="77.400000000000006"/>
    <n v="10.800000000000011"/>
    <x v="924"/>
  </r>
  <r>
    <s v="TRN-3020"/>
    <x v="5"/>
    <s v="Sales"/>
    <x v="18"/>
    <n v="2"/>
    <s v="EMP-11915"/>
    <s v="Executive Management"/>
    <s v="Grade 6 – Manager"/>
    <n v="1500"/>
    <x v="0"/>
    <n v="64.099999999999994"/>
    <n v="83.1"/>
    <n v="19"/>
    <x v="925"/>
  </r>
  <r>
    <s v="TRN-3020"/>
    <x v="5"/>
    <s v="Sales"/>
    <x v="18"/>
    <n v="2"/>
    <s v="EMP-12167"/>
    <s v="Procurement"/>
    <s v="Grade 4 – Senior"/>
    <n v="1500"/>
    <x v="0"/>
    <n v="65.7"/>
    <n v="96.8"/>
    <n v="31.099999999999994"/>
    <x v="926"/>
  </r>
  <r>
    <s v="TRN-3020"/>
    <x v="5"/>
    <s v="Sales"/>
    <x v="18"/>
    <n v="2"/>
    <s v="EMP-11339"/>
    <s v="Information Technology"/>
    <s v="Grade 6 – Manager"/>
    <n v="1500"/>
    <x v="0"/>
    <n v="46.1"/>
    <n v="80"/>
    <n v="33.9"/>
    <x v="927"/>
  </r>
  <r>
    <s v="TRN-3020"/>
    <x v="5"/>
    <s v="Sales"/>
    <x v="18"/>
    <n v="2"/>
    <s v="EMP-10418"/>
    <s v="Legal"/>
    <s v="Grade 4 – Senior"/>
    <n v="1500"/>
    <x v="0"/>
    <n v="73.400000000000006"/>
    <n v="100"/>
    <n v="26.599999999999994"/>
    <x v="334"/>
  </r>
  <r>
    <s v="TRN-3020"/>
    <x v="5"/>
    <s v="Sales"/>
    <x v="18"/>
    <n v="2"/>
    <s v="EMP-14158"/>
    <s v="Customer Service"/>
    <s v="Grade 3 – Mid-Level"/>
    <n v="1500"/>
    <x v="0"/>
    <n v="70.900000000000006"/>
    <n v="79.3"/>
    <n v="8.3999999999999915"/>
    <x v="928"/>
  </r>
  <r>
    <s v="TRN-3020"/>
    <x v="5"/>
    <s v="Sales"/>
    <x v="18"/>
    <n v="2"/>
    <s v="EMP-14283"/>
    <s v="Executive Management"/>
    <s v="Grade 6 – Manager"/>
    <n v="1500"/>
    <x v="0"/>
    <n v="70.599999999999994"/>
    <n v="90.6"/>
    <n v="20"/>
    <x v="929"/>
  </r>
  <r>
    <s v="TRN-3020"/>
    <x v="5"/>
    <s v="Sales"/>
    <x v="18"/>
    <n v="2"/>
    <s v="EMP-11496"/>
    <s v="Information Technology"/>
    <s v="Grade 1 – Entry"/>
    <n v="1500"/>
    <x v="0"/>
    <n v="54.1"/>
    <n v="60.3"/>
    <n v="6.1999999999999957"/>
    <x v="930"/>
  </r>
  <r>
    <s v="TRN-3020"/>
    <x v="5"/>
    <s v="Sales"/>
    <x v="18"/>
    <n v="2"/>
    <s v="EMP-14634"/>
    <s v="Operations"/>
    <s v="Grade 3 – Mid-Level"/>
    <n v="1500"/>
    <x v="0"/>
    <n v="61.8"/>
    <n v="82.1"/>
    <n v="20.299999999999997"/>
    <x v="931"/>
  </r>
  <r>
    <s v="TRN-3020"/>
    <x v="5"/>
    <s v="Sales"/>
    <x v="18"/>
    <n v="2"/>
    <s v="EMP-11378"/>
    <s v="Marketing"/>
    <s v="Grade 2 – Junior"/>
    <n v="1500"/>
    <x v="1"/>
    <m/>
    <m/>
    <n v="0"/>
    <x v="7"/>
  </r>
  <r>
    <s v="TRN-3021"/>
    <x v="5"/>
    <s v="Sales"/>
    <x v="19"/>
    <n v="2"/>
    <s v="EMP-10232"/>
    <s v="Operations"/>
    <s v="Grade 2 – Junior"/>
    <n v="1500"/>
    <x v="0"/>
    <n v="61.9"/>
    <n v="75.400000000000006"/>
    <n v="13.500000000000007"/>
    <x v="932"/>
  </r>
  <r>
    <s v="TRN-3021"/>
    <x v="5"/>
    <s v="Sales"/>
    <x v="19"/>
    <n v="2"/>
    <s v="EMP-13010"/>
    <s v="Finance"/>
    <s v="Grade 4 – Senior"/>
    <n v="1500"/>
    <x v="0"/>
    <n v="58.3"/>
    <n v="86.1"/>
    <n v="27.799999999999997"/>
    <x v="933"/>
  </r>
  <r>
    <s v="TRN-3021"/>
    <x v="5"/>
    <s v="Sales"/>
    <x v="19"/>
    <n v="2"/>
    <s v="EMP-15177"/>
    <s v="Legal"/>
    <s v="Grade 1 – Entry"/>
    <n v="1500"/>
    <x v="0"/>
    <n v="69.599999999999994"/>
    <n v="81.7"/>
    <n v="12.100000000000009"/>
    <x v="934"/>
  </r>
  <r>
    <s v="TRN-3021"/>
    <x v="5"/>
    <s v="Sales"/>
    <x v="19"/>
    <n v="2"/>
    <s v="EMP-15456"/>
    <s v="Risk &amp; Compliance"/>
    <s v="Grade 3 – Mid-Level"/>
    <n v="1500"/>
    <x v="0"/>
    <n v="58.6"/>
    <n v="90.6"/>
    <n v="31.999999999999993"/>
    <x v="935"/>
  </r>
  <r>
    <s v="TRN-3021"/>
    <x v="5"/>
    <s v="Sales"/>
    <x v="19"/>
    <n v="2"/>
    <s v="EMP-15348"/>
    <s v="Sales"/>
    <s v="Grade 2 – Junior"/>
    <n v="1500"/>
    <x v="0"/>
    <n v="54"/>
    <n v="64.400000000000006"/>
    <n v="10.400000000000006"/>
    <x v="936"/>
  </r>
  <r>
    <s v="TRN-3021"/>
    <x v="5"/>
    <s v="Sales"/>
    <x v="19"/>
    <n v="2"/>
    <s v="EMP-12429"/>
    <s v="Executive Management"/>
    <s v="Grade 6 – Manager"/>
    <n v="1500"/>
    <x v="0"/>
    <n v="48.2"/>
    <n v="57.4"/>
    <n v="9.1999999999999957"/>
    <x v="937"/>
  </r>
  <r>
    <s v="TRN-3021"/>
    <x v="5"/>
    <s v="Sales"/>
    <x v="19"/>
    <n v="2"/>
    <s v="EMP-12489"/>
    <s v="Executive Management"/>
    <s v="Grade 4 – Senior"/>
    <n v="1500"/>
    <x v="0"/>
    <n v="50.7"/>
    <n v="52"/>
    <n v="1.2999999999999972"/>
    <x v="938"/>
  </r>
  <r>
    <s v="TRN-3021"/>
    <x v="5"/>
    <s v="Sales"/>
    <x v="19"/>
    <n v="2"/>
    <s v="EMP-14029"/>
    <s v="Human Resources"/>
    <s v="Grade 5 – Lead"/>
    <n v="1500"/>
    <x v="0"/>
    <n v="63.2"/>
    <n v="88.1"/>
    <n v="24.899999999999991"/>
    <x v="939"/>
  </r>
  <r>
    <s v="TRN-3021"/>
    <x v="5"/>
    <s v="Sales"/>
    <x v="19"/>
    <n v="2"/>
    <s v="EMP-11414"/>
    <s v="Sales"/>
    <s v="Grade 5 – Lead"/>
    <n v="1500"/>
    <x v="0"/>
    <n v="61.4"/>
    <n v="77.099999999999994"/>
    <n v="15.699999999999996"/>
    <x v="940"/>
  </r>
  <r>
    <s v="TRN-3021"/>
    <x v="5"/>
    <s v="Sales"/>
    <x v="19"/>
    <n v="2"/>
    <s v="EMP-11200"/>
    <s v="Executive Management"/>
    <s v="Grade 8 – Executive"/>
    <n v="1500"/>
    <x v="0"/>
    <n v="41.8"/>
    <n v="55.7"/>
    <n v="13.900000000000006"/>
    <x v="941"/>
  </r>
  <r>
    <s v="TRN-3021"/>
    <x v="5"/>
    <s v="Sales"/>
    <x v="19"/>
    <n v="2"/>
    <s v="EMP-14496"/>
    <s v="Information Technology"/>
    <s v="Grade 1 – Entry"/>
    <n v="1500"/>
    <x v="0"/>
    <n v="72.8"/>
    <n v="78.8"/>
    <n v="6"/>
    <x v="942"/>
  </r>
  <r>
    <s v="TRN-3021"/>
    <x v="5"/>
    <s v="Sales"/>
    <x v="19"/>
    <n v="2"/>
    <s v="EMP-13261"/>
    <s v="Human Resources"/>
    <s v="Grade 2 – Junior"/>
    <n v="1500"/>
    <x v="0"/>
    <n v="52.3"/>
    <n v="83.3"/>
    <n v="31"/>
    <x v="943"/>
  </r>
  <r>
    <s v="TRN-3021"/>
    <x v="5"/>
    <s v="Sales"/>
    <x v="19"/>
    <n v="2"/>
    <s v="EMP-10067"/>
    <s v="Information Technology"/>
    <s v="Grade 3 – Mid-Level"/>
    <n v="1500"/>
    <x v="0"/>
    <n v="73.5"/>
    <n v="100"/>
    <n v="26.5"/>
    <x v="944"/>
  </r>
  <r>
    <s v="TRN-3021"/>
    <x v="5"/>
    <s v="Sales"/>
    <x v="19"/>
    <n v="2"/>
    <s v="EMP-14443"/>
    <s v="Finance"/>
    <s v="Grade 4 – Senior"/>
    <n v="1500"/>
    <x v="0"/>
    <n v="70.5"/>
    <n v="100"/>
    <n v="29.5"/>
    <x v="945"/>
  </r>
  <r>
    <s v="TRN-3021"/>
    <x v="5"/>
    <s v="Sales"/>
    <x v="19"/>
    <n v="2"/>
    <s v="EMP-10418"/>
    <s v="Legal"/>
    <s v="Grade 4 – Senior"/>
    <n v="1500"/>
    <x v="0"/>
    <n v="63.9"/>
    <n v="93.7"/>
    <n v="29.800000000000004"/>
    <x v="946"/>
  </r>
  <r>
    <s v="TRN-3021"/>
    <x v="5"/>
    <s v="Sales"/>
    <x v="19"/>
    <n v="2"/>
    <s v="EMP-13027"/>
    <s v="Executive Management"/>
    <s v="Grade 7 – Director"/>
    <n v="1500"/>
    <x v="1"/>
    <m/>
    <m/>
    <n v="0"/>
    <x v="7"/>
  </r>
  <r>
    <s v="TRN-3021"/>
    <x v="5"/>
    <s v="Sales"/>
    <x v="19"/>
    <n v="2"/>
    <s v="EMP-14771"/>
    <s v="Marketing"/>
    <s v="Grade 4 – Senior"/>
    <n v="1500"/>
    <x v="0"/>
    <n v="47.2"/>
    <n v="55.7"/>
    <n v="8.5"/>
    <x v="947"/>
  </r>
  <r>
    <s v="TRN-3021"/>
    <x v="5"/>
    <s v="Sales"/>
    <x v="19"/>
    <n v="2"/>
    <s v="EMP-10690"/>
    <s v="Risk &amp; Compliance"/>
    <s v="Grade 4 – Senior"/>
    <n v="1500"/>
    <x v="0"/>
    <n v="48.2"/>
    <n v="55.7"/>
    <n v="7.5"/>
    <x v="948"/>
  </r>
  <r>
    <s v="TRN-3021"/>
    <x v="5"/>
    <s v="Sales"/>
    <x v="19"/>
    <n v="2"/>
    <s v="EMP-15494"/>
    <s v="Finance"/>
    <s v="Grade 6 – Manager"/>
    <n v="1500"/>
    <x v="0"/>
    <n v="54.3"/>
    <n v="55.7"/>
    <n v="1.4000000000000057"/>
    <x v="949"/>
  </r>
  <r>
    <s v="TRN-3021"/>
    <x v="5"/>
    <s v="Sales"/>
    <x v="19"/>
    <n v="2"/>
    <s v="EMP-15253"/>
    <s v="Procurement"/>
    <s v="Grade 5 – Lead"/>
    <n v="1500"/>
    <x v="0"/>
    <n v="49.6"/>
    <n v="55.7"/>
    <n v="6.1000000000000014"/>
    <x v="950"/>
  </r>
  <r>
    <s v="TRN-3021"/>
    <x v="5"/>
    <s v="Sales"/>
    <x v="19"/>
    <n v="2"/>
    <s v="EMP-15308"/>
    <s v="Human Resources"/>
    <s v="Grade 3 – Mid-Level"/>
    <n v="1500"/>
    <x v="0"/>
    <n v="62.1"/>
    <n v="77.7"/>
    <n v="15.600000000000001"/>
    <x v="951"/>
  </r>
  <r>
    <s v="TRN-3021"/>
    <x v="5"/>
    <s v="Sales"/>
    <x v="19"/>
    <n v="2"/>
    <s v="EMP-10141"/>
    <s v="Sales"/>
    <s v="Grade 3 – Mid-Level"/>
    <n v="1500"/>
    <x v="0"/>
    <n v="61.3"/>
    <n v="82.4"/>
    <n v="21.100000000000009"/>
    <x v="952"/>
  </r>
  <r>
    <s v="TRN-3021"/>
    <x v="5"/>
    <s v="Sales"/>
    <x v="19"/>
    <n v="2"/>
    <s v="EMP-14002"/>
    <s v="Procurement"/>
    <s v="Grade 3 – Mid-Level"/>
    <n v="1500"/>
    <x v="0"/>
    <n v="69.599999999999994"/>
    <n v="79.599999999999994"/>
    <n v="10"/>
    <x v="953"/>
  </r>
  <r>
    <s v="TRN-3021"/>
    <x v="5"/>
    <s v="Sales"/>
    <x v="19"/>
    <n v="2"/>
    <s v="EMP-13544"/>
    <s v="Procurement"/>
    <s v="Grade 5 – Lead"/>
    <n v="1500"/>
    <x v="1"/>
    <m/>
    <m/>
    <n v="0"/>
    <x v="7"/>
  </r>
  <r>
    <s v="TRN-3021"/>
    <x v="5"/>
    <s v="Sales"/>
    <x v="19"/>
    <n v="2"/>
    <s v="EMP-10758"/>
    <s v="Procurement"/>
    <s v="Grade 3 – Mid-Level"/>
    <n v="1500"/>
    <x v="0"/>
    <n v="68.900000000000006"/>
    <n v="75.400000000000006"/>
    <n v="6.5"/>
    <x v="954"/>
  </r>
  <r>
    <s v="TRN-3021"/>
    <x v="5"/>
    <s v="Sales"/>
    <x v="19"/>
    <n v="2"/>
    <s v="EMP-12404"/>
    <s v="Marketing"/>
    <s v="Grade 5 – Lead"/>
    <n v="1500"/>
    <x v="0"/>
    <n v="61"/>
    <n v="86.4"/>
    <n v="25.400000000000006"/>
    <x v="955"/>
  </r>
  <r>
    <s v="TRN-3021"/>
    <x v="5"/>
    <s v="Sales"/>
    <x v="19"/>
    <n v="2"/>
    <s v="EMP-10887"/>
    <s v="Executive Management"/>
    <s v="Grade 5 – Lead"/>
    <n v="1500"/>
    <x v="0"/>
    <n v="54.1"/>
    <n v="55.7"/>
    <n v="1.6000000000000014"/>
    <x v="956"/>
  </r>
  <r>
    <s v="TRN-3021"/>
    <x v="5"/>
    <s v="Sales"/>
    <x v="19"/>
    <n v="2"/>
    <s v="EMP-11270"/>
    <s v="Customer Service"/>
    <s v="Grade 1 – Entry"/>
    <n v="1500"/>
    <x v="0"/>
    <n v="43.1"/>
    <n v="55.7"/>
    <n v="12.600000000000001"/>
    <x v="957"/>
  </r>
  <r>
    <s v="TRN-3021"/>
    <x v="5"/>
    <s v="Sales"/>
    <x v="19"/>
    <n v="2"/>
    <s v="EMP-12841"/>
    <s v="Marketing"/>
    <s v="Grade 6 – Manager"/>
    <n v="1500"/>
    <x v="1"/>
    <m/>
    <m/>
    <n v="0"/>
    <x v="7"/>
  </r>
  <r>
    <s v="TRN-3021"/>
    <x v="5"/>
    <s v="Sales"/>
    <x v="19"/>
    <n v="2"/>
    <s v="EMP-11679"/>
    <s v="Sales"/>
    <s v="Grade 2 – Junior"/>
    <n v="1500"/>
    <x v="0"/>
    <n v="74.8"/>
    <n v="100"/>
    <n v="25.200000000000003"/>
    <x v="958"/>
  </r>
  <r>
    <s v="TRN-3021"/>
    <x v="5"/>
    <s v="Sales"/>
    <x v="19"/>
    <n v="2"/>
    <s v="EMP-14172"/>
    <s v="Customer Service"/>
    <s v="Grade 1 – Entry"/>
    <n v="1500"/>
    <x v="0"/>
    <n v="41.9"/>
    <n v="55.7"/>
    <n v="13.800000000000004"/>
    <x v="959"/>
  </r>
  <r>
    <s v="TRN-3021"/>
    <x v="5"/>
    <s v="Sales"/>
    <x v="19"/>
    <n v="2"/>
    <s v="EMP-14587"/>
    <s v="Customer Service"/>
    <s v="Grade 3 – Mid-Level"/>
    <n v="1500"/>
    <x v="1"/>
    <m/>
    <m/>
    <n v="0"/>
    <x v="7"/>
  </r>
  <r>
    <s v="TRN-3021"/>
    <x v="5"/>
    <s v="Sales"/>
    <x v="19"/>
    <n v="2"/>
    <s v="EMP-12062"/>
    <s v="Finance"/>
    <s v="Grade 5 – Lead"/>
    <n v="1500"/>
    <x v="0"/>
    <n v="45.9"/>
    <n v="55.7"/>
    <n v="9.8000000000000043"/>
    <x v="960"/>
  </r>
  <r>
    <s v="TRN-3021"/>
    <x v="5"/>
    <s v="Sales"/>
    <x v="19"/>
    <n v="2"/>
    <s v="EMP-10165"/>
    <s v="Risk &amp; Compliance"/>
    <s v="Grade 3 – Mid-Level"/>
    <n v="1500"/>
    <x v="0"/>
    <n v="48.7"/>
    <n v="57.7"/>
    <n v="9"/>
    <x v="961"/>
  </r>
  <r>
    <s v="TRN-3021"/>
    <x v="5"/>
    <s v="Sales"/>
    <x v="19"/>
    <n v="2"/>
    <s v="EMP-14575"/>
    <s v="Executive Management"/>
    <s v="Grade 5 – Lead"/>
    <n v="1500"/>
    <x v="0"/>
    <n v="53.1"/>
    <n v="62.2"/>
    <n v="9.1000000000000014"/>
    <x v="962"/>
  </r>
  <r>
    <s v="TRN-3021"/>
    <x v="5"/>
    <s v="Sales"/>
    <x v="19"/>
    <n v="2"/>
    <s v="EMP-12609"/>
    <s v="Legal"/>
    <s v="Grade 4 – Senior"/>
    <n v="1500"/>
    <x v="0"/>
    <n v="65.7"/>
    <n v="90.8"/>
    <n v="25.099999999999994"/>
    <x v="963"/>
  </r>
  <r>
    <s v="TRN-3021"/>
    <x v="5"/>
    <s v="Sales"/>
    <x v="19"/>
    <n v="2"/>
    <s v="EMP-14015"/>
    <s v="Risk &amp; Compliance"/>
    <s v="Grade 6 – Manager"/>
    <n v="1500"/>
    <x v="0"/>
    <n v="56.7"/>
    <n v="76.7"/>
    <n v="20"/>
    <x v="964"/>
  </r>
  <r>
    <s v="TRN-3021"/>
    <x v="5"/>
    <s v="Sales"/>
    <x v="19"/>
    <n v="2"/>
    <s v="EMP-13990"/>
    <s v="Executive Management"/>
    <s v="Grade 6 – Manager"/>
    <n v="1500"/>
    <x v="0"/>
    <n v="53.6"/>
    <n v="82.6"/>
    <n v="28.999999999999993"/>
    <x v="965"/>
  </r>
  <r>
    <s v="TRN-3021"/>
    <x v="5"/>
    <s v="Sales"/>
    <x v="19"/>
    <n v="2"/>
    <s v="EMP-12103"/>
    <s v="Sales"/>
    <s v="Grade 2 – Junior"/>
    <n v="1500"/>
    <x v="0"/>
    <n v="73.400000000000006"/>
    <n v="92.7"/>
    <n v="19.299999999999997"/>
    <x v="966"/>
  </r>
  <r>
    <s v="TRN-3021"/>
    <x v="5"/>
    <s v="Sales"/>
    <x v="19"/>
    <n v="2"/>
    <s v="EMP-13877"/>
    <s v="Procurement"/>
    <s v="Grade 5 – Lead"/>
    <n v="1500"/>
    <x v="0"/>
    <n v="55.1"/>
    <n v="73.2"/>
    <n v="18.100000000000001"/>
    <x v="967"/>
  </r>
  <r>
    <s v="TRN-3021"/>
    <x v="5"/>
    <s v="Sales"/>
    <x v="19"/>
    <n v="2"/>
    <s v="EMP-13052"/>
    <s v="Human Resources"/>
    <s v="Grade 2 – Junior"/>
    <n v="1500"/>
    <x v="0"/>
    <n v="54.8"/>
    <n v="61.8"/>
    <n v="7"/>
    <x v="968"/>
  </r>
  <r>
    <s v="TRN-3021"/>
    <x v="5"/>
    <s v="Sales"/>
    <x v="19"/>
    <n v="2"/>
    <s v="EMP-13988"/>
    <s v="Operations"/>
    <s v="Grade 4 – Senior"/>
    <n v="1500"/>
    <x v="0"/>
    <n v="44.2"/>
    <n v="55.8"/>
    <n v="11.599999999999994"/>
    <x v="969"/>
  </r>
  <r>
    <s v="TRN-3021"/>
    <x v="5"/>
    <s v="Sales"/>
    <x v="19"/>
    <n v="2"/>
    <s v="EMP-10809"/>
    <s v="Information Technology"/>
    <s v="Grade 3 – Mid-Level"/>
    <n v="1500"/>
    <x v="0"/>
    <n v="63.7"/>
    <n v="70.599999999999994"/>
    <n v="6.8999999999999915"/>
    <x v="970"/>
  </r>
  <r>
    <s v="TRN-3021"/>
    <x v="5"/>
    <s v="Sales"/>
    <x v="19"/>
    <n v="2"/>
    <s v="EMP-10644"/>
    <s v="Customer Service"/>
    <s v="Grade 2 – Junior"/>
    <n v="1500"/>
    <x v="0"/>
    <n v="71.7"/>
    <n v="88"/>
    <n v="16.299999999999997"/>
    <x v="971"/>
  </r>
  <r>
    <s v="TRN-3021"/>
    <x v="5"/>
    <s v="Sales"/>
    <x v="19"/>
    <n v="2"/>
    <s v="EMP-14672"/>
    <s v="Procurement"/>
    <s v="Grade 2 – Junior"/>
    <n v="1500"/>
    <x v="1"/>
    <m/>
    <m/>
    <n v="0"/>
    <x v="7"/>
  </r>
  <r>
    <s v="TRN-3021"/>
    <x v="5"/>
    <s v="Sales"/>
    <x v="19"/>
    <n v="2"/>
    <s v="EMP-11041"/>
    <s v="Information Technology"/>
    <s v="Grade 4 – Senior"/>
    <n v="1500"/>
    <x v="0"/>
    <n v="66.2"/>
    <n v="82.9"/>
    <n v="16.700000000000003"/>
    <x v="972"/>
  </r>
  <r>
    <s v="TRN-3021"/>
    <x v="5"/>
    <s v="Sales"/>
    <x v="19"/>
    <n v="2"/>
    <s v="EMP-11767"/>
    <s v="Human Resources"/>
    <s v="Grade 3 – Mid-Level"/>
    <n v="1500"/>
    <x v="0"/>
    <n v="51.8"/>
    <n v="71.900000000000006"/>
    <n v="20.100000000000009"/>
    <x v="973"/>
  </r>
  <r>
    <s v="TRN-3021"/>
    <x v="5"/>
    <s v="Sales"/>
    <x v="19"/>
    <n v="2"/>
    <s v="EMP-14628"/>
    <s v="Sales"/>
    <s v="Grade 2 – Junior"/>
    <n v="1500"/>
    <x v="0"/>
    <n v="63.9"/>
    <n v="76.5"/>
    <n v="12.600000000000001"/>
    <x v="974"/>
  </r>
  <r>
    <s v="TRN-3021"/>
    <x v="5"/>
    <s v="Sales"/>
    <x v="19"/>
    <n v="2"/>
    <s v="EMP-14684"/>
    <s v="Information Technology"/>
    <s v="Grade 6 – Manager"/>
    <n v="1500"/>
    <x v="0"/>
    <n v="44.4"/>
    <n v="57.5"/>
    <n v="13.100000000000001"/>
    <x v="975"/>
  </r>
  <r>
    <s v="TRN-3021"/>
    <x v="5"/>
    <s v="Sales"/>
    <x v="19"/>
    <n v="2"/>
    <s v="EMP-12650"/>
    <s v="Marketing"/>
    <s v="Grade 4 – Senior"/>
    <n v="1500"/>
    <x v="0"/>
    <n v="53.1"/>
    <n v="87.7"/>
    <n v="34.6"/>
    <x v="976"/>
  </r>
  <r>
    <s v="TRN-3021"/>
    <x v="5"/>
    <s v="Sales"/>
    <x v="19"/>
    <n v="2"/>
    <s v="EMP-11275"/>
    <s v="Human Resources"/>
    <s v="Grade 1 – Entry"/>
    <n v="1500"/>
    <x v="0"/>
    <n v="54.3"/>
    <n v="66.7"/>
    <n v="12.400000000000006"/>
    <x v="977"/>
  </r>
  <r>
    <s v="TRN-3021"/>
    <x v="5"/>
    <s v="Sales"/>
    <x v="19"/>
    <n v="2"/>
    <s v="EMP-14837"/>
    <s v="Operations"/>
    <s v="Grade 4 – Senior"/>
    <n v="1500"/>
    <x v="0"/>
    <n v="61.9"/>
    <n v="73.400000000000006"/>
    <n v="11.500000000000007"/>
    <x v="978"/>
  </r>
  <r>
    <s v="TRN-3021"/>
    <x v="5"/>
    <s v="Sales"/>
    <x v="19"/>
    <n v="2"/>
    <s v="EMP-14349"/>
    <s v="Finance"/>
    <s v="Grade 3 – Mid-Level"/>
    <n v="1500"/>
    <x v="0"/>
    <n v="56.5"/>
    <n v="85.8"/>
    <n v="29.299999999999997"/>
    <x v="979"/>
  </r>
  <r>
    <s v="TRN-3021"/>
    <x v="5"/>
    <s v="Sales"/>
    <x v="19"/>
    <n v="2"/>
    <s v="EMP-13344"/>
    <s v="Human Resources"/>
    <s v="Grade 5 – Lead"/>
    <n v="1500"/>
    <x v="0"/>
    <n v="68.099999999999994"/>
    <n v="78.599999999999994"/>
    <n v="10.5"/>
    <x v="980"/>
  </r>
  <r>
    <s v="TRN-3021"/>
    <x v="5"/>
    <s v="Sales"/>
    <x v="19"/>
    <n v="2"/>
    <s v="EMP-13292"/>
    <s v="Marketing"/>
    <s v="Grade 5 – Lead"/>
    <n v="1500"/>
    <x v="0"/>
    <n v="66.400000000000006"/>
    <n v="96.6"/>
    <n v="30.199999999999989"/>
    <x v="981"/>
  </r>
  <r>
    <s v="TRN-3021"/>
    <x v="5"/>
    <s v="Sales"/>
    <x v="19"/>
    <n v="2"/>
    <s v="EMP-15268"/>
    <s v="Information Technology"/>
    <s v="Grade 6 – Manager"/>
    <n v="1500"/>
    <x v="0"/>
    <n v="74.099999999999994"/>
    <n v="92.3"/>
    <n v="18.200000000000003"/>
    <x v="982"/>
  </r>
  <r>
    <s v="TRN-3021"/>
    <x v="5"/>
    <s v="Sales"/>
    <x v="19"/>
    <n v="2"/>
    <s v="EMP-15226"/>
    <s v="Risk &amp; Compliance"/>
    <s v="Grade 2 – Junior"/>
    <n v="1500"/>
    <x v="0"/>
    <n v="59.3"/>
    <n v="88.9"/>
    <n v="29.600000000000009"/>
    <x v="983"/>
  </r>
  <r>
    <s v="TRN-3021"/>
    <x v="5"/>
    <s v="Sales"/>
    <x v="19"/>
    <n v="2"/>
    <s v="EMP-11352"/>
    <s v="Executive Management"/>
    <s v="Grade 7 – Director"/>
    <n v="1500"/>
    <x v="0"/>
    <n v="50.4"/>
    <n v="52"/>
    <n v="1.6000000000000014"/>
    <x v="984"/>
  </r>
  <r>
    <s v="TRN-3021"/>
    <x v="5"/>
    <s v="Sales"/>
    <x v="19"/>
    <n v="2"/>
    <s v="EMP-12275"/>
    <s v="Sales"/>
    <s v="Grade 3 – Mid-Level"/>
    <n v="1500"/>
    <x v="0"/>
    <n v="42.3"/>
    <n v="49.1"/>
    <n v="6.8000000000000043"/>
    <x v="985"/>
  </r>
  <r>
    <s v="TRN-3021"/>
    <x v="5"/>
    <s v="Sales"/>
    <x v="19"/>
    <n v="2"/>
    <s v="EMP-14201"/>
    <s v="Human Resources"/>
    <s v="Grade 3 – Mid-Level"/>
    <n v="1500"/>
    <x v="0"/>
    <n v="64.8"/>
    <n v="84.8"/>
    <n v="20"/>
    <x v="986"/>
  </r>
  <r>
    <s v="TRN-3021"/>
    <x v="5"/>
    <s v="Sales"/>
    <x v="19"/>
    <n v="2"/>
    <s v="EMP-11485"/>
    <s v="Procurement"/>
    <s v="Grade 3 – Mid-Level"/>
    <n v="1500"/>
    <x v="0"/>
    <n v="63.7"/>
    <n v="72.3"/>
    <n v="8.5999999999999943"/>
    <x v="987"/>
  </r>
  <r>
    <s v="TRN-3021"/>
    <x v="5"/>
    <s v="Sales"/>
    <x v="19"/>
    <n v="2"/>
    <s v="EMP-14949"/>
    <s v="Executive Management"/>
    <s v="Grade 7 – Director"/>
    <n v="1500"/>
    <x v="0"/>
    <n v="66.599999999999994"/>
    <n v="82.1"/>
    <n v="15.5"/>
    <x v="988"/>
  </r>
  <r>
    <s v="TRN-3021"/>
    <x v="5"/>
    <s v="Sales"/>
    <x v="19"/>
    <n v="2"/>
    <s v="EMP-10358"/>
    <s v="Risk &amp; Compliance"/>
    <s v="Grade 5 – Lead"/>
    <n v="1500"/>
    <x v="0"/>
    <n v="59.6"/>
    <n v="83.2"/>
    <n v="23.6"/>
    <x v="989"/>
  </r>
  <r>
    <s v="TRN-3021"/>
    <x v="5"/>
    <s v="Sales"/>
    <x v="19"/>
    <n v="2"/>
    <s v="EMP-13029"/>
    <s v="Procurement"/>
    <s v="Grade 4 – Senior"/>
    <n v="1500"/>
    <x v="0"/>
    <n v="70.599999999999994"/>
    <n v="90.8"/>
    <n v="20.200000000000003"/>
    <x v="990"/>
  </r>
  <r>
    <s v="TRN-3022"/>
    <x v="5"/>
    <s v="Sales"/>
    <x v="20"/>
    <n v="2"/>
    <s v="EMP-14152"/>
    <s v="Information Technology"/>
    <s v="Grade 3 – Mid-Level"/>
    <n v="1500"/>
    <x v="0"/>
    <n v="60"/>
    <n v="70.8"/>
    <n v="10.799999999999997"/>
    <x v="991"/>
  </r>
  <r>
    <s v="TRN-3022"/>
    <x v="5"/>
    <s v="Sales"/>
    <x v="20"/>
    <n v="2"/>
    <s v="EMP-10963"/>
    <s v="Procurement"/>
    <s v="Grade 5 – Lead"/>
    <n v="1500"/>
    <x v="0"/>
    <n v="48.1"/>
    <n v="49.1"/>
    <n v="1"/>
    <x v="992"/>
  </r>
  <r>
    <s v="TRN-3022"/>
    <x v="5"/>
    <s v="Sales"/>
    <x v="20"/>
    <n v="2"/>
    <s v="EMP-15367"/>
    <s v="Marketing"/>
    <s v="Grade 4 – Senior"/>
    <n v="1500"/>
    <x v="0"/>
    <n v="69.400000000000006"/>
    <n v="90.7"/>
    <n v="21.299999999999997"/>
    <x v="993"/>
  </r>
  <r>
    <s v="TRN-3022"/>
    <x v="5"/>
    <s v="Sales"/>
    <x v="20"/>
    <n v="2"/>
    <s v="EMP-10274"/>
    <s v="Human Resources"/>
    <s v="Grade 5 – Lead"/>
    <n v="1500"/>
    <x v="0"/>
    <n v="55.5"/>
    <n v="77.8"/>
    <n v="22.299999999999997"/>
    <x v="994"/>
  </r>
  <r>
    <s v="TRN-3022"/>
    <x v="5"/>
    <s v="Sales"/>
    <x v="20"/>
    <n v="2"/>
    <s v="EMP-13177"/>
    <s v="Risk &amp; Compliance"/>
    <s v="Grade 5 – Lead"/>
    <n v="1500"/>
    <x v="0"/>
    <n v="55.4"/>
    <n v="90"/>
    <n v="34.6"/>
    <x v="995"/>
  </r>
  <r>
    <s v="TRN-3022"/>
    <x v="5"/>
    <s v="Sales"/>
    <x v="20"/>
    <n v="2"/>
    <s v="EMP-10726"/>
    <s v="Marketing"/>
    <s v="Grade 1 – Entry"/>
    <n v="1500"/>
    <x v="0"/>
    <n v="57.2"/>
    <n v="65.400000000000006"/>
    <n v="8.2000000000000028"/>
    <x v="996"/>
  </r>
  <r>
    <s v="TRN-3022"/>
    <x v="5"/>
    <s v="Sales"/>
    <x v="20"/>
    <n v="2"/>
    <s v="EMP-11092"/>
    <s v="Legal"/>
    <s v="Grade 6 – Manager"/>
    <n v="1500"/>
    <x v="0"/>
    <n v="50.2"/>
    <n v="72.5"/>
    <n v="22.299999999999997"/>
    <x v="997"/>
  </r>
  <r>
    <s v="TRN-3022"/>
    <x v="5"/>
    <s v="Sales"/>
    <x v="20"/>
    <n v="2"/>
    <s v="EMP-11865"/>
    <s v="Sales"/>
    <s v="Grade 2 – Junior"/>
    <n v="1500"/>
    <x v="0"/>
    <n v="48.2"/>
    <n v="49.1"/>
    <n v="0.89999999999999858"/>
    <x v="998"/>
  </r>
  <r>
    <s v="TRN-3022"/>
    <x v="5"/>
    <s v="Sales"/>
    <x v="20"/>
    <n v="2"/>
    <s v="EMP-10694"/>
    <s v="Procurement"/>
    <s v="Grade 5 – Lead"/>
    <n v="1500"/>
    <x v="0"/>
    <n v="53.7"/>
    <n v="70.3"/>
    <n v="16.599999999999994"/>
    <x v="999"/>
  </r>
  <r>
    <s v="TRN-3022"/>
    <x v="5"/>
    <s v="Sales"/>
    <x v="20"/>
    <n v="2"/>
    <s v="EMP-11352"/>
    <s v="Executive Management"/>
    <s v="Grade 7 – Director"/>
    <n v="1500"/>
    <x v="0"/>
    <n v="58.7"/>
    <n v="82.7"/>
    <n v="24"/>
    <x v="1000"/>
  </r>
  <r>
    <s v="TRN-3022"/>
    <x v="5"/>
    <s v="Sales"/>
    <x v="20"/>
    <n v="2"/>
    <s v="EMP-13951"/>
    <s v="Operations"/>
    <s v="Grade 2 – Junior"/>
    <n v="1500"/>
    <x v="0"/>
    <n v="58.7"/>
    <n v="82.1"/>
    <n v="23.399999999999991"/>
    <x v="1001"/>
  </r>
  <r>
    <s v="TRN-3022"/>
    <x v="5"/>
    <s v="Sales"/>
    <x v="20"/>
    <n v="2"/>
    <s v="EMP-11277"/>
    <s v="Procurement"/>
    <s v="Grade 6 – Manager"/>
    <n v="1500"/>
    <x v="0"/>
    <n v="61.6"/>
    <n v="87.7"/>
    <n v="26.1"/>
    <x v="1002"/>
  </r>
  <r>
    <s v="TRN-3022"/>
    <x v="5"/>
    <s v="Sales"/>
    <x v="20"/>
    <n v="2"/>
    <s v="EMP-10531"/>
    <s v="Human Resources"/>
    <s v="Grade 1 – Entry"/>
    <n v="1500"/>
    <x v="0"/>
    <n v="45.6"/>
    <n v="56.7"/>
    <n v="11.100000000000001"/>
    <x v="1003"/>
  </r>
  <r>
    <s v="TRN-3022"/>
    <x v="5"/>
    <s v="Sales"/>
    <x v="20"/>
    <n v="2"/>
    <s v="EMP-10050"/>
    <s v="Legal"/>
    <s v="Grade 3 – Mid-Level"/>
    <n v="1500"/>
    <x v="0"/>
    <n v="61"/>
    <n v="78.900000000000006"/>
    <n v="17.900000000000006"/>
    <x v="1004"/>
  </r>
  <r>
    <s v="TRN-3022"/>
    <x v="5"/>
    <s v="Sales"/>
    <x v="20"/>
    <n v="2"/>
    <s v="EMP-14354"/>
    <s v="Finance"/>
    <s v="Grade 2 – Junior"/>
    <n v="1500"/>
    <x v="0"/>
    <n v="49.9"/>
    <n v="59"/>
    <n v="9.1000000000000014"/>
    <x v="1005"/>
  </r>
  <r>
    <s v="TRN-3022"/>
    <x v="5"/>
    <s v="Sales"/>
    <x v="20"/>
    <n v="2"/>
    <s v="EMP-11237"/>
    <s v="Human Resources"/>
    <s v="Grade 3 – Mid-Level"/>
    <n v="1500"/>
    <x v="0"/>
    <n v="68.2"/>
    <n v="83.6"/>
    <n v="15.399999999999991"/>
    <x v="1006"/>
  </r>
  <r>
    <s v="TRN-3022"/>
    <x v="5"/>
    <s v="Sales"/>
    <x v="20"/>
    <n v="2"/>
    <s v="EMP-10514"/>
    <s v="Operations"/>
    <s v="Grade 3 – Mid-Level"/>
    <n v="1500"/>
    <x v="0"/>
    <n v="66.8"/>
    <n v="88"/>
    <n v="21.200000000000003"/>
    <x v="1007"/>
  </r>
  <r>
    <s v="TRN-3022"/>
    <x v="5"/>
    <s v="Sales"/>
    <x v="20"/>
    <n v="2"/>
    <s v="EMP-11409"/>
    <s v="Customer Service"/>
    <s v="Grade 5 – Lead"/>
    <n v="1500"/>
    <x v="1"/>
    <m/>
    <m/>
    <n v="0"/>
    <x v="7"/>
  </r>
  <r>
    <s v="TRN-3022"/>
    <x v="5"/>
    <s v="Sales"/>
    <x v="20"/>
    <n v="2"/>
    <s v="EMP-14002"/>
    <s v="Procurement"/>
    <s v="Grade 3 – Mid-Level"/>
    <n v="1500"/>
    <x v="0"/>
    <n v="48.3"/>
    <n v="59.5"/>
    <n v="11.200000000000003"/>
    <x v="1008"/>
  </r>
  <r>
    <s v="TRN-3022"/>
    <x v="5"/>
    <s v="Sales"/>
    <x v="20"/>
    <n v="2"/>
    <s v="EMP-14842"/>
    <s v="Sales"/>
    <s v="Grade 6 – Manager"/>
    <n v="1500"/>
    <x v="0"/>
    <n v="50"/>
    <n v="69.3"/>
    <n v="19.299999999999997"/>
    <x v="1009"/>
  </r>
  <r>
    <s v="TRN-3022"/>
    <x v="5"/>
    <s v="Sales"/>
    <x v="20"/>
    <n v="2"/>
    <s v="EMP-12752"/>
    <s v="Risk &amp; Compliance"/>
    <s v="Grade 4 – Senior"/>
    <n v="1500"/>
    <x v="1"/>
    <m/>
    <m/>
    <n v="0"/>
    <x v="7"/>
  </r>
  <r>
    <s v="TRN-3022"/>
    <x v="5"/>
    <s v="Sales"/>
    <x v="20"/>
    <n v="2"/>
    <s v="EMP-14287"/>
    <s v="Risk &amp; Compliance"/>
    <s v="Grade 5 – Lead"/>
    <n v="1500"/>
    <x v="0"/>
    <n v="70.3"/>
    <n v="93.8"/>
    <n v="23.5"/>
    <x v="1010"/>
  </r>
  <r>
    <s v="TRN-3022"/>
    <x v="5"/>
    <s v="Sales"/>
    <x v="20"/>
    <n v="2"/>
    <s v="EMP-14823"/>
    <s v="Legal"/>
    <s v="Grade 2 – Junior"/>
    <n v="1500"/>
    <x v="0"/>
    <n v="64.5"/>
    <n v="81.5"/>
    <n v="17"/>
    <x v="1011"/>
  </r>
  <r>
    <s v="TRN-3022"/>
    <x v="5"/>
    <s v="Sales"/>
    <x v="20"/>
    <n v="2"/>
    <s v="EMP-14497"/>
    <s v="Human Resources"/>
    <s v="Grade 1 – Entry"/>
    <n v="1500"/>
    <x v="0"/>
    <n v="68.900000000000006"/>
    <n v="92.3"/>
    <n v="23.399999999999991"/>
    <x v="1012"/>
  </r>
  <r>
    <s v="TRN-3022"/>
    <x v="5"/>
    <s v="Sales"/>
    <x v="20"/>
    <n v="2"/>
    <s v="EMP-15256"/>
    <s v="Human Resources"/>
    <s v="Grade 5 – Lead"/>
    <n v="1500"/>
    <x v="0"/>
    <n v="66.400000000000006"/>
    <n v="88.5"/>
    <n v="22.099999999999994"/>
    <x v="1013"/>
  </r>
  <r>
    <s v="TRN-3022"/>
    <x v="5"/>
    <s v="Sales"/>
    <x v="20"/>
    <n v="2"/>
    <s v="EMP-10259"/>
    <s v="Human Resources"/>
    <s v="Grade 4 – Senior"/>
    <n v="1500"/>
    <x v="0"/>
    <n v="69.400000000000006"/>
    <n v="77.5"/>
    <n v="8.0999999999999943"/>
    <x v="1014"/>
  </r>
  <r>
    <s v="TRN-3022"/>
    <x v="5"/>
    <s v="Sales"/>
    <x v="20"/>
    <n v="2"/>
    <s v="EMP-11994"/>
    <s v="Executive Management"/>
    <s v="Grade 7 – Director"/>
    <n v="1500"/>
    <x v="0"/>
    <n v="67.2"/>
    <n v="83.3"/>
    <n v="16.099999999999994"/>
    <x v="1015"/>
  </r>
  <r>
    <s v="TRN-3022"/>
    <x v="5"/>
    <s v="Sales"/>
    <x v="20"/>
    <n v="2"/>
    <s v="EMP-12930"/>
    <s v="Finance"/>
    <s v="Grade 3 – Mid-Level"/>
    <n v="1500"/>
    <x v="0"/>
    <n v="48.8"/>
    <n v="57.5"/>
    <n v="8.7000000000000028"/>
    <x v="1016"/>
  </r>
  <r>
    <s v="TRN-3023"/>
    <x v="6"/>
    <s v="Technical"/>
    <x v="21"/>
    <n v="1"/>
    <s v="EMP-10213"/>
    <s v="Marketing"/>
    <s v="Grade 3 – Mid-Level"/>
    <n v="700"/>
    <x v="0"/>
    <n v="71"/>
    <n v="72"/>
    <n v="1"/>
    <x v="1017"/>
  </r>
  <r>
    <s v="TRN-3023"/>
    <x v="6"/>
    <s v="Technical"/>
    <x v="21"/>
    <n v="1"/>
    <s v="EMP-13640"/>
    <s v="Sales"/>
    <s v="Grade 2 – Junior"/>
    <n v="700"/>
    <x v="0"/>
    <n v="64.3"/>
    <n v="66"/>
    <n v="1.7000000000000028"/>
    <x v="1018"/>
  </r>
  <r>
    <s v="TRN-3023"/>
    <x v="6"/>
    <s v="Technical"/>
    <x v="21"/>
    <n v="1"/>
    <s v="EMP-14586"/>
    <s v="Executive Management"/>
    <s v="Grade 7 – Director"/>
    <n v="700"/>
    <x v="0"/>
    <n v="58.4"/>
    <n v="66"/>
    <n v="7.6000000000000014"/>
    <x v="1019"/>
  </r>
  <r>
    <s v="TRN-3023"/>
    <x v="6"/>
    <s v="Technical"/>
    <x v="21"/>
    <n v="1"/>
    <s v="EMP-12189"/>
    <s v="Executive Management"/>
    <s v="Grade 8 – Executive"/>
    <n v="700"/>
    <x v="0"/>
    <n v="60.2"/>
    <n v="73.400000000000006"/>
    <n v="13.200000000000003"/>
    <x v="1020"/>
  </r>
  <r>
    <s v="TRN-3023"/>
    <x v="6"/>
    <s v="Technical"/>
    <x v="21"/>
    <n v="1"/>
    <s v="EMP-12850"/>
    <s v="Marketing"/>
    <s v="Grade 1 – Entry"/>
    <n v="700"/>
    <x v="0"/>
    <n v="65"/>
    <n v="70.5"/>
    <n v="5.5"/>
    <x v="1021"/>
  </r>
  <r>
    <s v="TRN-3023"/>
    <x v="6"/>
    <s v="Technical"/>
    <x v="21"/>
    <n v="1"/>
    <s v="EMP-14055"/>
    <s v="Customer Service"/>
    <s v="Grade 3 – Mid-Level"/>
    <n v="700"/>
    <x v="0"/>
    <n v="46.2"/>
    <n v="54.3"/>
    <n v="8.0999999999999943"/>
    <x v="1022"/>
  </r>
  <r>
    <s v="TRN-3023"/>
    <x v="6"/>
    <s v="Technical"/>
    <x v="21"/>
    <n v="1"/>
    <s v="EMP-15297"/>
    <s v="Procurement"/>
    <s v="Grade 2 – Junior"/>
    <n v="700"/>
    <x v="0"/>
    <n v="54.5"/>
    <n v="74.3"/>
    <n v="19.799999999999997"/>
    <x v="1023"/>
  </r>
  <r>
    <s v="TRN-3023"/>
    <x v="6"/>
    <s v="Technical"/>
    <x v="21"/>
    <n v="1"/>
    <s v="EMP-14461"/>
    <s v="Sales"/>
    <s v="Grade 4 – Senior"/>
    <n v="700"/>
    <x v="0"/>
    <n v="67.5"/>
    <n v="73.3"/>
    <n v="5.7999999999999972"/>
    <x v="1024"/>
  </r>
  <r>
    <s v="TRN-3023"/>
    <x v="6"/>
    <s v="Technical"/>
    <x v="21"/>
    <n v="1"/>
    <s v="EMP-14730"/>
    <s v="Legal"/>
    <s v="Grade 4 – Senior"/>
    <n v="700"/>
    <x v="0"/>
    <n v="48.8"/>
    <n v="56.1"/>
    <n v="7.3000000000000043"/>
    <x v="1025"/>
  </r>
  <r>
    <s v="TRN-3023"/>
    <x v="6"/>
    <s v="Technical"/>
    <x v="21"/>
    <n v="1"/>
    <s v="EMP-13489"/>
    <s v="Legal"/>
    <s v="Grade 2 – Junior"/>
    <n v="700"/>
    <x v="0"/>
    <n v="47.7"/>
    <n v="52.8"/>
    <n v="5.0999999999999943"/>
    <x v="1026"/>
  </r>
  <r>
    <s v="TRN-3023"/>
    <x v="6"/>
    <s v="Technical"/>
    <x v="21"/>
    <n v="1"/>
    <s v="EMP-14865"/>
    <s v="Human Resources"/>
    <s v="Grade 4 – Senior"/>
    <n v="700"/>
    <x v="0"/>
    <n v="45.2"/>
    <n v="65"/>
    <n v="19.799999999999997"/>
    <x v="1027"/>
  </r>
  <r>
    <s v="TRN-3023"/>
    <x v="6"/>
    <s v="Technical"/>
    <x v="21"/>
    <n v="1"/>
    <s v="EMP-10643"/>
    <s v="Finance"/>
    <s v="Grade 3 – Mid-Level"/>
    <n v="700"/>
    <x v="0"/>
    <n v="55.6"/>
    <n v="55.8"/>
    <n v="0.19999999999999574"/>
    <x v="1028"/>
  </r>
  <r>
    <s v="TRN-3023"/>
    <x v="6"/>
    <s v="Technical"/>
    <x v="21"/>
    <n v="1"/>
    <s v="EMP-10976"/>
    <s v="Marketing"/>
    <s v="Grade 2 – Junior"/>
    <n v="700"/>
    <x v="0"/>
    <n v="41.8"/>
    <n v="75.8"/>
    <n v="34"/>
    <x v="1029"/>
  </r>
  <r>
    <s v="TRN-3023"/>
    <x v="6"/>
    <s v="Technical"/>
    <x v="21"/>
    <n v="1"/>
    <s v="EMP-13390"/>
    <s v="Human Resources"/>
    <s v="Grade 4 – Senior"/>
    <n v="700"/>
    <x v="0"/>
    <n v="66.900000000000006"/>
    <n v="76.400000000000006"/>
    <n v="9.5"/>
    <x v="1030"/>
  </r>
  <r>
    <s v="TRN-3023"/>
    <x v="6"/>
    <s v="Technical"/>
    <x v="21"/>
    <n v="1"/>
    <s v="EMP-12959"/>
    <s v="Legal"/>
    <s v="Grade 4 – Senior"/>
    <n v="700"/>
    <x v="1"/>
    <m/>
    <m/>
    <n v="0"/>
    <x v="7"/>
  </r>
  <r>
    <s v="TRN-3023"/>
    <x v="6"/>
    <s v="Technical"/>
    <x v="21"/>
    <n v="1"/>
    <s v="EMP-11555"/>
    <s v="Finance"/>
    <s v="Grade 5 – Lead"/>
    <n v="700"/>
    <x v="0"/>
    <n v="68.900000000000006"/>
    <n v="70"/>
    <n v="1.0999999999999943"/>
    <x v="1031"/>
  </r>
  <r>
    <s v="TRN-3023"/>
    <x v="6"/>
    <s v="Technical"/>
    <x v="21"/>
    <n v="1"/>
    <s v="EMP-11376"/>
    <s v="Customer Service"/>
    <s v="Grade 5 – Lead"/>
    <n v="700"/>
    <x v="0"/>
    <n v="55"/>
    <n v="67.8"/>
    <n v="12.799999999999997"/>
    <x v="1032"/>
  </r>
  <r>
    <s v="TRN-3023"/>
    <x v="6"/>
    <s v="Technical"/>
    <x v="21"/>
    <n v="1"/>
    <s v="EMP-15065"/>
    <s v="Procurement"/>
    <s v="Grade 1 – Entry"/>
    <n v="700"/>
    <x v="0"/>
    <n v="42.3"/>
    <n v="51.7"/>
    <n v="9.4000000000000057"/>
    <x v="1033"/>
  </r>
  <r>
    <s v="TRN-3023"/>
    <x v="6"/>
    <s v="Technical"/>
    <x v="21"/>
    <n v="1"/>
    <s v="EMP-10416"/>
    <s v="Finance"/>
    <s v="Grade 5 – Lead"/>
    <n v="700"/>
    <x v="0"/>
    <n v="71.3"/>
    <n v="87"/>
    <n v="15.700000000000003"/>
    <x v="1034"/>
  </r>
  <r>
    <s v="TRN-3023"/>
    <x v="6"/>
    <s v="Technical"/>
    <x v="21"/>
    <n v="1"/>
    <s v="EMP-13771"/>
    <s v="Legal"/>
    <s v="Grade 4 – Senior"/>
    <n v="700"/>
    <x v="0"/>
    <n v="52.2"/>
    <n v="81.400000000000006"/>
    <n v="29.200000000000003"/>
    <x v="1035"/>
  </r>
  <r>
    <s v="TRN-3023"/>
    <x v="6"/>
    <s v="Technical"/>
    <x v="21"/>
    <n v="1"/>
    <s v="EMP-13837"/>
    <s v="Operations"/>
    <s v="Grade 3 – Mid-Level"/>
    <n v="700"/>
    <x v="1"/>
    <m/>
    <m/>
    <n v="0"/>
    <x v="7"/>
  </r>
  <r>
    <s v="TRN-3023"/>
    <x v="6"/>
    <s v="Technical"/>
    <x v="21"/>
    <n v="1"/>
    <s v="EMP-14882"/>
    <s v="Executive Management"/>
    <s v="Grade 7 – Director"/>
    <n v="700"/>
    <x v="0"/>
    <n v="54.3"/>
    <n v="79.2"/>
    <n v="24.900000000000006"/>
    <x v="1036"/>
  </r>
  <r>
    <s v="TRN-3023"/>
    <x v="6"/>
    <s v="Technical"/>
    <x v="21"/>
    <n v="1"/>
    <s v="EMP-14666"/>
    <s v="Marketing"/>
    <s v="Grade 2 – Junior"/>
    <n v="700"/>
    <x v="0"/>
    <n v="45.7"/>
    <n v="76.3"/>
    <n v="30.599999999999994"/>
    <x v="1037"/>
  </r>
  <r>
    <s v="TRN-3023"/>
    <x v="6"/>
    <s v="Technical"/>
    <x v="21"/>
    <n v="1"/>
    <s v="EMP-11606"/>
    <s v="Procurement"/>
    <s v="Grade 3 – Mid-Level"/>
    <n v="700"/>
    <x v="0"/>
    <n v="70.5"/>
    <n v="88.1"/>
    <n v="17.599999999999994"/>
    <x v="1038"/>
  </r>
  <r>
    <s v="TRN-3023"/>
    <x v="6"/>
    <s v="Technical"/>
    <x v="21"/>
    <n v="1"/>
    <s v="EMP-10362"/>
    <s v="Marketing"/>
    <s v="Grade 1 – Entry"/>
    <n v="700"/>
    <x v="0"/>
    <n v="51.1"/>
    <n v="84.2"/>
    <n v="33.1"/>
    <x v="1039"/>
  </r>
  <r>
    <s v="TRN-3024"/>
    <x v="6"/>
    <s v="Technical"/>
    <x v="22"/>
    <n v="1"/>
    <s v="EMP-10213"/>
    <s v="Marketing"/>
    <s v="Grade 3 – Mid-Level"/>
    <n v="700"/>
    <x v="0"/>
    <n v="69.2"/>
    <n v="82.7"/>
    <n v="13.5"/>
    <x v="1040"/>
  </r>
  <r>
    <s v="TRN-3024"/>
    <x v="6"/>
    <s v="Technical"/>
    <x v="22"/>
    <n v="1"/>
    <s v="EMP-14943"/>
    <s v="Legal"/>
    <s v="Grade 4 – Senior"/>
    <n v="700"/>
    <x v="0"/>
    <n v="66.5"/>
    <n v="79.400000000000006"/>
    <n v="12.900000000000006"/>
    <x v="1041"/>
  </r>
  <r>
    <s v="TRN-3024"/>
    <x v="6"/>
    <s v="Technical"/>
    <x v="22"/>
    <n v="1"/>
    <s v="EMP-12872"/>
    <s v="Operations"/>
    <s v="Grade 4 – Senior"/>
    <n v="700"/>
    <x v="0"/>
    <n v="52.9"/>
    <n v="84.2"/>
    <n v="31.300000000000004"/>
    <x v="1042"/>
  </r>
  <r>
    <s v="TRN-3024"/>
    <x v="6"/>
    <s v="Technical"/>
    <x v="22"/>
    <n v="1"/>
    <s v="EMP-12046"/>
    <s v="Risk &amp; Compliance"/>
    <s v="Grade 5 – Lead"/>
    <n v="700"/>
    <x v="0"/>
    <n v="40.200000000000003"/>
    <n v="71.3"/>
    <n v="31.099999999999994"/>
    <x v="1043"/>
  </r>
  <r>
    <s v="TRN-3024"/>
    <x v="6"/>
    <s v="Technical"/>
    <x v="22"/>
    <n v="1"/>
    <s v="EMP-12096"/>
    <s v="Information Technology"/>
    <s v="Grade 3 – Mid-Level"/>
    <n v="700"/>
    <x v="0"/>
    <n v="70.7"/>
    <n v="81"/>
    <n v="10.299999999999997"/>
    <x v="1044"/>
  </r>
  <r>
    <s v="TRN-3024"/>
    <x v="6"/>
    <s v="Technical"/>
    <x v="22"/>
    <n v="1"/>
    <s v="EMP-15455"/>
    <s v="Finance"/>
    <s v="Grade 7 – Director"/>
    <n v="700"/>
    <x v="0"/>
    <n v="59.1"/>
    <n v="77.900000000000006"/>
    <n v="18.800000000000004"/>
    <x v="1045"/>
  </r>
  <r>
    <s v="TRN-3024"/>
    <x v="6"/>
    <s v="Technical"/>
    <x v="22"/>
    <n v="1"/>
    <s v="EMP-14705"/>
    <s v="Legal"/>
    <s v="Grade 4 – Senior"/>
    <n v="700"/>
    <x v="0"/>
    <n v="65.900000000000006"/>
    <n v="80.7"/>
    <n v="14.799999999999997"/>
    <x v="1046"/>
  </r>
  <r>
    <s v="TRN-3024"/>
    <x v="6"/>
    <s v="Technical"/>
    <x v="22"/>
    <n v="1"/>
    <s v="EMP-11620"/>
    <s v="Risk &amp; Compliance"/>
    <s v="Grade 4 – Senior"/>
    <n v="700"/>
    <x v="1"/>
    <m/>
    <m/>
    <n v="0"/>
    <x v="7"/>
  </r>
  <r>
    <s v="TRN-3024"/>
    <x v="6"/>
    <s v="Technical"/>
    <x v="22"/>
    <n v="1"/>
    <s v="EMP-14601"/>
    <s v="Executive Management"/>
    <s v="Grade 6 – Manager"/>
    <n v="700"/>
    <x v="0"/>
    <n v="46.6"/>
    <n v="59"/>
    <n v="12.399999999999999"/>
    <x v="1047"/>
  </r>
  <r>
    <s v="TRN-3024"/>
    <x v="6"/>
    <s v="Technical"/>
    <x v="22"/>
    <n v="1"/>
    <s v="EMP-10103"/>
    <s v="Legal"/>
    <s v="Grade 2 – Junior"/>
    <n v="700"/>
    <x v="0"/>
    <n v="63.6"/>
    <n v="97.6"/>
    <n v="33.999999999999993"/>
    <x v="1048"/>
  </r>
  <r>
    <s v="TRN-3024"/>
    <x v="6"/>
    <s v="Technical"/>
    <x v="22"/>
    <n v="1"/>
    <s v="EMP-14880"/>
    <s v="Marketing"/>
    <s v="Grade 2 – Junior"/>
    <n v="700"/>
    <x v="0"/>
    <n v="59.8"/>
    <n v="87.2"/>
    <n v="27.400000000000006"/>
    <x v="1049"/>
  </r>
  <r>
    <s v="TRN-3024"/>
    <x v="6"/>
    <s v="Technical"/>
    <x v="22"/>
    <n v="1"/>
    <s v="EMP-13704"/>
    <s v="Legal"/>
    <s v="Grade 5 – Lead"/>
    <n v="700"/>
    <x v="0"/>
    <n v="48.6"/>
    <n v="79.8"/>
    <n v="31.199999999999996"/>
    <x v="1050"/>
  </r>
  <r>
    <s v="TRN-3024"/>
    <x v="6"/>
    <s v="Technical"/>
    <x v="22"/>
    <n v="1"/>
    <s v="EMP-12210"/>
    <s v="Customer Service"/>
    <s v="Grade 3 – Mid-Level"/>
    <n v="700"/>
    <x v="0"/>
    <n v="59"/>
    <n v="71.3"/>
    <n v="12.299999999999997"/>
    <x v="1051"/>
  </r>
  <r>
    <s v="TRN-3024"/>
    <x v="6"/>
    <s v="Technical"/>
    <x v="22"/>
    <n v="1"/>
    <s v="EMP-12346"/>
    <s v="Risk &amp; Compliance"/>
    <s v="Grade 4 – Senior"/>
    <n v="700"/>
    <x v="0"/>
    <n v="55.6"/>
    <n v="76.2"/>
    <n v="20.6"/>
    <x v="1052"/>
  </r>
  <r>
    <s v="TRN-3024"/>
    <x v="6"/>
    <s v="Technical"/>
    <x v="22"/>
    <n v="1"/>
    <s v="EMP-13607"/>
    <s v="Finance"/>
    <s v="Grade 5 – Lead"/>
    <n v="700"/>
    <x v="0"/>
    <n v="63"/>
    <n v="77.8"/>
    <n v="14.799999999999997"/>
    <x v="1053"/>
  </r>
  <r>
    <s v="TRN-3024"/>
    <x v="6"/>
    <s v="Technical"/>
    <x v="22"/>
    <n v="1"/>
    <s v="EMP-11809"/>
    <s v="Marketing"/>
    <s v="Grade 3 – Mid-Level"/>
    <n v="700"/>
    <x v="0"/>
    <n v="51.4"/>
    <n v="83.5"/>
    <n v="32.1"/>
    <x v="1054"/>
  </r>
  <r>
    <s v="TRN-3024"/>
    <x v="6"/>
    <s v="Technical"/>
    <x v="22"/>
    <n v="1"/>
    <s v="EMP-12951"/>
    <s v="Finance"/>
    <s v="Grade 4 – Senior"/>
    <n v="700"/>
    <x v="1"/>
    <m/>
    <m/>
    <n v="0"/>
    <x v="7"/>
  </r>
  <r>
    <s v="TRN-3024"/>
    <x v="6"/>
    <s v="Technical"/>
    <x v="22"/>
    <n v="1"/>
    <s v="EMP-11719"/>
    <s v="Human Resources"/>
    <s v="Grade 2 – Junior"/>
    <n v="700"/>
    <x v="0"/>
    <n v="61.1"/>
    <n v="76.3"/>
    <n v="15.199999999999996"/>
    <x v="1055"/>
  </r>
  <r>
    <s v="TRN-3024"/>
    <x v="6"/>
    <s v="Technical"/>
    <x v="22"/>
    <n v="1"/>
    <s v="EMP-12006"/>
    <s v="Legal"/>
    <s v="Grade 4 – Senior"/>
    <n v="700"/>
    <x v="0"/>
    <n v="42.4"/>
    <n v="76"/>
    <n v="33.6"/>
    <x v="1056"/>
  </r>
  <r>
    <s v="TRN-3024"/>
    <x v="6"/>
    <s v="Technical"/>
    <x v="22"/>
    <n v="1"/>
    <s v="EMP-13080"/>
    <s v="Human Resources"/>
    <s v="Grade 3 – Mid-Level"/>
    <n v="700"/>
    <x v="0"/>
    <n v="51.3"/>
    <n v="74.8"/>
    <n v="23.5"/>
    <x v="1057"/>
  </r>
  <r>
    <s v="TRN-3024"/>
    <x v="6"/>
    <s v="Technical"/>
    <x v="22"/>
    <n v="1"/>
    <s v="EMP-12585"/>
    <s v="Operations"/>
    <s v="Grade 6 – Manager"/>
    <n v="700"/>
    <x v="0"/>
    <n v="52"/>
    <n v="71.599999999999994"/>
    <n v="19.599999999999994"/>
    <x v="1058"/>
  </r>
  <r>
    <s v="TRN-3024"/>
    <x v="6"/>
    <s v="Technical"/>
    <x v="22"/>
    <n v="1"/>
    <s v="EMP-11340"/>
    <s v="Marketing"/>
    <s v="Grade 2 – Junior"/>
    <n v="700"/>
    <x v="0"/>
    <n v="44.7"/>
    <n v="79.5"/>
    <n v="34.799999999999997"/>
    <x v="1059"/>
  </r>
  <r>
    <s v="TRN-3024"/>
    <x v="6"/>
    <s v="Technical"/>
    <x v="22"/>
    <n v="1"/>
    <s v="EMP-12547"/>
    <s v="Risk &amp; Compliance"/>
    <s v="Grade 6 – Manager"/>
    <n v="700"/>
    <x v="0"/>
    <n v="47"/>
    <n v="53.1"/>
    <n v="6.1000000000000014"/>
    <x v="1060"/>
  </r>
  <r>
    <s v="TRN-3024"/>
    <x v="6"/>
    <s v="Technical"/>
    <x v="22"/>
    <n v="1"/>
    <s v="EMP-11539"/>
    <s v="Executive Management"/>
    <s v="Grade 6 – Manager"/>
    <n v="700"/>
    <x v="0"/>
    <n v="50.3"/>
    <n v="56.4"/>
    <n v="6.1000000000000014"/>
    <x v="1061"/>
  </r>
  <r>
    <s v="TRN-3024"/>
    <x v="6"/>
    <s v="Technical"/>
    <x v="22"/>
    <n v="1"/>
    <s v="EMP-10135"/>
    <s v="Procurement"/>
    <s v="Grade 3 – Mid-Level"/>
    <n v="700"/>
    <x v="0"/>
    <n v="56.8"/>
    <n v="70.599999999999994"/>
    <n v="13.799999999999997"/>
    <x v="1062"/>
  </r>
  <r>
    <s v="TRN-3024"/>
    <x v="6"/>
    <s v="Technical"/>
    <x v="22"/>
    <n v="1"/>
    <s v="EMP-11020"/>
    <s v="Operations"/>
    <s v="Grade 4 – Senior"/>
    <n v="700"/>
    <x v="0"/>
    <n v="72"/>
    <n v="78.3"/>
    <n v="6.2999999999999972"/>
    <x v="1063"/>
  </r>
  <r>
    <s v="TRN-3024"/>
    <x v="6"/>
    <s v="Technical"/>
    <x v="22"/>
    <n v="1"/>
    <s v="EMP-14841"/>
    <s v="Customer Service"/>
    <s v="Grade 3 – Mid-Level"/>
    <n v="700"/>
    <x v="0"/>
    <n v="63.4"/>
    <n v="95.3"/>
    <n v="31.9"/>
    <x v="1064"/>
  </r>
  <r>
    <s v="TRN-3024"/>
    <x v="6"/>
    <s v="Technical"/>
    <x v="22"/>
    <n v="1"/>
    <s v="EMP-10665"/>
    <s v="Operations"/>
    <s v="Grade 3 – Mid-Level"/>
    <n v="700"/>
    <x v="0"/>
    <n v="61.1"/>
    <n v="84.7"/>
    <n v="23.6"/>
    <x v="1065"/>
  </r>
  <r>
    <s v="TRN-3024"/>
    <x v="6"/>
    <s v="Technical"/>
    <x v="22"/>
    <n v="1"/>
    <s v="EMP-10385"/>
    <s v="Operations"/>
    <s v="Grade 4 – Senior"/>
    <n v="700"/>
    <x v="0"/>
    <n v="49.5"/>
    <n v="67.2"/>
    <n v="17.700000000000003"/>
    <x v="1066"/>
  </r>
  <r>
    <s v="TRN-3024"/>
    <x v="6"/>
    <s v="Technical"/>
    <x v="22"/>
    <n v="1"/>
    <s v="EMP-14080"/>
    <s v="Procurement"/>
    <s v="Grade 2 – Junior"/>
    <n v="700"/>
    <x v="0"/>
    <n v="63.1"/>
    <n v="82.8"/>
    <n v="19.699999999999996"/>
    <x v="1067"/>
  </r>
  <r>
    <s v="TRN-3024"/>
    <x v="6"/>
    <s v="Technical"/>
    <x v="22"/>
    <n v="1"/>
    <s v="EMP-12074"/>
    <s v="Marketing"/>
    <s v="Grade 4 – Senior"/>
    <n v="700"/>
    <x v="1"/>
    <m/>
    <m/>
    <n v="0"/>
    <x v="7"/>
  </r>
  <r>
    <s v="TRN-3024"/>
    <x v="6"/>
    <s v="Technical"/>
    <x v="22"/>
    <n v="1"/>
    <s v="EMP-14987"/>
    <s v="Human Resources"/>
    <s v="Grade 3 – Mid-Level"/>
    <n v="700"/>
    <x v="0"/>
    <n v="67.3"/>
    <n v="50.5"/>
    <n v="-16.799999999999997"/>
    <x v="1068"/>
  </r>
  <r>
    <s v="TRN-3024"/>
    <x v="6"/>
    <s v="Technical"/>
    <x v="22"/>
    <n v="1"/>
    <s v="EMP-15393"/>
    <s v="Legal"/>
    <s v="Grade 7 – Director"/>
    <n v="700"/>
    <x v="0"/>
    <n v="69.400000000000006"/>
    <n v="50.5"/>
    <n v="-18.900000000000006"/>
    <x v="1069"/>
  </r>
  <r>
    <s v="TRN-3024"/>
    <x v="6"/>
    <s v="Technical"/>
    <x v="22"/>
    <n v="1"/>
    <s v="EMP-10799"/>
    <s v="Legal"/>
    <s v="Grade 7 – Director"/>
    <n v="700"/>
    <x v="0"/>
    <n v="70.099999999999994"/>
    <n v="50.5"/>
    <n v="-19.599999999999994"/>
    <x v="1070"/>
  </r>
  <r>
    <s v="TRN-3024"/>
    <x v="6"/>
    <s v="Technical"/>
    <x v="22"/>
    <n v="1"/>
    <s v="EMP-11273"/>
    <s v="Sales"/>
    <s v="Grade 2 – Junior"/>
    <n v="700"/>
    <x v="0"/>
    <n v="60.5"/>
    <n v="50.5"/>
    <n v="-10"/>
    <x v="1071"/>
  </r>
  <r>
    <s v="TRN-3024"/>
    <x v="6"/>
    <s v="Technical"/>
    <x v="22"/>
    <n v="1"/>
    <s v="EMP-14415"/>
    <s v="Customer Service"/>
    <s v="Grade 1 – Entry"/>
    <n v="700"/>
    <x v="0"/>
    <n v="59.8"/>
    <n v="50.5"/>
    <n v="-9.2999999999999972"/>
    <x v="1072"/>
  </r>
  <r>
    <s v="TRN-3024"/>
    <x v="6"/>
    <s v="Technical"/>
    <x v="22"/>
    <n v="1"/>
    <s v="EMP-15360"/>
    <s v="Customer Service"/>
    <s v="Grade 2 – Junior"/>
    <n v="700"/>
    <x v="0"/>
    <n v="60.3"/>
    <n v="50.5"/>
    <n v="-9.7999999999999972"/>
    <x v="1073"/>
  </r>
  <r>
    <s v="TRN-3024"/>
    <x v="6"/>
    <s v="Technical"/>
    <x v="22"/>
    <n v="1"/>
    <s v="EMP-12503"/>
    <s v="Customer Service"/>
    <s v="Grade 3 – Mid-Level"/>
    <n v="700"/>
    <x v="0"/>
    <n v="43.5"/>
    <n v="63.6"/>
    <n v="20.100000000000001"/>
    <x v="1074"/>
  </r>
  <r>
    <s v="TRN-3024"/>
    <x v="6"/>
    <s v="Technical"/>
    <x v="22"/>
    <n v="1"/>
    <s v="EMP-12178"/>
    <s v="Finance"/>
    <s v="Grade 2 – Junior"/>
    <n v="700"/>
    <x v="0"/>
    <n v="57.1"/>
    <n v="64.2"/>
    <n v="7.1000000000000014"/>
    <x v="1075"/>
  </r>
  <r>
    <s v="TRN-3024"/>
    <x v="6"/>
    <s v="Technical"/>
    <x v="22"/>
    <n v="1"/>
    <s v="EMP-13528"/>
    <s v="Sales"/>
    <s v="Grade 5 – Lead"/>
    <n v="700"/>
    <x v="0"/>
    <n v="54.8"/>
    <n v="84.4"/>
    <n v="29.600000000000009"/>
    <x v="1076"/>
  </r>
  <r>
    <s v="TRN-3024"/>
    <x v="6"/>
    <s v="Technical"/>
    <x v="22"/>
    <n v="1"/>
    <s v="EMP-12682"/>
    <s v="Executive Management"/>
    <s v="Grade 7 – Director"/>
    <n v="700"/>
    <x v="0"/>
    <n v="51.1"/>
    <n v="70.7"/>
    <n v="19.600000000000001"/>
    <x v="1077"/>
  </r>
  <r>
    <s v="TRN-3024"/>
    <x v="6"/>
    <s v="Technical"/>
    <x v="22"/>
    <n v="1"/>
    <s v="EMP-11965"/>
    <s v="Human Resources"/>
    <s v="Grade 4 – Senior"/>
    <n v="700"/>
    <x v="0"/>
    <n v="75"/>
    <n v="80.3"/>
    <n v="5.2999999999999972"/>
    <x v="1078"/>
  </r>
  <r>
    <s v="TRN-3024"/>
    <x v="6"/>
    <s v="Technical"/>
    <x v="22"/>
    <n v="1"/>
    <s v="EMP-12861"/>
    <s v="Legal"/>
    <s v="Grade 6 – Manager"/>
    <n v="700"/>
    <x v="0"/>
    <n v="44.7"/>
    <n v="53.2"/>
    <n v="8.5"/>
    <x v="1079"/>
  </r>
  <r>
    <s v="TRN-3024"/>
    <x v="6"/>
    <s v="Technical"/>
    <x v="22"/>
    <n v="1"/>
    <s v="EMP-13423"/>
    <s v="Human Resources"/>
    <s v="Grade 2 – Junior"/>
    <n v="700"/>
    <x v="0"/>
    <n v="57.7"/>
    <n v="75.5"/>
    <n v="17.799999999999997"/>
    <x v="1080"/>
  </r>
  <r>
    <s v="TRN-3024"/>
    <x v="6"/>
    <s v="Technical"/>
    <x v="22"/>
    <n v="1"/>
    <s v="EMP-15132"/>
    <s v="Marketing"/>
    <s v="Grade 3 – Mid-Level"/>
    <n v="700"/>
    <x v="0"/>
    <n v="66.099999999999994"/>
    <n v="87.7"/>
    <n v="21.600000000000009"/>
    <x v="1081"/>
  </r>
  <r>
    <s v="TRN-3024"/>
    <x v="6"/>
    <s v="Technical"/>
    <x v="22"/>
    <n v="1"/>
    <s v="EMP-10819"/>
    <s v="Marketing"/>
    <s v="Grade 2 – Junior"/>
    <n v="700"/>
    <x v="0"/>
    <n v="41.1"/>
    <n v="60.3"/>
    <n v="19.199999999999996"/>
    <x v="1082"/>
  </r>
  <r>
    <s v="TRN-3024"/>
    <x v="6"/>
    <s v="Technical"/>
    <x v="22"/>
    <n v="1"/>
    <s v="EMP-11380"/>
    <s v="Sales"/>
    <s v="Grade 3 – Mid-Level"/>
    <n v="700"/>
    <x v="0"/>
    <n v="50.8"/>
    <n v="76.5"/>
    <n v="25.700000000000003"/>
    <x v="1083"/>
  </r>
  <r>
    <s v="TRN-3025"/>
    <x v="6"/>
    <s v="Technical"/>
    <x v="23"/>
    <n v="1"/>
    <s v="EMP-12608"/>
    <s v="Marketing"/>
    <s v="Grade 2 – Junior"/>
    <n v="700"/>
    <x v="0"/>
    <n v="69.3"/>
    <n v="100"/>
    <n v="30.700000000000003"/>
    <x v="195"/>
  </r>
  <r>
    <s v="TRN-3025"/>
    <x v="6"/>
    <s v="Technical"/>
    <x v="23"/>
    <n v="1"/>
    <s v="EMP-10932"/>
    <s v="Executive Management"/>
    <s v="Grade 8 – Executive"/>
    <n v="700"/>
    <x v="0"/>
    <n v="55.9"/>
    <n v="69.900000000000006"/>
    <n v="14.000000000000007"/>
    <x v="1084"/>
  </r>
  <r>
    <s v="TRN-3025"/>
    <x v="6"/>
    <s v="Technical"/>
    <x v="23"/>
    <n v="1"/>
    <s v="EMP-14216"/>
    <s v="Executive Management"/>
    <s v="Grade 8 – Executive"/>
    <n v="700"/>
    <x v="0"/>
    <n v="51.3"/>
    <n v="63.8"/>
    <n v="12.5"/>
    <x v="1085"/>
  </r>
  <r>
    <s v="TRN-3025"/>
    <x v="6"/>
    <s v="Technical"/>
    <x v="23"/>
    <n v="1"/>
    <s v="EMP-13499"/>
    <s v="Marketing"/>
    <s v="Grade 2 – Junior"/>
    <n v="700"/>
    <x v="0"/>
    <n v="53.1"/>
    <n v="67.599999999999994"/>
    <n v="14.499999999999993"/>
    <x v="1086"/>
  </r>
  <r>
    <s v="TRN-3025"/>
    <x v="6"/>
    <s v="Technical"/>
    <x v="23"/>
    <n v="1"/>
    <s v="EMP-15216"/>
    <s v="Legal"/>
    <s v="Grade 3 – Mid-Level"/>
    <n v="700"/>
    <x v="0"/>
    <n v="59.8"/>
    <n v="78"/>
    <n v="18.200000000000003"/>
    <x v="1087"/>
  </r>
  <r>
    <s v="TRN-3025"/>
    <x v="6"/>
    <s v="Technical"/>
    <x v="23"/>
    <n v="1"/>
    <s v="EMP-12638"/>
    <s v="Risk &amp; Compliance"/>
    <s v="Grade 5 – Lead"/>
    <n v="700"/>
    <x v="0"/>
    <n v="41"/>
    <n v="67.400000000000006"/>
    <n v="26.400000000000006"/>
    <x v="1088"/>
  </r>
  <r>
    <s v="TRN-3025"/>
    <x v="6"/>
    <s v="Technical"/>
    <x v="23"/>
    <n v="1"/>
    <s v="EMP-13591"/>
    <s v="Procurement"/>
    <s v="Grade 3 – Mid-Level"/>
    <n v="700"/>
    <x v="0"/>
    <n v="43.4"/>
    <n v="54"/>
    <n v="10.600000000000001"/>
    <x v="1089"/>
  </r>
  <r>
    <s v="TRN-3025"/>
    <x v="6"/>
    <s v="Technical"/>
    <x v="23"/>
    <n v="1"/>
    <s v="EMP-12154"/>
    <s v="Legal"/>
    <s v="Grade 4 – Senior"/>
    <n v="700"/>
    <x v="0"/>
    <n v="48.2"/>
    <n v="78.900000000000006"/>
    <n v="30.700000000000003"/>
    <x v="1090"/>
  </r>
  <r>
    <s v="TRN-3025"/>
    <x v="6"/>
    <s v="Technical"/>
    <x v="23"/>
    <n v="1"/>
    <s v="EMP-14003"/>
    <s v="Executive Management"/>
    <s v="Grade 7 – Director"/>
    <n v="700"/>
    <x v="0"/>
    <n v="65.599999999999994"/>
    <n v="97.9"/>
    <n v="32.300000000000011"/>
    <x v="1091"/>
  </r>
  <r>
    <s v="TRN-3025"/>
    <x v="6"/>
    <s v="Technical"/>
    <x v="23"/>
    <n v="1"/>
    <s v="EMP-15224"/>
    <s v="Operations"/>
    <s v="Grade 3 – Mid-Level"/>
    <n v="700"/>
    <x v="0"/>
    <n v="66.7"/>
    <n v="87.5"/>
    <n v="20.799999999999997"/>
    <x v="1092"/>
  </r>
  <r>
    <s v="TRN-3025"/>
    <x v="6"/>
    <s v="Technical"/>
    <x v="23"/>
    <n v="1"/>
    <s v="EMP-10781"/>
    <s v="Information Technology"/>
    <s v="Grade 4 – Senior"/>
    <n v="700"/>
    <x v="0"/>
    <n v="72.7"/>
    <n v="91.7"/>
    <n v="19"/>
    <x v="1093"/>
  </r>
  <r>
    <s v="TRN-3025"/>
    <x v="6"/>
    <s v="Technical"/>
    <x v="23"/>
    <n v="1"/>
    <s v="EMP-10408"/>
    <s v="Executive Management"/>
    <s v="Grade 7 – Director"/>
    <n v="700"/>
    <x v="0"/>
    <n v="42.2"/>
    <n v="69.900000000000006"/>
    <n v="27.700000000000003"/>
    <x v="1094"/>
  </r>
  <r>
    <s v="TRN-3025"/>
    <x v="6"/>
    <s v="Technical"/>
    <x v="23"/>
    <n v="1"/>
    <s v="EMP-13582"/>
    <s v="Sales"/>
    <s v="Grade 3 – Mid-Level"/>
    <n v="700"/>
    <x v="0"/>
    <n v="46.6"/>
    <n v="67.400000000000006"/>
    <n v="20.800000000000004"/>
    <x v="1095"/>
  </r>
  <r>
    <s v="TRN-3025"/>
    <x v="6"/>
    <s v="Technical"/>
    <x v="23"/>
    <n v="1"/>
    <s v="EMP-12051"/>
    <s v="Legal"/>
    <s v="Grade 3 – Mid-Level"/>
    <n v="700"/>
    <x v="0"/>
    <n v="57.7"/>
    <n v="63.6"/>
    <n v="5.8999999999999986"/>
    <x v="1096"/>
  </r>
  <r>
    <s v="TRN-3025"/>
    <x v="6"/>
    <s v="Technical"/>
    <x v="23"/>
    <n v="1"/>
    <s v="EMP-13181"/>
    <s v="Finance"/>
    <s v="Grade 5 – Lead"/>
    <n v="700"/>
    <x v="0"/>
    <n v="50.4"/>
    <n v="84.8"/>
    <n v="34.4"/>
    <x v="1097"/>
  </r>
  <r>
    <s v="TRN-3025"/>
    <x v="6"/>
    <s v="Technical"/>
    <x v="23"/>
    <n v="1"/>
    <s v="EMP-10100"/>
    <s v="Operations"/>
    <s v="Grade 1 – Entry"/>
    <n v="700"/>
    <x v="0"/>
    <n v="51"/>
    <n v="84.2"/>
    <n v="33.200000000000003"/>
    <x v="1098"/>
  </r>
  <r>
    <s v="TRN-3025"/>
    <x v="6"/>
    <s v="Technical"/>
    <x v="23"/>
    <n v="1"/>
    <s v="EMP-13733"/>
    <s v="Human Resources"/>
    <s v="Grade 2 – Junior"/>
    <n v="700"/>
    <x v="0"/>
    <n v="52.8"/>
    <n v="63.1"/>
    <n v="10.300000000000004"/>
    <x v="1099"/>
  </r>
  <r>
    <s v="TRN-3025"/>
    <x v="6"/>
    <s v="Technical"/>
    <x v="23"/>
    <n v="1"/>
    <s v="EMP-12292"/>
    <s v="Procurement"/>
    <s v="Grade 2 – Junior"/>
    <n v="700"/>
    <x v="0"/>
    <n v="72.7"/>
    <n v="100"/>
    <n v="27.299999999999997"/>
    <x v="614"/>
  </r>
  <r>
    <s v="TRN-3025"/>
    <x v="6"/>
    <s v="Technical"/>
    <x v="23"/>
    <n v="1"/>
    <s v="EMP-13030"/>
    <s v="Executive Management"/>
    <s v="Grade 8 – Executive"/>
    <n v="700"/>
    <x v="0"/>
    <n v="62.8"/>
    <n v="86.7"/>
    <n v="23.900000000000006"/>
    <x v="1100"/>
  </r>
  <r>
    <s v="TRN-3025"/>
    <x v="6"/>
    <s v="Technical"/>
    <x v="23"/>
    <n v="1"/>
    <s v="EMP-15105"/>
    <s v="Marketing"/>
    <s v="Grade 4 – Senior"/>
    <n v="700"/>
    <x v="1"/>
    <m/>
    <m/>
    <n v="0"/>
    <x v="7"/>
  </r>
  <r>
    <s v="TRN-3025"/>
    <x v="6"/>
    <s v="Technical"/>
    <x v="23"/>
    <n v="1"/>
    <s v="EMP-12949"/>
    <s v="Operations"/>
    <s v="Grade 4 – Senior"/>
    <n v="700"/>
    <x v="0"/>
    <n v="50.4"/>
    <n v="57.2"/>
    <n v="6.8000000000000043"/>
    <x v="1101"/>
  </r>
  <r>
    <s v="TRN-3025"/>
    <x v="6"/>
    <s v="Technical"/>
    <x v="23"/>
    <n v="1"/>
    <s v="EMP-11876"/>
    <s v="Legal"/>
    <s v="Grade 6 – Manager"/>
    <n v="700"/>
    <x v="0"/>
    <n v="59.9"/>
    <n v="83"/>
    <n v="23.1"/>
    <x v="1102"/>
  </r>
  <r>
    <s v="TRN-3025"/>
    <x v="6"/>
    <s v="Technical"/>
    <x v="23"/>
    <n v="1"/>
    <s v="EMP-12188"/>
    <s v="Finance"/>
    <s v="Grade 3 – Mid-Level"/>
    <n v="700"/>
    <x v="0"/>
    <n v="42.9"/>
    <n v="58.1"/>
    <n v="15.200000000000003"/>
    <x v="564"/>
  </r>
  <r>
    <s v="TRN-3025"/>
    <x v="6"/>
    <s v="Technical"/>
    <x v="23"/>
    <n v="1"/>
    <s v="EMP-10435"/>
    <s v="Customer Service"/>
    <s v="Grade 2 – Junior"/>
    <n v="700"/>
    <x v="0"/>
    <n v="64.900000000000006"/>
    <n v="88.6"/>
    <n v="23.699999999999989"/>
    <x v="1103"/>
  </r>
  <r>
    <s v="TRN-3025"/>
    <x v="6"/>
    <s v="Technical"/>
    <x v="23"/>
    <n v="1"/>
    <s v="EMP-10700"/>
    <s v="Marketing"/>
    <s v="Grade 4 – Senior"/>
    <n v="700"/>
    <x v="0"/>
    <n v="63.8"/>
    <n v="78"/>
    <n v="14.200000000000003"/>
    <x v="1104"/>
  </r>
  <r>
    <s v="TRN-3025"/>
    <x v="6"/>
    <s v="Technical"/>
    <x v="23"/>
    <n v="1"/>
    <s v="EMP-10534"/>
    <s v="Sales"/>
    <s v="Grade 4 – Senior"/>
    <n v="700"/>
    <x v="0"/>
    <n v="72.8"/>
    <n v="90"/>
    <n v="17.200000000000003"/>
    <x v="1105"/>
  </r>
  <r>
    <s v="TRN-3025"/>
    <x v="6"/>
    <s v="Technical"/>
    <x v="23"/>
    <n v="1"/>
    <s v="EMP-14837"/>
    <s v="Operations"/>
    <s v="Grade 4 – Senior"/>
    <n v="700"/>
    <x v="1"/>
    <m/>
    <m/>
    <n v="0"/>
    <x v="7"/>
  </r>
  <r>
    <s v="TRN-3025"/>
    <x v="6"/>
    <s v="Technical"/>
    <x v="23"/>
    <n v="1"/>
    <s v="EMP-12403"/>
    <s v="Executive Management"/>
    <s v="Grade 7 – Director"/>
    <n v="700"/>
    <x v="0"/>
    <n v="40.200000000000003"/>
    <n v="57.9"/>
    <n v="17.699999999999996"/>
    <x v="1106"/>
  </r>
  <r>
    <s v="TRN-3025"/>
    <x v="6"/>
    <s v="Technical"/>
    <x v="23"/>
    <n v="1"/>
    <s v="EMP-12783"/>
    <s v="Executive Management"/>
    <s v="Grade 7 – Director"/>
    <n v="700"/>
    <x v="0"/>
    <n v="67.7"/>
    <n v="92.2"/>
    <n v="24.5"/>
    <x v="1107"/>
  </r>
  <r>
    <s v="TRN-3025"/>
    <x v="6"/>
    <s v="Technical"/>
    <x v="23"/>
    <n v="1"/>
    <s v="EMP-13631"/>
    <s v="Operations"/>
    <s v="Grade 3 – Mid-Level"/>
    <n v="700"/>
    <x v="0"/>
    <n v="41.8"/>
    <n v="50.9"/>
    <n v="9.1000000000000014"/>
    <x v="1108"/>
  </r>
  <r>
    <s v="TRN-3025"/>
    <x v="6"/>
    <s v="Technical"/>
    <x v="23"/>
    <n v="1"/>
    <s v="EMP-14170"/>
    <s v="Legal"/>
    <s v="Grade 6 – Manager"/>
    <n v="700"/>
    <x v="0"/>
    <n v="50.1"/>
    <n v="59.5"/>
    <n v="9.3999999999999986"/>
    <x v="1109"/>
  </r>
  <r>
    <s v="TRN-3025"/>
    <x v="6"/>
    <s v="Technical"/>
    <x v="23"/>
    <n v="1"/>
    <s v="EMP-13666"/>
    <s v="Information Technology"/>
    <s v="Grade 2 – Junior"/>
    <n v="700"/>
    <x v="0"/>
    <n v="71.5"/>
    <n v="76.8"/>
    <n v="5.2999999999999972"/>
    <x v="1110"/>
  </r>
  <r>
    <s v="TRN-3025"/>
    <x v="6"/>
    <s v="Technical"/>
    <x v="23"/>
    <n v="1"/>
    <s v="EMP-10754"/>
    <s v="Risk &amp; Compliance"/>
    <s v="Grade 2 – Junior"/>
    <n v="700"/>
    <x v="0"/>
    <n v="72.8"/>
    <n v="100"/>
    <n v="27.200000000000003"/>
    <x v="1111"/>
  </r>
  <r>
    <s v="TRN-3025"/>
    <x v="6"/>
    <s v="Technical"/>
    <x v="23"/>
    <n v="1"/>
    <s v="EMP-12317"/>
    <s v="Operations"/>
    <s v="Grade 2 – Junior"/>
    <n v="700"/>
    <x v="0"/>
    <n v="51.1"/>
    <n v="85.9"/>
    <n v="34.800000000000004"/>
    <x v="1112"/>
  </r>
  <r>
    <s v="TRN-3025"/>
    <x v="6"/>
    <s v="Technical"/>
    <x v="23"/>
    <n v="1"/>
    <s v="EMP-10272"/>
    <s v="Executive Management"/>
    <s v="Grade 8 – Executive"/>
    <n v="700"/>
    <x v="0"/>
    <n v="56.9"/>
    <n v="70.8"/>
    <n v="13.899999999999999"/>
    <x v="1113"/>
  </r>
  <r>
    <s v="TRN-3026"/>
    <x v="6"/>
    <s v="Technical"/>
    <x v="24"/>
    <n v="1"/>
    <s v="EMP-11447"/>
    <s v="Operations"/>
    <s v="Grade 2 – Junior"/>
    <n v="700"/>
    <x v="0"/>
    <n v="58.2"/>
    <n v="78"/>
    <n v="19.799999999999997"/>
    <x v="1114"/>
  </r>
  <r>
    <s v="TRN-3026"/>
    <x v="6"/>
    <s v="Technical"/>
    <x v="24"/>
    <n v="1"/>
    <s v="EMP-10570"/>
    <s v="Procurement"/>
    <s v="Grade 1 – Entry"/>
    <n v="700"/>
    <x v="0"/>
    <n v="57.6"/>
    <n v="62.9"/>
    <n v="5.2999999999999972"/>
    <x v="1115"/>
  </r>
  <r>
    <s v="TRN-3026"/>
    <x v="6"/>
    <s v="Technical"/>
    <x v="24"/>
    <n v="1"/>
    <s v="EMP-10227"/>
    <s v="Executive Management"/>
    <s v="Grade 8 – Executive"/>
    <n v="700"/>
    <x v="0"/>
    <n v="42.1"/>
    <n v="61.1"/>
    <n v="19"/>
    <x v="1116"/>
  </r>
  <r>
    <s v="TRN-3026"/>
    <x v="6"/>
    <s v="Technical"/>
    <x v="24"/>
    <n v="1"/>
    <s v="EMP-15425"/>
    <s v="Procurement"/>
    <s v="Grade 3 – Mid-Level"/>
    <n v="700"/>
    <x v="0"/>
    <n v="55.8"/>
    <n v="71.2"/>
    <n v="15.400000000000006"/>
    <x v="1117"/>
  </r>
  <r>
    <s v="TRN-3026"/>
    <x v="6"/>
    <s v="Technical"/>
    <x v="24"/>
    <n v="1"/>
    <s v="EMP-13269"/>
    <s v="Executive Management"/>
    <s v="Grade 7 – Director"/>
    <n v="700"/>
    <x v="0"/>
    <n v="42.7"/>
    <n v="60.2"/>
    <n v="17.5"/>
    <x v="1118"/>
  </r>
  <r>
    <s v="TRN-3026"/>
    <x v="6"/>
    <s v="Technical"/>
    <x v="24"/>
    <n v="1"/>
    <s v="EMP-14536"/>
    <s v="Marketing"/>
    <s v="Grade 3 – Mid-Level"/>
    <n v="700"/>
    <x v="0"/>
    <n v="64.3"/>
    <n v="91.9"/>
    <n v="27.600000000000009"/>
    <x v="1119"/>
  </r>
  <r>
    <s v="TRN-3026"/>
    <x v="6"/>
    <s v="Technical"/>
    <x v="24"/>
    <n v="1"/>
    <s v="EMP-13323"/>
    <s v="Marketing"/>
    <s v="Grade 3 – Mid-Level"/>
    <n v="700"/>
    <x v="0"/>
    <n v="56"/>
    <n v="73.8"/>
    <n v="17.799999999999997"/>
    <x v="1120"/>
  </r>
  <r>
    <s v="TRN-3026"/>
    <x v="6"/>
    <s v="Technical"/>
    <x v="24"/>
    <n v="1"/>
    <s v="EMP-11484"/>
    <s v="Procurement"/>
    <s v="Grade 3 – Mid-Level"/>
    <n v="700"/>
    <x v="0"/>
    <n v="40.5"/>
    <n v="75.2"/>
    <n v="34.700000000000003"/>
    <x v="1121"/>
  </r>
  <r>
    <s v="TRN-3026"/>
    <x v="6"/>
    <s v="Technical"/>
    <x v="24"/>
    <n v="1"/>
    <s v="EMP-10686"/>
    <s v="Operations"/>
    <s v="Grade 2 – Junior"/>
    <n v="700"/>
    <x v="0"/>
    <n v="59.6"/>
    <n v="68.099999999999994"/>
    <n v="8.4999999999999929"/>
    <x v="1122"/>
  </r>
  <r>
    <s v="TRN-3026"/>
    <x v="6"/>
    <s v="Technical"/>
    <x v="24"/>
    <n v="1"/>
    <s v="EMP-12337"/>
    <s v="Executive Management"/>
    <s v="Grade 7 – Director"/>
    <n v="700"/>
    <x v="0"/>
    <n v="47.4"/>
    <n v="53"/>
    <n v="5.6000000000000014"/>
    <x v="1123"/>
  </r>
  <r>
    <s v="TRN-3026"/>
    <x v="6"/>
    <s v="Technical"/>
    <x v="24"/>
    <n v="1"/>
    <s v="EMP-11640"/>
    <s v="Executive Management"/>
    <s v="Grade 5 – Lead"/>
    <n v="700"/>
    <x v="0"/>
    <n v="62.8"/>
    <n v="71.5"/>
    <n v="8.7000000000000028"/>
    <x v="1124"/>
  </r>
  <r>
    <s v="TRN-3026"/>
    <x v="6"/>
    <s v="Technical"/>
    <x v="24"/>
    <n v="1"/>
    <s v="EMP-13935"/>
    <s v="Finance"/>
    <s v="Grade 5 – Lead"/>
    <n v="700"/>
    <x v="0"/>
    <n v="65.5"/>
    <n v="90.6"/>
    <n v="25.099999999999994"/>
    <x v="1125"/>
  </r>
  <r>
    <s v="TRN-3026"/>
    <x v="6"/>
    <s v="Technical"/>
    <x v="24"/>
    <n v="1"/>
    <s v="EMP-13064"/>
    <s v="Legal"/>
    <s v="Grade 4 – Senior"/>
    <n v="700"/>
    <x v="0"/>
    <n v="51.9"/>
    <n v="75.599999999999994"/>
    <n v="23.699999999999996"/>
    <x v="1126"/>
  </r>
  <r>
    <s v="TRN-3026"/>
    <x v="6"/>
    <s v="Technical"/>
    <x v="24"/>
    <n v="1"/>
    <s v="EMP-12858"/>
    <s v="Customer Service"/>
    <s v="Grade 4 – Senior"/>
    <n v="700"/>
    <x v="0"/>
    <n v="73.3"/>
    <n v="100"/>
    <n v="26.700000000000003"/>
    <x v="180"/>
  </r>
  <r>
    <s v="TRN-3026"/>
    <x v="6"/>
    <s v="Technical"/>
    <x v="24"/>
    <n v="1"/>
    <s v="EMP-13846"/>
    <s v="Risk &amp; Compliance"/>
    <s v="Grade 2 – Junior"/>
    <n v="700"/>
    <x v="0"/>
    <n v="59.5"/>
    <n v="74.599999999999994"/>
    <n v="15.099999999999994"/>
    <x v="1127"/>
  </r>
  <r>
    <s v="TRN-3026"/>
    <x v="6"/>
    <s v="Technical"/>
    <x v="24"/>
    <n v="1"/>
    <s v="EMP-13156"/>
    <s v="Operations"/>
    <s v="Grade 2 – Junior"/>
    <n v="700"/>
    <x v="0"/>
    <n v="68.099999999999994"/>
    <n v="78"/>
    <n v="9.9000000000000057"/>
    <x v="1128"/>
  </r>
  <r>
    <s v="TRN-3026"/>
    <x v="6"/>
    <s v="Technical"/>
    <x v="24"/>
    <n v="1"/>
    <s v="EMP-12267"/>
    <s v="Marketing"/>
    <s v="Grade 2 – Junior"/>
    <n v="700"/>
    <x v="0"/>
    <n v="60.1"/>
    <n v="65.900000000000006"/>
    <n v="5.8000000000000043"/>
    <x v="1129"/>
  </r>
  <r>
    <s v="TRN-3026"/>
    <x v="6"/>
    <s v="Technical"/>
    <x v="24"/>
    <n v="1"/>
    <s v="EMP-11042"/>
    <s v="Information Technology"/>
    <s v="Grade 3 – Mid-Level"/>
    <n v="700"/>
    <x v="0"/>
    <n v="59.4"/>
    <n v="64.900000000000006"/>
    <n v="5.5000000000000071"/>
    <x v="1130"/>
  </r>
  <r>
    <s v="TRN-3026"/>
    <x v="6"/>
    <s v="Technical"/>
    <x v="24"/>
    <n v="1"/>
    <s v="EMP-10205"/>
    <s v="Procurement"/>
    <s v="Grade 3 – Mid-Level"/>
    <n v="700"/>
    <x v="0"/>
    <n v="59.5"/>
    <n v="82.1"/>
    <n v="22.599999999999994"/>
    <x v="1131"/>
  </r>
  <r>
    <s v="TRN-3026"/>
    <x v="6"/>
    <s v="Technical"/>
    <x v="24"/>
    <n v="1"/>
    <s v="EMP-11308"/>
    <s v="Information Technology"/>
    <s v="Grade 4 – Senior"/>
    <n v="700"/>
    <x v="0"/>
    <n v="65"/>
    <n v="78.599999999999994"/>
    <n v="13.599999999999994"/>
    <x v="1132"/>
  </r>
  <r>
    <s v="TRN-3026"/>
    <x v="6"/>
    <s v="Technical"/>
    <x v="24"/>
    <n v="1"/>
    <s v="EMP-11215"/>
    <s v="Sales"/>
    <s v="Grade 1 – Entry"/>
    <n v="700"/>
    <x v="0"/>
    <n v="68.400000000000006"/>
    <n v="89.9"/>
    <n v="21.5"/>
    <x v="1133"/>
  </r>
  <r>
    <s v="TRN-3026"/>
    <x v="6"/>
    <s v="Technical"/>
    <x v="24"/>
    <n v="1"/>
    <s v="EMP-11389"/>
    <s v="Procurement"/>
    <s v="Grade 4 – Senior"/>
    <n v="700"/>
    <x v="0"/>
    <n v="59.3"/>
    <n v="70.900000000000006"/>
    <n v="11.600000000000009"/>
    <x v="1134"/>
  </r>
  <r>
    <s v="TRN-3026"/>
    <x v="6"/>
    <s v="Technical"/>
    <x v="24"/>
    <n v="1"/>
    <s v="EMP-10280"/>
    <s v="Executive Management"/>
    <s v="Grade 5 – Lead"/>
    <n v="700"/>
    <x v="0"/>
    <n v="52.8"/>
    <n v="69.5"/>
    <n v="16.700000000000003"/>
    <x v="1135"/>
  </r>
  <r>
    <s v="TRN-3026"/>
    <x v="6"/>
    <s v="Technical"/>
    <x v="24"/>
    <n v="1"/>
    <s v="EMP-15022"/>
    <s v="Customer Service"/>
    <s v="Grade 4 – Senior"/>
    <n v="700"/>
    <x v="0"/>
    <n v="50.4"/>
    <n v="61.4"/>
    <n v="11"/>
    <x v="1136"/>
  </r>
  <r>
    <s v="TRN-3026"/>
    <x v="6"/>
    <s v="Technical"/>
    <x v="24"/>
    <n v="1"/>
    <s v="EMP-14465"/>
    <s v="Customer Service"/>
    <s v="Grade 3 – Mid-Level"/>
    <n v="700"/>
    <x v="0"/>
    <n v="64.900000000000006"/>
    <n v="82.5"/>
    <n v="17.599999999999994"/>
    <x v="1137"/>
  </r>
  <r>
    <s v="TRN-3026"/>
    <x v="6"/>
    <s v="Technical"/>
    <x v="24"/>
    <n v="1"/>
    <s v="EMP-13508"/>
    <s v="Procurement"/>
    <s v="Grade 2 – Junior"/>
    <n v="700"/>
    <x v="0"/>
    <n v="62"/>
    <n v="70.900000000000006"/>
    <n v="8.9000000000000057"/>
    <x v="1138"/>
  </r>
  <r>
    <s v="TRN-3026"/>
    <x v="6"/>
    <s v="Technical"/>
    <x v="24"/>
    <n v="1"/>
    <s v="EMP-15338"/>
    <s v="Sales"/>
    <s v="Grade 3 – Mid-Level"/>
    <n v="700"/>
    <x v="0"/>
    <n v="43.3"/>
    <n v="71.3"/>
    <n v="28"/>
    <x v="1139"/>
  </r>
  <r>
    <s v="TRN-3026"/>
    <x v="6"/>
    <s v="Technical"/>
    <x v="24"/>
    <n v="1"/>
    <s v="EMP-12205"/>
    <s v="Customer Service"/>
    <s v="Grade 3 – Mid-Level"/>
    <n v="700"/>
    <x v="0"/>
    <n v="72"/>
    <n v="78.099999999999994"/>
    <n v="6.0999999999999943"/>
    <x v="1140"/>
  </r>
  <r>
    <s v="TRN-3026"/>
    <x v="6"/>
    <s v="Technical"/>
    <x v="24"/>
    <n v="1"/>
    <s v="EMP-13677"/>
    <s v="Legal"/>
    <s v="Grade 5 – Lead"/>
    <n v="700"/>
    <x v="0"/>
    <n v="61.2"/>
    <n v="76.900000000000006"/>
    <n v="15.700000000000003"/>
    <x v="1141"/>
  </r>
  <r>
    <s v="TRN-3026"/>
    <x v="6"/>
    <s v="Technical"/>
    <x v="24"/>
    <n v="1"/>
    <s v="EMP-15060"/>
    <s v="Finance"/>
    <s v="Grade 1 – Entry"/>
    <n v="700"/>
    <x v="0"/>
    <n v="55.7"/>
    <n v="70.099999999999994"/>
    <n v="14.399999999999991"/>
    <x v="1142"/>
  </r>
  <r>
    <s v="TRN-3026"/>
    <x v="6"/>
    <s v="Technical"/>
    <x v="24"/>
    <n v="1"/>
    <s v="EMP-11199"/>
    <s v="Marketing"/>
    <s v="Grade 3 – Mid-Level"/>
    <n v="700"/>
    <x v="0"/>
    <n v="58.5"/>
    <n v="74.400000000000006"/>
    <n v="15.900000000000006"/>
    <x v="1143"/>
  </r>
  <r>
    <s v="TRN-3026"/>
    <x v="6"/>
    <s v="Technical"/>
    <x v="24"/>
    <n v="1"/>
    <s v="EMP-14827"/>
    <s v="Procurement"/>
    <s v="Grade 5 – Lead"/>
    <n v="700"/>
    <x v="0"/>
    <n v="52.1"/>
    <n v="55"/>
    <n v="2.8999999999999986"/>
    <x v="1144"/>
  </r>
  <r>
    <s v="TRN-3026"/>
    <x v="6"/>
    <s v="Technical"/>
    <x v="24"/>
    <n v="1"/>
    <s v="EMP-15351"/>
    <s v="Procurement"/>
    <s v="Grade 4 – Senior"/>
    <n v="700"/>
    <x v="1"/>
    <m/>
    <m/>
    <n v="0"/>
    <x v="7"/>
  </r>
  <r>
    <s v="TRN-3026"/>
    <x v="6"/>
    <s v="Technical"/>
    <x v="24"/>
    <n v="1"/>
    <s v="EMP-14338"/>
    <s v="Customer Service"/>
    <s v="Grade 2 – Junior"/>
    <n v="700"/>
    <x v="0"/>
    <n v="56.5"/>
    <n v="56.6"/>
    <n v="0.10000000000000142"/>
    <x v="1145"/>
  </r>
  <r>
    <s v="TRN-3026"/>
    <x v="6"/>
    <s v="Technical"/>
    <x v="24"/>
    <n v="1"/>
    <s v="EMP-11403"/>
    <s v="Finance"/>
    <s v="Grade 3 – Mid-Level"/>
    <n v="700"/>
    <x v="0"/>
    <n v="48.7"/>
    <n v="56.6"/>
    <n v="7.8999999999999986"/>
    <x v="1146"/>
  </r>
  <r>
    <s v="TRN-3026"/>
    <x v="6"/>
    <s v="Technical"/>
    <x v="24"/>
    <n v="1"/>
    <s v="EMP-10142"/>
    <s v="Customer Service"/>
    <s v="Grade 1 – Entry"/>
    <n v="700"/>
    <x v="0"/>
    <n v="64.2"/>
    <n v="69.3"/>
    <n v="5.0999999999999943"/>
    <x v="1147"/>
  </r>
  <r>
    <s v="TRN-3026"/>
    <x v="6"/>
    <s v="Technical"/>
    <x v="24"/>
    <n v="1"/>
    <s v="EMP-15350"/>
    <s v="Risk &amp; Compliance"/>
    <s v="Grade 4 – Senior"/>
    <n v="700"/>
    <x v="0"/>
    <n v="74"/>
    <n v="78"/>
    <n v="4"/>
    <x v="1148"/>
  </r>
  <r>
    <s v="TRN-3026"/>
    <x v="6"/>
    <s v="Technical"/>
    <x v="24"/>
    <n v="1"/>
    <s v="EMP-11768"/>
    <s v="Operations"/>
    <s v="Grade 1 – Entry"/>
    <n v="700"/>
    <x v="0"/>
    <n v="45.1"/>
    <n v="70.400000000000006"/>
    <n v="25.300000000000004"/>
    <x v="1149"/>
  </r>
  <r>
    <s v="TRN-3026"/>
    <x v="6"/>
    <s v="Technical"/>
    <x v="24"/>
    <n v="1"/>
    <s v="EMP-14687"/>
    <s v="Procurement"/>
    <s v="Grade 2 – Junior"/>
    <n v="700"/>
    <x v="0"/>
    <n v="63"/>
    <n v="87.7"/>
    <n v="24.700000000000003"/>
    <x v="1150"/>
  </r>
  <r>
    <s v="TRN-3026"/>
    <x v="6"/>
    <s v="Technical"/>
    <x v="24"/>
    <n v="1"/>
    <s v="EMP-15081"/>
    <s v="Information Technology"/>
    <s v="Grade 4 – Senior"/>
    <n v="700"/>
    <x v="0"/>
    <n v="68.5"/>
    <n v="94.3"/>
    <n v="25.799999999999997"/>
    <x v="1151"/>
  </r>
  <r>
    <s v="TRN-3026"/>
    <x v="6"/>
    <s v="Technical"/>
    <x v="24"/>
    <n v="1"/>
    <s v="EMP-11974"/>
    <s v="Executive Management"/>
    <s v="Grade 8 – Executive"/>
    <n v="700"/>
    <x v="0"/>
    <n v="74.099999999999994"/>
    <n v="67.3"/>
    <n v="-6.7999999999999972"/>
    <x v="1152"/>
  </r>
  <r>
    <s v="TRN-3026"/>
    <x v="6"/>
    <s v="Technical"/>
    <x v="24"/>
    <n v="1"/>
    <s v="EMP-12588"/>
    <s v="Finance"/>
    <s v="Grade 5 – Lead"/>
    <n v="700"/>
    <x v="0"/>
    <n v="42.1"/>
    <n v="42.5"/>
    <n v="0.39999999999999858"/>
    <x v="1153"/>
  </r>
  <r>
    <s v="TRN-3026"/>
    <x v="6"/>
    <s v="Technical"/>
    <x v="24"/>
    <n v="1"/>
    <s v="EMP-12196"/>
    <s v="Procurement"/>
    <s v="Grade 2 – Junior"/>
    <n v="700"/>
    <x v="0"/>
    <n v="55.2"/>
    <n v="55.9"/>
    <n v="0.69999999999999574"/>
    <x v="1154"/>
  </r>
  <r>
    <s v="TRN-3026"/>
    <x v="6"/>
    <s v="Technical"/>
    <x v="24"/>
    <n v="1"/>
    <s v="EMP-11790"/>
    <s v="Sales"/>
    <s v="Grade 3 – Mid-Level"/>
    <n v="700"/>
    <x v="0"/>
    <n v="42.1"/>
    <n v="42.5"/>
    <n v="0.39999999999999858"/>
    <x v="1153"/>
  </r>
  <r>
    <s v="TRN-3026"/>
    <x v="6"/>
    <s v="Technical"/>
    <x v="24"/>
    <n v="1"/>
    <s v="EMP-12604"/>
    <s v="Finance"/>
    <s v="Grade 4 – Senior"/>
    <n v="700"/>
    <x v="0"/>
    <n v="66.400000000000006"/>
    <n v="87.1"/>
    <n v="20.699999999999989"/>
    <x v="1155"/>
  </r>
  <r>
    <s v="TRN-3027"/>
    <x v="7"/>
    <s v="HR"/>
    <x v="25"/>
    <n v="1"/>
    <s v="EMP-15092"/>
    <s v="Sales"/>
    <s v="Grade 3 – Mid-Level"/>
    <n v="500"/>
    <x v="1"/>
    <m/>
    <m/>
    <n v="0"/>
    <x v="7"/>
  </r>
  <r>
    <s v="TRN-3027"/>
    <x v="7"/>
    <s v="HR"/>
    <x v="25"/>
    <n v="1"/>
    <s v="EMP-14867"/>
    <s v="Sales"/>
    <s v="Grade 3 – Mid-Level"/>
    <n v="500"/>
    <x v="0"/>
    <n v="60.8"/>
    <n v="86.1"/>
    <n v="25.299999999999997"/>
    <x v="1156"/>
  </r>
  <r>
    <s v="TRN-3027"/>
    <x v="7"/>
    <s v="HR"/>
    <x v="25"/>
    <n v="1"/>
    <s v="EMP-14738"/>
    <s v="Operations"/>
    <s v="Grade 2 – Junior"/>
    <n v="500"/>
    <x v="0"/>
    <n v="47.8"/>
    <n v="73.7"/>
    <n v="25.900000000000006"/>
    <x v="1157"/>
  </r>
  <r>
    <s v="TRN-3027"/>
    <x v="7"/>
    <s v="HR"/>
    <x v="25"/>
    <n v="1"/>
    <s v="EMP-13466"/>
    <s v="Sales"/>
    <s v="Grade 4 – Senior"/>
    <n v="500"/>
    <x v="0"/>
    <n v="55"/>
    <n v="67.7"/>
    <n v="12.700000000000003"/>
    <x v="1158"/>
  </r>
  <r>
    <s v="TRN-3027"/>
    <x v="7"/>
    <s v="HR"/>
    <x v="25"/>
    <n v="1"/>
    <s v="EMP-11932"/>
    <s v="Risk &amp; Compliance"/>
    <s v="Grade 6 – Manager"/>
    <n v="500"/>
    <x v="0"/>
    <n v="48.5"/>
    <n v="74.900000000000006"/>
    <n v="26.400000000000006"/>
    <x v="1159"/>
  </r>
  <r>
    <s v="TRN-3027"/>
    <x v="7"/>
    <s v="HR"/>
    <x v="25"/>
    <n v="1"/>
    <s v="EMP-11435"/>
    <s v="Customer Service"/>
    <s v="Grade 4 – Senior"/>
    <n v="500"/>
    <x v="0"/>
    <n v="54.8"/>
    <n v="75.400000000000006"/>
    <n v="20.600000000000009"/>
    <x v="327"/>
  </r>
  <r>
    <s v="TRN-3027"/>
    <x v="7"/>
    <s v="HR"/>
    <x v="25"/>
    <n v="1"/>
    <s v="EMP-12498"/>
    <s v="Procurement"/>
    <s v="Grade 3 – Mid-Level"/>
    <n v="500"/>
    <x v="0"/>
    <n v="60.6"/>
    <n v="72.2"/>
    <n v="11.600000000000001"/>
    <x v="1160"/>
  </r>
  <r>
    <s v="TRN-3027"/>
    <x v="7"/>
    <s v="HR"/>
    <x v="25"/>
    <n v="1"/>
    <s v="EMP-14037"/>
    <s v="Risk &amp; Compliance"/>
    <s v="Grade 2 – Junior"/>
    <n v="500"/>
    <x v="0"/>
    <n v="42.6"/>
    <n v="75"/>
    <n v="32.4"/>
    <x v="1161"/>
  </r>
  <r>
    <s v="TRN-3027"/>
    <x v="7"/>
    <s v="HR"/>
    <x v="25"/>
    <n v="1"/>
    <s v="EMP-11972"/>
    <s v="Executive Management"/>
    <s v="Grade 8 – Executive"/>
    <n v="500"/>
    <x v="0"/>
    <n v="73.599999999999994"/>
    <n v="86.7"/>
    <n v="13.100000000000009"/>
    <x v="1162"/>
  </r>
  <r>
    <s v="TRN-3027"/>
    <x v="7"/>
    <s v="HR"/>
    <x v="25"/>
    <n v="1"/>
    <s v="EMP-14966"/>
    <s v="Executive Management"/>
    <s v="Grade 5 – Lead"/>
    <n v="500"/>
    <x v="0"/>
    <n v="57"/>
    <n v="69.8"/>
    <n v="12.799999999999997"/>
    <x v="1163"/>
  </r>
  <r>
    <s v="TRN-3027"/>
    <x v="7"/>
    <s v="HR"/>
    <x v="25"/>
    <n v="1"/>
    <s v="EMP-14831"/>
    <s v="Sales"/>
    <s v="Grade 2 – Junior"/>
    <n v="500"/>
    <x v="0"/>
    <n v="70.5"/>
    <n v="100"/>
    <n v="29.5"/>
    <x v="945"/>
  </r>
  <r>
    <s v="TRN-3027"/>
    <x v="7"/>
    <s v="HR"/>
    <x v="25"/>
    <n v="1"/>
    <s v="EMP-12118"/>
    <s v="Procurement"/>
    <s v="Grade 3 – Mid-Level"/>
    <n v="500"/>
    <x v="0"/>
    <n v="43"/>
    <n v="74.900000000000006"/>
    <n v="31.900000000000006"/>
    <x v="1164"/>
  </r>
  <r>
    <s v="TRN-3027"/>
    <x v="7"/>
    <s v="HR"/>
    <x v="25"/>
    <n v="1"/>
    <s v="EMP-14143"/>
    <s v="Information Technology"/>
    <s v="Grade 6 – Manager"/>
    <n v="500"/>
    <x v="0"/>
    <n v="68.599999999999994"/>
    <n v="88.1"/>
    <n v="19.5"/>
    <x v="1165"/>
  </r>
  <r>
    <s v="TRN-3027"/>
    <x v="7"/>
    <s v="HR"/>
    <x v="25"/>
    <n v="1"/>
    <s v="EMP-13044"/>
    <s v="Risk &amp; Compliance"/>
    <s v="Grade 5 – Lead"/>
    <n v="500"/>
    <x v="0"/>
    <n v="71.8"/>
    <n v="100"/>
    <n v="28.200000000000003"/>
    <x v="419"/>
  </r>
  <r>
    <s v="TRN-3027"/>
    <x v="7"/>
    <s v="HR"/>
    <x v="25"/>
    <n v="1"/>
    <s v="EMP-11489"/>
    <s v="Marketing"/>
    <s v="Grade 2 – Junior"/>
    <n v="500"/>
    <x v="0"/>
    <n v="61.4"/>
    <n v="73.7"/>
    <n v="12.300000000000004"/>
    <x v="1166"/>
  </r>
  <r>
    <s v="TRN-3027"/>
    <x v="7"/>
    <s v="HR"/>
    <x v="25"/>
    <n v="1"/>
    <s v="EMP-11217"/>
    <s v="Risk &amp; Compliance"/>
    <s v="Grade 4 – Senior"/>
    <n v="500"/>
    <x v="0"/>
    <n v="47.1"/>
    <n v="78.8"/>
    <n v="31.699999999999996"/>
    <x v="1167"/>
  </r>
  <r>
    <s v="TRN-3027"/>
    <x v="7"/>
    <s v="HR"/>
    <x v="25"/>
    <n v="1"/>
    <s v="EMP-14532"/>
    <s v="Operations"/>
    <s v="Grade 2 – Junior"/>
    <n v="500"/>
    <x v="0"/>
    <n v="45.1"/>
    <n v="50.8"/>
    <n v="5.6999999999999957"/>
    <x v="1168"/>
  </r>
  <r>
    <s v="TRN-3027"/>
    <x v="7"/>
    <s v="HR"/>
    <x v="25"/>
    <n v="1"/>
    <s v="EMP-13436"/>
    <s v="Executive Management"/>
    <s v="Grade 5 – Lead"/>
    <n v="500"/>
    <x v="1"/>
    <m/>
    <m/>
    <n v="0"/>
    <x v="7"/>
  </r>
  <r>
    <s v="TRN-3027"/>
    <x v="7"/>
    <s v="HR"/>
    <x v="25"/>
    <n v="1"/>
    <s v="EMP-14838"/>
    <s v="Legal"/>
    <s v="Grade 3 – Mid-Level"/>
    <n v="500"/>
    <x v="0"/>
    <n v="64.099999999999994"/>
    <n v="90.2"/>
    <n v="26.100000000000009"/>
    <x v="1169"/>
  </r>
  <r>
    <s v="TRN-3027"/>
    <x v="7"/>
    <s v="HR"/>
    <x v="25"/>
    <n v="1"/>
    <s v="EMP-11644"/>
    <s v="Marketing"/>
    <s v="Grade 3 – Mid-Level"/>
    <n v="500"/>
    <x v="0"/>
    <n v="53.5"/>
    <n v="70.7"/>
    <n v="17.200000000000003"/>
    <x v="1170"/>
  </r>
  <r>
    <s v="TRN-3027"/>
    <x v="7"/>
    <s v="HR"/>
    <x v="25"/>
    <n v="1"/>
    <s v="EMP-11743"/>
    <s v="Customer Service"/>
    <s v="Grade 1 – Entry"/>
    <n v="500"/>
    <x v="0"/>
    <n v="48.5"/>
    <n v="79.900000000000006"/>
    <n v="31.400000000000006"/>
    <x v="1171"/>
  </r>
  <r>
    <s v="TRN-3027"/>
    <x v="7"/>
    <s v="HR"/>
    <x v="25"/>
    <n v="1"/>
    <s v="EMP-15289"/>
    <s v="Legal"/>
    <s v="Grade 5 – Lead"/>
    <n v="500"/>
    <x v="0"/>
    <n v="68"/>
    <n v="96.2"/>
    <n v="28.200000000000003"/>
    <x v="1172"/>
  </r>
  <r>
    <s v="TRN-3027"/>
    <x v="7"/>
    <s v="HR"/>
    <x v="25"/>
    <n v="1"/>
    <s v="EMP-10203"/>
    <s v="Finance"/>
    <s v="Grade 3 – Mid-Level"/>
    <n v="500"/>
    <x v="0"/>
    <n v="64.599999999999994"/>
    <n v="72.599999999999994"/>
    <n v="8"/>
    <x v="1173"/>
  </r>
  <r>
    <s v="TRN-3027"/>
    <x v="7"/>
    <s v="HR"/>
    <x v="25"/>
    <n v="1"/>
    <s v="EMP-12746"/>
    <s v="Operations"/>
    <s v="Grade 3 – Mid-Level"/>
    <n v="500"/>
    <x v="0"/>
    <n v="45"/>
    <n v="56.7"/>
    <n v="11.700000000000003"/>
    <x v="1174"/>
  </r>
  <r>
    <s v="TRN-3027"/>
    <x v="7"/>
    <s v="HR"/>
    <x v="25"/>
    <n v="1"/>
    <s v="EMP-12307"/>
    <s v="Risk &amp; Compliance"/>
    <s v="Grade 5 – Lead"/>
    <n v="500"/>
    <x v="1"/>
    <m/>
    <m/>
    <n v="0"/>
    <x v="7"/>
  </r>
  <r>
    <s v="TRN-3027"/>
    <x v="7"/>
    <s v="HR"/>
    <x v="25"/>
    <n v="1"/>
    <s v="EMP-14074"/>
    <s v="Sales"/>
    <s v="Grade 3 – Mid-Level"/>
    <n v="500"/>
    <x v="0"/>
    <n v="58.8"/>
    <n v="72.3"/>
    <n v="13.5"/>
    <x v="1175"/>
  </r>
  <r>
    <s v="TRN-3027"/>
    <x v="7"/>
    <s v="HR"/>
    <x v="25"/>
    <n v="1"/>
    <s v="EMP-10942"/>
    <s v="Marketing"/>
    <s v="Grade 4 – Senior"/>
    <n v="500"/>
    <x v="0"/>
    <n v="47.1"/>
    <n v="60.9"/>
    <n v="13.799999999999997"/>
    <x v="1176"/>
  </r>
  <r>
    <s v="TRN-3027"/>
    <x v="7"/>
    <s v="HR"/>
    <x v="25"/>
    <n v="1"/>
    <s v="EMP-14498"/>
    <s v="Marketing"/>
    <s v="Grade 4 – Senior"/>
    <n v="500"/>
    <x v="0"/>
    <n v="69.099999999999994"/>
    <n v="100"/>
    <n v="30.900000000000006"/>
    <x v="1177"/>
  </r>
  <r>
    <s v="TRN-3027"/>
    <x v="7"/>
    <s v="HR"/>
    <x v="25"/>
    <n v="1"/>
    <s v="EMP-13037"/>
    <s v="Sales"/>
    <s v="Grade 4 – Senior"/>
    <n v="500"/>
    <x v="0"/>
    <n v="45"/>
    <n v="72.599999999999994"/>
    <n v="27.599999999999994"/>
    <x v="1178"/>
  </r>
  <r>
    <s v="TRN-3027"/>
    <x v="7"/>
    <s v="HR"/>
    <x v="25"/>
    <n v="1"/>
    <s v="EMP-11921"/>
    <s v="Information Technology"/>
    <s v="Grade 2 – Junior"/>
    <n v="500"/>
    <x v="0"/>
    <n v="45.5"/>
    <n v="57.1"/>
    <n v="11.600000000000001"/>
    <x v="1179"/>
  </r>
  <r>
    <s v="TRN-3027"/>
    <x v="7"/>
    <s v="HR"/>
    <x v="25"/>
    <n v="1"/>
    <s v="EMP-12187"/>
    <s v="Sales"/>
    <s v="Grade 3 – Mid-Level"/>
    <n v="500"/>
    <x v="0"/>
    <n v="48.9"/>
    <n v="70.7"/>
    <n v="21.800000000000004"/>
    <x v="1180"/>
  </r>
  <r>
    <s v="TRN-3027"/>
    <x v="7"/>
    <s v="HR"/>
    <x v="25"/>
    <n v="1"/>
    <s v="EMP-10566"/>
    <s v="Procurement"/>
    <s v="Grade 6 – Manager"/>
    <n v="500"/>
    <x v="0"/>
    <n v="43.9"/>
    <n v="49.4"/>
    <n v="5.5"/>
    <x v="1181"/>
  </r>
  <r>
    <s v="TRN-3027"/>
    <x v="7"/>
    <s v="HR"/>
    <x v="25"/>
    <n v="1"/>
    <s v="EMP-14466"/>
    <s v="Finance"/>
    <s v="Grade 3 – Mid-Level"/>
    <n v="500"/>
    <x v="1"/>
    <m/>
    <m/>
    <n v="0"/>
    <x v="7"/>
  </r>
  <r>
    <s v="TRN-3027"/>
    <x v="7"/>
    <s v="HR"/>
    <x v="25"/>
    <n v="1"/>
    <s v="EMP-10933"/>
    <s v="Procurement"/>
    <s v="Grade 2 – Junior"/>
    <n v="500"/>
    <x v="0"/>
    <n v="58.5"/>
    <n v="75.2"/>
    <n v="16.700000000000003"/>
    <x v="1182"/>
  </r>
  <r>
    <s v="TRN-3027"/>
    <x v="7"/>
    <s v="HR"/>
    <x v="25"/>
    <n v="1"/>
    <s v="EMP-10868"/>
    <s v="Legal"/>
    <s v="Grade 6 – Manager"/>
    <n v="500"/>
    <x v="0"/>
    <n v="47.9"/>
    <n v="66.5"/>
    <n v="18.600000000000001"/>
    <x v="1183"/>
  </r>
  <r>
    <s v="TRN-3027"/>
    <x v="7"/>
    <s v="HR"/>
    <x v="25"/>
    <n v="1"/>
    <s v="EMP-15364"/>
    <s v="Sales"/>
    <s v="Grade 3 – Mid-Level"/>
    <n v="500"/>
    <x v="0"/>
    <n v="45.9"/>
    <n v="62.6"/>
    <n v="16.700000000000003"/>
    <x v="1184"/>
  </r>
  <r>
    <s v="TRN-3027"/>
    <x v="7"/>
    <s v="HR"/>
    <x v="25"/>
    <n v="1"/>
    <s v="EMP-10572"/>
    <s v="Information Technology"/>
    <s v="Grade 5 – Lead"/>
    <n v="500"/>
    <x v="0"/>
    <n v="62.5"/>
    <n v="80.5"/>
    <n v="18"/>
    <x v="1185"/>
  </r>
  <r>
    <s v="TRN-3027"/>
    <x v="7"/>
    <s v="HR"/>
    <x v="25"/>
    <n v="1"/>
    <s v="EMP-11095"/>
    <s v="Marketing"/>
    <s v="Grade 5 – Lead"/>
    <n v="500"/>
    <x v="0"/>
    <n v="75"/>
    <n v="100"/>
    <n v="25"/>
    <x v="258"/>
  </r>
  <r>
    <s v="TRN-3027"/>
    <x v="7"/>
    <s v="HR"/>
    <x v="25"/>
    <n v="1"/>
    <s v="EMP-14872"/>
    <s v="Risk &amp; Compliance"/>
    <s v="Grade 3 – Mid-Level"/>
    <n v="500"/>
    <x v="0"/>
    <n v="51.8"/>
    <n v="77.5"/>
    <n v="25.700000000000003"/>
    <x v="1186"/>
  </r>
  <r>
    <s v="TRN-3027"/>
    <x v="7"/>
    <s v="HR"/>
    <x v="25"/>
    <n v="1"/>
    <s v="EMP-13078"/>
    <s v="Legal"/>
    <s v="Grade 4 – Senior"/>
    <n v="500"/>
    <x v="0"/>
    <n v="69.099999999999994"/>
    <n v="74.8"/>
    <n v="5.7000000000000028"/>
    <x v="1187"/>
  </r>
  <r>
    <s v="TRN-3027"/>
    <x v="7"/>
    <s v="HR"/>
    <x v="25"/>
    <n v="1"/>
    <s v="EMP-13285"/>
    <s v="Risk &amp; Compliance"/>
    <s v="Grade 3 – Mid-Level"/>
    <n v="500"/>
    <x v="0"/>
    <n v="57.9"/>
    <n v="75.099999999999994"/>
    <n v="17.199999999999996"/>
    <x v="1188"/>
  </r>
  <r>
    <s v="TRN-3027"/>
    <x v="7"/>
    <s v="HR"/>
    <x v="25"/>
    <n v="1"/>
    <s v="EMP-13384"/>
    <s v="Procurement"/>
    <s v="Grade 3 – Mid-Level"/>
    <n v="500"/>
    <x v="0"/>
    <n v="69.599999999999994"/>
    <n v="79.8"/>
    <n v="10.200000000000003"/>
    <x v="1189"/>
  </r>
  <r>
    <s v="TRN-3027"/>
    <x v="7"/>
    <s v="HR"/>
    <x v="25"/>
    <n v="1"/>
    <s v="EMP-11355"/>
    <s v="Customer Service"/>
    <s v="Grade 4 – Senior"/>
    <n v="500"/>
    <x v="0"/>
    <n v="44.7"/>
    <n v="55.8"/>
    <n v="11.099999999999994"/>
    <x v="1190"/>
  </r>
  <r>
    <s v="TRN-3027"/>
    <x v="7"/>
    <s v="HR"/>
    <x v="25"/>
    <n v="1"/>
    <s v="EMP-14604"/>
    <s v="Sales"/>
    <s v="Grade 2 – Junior"/>
    <n v="500"/>
    <x v="0"/>
    <n v="54.4"/>
    <n v="68.2"/>
    <n v="13.800000000000004"/>
    <x v="1191"/>
  </r>
  <r>
    <s v="TRN-3027"/>
    <x v="7"/>
    <s v="HR"/>
    <x v="25"/>
    <n v="1"/>
    <s v="EMP-13293"/>
    <s v="Customer Service"/>
    <s v="Grade 3 – Mid-Level"/>
    <n v="500"/>
    <x v="0"/>
    <n v="45.3"/>
    <n v="77.8"/>
    <n v="32.5"/>
    <x v="1192"/>
  </r>
  <r>
    <s v="TRN-3027"/>
    <x v="7"/>
    <s v="HR"/>
    <x v="25"/>
    <n v="1"/>
    <s v="EMP-12044"/>
    <s v="Finance"/>
    <s v="Grade 4 – Senior"/>
    <n v="500"/>
    <x v="1"/>
    <m/>
    <m/>
    <n v="0"/>
    <x v="7"/>
  </r>
  <r>
    <s v="TRN-3027"/>
    <x v="7"/>
    <s v="HR"/>
    <x v="25"/>
    <n v="1"/>
    <s v="EMP-15093"/>
    <s v="Marketing"/>
    <s v="Grade 1 – Entry"/>
    <n v="500"/>
    <x v="0"/>
    <n v="66.5"/>
    <n v="82"/>
    <n v="15.5"/>
    <x v="1193"/>
  </r>
  <r>
    <s v="TRN-3027"/>
    <x v="7"/>
    <s v="HR"/>
    <x v="25"/>
    <n v="1"/>
    <s v="EMP-10103"/>
    <s v="Legal"/>
    <s v="Grade 2 – Junior"/>
    <n v="500"/>
    <x v="0"/>
    <n v="47.2"/>
    <n v="59"/>
    <n v="11.799999999999997"/>
    <x v="1194"/>
  </r>
  <r>
    <s v="TRN-3027"/>
    <x v="7"/>
    <s v="HR"/>
    <x v="25"/>
    <n v="1"/>
    <s v="EMP-10249"/>
    <s v="Sales"/>
    <s v="Grade 3 – Mid-Level"/>
    <n v="500"/>
    <x v="0"/>
    <n v="49.5"/>
    <n v="82.6"/>
    <n v="33.099999999999994"/>
    <x v="1195"/>
  </r>
  <r>
    <s v="TRN-3027"/>
    <x v="7"/>
    <s v="HR"/>
    <x v="25"/>
    <n v="1"/>
    <s v="EMP-12595"/>
    <s v="Operations"/>
    <s v="Grade 1 – Entry"/>
    <n v="500"/>
    <x v="0"/>
    <n v="65.900000000000006"/>
    <n v="93.3"/>
    <n v="27.399999999999991"/>
    <x v="1196"/>
  </r>
  <r>
    <s v="TRN-3027"/>
    <x v="7"/>
    <s v="HR"/>
    <x v="25"/>
    <n v="1"/>
    <s v="EMP-11166"/>
    <s v="Information Technology"/>
    <s v="Grade 2 – Junior"/>
    <n v="500"/>
    <x v="0"/>
    <n v="64.7"/>
    <n v="86.8"/>
    <n v="22.099999999999994"/>
    <x v="1197"/>
  </r>
  <r>
    <s v="TRN-3027"/>
    <x v="7"/>
    <s v="HR"/>
    <x v="25"/>
    <n v="1"/>
    <s v="EMP-10354"/>
    <s v="Legal"/>
    <s v="Grade 3 – Mid-Level"/>
    <n v="500"/>
    <x v="1"/>
    <m/>
    <m/>
    <n v="0"/>
    <x v="7"/>
  </r>
  <r>
    <s v="TRN-3027"/>
    <x v="7"/>
    <s v="HR"/>
    <x v="25"/>
    <n v="1"/>
    <s v="EMP-11782"/>
    <s v="Customer Service"/>
    <s v="Grade 4 – Senior"/>
    <n v="500"/>
    <x v="0"/>
    <n v="44.2"/>
    <n v="78.099999999999994"/>
    <n v="33.899999999999991"/>
    <x v="1198"/>
  </r>
  <r>
    <s v="TRN-3027"/>
    <x v="7"/>
    <s v="HR"/>
    <x v="25"/>
    <n v="1"/>
    <s v="EMP-12062"/>
    <s v="Finance"/>
    <s v="Grade 5 – Lead"/>
    <n v="500"/>
    <x v="0"/>
    <n v="49.1"/>
    <n v="64.7"/>
    <n v="15.600000000000001"/>
    <x v="1199"/>
  </r>
  <r>
    <s v="TRN-3027"/>
    <x v="7"/>
    <s v="HR"/>
    <x v="25"/>
    <n v="1"/>
    <s v="EMP-12263"/>
    <s v="Sales"/>
    <s v="Grade 4 – Senior"/>
    <n v="500"/>
    <x v="0"/>
    <n v="57.4"/>
    <n v="74.7"/>
    <n v="17.300000000000004"/>
    <x v="1200"/>
  </r>
  <r>
    <s v="TRN-3027"/>
    <x v="7"/>
    <s v="HR"/>
    <x v="25"/>
    <n v="1"/>
    <s v="EMP-13968"/>
    <s v="Sales"/>
    <s v="Grade 1 – Entry"/>
    <n v="500"/>
    <x v="0"/>
    <n v="62.5"/>
    <n v="91.1"/>
    <n v="28.599999999999994"/>
    <x v="1201"/>
  </r>
  <r>
    <s v="TRN-3027"/>
    <x v="7"/>
    <s v="HR"/>
    <x v="25"/>
    <n v="1"/>
    <s v="EMP-11641"/>
    <s v="Executive Management"/>
    <s v="Grade 7 – Director"/>
    <n v="500"/>
    <x v="0"/>
    <n v="61.7"/>
    <n v="94.2"/>
    <n v="32.5"/>
    <x v="1202"/>
  </r>
  <r>
    <s v="TRN-3027"/>
    <x v="7"/>
    <s v="HR"/>
    <x v="25"/>
    <n v="1"/>
    <s v="EMP-13883"/>
    <s v="Legal"/>
    <s v="Grade 3 – Mid-Level"/>
    <n v="500"/>
    <x v="0"/>
    <n v="67.599999999999994"/>
    <n v="100"/>
    <n v="32.400000000000006"/>
    <x v="1203"/>
  </r>
  <r>
    <s v="TRN-3027"/>
    <x v="7"/>
    <s v="HR"/>
    <x v="25"/>
    <n v="1"/>
    <s v="EMP-12955"/>
    <s v="Sales"/>
    <s v="Grade 4 – Senior"/>
    <n v="500"/>
    <x v="1"/>
    <m/>
    <m/>
    <n v="0"/>
    <x v="7"/>
  </r>
  <r>
    <s v="TRN-3027"/>
    <x v="7"/>
    <s v="HR"/>
    <x v="25"/>
    <n v="1"/>
    <s v="EMP-10829"/>
    <s v="Finance"/>
    <s v="Grade 4 – Senior"/>
    <n v="500"/>
    <x v="0"/>
    <n v="72.8"/>
    <n v="100"/>
    <n v="27.200000000000003"/>
    <x v="1111"/>
  </r>
  <r>
    <s v="TRN-3027"/>
    <x v="7"/>
    <s v="HR"/>
    <x v="25"/>
    <n v="1"/>
    <s v="EMP-10724"/>
    <s v="Executive Management"/>
    <s v="Grade 7 – Director"/>
    <n v="500"/>
    <x v="1"/>
    <m/>
    <m/>
    <n v="0"/>
    <x v="7"/>
  </r>
  <r>
    <s v="TRN-3027"/>
    <x v="7"/>
    <s v="HR"/>
    <x v="25"/>
    <n v="1"/>
    <s v="EMP-14029"/>
    <s v="Human Resources"/>
    <s v="Grade 5 – Lead"/>
    <n v="500"/>
    <x v="0"/>
    <n v="68.099999999999994"/>
    <n v="78.400000000000006"/>
    <n v="10.300000000000011"/>
    <x v="1204"/>
  </r>
  <r>
    <s v="TRN-3027"/>
    <x v="7"/>
    <s v="HR"/>
    <x v="25"/>
    <n v="1"/>
    <s v="EMP-11308"/>
    <s v="Information Technology"/>
    <s v="Grade 4 – Senior"/>
    <n v="500"/>
    <x v="0"/>
    <n v="55.9"/>
    <n v="77.599999999999994"/>
    <n v="21.699999999999996"/>
    <x v="1205"/>
  </r>
  <r>
    <s v="TRN-3027"/>
    <x v="7"/>
    <s v="HR"/>
    <x v="25"/>
    <n v="1"/>
    <s v="EMP-15039"/>
    <s v="Sales"/>
    <s v="Grade 5 – Lead"/>
    <n v="500"/>
    <x v="0"/>
    <n v="54.2"/>
    <n v="67"/>
    <n v="12.799999999999997"/>
    <x v="1206"/>
  </r>
  <r>
    <s v="TRN-3028"/>
    <x v="7"/>
    <s v="HR"/>
    <x v="26"/>
    <n v="1"/>
    <s v="EMP-14443"/>
    <s v="Finance"/>
    <s v="Grade 4 – Senior"/>
    <n v="500"/>
    <x v="0"/>
    <n v="65.7"/>
    <n v="88.2"/>
    <n v="22.5"/>
    <x v="1207"/>
  </r>
  <r>
    <s v="TRN-3028"/>
    <x v="7"/>
    <s v="HR"/>
    <x v="26"/>
    <n v="1"/>
    <s v="EMP-14936"/>
    <s v="Human Resources"/>
    <s v="Grade 4 – Senior"/>
    <n v="500"/>
    <x v="0"/>
    <n v="56.7"/>
    <n v="67.400000000000006"/>
    <n v="10.700000000000003"/>
    <x v="1208"/>
  </r>
  <r>
    <s v="TRN-3028"/>
    <x v="7"/>
    <s v="HR"/>
    <x v="26"/>
    <n v="1"/>
    <s v="EMP-14820"/>
    <s v="Customer Service"/>
    <s v="Grade 3 – Mid-Level"/>
    <n v="500"/>
    <x v="0"/>
    <n v="40.299999999999997"/>
    <n v="60.9"/>
    <n v="20.6"/>
    <x v="1209"/>
  </r>
  <r>
    <s v="TRN-3028"/>
    <x v="7"/>
    <s v="HR"/>
    <x v="26"/>
    <n v="1"/>
    <s v="EMP-12258"/>
    <s v="Finance"/>
    <s v="Grade 4 – Senior"/>
    <n v="500"/>
    <x v="0"/>
    <n v="42.2"/>
    <n v="72.599999999999994"/>
    <n v="30.399999999999991"/>
    <x v="1210"/>
  </r>
  <r>
    <s v="TRN-3028"/>
    <x v="7"/>
    <s v="HR"/>
    <x v="26"/>
    <n v="1"/>
    <s v="EMP-12045"/>
    <s v="Executive Management"/>
    <s v="Grade 8 – Executive"/>
    <n v="500"/>
    <x v="0"/>
    <n v="49.3"/>
    <n v="74.3"/>
    <n v="25"/>
    <x v="1211"/>
  </r>
  <r>
    <s v="TRN-3028"/>
    <x v="7"/>
    <s v="HR"/>
    <x v="26"/>
    <n v="1"/>
    <s v="EMP-12447"/>
    <s v="Risk &amp; Compliance"/>
    <s v="Grade 4 – Senior"/>
    <n v="500"/>
    <x v="0"/>
    <n v="65.3"/>
    <n v="84.8"/>
    <n v="19.5"/>
    <x v="1212"/>
  </r>
  <r>
    <s v="TRN-3028"/>
    <x v="7"/>
    <s v="HR"/>
    <x v="26"/>
    <n v="1"/>
    <s v="EMP-13489"/>
    <s v="Legal"/>
    <s v="Grade 2 – Junior"/>
    <n v="500"/>
    <x v="0"/>
    <n v="67.599999999999994"/>
    <n v="91"/>
    <n v="23.400000000000006"/>
    <x v="475"/>
  </r>
  <r>
    <s v="TRN-3028"/>
    <x v="7"/>
    <s v="HR"/>
    <x v="26"/>
    <n v="1"/>
    <s v="EMP-10574"/>
    <s v="Operations"/>
    <s v="Grade 2 – Junior"/>
    <n v="500"/>
    <x v="0"/>
    <n v="74.900000000000006"/>
    <n v="88.6"/>
    <n v="13.699999999999989"/>
    <x v="1213"/>
  </r>
  <r>
    <s v="TRN-3028"/>
    <x v="7"/>
    <s v="HR"/>
    <x v="26"/>
    <n v="1"/>
    <s v="EMP-11544"/>
    <s v="Finance"/>
    <s v="Grade 2 – Junior"/>
    <n v="500"/>
    <x v="0"/>
    <n v="58.1"/>
    <n v="76.8"/>
    <n v="18.699999999999996"/>
    <x v="1214"/>
  </r>
  <r>
    <s v="TRN-3028"/>
    <x v="7"/>
    <s v="HR"/>
    <x v="26"/>
    <n v="1"/>
    <s v="EMP-14759"/>
    <s v="Executive Management"/>
    <s v="Grade 3 – Mid-Level"/>
    <n v="500"/>
    <x v="0"/>
    <n v="41.6"/>
    <n v="59.8"/>
    <n v="18.199999999999996"/>
    <x v="1215"/>
  </r>
  <r>
    <s v="TRN-3028"/>
    <x v="7"/>
    <s v="HR"/>
    <x v="26"/>
    <n v="1"/>
    <s v="EMP-13964"/>
    <s v="Legal"/>
    <s v="Grade 2 – Junior"/>
    <n v="500"/>
    <x v="1"/>
    <m/>
    <m/>
    <n v="0"/>
    <x v="7"/>
  </r>
  <r>
    <s v="TRN-3028"/>
    <x v="7"/>
    <s v="HR"/>
    <x v="26"/>
    <n v="1"/>
    <s v="EMP-11607"/>
    <s v="Procurement"/>
    <s v="Grade 4 – Senior"/>
    <n v="500"/>
    <x v="0"/>
    <n v="43"/>
    <n v="62.1"/>
    <n v="19.100000000000001"/>
    <x v="1216"/>
  </r>
  <r>
    <s v="TRN-3028"/>
    <x v="7"/>
    <s v="HR"/>
    <x v="26"/>
    <n v="1"/>
    <s v="EMP-13953"/>
    <s v="Risk &amp; Compliance"/>
    <s v="Grade 3 – Mid-Level"/>
    <n v="500"/>
    <x v="0"/>
    <n v="62.6"/>
    <n v="75"/>
    <n v="12.399999999999999"/>
    <x v="1217"/>
  </r>
  <r>
    <s v="TRN-3028"/>
    <x v="7"/>
    <s v="HR"/>
    <x v="26"/>
    <n v="1"/>
    <s v="EMP-12077"/>
    <s v="Finance"/>
    <s v="Grade 6 – Manager"/>
    <n v="500"/>
    <x v="0"/>
    <n v="49.2"/>
    <n v="62.3"/>
    <n v="13.099999999999994"/>
    <x v="4"/>
  </r>
  <r>
    <s v="TRN-3028"/>
    <x v="7"/>
    <s v="HR"/>
    <x v="26"/>
    <n v="1"/>
    <s v="EMP-11137"/>
    <s v="Risk &amp; Compliance"/>
    <s v="Grade 5 – Lead"/>
    <n v="500"/>
    <x v="0"/>
    <n v="45.8"/>
    <n v="74.5"/>
    <n v="28.700000000000003"/>
    <x v="1218"/>
  </r>
  <r>
    <s v="TRN-3028"/>
    <x v="7"/>
    <s v="HR"/>
    <x v="26"/>
    <n v="1"/>
    <s v="EMP-12720"/>
    <s v="Marketing"/>
    <s v="Grade 4 – Senior"/>
    <n v="500"/>
    <x v="0"/>
    <n v="68.599999999999994"/>
    <n v="90.7"/>
    <n v="22.100000000000009"/>
    <x v="1219"/>
  </r>
  <r>
    <s v="TRN-3028"/>
    <x v="7"/>
    <s v="HR"/>
    <x v="26"/>
    <n v="1"/>
    <s v="EMP-10942"/>
    <s v="Marketing"/>
    <s v="Grade 4 – Senior"/>
    <n v="500"/>
    <x v="0"/>
    <n v="46.1"/>
    <n v="73.7"/>
    <n v="27.6"/>
    <x v="1220"/>
  </r>
  <r>
    <s v="TRN-3028"/>
    <x v="7"/>
    <s v="HR"/>
    <x v="26"/>
    <n v="1"/>
    <s v="EMP-12361"/>
    <s v="Risk &amp; Compliance"/>
    <s v="Grade 4 – Senior"/>
    <n v="500"/>
    <x v="0"/>
    <n v="61.3"/>
    <n v="86.8"/>
    <n v="25.5"/>
    <x v="1221"/>
  </r>
  <r>
    <s v="TRN-3028"/>
    <x v="7"/>
    <s v="HR"/>
    <x v="26"/>
    <n v="1"/>
    <s v="EMP-13266"/>
    <s v="Legal"/>
    <s v="Grade 6 – Manager"/>
    <n v="500"/>
    <x v="0"/>
    <n v="71.599999999999994"/>
    <n v="78.8"/>
    <n v="7.2000000000000028"/>
    <x v="1222"/>
  </r>
  <r>
    <s v="TRN-3028"/>
    <x v="7"/>
    <s v="HR"/>
    <x v="26"/>
    <n v="1"/>
    <s v="EMP-10355"/>
    <s v="Sales"/>
    <s v="Grade 3 – Mid-Level"/>
    <n v="500"/>
    <x v="0"/>
    <n v="61.6"/>
    <n v="80.2"/>
    <n v="18.600000000000001"/>
    <x v="1223"/>
  </r>
  <r>
    <s v="TRN-3028"/>
    <x v="7"/>
    <s v="HR"/>
    <x v="26"/>
    <n v="1"/>
    <s v="EMP-11984"/>
    <s v="Risk &amp; Compliance"/>
    <s v="Grade 5 – Lead"/>
    <n v="500"/>
    <x v="0"/>
    <n v="51.9"/>
    <n v="84.9"/>
    <n v="33.000000000000007"/>
    <x v="1224"/>
  </r>
  <r>
    <s v="TRN-3028"/>
    <x v="7"/>
    <s v="HR"/>
    <x v="26"/>
    <n v="1"/>
    <s v="EMP-14617"/>
    <s v="Sales"/>
    <s v="Grade 3 – Mid-Level"/>
    <n v="500"/>
    <x v="0"/>
    <n v="70.5"/>
    <n v="77.2"/>
    <n v="6.7000000000000028"/>
    <x v="1225"/>
  </r>
  <r>
    <s v="TRN-3028"/>
    <x v="7"/>
    <s v="HR"/>
    <x v="26"/>
    <n v="1"/>
    <s v="EMP-15379"/>
    <s v="Information Technology"/>
    <s v="Grade 4 – Senior"/>
    <n v="500"/>
    <x v="0"/>
    <n v="52.4"/>
    <n v="73.8"/>
    <n v="21.4"/>
    <x v="1226"/>
  </r>
  <r>
    <s v="TRN-3028"/>
    <x v="7"/>
    <s v="HR"/>
    <x v="26"/>
    <n v="1"/>
    <s v="EMP-13227"/>
    <s v="Operations"/>
    <s v="Grade 1 – Entry"/>
    <n v="500"/>
    <x v="0"/>
    <n v="73.900000000000006"/>
    <n v="100"/>
    <n v="26.099999999999994"/>
    <x v="124"/>
  </r>
  <r>
    <s v="TRN-3028"/>
    <x v="7"/>
    <s v="HR"/>
    <x v="26"/>
    <n v="1"/>
    <s v="EMP-10858"/>
    <s v="Human Resources"/>
    <s v="Grade 3 – Mid-Level"/>
    <n v="500"/>
    <x v="0"/>
    <n v="58.2"/>
    <n v="92.7"/>
    <n v="34.5"/>
    <x v="1227"/>
  </r>
  <r>
    <s v="TRN-3028"/>
    <x v="7"/>
    <s v="HR"/>
    <x v="26"/>
    <n v="1"/>
    <s v="EMP-13081"/>
    <s v="Finance"/>
    <s v="Grade 6 – Manager"/>
    <n v="500"/>
    <x v="1"/>
    <m/>
    <m/>
    <n v="0"/>
    <x v="7"/>
  </r>
  <r>
    <s v="TRN-3028"/>
    <x v="7"/>
    <s v="HR"/>
    <x v="26"/>
    <n v="1"/>
    <s v="EMP-10747"/>
    <s v="Customer Service"/>
    <s v="Grade 2 – Junior"/>
    <n v="500"/>
    <x v="0"/>
    <n v="44.2"/>
    <n v="55.1"/>
    <n v="10.899999999999999"/>
    <x v="1228"/>
  </r>
  <r>
    <s v="TRN-3028"/>
    <x v="7"/>
    <s v="HR"/>
    <x v="26"/>
    <n v="1"/>
    <s v="EMP-11816"/>
    <s v="Legal"/>
    <s v="Grade 2 – Junior"/>
    <n v="500"/>
    <x v="0"/>
    <n v="41.2"/>
    <n v="46.5"/>
    <n v="5.2999999999999972"/>
    <x v="1229"/>
  </r>
  <r>
    <s v="TRN-3028"/>
    <x v="7"/>
    <s v="HR"/>
    <x v="26"/>
    <n v="1"/>
    <s v="EMP-10167"/>
    <s v="Information Technology"/>
    <s v="Grade 5 – Lead"/>
    <n v="500"/>
    <x v="0"/>
    <n v="43.6"/>
    <n v="54.4"/>
    <n v="10.799999999999997"/>
    <x v="1230"/>
  </r>
  <r>
    <s v="TRN-3028"/>
    <x v="7"/>
    <s v="HR"/>
    <x v="26"/>
    <n v="1"/>
    <s v="EMP-10707"/>
    <s v="Risk &amp; Compliance"/>
    <s v="Grade 3 – Mid-Level"/>
    <n v="500"/>
    <x v="0"/>
    <n v="63.6"/>
    <n v="72.7"/>
    <n v="9.1000000000000014"/>
    <x v="1231"/>
  </r>
  <r>
    <s v="TRN-3028"/>
    <x v="7"/>
    <s v="HR"/>
    <x v="26"/>
    <n v="1"/>
    <s v="EMP-10781"/>
    <s v="Information Technology"/>
    <s v="Grade 4 – Senior"/>
    <n v="500"/>
    <x v="0"/>
    <n v="74.099999999999994"/>
    <n v="79.8"/>
    <n v="5.7000000000000028"/>
    <x v="1232"/>
  </r>
  <r>
    <s v="TRN-3028"/>
    <x v="7"/>
    <s v="HR"/>
    <x v="26"/>
    <n v="1"/>
    <s v="EMP-10251"/>
    <s v="Customer Service"/>
    <s v="Grade 1 – Entry"/>
    <n v="500"/>
    <x v="0"/>
    <n v="51.4"/>
    <n v="83.2"/>
    <n v="31.800000000000004"/>
    <x v="1233"/>
  </r>
  <r>
    <s v="TRN-3028"/>
    <x v="7"/>
    <s v="HR"/>
    <x v="26"/>
    <n v="1"/>
    <s v="EMP-13948"/>
    <s v="Procurement"/>
    <s v="Grade 1 – Entry"/>
    <n v="500"/>
    <x v="1"/>
    <m/>
    <m/>
    <n v="0"/>
    <x v="7"/>
  </r>
  <r>
    <s v="TRN-3028"/>
    <x v="7"/>
    <s v="HR"/>
    <x v="26"/>
    <n v="1"/>
    <s v="EMP-15071"/>
    <s v="Human Resources"/>
    <s v="Grade 3 – Mid-Level"/>
    <n v="500"/>
    <x v="1"/>
    <m/>
    <m/>
    <n v="0"/>
    <x v="7"/>
  </r>
  <r>
    <s v="TRN-3028"/>
    <x v="7"/>
    <s v="HR"/>
    <x v="26"/>
    <n v="1"/>
    <s v="EMP-14985"/>
    <s v="Procurement"/>
    <s v="Grade 7 – Director"/>
    <n v="500"/>
    <x v="0"/>
    <n v="44.9"/>
    <n v="66.2"/>
    <n v="21.300000000000004"/>
    <x v="1234"/>
  </r>
  <r>
    <s v="TRN-3028"/>
    <x v="7"/>
    <s v="HR"/>
    <x v="26"/>
    <n v="1"/>
    <s v="EMP-12378"/>
    <s v="Information Technology"/>
    <s v="Grade 3 – Mid-Level"/>
    <n v="500"/>
    <x v="0"/>
    <n v="68.3"/>
    <n v="81.099999999999994"/>
    <n v="12.799999999999997"/>
    <x v="1235"/>
  </r>
  <r>
    <s v="TRN-3028"/>
    <x v="7"/>
    <s v="HR"/>
    <x v="26"/>
    <n v="1"/>
    <s v="EMP-14282"/>
    <s v="Procurement"/>
    <s v="Grade 3 – Mid-Level"/>
    <n v="500"/>
    <x v="0"/>
    <n v="53.6"/>
    <n v="59.5"/>
    <n v="5.8999999999999986"/>
    <x v="1236"/>
  </r>
  <r>
    <s v="TRN-3028"/>
    <x v="7"/>
    <s v="HR"/>
    <x v="26"/>
    <n v="1"/>
    <s v="EMP-13286"/>
    <s v="Executive Management"/>
    <s v="Grade 7 – Director"/>
    <n v="500"/>
    <x v="0"/>
    <n v="60.3"/>
    <n v="72.8"/>
    <n v="12.5"/>
    <x v="1237"/>
  </r>
  <r>
    <s v="TRN-3028"/>
    <x v="7"/>
    <s v="HR"/>
    <x v="26"/>
    <n v="1"/>
    <s v="EMP-11797"/>
    <s v="Customer Service"/>
    <s v="Grade 1 – Entry"/>
    <n v="500"/>
    <x v="0"/>
    <n v="42.2"/>
    <n v="63.5"/>
    <n v="21.299999999999997"/>
    <x v="1238"/>
  </r>
  <r>
    <s v="TRN-3028"/>
    <x v="7"/>
    <s v="HR"/>
    <x v="26"/>
    <n v="1"/>
    <s v="EMP-12437"/>
    <s v="Legal"/>
    <s v="Grade 5 – Lead"/>
    <n v="500"/>
    <x v="0"/>
    <n v="56.8"/>
    <n v="82.9"/>
    <n v="26.100000000000009"/>
    <x v="1239"/>
  </r>
  <r>
    <s v="TRN-3028"/>
    <x v="7"/>
    <s v="HR"/>
    <x v="26"/>
    <n v="1"/>
    <s v="EMP-14662"/>
    <s v="Human Resources"/>
    <s v="Grade 5 – Lead"/>
    <n v="500"/>
    <x v="0"/>
    <n v="52"/>
    <n v="72.900000000000006"/>
    <n v="20.900000000000006"/>
    <x v="1240"/>
  </r>
  <r>
    <s v="TRN-3028"/>
    <x v="7"/>
    <s v="HR"/>
    <x v="26"/>
    <n v="1"/>
    <s v="EMP-13190"/>
    <s v="Legal"/>
    <s v="Grade 7 – Director"/>
    <n v="500"/>
    <x v="0"/>
    <n v="51.5"/>
    <n v="60.3"/>
    <n v="8.7999999999999972"/>
    <x v="1241"/>
  </r>
  <r>
    <s v="TRN-3028"/>
    <x v="7"/>
    <s v="HR"/>
    <x v="26"/>
    <n v="1"/>
    <s v="EMP-14763"/>
    <s v="Sales"/>
    <s v="Grade 3 – Mid-Level"/>
    <n v="500"/>
    <x v="0"/>
    <n v="61.3"/>
    <n v="68.8"/>
    <n v="7.5"/>
    <x v="1242"/>
  </r>
  <r>
    <s v="TRN-3028"/>
    <x v="7"/>
    <s v="HR"/>
    <x v="26"/>
    <n v="1"/>
    <s v="EMP-14262"/>
    <s v="Information Technology"/>
    <s v="Grade 5 – Lead"/>
    <n v="500"/>
    <x v="0"/>
    <n v="59.4"/>
    <n v="71.400000000000006"/>
    <n v="12.000000000000007"/>
    <x v="1243"/>
  </r>
  <r>
    <s v="TRN-3028"/>
    <x v="7"/>
    <s v="HR"/>
    <x v="26"/>
    <n v="1"/>
    <s v="EMP-11272"/>
    <s v="Operations"/>
    <s v="Grade 3 – Mid-Level"/>
    <n v="500"/>
    <x v="0"/>
    <n v="60.4"/>
    <n v="70.8"/>
    <n v="10.399999999999999"/>
    <x v="1244"/>
  </r>
  <r>
    <s v="TRN-3028"/>
    <x v="7"/>
    <s v="HR"/>
    <x v="26"/>
    <n v="1"/>
    <s v="EMP-11211"/>
    <s v="Executive Management"/>
    <s v="Grade 6 – Manager"/>
    <n v="500"/>
    <x v="0"/>
    <n v="61.7"/>
    <n v="83.5"/>
    <n v="21.799999999999997"/>
    <x v="1245"/>
  </r>
  <r>
    <s v="TRN-3028"/>
    <x v="7"/>
    <s v="HR"/>
    <x v="26"/>
    <n v="1"/>
    <s v="EMP-13433"/>
    <s v="Sales"/>
    <s v="Grade 6 – Manager"/>
    <n v="500"/>
    <x v="0"/>
    <n v="57.9"/>
    <n v="84.6"/>
    <n v="26.699999999999996"/>
    <x v="1246"/>
  </r>
  <r>
    <s v="TRN-3028"/>
    <x v="7"/>
    <s v="HR"/>
    <x v="26"/>
    <n v="1"/>
    <s v="EMP-13514"/>
    <s v="Finance"/>
    <s v="Grade 4 – Senior"/>
    <n v="500"/>
    <x v="0"/>
    <n v="71"/>
    <n v="89.6"/>
    <n v="18.599999999999994"/>
    <x v="1247"/>
  </r>
  <r>
    <s v="TRN-3028"/>
    <x v="7"/>
    <s v="HR"/>
    <x v="26"/>
    <n v="1"/>
    <s v="EMP-15460"/>
    <s v="Procurement"/>
    <s v="Grade 3 – Mid-Level"/>
    <n v="500"/>
    <x v="0"/>
    <n v="64.099999999999994"/>
    <n v="91"/>
    <n v="26.900000000000006"/>
    <x v="1248"/>
  </r>
  <r>
    <s v="TRN-3029"/>
    <x v="8"/>
    <s v="Finance"/>
    <x v="27"/>
    <n v="1"/>
    <s v="EMP-15317"/>
    <s v="Procurement"/>
    <s v="Grade 3 – Mid-Level"/>
    <n v="900"/>
    <x v="0"/>
    <n v="72.5"/>
    <n v="97"/>
    <n v="24.5"/>
    <x v="1249"/>
  </r>
  <r>
    <s v="TRN-3029"/>
    <x v="8"/>
    <s v="Finance"/>
    <x v="27"/>
    <n v="1"/>
    <s v="EMP-13316"/>
    <s v="Information Technology"/>
    <s v="Grade 5 – Lead"/>
    <n v="900"/>
    <x v="0"/>
    <n v="68"/>
    <n v="77.2"/>
    <n v="9.2000000000000028"/>
    <x v="1250"/>
  </r>
  <r>
    <s v="TRN-3029"/>
    <x v="8"/>
    <s v="Finance"/>
    <x v="27"/>
    <n v="1"/>
    <s v="EMP-14186"/>
    <s v="Marketing"/>
    <s v="Grade 5 – Lead"/>
    <n v="900"/>
    <x v="0"/>
    <n v="53.1"/>
    <n v="67.2"/>
    <n v="14.100000000000001"/>
    <x v="1251"/>
  </r>
  <r>
    <s v="TRN-3029"/>
    <x v="8"/>
    <s v="Finance"/>
    <x v="27"/>
    <n v="1"/>
    <s v="EMP-14472"/>
    <s v="Legal"/>
    <s v="Grade 2 – Junior"/>
    <n v="900"/>
    <x v="0"/>
    <n v="45.5"/>
    <n v="74.8"/>
    <n v="29.299999999999997"/>
    <x v="1252"/>
  </r>
  <r>
    <s v="TRN-3029"/>
    <x v="8"/>
    <s v="Finance"/>
    <x v="27"/>
    <n v="1"/>
    <s v="EMP-13577"/>
    <s v="Executive Management"/>
    <s v="Grade 6 – Manager"/>
    <n v="900"/>
    <x v="0"/>
    <n v="58.7"/>
    <n v="73.400000000000006"/>
    <n v="14.700000000000003"/>
    <x v="1253"/>
  </r>
  <r>
    <s v="TRN-3029"/>
    <x v="8"/>
    <s v="Finance"/>
    <x v="27"/>
    <n v="1"/>
    <s v="EMP-11467"/>
    <s v="Customer Service"/>
    <s v="Grade 4 – Senior"/>
    <n v="900"/>
    <x v="0"/>
    <n v="51.3"/>
    <n v="70.599999999999994"/>
    <n v="19.299999999999997"/>
    <x v="1254"/>
  </r>
  <r>
    <s v="TRN-3029"/>
    <x v="8"/>
    <s v="Finance"/>
    <x v="27"/>
    <n v="1"/>
    <s v="EMP-11238"/>
    <s v="Procurement"/>
    <s v="Grade 3 – Mid-Level"/>
    <n v="900"/>
    <x v="0"/>
    <n v="40.799999999999997"/>
    <n v="61.8"/>
    <n v="21"/>
    <x v="1255"/>
  </r>
  <r>
    <s v="TRN-3029"/>
    <x v="8"/>
    <s v="Finance"/>
    <x v="27"/>
    <n v="1"/>
    <s v="EMP-13909"/>
    <s v="Sales"/>
    <s v="Grade 6 – Manager"/>
    <n v="900"/>
    <x v="1"/>
    <m/>
    <m/>
    <n v="0"/>
    <x v="7"/>
  </r>
  <r>
    <s v="TRN-3029"/>
    <x v="8"/>
    <s v="Finance"/>
    <x v="27"/>
    <n v="1"/>
    <s v="EMP-12254"/>
    <s v="Executive Management"/>
    <s v="Grade 5 – Lead"/>
    <n v="900"/>
    <x v="0"/>
    <n v="48.6"/>
    <n v="81.2"/>
    <n v="32.6"/>
    <x v="1256"/>
  </r>
  <r>
    <s v="TRN-3029"/>
    <x v="8"/>
    <s v="Finance"/>
    <x v="27"/>
    <n v="1"/>
    <s v="EMP-13134"/>
    <s v="Customer Service"/>
    <s v="Grade 4 – Senior"/>
    <n v="900"/>
    <x v="0"/>
    <n v="46.3"/>
    <n v="63.2"/>
    <n v="16.900000000000006"/>
    <x v="1257"/>
  </r>
  <r>
    <s v="TRN-3029"/>
    <x v="8"/>
    <s v="Finance"/>
    <x v="27"/>
    <n v="1"/>
    <s v="EMP-15401"/>
    <s v="Operations"/>
    <s v="Grade 5 – Lead"/>
    <n v="900"/>
    <x v="0"/>
    <n v="55.3"/>
    <n v="81.099999999999994"/>
    <n v="25.799999999999997"/>
    <x v="1258"/>
  </r>
  <r>
    <s v="TRN-3029"/>
    <x v="8"/>
    <s v="Finance"/>
    <x v="27"/>
    <n v="1"/>
    <s v="EMP-14886"/>
    <s v="Legal"/>
    <s v="Grade 3 – Mid-Level"/>
    <n v="900"/>
    <x v="1"/>
    <m/>
    <m/>
    <n v="0"/>
    <x v="7"/>
  </r>
  <r>
    <s v="TRN-3029"/>
    <x v="8"/>
    <s v="Finance"/>
    <x v="27"/>
    <n v="1"/>
    <s v="EMP-13886"/>
    <s v="Sales"/>
    <s v="Grade 4 – Senior"/>
    <n v="900"/>
    <x v="0"/>
    <n v="42.8"/>
    <n v="67.900000000000006"/>
    <n v="25.100000000000009"/>
    <x v="1259"/>
  </r>
  <r>
    <s v="TRN-3029"/>
    <x v="8"/>
    <s v="Finance"/>
    <x v="27"/>
    <n v="1"/>
    <s v="EMP-12768"/>
    <s v="Human Resources"/>
    <s v="Grade 4 – Senior"/>
    <n v="900"/>
    <x v="1"/>
    <m/>
    <m/>
    <n v="0"/>
    <x v="7"/>
  </r>
  <r>
    <s v="TRN-3029"/>
    <x v="8"/>
    <s v="Finance"/>
    <x v="27"/>
    <n v="1"/>
    <s v="EMP-15353"/>
    <s v="Risk &amp; Compliance"/>
    <s v="Grade 5 – Lead"/>
    <n v="900"/>
    <x v="0"/>
    <n v="43.3"/>
    <n v="76.900000000000006"/>
    <n v="33.600000000000009"/>
    <x v="1260"/>
  </r>
  <r>
    <s v="TRN-3029"/>
    <x v="8"/>
    <s v="Finance"/>
    <x v="27"/>
    <n v="1"/>
    <s v="EMP-10247"/>
    <s v="Risk &amp; Compliance"/>
    <s v="Grade 3 – Mid-Level"/>
    <n v="900"/>
    <x v="0"/>
    <n v="73.099999999999994"/>
    <n v="96.4"/>
    <n v="23.300000000000011"/>
    <x v="1261"/>
  </r>
  <r>
    <s v="TRN-3029"/>
    <x v="8"/>
    <s v="Finance"/>
    <x v="27"/>
    <n v="1"/>
    <s v="EMP-11300"/>
    <s v="Legal"/>
    <s v="Grade 5 – Lead"/>
    <n v="900"/>
    <x v="0"/>
    <n v="55.3"/>
    <n v="62.1"/>
    <n v="6.8000000000000043"/>
    <x v="1262"/>
  </r>
  <r>
    <s v="TRN-3029"/>
    <x v="8"/>
    <s v="Finance"/>
    <x v="27"/>
    <n v="1"/>
    <s v="EMP-10550"/>
    <s v="Information Technology"/>
    <s v="Grade 4 – Senior"/>
    <n v="900"/>
    <x v="0"/>
    <n v="60.1"/>
    <n v="72.2"/>
    <n v="12.100000000000001"/>
    <x v="1263"/>
  </r>
  <r>
    <s v="TRN-3029"/>
    <x v="8"/>
    <s v="Finance"/>
    <x v="27"/>
    <n v="1"/>
    <s v="EMP-13390"/>
    <s v="Human Resources"/>
    <s v="Grade 4 – Senior"/>
    <n v="900"/>
    <x v="0"/>
    <n v="44.8"/>
    <n v="55.6"/>
    <n v="10.800000000000004"/>
    <x v="1264"/>
  </r>
  <r>
    <s v="TRN-3030"/>
    <x v="8"/>
    <s v="Finance"/>
    <x v="28"/>
    <n v="1"/>
    <s v="EMP-13494"/>
    <s v="Procurement"/>
    <s v="Grade 2 – Junior"/>
    <n v="900"/>
    <x v="0"/>
    <n v="61.8"/>
    <n v="96.1"/>
    <n v="34.299999999999997"/>
    <x v="1265"/>
  </r>
  <r>
    <s v="TRN-3030"/>
    <x v="8"/>
    <s v="Finance"/>
    <x v="28"/>
    <n v="1"/>
    <s v="EMP-12635"/>
    <s v="Executive Management"/>
    <s v="Grade 7 – Director"/>
    <n v="900"/>
    <x v="0"/>
    <n v="64"/>
    <n v="71.099999999999994"/>
    <n v="7.0999999999999943"/>
    <x v="1266"/>
  </r>
  <r>
    <s v="TRN-3030"/>
    <x v="8"/>
    <s v="Finance"/>
    <x v="28"/>
    <n v="1"/>
    <s v="EMP-10501"/>
    <s v="Customer Service"/>
    <s v="Grade 2 – Junior"/>
    <n v="900"/>
    <x v="0"/>
    <n v="63.4"/>
    <n v="89.1"/>
    <n v="25.699999999999996"/>
    <x v="1267"/>
  </r>
  <r>
    <s v="TRN-3030"/>
    <x v="8"/>
    <s v="Finance"/>
    <x v="28"/>
    <n v="1"/>
    <s v="EMP-10863"/>
    <s v="Marketing"/>
    <s v="Grade 4 – Senior"/>
    <n v="900"/>
    <x v="0"/>
    <n v="43.9"/>
    <n v="55.9"/>
    <n v="12"/>
    <x v="1268"/>
  </r>
  <r>
    <s v="TRN-3030"/>
    <x v="8"/>
    <s v="Finance"/>
    <x v="28"/>
    <n v="1"/>
    <s v="EMP-14891"/>
    <s v="Sales"/>
    <s v="Grade 4 – Senior"/>
    <n v="900"/>
    <x v="0"/>
    <n v="59.2"/>
    <n v="80.599999999999994"/>
    <n v="21.399999999999991"/>
    <x v="1269"/>
  </r>
  <r>
    <s v="TRN-3030"/>
    <x v="8"/>
    <s v="Finance"/>
    <x v="28"/>
    <n v="1"/>
    <s v="EMP-12205"/>
    <s v="Customer Service"/>
    <s v="Grade 3 – Mid-Level"/>
    <n v="900"/>
    <x v="0"/>
    <n v="74.900000000000006"/>
    <n v="88.3"/>
    <n v="13.399999999999991"/>
    <x v="1270"/>
  </r>
  <r>
    <s v="TRN-3030"/>
    <x v="8"/>
    <s v="Finance"/>
    <x v="28"/>
    <n v="1"/>
    <s v="EMP-11245"/>
    <s v="Marketing"/>
    <s v="Grade 5 – Lead"/>
    <n v="900"/>
    <x v="0"/>
    <n v="60.4"/>
    <n v="78.7"/>
    <n v="18.300000000000004"/>
    <x v="1271"/>
  </r>
  <r>
    <s v="TRN-3030"/>
    <x v="8"/>
    <s v="Finance"/>
    <x v="28"/>
    <n v="1"/>
    <s v="EMP-10736"/>
    <s v="Customer Service"/>
    <s v="Grade 2 – Junior"/>
    <n v="900"/>
    <x v="0"/>
    <n v="64.099999999999994"/>
    <n v="89.5"/>
    <n v="25.400000000000006"/>
    <x v="1272"/>
  </r>
  <r>
    <s v="TRN-3030"/>
    <x v="8"/>
    <s v="Finance"/>
    <x v="28"/>
    <n v="1"/>
    <s v="EMP-10942"/>
    <s v="Marketing"/>
    <s v="Grade 4 – Senior"/>
    <n v="900"/>
    <x v="0"/>
    <n v="48.4"/>
    <n v="69.3"/>
    <n v="20.9"/>
    <x v="1273"/>
  </r>
  <r>
    <s v="TRN-3030"/>
    <x v="8"/>
    <s v="Finance"/>
    <x v="28"/>
    <n v="1"/>
    <s v="EMP-11752"/>
    <s v="Customer Service"/>
    <s v="Grade 3 – Mid-Level"/>
    <n v="900"/>
    <x v="0"/>
    <n v="60.1"/>
    <n v="69.599999999999994"/>
    <n v="9.4999999999999929"/>
    <x v="1274"/>
  </r>
  <r>
    <s v="TRN-3030"/>
    <x v="8"/>
    <s v="Finance"/>
    <x v="28"/>
    <n v="1"/>
    <s v="EMP-10234"/>
    <s v="Risk &amp; Compliance"/>
    <s v="Grade 2 – Junior"/>
    <n v="900"/>
    <x v="0"/>
    <n v="67.7"/>
    <n v="99.4"/>
    <n v="31.700000000000003"/>
    <x v="1275"/>
  </r>
  <r>
    <s v="TRN-3030"/>
    <x v="8"/>
    <s v="Finance"/>
    <x v="28"/>
    <n v="1"/>
    <s v="EMP-11456"/>
    <s v="Marketing"/>
    <s v="Grade 1 – Entry"/>
    <n v="900"/>
    <x v="0"/>
    <n v="42.7"/>
    <n v="52"/>
    <n v="9.2999999999999972"/>
    <x v="1276"/>
  </r>
  <r>
    <s v="TRN-3030"/>
    <x v="8"/>
    <s v="Finance"/>
    <x v="28"/>
    <n v="1"/>
    <s v="EMP-14763"/>
    <s v="Sales"/>
    <s v="Grade 3 – Mid-Level"/>
    <n v="900"/>
    <x v="1"/>
    <m/>
    <m/>
    <n v="0"/>
    <x v="7"/>
  </r>
  <r>
    <s v="TRN-3030"/>
    <x v="8"/>
    <s v="Finance"/>
    <x v="28"/>
    <n v="1"/>
    <s v="EMP-11742"/>
    <s v="Information Technology"/>
    <s v="Grade 1 – Entry"/>
    <n v="900"/>
    <x v="0"/>
    <n v="66"/>
    <n v="71.5"/>
    <n v="5.5"/>
    <x v="1277"/>
  </r>
  <r>
    <s v="TRN-3030"/>
    <x v="8"/>
    <s v="Finance"/>
    <x v="28"/>
    <n v="1"/>
    <s v="EMP-11828"/>
    <s v="Sales"/>
    <s v="Grade 6 – Manager"/>
    <n v="900"/>
    <x v="1"/>
    <m/>
    <m/>
    <n v="0"/>
    <x v="7"/>
  </r>
  <r>
    <s v="TRN-3030"/>
    <x v="8"/>
    <s v="Finance"/>
    <x v="28"/>
    <n v="1"/>
    <s v="EMP-11194"/>
    <s v="Marketing"/>
    <s v="Grade 4 – Senior"/>
    <n v="900"/>
    <x v="0"/>
    <n v="50.9"/>
    <n v="83.3"/>
    <n v="32.4"/>
    <x v="1278"/>
  </r>
  <r>
    <s v="TRN-3030"/>
    <x v="8"/>
    <s v="Finance"/>
    <x v="28"/>
    <n v="1"/>
    <s v="EMP-14053"/>
    <s v="Procurement"/>
    <s v="Grade 4 – Senior"/>
    <n v="900"/>
    <x v="0"/>
    <n v="64.599999999999994"/>
    <n v="79.5"/>
    <n v="14.900000000000006"/>
    <x v="1279"/>
  </r>
  <r>
    <s v="TRN-3030"/>
    <x v="8"/>
    <s v="Finance"/>
    <x v="28"/>
    <n v="1"/>
    <s v="EMP-12497"/>
    <s v="Customer Service"/>
    <s v="Grade 4 – Senior"/>
    <n v="900"/>
    <x v="0"/>
    <n v="47.8"/>
    <n v="79.599999999999994"/>
    <n v="31.799999999999997"/>
    <x v="1280"/>
  </r>
  <r>
    <s v="TRN-3030"/>
    <x v="8"/>
    <s v="Finance"/>
    <x v="28"/>
    <n v="1"/>
    <s v="EMP-10711"/>
    <s v="Executive Management"/>
    <s v="Grade 8 – Executive"/>
    <n v="900"/>
    <x v="0"/>
    <n v="69.400000000000006"/>
    <n v="100"/>
    <n v="30.599999999999994"/>
    <x v="1281"/>
  </r>
  <r>
    <s v="TRN-3030"/>
    <x v="8"/>
    <s v="Finance"/>
    <x v="28"/>
    <n v="1"/>
    <s v="EMP-15007"/>
    <s v="Marketing"/>
    <s v="Grade 3 – Mid-Level"/>
    <n v="900"/>
    <x v="0"/>
    <n v="68.5"/>
    <n v="86.2"/>
    <n v="17.700000000000003"/>
    <x v="1282"/>
  </r>
  <r>
    <s v="TRN-3030"/>
    <x v="8"/>
    <s v="Finance"/>
    <x v="28"/>
    <n v="1"/>
    <s v="EMP-13043"/>
    <s v="Customer Service"/>
    <s v="Grade 3 – Mid-Level"/>
    <n v="900"/>
    <x v="1"/>
    <m/>
    <m/>
    <n v="0"/>
    <x v="7"/>
  </r>
  <r>
    <s v="TRN-3030"/>
    <x v="8"/>
    <s v="Finance"/>
    <x v="28"/>
    <n v="1"/>
    <s v="EMP-11003"/>
    <s v="Human Resources"/>
    <s v="Grade 4 – Senior"/>
    <n v="900"/>
    <x v="0"/>
    <n v="42.5"/>
    <n v="56.8"/>
    <n v="14.299999999999997"/>
    <x v="1283"/>
  </r>
  <r>
    <s v="TRN-3030"/>
    <x v="8"/>
    <s v="Finance"/>
    <x v="28"/>
    <n v="1"/>
    <s v="EMP-12300"/>
    <s v="Procurement"/>
    <s v="Grade 3 – Mid-Level"/>
    <n v="900"/>
    <x v="0"/>
    <n v="61.4"/>
    <n v="85.5"/>
    <n v="24.1"/>
    <x v="1284"/>
  </r>
  <r>
    <s v="TRN-3030"/>
    <x v="8"/>
    <s v="Finance"/>
    <x v="28"/>
    <n v="1"/>
    <s v="EMP-11328"/>
    <s v="Operations"/>
    <s v="Grade 6 – Manager"/>
    <n v="900"/>
    <x v="0"/>
    <n v="61"/>
    <n v="90.2"/>
    <n v="29.200000000000003"/>
    <x v="1285"/>
  </r>
  <r>
    <s v="TRN-3030"/>
    <x v="8"/>
    <s v="Finance"/>
    <x v="28"/>
    <n v="1"/>
    <s v="EMP-14611"/>
    <s v="Sales"/>
    <s v="Grade 1 – Entry"/>
    <n v="900"/>
    <x v="0"/>
    <n v="69.8"/>
    <n v="76.400000000000006"/>
    <n v="6.6000000000000085"/>
    <x v="1286"/>
  </r>
  <r>
    <s v="TRN-3030"/>
    <x v="8"/>
    <s v="Finance"/>
    <x v="28"/>
    <n v="1"/>
    <s v="EMP-12501"/>
    <s v="Legal"/>
    <s v="Grade 5 – Lead"/>
    <n v="900"/>
    <x v="0"/>
    <n v="56.3"/>
    <n v="88.7"/>
    <n v="32.400000000000006"/>
    <x v="1287"/>
  </r>
  <r>
    <s v="TRN-3030"/>
    <x v="8"/>
    <s v="Finance"/>
    <x v="28"/>
    <n v="1"/>
    <s v="EMP-12311"/>
    <s v="Human Resources"/>
    <s v="Grade 2 – Junior"/>
    <n v="900"/>
    <x v="0"/>
    <n v="60.7"/>
    <n v="85.3"/>
    <n v="24.599999999999994"/>
    <x v="1288"/>
  </r>
  <r>
    <s v="TRN-3030"/>
    <x v="8"/>
    <s v="Finance"/>
    <x v="28"/>
    <n v="1"/>
    <s v="EMP-12881"/>
    <s v="Information Technology"/>
    <s v="Grade 4 – Senior"/>
    <n v="900"/>
    <x v="0"/>
    <n v="49.9"/>
    <n v="71.7"/>
    <n v="21.800000000000004"/>
    <x v="1289"/>
  </r>
  <r>
    <s v="TRN-3030"/>
    <x v="8"/>
    <s v="Finance"/>
    <x v="28"/>
    <n v="1"/>
    <s v="EMP-10166"/>
    <s v="Risk &amp; Compliance"/>
    <s v="Grade 8 – Executive"/>
    <n v="900"/>
    <x v="0"/>
    <n v="62"/>
    <n v="67.8"/>
    <n v="5.7999999999999972"/>
    <x v="1290"/>
  </r>
  <r>
    <s v="TRN-3030"/>
    <x v="8"/>
    <s v="Finance"/>
    <x v="28"/>
    <n v="1"/>
    <s v="EMP-13444"/>
    <s v="Operations"/>
    <s v="Grade 1 – Entry"/>
    <n v="900"/>
    <x v="0"/>
    <n v="42.3"/>
    <n v="50.7"/>
    <n v="8.4000000000000057"/>
    <x v="1291"/>
  </r>
  <r>
    <s v="TRN-3030"/>
    <x v="8"/>
    <s v="Finance"/>
    <x v="28"/>
    <n v="1"/>
    <s v="EMP-14060"/>
    <s v="Procurement"/>
    <s v="Grade 2 – Junior"/>
    <n v="900"/>
    <x v="1"/>
    <m/>
    <m/>
    <n v="0"/>
    <x v="7"/>
  </r>
  <r>
    <s v="TRN-3030"/>
    <x v="8"/>
    <s v="Finance"/>
    <x v="28"/>
    <n v="1"/>
    <s v="EMP-12522"/>
    <s v="Legal"/>
    <s v="Grade 5 – Lead"/>
    <n v="900"/>
    <x v="0"/>
    <n v="57"/>
    <n v="68.400000000000006"/>
    <n v="11.400000000000006"/>
    <x v="1292"/>
  </r>
  <r>
    <s v="TRN-3030"/>
    <x v="8"/>
    <s v="Finance"/>
    <x v="28"/>
    <n v="1"/>
    <s v="EMP-13295"/>
    <s v="Operations"/>
    <s v="Grade 3 – Mid-Level"/>
    <n v="900"/>
    <x v="0"/>
    <n v="74.400000000000006"/>
    <n v="95.6"/>
    <n v="21.199999999999989"/>
    <x v="1293"/>
  </r>
  <r>
    <s v="TRN-3030"/>
    <x v="8"/>
    <s v="Finance"/>
    <x v="28"/>
    <n v="1"/>
    <s v="EMP-12994"/>
    <s v="Legal"/>
    <s v="Grade 4 – Senior"/>
    <n v="900"/>
    <x v="0"/>
    <n v="55.4"/>
    <n v="64.900000000000006"/>
    <n v="9.5000000000000071"/>
    <x v="1294"/>
  </r>
  <r>
    <s v="TRN-3030"/>
    <x v="8"/>
    <s v="Finance"/>
    <x v="28"/>
    <n v="1"/>
    <s v="EMP-14473"/>
    <s v="Sales"/>
    <s v="Grade 4 – Senior"/>
    <n v="900"/>
    <x v="0"/>
    <n v="51.8"/>
    <n v="86.4"/>
    <n v="34.600000000000009"/>
    <x v="1295"/>
  </r>
  <r>
    <s v="TRN-3030"/>
    <x v="8"/>
    <s v="Finance"/>
    <x v="28"/>
    <n v="1"/>
    <s v="EMP-11902"/>
    <s v="Risk &amp; Compliance"/>
    <s v="Grade 4 – Senior"/>
    <n v="900"/>
    <x v="0"/>
    <n v="54.6"/>
    <n v="76.099999999999994"/>
    <n v="21.499999999999993"/>
    <x v="1296"/>
  </r>
  <r>
    <s v="TRN-3030"/>
    <x v="8"/>
    <s v="Finance"/>
    <x v="28"/>
    <n v="1"/>
    <s v="EMP-12575"/>
    <s v="Procurement"/>
    <s v="Grade 1 – Entry"/>
    <n v="900"/>
    <x v="0"/>
    <n v="64.8"/>
    <n v="99.4"/>
    <n v="34.600000000000009"/>
    <x v="1297"/>
  </r>
  <r>
    <s v="TRN-3030"/>
    <x v="8"/>
    <s v="Finance"/>
    <x v="28"/>
    <n v="1"/>
    <s v="EMP-11434"/>
    <s v="Sales"/>
    <s v="Grade 5 – Lead"/>
    <n v="900"/>
    <x v="0"/>
    <n v="65.5"/>
    <n v="89.9"/>
    <n v="24.400000000000006"/>
    <x v="1298"/>
  </r>
  <r>
    <s v="TRN-3030"/>
    <x v="8"/>
    <s v="Finance"/>
    <x v="28"/>
    <n v="1"/>
    <s v="EMP-13936"/>
    <s v="Executive Management"/>
    <s v="Grade 8 – Executive"/>
    <n v="900"/>
    <x v="0"/>
    <n v="58.8"/>
    <n v="93.7"/>
    <n v="34.900000000000006"/>
    <x v="1299"/>
  </r>
  <r>
    <s v="TRN-3030"/>
    <x v="8"/>
    <s v="Finance"/>
    <x v="28"/>
    <n v="1"/>
    <s v="EMP-14397"/>
    <s v="Customer Service"/>
    <s v="Grade 7 – Director"/>
    <n v="900"/>
    <x v="0"/>
    <n v="57.9"/>
    <n v="83.3"/>
    <n v="25.4"/>
    <x v="1300"/>
  </r>
  <r>
    <s v="TRN-3030"/>
    <x v="8"/>
    <s v="Finance"/>
    <x v="28"/>
    <n v="1"/>
    <s v="EMP-11431"/>
    <s v="Operations"/>
    <s v="Grade 1 – Entry"/>
    <n v="900"/>
    <x v="0"/>
    <n v="53.9"/>
    <n v="86.5"/>
    <n v="32.6"/>
    <x v="1301"/>
  </r>
  <r>
    <s v="TRN-3030"/>
    <x v="8"/>
    <s v="Finance"/>
    <x v="28"/>
    <n v="1"/>
    <s v="EMP-12658"/>
    <s v="Information Technology"/>
    <s v="Grade 3 – Mid-Level"/>
    <n v="900"/>
    <x v="0"/>
    <n v="70.900000000000006"/>
    <n v="100"/>
    <n v="29.099999999999994"/>
    <x v="1302"/>
  </r>
  <r>
    <s v="TRN-3030"/>
    <x v="8"/>
    <s v="Finance"/>
    <x v="28"/>
    <n v="1"/>
    <s v="EMP-11559"/>
    <s v="Procurement"/>
    <s v="Grade 7 – Director"/>
    <n v="900"/>
    <x v="0"/>
    <n v="57.4"/>
    <n v="90.8"/>
    <n v="33.4"/>
    <x v="1303"/>
  </r>
  <r>
    <s v="TRN-3030"/>
    <x v="8"/>
    <s v="Finance"/>
    <x v="28"/>
    <n v="1"/>
    <s v="EMP-14350"/>
    <s v="Operations"/>
    <s v="Grade 1 – Entry"/>
    <n v="900"/>
    <x v="0"/>
    <n v="53"/>
    <n v="87.1"/>
    <n v="34.099999999999994"/>
    <x v="1304"/>
  </r>
  <r>
    <s v="TRN-3030"/>
    <x v="8"/>
    <s v="Finance"/>
    <x v="28"/>
    <n v="1"/>
    <s v="EMP-13864"/>
    <s v="Human Resources"/>
    <s v="Grade 2 – Junior"/>
    <n v="900"/>
    <x v="0"/>
    <n v="63.8"/>
    <n v="96.5"/>
    <n v="32.700000000000003"/>
    <x v="1305"/>
  </r>
  <r>
    <s v="TRN-3030"/>
    <x v="8"/>
    <s v="Finance"/>
    <x v="28"/>
    <n v="1"/>
    <s v="EMP-12303"/>
    <s v="Operations"/>
    <s v="Grade 5 – Lead"/>
    <n v="900"/>
    <x v="0"/>
    <n v="54.2"/>
    <n v="59.9"/>
    <n v="5.6999999999999957"/>
    <x v="1306"/>
  </r>
  <r>
    <s v="TRN-3030"/>
    <x v="8"/>
    <s v="Finance"/>
    <x v="28"/>
    <n v="1"/>
    <s v="EMP-10181"/>
    <s v="Marketing"/>
    <s v="Grade 3 – Mid-Level"/>
    <n v="900"/>
    <x v="0"/>
    <n v="71.900000000000006"/>
    <n v="100"/>
    <n v="28.099999999999994"/>
    <x v="700"/>
  </r>
  <r>
    <s v="TRN-3030"/>
    <x v="8"/>
    <s v="Finance"/>
    <x v="28"/>
    <n v="1"/>
    <s v="EMP-14590"/>
    <s v="Marketing"/>
    <s v="Grade 1 – Entry"/>
    <n v="900"/>
    <x v="0"/>
    <n v="55.8"/>
    <n v="89.6"/>
    <n v="33.799999999999997"/>
    <x v="1307"/>
  </r>
  <r>
    <s v="TRN-3030"/>
    <x v="8"/>
    <s v="Finance"/>
    <x v="28"/>
    <n v="1"/>
    <s v="EMP-12864"/>
    <s v="Operations"/>
    <s v="Grade 4 – Senior"/>
    <n v="900"/>
    <x v="0"/>
    <n v="46.2"/>
    <n v="78.2"/>
    <n v="32"/>
    <x v="1308"/>
  </r>
  <r>
    <s v="TRN-3030"/>
    <x v="8"/>
    <s v="Finance"/>
    <x v="28"/>
    <n v="1"/>
    <s v="EMP-11361"/>
    <s v="Human Resources"/>
    <s v="Grade 1 – Entry"/>
    <n v="900"/>
    <x v="0"/>
    <n v="63.7"/>
    <n v="84.9"/>
    <n v="21.200000000000003"/>
    <x v="1309"/>
  </r>
  <r>
    <s v="TRN-3030"/>
    <x v="8"/>
    <s v="Finance"/>
    <x v="28"/>
    <n v="1"/>
    <s v="EMP-13952"/>
    <s v="Finance"/>
    <s v="Grade 5 – Lead"/>
    <n v="900"/>
    <x v="0"/>
    <n v="48.5"/>
    <n v="82.8"/>
    <n v="34.299999999999997"/>
    <x v="1310"/>
  </r>
  <r>
    <s v="TRN-3030"/>
    <x v="8"/>
    <s v="Finance"/>
    <x v="28"/>
    <n v="1"/>
    <s v="EMP-14336"/>
    <s v="Procurement"/>
    <s v="Grade 4 – Senior"/>
    <n v="900"/>
    <x v="0"/>
    <n v="46.8"/>
    <n v="55.4"/>
    <n v="8.6000000000000014"/>
    <x v="1311"/>
  </r>
  <r>
    <s v="TRN-3030"/>
    <x v="8"/>
    <s v="Finance"/>
    <x v="28"/>
    <n v="1"/>
    <s v="EMP-12093"/>
    <s v="Finance"/>
    <s v="Grade 2 – Junior"/>
    <n v="900"/>
    <x v="1"/>
    <m/>
    <m/>
    <n v="0"/>
    <x v="7"/>
  </r>
  <r>
    <s v="TRN-3030"/>
    <x v="8"/>
    <s v="Finance"/>
    <x v="28"/>
    <n v="1"/>
    <s v="EMP-12177"/>
    <s v="Sales"/>
    <s v="Grade 6 – Manager"/>
    <n v="900"/>
    <x v="0"/>
    <n v="72.599999999999994"/>
    <n v="100"/>
    <n v="27.400000000000006"/>
    <x v="1312"/>
  </r>
  <r>
    <s v="TRN-3030"/>
    <x v="8"/>
    <s v="Finance"/>
    <x v="28"/>
    <n v="1"/>
    <s v="EMP-15155"/>
    <s v="Legal"/>
    <s v="Grade 5 – Lead"/>
    <n v="900"/>
    <x v="0"/>
    <n v="40.1"/>
    <n v="45.8"/>
    <n v="5.6999999999999957"/>
    <x v="1313"/>
  </r>
  <r>
    <s v="TRN-3030"/>
    <x v="8"/>
    <s v="Finance"/>
    <x v="28"/>
    <n v="1"/>
    <s v="EMP-10886"/>
    <s v="Finance"/>
    <s v="Grade 3 – Mid-Level"/>
    <n v="900"/>
    <x v="0"/>
    <n v="65.099999999999994"/>
    <n v="80.3"/>
    <n v="15.200000000000003"/>
    <x v="1314"/>
  </r>
  <r>
    <s v="TRN-3030"/>
    <x v="8"/>
    <s v="Finance"/>
    <x v="28"/>
    <n v="1"/>
    <s v="EMP-11792"/>
    <s v="Executive Management"/>
    <s v="Grade 7 – Director"/>
    <n v="900"/>
    <x v="0"/>
    <n v="68.099999999999994"/>
    <n v="89.8"/>
    <n v="21.700000000000003"/>
    <x v="1315"/>
  </r>
  <r>
    <s v="TRN-3030"/>
    <x v="8"/>
    <s v="Finance"/>
    <x v="28"/>
    <n v="1"/>
    <s v="EMP-11513"/>
    <s v="Human Resources"/>
    <s v="Grade 2 – Junior"/>
    <n v="900"/>
    <x v="0"/>
    <n v="53.8"/>
    <n v="85"/>
    <n v="31.200000000000003"/>
    <x v="1316"/>
  </r>
  <r>
    <s v="TRN-3030"/>
    <x v="8"/>
    <s v="Finance"/>
    <x v="28"/>
    <n v="1"/>
    <s v="EMP-15423"/>
    <s v="Information Technology"/>
    <s v="Grade 2 – Junior"/>
    <n v="900"/>
    <x v="0"/>
    <n v="43.6"/>
    <n v="75.7"/>
    <n v="32.1"/>
    <x v="1317"/>
  </r>
  <r>
    <s v="TRN-3030"/>
    <x v="8"/>
    <s v="Finance"/>
    <x v="28"/>
    <n v="1"/>
    <s v="EMP-10281"/>
    <s v="Marketing"/>
    <s v="Grade 4 – Senior"/>
    <n v="900"/>
    <x v="0"/>
    <n v="44.5"/>
    <n v="49.8"/>
    <n v="5.2999999999999972"/>
    <x v="1318"/>
  </r>
  <r>
    <s v="TRN-3030"/>
    <x v="8"/>
    <s v="Finance"/>
    <x v="28"/>
    <n v="1"/>
    <s v="EMP-10100"/>
    <s v="Operations"/>
    <s v="Grade 1 – Entry"/>
    <n v="900"/>
    <x v="0"/>
    <n v="72.3"/>
    <n v="100"/>
    <n v="27.700000000000003"/>
    <x v="299"/>
  </r>
  <r>
    <s v="TRN-3030"/>
    <x v="8"/>
    <s v="Finance"/>
    <x v="28"/>
    <n v="1"/>
    <s v="EMP-12297"/>
    <s v="Risk &amp; Compliance"/>
    <s v="Grade 3 – Mid-Level"/>
    <n v="900"/>
    <x v="0"/>
    <n v="51.7"/>
    <n v="64.599999999999994"/>
    <n v="12.899999999999991"/>
    <x v="1319"/>
  </r>
  <r>
    <s v="TRN-3030"/>
    <x v="8"/>
    <s v="Finance"/>
    <x v="28"/>
    <n v="1"/>
    <s v="EMP-14855"/>
    <s v="Operations"/>
    <s v="Grade 2 – Junior"/>
    <n v="900"/>
    <x v="0"/>
    <n v="57.4"/>
    <n v="67.099999999999994"/>
    <n v="9.6999999999999957"/>
    <x v="1320"/>
  </r>
  <r>
    <s v="TRN-3030"/>
    <x v="8"/>
    <s v="Finance"/>
    <x v="28"/>
    <n v="1"/>
    <s v="EMP-10589"/>
    <s v="Risk &amp; Compliance"/>
    <s v="Grade 2 – Junior"/>
    <n v="900"/>
    <x v="0"/>
    <n v="49.1"/>
    <n v="61.7"/>
    <n v="12.600000000000001"/>
    <x v="1321"/>
  </r>
  <r>
    <s v="TRN-3030"/>
    <x v="8"/>
    <s v="Finance"/>
    <x v="28"/>
    <n v="1"/>
    <s v="EMP-14208"/>
    <s v="Risk &amp; Compliance"/>
    <s v="Grade 4 – Senior"/>
    <n v="900"/>
    <x v="0"/>
    <n v="49.9"/>
    <n v="74.400000000000006"/>
    <n v="24.500000000000007"/>
    <x v="1322"/>
  </r>
  <r>
    <s v="TRN-3030"/>
    <x v="8"/>
    <s v="Finance"/>
    <x v="28"/>
    <n v="1"/>
    <s v="EMP-10221"/>
    <s v="Human Resources"/>
    <s v="Grade 3 – Mid-Level"/>
    <n v="900"/>
    <x v="0"/>
    <n v="43.4"/>
    <n v="74.099999999999994"/>
    <n v="30.699999999999996"/>
    <x v="1323"/>
  </r>
  <r>
    <s v="TRN-3031"/>
    <x v="8"/>
    <s v="Finance"/>
    <x v="29"/>
    <n v="1"/>
    <s v="EMP-13184"/>
    <s v="Customer Service"/>
    <s v="Grade 1 – Entry"/>
    <n v="900"/>
    <x v="0"/>
    <n v="53.7"/>
    <n v="86.8"/>
    <n v="33.099999999999994"/>
    <x v="1324"/>
  </r>
  <r>
    <s v="TRN-3031"/>
    <x v="8"/>
    <s v="Finance"/>
    <x v="29"/>
    <n v="1"/>
    <s v="EMP-14389"/>
    <s v="Information Technology"/>
    <s v="Grade 3 – Mid-Level"/>
    <n v="900"/>
    <x v="0"/>
    <n v="56.7"/>
    <n v="84.4"/>
    <n v="27.700000000000003"/>
    <x v="1325"/>
  </r>
  <r>
    <s v="TRN-3031"/>
    <x v="8"/>
    <s v="Finance"/>
    <x v="29"/>
    <n v="1"/>
    <s v="EMP-13350"/>
    <s v="Finance"/>
    <s v="Grade 5 – Lead"/>
    <n v="900"/>
    <x v="0"/>
    <n v="70.8"/>
    <n v="100"/>
    <n v="29.200000000000003"/>
    <x v="15"/>
  </r>
  <r>
    <s v="TRN-3031"/>
    <x v="8"/>
    <s v="Finance"/>
    <x v="29"/>
    <n v="1"/>
    <s v="EMP-10941"/>
    <s v="Marketing"/>
    <s v="Grade 2 – Junior"/>
    <n v="900"/>
    <x v="0"/>
    <n v="72.2"/>
    <n v="93.1"/>
    <n v="20.899999999999991"/>
    <x v="1326"/>
  </r>
  <r>
    <s v="TRN-3031"/>
    <x v="8"/>
    <s v="Finance"/>
    <x v="29"/>
    <n v="1"/>
    <s v="EMP-15475"/>
    <s v="Finance"/>
    <s v="Grade 3 – Mid-Level"/>
    <n v="900"/>
    <x v="0"/>
    <n v="50.1"/>
    <n v="84.3"/>
    <n v="34.199999999999996"/>
    <x v="1327"/>
  </r>
  <r>
    <s v="TRN-3031"/>
    <x v="8"/>
    <s v="Finance"/>
    <x v="29"/>
    <n v="1"/>
    <s v="EMP-13052"/>
    <s v="Human Resources"/>
    <s v="Grade 2 – Junior"/>
    <n v="900"/>
    <x v="0"/>
    <n v="43.2"/>
    <n v="65.2"/>
    <n v="22"/>
    <x v="1328"/>
  </r>
  <r>
    <s v="TRN-3031"/>
    <x v="8"/>
    <s v="Finance"/>
    <x v="29"/>
    <n v="1"/>
    <s v="EMP-14338"/>
    <s v="Customer Service"/>
    <s v="Grade 2 – Junior"/>
    <n v="900"/>
    <x v="0"/>
    <n v="51.1"/>
    <n v="73.900000000000006"/>
    <n v="22.800000000000004"/>
    <x v="1329"/>
  </r>
  <r>
    <s v="TRN-3031"/>
    <x v="8"/>
    <s v="Finance"/>
    <x v="29"/>
    <n v="1"/>
    <s v="EMP-13838"/>
    <s v="Information Technology"/>
    <s v="Grade 2 – Junior"/>
    <n v="900"/>
    <x v="0"/>
    <n v="66.099999999999994"/>
    <n v="95.6"/>
    <n v="29.5"/>
    <x v="1330"/>
  </r>
  <r>
    <s v="TRN-3031"/>
    <x v="8"/>
    <s v="Finance"/>
    <x v="29"/>
    <n v="1"/>
    <s v="EMP-13887"/>
    <s v="Sales"/>
    <s v="Grade 4 – Senior"/>
    <n v="900"/>
    <x v="0"/>
    <n v="68.8"/>
    <n v="87"/>
    <n v="18.200000000000003"/>
    <x v="1331"/>
  </r>
  <r>
    <s v="TRN-3031"/>
    <x v="8"/>
    <s v="Finance"/>
    <x v="29"/>
    <n v="1"/>
    <s v="EMP-12180"/>
    <s v="Operations"/>
    <s v="Grade 3 – Mid-Level"/>
    <n v="900"/>
    <x v="0"/>
    <n v="61.6"/>
    <n v="74.3"/>
    <n v="12.699999999999996"/>
    <x v="1332"/>
  </r>
  <r>
    <s v="TRN-3031"/>
    <x v="8"/>
    <s v="Finance"/>
    <x v="29"/>
    <n v="1"/>
    <s v="EMP-11160"/>
    <s v="Human Resources"/>
    <s v="Grade 4 – Senior"/>
    <n v="900"/>
    <x v="1"/>
    <m/>
    <m/>
    <n v="0"/>
    <x v="7"/>
  </r>
  <r>
    <s v="TRN-3031"/>
    <x v="8"/>
    <s v="Finance"/>
    <x v="29"/>
    <n v="1"/>
    <s v="EMP-14072"/>
    <s v="Executive Management"/>
    <s v="Grade 7 – Director"/>
    <n v="900"/>
    <x v="0"/>
    <n v="53.5"/>
    <n v="62.1"/>
    <n v="8.6000000000000014"/>
    <x v="1333"/>
  </r>
  <r>
    <s v="TRN-3031"/>
    <x v="8"/>
    <s v="Finance"/>
    <x v="29"/>
    <n v="1"/>
    <s v="EMP-10308"/>
    <s v="Marketing"/>
    <s v="Grade 5 – Lead"/>
    <n v="900"/>
    <x v="0"/>
    <n v="42.5"/>
    <n v="67.400000000000006"/>
    <n v="24.900000000000006"/>
    <x v="1334"/>
  </r>
  <r>
    <s v="TRN-3031"/>
    <x v="8"/>
    <s v="Finance"/>
    <x v="29"/>
    <n v="1"/>
    <s v="EMP-12093"/>
    <s v="Finance"/>
    <s v="Grade 2 – Junior"/>
    <n v="900"/>
    <x v="0"/>
    <n v="70.400000000000006"/>
    <n v="100"/>
    <n v="29.599999999999994"/>
    <x v="1335"/>
  </r>
  <r>
    <s v="TRN-3031"/>
    <x v="8"/>
    <s v="Finance"/>
    <x v="29"/>
    <n v="1"/>
    <s v="EMP-11898"/>
    <s v="Executive Management"/>
    <s v="Grade 5 – Lead"/>
    <n v="900"/>
    <x v="0"/>
    <n v="72"/>
    <n v="83.9"/>
    <n v="11.900000000000006"/>
    <x v="1336"/>
  </r>
  <r>
    <s v="TRN-3031"/>
    <x v="8"/>
    <s v="Finance"/>
    <x v="29"/>
    <n v="1"/>
    <s v="EMP-15257"/>
    <s v="Operations"/>
    <s v="Grade 2 – Junior"/>
    <n v="900"/>
    <x v="0"/>
    <n v="64"/>
    <n v="72.3"/>
    <n v="8.2999999999999972"/>
    <x v="1337"/>
  </r>
  <r>
    <s v="TRN-3031"/>
    <x v="8"/>
    <s v="Finance"/>
    <x v="29"/>
    <n v="1"/>
    <s v="EMP-12662"/>
    <s v="Legal"/>
    <s v="Grade 4 – Senior"/>
    <n v="900"/>
    <x v="0"/>
    <n v="56.6"/>
    <n v="62.8"/>
    <n v="6.1999999999999957"/>
    <x v="1338"/>
  </r>
  <r>
    <s v="TRN-3031"/>
    <x v="8"/>
    <s v="Finance"/>
    <x v="29"/>
    <n v="1"/>
    <s v="EMP-15500"/>
    <s v="Procurement"/>
    <s v="Grade 2 – Junior"/>
    <n v="900"/>
    <x v="0"/>
    <n v="43.6"/>
    <n v="59.4"/>
    <n v="15.799999999999997"/>
    <x v="1339"/>
  </r>
  <r>
    <s v="TRN-3031"/>
    <x v="8"/>
    <s v="Finance"/>
    <x v="29"/>
    <n v="1"/>
    <s v="EMP-14958"/>
    <s v="Human Resources"/>
    <s v="Grade 3 – Mid-Level"/>
    <n v="900"/>
    <x v="0"/>
    <n v="40.4"/>
    <n v="47.2"/>
    <n v="6.8000000000000043"/>
    <x v="1340"/>
  </r>
  <r>
    <s v="TRN-3031"/>
    <x v="8"/>
    <s v="Finance"/>
    <x v="29"/>
    <n v="1"/>
    <s v="EMP-13121"/>
    <s v="Marketing"/>
    <s v="Grade 4 – Senior"/>
    <n v="900"/>
    <x v="0"/>
    <n v="55.1"/>
    <n v="74.099999999999994"/>
    <n v="18.999999999999993"/>
    <x v="1341"/>
  </r>
  <r>
    <s v="TRN-3031"/>
    <x v="8"/>
    <s v="Finance"/>
    <x v="29"/>
    <n v="1"/>
    <s v="EMP-11108"/>
    <s v="Operations"/>
    <s v="Grade 6 – Manager"/>
    <n v="900"/>
    <x v="0"/>
    <n v="63.9"/>
    <n v="79.5"/>
    <n v="15.600000000000001"/>
    <x v="1342"/>
  </r>
  <r>
    <s v="TRN-3031"/>
    <x v="8"/>
    <s v="Finance"/>
    <x v="29"/>
    <n v="1"/>
    <s v="EMP-15072"/>
    <s v="Customer Service"/>
    <s v="Grade 1 – Entry"/>
    <n v="900"/>
    <x v="0"/>
    <n v="73"/>
    <n v="100"/>
    <n v="27"/>
    <x v="1343"/>
  </r>
  <r>
    <s v="TRN-3031"/>
    <x v="8"/>
    <s v="Finance"/>
    <x v="29"/>
    <n v="1"/>
    <s v="EMP-11312"/>
    <s v="Operations"/>
    <s v="Grade 3 – Mid-Level"/>
    <n v="900"/>
    <x v="0"/>
    <n v="42"/>
    <n v="72.2"/>
    <n v="30.200000000000003"/>
    <x v="1344"/>
  </r>
  <r>
    <s v="TRN-3031"/>
    <x v="8"/>
    <s v="Finance"/>
    <x v="29"/>
    <n v="1"/>
    <s v="EMP-14410"/>
    <s v="Customer Service"/>
    <s v="Grade 3 – Mid-Level"/>
    <n v="900"/>
    <x v="0"/>
    <n v="74.900000000000006"/>
    <n v="81.400000000000006"/>
    <n v="6.5"/>
    <x v="1345"/>
  </r>
  <r>
    <s v="TRN-3031"/>
    <x v="8"/>
    <s v="Finance"/>
    <x v="29"/>
    <n v="1"/>
    <s v="EMP-12340"/>
    <s v="Information Technology"/>
    <s v="Grade 6 – Manager"/>
    <n v="900"/>
    <x v="0"/>
    <n v="72.2"/>
    <n v="100"/>
    <n v="27.799999999999997"/>
    <x v="1346"/>
  </r>
  <r>
    <s v="TRN-3031"/>
    <x v="8"/>
    <s v="Finance"/>
    <x v="29"/>
    <n v="1"/>
    <s v="EMP-13653"/>
    <s v="Risk &amp; Compliance"/>
    <s v="Grade 4 – Senior"/>
    <n v="900"/>
    <x v="0"/>
    <n v="50.3"/>
    <n v="58.4"/>
    <n v="8.1000000000000014"/>
    <x v="1347"/>
  </r>
  <r>
    <s v="TRN-3031"/>
    <x v="8"/>
    <s v="Finance"/>
    <x v="29"/>
    <n v="1"/>
    <s v="EMP-11380"/>
    <s v="Sales"/>
    <s v="Grade 3 – Mid-Level"/>
    <n v="900"/>
    <x v="0"/>
    <n v="57.6"/>
    <n v="67.7"/>
    <n v="10.100000000000001"/>
    <x v="1348"/>
  </r>
  <r>
    <s v="TRN-3031"/>
    <x v="8"/>
    <s v="Finance"/>
    <x v="29"/>
    <n v="1"/>
    <s v="EMP-15333"/>
    <s v="Sales"/>
    <s v="Grade 1 – Entry"/>
    <n v="900"/>
    <x v="0"/>
    <n v="74.3"/>
    <n v="98"/>
    <n v="23.700000000000003"/>
    <x v="1349"/>
  </r>
  <r>
    <s v="TRN-3031"/>
    <x v="8"/>
    <s v="Finance"/>
    <x v="29"/>
    <n v="1"/>
    <s v="EMP-11415"/>
    <s v="Customer Service"/>
    <s v="Grade 3 – Mid-Level"/>
    <n v="900"/>
    <x v="0"/>
    <n v="71.3"/>
    <n v="94.9"/>
    <n v="23.600000000000009"/>
    <x v="1350"/>
  </r>
  <r>
    <s v="TRN-3031"/>
    <x v="8"/>
    <s v="Finance"/>
    <x v="29"/>
    <n v="1"/>
    <s v="EMP-15159"/>
    <s v="Finance"/>
    <s v="Grade 6 – Manager"/>
    <n v="900"/>
    <x v="0"/>
    <n v="69.599999999999994"/>
    <n v="100"/>
    <n v="30.400000000000006"/>
    <x v="1351"/>
  </r>
  <r>
    <s v="TRN-3031"/>
    <x v="8"/>
    <s v="Finance"/>
    <x v="29"/>
    <n v="1"/>
    <s v="EMP-10113"/>
    <s v="Procurement"/>
    <s v="Grade 1 – Entry"/>
    <n v="900"/>
    <x v="0"/>
    <n v="66.7"/>
    <n v="96"/>
    <n v="29.299999999999997"/>
    <x v="1352"/>
  </r>
  <r>
    <s v="TRN-3031"/>
    <x v="8"/>
    <s v="Finance"/>
    <x v="29"/>
    <n v="1"/>
    <s v="EMP-15438"/>
    <s v="Finance"/>
    <s v="Grade 7 – Director"/>
    <n v="900"/>
    <x v="0"/>
    <n v="45.7"/>
    <n v="58.8"/>
    <n v="13.099999999999994"/>
    <x v="1353"/>
  </r>
  <r>
    <s v="TRN-3031"/>
    <x v="8"/>
    <s v="Finance"/>
    <x v="29"/>
    <n v="1"/>
    <s v="EMP-11648"/>
    <s v="Sales"/>
    <s v="Grade 2 – Junior"/>
    <n v="900"/>
    <x v="0"/>
    <n v="67.8"/>
    <n v="82.3"/>
    <n v="14.5"/>
    <x v="1354"/>
  </r>
  <r>
    <s v="TRN-3031"/>
    <x v="8"/>
    <s v="Finance"/>
    <x v="29"/>
    <n v="1"/>
    <s v="EMP-12210"/>
    <s v="Customer Service"/>
    <s v="Grade 3 – Mid-Level"/>
    <n v="900"/>
    <x v="0"/>
    <n v="57.3"/>
    <n v="83.3"/>
    <n v="26"/>
    <x v="1355"/>
  </r>
  <r>
    <s v="TRN-3031"/>
    <x v="8"/>
    <s v="Finance"/>
    <x v="29"/>
    <n v="1"/>
    <s v="EMP-11023"/>
    <s v="Marketing"/>
    <s v="Grade 2 – Junior"/>
    <n v="900"/>
    <x v="0"/>
    <n v="43.8"/>
    <n v="77.7"/>
    <n v="33.900000000000006"/>
    <x v="1356"/>
  </r>
  <r>
    <s v="TRN-3031"/>
    <x v="8"/>
    <s v="Finance"/>
    <x v="29"/>
    <n v="1"/>
    <s v="EMP-13211"/>
    <s v="Legal"/>
    <s v="Grade 6 – Manager"/>
    <n v="900"/>
    <x v="0"/>
    <n v="72"/>
    <n v="87.6"/>
    <n v="15.599999999999994"/>
    <x v="1357"/>
  </r>
  <r>
    <s v="TRN-3031"/>
    <x v="8"/>
    <s v="Finance"/>
    <x v="29"/>
    <n v="1"/>
    <s v="EMP-11981"/>
    <s v="Information Technology"/>
    <s v="Grade 3 – Mid-Level"/>
    <n v="900"/>
    <x v="0"/>
    <n v="46.9"/>
    <n v="59.6"/>
    <n v="12.700000000000003"/>
    <x v="1358"/>
  </r>
  <r>
    <s v="TRN-3031"/>
    <x v="8"/>
    <s v="Finance"/>
    <x v="29"/>
    <n v="1"/>
    <s v="EMP-10402"/>
    <s v="Human Resources"/>
    <s v="Grade 2 – Junior"/>
    <n v="900"/>
    <x v="0"/>
    <n v="46.5"/>
    <n v="80.7"/>
    <n v="34.200000000000003"/>
    <x v="1359"/>
  </r>
  <r>
    <s v="TRN-3031"/>
    <x v="8"/>
    <s v="Finance"/>
    <x v="29"/>
    <n v="1"/>
    <s v="EMP-11557"/>
    <s v="Operations"/>
    <s v="Grade 2 – Junior"/>
    <n v="900"/>
    <x v="0"/>
    <n v="43.1"/>
    <n v="62.8"/>
    <n v="19.699999999999996"/>
    <x v="1360"/>
  </r>
  <r>
    <s v="TRN-3031"/>
    <x v="8"/>
    <s v="Finance"/>
    <x v="29"/>
    <n v="1"/>
    <s v="EMP-13582"/>
    <s v="Sales"/>
    <s v="Grade 3 – Mid-Level"/>
    <n v="900"/>
    <x v="0"/>
    <n v="48.8"/>
    <n v="76.2"/>
    <n v="27.400000000000006"/>
    <x v="1361"/>
  </r>
  <r>
    <s v="TRN-3031"/>
    <x v="8"/>
    <s v="Finance"/>
    <x v="29"/>
    <n v="1"/>
    <s v="EMP-11524"/>
    <s v="Marketing"/>
    <s v="Grade 8 – Executive"/>
    <n v="900"/>
    <x v="0"/>
    <n v="55.1"/>
    <n v="86.7"/>
    <n v="31.6"/>
    <x v="1362"/>
  </r>
  <r>
    <s v="TRN-3031"/>
    <x v="8"/>
    <s v="Finance"/>
    <x v="29"/>
    <n v="1"/>
    <s v="EMP-10416"/>
    <s v="Finance"/>
    <s v="Grade 5 – Lead"/>
    <n v="900"/>
    <x v="0"/>
    <n v="66.3"/>
    <n v="93.8"/>
    <n v="27.5"/>
    <x v="1363"/>
  </r>
  <r>
    <s v="TRN-3031"/>
    <x v="8"/>
    <s v="Finance"/>
    <x v="29"/>
    <n v="1"/>
    <s v="EMP-10123"/>
    <s v="Operations"/>
    <s v="Grade 4 – Senior"/>
    <n v="900"/>
    <x v="0"/>
    <n v="46.4"/>
    <n v="70.8"/>
    <n v="24.4"/>
    <x v="1364"/>
  </r>
  <r>
    <s v="TRN-3031"/>
    <x v="8"/>
    <s v="Finance"/>
    <x v="29"/>
    <n v="1"/>
    <s v="EMP-11316"/>
    <s v="Executive Management"/>
    <s v="Grade 7 – Director"/>
    <n v="900"/>
    <x v="0"/>
    <n v="58.2"/>
    <n v="77.400000000000006"/>
    <n v="19.200000000000003"/>
    <x v="1365"/>
  </r>
  <r>
    <s v="TRN-3031"/>
    <x v="8"/>
    <s v="Finance"/>
    <x v="29"/>
    <n v="1"/>
    <s v="EMP-15305"/>
    <s v="Customer Service"/>
    <s v="Grade 1 – Entry"/>
    <n v="900"/>
    <x v="0"/>
    <n v="63.2"/>
    <n v="81.5"/>
    <n v="18.299999999999997"/>
    <x v="1366"/>
  </r>
  <r>
    <s v="TRN-3031"/>
    <x v="8"/>
    <s v="Finance"/>
    <x v="29"/>
    <n v="1"/>
    <s v="EMP-10316"/>
    <s v="Risk &amp; Compliance"/>
    <s v="Grade 1 – Entry"/>
    <n v="900"/>
    <x v="0"/>
    <n v="42.5"/>
    <n v="50.3"/>
    <n v="7.7999999999999972"/>
    <x v="1367"/>
  </r>
  <r>
    <s v="TRN-3031"/>
    <x v="8"/>
    <s v="Finance"/>
    <x v="29"/>
    <n v="1"/>
    <s v="EMP-12988"/>
    <s v="Sales"/>
    <s v="Grade 3 – Mid-Level"/>
    <n v="900"/>
    <x v="0"/>
    <n v="54.6"/>
    <n v="72.3"/>
    <n v="17.699999999999996"/>
    <x v="1368"/>
  </r>
  <r>
    <s v="TRN-3031"/>
    <x v="8"/>
    <s v="Finance"/>
    <x v="29"/>
    <n v="1"/>
    <s v="EMP-11661"/>
    <s v="Risk &amp; Compliance"/>
    <s v="Grade 4 – Senior"/>
    <n v="900"/>
    <x v="0"/>
    <n v="73.400000000000006"/>
    <n v="81.5"/>
    <n v="8.0999999999999943"/>
    <x v="1369"/>
  </r>
  <r>
    <s v="TRN-3031"/>
    <x v="8"/>
    <s v="Finance"/>
    <x v="29"/>
    <n v="1"/>
    <s v="EMP-14251"/>
    <s v="Marketing"/>
    <s v="Grade 6 – Manager"/>
    <n v="900"/>
    <x v="0"/>
    <n v="68.599999999999994"/>
    <n v="86.6"/>
    <n v="18"/>
    <x v="1370"/>
  </r>
  <r>
    <s v="TRN-3031"/>
    <x v="8"/>
    <s v="Finance"/>
    <x v="29"/>
    <n v="1"/>
    <s v="EMP-10475"/>
    <s v="Human Resources"/>
    <s v="Grade 7 – Director"/>
    <n v="900"/>
    <x v="1"/>
    <m/>
    <m/>
    <n v="0"/>
    <x v="7"/>
  </r>
  <r>
    <s v="TRN-3031"/>
    <x v="8"/>
    <s v="Finance"/>
    <x v="29"/>
    <n v="1"/>
    <s v="EMP-14909"/>
    <s v="Operations"/>
    <s v="Grade 2 – Junior"/>
    <n v="900"/>
    <x v="0"/>
    <n v="56.3"/>
    <n v="89.8"/>
    <n v="33.5"/>
    <x v="1371"/>
  </r>
  <r>
    <s v="TRN-3031"/>
    <x v="8"/>
    <s v="Finance"/>
    <x v="29"/>
    <n v="1"/>
    <s v="EMP-11782"/>
    <s v="Customer Service"/>
    <s v="Grade 4 – Senior"/>
    <n v="900"/>
    <x v="0"/>
    <n v="44.7"/>
    <n v="60.3"/>
    <n v="15.599999999999994"/>
    <x v="1372"/>
  </r>
  <r>
    <s v="TRN-3031"/>
    <x v="8"/>
    <s v="Finance"/>
    <x v="29"/>
    <n v="1"/>
    <s v="EMP-13254"/>
    <s v="Information Technology"/>
    <s v="Grade 4 – Senior"/>
    <n v="900"/>
    <x v="0"/>
    <n v="53.6"/>
    <n v="76.2"/>
    <n v="22.6"/>
    <x v="1373"/>
  </r>
  <r>
    <s v="TRN-3031"/>
    <x v="8"/>
    <s v="Finance"/>
    <x v="29"/>
    <n v="1"/>
    <s v="EMP-12445"/>
    <s v="Human Resources"/>
    <s v="Grade 6 – Manager"/>
    <n v="900"/>
    <x v="0"/>
    <n v="71.900000000000006"/>
    <n v="86.3"/>
    <n v="14.399999999999991"/>
    <x v="1374"/>
  </r>
  <r>
    <s v="TRN-3031"/>
    <x v="8"/>
    <s v="Finance"/>
    <x v="29"/>
    <n v="1"/>
    <s v="EMP-12691"/>
    <s v="Sales"/>
    <s v="Grade 2 – Junior"/>
    <n v="900"/>
    <x v="0"/>
    <n v="50"/>
    <n v="72.8"/>
    <n v="22.799999999999997"/>
    <x v="1375"/>
  </r>
  <r>
    <s v="TRN-3031"/>
    <x v="8"/>
    <s v="Finance"/>
    <x v="29"/>
    <n v="1"/>
    <s v="EMP-13874"/>
    <s v="Information Technology"/>
    <s v="Grade 5 – Lead"/>
    <n v="900"/>
    <x v="0"/>
    <n v="47.1"/>
    <n v="58.8"/>
    <n v="11.699999999999996"/>
    <x v="1376"/>
  </r>
  <r>
    <s v="TRN-3031"/>
    <x v="8"/>
    <s v="Finance"/>
    <x v="29"/>
    <n v="1"/>
    <s v="EMP-15087"/>
    <s v="Human Resources"/>
    <s v="Grade 3 – Mid-Level"/>
    <n v="900"/>
    <x v="0"/>
    <n v="70.400000000000006"/>
    <n v="93.9"/>
    <n v="23.5"/>
    <x v="1377"/>
  </r>
  <r>
    <s v="TRN-3031"/>
    <x v="8"/>
    <s v="Finance"/>
    <x v="29"/>
    <n v="1"/>
    <s v="EMP-10005"/>
    <s v="Information Technology"/>
    <s v="Grade 5 – Lead"/>
    <n v="900"/>
    <x v="0"/>
    <n v="55.1"/>
    <n v="61"/>
    <n v="5.8999999999999986"/>
    <x v="1378"/>
  </r>
  <r>
    <s v="TRN-3031"/>
    <x v="8"/>
    <s v="Finance"/>
    <x v="29"/>
    <n v="1"/>
    <s v="EMP-14544"/>
    <s v="Procurement"/>
    <s v="Grade 3 – Mid-Level"/>
    <n v="900"/>
    <x v="0"/>
    <n v="73"/>
    <n v="92.8"/>
    <n v="19.799999999999997"/>
    <x v="1379"/>
  </r>
  <r>
    <s v="TRN-3031"/>
    <x v="8"/>
    <s v="Finance"/>
    <x v="29"/>
    <n v="1"/>
    <s v="EMP-15183"/>
    <s v="Human Resources"/>
    <s v="Grade 8 – Executive"/>
    <n v="900"/>
    <x v="0"/>
    <n v="64"/>
    <n v="86.3"/>
    <n v="22.299999999999997"/>
    <x v="1380"/>
  </r>
  <r>
    <s v="TRN-3031"/>
    <x v="8"/>
    <s v="Finance"/>
    <x v="29"/>
    <n v="1"/>
    <s v="EMP-13384"/>
    <s v="Procurement"/>
    <s v="Grade 3 – Mid-Level"/>
    <n v="900"/>
    <x v="0"/>
    <n v="57.3"/>
    <n v="87.1"/>
    <n v="29.799999999999997"/>
    <x v="1381"/>
  </r>
  <r>
    <s v="TRN-3031"/>
    <x v="8"/>
    <s v="Finance"/>
    <x v="29"/>
    <n v="1"/>
    <s v="EMP-10387"/>
    <s v="Operations"/>
    <s v="Grade 3 – Mid-Level"/>
    <n v="900"/>
    <x v="0"/>
    <n v="72.400000000000006"/>
    <n v="85.6"/>
    <n v="13.199999999999989"/>
    <x v="1382"/>
  </r>
  <r>
    <s v="TRN-3031"/>
    <x v="8"/>
    <s v="Finance"/>
    <x v="29"/>
    <n v="1"/>
    <s v="EMP-14462"/>
    <s v="Information Technology"/>
    <s v="Grade 4 – Senior"/>
    <n v="900"/>
    <x v="0"/>
    <n v="74.900000000000006"/>
    <n v="98.4"/>
    <n v="23.5"/>
    <x v="1383"/>
  </r>
  <r>
    <s v="TRN-3031"/>
    <x v="8"/>
    <s v="Finance"/>
    <x v="29"/>
    <n v="1"/>
    <s v="EMP-10746"/>
    <s v="Customer Service"/>
    <s v="Grade 2 – Junior"/>
    <n v="900"/>
    <x v="0"/>
    <n v="41.4"/>
    <n v="64.8"/>
    <n v="23.4"/>
    <x v="1384"/>
  </r>
  <r>
    <s v="TRN-3031"/>
    <x v="8"/>
    <s v="Finance"/>
    <x v="29"/>
    <n v="1"/>
    <s v="EMP-13934"/>
    <s v="Executive Management"/>
    <s v="Grade 4 – Senior"/>
    <n v="900"/>
    <x v="0"/>
    <n v="55.9"/>
    <n v="70.2"/>
    <n v="14.300000000000004"/>
    <x v="1385"/>
  </r>
  <r>
    <s v="TRN-3031"/>
    <x v="8"/>
    <s v="Finance"/>
    <x v="29"/>
    <n v="1"/>
    <s v="EMP-10712"/>
    <s v="Procurement"/>
    <s v="Grade 2 – Junior"/>
    <n v="900"/>
    <x v="0"/>
    <n v="49.9"/>
    <n v="79.8"/>
    <n v="29.9"/>
    <x v="1386"/>
  </r>
  <r>
    <s v="TRN-3031"/>
    <x v="8"/>
    <s v="Finance"/>
    <x v="29"/>
    <n v="1"/>
    <s v="EMP-12571"/>
    <s v="Executive Management"/>
    <s v="Grade 7 – Director"/>
    <n v="900"/>
    <x v="0"/>
    <n v="53.3"/>
    <n v="83"/>
    <n v="29.700000000000003"/>
    <x v="1387"/>
  </r>
  <r>
    <s v="TRN-3031"/>
    <x v="8"/>
    <s v="Finance"/>
    <x v="29"/>
    <n v="1"/>
    <s v="EMP-11231"/>
    <s v="Information Technology"/>
    <s v="Grade 3 – Mid-Level"/>
    <n v="900"/>
    <x v="0"/>
    <n v="71.2"/>
    <n v="100"/>
    <n v="28.799999999999997"/>
    <x v="1388"/>
  </r>
  <r>
    <s v="TRN-3031"/>
    <x v="8"/>
    <s v="Finance"/>
    <x v="29"/>
    <n v="1"/>
    <s v="EMP-11548"/>
    <s v="Legal"/>
    <s v="Grade 2 – Junior"/>
    <n v="900"/>
    <x v="0"/>
    <n v="60.9"/>
    <n v="91.2"/>
    <n v="30.300000000000004"/>
    <x v="1389"/>
  </r>
  <r>
    <s v="TRN-3031"/>
    <x v="8"/>
    <s v="Finance"/>
    <x v="29"/>
    <n v="1"/>
    <s v="EMP-11265"/>
    <s v="Operations"/>
    <s v="Grade 2 – Junior"/>
    <n v="900"/>
    <x v="0"/>
    <n v="56.2"/>
    <n v="78.8"/>
    <n v="22.599999999999994"/>
    <x v="1390"/>
  </r>
  <r>
    <s v="TRN-3031"/>
    <x v="8"/>
    <s v="Finance"/>
    <x v="29"/>
    <n v="1"/>
    <s v="EMP-14711"/>
    <s v="Procurement"/>
    <s v="Grade 4 – Senior"/>
    <n v="900"/>
    <x v="0"/>
    <n v="64.400000000000006"/>
    <n v="71.2"/>
    <n v="6.7999999999999972"/>
    <x v="1391"/>
  </r>
  <r>
    <s v="TRN-3031"/>
    <x v="8"/>
    <s v="Finance"/>
    <x v="29"/>
    <n v="1"/>
    <s v="EMP-15422"/>
    <s v="Human Resources"/>
    <s v="Grade 4 – Senior"/>
    <n v="900"/>
    <x v="0"/>
    <n v="46.3"/>
    <n v="66.599999999999994"/>
    <n v="20.299999999999997"/>
    <x v="1392"/>
  </r>
  <r>
    <s v="TRN-3031"/>
    <x v="8"/>
    <s v="Finance"/>
    <x v="29"/>
    <n v="1"/>
    <s v="EMP-15489"/>
    <s v="Legal"/>
    <s v="Grade 8 – Executive"/>
    <n v="900"/>
    <x v="0"/>
    <n v="68.5"/>
    <n v="100"/>
    <n v="31.5"/>
    <x v="1393"/>
  </r>
  <r>
    <s v="TRN-3031"/>
    <x v="8"/>
    <s v="Finance"/>
    <x v="29"/>
    <n v="1"/>
    <s v="EMP-15345"/>
    <s v="Information Technology"/>
    <s v="Grade 5 – Lead"/>
    <n v="900"/>
    <x v="0"/>
    <n v="63"/>
    <n v="70.8"/>
    <n v="7.7999999999999972"/>
    <x v="1394"/>
  </r>
  <r>
    <s v="TRN-3031"/>
    <x v="8"/>
    <s v="Finance"/>
    <x v="29"/>
    <n v="1"/>
    <s v="EMP-10906"/>
    <s v="Customer Service"/>
    <s v="Grade 4 – Senior"/>
    <n v="900"/>
    <x v="0"/>
    <n v="42.7"/>
    <n v="77.099999999999994"/>
    <n v="34.399999999999991"/>
    <x v="1395"/>
  </r>
  <r>
    <s v="TRN-3031"/>
    <x v="8"/>
    <s v="Finance"/>
    <x v="29"/>
    <n v="1"/>
    <s v="EMP-14453"/>
    <s v="Procurement"/>
    <s v="Grade 2 – Junior"/>
    <n v="900"/>
    <x v="0"/>
    <n v="59.8"/>
    <n v="84"/>
    <n v="24.200000000000003"/>
    <x v="1396"/>
  </r>
  <r>
    <s v="TRN-3031"/>
    <x v="8"/>
    <s v="Finance"/>
    <x v="29"/>
    <n v="1"/>
    <s v="EMP-11885"/>
    <s v="Operations"/>
    <s v="Grade 3 – Mid-Level"/>
    <n v="900"/>
    <x v="0"/>
    <n v="52.1"/>
    <n v="62"/>
    <n v="9.8999999999999986"/>
    <x v="1397"/>
  </r>
  <r>
    <s v="TRN-3032"/>
    <x v="8"/>
    <s v="Finance"/>
    <x v="30"/>
    <n v="1"/>
    <s v="EMP-15310"/>
    <s v="Human Resources"/>
    <s v="Grade 3 – Mid-Level"/>
    <n v="900"/>
    <x v="0"/>
    <n v="66.3"/>
    <n v="97.4"/>
    <n v="31.100000000000009"/>
    <x v="1398"/>
  </r>
  <r>
    <s v="TRN-3032"/>
    <x v="8"/>
    <s v="Finance"/>
    <x v="30"/>
    <n v="1"/>
    <s v="EMP-10117"/>
    <s v="Marketing"/>
    <s v="Grade 3 – Mid-Level"/>
    <n v="900"/>
    <x v="0"/>
    <n v="72.400000000000006"/>
    <n v="82.2"/>
    <n v="9.7999999999999972"/>
    <x v="1399"/>
  </r>
  <r>
    <s v="TRN-3032"/>
    <x v="8"/>
    <s v="Finance"/>
    <x v="30"/>
    <n v="1"/>
    <s v="EMP-13636"/>
    <s v="Human Resources"/>
    <s v="Grade 6 – Manager"/>
    <n v="900"/>
    <x v="0"/>
    <n v="59.2"/>
    <n v="92"/>
    <n v="32.799999999999997"/>
    <x v="1400"/>
  </r>
  <r>
    <s v="TRN-3032"/>
    <x v="8"/>
    <s v="Finance"/>
    <x v="30"/>
    <n v="1"/>
    <s v="EMP-13232"/>
    <s v="Customer Service"/>
    <s v="Grade 3 – Mid-Level"/>
    <n v="900"/>
    <x v="0"/>
    <n v="54.4"/>
    <n v="63.1"/>
    <n v="8.7000000000000028"/>
    <x v="618"/>
  </r>
  <r>
    <s v="TRN-3032"/>
    <x v="8"/>
    <s v="Finance"/>
    <x v="30"/>
    <n v="1"/>
    <s v="EMP-12717"/>
    <s v="Risk &amp; Compliance"/>
    <s v="Grade 3 – Mid-Level"/>
    <n v="900"/>
    <x v="0"/>
    <n v="54.2"/>
    <n v="75.599999999999994"/>
    <n v="21.399999999999991"/>
    <x v="1401"/>
  </r>
  <r>
    <s v="TRN-3032"/>
    <x v="8"/>
    <s v="Finance"/>
    <x v="30"/>
    <n v="1"/>
    <s v="EMP-15045"/>
    <s v="Sales"/>
    <s v="Grade 1 – Entry"/>
    <n v="900"/>
    <x v="0"/>
    <n v="53.1"/>
    <n v="87.9"/>
    <n v="34.800000000000004"/>
    <x v="1402"/>
  </r>
  <r>
    <s v="TRN-3032"/>
    <x v="8"/>
    <s v="Finance"/>
    <x v="30"/>
    <n v="1"/>
    <s v="EMP-10543"/>
    <s v="Information Technology"/>
    <s v="Grade 4 – Senior"/>
    <n v="900"/>
    <x v="0"/>
    <n v="57.3"/>
    <n v="84.3"/>
    <n v="27"/>
    <x v="1403"/>
  </r>
  <r>
    <s v="TRN-3032"/>
    <x v="8"/>
    <s v="Finance"/>
    <x v="30"/>
    <n v="1"/>
    <s v="EMP-10593"/>
    <s v="Risk &amp; Compliance"/>
    <s v="Grade 7 – Director"/>
    <n v="900"/>
    <x v="0"/>
    <n v="69.7"/>
    <n v="90.6"/>
    <n v="20.899999999999991"/>
    <x v="1404"/>
  </r>
  <r>
    <s v="TRN-3032"/>
    <x v="8"/>
    <s v="Finance"/>
    <x v="30"/>
    <n v="1"/>
    <s v="EMP-14264"/>
    <s v="Risk &amp; Compliance"/>
    <s v="Grade 7 – Director"/>
    <n v="900"/>
    <x v="0"/>
    <n v="42.6"/>
    <n v="74"/>
    <n v="31.4"/>
    <x v="1405"/>
  </r>
  <r>
    <s v="TRN-3032"/>
    <x v="8"/>
    <s v="Finance"/>
    <x v="30"/>
    <n v="1"/>
    <s v="EMP-15437"/>
    <s v="Customer Service"/>
    <s v="Grade 1 – Entry"/>
    <n v="900"/>
    <x v="0"/>
    <n v="70.2"/>
    <n v="79.8"/>
    <n v="9.5999999999999943"/>
    <x v="1406"/>
  </r>
  <r>
    <s v="TRN-3032"/>
    <x v="8"/>
    <s v="Finance"/>
    <x v="30"/>
    <n v="1"/>
    <s v="EMP-14969"/>
    <s v="Customer Service"/>
    <s v="Grade 3 – Mid-Level"/>
    <n v="900"/>
    <x v="0"/>
    <n v="47.6"/>
    <n v="77.8"/>
    <n v="30.199999999999996"/>
    <x v="1407"/>
  </r>
  <r>
    <s v="TRN-3032"/>
    <x v="8"/>
    <s v="Finance"/>
    <x v="30"/>
    <n v="1"/>
    <s v="EMP-12446"/>
    <s v="Executive Management"/>
    <s v="Grade 7 – Director"/>
    <n v="900"/>
    <x v="0"/>
    <n v="75"/>
    <n v="94.6"/>
    <n v="19.599999999999994"/>
    <x v="1408"/>
  </r>
  <r>
    <s v="TRN-3032"/>
    <x v="8"/>
    <s v="Finance"/>
    <x v="30"/>
    <n v="1"/>
    <s v="EMP-10050"/>
    <s v="Legal"/>
    <s v="Grade 3 – Mid-Level"/>
    <n v="900"/>
    <x v="0"/>
    <n v="55.9"/>
    <n v="74.8"/>
    <n v="18.899999999999999"/>
    <x v="1409"/>
  </r>
  <r>
    <s v="TRN-3032"/>
    <x v="8"/>
    <s v="Finance"/>
    <x v="30"/>
    <n v="1"/>
    <s v="EMP-11445"/>
    <s v="Sales"/>
    <s v="Grade 4 – Senior"/>
    <n v="900"/>
    <x v="0"/>
    <n v="68.7"/>
    <n v="99.7"/>
    <n v="31"/>
    <x v="1410"/>
  </r>
  <r>
    <s v="TRN-3032"/>
    <x v="8"/>
    <s v="Finance"/>
    <x v="30"/>
    <n v="1"/>
    <s v="EMP-14277"/>
    <s v="Executive Management"/>
    <s v="Grade 4 – Senior"/>
    <n v="900"/>
    <x v="0"/>
    <n v="58.8"/>
    <n v="93.1"/>
    <n v="34.299999999999997"/>
    <x v="1411"/>
  </r>
  <r>
    <s v="TRN-3032"/>
    <x v="8"/>
    <s v="Finance"/>
    <x v="30"/>
    <n v="1"/>
    <s v="EMP-11338"/>
    <s v="Risk &amp; Compliance"/>
    <s v="Grade 6 – Manager"/>
    <n v="900"/>
    <x v="0"/>
    <n v="46.6"/>
    <n v="67.900000000000006"/>
    <n v="21.300000000000004"/>
    <x v="1412"/>
  </r>
  <r>
    <s v="TRN-3032"/>
    <x v="8"/>
    <s v="Finance"/>
    <x v="30"/>
    <n v="1"/>
    <s v="EMP-10256"/>
    <s v="Human Resources"/>
    <s v="Grade 3 – Mid-Level"/>
    <n v="900"/>
    <x v="0"/>
    <n v="45.6"/>
    <n v="54.8"/>
    <n v="9.1999999999999957"/>
    <x v="1413"/>
  </r>
  <r>
    <s v="TRN-3032"/>
    <x v="8"/>
    <s v="Finance"/>
    <x v="30"/>
    <n v="1"/>
    <s v="EMP-13543"/>
    <s v="Risk &amp; Compliance"/>
    <s v="Grade 3 – Mid-Level"/>
    <n v="900"/>
    <x v="0"/>
    <n v="67.3"/>
    <n v="80.5"/>
    <n v="13.200000000000003"/>
    <x v="1414"/>
  </r>
  <r>
    <s v="TRN-3032"/>
    <x v="8"/>
    <s v="Finance"/>
    <x v="30"/>
    <n v="1"/>
    <s v="EMP-14192"/>
    <s v="Executive Management"/>
    <s v="Grade 6 – Manager"/>
    <n v="900"/>
    <x v="0"/>
    <n v="51.5"/>
    <n v="58.2"/>
    <n v="6.7000000000000028"/>
    <x v="1415"/>
  </r>
  <r>
    <s v="TRN-3032"/>
    <x v="8"/>
    <s v="Finance"/>
    <x v="30"/>
    <n v="1"/>
    <s v="EMP-12541"/>
    <s v="Information Technology"/>
    <s v="Grade 5 – Lead"/>
    <n v="900"/>
    <x v="0"/>
    <n v="40.299999999999997"/>
    <n v="66.900000000000006"/>
    <n v="26.600000000000009"/>
    <x v="1416"/>
  </r>
  <r>
    <s v="TRN-3032"/>
    <x v="8"/>
    <s v="Finance"/>
    <x v="30"/>
    <n v="1"/>
    <s v="EMP-12406"/>
    <s v="Sales"/>
    <s v="Grade 2 – Junior"/>
    <n v="900"/>
    <x v="0"/>
    <n v="52.9"/>
    <n v="61.1"/>
    <n v="8.2000000000000028"/>
    <x v="1417"/>
  </r>
  <r>
    <s v="TRN-3032"/>
    <x v="8"/>
    <s v="Finance"/>
    <x v="30"/>
    <n v="1"/>
    <s v="EMP-14015"/>
    <s v="Risk &amp; Compliance"/>
    <s v="Grade 6 – Manager"/>
    <n v="900"/>
    <x v="0"/>
    <n v="55.4"/>
    <n v="71.599999999999994"/>
    <n v="16.199999999999996"/>
    <x v="1418"/>
  </r>
  <r>
    <s v="TRN-3032"/>
    <x v="8"/>
    <s v="Finance"/>
    <x v="30"/>
    <n v="1"/>
    <s v="EMP-12669"/>
    <s v="Executive Management"/>
    <s v="Grade 6 – Manager"/>
    <n v="900"/>
    <x v="0"/>
    <n v="49.2"/>
    <n v="78"/>
    <n v="28.799999999999997"/>
    <x v="1419"/>
  </r>
  <r>
    <s v="TRN-3032"/>
    <x v="8"/>
    <s v="Finance"/>
    <x v="30"/>
    <n v="1"/>
    <s v="EMP-10503"/>
    <s v="Legal"/>
    <s v="Grade 3 – Mid-Level"/>
    <n v="900"/>
    <x v="0"/>
    <n v="56.3"/>
    <n v="67"/>
    <n v="10.700000000000003"/>
    <x v="1420"/>
  </r>
  <r>
    <s v="TRN-3032"/>
    <x v="8"/>
    <s v="Finance"/>
    <x v="30"/>
    <n v="1"/>
    <s v="EMP-14639"/>
    <s v="Information Technology"/>
    <s v="Grade 5 – Lead"/>
    <n v="900"/>
    <x v="1"/>
    <m/>
    <m/>
    <n v="0"/>
    <x v="7"/>
  </r>
  <r>
    <s v="TRN-3032"/>
    <x v="8"/>
    <s v="Finance"/>
    <x v="30"/>
    <n v="1"/>
    <s v="EMP-14188"/>
    <s v="Risk &amp; Compliance"/>
    <s v="Grade 4 – Senior"/>
    <n v="900"/>
    <x v="0"/>
    <n v="46.3"/>
    <n v="70.400000000000006"/>
    <n v="24.100000000000009"/>
    <x v="1421"/>
  </r>
  <r>
    <s v="TRN-3032"/>
    <x v="8"/>
    <s v="Finance"/>
    <x v="30"/>
    <n v="1"/>
    <s v="EMP-11499"/>
    <s v="Procurement"/>
    <s v="Grade 2 – Junior"/>
    <n v="900"/>
    <x v="0"/>
    <n v="68.900000000000006"/>
    <n v="89.2"/>
    <n v="20.299999999999997"/>
    <x v="1422"/>
  </r>
  <r>
    <s v="TRN-3033"/>
    <x v="8"/>
    <s v="Finance"/>
    <x v="31"/>
    <n v="1"/>
    <s v="EMP-15388"/>
    <s v="Human Resources"/>
    <s v="Grade 4 – Senior"/>
    <n v="900"/>
    <x v="0"/>
    <n v="57.6"/>
    <n v="86.7"/>
    <n v="29.1"/>
    <x v="1423"/>
  </r>
  <r>
    <s v="TRN-3033"/>
    <x v="8"/>
    <s v="Finance"/>
    <x v="31"/>
    <n v="1"/>
    <s v="EMP-10692"/>
    <s v="Executive Management"/>
    <s v="Grade 5 – Lead"/>
    <n v="900"/>
    <x v="0"/>
    <n v="48.1"/>
    <n v="73.8"/>
    <n v="25.699999999999996"/>
    <x v="1424"/>
  </r>
  <r>
    <s v="TRN-3033"/>
    <x v="8"/>
    <s v="Finance"/>
    <x v="31"/>
    <n v="1"/>
    <s v="EMP-14922"/>
    <s v="Procurement"/>
    <s v="Grade 3 – Mid-Level"/>
    <n v="900"/>
    <x v="0"/>
    <n v="65.5"/>
    <n v="88.9"/>
    <n v="23.400000000000006"/>
    <x v="1425"/>
  </r>
  <r>
    <s v="TRN-3033"/>
    <x v="8"/>
    <s v="Finance"/>
    <x v="31"/>
    <n v="1"/>
    <s v="EMP-10915"/>
    <s v="Legal"/>
    <s v="Grade 4 – Senior"/>
    <n v="900"/>
    <x v="0"/>
    <n v="57.5"/>
    <n v="83.8"/>
    <n v="26.299999999999997"/>
    <x v="1426"/>
  </r>
  <r>
    <s v="TRN-3033"/>
    <x v="8"/>
    <s v="Finance"/>
    <x v="31"/>
    <n v="1"/>
    <s v="EMP-10368"/>
    <s v="Human Resources"/>
    <s v="Grade 4 – Senior"/>
    <n v="900"/>
    <x v="0"/>
    <n v="55.8"/>
    <n v="80.8"/>
    <n v="25"/>
    <x v="1427"/>
  </r>
  <r>
    <s v="TRN-3033"/>
    <x v="8"/>
    <s v="Finance"/>
    <x v="31"/>
    <n v="1"/>
    <s v="EMP-11918"/>
    <s v="Procurement"/>
    <s v="Grade 2 – Junior"/>
    <n v="900"/>
    <x v="0"/>
    <n v="74.8"/>
    <n v="100"/>
    <n v="25.200000000000003"/>
    <x v="958"/>
  </r>
  <r>
    <s v="TRN-3033"/>
    <x v="8"/>
    <s v="Finance"/>
    <x v="31"/>
    <n v="1"/>
    <s v="EMP-11467"/>
    <s v="Customer Service"/>
    <s v="Grade 4 – Senior"/>
    <n v="900"/>
    <x v="0"/>
    <n v="53.3"/>
    <n v="73.900000000000006"/>
    <n v="20.600000000000009"/>
    <x v="1428"/>
  </r>
  <r>
    <s v="TRN-3033"/>
    <x v="8"/>
    <s v="Finance"/>
    <x v="31"/>
    <n v="1"/>
    <s v="EMP-11249"/>
    <s v="Sales"/>
    <s v="Grade 4 – Senior"/>
    <n v="900"/>
    <x v="0"/>
    <n v="70.8"/>
    <n v="80.8"/>
    <n v="10"/>
    <x v="1429"/>
  </r>
  <r>
    <s v="TRN-3033"/>
    <x v="8"/>
    <s v="Finance"/>
    <x v="31"/>
    <n v="1"/>
    <s v="EMP-12755"/>
    <s v="Information Technology"/>
    <s v="Grade 3 – Mid-Level"/>
    <n v="900"/>
    <x v="0"/>
    <n v="46.3"/>
    <n v="51.6"/>
    <n v="5.3000000000000043"/>
    <x v="1430"/>
  </r>
  <r>
    <s v="TRN-3033"/>
    <x v="8"/>
    <s v="Finance"/>
    <x v="31"/>
    <n v="1"/>
    <s v="EMP-10598"/>
    <s v="Procurement"/>
    <s v="Grade 2 – Junior"/>
    <n v="900"/>
    <x v="0"/>
    <n v="63.8"/>
    <n v="87.7"/>
    <n v="23.900000000000006"/>
    <x v="1431"/>
  </r>
  <r>
    <s v="TRN-3033"/>
    <x v="8"/>
    <s v="Finance"/>
    <x v="31"/>
    <n v="1"/>
    <s v="EMP-12209"/>
    <s v="Operations"/>
    <s v="Grade 4 – Senior"/>
    <n v="900"/>
    <x v="0"/>
    <n v="57.5"/>
    <n v="77.099999999999994"/>
    <n v="19.599999999999994"/>
    <x v="360"/>
  </r>
  <r>
    <s v="TRN-3033"/>
    <x v="8"/>
    <s v="Finance"/>
    <x v="31"/>
    <n v="1"/>
    <s v="EMP-12087"/>
    <s v="Marketing"/>
    <s v="Grade 3 – Mid-Level"/>
    <n v="900"/>
    <x v="0"/>
    <n v="68.5"/>
    <n v="100"/>
    <n v="31.5"/>
    <x v="1393"/>
  </r>
  <r>
    <s v="TRN-3033"/>
    <x v="8"/>
    <s v="Finance"/>
    <x v="31"/>
    <n v="1"/>
    <s v="EMP-12647"/>
    <s v="Procurement"/>
    <s v="Grade 7 – Director"/>
    <n v="900"/>
    <x v="0"/>
    <n v="57.7"/>
    <n v="89.9"/>
    <n v="32.200000000000003"/>
    <x v="1432"/>
  </r>
  <r>
    <s v="TRN-3033"/>
    <x v="8"/>
    <s v="Finance"/>
    <x v="31"/>
    <n v="1"/>
    <s v="EMP-14924"/>
    <s v="Legal"/>
    <s v="Grade 4 – Senior"/>
    <n v="900"/>
    <x v="0"/>
    <n v="55.3"/>
    <n v="79.400000000000006"/>
    <n v="24.100000000000009"/>
    <x v="1433"/>
  </r>
  <r>
    <s v="TRN-3033"/>
    <x v="8"/>
    <s v="Finance"/>
    <x v="31"/>
    <n v="1"/>
    <s v="EMP-14690"/>
    <s v="Sales"/>
    <s v="Grade 4 – Senior"/>
    <n v="900"/>
    <x v="0"/>
    <n v="58.9"/>
    <n v="84.1"/>
    <n v="25.199999999999996"/>
    <x v="1434"/>
  </r>
  <r>
    <s v="TRN-3033"/>
    <x v="8"/>
    <s v="Finance"/>
    <x v="31"/>
    <n v="1"/>
    <s v="EMP-13675"/>
    <s v="Information Technology"/>
    <s v="Grade 2 – Junior"/>
    <n v="900"/>
    <x v="0"/>
    <n v="49.1"/>
    <n v="66.8"/>
    <n v="17.699999999999996"/>
    <x v="1435"/>
  </r>
  <r>
    <s v="TRN-3033"/>
    <x v="8"/>
    <s v="Finance"/>
    <x v="31"/>
    <n v="1"/>
    <s v="EMP-12559"/>
    <s v="Marketing"/>
    <s v="Grade 4 – Senior"/>
    <n v="900"/>
    <x v="0"/>
    <n v="63.4"/>
    <n v="72.599999999999994"/>
    <n v="9.1999999999999957"/>
    <x v="1436"/>
  </r>
  <r>
    <s v="TRN-3033"/>
    <x v="8"/>
    <s v="Finance"/>
    <x v="31"/>
    <n v="1"/>
    <s v="EMP-12178"/>
    <s v="Finance"/>
    <s v="Grade 2 – Junior"/>
    <n v="900"/>
    <x v="0"/>
    <n v="71"/>
    <n v="86.3"/>
    <n v="15.299999999999997"/>
    <x v="1437"/>
  </r>
  <r>
    <s v="TRN-3033"/>
    <x v="8"/>
    <s v="Finance"/>
    <x v="31"/>
    <n v="1"/>
    <s v="EMP-13941"/>
    <s v="Executive Management"/>
    <s v="Grade 3 – Mid-Level"/>
    <n v="900"/>
    <x v="0"/>
    <n v="42.5"/>
    <n v="49.7"/>
    <n v="7.2000000000000028"/>
    <x v="1438"/>
  </r>
  <r>
    <s v="TRN-3033"/>
    <x v="8"/>
    <s v="Finance"/>
    <x v="31"/>
    <n v="1"/>
    <s v="EMP-14536"/>
    <s v="Marketing"/>
    <s v="Grade 3 – Mid-Level"/>
    <n v="900"/>
    <x v="0"/>
    <n v="69.599999999999994"/>
    <n v="100"/>
    <n v="30.400000000000006"/>
    <x v="1351"/>
  </r>
  <r>
    <s v="TRN-3033"/>
    <x v="8"/>
    <s v="Finance"/>
    <x v="31"/>
    <n v="1"/>
    <s v="EMP-12393"/>
    <s v="Operations"/>
    <s v="Grade 2 – Junior"/>
    <n v="900"/>
    <x v="0"/>
    <n v="62.4"/>
    <n v="83.5"/>
    <n v="21.1"/>
    <x v="1439"/>
  </r>
  <r>
    <s v="TRN-3033"/>
    <x v="8"/>
    <s v="Finance"/>
    <x v="31"/>
    <n v="1"/>
    <s v="EMP-13662"/>
    <s v="Sales"/>
    <s v="Grade 1 – Entry"/>
    <n v="900"/>
    <x v="0"/>
    <n v="54.5"/>
    <n v="72.900000000000006"/>
    <n v="18.400000000000006"/>
    <x v="1440"/>
  </r>
  <r>
    <s v="TRN-3033"/>
    <x v="8"/>
    <s v="Finance"/>
    <x v="31"/>
    <n v="1"/>
    <s v="EMP-15283"/>
    <s v="Finance"/>
    <s v="Grade 5 – Lead"/>
    <n v="900"/>
    <x v="0"/>
    <n v="60.6"/>
    <n v="87.5"/>
    <n v="26.9"/>
    <x v="1441"/>
  </r>
  <r>
    <s v="TRN-3033"/>
    <x v="8"/>
    <s v="Finance"/>
    <x v="31"/>
    <n v="1"/>
    <s v="EMP-12910"/>
    <s v="Human Resources"/>
    <s v="Grade 3 – Mid-Level"/>
    <n v="900"/>
    <x v="0"/>
    <n v="62.9"/>
    <n v="94.1"/>
    <n v="31.199999999999996"/>
    <x v="1442"/>
  </r>
  <r>
    <s v="TRN-3033"/>
    <x v="8"/>
    <s v="Finance"/>
    <x v="31"/>
    <n v="1"/>
    <s v="EMP-13504"/>
    <s v="Customer Service"/>
    <s v="Grade 1 – Entry"/>
    <n v="900"/>
    <x v="1"/>
    <m/>
    <m/>
    <n v="0"/>
    <x v="7"/>
  </r>
  <r>
    <s v="TRN-3033"/>
    <x v="8"/>
    <s v="Finance"/>
    <x v="31"/>
    <n v="1"/>
    <s v="EMP-12821"/>
    <s v="Operations"/>
    <s v="Grade 5 – Lead"/>
    <n v="900"/>
    <x v="0"/>
    <n v="63.6"/>
    <n v="89"/>
    <n v="25.4"/>
    <x v="1443"/>
  </r>
  <r>
    <s v="TRN-3033"/>
    <x v="8"/>
    <s v="Finance"/>
    <x v="31"/>
    <n v="1"/>
    <s v="EMP-10338"/>
    <s v="Information Technology"/>
    <s v="Grade 3 – Mid-Level"/>
    <n v="900"/>
    <x v="0"/>
    <n v="51.6"/>
    <n v="84.8"/>
    <n v="33.199999999999996"/>
    <x v="1444"/>
  </r>
  <r>
    <s v="TRN-3033"/>
    <x v="8"/>
    <s v="Finance"/>
    <x v="31"/>
    <n v="1"/>
    <s v="EMP-14208"/>
    <s v="Risk &amp; Compliance"/>
    <s v="Grade 4 – Senior"/>
    <n v="900"/>
    <x v="0"/>
    <n v="69.400000000000006"/>
    <n v="74.599999999999994"/>
    <n v="5.1999999999999886"/>
    <x v="1445"/>
  </r>
  <r>
    <s v="TRN-3033"/>
    <x v="8"/>
    <s v="Finance"/>
    <x v="31"/>
    <n v="1"/>
    <s v="EMP-15003"/>
    <s v="Operations"/>
    <s v="Grade 2 – Junior"/>
    <n v="900"/>
    <x v="0"/>
    <n v="43.2"/>
    <n v="67.099999999999994"/>
    <n v="23.899999999999991"/>
    <x v="1446"/>
  </r>
  <r>
    <s v="TRN-3033"/>
    <x v="8"/>
    <s v="Finance"/>
    <x v="31"/>
    <n v="1"/>
    <s v="EMP-15391"/>
    <s v="Marketing"/>
    <s v="Grade 6 – Manager"/>
    <n v="900"/>
    <x v="0"/>
    <n v="43.6"/>
    <n v="69.7"/>
    <n v="26.1"/>
    <x v="1447"/>
  </r>
  <r>
    <s v="TRN-3033"/>
    <x v="8"/>
    <s v="Finance"/>
    <x v="31"/>
    <n v="1"/>
    <s v="EMP-10988"/>
    <s v="Risk &amp; Compliance"/>
    <s v="Grade 4 – Senior"/>
    <n v="900"/>
    <x v="0"/>
    <n v="40.5"/>
    <n v="73.599999999999994"/>
    <n v="33.099999999999994"/>
    <x v="1448"/>
  </r>
  <r>
    <s v="TRN-3033"/>
    <x v="8"/>
    <s v="Finance"/>
    <x v="31"/>
    <n v="1"/>
    <s v="EMP-12163"/>
    <s v="Legal"/>
    <s v="Grade 3 – Mid-Level"/>
    <n v="900"/>
    <x v="0"/>
    <n v="50.9"/>
    <n v="74.2"/>
    <n v="23.300000000000004"/>
    <x v="1449"/>
  </r>
  <r>
    <s v="TRN-3034"/>
    <x v="9"/>
    <s v="Leadership"/>
    <x v="32"/>
    <n v="2"/>
    <s v="EMP-12392"/>
    <s v="Finance"/>
    <s v="Grade 2 – Junior"/>
    <n v="2000"/>
    <x v="0"/>
    <n v="56.8"/>
    <n v="78"/>
    <n v="21.200000000000003"/>
    <x v="1450"/>
  </r>
  <r>
    <s v="TRN-3034"/>
    <x v="9"/>
    <s v="Leadership"/>
    <x v="32"/>
    <n v="2"/>
    <s v="EMP-13335"/>
    <s v="Information Technology"/>
    <s v="Grade 3 – Mid-Level"/>
    <n v="2000"/>
    <x v="0"/>
    <n v="42.6"/>
    <n v="60.8"/>
    <n v="18.199999999999996"/>
    <x v="1451"/>
  </r>
  <r>
    <s v="TRN-3034"/>
    <x v="9"/>
    <s v="Leadership"/>
    <x v="32"/>
    <n v="2"/>
    <s v="EMP-14872"/>
    <s v="Risk &amp; Compliance"/>
    <s v="Grade 3 – Mid-Level"/>
    <n v="2000"/>
    <x v="0"/>
    <n v="50.4"/>
    <n v="56.2"/>
    <n v="5.8000000000000043"/>
    <x v="1452"/>
  </r>
  <r>
    <s v="TRN-3034"/>
    <x v="9"/>
    <s v="Leadership"/>
    <x v="32"/>
    <n v="2"/>
    <s v="EMP-12318"/>
    <s v="Customer Service"/>
    <s v="Grade 1 – Entry"/>
    <n v="2000"/>
    <x v="0"/>
    <n v="65.400000000000006"/>
    <n v="89.3"/>
    <n v="23.899999999999991"/>
    <x v="1453"/>
  </r>
  <r>
    <s v="TRN-3034"/>
    <x v="9"/>
    <s v="Leadership"/>
    <x v="32"/>
    <n v="2"/>
    <s v="EMP-10129"/>
    <s v="Marketing"/>
    <s v="Grade 1 – Entry"/>
    <n v="2000"/>
    <x v="0"/>
    <n v="55.6"/>
    <n v="80.2"/>
    <n v="24.6"/>
    <x v="1454"/>
  </r>
  <r>
    <s v="TRN-3034"/>
    <x v="9"/>
    <s v="Leadership"/>
    <x v="32"/>
    <n v="2"/>
    <s v="EMP-15348"/>
    <s v="Sales"/>
    <s v="Grade 2 – Junior"/>
    <n v="2000"/>
    <x v="0"/>
    <n v="72.900000000000006"/>
    <n v="80.900000000000006"/>
    <n v="8"/>
    <x v="1455"/>
  </r>
  <r>
    <s v="TRN-3034"/>
    <x v="9"/>
    <s v="Leadership"/>
    <x v="32"/>
    <n v="2"/>
    <s v="EMP-10576"/>
    <s v="Finance"/>
    <s v="Grade 4 – Senior"/>
    <n v="2000"/>
    <x v="0"/>
    <n v="72.8"/>
    <n v="86.8"/>
    <n v="14"/>
    <x v="1456"/>
  </r>
  <r>
    <s v="TRN-3034"/>
    <x v="9"/>
    <s v="Leadership"/>
    <x v="32"/>
    <n v="2"/>
    <s v="EMP-14206"/>
    <s v="Human Resources"/>
    <s v="Grade 4 – Senior"/>
    <n v="2000"/>
    <x v="0"/>
    <n v="70.5"/>
    <n v="88.3"/>
    <n v="17.799999999999997"/>
    <x v="1457"/>
  </r>
  <r>
    <s v="TRN-3034"/>
    <x v="9"/>
    <s v="Leadership"/>
    <x v="32"/>
    <n v="2"/>
    <s v="EMP-13287"/>
    <s v="Executive Management"/>
    <s v="Grade 8 – Executive"/>
    <n v="2000"/>
    <x v="0"/>
    <n v="60.9"/>
    <n v="88.3"/>
    <n v="27.4"/>
    <x v="1458"/>
  </r>
  <r>
    <s v="TRN-3034"/>
    <x v="9"/>
    <s v="Leadership"/>
    <x v="32"/>
    <n v="2"/>
    <s v="EMP-14835"/>
    <s v="Customer Service"/>
    <s v="Grade 6 – Manager"/>
    <n v="2000"/>
    <x v="1"/>
    <m/>
    <m/>
    <n v="0"/>
    <x v="7"/>
  </r>
  <r>
    <s v="TRN-3034"/>
    <x v="9"/>
    <s v="Leadership"/>
    <x v="32"/>
    <n v="2"/>
    <s v="EMP-11492"/>
    <s v="Executive Management"/>
    <s v="Grade 5 – Lead"/>
    <n v="2000"/>
    <x v="0"/>
    <n v="45.1"/>
    <n v="77.2"/>
    <n v="32.1"/>
    <x v="1459"/>
  </r>
  <r>
    <s v="TRN-3034"/>
    <x v="9"/>
    <s v="Leadership"/>
    <x v="32"/>
    <n v="2"/>
    <s v="EMP-14951"/>
    <s v="Human Resources"/>
    <s v="Grade 2 – Junior"/>
    <n v="2000"/>
    <x v="0"/>
    <n v="41.9"/>
    <n v="76.7"/>
    <n v="34.800000000000004"/>
    <x v="1460"/>
  </r>
  <r>
    <s v="TRN-3034"/>
    <x v="9"/>
    <s v="Leadership"/>
    <x v="32"/>
    <n v="2"/>
    <s v="EMP-11936"/>
    <s v="Marketing"/>
    <s v="Grade 5 – Lead"/>
    <n v="2000"/>
    <x v="0"/>
    <n v="53.4"/>
    <n v="79.400000000000006"/>
    <n v="26.000000000000007"/>
    <x v="1461"/>
  </r>
  <r>
    <s v="TRN-3034"/>
    <x v="9"/>
    <s v="Leadership"/>
    <x v="32"/>
    <n v="2"/>
    <s v="EMP-15339"/>
    <s v="Executive Management"/>
    <s v="Grade 7 – Director"/>
    <n v="2000"/>
    <x v="0"/>
    <n v="66.8"/>
    <n v="82.2"/>
    <n v="15.400000000000006"/>
    <x v="1462"/>
  </r>
  <r>
    <s v="TRN-3034"/>
    <x v="9"/>
    <s v="Leadership"/>
    <x v="32"/>
    <n v="2"/>
    <s v="EMP-10502"/>
    <s v="Customer Service"/>
    <s v="Grade 2 – Junior"/>
    <n v="2000"/>
    <x v="0"/>
    <n v="64"/>
    <n v="91.8"/>
    <n v="27.799999999999997"/>
    <x v="1463"/>
  </r>
  <r>
    <s v="TRN-3034"/>
    <x v="9"/>
    <s v="Leadership"/>
    <x v="32"/>
    <n v="2"/>
    <s v="EMP-11091"/>
    <s v="Customer Service"/>
    <s v="Grade 3 – Mid-Level"/>
    <n v="2000"/>
    <x v="1"/>
    <m/>
    <m/>
    <n v="0"/>
    <x v="7"/>
  </r>
  <r>
    <s v="TRN-3034"/>
    <x v="9"/>
    <s v="Leadership"/>
    <x v="32"/>
    <n v="2"/>
    <s v="EMP-14266"/>
    <s v="Sales"/>
    <s v="Grade 2 – Junior"/>
    <n v="2000"/>
    <x v="0"/>
    <n v="58.1"/>
    <n v="87.8"/>
    <n v="29.699999999999996"/>
    <x v="1464"/>
  </r>
  <r>
    <s v="TRN-3034"/>
    <x v="9"/>
    <s v="Leadership"/>
    <x v="32"/>
    <n v="2"/>
    <s v="EMP-13476"/>
    <s v="Operations"/>
    <s v="Grade 2 – Junior"/>
    <n v="2000"/>
    <x v="0"/>
    <n v="69.400000000000006"/>
    <n v="93.4"/>
    <n v="24"/>
    <x v="1465"/>
  </r>
  <r>
    <s v="TRN-3034"/>
    <x v="9"/>
    <s v="Leadership"/>
    <x v="32"/>
    <n v="2"/>
    <s v="EMP-13158"/>
    <s v="Information Technology"/>
    <s v="Grade 2 – Junior"/>
    <n v="2000"/>
    <x v="0"/>
    <n v="43.6"/>
    <n v="75.7"/>
    <n v="32.1"/>
    <x v="1317"/>
  </r>
  <r>
    <s v="TRN-3034"/>
    <x v="9"/>
    <s v="Leadership"/>
    <x v="32"/>
    <n v="2"/>
    <s v="EMP-13703"/>
    <s v="Customer Service"/>
    <s v="Grade 2 – Junior"/>
    <n v="2000"/>
    <x v="0"/>
    <n v="51.1"/>
    <n v="71.8"/>
    <n v="20.699999999999996"/>
    <x v="1466"/>
  </r>
  <r>
    <s v="TRN-3034"/>
    <x v="9"/>
    <s v="Leadership"/>
    <x v="32"/>
    <n v="2"/>
    <s v="EMP-14288"/>
    <s v="Human Resources"/>
    <s v="Grade 1 – Entry"/>
    <n v="2000"/>
    <x v="0"/>
    <n v="60.7"/>
    <n v="88"/>
    <n v="27.299999999999997"/>
    <x v="1467"/>
  </r>
  <r>
    <s v="TRN-3034"/>
    <x v="9"/>
    <s v="Leadership"/>
    <x v="32"/>
    <n v="2"/>
    <s v="EMP-11998"/>
    <s v="Information Technology"/>
    <s v="Grade 2 – Junior"/>
    <n v="2000"/>
    <x v="0"/>
    <n v="40.9"/>
    <n v="59.5"/>
    <n v="18.600000000000001"/>
    <x v="1468"/>
  </r>
  <r>
    <s v="TRN-3034"/>
    <x v="9"/>
    <s v="Leadership"/>
    <x v="32"/>
    <n v="2"/>
    <s v="EMP-11873"/>
    <s v="Information Technology"/>
    <s v="Grade 2 – Junior"/>
    <n v="2000"/>
    <x v="0"/>
    <n v="64.2"/>
    <n v="86.5"/>
    <n v="22.299999999999997"/>
    <x v="794"/>
  </r>
  <r>
    <s v="TRN-3034"/>
    <x v="9"/>
    <s v="Leadership"/>
    <x v="32"/>
    <n v="2"/>
    <s v="EMP-12584"/>
    <s v="Procurement"/>
    <s v="Grade 3 – Mid-Level"/>
    <n v="2000"/>
    <x v="0"/>
    <n v="70.400000000000006"/>
    <n v="79.7"/>
    <n v="9.2999999999999972"/>
    <x v="1469"/>
  </r>
  <r>
    <s v="TRN-3034"/>
    <x v="9"/>
    <s v="Leadership"/>
    <x v="32"/>
    <n v="2"/>
    <s v="EMP-13550"/>
    <s v="Executive Management"/>
    <s v="Grade 5 – Lead"/>
    <n v="2000"/>
    <x v="0"/>
    <n v="55.9"/>
    <n v="61.2"/>
    <n v="5.3000000000000043"/>
    <x v="1470"/>
  </r>
  <r>
    <s v="TRN-3034"/>
    <x v="9"/>
    <s v="Leadership"/>
    <x v="32"/>
    <n v="2"/>
    <s v="EMP-12971"/>
    <s v="Operations"/>
    <s v="Grade 3 – Mid-Level"/>
    <n v="2000"/>
    <x v="0"/>
    <n v="55.5"/>
    <n v="69.599999999999994"/>
    <n v="14.099999999999994"/>
    <x v="1471"/>
  </r>
  <r>
    <s v="TRN-3034"/>
    <x v="9"/>
    <s v="Leadership"/>
    <x v="32"/>
    <n v="2"/>
    <s v="EMP-10072"/>
    <s v="Marketing"/>
    <s v="Grade 4 – Senior"/>
    <n v="2000"/>
    <x v="0"/>
    <n v="57.9"/>
    <n v="92.3"/>
    <n v="34.4"/>
    <x v="1472"/>
  </r>
  <r>
    <s v="TRN-3034"/>
    <x v="9"/>
    <s v="Leadership"/>
    <x v="32"/>
    <n v="2"/>
    <s v="EMP-13682"/>
    <s v="Procurement"/>
    <s v="Grade 4 – Senior"/>
    <n v="2000"/>
    <x v="0"/>
    <n v="61.9"/>
    <n v="78.900000000000006"/>
    <n v="17.000000000000007"/>
    <x v="1473"/>
  </r>
  <r>
    <s v="TRN-3034"/>
    <x v="9"/>
    <s v="Leadership"/>
    <x v="32"/>
    <n v="2"/>
    <s v="EMP-12338"/>
    <s v="Marketing"/>
    <s v="Grade 4 – Senior"/>
    <n v="2000"/>
    <x v="0"/>
    <n v="74.599999999999994"/>
    <n v="100"/>
    <n v="25.400000000000006"/>
    <x v="1474"/>
  </r>
  <r>
    <s v="TRN-3034"/>
    <x v="9"/>
    <s v="Leadership"/>
    <x v="32"/>
    <n v="2"/>
    <s v="EMP-14424"/>
    <s v="Human Resources"/>
    <s v="Grade 6 – Manager"/>
    <n v="2000"/>
    <x v="0"/>
    <n v="73.400000000000006"/>
    <n v="86.5"/>
    <n v="13.099999999999994"/>
    <x v="1475"/>
  </r>
  <r>
    <s v="TRN-3034"/>
    <x v="9"/>
    <s v="Leadership"/>
    <x v="32"/>
    <n v="2"/>
    <s v="EMP-10009"/>
    <s v="Sales"/>
    <s v="Grade 4 – Senior"/>
    <n v="2000"/>
    <x v="1"/>
    <m/>
    <m/>
    <n v="0"/>
    <x v="7"/>
  </r>
  <r>
    <s v="TRN-3034"/>
    <x v="9"/>
    <s v="Leadership"/>
    <x v="32"/>
    <n v="2"/>
    <s v="EMP-14114"/>
    <s v="Customer Service"/>
    <s v="Grade 4 – Senior"/>
    <n v="2000"/>
    <x v="0"/>
    <n v="72.5"/>
    <n v="90.6"/>
    <n v="18.099999999999994"/>
    <x v="1476"/>
  </r>
  <r>
    <s v="TRN-3034"/>
    <x v="9"/>
    <s v="Leadership"/>
    <x v="32"/>
    <n v="2"/>
    <s v="EMP-13363"/>
    <s v="Legal"/>
    <s v="Grade 7 – Director"/>
    <n v="2000"/>
    <x v="0"/>
    <n v="60.5"/>
    <n v="94.7"/>
    <n v="34.200000000000003"/>
    <x v="361"/>
  </r>
  <r>
    <s v="TRN-3034"/>
    <x v="9"/>
    <s v="Leadership"/>
    <x v="32"/>
    <n v="2"/>
    <s v="EMP-14326"/>
    <s v="Executive Management"/>
    <s v="Grade 6 – Manager"/>
    <n v="2000"/>
    <x v="0"/>
    <n v="71.400000000000006"/>
    <n v="100"/>
    <n v="28.599999999999994"/>
    <x v="846"/>
  </r>
  <r>
    <s v="TRN-3034"/>
    <x v="9"/>
    <s v="Leadership"/>
    <x v="32"/>
    <n v="2"/>
    <s v="EMP-15204"/>
    <s v="Human Resources"/>
    <s v="Grade 4 – Senior"/>
    <n v="2000"/>
    <x v="0"/>
    <n v="52.7"/>
    <n v="62.6"/>
    <n v="9.8999999999999986"/>
    <x v="1477"/>
  </r>
  <r>
    <s v="TRN-3034"/>
    <x v="9"/>
    <s v="Leadership"/>
    <x v="32"/>
    <n v="2"/>
    <s v="EMP-11054"/>
    <s v="Legal"/>
    <s v="Grade 7 – Director"/>
    <n v="2000"/>
    <x v="0"/>
    <n v="57.2"/>
    <n v="78.8"/>
    <n v="21.599999999999994"/>
    <x v="1478"/>
  </r>
  <r>
    <s v="TRN-3034"/>
    <x v="9"/>
    <s v="Leadership"/>
    <x v="32"/>
    <n v="2"/>
    <s v="EMP-13300"/>
    <s v="Procurement"/>
    <s v="Grade 4 – Senior"/>
    <n v="2000"/>
    <x v="0"/>
    <n v="57.6"/>
    <n v="89.7"/>
    <n v="32.1"/>
    <x v="1479"/>
  </r>
  <r>
    <s v="TRN-3034"/>
    <x v="9"/>
    <s v="Leadership"/>
    <x v="32"/>
    <n v="2"/>
    <s v="EMP-12686"/>
    <s v="Customer Service"/>
    <s v="Grade 2 – Junior"/>
    <n v="2000"/>
    <x v="0"/>
    <n v="65.3"/>
    <n v="96"/>
    <n v="30.700000000000003"/>
    <x v="1480"/>
  </r>
  <r>
    <s v="TRN-3034"/>
    <x v="9"/>
    <s v="Leadership"/>
    <x v="32"/>
    <n v="2"/>
    <s v="EMP-10089"/>
    <s v="Executive Management"/>
    <s v="Grade 8 – Executive"/>
    <n v="2000"/>
    <x v="0"/>
    <n v="68.3"/>
    <n v="93.5"/>
    <n v="25.200000000000003"/>
    <x v="1481"/>
  </r>
  <r>
    <s v="TRN-3034"/>
    <x v="9"/>
    <s v="Leadership"/>
    <x v="32"/>
    <n v="2"/>
    <s v="EMP-15347"/>
    <s v="Risk &amp; Compliance"/>
    <s v="Grade 6 – Manager"/>
    <n v="2000"/>
    <x v="0"/>
    <n v="45.5"/>
    <n v="74.900000000000006"/>
    <n v="29.400000000000006"/>
    <x v="1482"/>
  </r>
  <r>
    <s v="TRN-3034"/>
    <x v="9"/>
    <s v="Leadership"/>
    <x v="32"/>
    <n v="2"/>
    <s v="EMP-13741"/>
    <s v="Customer Service"/>
    <s v="Grade 2 – Junior"/>
    <n v="2000"/>
    <x v="0"/>
    <n v="67.400000000000006"/>
    <n v="90.2"/>
    <n v="22.799999999999997"/>
    <x v="1483"/>
  </r>
  <r>
    <s v="TRN-3034"/>
    <x v="9"/>
    <s v="Leadership"/>
    <x v="32"/>
    <n v="2"/>
    <s v="EMP-11618"/>
    <s v="Procurement"/>
    <s v="Grade 4 – Senior"/>
    <n v="2000"/>
    <x v="0"/>
    <n v="59.5"/>
    <n v="78.400000000000006"/>
    <n v="18.900000000000006"/>
    <x v="1484"/>
  </r>
  <r>
    <s v="TRN-3034"/>
    <x v="9"/>
    <s v="Leadership"/>
    <x v="32"/>
    <n v="2"/>
    <s v="EMP-11015"/>
    <s v="Finance"/>
    <s v="Grade 6 – Manager"/>
    <n v="2000"/>
    <x v="0"/>
    <n v="70.8"/>
    <n v="88"/>
    <n v="17.200000000000003"/>
    <x v="1485"/>
  </r>
  <r>
    <s v="TRN-3034"/>
    <x v="9"/>
    <s v="Leadership"/>
    <x v="32"/>
    <n v="2"/>
    <s v="EMP-14611"/>
    <s v="Sales"/>
    <s v="Grade 1 – Entry"/>
    <n v="2000"/>
    <x v="0"/>
    <n v="42.5"/>
    <n v="51.2"/>
    <n v="8.7000000000000028"/>
    <x v="1486"/>
  </r>
  <r>
    <s v="TRN-3034"/>
    <x v="9"/>
    <s v="Leadership"/>
    <x v="32"/>
    <n v="2"/>
    <s v="EMP-14855"/>
    <s v="Operations"/>
    <s v="Grade 2 – Junior"/>
    <n v="2000"/>
    <x v="0"/>
    <n v="41.8"/>
    <n v="73.3"/>
    <n v="31.5"/>
    <x v="1487"/>
  </r>
  <r>
    <s v="TRN-3034"/>
    <x v="9"/>
    <s v="Leadership"/>
    <x v="32"/>
    <n v="2"/>
    <s v="EMP-11870"/>
    <s v="Finance"/>
    <s v="Grade 4 – Senior"/>
    <n v="2000"/>
    <x v="0"/>
    <n v="60.3"/>
    <n v="69.8"/>
    <n v="9.5"/>
    <x v="1488"/>
  </r>
  <r>
    <s v="TRN-3034"/>
    <x v="9"/>
    <s v="Leadership"/>
    <x v="32"/>
    <n v="2"/>
    <s v="EMP-14474"/>
    <s v="Legal"/>
    <s v="Grade 3 – Mid-Level"/>
    <n v="2000"/>
    <x v="0"/>
    <n v="47.8"/>
    <n v="79.7"/>
    <n v="31.900000000000006"/>
    <x v="1489"/>
  </r>
  <r>
    <s v="TRN-3034"/>
    <x v="9"/>
    <s v="Leadership"/>
    <x v="32"/>
    <n v="2"/>
    <s v="EMP-11346"/>
    <s v="Risk &amp; Compliance"/>
    <s v="Grade 3 – Mid-Level"/>
    <n v="2000"/>
    <x v="0"/>
    <n v="45.1"/>
    <n v="51"/>
    <n v="5.8999999999999986"/>
    <x v="1490"/>
  </r>
  <r>
    <s v="TRN-3034"/>
    <x v="9"/>
    <s v="Leadership"/>
    <x v="32"/>
    <n v="2"/>
    <s v="EMP-11524"/>
    <s v="Marketing"/>
    <s v="Grade 8 – Executive"/>
    <n v="2000"/>
    <x v="0"/>
    <n v="45.9"/>
    <n v="64.3"/>
    <n v="18.399999999999999"/>
    <x v="1491"/>
  </r>
  <r>
    <s v="TRN-3034"/>
    <x v="9"/>
    <s v="Leadership"/>
    <x v="32"/>
    <n v="2"/>
    <s v="EMP-11906"/>
    <s v="Finance"/>
    <s v="Grade 4 – Senior"/>
    <n v="2000"/>
    <x v="0"/>
    <n v="40.200000000000003"/>
    <n v="73.5"/>
    <n v="33.299999999999997"/>
    <x v="1492"/>
  </r>
  <r>
    <s v="TRN-3034"/>
    <x v="9"/>
    <s v="Leadership"/>
    <x v="32"/>
    <n v="2"/>
    <s v="EMP-12343"/>
    <s v="Finance"/>
    <s v="Grade 6 – Manager"/>
    <n v="2000"/>
    <x v="0"/>
    <n v="66.7"/>
    <n v="86.3"/>
    <n v="19.599999999999994"/>
    <x v="1493"/>
  </r>
  <r>
    <s v="TRN-3034"/>
    <x v="9"/>
    <s v="Leadership"/>
    <x v="32"/>
    <n v="2"/>
    <s v="EMP-12920"/>
    <s v="Risk &amp; Compliance"/>
    <s v="Grade 6 – Manager"/>
    <n v="2000"/>
    <x v="0"/>
    <n v="41.5"/>
    <n v="63.4"/>
    <n v="21.9"/>
    <x v="1494"/>
  </r>
  <r>
    <s v="TRN-3034"/>
    <x v="9"/>
    <s v="Leadership"/>
    <x v="32"/>
    <n v="2"/>
    <s v="EMP-14229"/>
    <s v="Finance"/>
    <s v="Grade 3 – Mid-Level"/>
    <n v="2000"/>
    <x v="0"/>
    <n v="48.6"/>
    <n v="75.400000000000006"/>
    <n v="26.800000000000004"/>
    <x v="1495"/>
  </r>
  <r>
    <s v="TRN-3035"/>
    <x v="9"/>
    <s v="Leadership"/>
    <x v="33"/>
    <n v="2"/>
    <s v="EMP-10714"/>
    <s v="Executive Management"/>
    <s v="Grade 8 – Executive"/>
    <n v="2000"/>
    <x v="0"/>
    <n v="58.8"/>
    <n v="80.900000000000006"/>
    <n v="22.100000000000009"/>
    <x v="1496"/>
  </r>
  <r>
    <s v="TRN-3035"/>
    <x v="9"/>
    <s v="Leadership"/>
    <x v="33"/>
    <n v="2"/>
    <s v="EMP-14414"/>
    <s v="Executive Management"/>
    <s v="Grade 7 – Director"/>
    <n v="2000"/>
    <x v="0"/>
    <n v="51.6"/>
    <n v="71.8"/>
    <n v="20.199999999999996"/>
    <x v="1497"/>
  </r>
  <r>
    <s v="TRN-3035"/>
    <x v="9"/>
    <s v="Leadership"/>
    <x v="33"/>
    <n v="2"/>
    <s v="EMP-13838"/>
    <s v="Information Technology"/>
    <s v="Grade 2 – Junior"/>
    <n v="2000"/>
    <x v="0"/>
    <n v="64.8"/>
    <n v="97.3"/>
    <n v="32.5"/>
    <x v="1498"/>
  </r>
  <r>
    <s v="TRN-3035"/>
    <x v="9"/>
    <s v="Leadership"/>
    <x v="33"/>
    <n v="2"/>
    <s v="EMP-12165"/>
    <s v="Procurement"/>
    <s v="Grade 3 – Mid-Level"/>
    <n v="2000"/>
    <x v="0"/>
    <n v="52.9"/>
    <n v="67"/>
    <n v="14.100000000000001"/>
    <x v="1499"/>
  </r>
  <r>
    <s v="TRN-3035"/>
    <x v="9"/>
    <s v="Leadership"/>
    <x v="33"/>
    <n v="2"/>
    <s v="EMP-14545"/>
    <s v="Human Resources"/>
    <s v="Grade 2 – Junior"/>
    <n v="2000"/>
    <x v="0"/>
    <n v="61.1"/>
    <n v="91.6"/>
    <n v="30.499999999999993"/>
    <x v="1500"/>
  </r>
  <r>
    <s v="TRN-3035"/>
    <x v="9"/>
    <s v="Leadership"/>
    <x v="33"/>
    <n v="2"/>
    <s v="EMP-13978"/>
    <s v="Executive Management"/>
    <s v="Grade 4 – Senior"/>
    <n v="2000"/>
    <x v="1"/>
    <m/>
    <m/>
    <n v="0"/>
    <x v="7"/>
  </r>
  <r>
    <s v="TRN-3035"/>
    <x v="9"/>
    <s v="Leadership"/>
    <x v="33"/>
    <n v="2"/>
    <s v="EMP-14689"/>
    <s v="Finance"/>
    <s v="Grade 2 – Junior"/>
    <n v="2000"/>
    <x v="0"/>
    <n v="45.3"/>
    <n v="69.900000000000006"/>
    <n v="24.600000000000009"/>
    <x v="1501"/>
  </r>
  <r>
    <s v="TRN-3035"/>
    <x v="9"/>
    <s v="Leadership"/>
    <x v="33"/>
    <n v="2"/>
    <s v="EMP-10259"/>
    <s v="Human Resources"/>
    <s v="Grade 4 – Senior"/>
    <n v="2000"/>
    <x v="0"/>
    <n v="61.4"/>
    <n v="80.900000000000006"/>
    <n v="19.500000000000007"/>
    <x v="1502"/>
  </r>
  <r>
    <s v="TRN-3035"/>
    <x v="9"/>
    <s v="Leadership"/>
    <x v="33"/>
    <n v="2"/>
    <s v="EMP-12499"/>
    <s v="Sales"/>
    <s v="Grade 3 – Mid-Level"/>
    <n v="2000"/>
    <x v="0"/>
    <n v="53.4"/>
    <n v="65.8"/>
    <n v="12.399999999999999"/>
    <x v="1503"/>
  </r>
  <r>
    <s v="TRN-3035"/>
    <x v="9"/>
    <s v="Leadership"/>
    <x v="33"/>
    <n v="2"/>
    <s v="EMP-11778"/>
    <s v="Information Technology"/>
    <s v="Grade 2 – Junior"/>
    <n v="2000"/>
    <x v="0"/>
    <n v="72.5"/>
    <n v="98.2"/>
    <n v="25.700000000000003"/>
    <x v="1504"/>
  </r>
  <r>
    <s v="TRN-3035"/>
    <x v="9"/>
    <s v="Leadership"/>
    <x v="33"/>
    <n v="2"/>
    <s v="EMP-14933"/>
    <s v="Executive Management"/>
    <s v="Grade 7 – Director"/>
    <n v="2000"/>
    <x v="0"/>
    <n v="51.2"/>
    <n v="82.2"/>
    <n v="31"/>
    <x v="1505"/>
  </r>
  <r>
    <s v="TRN-3035"/>
    <x v="9"/>
    <s v="Leadership"/>
    <x v="33"/>
    <n v="2"/>
    <s v="EMP-13106"/>
    <s v="Customer Service"/>
    <s v="Grade 4 – Senior"/>
    <n v="2000"/>
    <x v="0"/>
    <n v="59.3"/>
    <n v="91.6"/>
    <n v="32.299999999999997"/>
    <x v="1506"/>
  </r>
  <r>
    <s v="TRN-3035"/>
    <x v="9"/>
    <s v="Leadership"/>
    <x v="33"/>
    <n v="2"/>
    <s v="EMP-10902"/>
    <s v="Human Resources"/>
    <s v="Grade 4 – Senior"/>
    <n v="2000"/>
    <x v="0"/>
    <n v="41.9"/>
    <n v="71.099999999999994"/>
    <n v="29.199999999999996"/>
    <x v="1507"/>
  </r>
  <r>
    <s v="TRN-3035"/>
    <x v="9"/>
    <s v="Leadership"/>
    <x v="33"/>
    <n v="2"/>
    <s v="EMP-13057"/>
    <s v="Information Technology"/>
    <s v="Grade 3 – Mid-Level"/>
    <n v="2000"/>
    <x v="1"/>
    <m/>
    <m/>
    <n v="0"/>
    <x v="7"/>
  </r>
  <r>
    <s v="TRN-3035"/>
    <x v="9"/>
    <s v="Leadership"/>
    <x v="33"/>
    <n v="2"/>
    <s v="EMP-12395"/>
    <s v="Operations"/>
    <s v="Grade 4 – Senior"/>
    <n v="2000"/>
    <x v="0"/>
    <n v="53.8"/>
    <n v="65.3"/>
    <n v="11.5"/>
    <x v="1508"/>
  </r>
  <r>
    <s v="TRN-3035"/>
    <x v="9"/>
    <s v="Leadership"/>
    <x v="33"/>
    <n v="2"/>
    <s v="EMP-12448"/>
    <s v="Information Technology"/>
    <s v="Grade 2 – Junior"/>
    <n v="2000"/>
    <x v="0"/>
    <n v="45.3"/>
    <n v="79.3"/>
    <n v="34"/>
    <x v="1509"/>
  </r>
  <r>
    <s v="TRN-3035"/>
    <x v="9"/>
    <s v="Leadership"/>
    <x v="33"/>
    <n v="2"/>
    <s v="EMP-14534"/>
    <s v="Risk &amp; Compliance"/>
    <s v="Grade 4 – Senior"/>
    <n v="2000"/>
    <x v="0"/>
    <n v="71"/>
    <n v="85.9"/>
    <n v="14.900000000000006"/>
    <x v="1510"/>
  </r>
  <r>
    <s v="TRN-3035"/>
    <x v="9"/>
    <s v="Leadership"/>
    <x v="33"/>
    <n v="2"/>
    <s v="EMP-13286"/>
    <s v="Executive Management"/>
    <s v="Grade 7 – Director"/>
    <n v="2000"/>
    <x v="0"/>
    <n v="64.8"/>
    <n v="77.599999999999994"/>
    <n v="12.799999999999997"/>
    <x v="1511"/>
  </r>
  <r>
    <s v="TRN-3035"/>
    <x v="9"/>
    <s v="Leadership"/>
    <x v="33"/>
    <n v="2"/>
    <s v="EMP-10012"/>
    <s v="Customer Service"/>
    <s v="Grade 3 – Mid-Level"/>
    <n v="2000"/>
    <x v="0"/>
    <n v="45.7"/>
    <n v="69.7"/>
    <n v="24"/>
    <x v="1512"/>
  </r>
  <r>
    <s v="TRN-3035"/>
    <x v="9"/>
    <s v="Leadership"/>
    <x v="33"/>
    <n v="2"/>
    <s v="EMP-13521"/>
    <s v="Marketing"/>
    <s v="Grade 3 – Mid-Level"/>
    <n v="2000"/>
    <x v="0"/>
    <n v="44.7"/>
    <n v="57.9"/>
    <n v="13.199999999999996"/>
    <x v="1513"/>
  </r>
  <r>
    <s v="TRN-3035"/>
    <x v="9"/>
    <s v="Leadership"/>
    <x v="33"/>
    <n v="2"/>
    <s v="EMP-12266"/>
    <s v="Legal"/>
    <s v="Grade 2 – Junior"/>
    <n v="2000"/>
    <x v="0"/>
    <n v="52.1"/>
    <n v="63.2"/>
    <n v="11.100000000000001"/>
    <x v="1514"/>
  </r>
  <r>
    <s v="TRN-3035"/>
    <x v="9"/>
    <s v="Leadership"/>
    <x v="33"/>
    <n v="2"/>
    <s v="EMP-10151"/>
    <s v="Risk &amp; Compliance"/>
    <s v="Grade 4 – Senior"/>
    <n v="2000"/>
    <x v="0"/>
    <n v="62"/>
    <n v="80.400000000000006"/>
    <n v="18.400000000000006"/>
    <x v="1515"/>
  </r>
  <r>
    <s v="TRN-3035"/>
    <x v="9"/>
    <s v="Leadership"/>
    <x v="33"/>
    <n v="2"/>
    <s v="EMP-11974"/>
    <s v="Executive Management"/>
    <s v="Grade 8 – Executive"/>
    <n v="2000"/>
    <x v="0"/>
    <n v="64.099999999999994"/>
    <n v="73.099999999999994"/>
    <n v="9"/>
    <x v="1516"/>
  </r>
  <r>
    <s v="TRN-3035"/>
    <x v="9"/>
    <s v="Leadership"/>
    <x v="33"/>
    <n v="2"/>
    <s v="EMP-12192"/>
    <s v="Human Resources"/>
    <s v="Grade 6 – Manager"/>
    <n v="2000"/>
    <x v="0"/>
    <n v="49.9"/>
    <n v="84.1"/>
    <n v="34.199999999999996"/>
    <x v="1517"/>
  </r>
  <r>
    <s v="TRN-3035"/>
    <x v="9"/>
    <s v="Leadership"/>
    <x v="33"/>
    <n v="2"/>
    <s v="EMP-13854"/>
    <s v="Human Resources"/>
    <s v="Grade 2 – Junior"/>
    <n v="2000"/>
    <x v="1"/>
    <m/>
    <m/>
    <n v="0"/>
    <x v="7"/>
  </r>
  <r>
    <s v="TRN-3035"/>
    <x v="9"/>
    <s v="Leadership"/>
    <x v="33"/>
    <n v="2"/>
    <s v="EMP-10387"/>
    <s v="Operations"/>
    <s v="Grade 3 – Mid-Level"/>
    <n v="2000"/>
    <x v="0"/>
    <n v="61.4"/>
    <n v="91.3"/>
    <n v="29.9"/>
    <x v="1518"/>
  </r>
  <r>
    <s v="TRN-3035"/>
    <x v="9"/>
    <s v="Leadership"/>
    <x v="33"/>
    <n v="2"/>
    <s v="EMP-11082"/>
    <s v="Information Technology"/>
    <s v="Grade 1 – Entry"/>
    <n v="2000"/>
    <x v="0"/>
    <n v="63.7"/>
    <n v="90.6"/>
    <n v="26.899999999999991"/>
    <x v="1519"/>
  </r>
  <r>
    <s v="TRN-3035"/>
    <x v="9"/>
    <s v="Leadership"/>
    <x v="33"/>
    <n v="2"/>
    <s v="EMP-13023"/>
    <s v="Human Resources"/>
    <s v="Grade 3 – Mid-Level"/>
    <n v="2000"/>
    <x v="0"/>
    <n v="53.3"/>
    <n v="70.599999999999994"/>
    <n v="17.299999999999997"/>
    <x v="1520"/>
  </r>
  <r>
    <s v="TRN-3035"/>
    <x v="9"/>
    <s v="Leadership"/>
    <x v="33"/>
    <n v="2"/>
    <s v="EMP-14397"/>
    <s v="Customer Service"/>
    <s v="Grade 7 – Director"/>
    <n v="2000"/>
    <x v="0"/>
    <n v="40.299999999999997"/>
    <n v="57.8"/>
    <n v="17.5"/>
    <x v="1521"/>
  </r>
  <r>
    <s v="TRN-3035"/>
    <x v="9"/>
    <s v="Leadership"/>
    <x v="33"/>
    <n v="2"/>
    <s v="EMP-15026"/>
    <s v="Operations"/>
    <s v="Grade 4 – Senior"/>
    <n v="2000"/>
    <x v="0"/>
    <n v="72.400000000000006"/>
    <n v="89.5"/>
    <n v="17.099999999999994"/>
    <x v="1522"/>
  </r>
  <r>
    <s v="TRN-3035"/>
    <x v="9"/>
    <s v="Leadership"/>
    <x v="33"/>
    <n v="2"/>
    <s v="EMP-11174"/>
    <s v="Sales"/>
    <s v="Grade 2 – Junior"/>
    <n v="2000"/>
    <x v="0"/>
    <n v="72.7"/>
    <n v="89.7"/>
    <n v="17"/>
    <x v="1523"/>
  </r>
  <r>
    <s v="TRN-3035"/>
    <x v="9"/>
    <s v="Leadership"/>
    <x v="33"/>
    <n v="2"/>
    <s v="EMP-13592"/>
    <s v="Operations"/>
    <s v="Grade 3 – Mid-Level"/>
    <n v="2000"/>
    <x v="0"/>
    <n v="52.1"/>
    <n v="84.5"/>
    <n v="32.4"/>
    <x v="1524"/>
  </r>
  <r>
    <s v="TRN-3035"/>
    <x v="9"/>
    <s v="Leadership"/>
    <x v="33"/>
    <n v="2"/>
    <s v="EMP-10800"/>
    <s v="Marketing"/>
    <s v="Grade 5 – Lead"/>
    <n v="2000"/>
    <x v="0"/>
    <n v="52.7"/>
    <n v="74.3"/>
    <n v="21.599999999999994"/>
    <x v="1525"/>
  </r>
  <r>
    <s v="TRN-3035"/>
    <x v="9"/>
    <s v="Leadership"/>
    <x v="33"/>
    <n v="2"/>
    <s v="EMP-10872"/>
    <s v="Marketing"/>
    <s v="Grade 3 – Mid-Level"/>
    <n v="2000"/>
    <x v="1"/>
    <m/>
    <m/>
    <n v="0"/>
    <x v="7"/>
  </r>
  <r>
    <s v="TRN-3035"/>
    <x v="9"/>
    <s v="Leadership"/>
    <x v="33"/>
    <n v="2"/>
    <s v="EMP-15301"/>
    <s v="Executive Management"/>
    <s v="Grade 7 – Director"/>
    <n v="2000"/>
    <x v="0"/>
    <n v="63.6"/>
    <n v="70.099999999999994"/>
    <n v="6.4999999999999929"/>
    <x v="1526"/>
  </r>
  <r>
    <s v="TRN-3035"/>
    <x v="9"/>
    <s v="Leadership"/>
    <x v="33"/>
    <n v="2"/>
    <s v="EMP-11888"/>
    <s v="Sales"/>
    <s v="Grade 4 – Senior"/>
    <n v="2000"/>
    <x v="0"/>
    <n v="41"/>
    <n v="58.7"/>
    <n v="17.700000000000003"/>
    <x v="1527"/>
  </r>
  <r>
    <s v="TRN-3035"/>
    <x v="9"/>
    <s v="Leadership"/>
    <x v="33"/>
    <n v="2"/>
    <s v="EMP-15003"/>
    <s v="Operations"/>
    <s v="Grade 2 – Junior"/>
    <n v="2000"/>
    <x v="0"/>
    <n v="66.7"/>
    <n v="86.1"/>
    <n v="19.399999999999991"/>
    <x v="1528"/>
  </r>
  <r>
    <s v="TRN-3035"/>
    <x v="9"/>
    <s v="Leadership"/>
    <x v="33"/>
    <n v="2"/>
    <s v="EMP-10558"/>
    <s v="Human Resources"/>
    <s v="Grade 4 – Senior"/>
    <n v="2000"/>
    <x v="0"/>
    <n v="62.4"/>
    <n v="73"/>
    <n v="10.600000000000001"/>
    <x v="1529"/>
  </r>
  <r>
    <s v="TRN-3035"/>
    <x v="9"/>
    <s v="Leadership"/>
    <x v="33"/>
    <n v="2"/>
    <s v="EMP-12485"/>
    <s v="Legal"/>
    <s v="Grade 2 – Junior"/>
    <n v="2000"/>
    <x v="0"/>
    <n v="41.4"/>
    <n v="70.2"/>
    <n v="28.800000000000004"/>
    <x v="1530"/>
  </r>
  <r>
    <s v="TRN-3035"/>
    <x v="9"/>
    <s v="Leadership"/>
    <x v="33"/>
    <n v="2"/>
    <s v="EMP-11634"/>
    <s v="Operations"/>
    <s v="Grade 5 – Lead"/>
    <n v="2000"/>
    <x v="0"/>
    <n v="70"/>
    <n v="91.2"/>
    <n v="21.200000000000003"/>
    <x v="1531"/>
  </r>
  <r>
    <s v="TRN-3035"/>
    <x v="9"/>
    <s v="Leadership"/>
    <x v="33"/>
    <n v="2"/>
    <s v="EMP-11749"/>
    <s v="Procurement"/>
    <s v="Grade 3 – Mid-Level"/>
    <n v="2000"/>
    <x v="0"/>
    <n v="71.7"/>
    <n v="89.5"/>
    <n v="17.799999999999997"/>
    <x v="1532"/>
  </r>
  <r>
    <s v="TRN-3035"/>
    <x v="9"/>
    <s v="Leadership"/>
    <x v="33"/>
    <n v="2"/>
    <s v="EMP-13055"/>
    <s v="Operations"/>
    <s v="Grade 5 – Lead"/>
    <n v="2000"/>
    <x v="0"/>
    <n v="61.3"/>
    <n v="93.2"/>
    <n v="31.900000000000006"/>
    <x v="1533"/>
  </r>
  <r>
    <s v="TRN-3035"/>
    <x v="9"/>
    <s v="Leadership"/>
    <x v="33"/>
    <n v="2"/>
    <s v="EMP-15197"/>
    <s v="Procurement"/>
    <s v="Grade 4 – Senior"/>
    <n v="2000"/>
    <x v="0"/>
    <n v="44.8"/>
    <n v="78.2"/>
    <n v="33.400000000000006"/>
    <x v="1534"/>
  </r>
  <r>
    <s v="TRN-3035"/>
    <x v="9"/>
    <s v="Leadership"/>
    <x v="33"/>
    <n v="2"/>
    <s v="EMP-10680"/>
    <s v="Marketing"/>
    <s v="Grade 3 – Mid-Level"/>
    <n v="2000"/>
    <x v="0"/>
    <n v="60.5"/>
    <n v="94"/>
    <n v="33.5"/>
    <x v="1535"/>
  </r>
  <r>
    <s v="TRN-3035"/>
    <x v="9"/>
    <s v="Leadership"/>
    <x v="33"/>
    <n v="2"/>
    <s v="EMP-12446"/>
    <s v="Executive Management"/>
    <s v="Grade 7 – Director"/>
    <n v="2000"/>
    <x v="0"/>
    <n v="63.8"/>
    <n v="90.6"/>
    <n v="26.799999999999997"/>
    <x v="1536"/>
  </r>
  <r>
    <s v="TRN-3035"/>
    <x v="9"/>
    <s v="Leadership"/>
    <x v="33"/>
    <n v="2"/>
    <s v="EMP-13868"/>
    <s v="Finance"/>
    <s v="Grade 3 – Mid-Level"/>
    <n v="2000"/>
    <x v="0"/>
    <n v="58.5"/>
    <n v="68.599999999999994"/>
    <n v="10.099999999999994"/>
    <x v="1537"/>
  </r>
  <r>
    <s v="TRN-3035"/>
    <x v="9"/>
    <s v="Leadership"/>
    <x v="33"/>
    <n v="2"/>
    <s v="EMP-10411"/>
    <s v="Risk &amp; Compliance"/>
    <s v="Grade 4 – Senior"/>
    <n v="2000"/>
    <x v="0"/>
    <n v="60.2"/>
    <n v="89.5"/>
    <n v="29.299999999999997"/>
    <x v="1538"/>
  </r>
  <r>
    <s v="TRN-3035"/>
    <x v="9"/>
    <s v="Leadership"/>
    <x v="33"/>
    <n v="2"/>
    <s v="EMP-13149"/>
    <s v="Finance"/>
    <s v="Grade 2 – Junior"/>
    <n v="2000"/>
    <x v="0"/>
    <n v="40.200000000000003"/>
    <n v="65"/>
    <n v="24.799999999999997"/>
    <x v="1539"/>
  </r>
  <r>
    <s v="TRN-3035"/>
    <x v="9"/>
    <s v="Leadership"/>
    <x v="33"/>
    <n v="2"/>
    <s v="EMP-12009"/>
    <s v="Information Technology"/>
    <s v="Grade 3 – Mid-Level"/>
    <n v="2000"/>
    <x v="0"/>
    <n v="43.9"/>
    <n v="58.8"/>
    <n v="14.899999999999999"/>
    <x v="1540"/>
  </r>
  <r>
    <s v="TRN-3035"/>
    <x v="9"/>
    <s v="Leadership"/>
    <x v="33"/>
    <n v="2"/>
    <s v="EMP-14598"/>
    <s v="Marketing"/>
    <s v="Grade 7 – Director"/>
    <n v="2000"/>
    <x v="0"/>
    <n v="41.5"/>
    <n v="54.6"/>
    <n v="13.100000000000001"/>
    <x v="1541"/>
  </r>
  <r>
    <s v="TRN-3035"/>
    <x v="9"/>
    <s v="Leadership"/>
    <x v="33"/>
    <n v="2"/>
    <s v="EMP-12754"/>
    <s v="Risk &amp; Compliance"/>
    <s v="Grade 2 – Junior"/>
    <n v="2000"/>
    <x v="0"/>
    <n v="43.6"/>
    <n v="54.6"/>
    <n v="11"/>
    <x v="1542"/>
  </r>
  <r>
    <s v="TRN-3035"/>
    <x v="9"/>
    <s v="Leadership"/>
    <x v="33"/>
    <n v="2"/>
    <s v="EMP-13534"/>
    <s v="Operations"/>
    <s v="Grade 2 – Junior"/>
    <n v="2000"/>
    <x v="0"/>
    <n v="63.3"/>
    <n v="68.900000000000006"/>
    <n v="5.6000000000000085"/>
    <x v="1543"/>
  </r>
  <r>
    <s v="TRN-3035"/>
    <x v="9"/>
    <s v="Leadership"/>
    <x v="33"/>
    <n v="2"/>
    <s v="EMP-13784"/>
    <s v="Operations"/>
    <s v="Grade 3 – Mid-Level"/>
    <n v="2000"/>
    <x v="0"/>
    <n v="57.8"/>
    <n v="89.1"/>
    <n v="31.299999999999997"/>
    <x v="1544"/>
  </r>
  <r>
    <s v="TRN-3035"/>
    <x v="9"/>
    <s v="Leadership"/>
    <x v="33"/>
    <n v="2"/>
    <s v="EMP-14597"/>
    <s v="Executive Management"/>
    <s v="Grade 8 – Executive"/>
    <n v="2000"/>
    <x v="0"/>
    <n v="42.1"/>
    <n v="52.7"/>
    <n v="10.600000000000001"/>
    <x v="1545"/>
  </r>
  <r>
    <s v="TRN-3035"/>
    <x v="9"/>
    <s v="Leadership"/>
    <x v="33"/>
    <n v="2"/>
    <s v="EMP-14060"/>
    <s v="Procurement"/>
    <s v="Grade 2 – Junior"/>
    <n v="2000"/>
    <x v="1"/>
    <m/>
    <m/>
    <n v="0"/>
    <x v="7"/>
  </r>
  <r>
    <s v="TRN-3035"/>
    <x v="9"/>
    <s v="Leadership"/>
    <x v="33"/>
    <n v="2"/>
    <s v="EMP-14471"/>
    <s v="Legal"/>
    <s v="Grade 4 – Senior"/>
    <n v="2000"/>
    <x v="0"/>
    <n v="52.8"/>
    <n v="77.400000000000006"/>
    <n v="24.600000000000009"/>
    <x v="1546"/>
  </r>
  <r>
    <s v="TRN-3035"/>
    <x v="9"/>
    <s v="Leadership"/>
    <x v="33"/>
    <n v="2"/>
    <s v="EMP-12554"/>
    <s v="Information Technology"/>
    <s v="Grade 4 – Senior"/>
    <n v="2000"/>
    <x v="0"/>
    <n v="59"/>
    <n v="92.3"/>
    <n v="33.299999999999997"/>
    <x v="1547"/>
  </r>
  <r>
    <s v="TRN-3035"/>
    <x v="9"/>
    <s v="Leadership"/>
    <x v="33"/>
    <n v="2"/>
    <s v="EMP-13125"/>
    <s v="Legal"/>
    <s v="Grade 6 – Manager"/>
    <n v="2000"/>
    <x v="0"/>
    <n v="71.8"/>
    <n v="78.5"/>
    <n v="6.7000000000000028"/>
    <x v="1548"/>
  </r>
  <r>
    <s v="TRN-3035"/>
    <x v="9"/>
    <s v="Leadership"/>
    <x v="33"/>
    <n v="2"/>
    <s v="EMP-10186"/>
    <s v="Procurement"/>
    <s v="Grade 2 – Junior"/>
    <n v="2000"/>
    <x v="0"/>
    <n v="46.6"/>
    <n v="69.8"/>
    <n v="23.199999999999996"/>
    <x v="1549"/>
  </r>
  <r>
    <s v="TRN-3036"/>
    <x v="10"/>
    <s v="Orientation"/>
    <x v="34"/>
    <n v="1"/>
    <s v="EMP-13551"/>
    <s v="Risk &amp; Compliance"/>
    <s v="Grade 4 – Senior"/>
    <n v="400"/>
    <x v="0"/>
    <n v="67.3"/>
    <n v="92.7"/>
    <n v="25.400000000000006"/>
    <x v="1550"/>
  </r>
  <r>
    <s v="TRN-3036"/>
    <x v="10"/>
    <s v="Orientation"/>
    <x v="34"/>
    <n v="1"/>
    <s v="EMP-12726"/>
    <s v="Customer Service"/>
    <s v="Grade 2 – Junior"/>
    <n v="400"/>
    <x v="0"/>
    <n v="73.2"/>
    <n v="79.599999999999994"/>
    <n v="6.3999999999999915"/>
    <x v="1551"/>
  </r>
  <r>
    <s v="TRN-3036"/>
    <x v="10"/>
    <s v="Orientation"/>
    <x v="34"/>
    <n v="1"/>
    <s v="EMP-12079"/>
    <s v="Information Technology"/>
    <s v="Grade 2 – Junior"/>
    <n v="400"/>
    <x v="0"/>
    <n v="74.400000000000006"/>
    <n v="100"/>
    <n v="25.599999999999994"/>
    <x v="1552"/>
  </r>
  <r>
    <s v="TRN-3036"/>
    <x v="10"/>
    <s v="Orientation"/>
    <x v="34"/>
    <n v="1"/>
    <s v="EMP-12026"/>
    <s v="Sales"/>
    <s v="Grade 4 – Senior"/>
    <n v="400"/>
    <x v="0"/>
    <n v="47.4"/>
    <n v="73.599999999999994"/>
    <n v="26.199999999999996"/>
    <x v="1553"/>
  </r>
  <r>
    <s v="TRN-3036"/>
    <x v="10"/>
    <s v="Orientation"/>
    <x v="34"/>
    <n v="1"/>
    <s v="EMP-12657"/>
    <s v="Information Technology"/>
    <s v="Grade 4 – Senior"/>
    <n v="400"/>
    <x v="0"/>
    <n v="54.8"/>
    <n v="69.2"/>
    <n v="14.400000000000006"/>
    <x v="1554"/>
  </r>
  <r>
    <s v="TRN-3036"/>
    <x v="10"/>
    <s v="Orientation"/>
    <x v="34"/>
    <n v="1"/>
    <s v="EMP-11761"/>
    <s v="Operations"/>
    <s v="Grade 3 – Mid-Level"/>
    <n v="400"/>
    <x v="0"/>
    <n v="73.5"/>
    <n v="100"/>
    <n v="26.5"/>
    <x v="944"/>
  </r>
  <r>
    <s v="TRN-3036"/>
    <x v="10"/>
    <s v="Orientation"/>
    <x v="34"/>
    <n v="1"/>
    <s v="EMP-12175"/>
    <s v="Operations"/>
    <s v="Grade 2 – Junior"/>
    <n v="400"/>
    <x v="0"/>
    <n v="73"/>
    <n v="100"/>
    <n v="27"/>
    <x v="1343"/>
  </r>
  <r>
    <s v="TRN-3036"/>
    <x v="10"/>
    <s v="Orientation"/>
    <x v="34"/>
    <n v="1"/>
    <s v="EMP-11789"/>
    <s v="Procurement"/>
    <s v="Grade 4 – Senior"/>
    <n v="400"/>
    <x v="0"/>
    <n v="68"/>
    <n v="94.8"/>
    <n v="26.799999999999997"/>
    <x v="1555"/>
  </r>
  <r>
    <s v="TRN-3036"/>
    <x v="10"/>
    <s v="Orientation"/>
    <x v="34"/>
    <n v="1"/>
    <s v="EMP-10883"/>
    <s v="Executive Management"/>
    <s v="Grade 7 – Director"/>
    <n v="400"/>
    <x v="0"/>
    <n v="59.5"/>
    <n v="91.5"/>
    <n v="32"/>
    <x v="1556"/>
  </r>
  <r>
    <s v="TRN-3036"/>
    <x v="10"/>
    <s v="Orientation"/>
    <x v="34"/>
    <n v="1"/>
    <s v="EMP-11778"/>
    <s v="Information Technology"/>
    <s v="Grade 2 – Junior"/>
    <n v="400"/>
    <x v="0"/>
    <n v="70.400000000000006"/>
    <n v="95.8"/>
    <n v="25.399999999999991"/>
    <x v="1557"/>
  </r>
  <r>
    <s v="TRN-3036"/>
    <x v="10"/>
    <s v="Orientation"/>
    <x v="34"/>
    <n v="1"/>
    <s v="EMP-13114"/>
    <s v="Human Resources"/>
    <s v="Grade 2 – Junior"/>
    <n v="400"/>
    <x v="0"/>
    <n v="73.400000000000006"/>
    <n v="90.8"/>
    <n v="17.399999999999991"/>
    <x v="1558"/>
  </r>
  <r>
    <s v="TRN-3036"/>
    <x v="10"/>
    <s v="Orientation"/>
    <x v="34"/>
    <n v="1"/>
    <s v="EMP-12046"/>
    <s v="Risk &amp; Compliance"/>
    <s v="Grade 5 – Lead"/>
    <n v="400"/>
    <x v="0"/>
    <n v="52.3"/>
    <n v="82.6"/>
    <n v="30.299999999999997"/>
    <x v="1559"/>
  </r>
  <r>
    <s v="TRN-3036"/>
    <x v="10"/>
    <s v="Orientation"/>
    <x v="34"/>
    <n v="1"/>
    <s v="EMP-10077"/>
    <s v="Information Technology"/>
    <s v="Grade 4 – Senior"/>
    <n v="400"/>
    <x v="0"/>
    <n v="49.4"/>
    <n v="73.900000000000006"/>
    <n v="24.500000000000007"/>
    <x v="1560"/>
  </r>
  <r>
    <s v="TRN-3036"/>
    <x v="10"/>
    <s v="Orientation"/>
    <x v="34"/>
    <n v="1"/>
    <s v="EMP-11449"/>
    <s v="Risk &amp; Compliance"/>
    <s v="Grade 4 – Senior"/>
    <n v="400"/>
    <x v="0"/>
    <n v="67.5"/>
    <n v="72.599999999999994"/>
    <n v="5.0999999999999943"/>
    <x v="1561"/>
  </r>
  <r>
    <s v="TRN-3036"/>
    <x v="10"/>
    <s v="Orientation"/>
    <x v="34"/>
    <n v="1"/>
    <s v="EMP-13400"/>
    <s v="Finance"/>
    <s v="Grade 5 – Lead"/>
    <n v="400"/>
    <x v="0"/>
    <n v="48.3"/>
    <n v="81"/>
    <n v="32.700000000000003"/>
    <x v="1562"/>
  </r>
  <r>
    <s v="TRN-3036"/>
    <x v="10"/>
    <s v="Orientation"/>
    <x v="34"/>
    <n v="1"/>
    <s v="EMP-15293"/>
    <s v="Marketing"/>
    <s v="Grade 1 – Entry"/>
    <n v="400"/>
    <x v="0"/>
    <n v="61.6"/>
    <n v="70.5"/>
    <n v="8.8999999999999986"/>
    <x v="1563"/>
  </r>
  <r>
    <s v="TRN-3036"/>
    <x v="10"/>
    <s v="Orientation"/>
    <x v="34"/>
    <n v="1"/>
    <s v="EMP-12086"/>
    <s v="Marketing"/>
    <s v="Grade 1 – Entry"/>
    <n v="400"/>
    <x v="0"/>
    <n v="44.7"/>
    <n v="65.2"/>
    <n v="20.5"/>
    <x v="1564"/>
  </r>
  <r>
    <s v="TRN-3036"/>
    <x v="10"/>
    <s v="Orientation"/>
    <x v="34"/>
    <n v="1"/>
    <s v="EMP-12540"/>
    <s v="Operations"/>
    <s v="Grade 6 – Manager"/>
    <n v="400"/>
    <x v="0"/>
    <n v="46.5"/>
    <n v="60.6"/>
    <n v="14.100000000000001"/>
    <x v="1565"/>
  </r>
  <r>
    <s v="TRN-3036"/>
    <x v="10"/>
    <s v="Orientation"/>
    <x v="34"/>
    <n v="1"/>
    <s v="EMP-10175"/>
    <s v="Executive Management"/>
    <s v="Grade 8 – Executive"/>
    <n v="400"/>
    <x v="0"/>
    <n v="60.6"/>
    <n v="80.3"/>
    <n v="19.699999999999996"/>
    <x v="1566"/>
  </r>
  <r>
    <s v="TRN-3036"/>
    <x v="10"/>
    <s v="Orientation"/>
    <x v="34"/>
    <n v="1"/>
    <s v="EMP-12251"/>
    <s v="Legal"/>
    <s v="Grade 3 – Mid-Level"/>
    <n v="400"/>
    <x v="0"/>
    <n v="71.3"/>
    <n v="76.400000000000006"/>
    <n v="5.1000000000000085"/>
    <x v="1567"/>
  </r>
  <r>
    <s v="TRN-3036"/>
    <x v="10"/>
    <s v="Orientation"/>
    <x v="34"/>
    <n v="1"/>
    <s v="EMP-14115"/>
    <s v="Information Technology"/>
    <s v="Grade 6 – Manager"/>
    <n v="400"/>
    <x v="0"/>
    <n v="48.3"/>
    <n v="72.2"/>
    <n v="23.900000000000006"/>
    <x v="1568"/>
  </r>
  <r>
    <s v="TRN-3036"/>
    <x v="10"/>
    <s v="Orientation"/>
    <x v="34"/>
    <n v="1"/>
    <s v="EMP-10769"/>
    <s v="Executive Management"/>
    <s v="Grade 7 – Director"/>
    <n v="400"/>
    <x v="0"/>
    <n v="74.400000000000006"/>
    <n v="96.6"/>
    <n v="22.199999999999989"/>
    <x v="1569"/>
  </r>
  <r>
    <s v="TRN-3036"/>
    <x v="10"/>
    <s v="Orientation"/>
    <x v="34"/>
    <n v="1"/>
    <s v="EMP-12465"/>
    <s v="Marketing"/>
    <s v="Grade 2 – Junior"/>
    <n v="400"/>
    <x v="0"/>
    <n v="54.5"/>
    <n v="72"/>
    <n v="17.5"/>
    <x v="1570"/>
  </r>
  <r>
    <s v="TRN-3036"/>
    <x v="10"/>
    <s v="Orientation"/>
    <x v="34"/>
    <n v="1"/>
    <s v="EMP-11393"/>
    <s v="Risk &amp; Compliance"/>
    <s v="Grade 2 – Junior"/>
    <n v="400"/>
    <x v="0"/>
    <n v="59.5"/>
    <n v="92.1"/>
    <n v="32.599999999999994"/>
    <x v="1571"/>
  </r>
  <r>
    <s v="TRN-3036"/>
    <x v="10"/>
    <s v="Orientation"/>
    <x v="34"/>
    <n v="1"/>
    <s v="EMP-11438"/>
    <s v="Procurement"/>
    <s v="Grade 6 – Manager"/>
    <n v="400"/>
    <x v="0"/>
    <n v="49.6"/>
    <n v="76.8"/>
    <n v="27.199999999999996"/>
    <x v="1572"/>
  </r>
  <r>
    <s v="TRN-3036"/>
    <x v="10"/>
    <s v="Orientation"/>
    <x v="34"/>
    <n v="1"/>
    <s v="EMP-15044"/>
    <s v="Finance"/>
    <s v="Grade 2 – Junior"/>
    <n v="400"/>
    <x v="0"/>
    <n v="63.6"/>
    <n v="84.3"/>
    <n v="20.699999999999996"/>
    <x v="1573"/>
  </r>
  <r>
    <s v="TRN-3036"/>
    <x v="10"/>
    <s v="Orientation"/>
    <x v="34"/>
    <n v="1"/>
    <s v="EMP-14331"/>
    <s v="Legal"/>
    <s v="Grade 3 – Mid-Level"/>
    <n v="400"/>
    <x v="0"/>
    <n v="69.099999999999994"/>
    <n v="76"/>
    <n v="6.9000000000000057"/>
    <x v="1574"/>
  </r>
  <r>
    <s v="TRN-3036"/>
    <x v="10"/>
    <s v="Orientation"/>
    <x v="34"/>
    <n v="1"/>
    <s v="EMP-10158"/>
    <s v="Risk &amp; Compliance"/>
    <s v="Grade 6 – Manager"/>
    <n v="400"/>
    <x v="0"/>
    <n v="41.3"/>
    <n v="51.1"/>
    <n v="9.8000000000000043"/>
    <x v="1575"/>
  </r>
  <r>
    <s v="TRN-3036"/>
    <x v="10"/>
    <s v="Orientation"/>
    <x v="34"/>
    <n v="1"/>
    <s v="EMP-12631"/>
    <s v="Risk &amp; Compliance"/>
    <s v="Grade 5 – Lead"/>
    <n v="400"/>
    <x v="0"/>
    <n v="67.5"/>
    <n v="81.3"/>
    <n v="13.799999999999997"/>
    <x v="1576"/>
  </r>
  <r>
    <s v="TRN-3036"/>
    <x v="10"/>
    <s v="Orientation"/>
    <x v="34"/>
    <n v="1"/>
    <s v="EMP-14959"/>
    <s v="Executive Management"/>
    <s v="Grade 8 – Executive"/>
    <n v="400"/>
    <x v="0"/>
    <n v="45.8"/>
    <n v="57.2"/>
    <n v="11.400000000000006"/>
    <x v="1577"/>
  </r>
  <r>
    <s v="TRN-3036"/>
    <x v="10"/>
    <s v="Orientation"/>
    <x v="34"/>
    <n v="1"/>
    <s v="EMP-12714"/>
    <s v="Operations"/>
    <s v="Grade 2 – Junior"/>
    <n v="400"/>
    <x v="0"/>
    <n v="47.1"/>
    <n v="55.9"/>
    <n v="8.7999999999999972"/>
    <x v="1578"/>
  </r>
  <r>
    <s v="TRN-3036"/>
    <x v="10"/>
    <s v="Orientation"/>
    <x v="34"/>
    <n v="1"/>
    <s v="EMP-13068"/>
    <s v="Human Resources"/>
    <s v="Grade 3 – Mid-Level"/>
    <n v="400"/>
    <x v="0"/>
    <n v="70.7"/>
    <n v="82.6"/>
    <n v="11.899999999999991"/>
    <x v="1579"/>
  </r>
  <r>
    <s v="TRN-3036"/>
    <x v="10"/>
    <s v="Orientation"/>
    <x v="34"/>
    <n v="1"/>
    <s v="EMP-15100"/>
    <s v="Risk &amp; Compliance"/>
    <s v="Grade 4 – Senior"/>
    <n v="400"/>
    <x v="0"/>
    <n v="42.1"/>
    <n v="48.6"/>
    <n v="6.5"/>
    <x v="1580"/>
  </r>
  <r>
    <s v="TRN-3036"/>
    <x v="10"/>
    <s v="Orientation"/>
    <x v="34"/>
    <n v="1"/>
    <s v="EMP-12376"/>
    <s v="Operations"/>
    <s v="Grade 1 – Entry"/>
    <n v="400"/>
    <x v="0"/>
    <n v="45.8"/>
    <n v="60.7"/>
    <n v="14.900000000000006"/>
    <x v="1581"/>
  </r>
  <r>
    <s v="TRN-3036"/>
    <x v="10"/>
    <s v="Orientation"/>
    <x v="34"/>
    <n v="1"/>
    <s v="EMP-10128"/>
    <s v="Marketing"/>
    <s v="Grade 5 – Lead"/>
    <n v="400"/>
    <x v="0"/>
    <n v="41"/>
    <n v="49.9"/>
    <n v="8.8999999999999986"/>
    <x v="1582"/>
  </r>
  <r>
    <s v="TRN-3036"/>
    <x v="10"/>
    <s v="Orientation"/>
    <x v="34"/>
    <n v="1"/>
    <s v="EMP-15277"/>
    <s v="Marketing"/>
    <s v="Grade 6 – Manager"/>
    <n v="400"/>
    <x v="0"/>
    <n v="40.1"/>
    <n v="55.2"/>
    <n v="15.100000000000001"/>
    <x v="1583"/>
  </r>
  <r>
    <s v="TRN-3036"/>
    <x v="10"/>
    <s v="Orientation"/>
    <x v="34"/>
    <n v="1"/>
    <s v="EMP-11073"/>
    <s v="Human Resources"/>
    <s v="Grade 3 – Mid-Level"/>
    <n v="400"/>
    <x v="0"/>
    <n v="62.5"/>
    <n v="68.3"/>
    <n v="5.7999999999999972"/>
    <x v="1584"/>
  </r>
  <r>
    <s v="TRN-3036"/>
    <x v="10"/>
    <s v="Orientation"/>
    <x v="34"/>
    <n v="1"/>
    <s v="EMP-11264"/>
    <s v="Finance"/>
    <s v="Grade 5 – Lead"/>
    <n v="400"/>
    <x v="0"/>
    <n v="55.9"/>
    <n v="65.5"/>
    <n v="9.6000000000000014"/>
    <x v="1585"/>
  </r>
  <r>
    <s v="TRN-3036"/>
    <x v="10"/>
    <s v="Orientation"/>
    <x v="34"/>
    <n v="1"/>
    <s v="EMP-10319"/>
    <s v="Customer Service"/>
    <s v="Grade 3 – Mid-Level"/>
    <n v="400"/>
    <x v="0"/>
    <n v="64.3"/>
    <n v="79.099999999999994"/>
    <n v="14.799999999999997"/>
    <x v="1586"/>
  </r>
  <r>
    <s v="TRN-3036"/>
    <x v="10"/>
    <s v="Orientation"/>
    <x v="34"/>
    <n v="1"/>
    <s v="EMP-14557"/>
    <s v="Information Technology"/>
    <s v="Grade 4 – Senior"/>
    <n v="400"/>
    <x v="0"/>
    <n v="47.4"/>
    <n v="67.7"/>
    <n v="20.300000000000004"/>
    <x v="1587"/>
  </r>
  <r>
    <s v="TRN-3036"/>
    <x v="10"/>
    <s v="Orientation"/>
    <x v="34"/>
    <n v="1"/>
    <s v="EMP-10147"/>
    <s v="Sales"/>
    <s v="Grade 5 – Lead"/>
    <n v="400"/>
    <x v="0"/>
    <n v="55.2"/>
    <n v="65.099999999999994"/>
    <n v="9.8999999999999915"/>
    <x v="1588"/>
  </r>
  <r>
    <s v="TRN-3036"/>
    <x v="10"/>
    <s v="Orientation"/>
    <x v="34"/>
    <n v="1"/>
    <s v="EMP-15000"/>
    <s v="Marketing"/>
    <s v="Grade 2 – Junior"/>
    <n v="400"/>
    <x v="0"/>
    <n v="67.599999999999994"/>
    <n v="80.599999999999994"/>
    <n v="13"/>
    <x v="1456"/>
  </r>
  <r>
    <s v="TRN-3036"/>
    <x v="10"/>
    <s v="Orientation"/>
    <x v="34"/>
    <n v="1"/>
    <s v="EMP-14295"/>
    <s v="Risk &amp; Compliance"/>
    <s v="Grade 2 – Junior"/>
    <n v="400"/>
    <x v="0"/>
    <n v="49.9"/>
    <n v="61.8"/>
    <n v="11.899999999999999"/>
    <x v="1589"/>
  </r>
  <r>
    <s v="TRN-3036"/>
    <x v="10"/>
    <s v="Orientation"/>
    <x v="34"/>
    <n v="1"/>
    <s v="EMP-13908"/>
    <s v="Procurement"/>
    <s v="Grade 3 – Mid-Level"/>
    <n v="400"/>
    <x v="0"/>
    <n v="40.200000000000003"/>
    <n v="52"/>
    <n v="11.799999999999997"/>
    <x v="1590"/>
  </r>
  <r>
    <s v="TRN-3036"/>
    <x v="10"/>
    <s v="Orientation"/>
    <x v="34"/>
    <n v="1"/>
    <s v="EMP-14928"/>
    <s v="Procurement"/>
    <s v="Grade 4 – Senior"/>
    <n v="400"/>
    <x v="0"/>
    <n v="54.7"/>
    <n v="88"/>
    <n v="33.299999999999997"/>
    <x v="1591"/>
  </r>
  <r>
    <s v="TRN-3036"/>
    <x v="10"/>
    <s v="Orientation"/>
    <x v="34"/>
    <n v="1"/>
    <s v="EMP-15422"/>
    <s v="Human Resources"/>
    <s v="Grade 4 – Senior"/>
    <n v="400"/>
    <x v="1"/>
    <m/>
    <m/>
    <n v="0"/>
    <x v="7"/>
  </r>
  <r>
    <s v="TRN-3036"/>
    <x v="10"/>
    <s v="Orientation"/>
    <x v="34"/>
    <n v="1"/>
    <s v="EMP-13142"/>
    <s v="Human Resources"/>
    <s v="Grade 3 – Mid-Level"/>
    <n v="400"/>
    <x v="1"/>
    <m/>
    <m/>
    <n v="0"/>
    <x v="7"/>
  </r>
  <r>
    <s v="TRN-3036"/>
    <x v="10"/>
    <s v="Orientation"/>
    <x v="34"/>
    <n v="1"/>
    <s v="EMP-13487"/>
    <s v="Information Technology"/>
    <s v="Grade 7 – Director"/>
    <n v="400"/>
    <x v="0"/>
    <n v="62.2"/>
    <n v="77"/>
    <n v="14.799999999999997"/>
    <x v="1592"/>
  </r>
  <r>
    <s v="TRN-3036"/>
    <x v="10"/>
    <s v="Orientation"/>
    <x v="34"/>
    <n v="1"/>
    <s v="EMP-12127"/>
    <s v="Human Resources"/>
    <s v="Grade 5 – Lead"/>
    <n v="400"/>
    <x v="0"/>
    <n v="48.5"/>
    <n v="66.7"/>
    <n v="18.200000000000003"/>
    <x v="1593"/>
  </r>
  <r>
    <s v="TRN-3036"/>
    <x v="10"/>
    <s v="Orientation"/>
    <x v="34"/>
    <n v="1"/>
    <s v="EMP-12037"/>
    <s v="Procurement"/>
    <s v="Grade 3 – Mid-Level"/>
    <n v="400"/>
    <x v="0"/>
    <n v="74.099999999999994"/>
    <n v="86.9"/>
    <n v="12.800000000000011"/>
    <x v="1594"/>
  </r>
  <r>
    <s v="TRN-3036"/>
    <x v="10"/>
    <s v="Orientation"/>
    <x v="34"/>
    <n v="1"/>
    <s v="EMP-12991"/>
    <s v="Human Resources"/>
    <s v="Grade 3 – Mid-Level"/>
    <n v="400"/>
    <x v="0"/>
    <n v="48.1"/>
    <n v="70.400000000000006"/>
    <n v="22.300000000000004"/>
    <x v="1595"/>
  </r>
  <r>
    <s v="TRN-3036"/>
    <x v="10"/>
    <s v="Orientation"/>
    <x v="34"/>
    <n v="1"/>
    <s v="EMP-11967"/>
    <s v="Human Resources"/>
    <s v="Grade 3 – Mid-Level"/>
    <n v="400"/>
    <x v="0"/>
    <n v="70.599999999999994"/>
    <n v="82.5"/>
    <n v="11.900000000000006"/>
    <x v="1596"/>
  </r>
  <r>
    <s v="TRN-3036"/>
    <x v="10"/>
    <s v="Orientation"/>
    <x v="34"/>
    <n v="1"/>
    <s v="EMP-12499"/>
    <s v="Sales"/>
    <s v="Grade 3 – Mid-Level"/>
    <n v="400"/>
    <x v="0"/>
    <n v="67.099999999999994"/>
    <n v="90.6"/>
    <n v="23.5"/>
    <x v="1597"/>
  </r>
  <r>
    <s v="TRN-3036"/>
    <x v="10"/>
    <s v="Orientation"/>
    <x v="34"/>
    <n v="1"/>
    <s v="EMP-13595"/>
    <s v="Risk &amp; Compliance"/>
    <s v="Grade 2 – Junior"/>
    <n v="400"/>
    <x v="0"/>
    <n v="67.8"/>
    <n v="80.2"/>
    <n v="12.400000000000006"/>
    <x v="1598"/>
  </r>
  <r>
    <s v="TRN-3036"/>
    <x v="10"/>
    <s v="Orientation"/>
    <x v="34"/>
    <n v="1"/>
    <s v="EMP-14718"/>
    <s v="Risk &amp; Compliance"/>
    <s v="Grade 3 – Mid-Level"/>
    <n v="400"/>
    <x v="0"/>
    <n v="41"/>
    <n v="53"/>
    <n v="12"/>
    <x v="1599"/>
  </r>
  <r>
    <s v="TRN-3036"/>
    <x v="10"/>
    <s v="Orientation"/>
    <x v="34"/>
    <n v="1"/>
    <s v="EMP-15268"/>
    <s v="Information Technology"/>
    <s v="Grade 6 – Manager"/>
    <n v="400"/>
    <x v="0"/>
    <n v="56.5"/>
    <n v="78.3"/>
    <n v="21.799999999999997"/>
    <x v="1600"/>
  </r>
  <r>
    <s v="TRN-3036"/>
    <x v="10"/>
    <s v="Orientation"/>
    <x v="34"/>
    <n v="1"/>
    <s v="EMP-13060"/>
    <s v="Legal"/>
    <s v="Grade 3 – Mid-Level"/>
    <n v="400"/>
    <x v="0"/>
    <n v="61.4"/>
    <n v="73.599999999999994"/>
    <n v="12.199999999999996"/>
    <x v="1601"/>
  </r>
  <r>
    <s v="TRN-3036"/>
    <x v="10"/>
    <s v="Orientation"/>
    <x v="34"/>
    <n v="1"/>
    <s v="EMP-12262"/>
    <s v="Risk &amp; Compliance"/>
    <s v="Grade 1 – Entry"/>
    <n v="400"/>
    <x v="0"/>
    <n v="65.2"/>
    <n v="84.1"/>
    <n v="18.899999999999991"/>
    <x v="1602"/>
  </r>
  <r>
    <s v="TRN-3036"/>
    <x v="10"/>
    <s v="Orientation"/>
    <x v="34"/>
    <n v="1"/>
    <s v="EMP-14670"/>
    <s v="Sales"/>
    <s v="Grade 5 – Lead"/>
    <n v="400"/>
    <x v="0"/>
    <n v="60.5"/>
    <n v="92.1"/>
    <n v="31.599999999999994"/>
    <x v="1603"/>
  </r>
  <r>
    <s v="TRN-3036"/>
    <x v="10"/>
    <s v="Orientation"/>
    <x v="34"/>
    <n v="1"/>
    <s v="EMP-10414"/>
    <s v="Marketing"/>
    <s v="Grade 2 – Junior"/>
    <n v="400"/>
    <x v="0"/>
    <n v="58.7"/>
    <n v="72.2"/>
    <n v="13.5"/>
    <x v="1604"/>
  </r>
  <r>
    <s v="TRN-3037"/>
    <x v="10"/>
    <s v="Orientation"/>
    <x v="35"/>
    <n v="1"/>
    <s v="EMP-13764"/>
    <s v="Operations"/>
    <s v="Grade 3 – Mid-Level"/>
    <n v="400"/>
    <x v="0"/>
    <n v="60.3"/>
    <n v="73.3"/>
    <n v="13"/>
    <x v="1605"/>
  </r>
  <r>
    <s v="TRN-3037"/>
    <x v="10"/>
    <s v="Orientation"/>
    <x v="35"/>
    <n v="1"/>
    <s v="EMP-14221"/>
    <s v="Customer Service"/>
    <s v="Grade 3 – Mid-Level"/>
    <n v="400"/>
    <x v="0"/>
    <n v="49.7"/>
    <n v="57.7"/>
    <n v="8"/>
    <x v="1606"/>
  </r>
  <r>
    <s v="TRN-3037"/>
    <x v="10"/>
    <s v="Orientation"/>
    <x v="35"/>
    <n v="1"/>
    <s v="EMP-12290"/>
    <s v="Legal"/>
    <s v="Grade 3 – Mid-Level"/>
    <n v="400"/>
    <x v="0"/>
    <n v="47.9"/>
    <n v="54.6"/>
    <n v="6.7000000000000028"/>
    <x v="1607"/>
  </r>
  <r>
    <s v="TRN-3037"/>
    <x v="10"/>
    <s v="Orientation"/>
    <x v="35"/>
    <n v="1"/>
    <s v="EMP-15155"/>
    <s v="Legal"/>
    <s v="Grade 5 – Lead"/>
    <n v="400"/>
    <x v="0"/>
    <n v="50"/>
    <n v="63.7"/>
    <n v="13.700000000000003"/>
    <x v="1608"/>
  </r>
  <r>
    <s v="TRN-3037"/>
    <x v="10"/>
    <s v="Orientation"/>
    <x v="35"/>
    <n v="1"/>
    <s v="EMP-10087"/>
    <s v="Operations"/>
    <s v="Grade 3 – Mid-Level"/>
    <n v="400"/>
    <x v="0"/>
    <n v="40.1"/>
    <n v="66.8"/>
    <n v="26.699999999999996"/>
    <x v="1609"/>
  </r>
  <r>
    <s v="TRN-3037"/>
    <x v="10"/>
    <s v="Orientation"/>
    <x v="35"/>
    <n v="1"/>
    <s v="EMP-11879"/>
    <s v="Executive Management"/>
    <s v="Grade 4 – Senior"/>
    <n v="400"/>
    <x v="0"/>
    <n v="40.200000000000003"/>
    <n v="67.400000000000006"/>
    <n v="27.200000000000003"/>
    <x v="1610"/>
  </r>
  <r>
    <s v="TRN-3037"/>
    <x v="10"/>
    <s v="Orientation"/>
    <x v="35"/>
    <n v="1"/>
    <s v="EMP-13446"/>
    <s v="Customer Service"/>
    <s v="Grade 4 – Senior"/>
    <n v="400"/>
    <x v="0"/>
    <n v="53.5"/>
    <n v="63.1"/>
    <n v="9.6000000000000014"/>
    <x v="1611"/>
  </r>
  <r>
    <s v="TRN-3037"/>
    <x v="10"/>
    <s v="Orientation"/>
    <x v="35"/>
    <n v="1"/>
    <s v="EMP-11518"/>
    <s v="Customer Service"/>
    <s v="Grade 1 – Entry"/>
    <n v="400"/>
    <x v="0"/>
    <n v="72.099999999999994"/>
    <n v="78.7"/>
    <n v="6.6000000000000085"/>
    <x v="1612"/>
  </r>
  <r>
    <s v="TRN-3037"/>
    <x v="10"/>
    <s v="Orientation"/>
    <x v="35"/>
    <n v="1"/>
    <s v="EMP-10728"/>
    <s v="Risk &amp; Compliance"/>
    <s v="Grade 5 – Lead"/>
    <n v="400"/>
    <x v="0"/>
    <n v="71.900000000000006"/>
    <n v="99.6"/>
    <n v="27.699999999999989"/>
    <x v="1613"/>
  </r>
  <r>
    <s v="TRN-3037"/>
    <x v="10"/>
    <s v="Orientation"/>
    <x v="35"/>
    <n v="1"/>
    <s v="EMP-11555"/>
    <s v="Finance"/>
    <s v="Grade 5 – Lead"/>
    <n v="400"/>
    <x v="0"/>
    <n v="55"/>
    <n v="68.900000000000006"/>
    <n v="13.900000000000006"/>
    <x v="1614"/>
  </r>
  <r>
    <s v="TRN-3037"/>
    <x v="10"/>
    <s v="Orientation"/>
    <x v="35"/>
    <n v="1"/>
    <s v="EMP-10546"/>
    <s v="Operations"/>
    <s v="Grade 2 – Junior"/>
    <n v="400"/>
    <x v="0"/>
    <n v="66.7"/>
    <n v="95"/>
    <n v="28.299999999999997"/>
    <x v="1615"/>
  </r>
  <r>
    <s v="TRN-3037"/>
    <x v="10"/>
    <s v="Orientation"/>
    <x v="35"/>
    <n v="1"/>
    <s v="EMP-10520"/>
    <s v="Finance"/>
    <s v="Grade 4 – Senior"/>
    <n v="400"/>
    <x v="0"/>
    <n v="52.5"/>
    <n v="80.099999999999994"/>
    <n v="27.599999999999994"/>
    <x v="1616"/>
  </r>
  <r>
    <s v="TRN-3037"/>
    <x v="10"/>
    <s v="Orientation"/>
    <x v="35"/>
    <n v="1"/>
    <s v="EMP-12959"/>
    <s v="Legal"/>
    <s v="Grade 4 – Senior"/>
    <n v="400"/>
    <x v="0"/>
    <n v="61.7"/>
    <n v="85.5"/>
    <n v="23.799999999999997"/>
    <x v="1617"/>
  </r>
  <r>
    <s v="TRN-3037"/>
    <x v="10"/>
    <s v="Orientation"/>
    <x v="35"/>
    <n v="1"/>
    <s v="EMP-10951"/>
    <s v="Customer Service"/>
    <s v="Grade 6 – Manager"/>
    <n v="400"/>
    <x v="0"/>
    <n v="40.6"/>
    <n v="68.8"/>
    <n v="28.199999999999996"/>
    <x v="1618"/>
  </r>
  <r>
    <s v="TRN-3037"/>
    <x v="10"/>
    <s v="Orientation"/>
    <x v="35"/>
    <n v="1"/>
    <s v="EMP-14151"/>
    <s v="Operations"/>
    <s v="Grade 1 – Entry"/>
    <n v="400"/>
    <x v="0"/>
    <n v="69.5"/>
    <n v="77.5"/>
    <n v="8"/>
    <x v="1619"/>
  </r>
  <r>
    <s v="TRN-3037"/>
    <x v="10"/>
    <s v="Orientation"/>
    <x v="35"/>
    <n v="1"/>
    <s v="EMP-12746"/>
    <s v="Operations"/>
    <s v="Grade 3 – Mid-Level"/>
    <n v="400"/>
    <x v="0"/>
    <n v="58.9"/>
    <n v="82"/>
    <n v="23.1"/>
    <x v="1620"/>
  </r>
  <r>
    <s v="TRN-3037"/>
    <x v="10"/>
    <s v="Orientation"/>
    <x v="35"/>
    <n v="1"/>
    <s v="EMP-13684"/>
    <s v="Information Technology"/>
    <s v="Grade 2 – Junior"/>
    <n v="400"/>
    <x v="0"/>
    <n v="72.900000000000006"/>
    <n v="87.8"/>
    <n v="14.899999999999991"/>
    <x v="1621"/>
  </r>
  <r>
    <s v="TRN-3037"/>
    <x v="10"/>
    <s v="Orientation"/>
    <x v="35"/>
    <n v="1"/>
    <s v="EMP-10975"/>
    <s v="Risk &amp; Compliance"/>
    <s v="Grade 3 – Mid-Level"/>
    <n v="400"/>
    <x v="0"/>
    <n v="42.4"/>
    <n v="55.7"/>
    <n v="13.300000000000004"/>
    <x v="1622"/>
  </r>
  <r>
    <s v="TRN-3037"/>
    <x v="10"/>
    <s v="Orientation"/>
    <x v="35"/>
    <n v="1"/>
    <s v="EMP-13772"/>
    <s v="Finance"/>
    <s v="Grade 7 – Director"/>
    <n v="400"/>
    <x v="1"/>
    <m/>
    <m/>
    <n v="0"/>
    <x v="7"/>
  </r>
  <r>
    <s v="TRN-3037"/>
    <x v="10"/>
    <s v="Orientation"/>
    <x v="35"/>
    <n v="1"/>
    <s v="EMP-13607"/>
    <s v="Finance"/>
    <s v="Grade 5 – Lead"/>
    <n v="400"/>
    <x v="0"/>
    <n v="42.1"/>
    <n v="70.099999999999994"/>
    <n v="27.999999999999993"/>
    <x v="1623"/>
  </r>
  <r>
    <s v="TRN-3037"/>
    <x v="10"/>
    <s v="Orientation"/>
    <x v="35"/>
    <n v="1"/>
    <s v="EMP-14163"/>
    <s v="Sales"/>
    <s v="Grade 4 – Senior"/>
    <n v="400"/>
    <x v="0"/>
    <n v="67.5"/>
    <n v="77.900000000000006"/>
    <n v="10.400000000000006"/>
    <x v="1624"/>
  </r>
  <r>
    <s v="TRN-3037"/>
    <x v="10"/>
    <s v="Orientation"/>
    <x v="35"/>
    <n v="1"/>
    <s v="EMP-12693"/>
    <s v="Sales"/>
    <s v="Grade 4 – Senior"/>
    <n v="400"/>
    <x v="0"/>
    <n v="56.6"/>
    <n v="66.400000000000006"/>
    <n v="9.8000000000000043"/>
    <x v="1625"/>
  </r>
  <r>
    <s v="TRN-3037"/>
    <x v="10"/>
    <s v="Orientation"/>
    <x v="35"/>
    <n v="1"/>
    <s v="EMP-14894"/>
    <s v="Information Technology"/>
    <s v="Grade 3 – Mid-Level"/>
    <n v="400"/>
    <x v="0"/>
    <n v="51"/>
    <n v="60.3"/>
    <n v="9.2999999999999972"/>
    <x v="1626"/>
  </r>
  <r>
    <s v="TRN-3037"/>
    <x v="10"/>
    <s v="Orientation"/>
    <x v="35"/>
    <n v="1"/>
    <s v="EMP-10332"/>
    <s v="Procurement"/>
    <s v="Grade 5 – Lead"/>
    <n v="400"/>
    <x v="0"/>
    <n v="54.4"/>
    <n v="72.7"/>
    <n v="18.300000000000004"/>
    <x v="1627"/>
  </r>
  <r>
    <s v="TRN-3037"/>
    <x v="10"/>
    <s v="Orientation"/>
    <x v="35"/>
    <n v="1"/>
    <s v="EMP-11934"/>
    <s v="Sales"/>
    <s v="Grade 2 – Junior"/>
    <n v="400"/>
    <x v="0"/>
    <n v="47.4"/>
    <n v="79.2"/>
    <n v="31.800000000000004"/>
    <x v="1628"/>
  </r>
  <r>
    <s v="TRN-3037"/>
    <x v="10"/>
    <s v="Orientation"/>
    <x v="35"/>
    <n v="1"/>
    <s v="EMP-11396"/>
    <s v="Sales"/>
    <s v="Grade 2 – Junior"/>
    <n v="400"/>
    <x v="0"/>
    <n v="56.9"/>
    <n v="74.8"/>
    <n v="17.899999999999999"/>
    <x v="1629"/>
  </r>
  <r>
    <s v="TRN-3037"/>
    <x v="10"/>
    <s v="Orientation"/>
    <x v="35"/>
    <n v="1"/>
    <s v="EMP-11264"/>
    <s v="Finance"/>
    <s v="Grade 5 – Lead"/>
    <n v="400"/>
    <x v="0"/>
    <n v="64.8"/>
    <n v="87.3"/>
    <n v="22.5"/>
    <x v="1630"/>
  </r>
  <r>
    <s v="TRN-3037"/>
    <x v="10"/>
    <s v="Orientation"/>
    <x v="35"/>
    <n v="1"/>
    <s v="EMP-15317"/>
    <s v="Procurement"/>
    <s v="Grade 3 – Mid-Level"/>
    <n v="400"/>
    <x v="0"/>
    <n v="59.5"/>
    <n v="71.2"/>
    <n v="11.700000000000003"/>
    <x v="53"/>
  </r>
  <r>
    <s v="TRN-3037"/>
    <x v="10"/>
    <s v="Orientation"/>
    <x v="35"/>
    <n v="1"/>
    <s v="EMP-14751"/>
    <s v="Executive Management"/>
    <s v="Grade 7 – Director"/>
    <n v="400"/>
    <x v="0"/>
    <n v="68.8"/>
    <n v="93.6"/>
    <n v="24.799999999999997"/>
    <x v="1631"/>
  </r>
  <r>
    <s v="TRN-3037"/>
    <x v="10"/>
    <s v="Orientation"/>
    <x v="35"/>
    <n v="1"/>
    <s v="EMP-10160"/>
    <s v="Procurement"/>
    <s v="Grade 4 – Senior"/>
    <n v="400"/>
    <x v="0"/>
    <n v="60.6"/>
    <n v="78.900000000000006"/>
    <n v="18.300000000000004"/>
    <x v="1632"/>
  </r>
  <r>
    <s v="TRN-3037"/>
    <x v="10"/>
    <s v="Orientation"/>
    <x v="35"/>
    <n v="1"/>
    <s v="EMP-12467"/>
    <s v="Finance"/>
    <s v="Grade 3 – Mid-Level"/>
    <n v="400"/>
    <x v="0"/>
    <n v="68.5"/>
    <n v="75.900000000000006"/>
    <n v="7.4000000000000057"/>
    <x v="1633"/>
  </r>
  <r>
    <s v="TRN-3037"/>
    <x v="10"/>
    <s v="Orientation"/>
    <x v="35"/>
    <n v="1"/>
    <s v="EMP-13766"/>
    <s v="Information Technology"/>
    <s v="Grade 5 – Lead"/>
    <n v="400"/>
    <x v="0"/>
    <n v="71.7"/>
    <n v="97.6"/>
    <n v="25.899999999999991"/>
    <x v="1634"/>
  </r>
  <r>
    <s v="TRN-3037"/>
    <x v="10"/>
    <s v="Orientation"/>
    <x v="35"/>
    <n v="1"/>
    <s v="EMP-10429"/>
    <s v="Operations"/>
    <s v="Grade 1 – Entry"/>
    <n v="400"/>
    <x v="0"/>
    <n v="58.2"/>
    <n v="66.599999999999994"/>
    <n v="8.3999999999999915"/>
    <x v="1635"/>
  </r>
  <r>
    <s v="TRN-3037"/>
    <x v="10"/>
    <s v="Orientation"/>
    <x v="35"/>
    <n v="1"/>
    <s v="EMP-15306"/>
    <s v="Sales"/>
    <s v="Grade 2 – Junior"/>
    <n v="400"/>
    <x v="0"/>
    <n v="40.6"/>
    <n v="58.6"/>
    <n v="18"/>
    <x v="1636"/>
  </r>
  <r>
    <s v="TRN-3037"/>
    <x v="10"/>
    <s v="Orientation"/>
    <x v="35"/>
    <n v="1"/>
    <s v="EMP-12884"/>
    <s v="Information Technology"/>
    <s v="Grade 3 – Mid-Level"/>
    <n v="400"/>
    <x v="0"/>
    <n v="62"/>
    <n v="92.2"/>
    <n v="30.200000000000003"/>
    <x v="1637"/>
  </r>
  <r>
    <s v="TRN-3037"/>
    <x v="10"/>
    <s v="Orientation"/>
    <x v="35"/>
    <n v="1"/>
    <s v="EMP-11693"/>
    <s v="Procurement"/>
    <s v="Grade 4 – Senior"/>
    <n v="400"/>
    <x v="0"/>
    <n v="55.6"/>
    <n v="81.900000000000006"/>
    <n v="26.300000000000004"/>
    <x v="1638"/>
  </r>
  <r>
    <s v="TRN-3037"/>
    <x v="10"/>
    <s v="Orientation"/>
    <x v="35"/>
    <n v="1"/>
    <s v="EMP-12395"/>
    <s v="Operations"/>
    <s v="Grade 4 – Senior"/>
    <n v="400"/>
    <x v="0"/>
    <n v="55.5"/>
    <n v="66.900000000000006"/>
    <n v="11.400000000000006"/>
    <x v="1639"/>
  </r>
  <r>
    <s v="TRN-3037"/>
    <x v="10"/>
    <s v="Orientation"/>
    <x v="35"/>
    <n v="1"/>
    <s v="EMP-13721"/>
    <s v="Finance"/>
    <s v="Grade 5 – Lead"/>
    <n v="400"/>
    <x v="0"/>
    <n v="66.099999999999994"/>
    <n v="74.400000000000006"/>
    <n v="8.3000000000000114"/>
    <x v="1640"/>
  </r>
  <r>
    <s v="TRN-3037"/>
    <x v="10"/>
    <s v="Orientation"/>
    <x v="35"/>
    <n v="1"/>
    <s v="EMP-12731"/>
    <s v="Risk &amp; Compliance"/>
    <s v="Grade 3 – Mid-Level"/>
    <n v="400"/>
    <x v="0"/>
    <n v="51.8"/>
    <n v="76.5"/>
    <n v="24.700000000000003"/>
    <x v="1641"/>
  </r>
  <r>
    <s v="TRN-3037"/>
    <x v="10"/>
    <s v="Orientation"/>
    <x v="35"/>
    <n v="1"/>
    <s v="EMP-10093"/>
    <s v="Risk &amp; Compliance"/>
    <s v="Grade 3 – Mid-Level"/>
    <n v="400"/>
    <x v="0"/>
    <n v="54"/>
    <n v="60.4"/>
    <n v="6.3999999999999986"/>
    <x v="1642"/>
  </r>
  <r>
    <s v="TRN-3037"/>
    <x v="10"/>
    <s v="Orientation"/>
    <x v="35"/>
    <n v="1"/>
    <s v="EMP-11394"/>
    <s v="Finance"/>
    <s v="Grade 4 – Senior"/>
    <n v="400"/>
    <x v="0"/>
    <n v="44.7"/>
    <n v="70.7"/>
    <n v="26"/>
    <x v="1643"/>
  </r>
  <r>
    <s v="TRN-3037"/>
    <x v="10"/>
    <s v="Orientation"/>
    <x v="35"/>
    <n v="1"/>
    <s v="EMP-10730"/>
    <s v="Risk &amp; Compliance"/>
    <s v="Grade 2 – Junior"/>
    <n v="400"/>
    <x v="0"/>
    <n v="46.2"/>
    <n v="71.400000000000006"/>
    <n v="25.200000000000003"/>
    <x v="1644"/>
  </r>
  <r>
    <s v="TRN-3037"/>
    <x v="10"/>
    <s v="Orientation"/>
    <x v="35"/>
    <n v="1"/>
    <s v="EMP-14223"/>
    <s v="Operations"/>
    <s v="Grade 2 – Junior"/>
    <n v="400"/>
    <x v="0"/>
    <n v="68.900000000000006"/>
    <n v="74.8"/>
    <n v="5.8999999999999915"/>
    <x v="1645"/>
  </r>
  <r>
    <s v="TRN-3037"/>
    <x v="10"/>
    <s v="Orientation"/>
    <x v="35"/>
    <n v="1"/>
    <s v="EMP-10474"/>
    <s v="Operations"/>
    <s v="Grade 1 – Entry"/>
    <n v="400"/>
    <x v="0"/>
    <n v="74.8"/>
    <n v="100"/>
    <n v="25.200000000000003"/>
    <x v="958"/>
  </r>
  <r>
    <s v="TRN-3037"/>
    <x v="10"/>
    <s v="Orientation"/>
    <x v="35"/>
    <n v="1"/>
    <s v="EMP-14359"/>
    <s v="Operations"/>
    <s v="Grade 2 – Junior"/>
    <n v="400"/>
    <x v="0"/>
    <n v="61.6"/>
    <n v="72"/>
    <n v="10.399999999999999"/>
    <x v="1646"/>
  </r>
  <r>
    <s v="TRN-3037"/>
    <x v="10"/>
    <s v="Orientation"/>
    <x v="35"/>
    <n v="1"/>
    <s v="EMP-10732"/>
    <s v="Marketing"/>
    <s v="Grade 6 – Manager"/>
    <n v="400"/>
    <x v="0"/>
    <n v="43.1"/>
    <n v="55.5"/>
    <n v="12.399999999999999"/>
    <x v="1647"/>
  </r>
  <r>
    <s v="TRN-3037"/>
    <x v="10"/>
    <s v="Orientation"/>
    <x v="35"/>
    <n v="1"/>
    <s v="EMP-12352"/>
    <s v="Procurement"/>
    <s v="Grade 1 – Entry"/>
    <n v="400"/>
    <x v="0"/>
    <n v="49.8"/>
    <n v="72.8"/>
    <n v="23"/>
    <x v="1648"/>
  </r>
  <r>
    <s v="TRN-3037"/>
    <x v="10"/>
    <s v="Orientation"/>
    <x v="35"/>
    <n v="1"/>
    <s v="EMP-13516"/>
    <s v="Executive Management"/>
    <s v="Grade 7 – Director"/>
    <n v="400"/>
    <x v="0"/>
    <n v="65.400000000000006"/>
    <n v="77.599999999999994"/>
    <n v="12.199999999999989"/>
    <x v="1649"/>
  </r>
  <r>
    <s v="TRN-3037"/>
    <x v="10"/>
    <s v="Orientation"/>
    <x v="35"/>
    <n v="1"/>
    <s v="EMP-14000"/>
    <s v="Information Technology"/>
    <s v="Grade 1 – Entry"/>
    <n v="400"/>
    <x v="0"/>
    <n v="50"/>
    <n v="75.5"/>
    <n v="25.5"/>
    <x v="1650"/>
  </r>
  <r>
    <s v="TRN-3037"/>
    <x v="10"/>
    <s v="Orientation"/>
    <x v="35"/>
    <n v="1"/>
    <s v="EMP-12097"/>
    <s v="Executive Management"/>
    <s v="Grade 6 – Manager"/>
    <n v="400"/>
    <x v="0"/>
    <n v="42.9"/>
    <n v="58.4"/>
    <n v="15.5"/>
    <x v="1651"/>
  </r>
  <r>
    <s v="TRN-3037"/>
    <x v="10"/>
    <s v="Orientation"/>
    <x v="35"/>
    <n v="1"/>
    <s v="EMP-13942"/>
    <s v="Human Resources"/>
    <s v="Grade 2 – Junior"/>
    <n v="400"/>
    <x v="0"/>
    <n v="69.8"/>
    <n v="82.5"/>
    <n v="12.700000000000003"/>
    <x v="1652"/>
  </r>
  <r>
    <s v="TRN-3037"/>
    <x v="10"/>
    <s v="Orientation"/>
    <x v="35"/>
    <n v="1"/>
    <s v="EMP-11496"/>
    <s v="Information Technology"/>
    <s v="Grade 1 – Entry"/>
    <n v="400"/>
    <x v="0"/>
    <n v="65.8"/>
    <n v="91.4"/>
    <n v="25.600000000000009"/>
    <x v="1653"/>
  </r>
  <r>
    <s v="TRN-3037"/>
    <x v="10"/>
    <s v="Orientation"/>
    <x v="35"/>
    <n v="1"/>
    <s v="EMP-11466"/>
    <s v="Operations"/>
    <s v="Grade 2 – Junior"/>
    <n v="400"/>
    <x v="1"/>
    <m/>
    <m/>
    <n v="0"/>
    <x v="7"/>
  </r>
  <r>
    <s v="TRN-3037"/>
    <x v="10"/>
    <s v="Orientation"/>
    <x v="35"/>
    <n v="1"/>
    <s v="EMP-12783"/>
    <s v="Executive Management"/>
    <s v="Grade 7 – Director"/>
    <n v="400"/>
    <x v="1"/>
    <m/>
    <m/>
    <n v="0"/>
    <x v="7"/>
  </r>
  <r>
    <s v="TRN-3037"/>
    <x v="10"/>
    <s v="Orientation"/>
    <x v="35"/>
    <n v="1"/>
    <s v="EMP-12962"/>
    <s v="Legal"/>
    <s v="Grade 4 – Senior"/>
    <n v="400"/>
    <x v="0"/>
    <n v="53.4"/>
    <n v="78.599999999999994"/>
    <n v="25.199999999999996"/>
    <x v="1654"/>
  </r>
  <r>
    <s v="TRN-3037"/>
    <x v="10"/>
    <s v="Orientation"/>
    <x v="35"/>
    <n v="1"/>
    <s v="EMP-14432"/>
    <s v="Human Resources"/>
    <s v="Grade 2 – Junior"/>
    <n v="400"/>
    <x v="0"/>
    <n v="60.6"/>
    <n v="94.9"/>
    <n v="34.300000000000004"/>
    <x v="1655"/>
  </r>
  <r>
    <s v="TRN-3037"/>
    <x v="10"/>
    <s v="Orientation"/>
    <x v="35"/>
    <n v="1"/>
    <s v="EMP-11884"/>
    <s v="Executive Management"/>
    <s v="Grade 7 – Director"/>
    <n v="400"/>
    <x v="0"/>
    <n v="42.1"/>
    <n v="54.6"/>
    <n v="12.5"/>
    <x v="1656"/>
  </r>
  <r>
    <s v="TRN-3037"/>
    <x v="10"/>
    <s v="Orientation"/>
    <x v="35"/>
    <n v="1"/>
    <s v="EMP-14391"/>
    <s v="Legal"/>
    <s v="Grade 4 – Senior"/>
    <n v="400"/>
    <x v="1"/>
    <m/>
    <m/>
    <n v="0"/>
    <x v="7"/>
  </r>
  <r>
    <s v="TRN-3037"/>
    <x v="10"/>
    <s v="Orientation"/>
    <x v="35"/>
    <n v="1"/>
    <s v="EMP-13426"/>
    <s v="Information Technology"/>
    <s v="Grade 2 – Junior"/>
    <n v="400"/>
    <x v="0"/>
    <n v="67.3"/>
    <n v="92"/>
    <n v="24.700000000000003"/>
    <x v="1657"/>
  </r>
  <r>
    <s v="TRN-3037"/>
    <x v="10"/>
    <s v="Orientation"/>
    <x v="35"/>
    <n v="1"/>
    <s v="EMP-13734"/>
    <s v="Risk &amp; Compliance"/>
    <s v="Grade 4 – Senior"/>
    <n v="400"/>
    <x v="0"/>
    <n v="74.7"/>
    <n v="85.3"/>
    <n v="10.599999999999994"/>
    <x v="1658"/>
  </r>
  <r>
    <s v="TRN-3037"/>
    <x v="10"/>
    <s v="Orientation"/>
    <x v="35"/>
    <n v="1"/>
    <s v="EMP-11269"/>
    <s v="Operations"/>
    <s v="Grade 5 – Lead"/>
    <n v="400"/>
    <x v="0"/>
    <n v="45.3"/>
    <n v="57.7"/>
    <n v="12.400000000000006"/>
    <x v="1659"/>
  </r>
  <r>
    <s v="TRN-3037"/>
    <x v="10"/>
    <s v="Orientation"/>
    <x v="35"/>
    <n v="1"/>
    <s v="EMP-13744"/>
    <s v="Marketing"/>
    <s v="Grade 3 – Mid-Level"/>
    <n v="400"/>
    <x v="0"/>
    <n v="74"/>
    <n v="100"/>
    <n v="26"/>
    <x v="140"/>
  </r>
  <r>
    <s v="TRN-3037"/>
    <x v="10"/>
    <s v="Orientation"/>
    <x v="35"/>
    <n v="1"/>
    <s v="EMP-15041"/>
    <s v="Legal"/>
    <s v="Grade 5 – Lead"/>
    <n v="400"/>
    <x v="0"/>
    <n v="54.7"/>
    <n v="73.099999999999994"/>
    <n v="18.399999999999991"/>
    <x v="1660"/>
  </r>
  <r>
    <s v="TRN-3037"/>
    <x v="10"/>
    <s v="Orientation"/>
    <x v="35"/>
    <n v="1"/>
    <s v="EMP-14616"/>
    <s v="Operations"/>
    <s v="Grade 3 – Mid-Level"/>
    <n v="400"/>
    <x v="0"/>
    <n v="62.7"/>
    <n v="76"/>
    <n v="13.299999999999997"/>
    <x v="1661"/>
  </r>
  <r>
    <s v="TRN-3037"/>
    <x v="10"/>
    <s v="Orientation"/>
    <x v="35"/>
    <n v="1"/>
    <s v="EMP-11329"/>
    <s v="Human Resources"/>
    <s v="Grade 3 – Mid-Level"/>
    <n v="400"/>
    <x v="0"/>
    <n v="53.9"/>
    <n v="63.2"/>
    <n v="9.3000000000000043"/>
    <x v="1662"/>
  </r>
  <r>
    <s v="TRN-3037"/>
    <x v="10"/>
    <s v="Orientation"/>
    <x v="35"/>
    <n v="1"/>
    <s v="EMP-12368"/>
    <s v="Information Technology"/>
    <s v="Grade 5 – Lead"/>
    <n v="400"/>
    <x v="0"/>
    <n v="61.5"/>
    <n v="81.3"/>
    <n v="19.799999999999997"/>
    <x v="1663"/>
  </r>
  <r>
    <s v="TRN-3037"/>
    <x v="10"/>
    <s v="Orientation"/>
    <x v="35"/>
    <n v="1"/>
    <s v="EMP-13473"/>
    <s v="Finance"/>
    <s v="Grade 4 – Senior"/>
    <n v="400"/>
    <x v="0"/>
    <n v="41.6"/>
    <n v="70"/>
    <n v="28.4"/>
    <x v="1664"/>
  </r>
  <r>
    <s v="TRN-3037"/>
    <x v="10"/>
    <s v="Orientation"/>
    <x v="35"/>
    <n v="1"/>
    <s v="EMP-13534"/>
    <s v="Operations"/>
    <s v="Grade 2 – Junior"/>
    <n v="400"/>
    <x v="0"/>
    <n v="46.1"/>
    <n v="57.9"/>
    <n v="11.799999999999997"/>
    <x v="1665"/>
  </r>
  <r>
    <s v="TRN-3037"/>
    <x v="10"/>
    <s v="Orientation"/>
    <x v="35"/>
    <n v="1"/>
    <s v="EMP-10885"/>
    <s v="Executive Management"/>
    <s v="Grade 7 – Director"/>
    <n v="400"/>
    <x v="0"/>
    <n v="56.1"/>
    <n v="80.7"/>
    <n v="24.6"/>
    <x v="1666"/>
  </r>
  <r>
    <s v="TRN-3037"/>
    <x v="10"/>
    <s v="Orientation"/>
    <x v="35"/>
    <n v="1"/>
    <s v="EMP-14922"/>
    <s v="Procurement"/>
    <s v="Grade 3 – Mid-Level"/>
    <n v="400"/>
    <x v="0"/>
    <n v="65"/>
    <n v="93.1"/>
    <n v="28.099999999999994"/>
    <x v="1667"/>
  </r>
  <r>
    <s v="TRN-3037"/>
    <x v="10"/>
    <s v="Orientation"/>
    <x v="35"/>
    <n v="1"/>
    <s v="EMP-11367"/>
    <s v="Sales"/>
    <s v="Grade 3 – Mid-Level"/>
    <n v="400"/>
    <x v="0"/>
    <n v="66.2"/>
    <n v="100"/>
    <n v="33.799999999999997"/>
    <x v="1668"/>
  </r>
  <r>
    <s v="TRN-3037"/>
    <x v="10"/>
    <s v="Orientation"/>
    <x v="35"/>
    <n v="1"/>
    <s v="EMP-14731"/>
    <s v="Procurement"/>
    <s v="Grade 2 – Junior"/>
    <n v="400"/>
    <x v="0"/>
    <n v="42.1"/>
    <n v="58.1"/>
    <n v="16"/>
    <x v="1669"/>
  </r>
  <r>
    <s v="TRN-3037"/>
    <x v="10"/>
    <s v="Orientation"/>
    <x v="35"/>
    <n v="1"/>
    <s v="EMP-12894"/>
    <s v="Sales"/>
    <s v="Grade 6 – Manager"/>
    <n v="400"/>
    <x v="0"/>
    <n v="70.099999999999994"/>
    <n v="86.9"/>
    <n v="16.800000000000011"/>
    <x v="1670"/>
  </r>
  <r>
    <s v="TRN-3037"/>
    <x v="10"/>
    <s v="Orientation"/>
    <x v="35"/>
    <n v="1"/>
    <s v="EMP-13053"/>
    <s v="Finance"/>
    <s v="Grade 6 – Manager"/>
    <n v="400"/>
    <x v="0"/>
    <n v="43.3"/>
    <n v="70.900000000000006"/>
    <n v="27.600000000000009"/>
    <x v="1671"/>
  </r>
  <r>
    <s v="TRN-3037"/>
    <x v="10"/>
    <s v="Orientation"/>
    <x v="35"/>
    <n v="1"/>
    <s v="EMP-14667"/>
    <s v="Legal"/>
    <s v="Grade 5 – Lead"/>
    <n v="400"/>
    <x v="0"/>
    <n v="56.8"/>
    <n v="87"/>
    <n v="30.200000000000003"/>
    <x v="1672"/>
  </r>
  <r>
    <s v="TRN-3037"/>
    <x v="10"/>
    <s v="Orientation"/>
    <x v="35"/>
    <n v="1"/>
    <s v="EMP-11906"/>
    <s v="Finance"/>
    <s v="Grade 4 – Senior"/>
    <n v="400"/>
    <x v="0"/>
    <n v="58.8"/>
    <n v="91"/>
    <n v="32.200000000000003"/>
    <x v="1673"/>
  </r>
  <r>
    <s v="TRN-3037"/>
    <x v="10"/>
    <s v="Orientation"/>
    <x v="35"/>
    <n v="1"/>
    <s v="EMP-14794"/>
    <s v="Marketing"/>
    <s v="Grade 4 – Senior"/>
    <n v="400"/>
    <x v="0"/>
    <n v="67.099999999999994"/>
    <n v="91.4"/>
    <n v="24.300000000000011"/>
    <x v="1674"/>
  </r>
  <r>
    <s v="TRN-3037"/>
    <x v="10"/>
    <s v="Orientation"/>
    <x v="35"/>
    <n v="1"/>
    <s v="EMP-10450"/>
    <s v="Risk &amp; Compliance"/>
    <s v="Grade 3 – Mid-Level"/>
    <n v="400"/>
    <x v="0"/>
    <n v="46.9"/>
    <n v="54.6"/>
    <n v="7.7000000000000028"/>
    <x v="1675"/>
  </r>
  <r>
    <s v="TRN-3037"/>
    <x v="10"/>
    <s v="Orientation"/>
    <x v="35"/>
    <n v="1"/>
    <s v="EMP-13622"/>
    <s v="Finance"/>
    <s v="Grade 6 – Manager"/>
    <n v="400"/>
    <x v="0"/>
    <n v="43.2"/>
    <n v="72"/>
    <n v="28.799999999999997"/>
    <x v="1676"/>
  </r>
  <r>
    <s v="TRN-3038"/>
    <x v="10"/>
    <s v="Orientation"/>
    <x v="36"/>
    <n v="1"/>
    <s v="EMP-11278"/>
    <s v="Human Resources"/>
    <s v="Grade 4 – Senior"/>
    <n v="400"/>
    <x v="0"/>
    <n v="41.8"/>
    <n v="59.7"/>
    <n v="17.900000000000006"/>
    <x v="1677"/>
  </r>
  <r>
    <s v="TRN-3038"/>
    <x v="10"/>
    <s v="Orientation"/>
    <x v="36"/>
    <n v="1"/>
    <s v="EMP-14850"/>
    <s v="Human Resources"/>
    <s v="Grade 7 – Director"/>
    <n v="400"/>
    <x v="0"/>
    <n v="40.200000000000003"/>
    <n v="51.5"/>
    <n v="11.299999999999997"/>
    <x v="1678"/>
  </r>
  <r>
    <s v="TRN-3038"/>
    <x v="10"/>
    <s v="Orientation"/>
    <x v="36"/>
    <n v="1"/>
    <s v="EMP-15368"/>
    <s v="Finance"/>
    <s v="Grade 3 – Mid-Level"/>
    <n v="400"/>
    <x v="0"/>
    <n v="66.400000000000006"/>
    <n v="85.8"/>
    <n v="19.399999999999991"/>
    <x v="1679"/>
  </r>
  <r>
    <s v="TRN-3038"/>
    <x v="10"/>
    <s v="Orientation"/>
    <x v="36"/>
    <n v="1"/>
    <s v="EMP-14271"/>
    <s v="Procurement"/>
    <s v="Grade 1 – Entry"/>
    <n v="400"/>
    <x v="1"/>
    <m/>
    <m/>
    <n v="0"/>
    <x v="7"/>
  </r>
  <r>
    <s v="TRN-3038"/>
    <x v="10"/>
    <s v="Orientation"/>
    <x v="36"/>
    <n v="1"/>
    <s v="EMP-11879"/>
    <s v="Executive Management"/>
    <s v="Grade 4 – Senior"/>
    <n v="400"/>
    <x v="0"/>
    <n v="53.4"/>
    <n v="80.599999999999994"/>
    <n v="27.199999999999996"/>
    <x v="1680"/>
  </r>
  <r>
    <s v="TRN-3038"/>
    <x v="10"/>
    <s v="Orientation"/>
    <x v="36"/>
    <n v="1"/>
    <s v="EMP-13541"/>
    <s v="Finance"/>
    <s v="Grade 5 – Lead"/>
    <n v="400"/>
    <x v="0"/>
    <n v="41.5"/>
    <n v="55"/>
    <n v="13.5"/>
    <x v="1681"/>
  </r>
  <r>
    <s v="TRN-3038"/>
    <x v="10"/>
    <s v="Orientation"/>
    <x v="36"/>
    <n v="1"/>
    <s v="EMP-14134"/>
    <s v="Procurement"/>
    <s v="Grade 2 – Junior"/>
    <n v="400"/>
    <x v="0"/>
    <n v="47.5"/>
    <n v="82.2"/>
    <n v="34.700000000000003"/>
    <x v="1682"/>
  </r>
  <r>
    <s v="TRN-3038"/>
    <x v="10"/>
    <s v="Orientation"/>
    <x v="36"/>
    <n v="1"/>
    <s v="EMP-10949"/>
    <s v="Customer Service"/>
    <s v="Grade 3 – Mid-Level"/>
    <n v="400"/>
    <x v="0"/>
    <n v="68.599999999999994"/>
    <n v="88.7"/>
    <n v="20.100000000000009"/>
    <x v="1683"/>
  </r>
  <r>
    <s v="TRN-3038"/>
    <x v="10"/>
    <s v="Orientation"/>
    <x v="36"/>
    <n v="1"/>
    <s v="EMP-13774"/>
    <s v="Marketing"/>
    <s v="Grade 2 – Junior"/>
    <n v="400"/>
    <x v="0"/>
    <n v="43.7"/>
    <n v="57.9"/>
    <n v="14.199999999999996"/>
    <x v="1684"/>
  </r>
  <r>
    <s v="TRN-3038"/>
    <x v="10"/>
    <s v="Orientation"/>
    <x v="36"/>
    <n v="1"/>
    <s v="EMP-14181"/>
    <s v="Information Technology"/>
    <s v="Grade 5 – Lead"/>
    <n v="400"/>
    <x v="0"/>
    <n v="73.599999999999994"/>
    <n v="85.9"/>
    <n v="12.300000000000011"/>
    <x v="1685"/>
  </r>
  <r>
    <s v="TRN-3038"/>
    <x v="10"/>
    <s v="Orientation"/>
    <x v="36"/>
    <n v="1"/>
    <s v="EMP-12485"/>
    <s v="Legal"/>
    <s v="Grade 2 – Junior"/>
    <n v="400"/>
    <x v="0"/>
    <n v="72.599999999999994"/>
    <n v="100"/>
    <n v="27.400000000000006"/>
    <x v="1312"/>
  </r>
  <r>
    <s v="TRN-3038"/>
    <x v="10"/>
    <s v="Orientation"/>
    <x v="36"/>
    <n v="1"/>
    <s v="EMP-14333"/>
    <s v="Marketing"/>
    <s v="Grade 2 – Junior"/>
    <n v="400"/>
    <x v="0"/>
    <n v="62.7"/>
    <n v="89.3"/>
    <n v="26.599999999999994"/>
    <x v="1686"/>
  </r>
  <r>
    <s v="TRN-3038"/>
    <x v="10"/>
    <s v="Orientation"/>
    <x v="36"/>
    <n v="1"/>
    <s v="EMP-14102"/>
    <s v="Finance"/>
    <s v="Grade 7 – Director"/>
    <n v="400"/>
    <x v="0"/>
    <n v="52.3"/>
    <n v="61.6"/>
    <n v="9.3000000000000043"/>
    <x v="1687"/>
  </r>
  <r>
    <s v="TRN-3038"/>
    <x v="10"/>
    <s v="Orientation"/>
    <x v="36"/>
    <n v="1"/>
    <s v="EMP-12808"/>
    <s v="Sales"/>
    <s v="Grade 3 – Mid-Level"/>
    <n v="400"/>
    <x v="0"/>
    <n v="47.2"/>
    <n v="68.3"/>
    <n v="21.099999999999994"/>
    <x v="1688"/>
  </r>
  <r>
    <s v="TRN-3038"/>
    <x v="10"/>
    <s v="Orientation"/>
    <x v="36"/>
    <n v="1"/>
    <s v="EMP-13958"/>
    <s v="Operations"/>
    <s v="Grade 3 – Mid-Level"/>
    <n v="400"/>
    <x v="0"/>
    <n v="69.7"/>
    <n v="97.6"/>
    <n v="27.899999999999991"/>
    <x v="1689"/>
  </r>
  <r>
    <s v="TRN-3038"/>
    <x v="10"/>
    <s v="Orientation"/>
    <x v="36"/>
    <n v="1"/>
    <s v="EMP-13474"/>
    <s v="Customer Service"/>
    <s v="Grade 3 – Mid-Level"/>
    <n v="400"/>
    <x v="0"/>
    <n v="61.6"/>
    <n v="82"/>
    <n v="20.399999999999999"/>
    <x v="1690"/>
  </r>
  <r>
    <s v="TRN-3038"/>
    <x v="10"/>
    <s v="Orientation"/>
    <x v="36"/>
    <n v="1"/>
    <s v="EMP-10186"/>
    <s v="Procurement"/>
    <s v="Grade 2 – Junior"/>
    <n v="400"/>
    <x v="0"/>
    <n v="69.8"/>
    <n v="81.099999999999994"/>
    <n v="11.299999999999997"/>
    <x v="1691"/>
  </r>
  <r>
    <s v="TRN-3038"/>
    <x v="10"/>
    <s v="Orientation"/>
    <x v="36"/>
    <n v="1"/>
    <s v="EMP-12931"/>
    <s v="Legal"/>
    <s v="Grade 7 – Director"/>
    <n v="400"/>
    <x v="0"/>
    <n v="72"/>
    <n v="77.3"/>
    <n v="5.2999999999999972"/>
    <x v="1692"/>
  </r>
  <r>
    <s v="TRN-3038"/>
    <x v="10"/>
    <s v="Orientation"/>
    <x v="36"/>
    <n v="1"/>
    <s v="EMP-13331"/>
    <s v="Information Technology"/>
    <s v="Grade 6 – Manager"/>
    <n v="400"/>
    <x v="0"/>
    <n v="40.1"/>
    <n v="73.400000000000006"/>
    <n v="33.300000000000004"/>
    <x v="1693"/>
  </r>
  <r>
    <s v="TRN-3038"/>
    <x v="10"/>
    <s v="Orientation"/>
    <x v="36"/>
    <n v="1"/>
    <s v="EMP-13853"/>
    <s v="Sales"/>
    <s v="Grade 3 – Mid-Level"/>
    <n v="400"/>
    <x v="0"/>
    <n v="68.5"/>
    <n v="84.1"/>
    <n v="15.599999999999994"/>
    <x v="1694"/>
  </r>
  <r>
    <s v="TRN-3038"/>
    <x v="10"/>
    <s v="Orientation"/>
    <x v="36"/>
    <n v="1"/>
    <s v="EMP-13972"/>
    <s v="Customer Service"/>
    <s v="Grade 3 – Mid-Level"/>
    <n v="400"/>
    <x v="0"/>
    <n v="54.1"/>
    <n v="66.8"/>
    <n v="12.699999999999996"/>
    <x v="1695"/>
  </r>
  <r>
    <s v="TRN-3038"/>
    <x v="10"/>
    <s v="Orientation"/>
    <x v="36"/>
    <n v="1"/>
    <s v="EMP-10056"/>
    <s v="Finance"/>
    <s v="Grade 5 – Lead"/>
    <n v="400"/>
    <x v="0"/>
    <n v="58"/>
    <n v="78.2"/>
    <n v="20.200000000000003"/>
    <x v="1696"/>
  </r>
  <r>
    <s v="TRN-3038"/>
    <x v="10"/>
    <s v="Orientation"/>
    <x v="36"/>
    <n v="1"/>
    <s v="EMP-14252"/>
    <s v="Information Technology"/>
    <s v="Grade 3 – Mid-Level"/>
    <n v="400"/>
    <x v="0"/>
    <n v="63.1"/>
    <n v="86"/>
    <n v="22.9"/>
    <x v="1697"/>
  </r>
  <r>
    <s v="TRN-3038"/>
    <x v="10"/>
    <s v="Orientation"/>
    <x v="36"/>
    <n v="1"/>
    <s v="EMP-11640"/>
    <s v="Executive Management"/>
    <s v="Grade 5 – Lead"/>
    <n v="400"/>
    <x v="0"/>
    <n v="67.5"/>
    <n v="100"/>
    <n v="32.5"/>
    <x v="1698"/>
  </r>
  <r>
    <s v="TRN-3038"/>
    <x v="10"/>
    <s v="Orientation"/>
    <x v="36"/>
    <n v="1"/>
    <s v="EMP-15317"/>
    <s v="Procurement"/>
    <s v="Grade 3 – Mid-Level"/>
    <n v="400"/>
    <x v="0"/>
    <n v="45.1"/>
    <n v="53.3"/>
    <n v="8.1999999999999957"/>
    <x v="1699"/>
  </r>
  <r>
    <s v="TRN-3038"/>
    <x v="10"/>
    <s v="Orientation"/>
    <x v="36"/>
    <n v="1"/>
    <s v="EMP-13591"/>
    <s v="Procurement"/>
    <s v="Grade 3 – Mid-Level"/>
    <n v="400"/>
    <x v="0"/>
    <n v="41.9"/>
    <n v="65.5"/>
    <n v="23.6"/>
    <x v="1700"/>
  </r>
  <r>
    <s v="TRN-3038"/>
    <x v="10"/>
    <s v="Orientation"/>
    <x v="36"/>
    <n v="1"/>
    <s v="EMP-12356"/>
    <s v="Executive Management"/>
    <s v="Grade 8 – Executive"/>
    <n v="400"/>
    <x v="0"/>
    <n v="61.1"/>
    <n v="81.900000000000006"/>
    <n v="20.800000000000004"/>
    <x v="1701"/>
  </r>
  <r>
    <s v="TRN-3038"/>
    <x v="10"/>
    <s v="Orientation"/>
    <x v="36"/>
    <n v="1"/>
    <s v="EMP-13962"/>
    <s v="Customer Service"/>
    <s v="Grade 2 – Junior"/>
    <n v="400"/>
    <x v="0"/>
    <n v="64"/>
    <n v="85.6"/>
    <n v="21.599999999999994"/>
    <x v="1702"/>
  </r>
  <r>
    <s v="TRN-3038"/>
    <x v="10"/>
    <s v="Orientation"/>
    <x v="36"/>
    <n v="1"/>
    <s v="EMP-14999"/>
    <s v="Finance"/>
    <s v="Grade 3 – Mid-Level"/>
    <n v="400"/>
    <x v="1"/>
    <m/>
    <m/>
    <n v="0"/>
    <x v="7"/>
  </r>
  <r>
    <s v="TRN-3038"/>
    <x v="10"/>
    <s v="Orientation"/>
    <x v="36"/>
    <n v="1"/>
    <s v="EMP-13184"/>
    <s v="Customer Service"/>
    <s v="Grade 1 – Entry"/>
    <n v="400"/>
    <x v="0"/>
    <n v="69.400000000000006"/>
    <n v="82.8"/>
    <n v="13.399999999999991"/>
    <x v="1703"/>
  </r>
  <r>
    <s v="TRN-3038"/>
    <x v="10"/>
    <s v="Orientation"/>
    <x v="36"/>
    <n v="1"/>
    <s v="EMP-11753"/>
    <s v="Legal"/>
    <s v="Grade 4 – Senior"/>
    <n v="400"/>
    <x v="0"/>
    <n v="61.5"/>
    <n v="91.6"/>
    <n v="30.099999999999994"/>
    <x v="1704"/>
  </r>
  <r>
    <s v="TRN-3038"/>
    <x v="10"/>
    <s v="Orientation"/>
    <x v="36"/>
    <n v="1"/>
    <s v="EMP-10711"/>
    <s v="Executive Management"/>
    <s v="Grade 8 – Executive"/>
    <n v="400"/>
    <x v="0"/>
    <n v="53.5"/>
    <n v="87.7"/>
    <n v="34.200000000000003"/>
    <x v="1705"/>
  </r>
  <r>
    <s v="TRN-3038"/>
    <x v="10"/>
    <s v="Orientation"/>
    <x v="36"/>
    <n v="1"/>
    <s v="EMP-15432"/>
    <s v="Executive Management"/>
    <s v="Grade 5 – Lead"/>
    <n v="400"/>
    <x v="0"/>
    <n v="61.1"/>
    <n v="85"/>
    <n v="23.9"/>
    <x v="1706"/>
  </r>
  <r>
    <s v="TRN-3038"/>
    <x v="10"/>
    <s v="Orientation"/>
    <x v="36"/>
    <n v="1"/>
    <s v="EMP-14827"/>
    <s v="Procurement"/>
    <s v="Grade 5 – Lead"/>
    <n v="400"/>
    <x v="0"/>
    <n v="44"/>
    <n v="67.400000000000006"/>
    <n v="23.400000000000006"/>
    <x v="1707"/>
  </r>
  <r>
    <s v="TRN-3038"/>
    <x v="10"/>
    <s v="Orientation"/>
    <x v="36"/>
    <n v="1"/>
    <s v="EMP-10807"/>
    <s v="Information Technology"/>
    <s v="Grade 3 – Mid-Level"/>
    <n v="400"/>
    <x v="0"/>
    <n v="71.400000000000006"/>
    <n v="92"/>
    <n v="20.599999999999994"/>
    <x v="1708"/>
  </r>
  <r>
    <s v="TRN-3038"/>
    <x v="10"/>
    <s v="Orientation"/>
    <x v="36"/>
    <n v="1"/>
    <s v="EMP-10775"/>
    <s v="Risk &amp; Compliance"/>
    <s v="Grade 5 – Lead"/>
    <n v="400"/>
    <x v="0"/>
    <n v="67.099999999999994"/>
    <n v="76.5"/>
    <n v="9.4000000000000057"/>
    <x v="1709"/>
  </r>
  <r>
    <s v="TRN-3038"/>
    <x v="10"/>
    <s v="Orientation"/>
    <x v="36"/>
    <n v="1"/>
    <s v="EMP-12077"/>
    <s v="Finance"/>
    <s v="Grade 6 – Manager"/>
    <n v="400"/>
    <x v="0"/>
    <n v="59.3"/>
    <n v="85.5"/>
    <n v="26.200000000000003"/>
    <x v="1710"/>
  </r>
  <r>
    <s v="TRN-3038"/>
    <x v="10"/>
    <s v="Orientation"/>
    <x v="36"/>
    <n v="1"/>
    <s v="EMP-14214"/>
    <s v="Sales"/>
    <s v="Grade 2 – Junior"/>
    <n v="400"/>
    <x v="0"/>
    <n v="53.1"/>
    <n v="71.900000000000006"/>
    <n v="18.800000000000004"/>
    <x v="1711"/>
  </r>
  <r>
    <s v="TRN-3038"/>
    <x v="10"/>
    <s v="Orientation"/>
    <x v="36"/>
    <n v="1"/>
    <s v="EMP-12414"/>
    <s v="Executive Management"/>
    <s v="Grade 5 – Lead"/>
    <n v="400"/>
    <x v="0"/>
    <n v="57.4"/>
    <n v="66.5"/>
    <n v="9.1000000000000014"/>
    <x v="1712"/>
  </r>
  <r>
    <s v="TRN-3038"/>
    <x v="10"/>
    <s v="Orientation"/>
    <x v="36"/>
    <n v="1"/>
    <s v="EMP-13596"/>
    <s v="Executive Management"/>
    <s v="Grade 6 – Manager"/>
    <n v="400"/>
    <x v="0"/>
    <n v="51.7"/>
    <n v="60.7"/>
    <n v="9"/>
    <x v="1713"/>
  </r>
  <r>
    <s v="TRN-3038"/>
    <x v="10"/>
    <s v="Orientation"/>
    <x v="36"/>
    <n v="1"/>
    <s v="EMP-12978"/>
    <s v="Customer Service"/>
    <s v="Grade 4 – Senior"/>
    <n v="400"/>
    <x v="0"/>
    <n v="41"/>
    <n v="47.9"/>
    <n v="6.8999999999999986"/>
    <x v="1714"/>
  </r>
  <r>
    <s v="TRN-3038"/>
    <x v="10"/>
    <s v="Orientation"/>
    <x v="36"/>
    <n v="1"/>
    <s v="EMP-11966"/>
    <s v="Operations"/>
    <s v="Grade 1 – Entry"/>
    <n v="400"/>
    <x v="0"/>
    <n v="72"/>
    <n v="100"/>
    <n v="28"/>
    <x v="289"/>
  </r>
  <r>
    <s v="TRN-3038"/>
    <x v="10"/>
    <s v="Orientation"/>
    <x v="36"/>
    <n v="1"/>
    <s v="EMP-11227"/>
    <s v="Operations"/>
    <s v="Grade 3 – Mid-Level"/>
    <n v="400"/>
    <x v="0"/>
    <n v="41.6"/>
    <n v="65.099999999999994"/>
    <n v="23.499999999999993"/>
    <x v="1715"/>
  </r>
  <r>
    <s v="TRN-3038"/>
    <x v="10"/>
    <s v="Orientation"/>
    <x v="36"/>
    <n v="1"/>
    <s v="EMP-12404"/>
    <s v="Marketing"/>
    <s v="Grade 5 – Lead"/>
    <n v="400"/>
    <x v="0"/>
    <n v="67"/>
    <n v="95.7"/>
    <n v="28.700000000000003"/>
    <x v="1716"/>
  </r>
  <r>
    <s v="TRN-3038"/>
    <x v="10"/>
    <s v="Orientation"/>
    <x v="36"/>
    <n v="1"/>
    <s v="EMP-12514"/>
    <s v="Legal"/>
    <s v="Grade 3 – Mid-Level"/>
    <n v="400"/>
    <x v="0"/>
    <n v="57"/>
    <n v="83.8"/>
    <n v="26.799999999999997"/>
    <x v="1717"/>
  </r>
  <r>
    <s v="TRN-3038"/>
    <x v="10"/>
    <s v="Orientation"/>
    <x v="36"/>
    <n v="1"/>
    <s v="EMP-11230"/>
    <s v="Operations"/>
    <s v="Grade 3 – Mid-Level"/>
    <n v="400"/>
    <x v="0"/>
    <n v="59.1"/>
    <n v="87.5"/>
    <n v="28.4"/>
    <x v="1718"/>
  </r>
  <r>
    <s v="TRN-3038"/>
    <x v="10"/>
    <s v="Orientation"/>
    <x v="36"/>
    <n v="1"/>
    <s v="EMP-10968"/>
    <s v="Information Technology"/>
    <s v="Grade 7 – Director"/>
    <n v="400"/>
    <x v="0"/>
    <n v="46.6"/>
    <n v="51.9"/>
    <n v="5.2999999999999972"/>
    <x v="1719"/>
  </r>
  <r>
    <s v="TRN-3038"/>
    <x v="10"/>
    <s v="Orientation"/>
    <x v="36"/>
    <n v="1"/>
    <s v="EMP-11454"/>
    <s v="Risk &amp; Compliance"/>
    <s v="Grade 4 – Senior"/>
    <n v="400"/>
    <x v="0"/>
    <n v="68.599999999999994"/>
    <n v="88.7"/>
    <n v="20.100000000000009"/>
    <x v="1683"/>
  </r>
  <r>
    <s v="TRN-3038"/>
    <x v="10"/>
    <s v="Orientation"/>
    <x v="36"/>
    <n v="1"/>
    <s v="EMP-15017"/>
    <s v="Sales"/>
    <s v="Grade 3 – Mid-Level"/>
    <n v="400"/>
    <x v="0"/>
    <n v="44.6"/>
    <n v="77.099999999999994"/>
    <n v="32.499999999999993"/>
    <x v="1720"/>
  </r>
  <r>
    <s v="TRN-3038"/>
    <x v="10"/>
    <s v="Orientation"/>
    <x v="36"/>
    <n v="1"/>
    <s v="EMP-10555"/>
    <s v="Operations"/>
    <s v="Grade 2 – Junior"/>
    <n v="400"/>
    <x v="0"/>
    <n v="54.9"/>
    <n v="63.8"/>
    <n v="8.8999999999999986"/>
    <x v="1721"/>
  </r>
  <r>
    <s v="TRN-3038"/>
    <x v="10"/>
    <s v="Orientation"/>
    <x v="36"/>
    <n v="1"/>
    <s v="EMP-14475"/>
    <s v="Executive Management"/>
    <s v="Grade 6 – Manager"/>
    <n v="400"/>
    <x v="0"/>
    <n v="57.8"/>
    <n v="79"/>
    <n v="21.200000000000003"/>
    <x v="1722"/>
  </r>
  <r>
    <s v="TRN-3038"/>
    <x v="10"/>
    <s v="Orientation"/>
    <x v="36"/>
    <n v="1"/>
    <s v="EMP-12949"/>
    <s v="Operations"/>
    <s v="Grade 4 – Senior"/>
    <n v="400"/>
    <x v="0"/>
    <n v="55.4"/>
    <n v="75.400000000000006"/>
    <n v="20.000000000000007"/>
    <x v="1723"/>
  </r>
  <r>
    <s v="TRN-3038"/>
    <x v="10"/>
    <s v="Orientation"/>
    <x v="36"/>
    <n v="1"/>
    <s v="EMP-13293"/>
    <s v="Customer Service"/>
    <s v="Grade 3 – Mid-Level"/>
    <n v="400"/>
    <x v="0"/>
    <n v="66.7"/>
    <n v="100"/>
    <n v="33.299999999999997"/>
    <x v="1724"/>
  </r>
  <r>
    <s v="TRN-3038"/>
    <x v="10"/>
    <s v="Orientation"/>
    <x v="36"/>
    <n v="1"/>
    <s v="EMP-13186"/>
    <s v="Customer Service"/>
    <s v="Grade 2 – Junior"/>
    <n v="400"/>
    <x v="0"/>
    <n v="69.900000000000006"/>
    <n v="94.1"/>
    <n v="24.199999999999989"/>
    <x v="1725"/>
  </r>
  <r>
    <s v="TRN-3038"/>
    <x v="10"/>
    <s v="Orientation"/>
    <x v="36"/>
    <n v="1"/>
    <s v="EMP-14925"/>
    <s v="Customer Service"/>
    <s v="Grade 1 – Entry"/>
    <n v="400"/>
    <x v="0"/>
    <n v="42.3"/>
    <n v="68.3"/>
    <n v="26"/>
    <x v="1726"/>
  </r>
  <r>
    <s v="TRN-3038"/>
    <x v="10"/>
    <s v="Orientation"/>
    <x v="36"/>
    <n v="1"/>
    <s v="EMP-15431"/>
    <s v="Risk &amp; Compliance"/>
    <s v="Grade 3 – Mid-Level"/>
    <n v="400"/>
    <x v="0"/>
    <n v="72.099999999999994"/>
    <n v="77.3"/>
    <n v="5.2000000000000028"/>
    <x v="1727"/>
  </r>
  <r>
    <s v="TRN-3038"/>
    <x v="10"/>
    <s v="Orientation"/>
    <x v="36"/>
    <n v="1"/>
    <s v="EMP-12107"/>
    <s v="Legal"/>
    <s v="Grade 5 – Lead"/>
    <n v="400"/>
    <x v="0"/>
    <n v="42.7"/>
    <n v="69.3"/>
    <n v="26.599999999999994"/>
    <x v="1728"/>
  </r>
  <r>
    <s v="TRN-3038"/>
    <x v="10"/>
    <s v="Orientation"/>
    <x v="36"/>
    <n v="1"/>
    <s v="EMP-10205"/>
    <s v="Procurement"/>
    <s v="Grade 3 – Mid-Level"/>
    <n v="400"/>
    <x v="0"/>
    <n v="42"/>
    <n v="53.2"/>
    <n v="11.200000000000003"/>
    <x v="1729"/>
  </r>
  <r>
    <s v="TRN-3038"/>
    <x v="10"/>
    <s v="Orientation"/>
    <x v="36"/>
    <n v="1"/>
    <s v="EMP-12881"/>
    <s v="Information Technology"/>
    <s v="Grade 4 – Senior"/>
    <n v="400"/>
    <x v="0"/>
    <n v="40.1"/>
    <n v="55.7"/>
    <n v="15.600000000000001"/>
    <x v="1730"/>
  </r>
  <r>
    <s v="TRN-3038"/>
    <x v="10"/>
    <s v="Orientation"/>
    <x v="36"/>
    <n v="1"/>
    <s v="EMP-14867"/>
    <s v="Sales"/>
    <s v="Grade 3 – Mid-Level"/>
    <n v="400"/>
    <x v="0"/>
    <n v="52.4"/>
    <n v="84.9"/>
    <n v="32.500000000000007"/>
    <x v="1731"/>
  </r>
  <r>
    <s v="TRN-3038"/>
    <x v="10"/>
    <s v="Orientation"/>
    <x v="36"/>
    <n v="1"/>
    <s v="EMP-10938"/>
    <s v="Executive Management"/>
    <s v="Grade 8 – Executive"/>
    <n v="400"/>
    <x v="0"/>
    <n v="52.6"/>
    <n v="73.599999999999994"/>
    <n v="20.999999999999993"/>
    <x v="1732"/>
  </r>
  <r>
    <s v="TRN-3038"/>
    <x v="10"/>
    <s v="Orientation"/>
    <x v="36"/>
    <n v="1"/>
    <s v="EMP-10189"/>
    <s v="Customer Service"/>
    <s v="Grade 3 – Mid-Level"/>
    <n v="400"/>
    <x v="0"/>
    <n v="46.7"/>
    <n v="72.3"/>
    <n v="25.599999999999994"/>
    <x v="1733"/>
  </r>
  <r>
    <s v="TRN-3038"/>
    <x v="10"/>
    <s v="Orientation"/>
    <x v="36"/>
    <n v="1"/>
    <s v="EMP-12469"/>
    <s v="Sales"/>
    <s v="Grade 3 – Mid-Level"/>
    <n v="400"/>
    <x v="0"/>
    <n v="71.2"/>
    <n v="85"/>
    <n v="13.799999999999997"/>
    <x v="1734"/>
  </r>
  <r>
    <s v="TRN-3038"/>
    <x v="10"/>
    <s v="Orientation"/>
    <x v="36"/>
    <n v="1"/>
    <s v="EMP-10422"/>
    <s v="Customer Service"/>
    <s v="Grade 2 – Junior"/>
    <n v="400"/>
    <x v="0"/>
    <n v="51.5"/>
    <n v="58.6"/>
    <n v="7.1000000000000014"/>
    <x v="1735"/>
  </r>
  <r>
    <s v="TRN-3038"/>
    <x v="10"/>
    <s v="Orientation"/>
    <x v="36"/>
    <n v="1"/>
    <s v="EMP-12165"/>
    <s v="Procurement"/>
    <s v="Grade 3 – Mid-Level"/>
    <n v="400"/>
    <x v="0"/>
    <n v="71.900000000000006"/>
    <n v="100"/>
    <n v="28.099999999999994"/>
    <x v="700"/>
  </r>
  <r>
    <s v="TRN-3038"/>
    <x v="10"/>
    <s v="Orientation"/>
    <x v="36"/>
    <n v="1"/>
    <s v="EMP-12329"/>
    <s v="Finance"/>
    <s v="Grade 4 – Senior"/>
    <n v="400"/>
    <x v="1"/>
    <m/>
    <m/>
    <n v="0"/>
    <x v="7"/>
  </r>
  <r>
    <s v="TRN-3038"/>
    <x v="10"/>
    <s v="Orientation"/>
    <x v="36"/>
    <n v="1"/>
    <s v="EMP-14873"/>
    <s v="Procurement"/>
    <s v="Grade 5 – Lead"/>
    <n v="400"/>
    <x v="0"/>
    <n v="68"/>
    <n v="84.7"/>
    <n v="16.700000000000003"/>
    <x v="1736"/>
  </r>
  <r>
    <s v="TRN-3038"/>
    <x v="10"/>
    <s v="Orientation"/>
    <x v="36"/>
    <n v="1"/>
    <s v="EMP-11212"/>
    <s v="Risk &amp; Compliance"/>
    <s v="Grade 5 – Lead"/>
    <n v="400"/>
    <x v="0"/>
    <n v="58.3"/>
    <n v="92.6"/>
    <n v="34.299999999999997"/>
    <x v="1737"/>
  </r>
  <r>
    <s v="TRN-3038"/>
    <x v="10"/>
    <s v="Orientation"/>
    <x v="36"/>
    <n v="1"/>
    <s v="EMP-14156"/>
    <s v="Operations"/>
    <s v="Grade 6 – Manager"/>
    <n v="400"/>
    <x v="0"/>
    <n v="52.6"/>
    <n v="78"/>
    <n v="25.4"/>
    <x v="1738"/>
  </r>
  <r>
    <s v="TRN-3038"/>
    <x v="10"/>
    <s v="Orientation"/>
    <x v="36"/>
    <n v="1"/>
    <s v="EMP-10749"/>
    <s v="Risk &amp; Compliance"/>
    <s v="Grade 3 – Mid-Level"/>
    <n v="400"/>
    <x v="0"/>
    <n v="44.1"/>
    <n v="70.099999999999994"/>
    <n v="25.999999999999993"/>
    <x v="1739"/>
  </r>
  <r>
    <s v="TRN-3038"/>
    <x v="10"/>
    <s v="Orientation"/>
    <x v="36"/>
    <n v="1"/>
    <s v="EMP-15276"/>
    <s v="Sales"/>
    <s v="Grade 4 – Senior"/>
    <n v="400"/>
    <x v="0"/>
    <n v="64.400000000000006"/>
    <n v="92"/>
    <n v="27.599999999999994"/>
    <x v="1740"/>
  </r>
  <r>
    <s v="TRN-3038"/>
    <x v="10"/>
    <s v="Orientation"/>
    <x v="36"/>
    <n v="1"/>
    <s v="EMP-13438"/>
    <s v="Procurement"/>
    <s v="Grade 4 – Senior"/>
    <n v="400"/>
    <x v="0"/>
    <n v="52.8"/>
    <n v="65.599999999999994"/>
    <n v="12.799999999999997"/>
    <x v="1741"/>
  </r>
  <r>
    <s v="TRN-3038"/>
    <x v="10"/>
    <s v="Orientation"/>
    <x v="36"/>
    <n v="1"/>
    <s v="EMP-10017"/>
    <s v="Sales"/>
    <s v="Grade 4 – Senior"/>
    <n v="400"/>
    <x v="0"/>
    <n v="66.599999999999994"/>
    <n v="89.4"/>
    <n v="22.800000000000011"/>
    <x v="1742"/>
  </r>
  <r>
    <s v="TRN-3038"/>
    <x v="10"/>
    <s v="Orientation"/>
    <x v="36"/>
    <n v="1"/>
    <s v="EMP-11650"/>
    <s v="Executive Management"/>
    <s v="Grade 7 – Director"/>
    <n v="400"/>
    <x v="0"/>
    <n v="55"/>
    <n v="67.8"/>
    <n v="12.799999999999997"/>
    <x v="1032"/>
  </r>
  <r>
    <s v="TRN-3038"/>
    <x v="10"/>
    <s v="Orientation"/>
    <x v="36"/>
    <n v="1"/>
    <s v="EMP-14748"/>
    <s v="Sales"/>
    <s v="Grade 3 – Mid-Level"/>
    <n v="400"/>
    <x v="0"/>
    <n v="51.5"/>
    <n v="84.5"/>
    <n v="33"/>
    <x v="1743"/>
  </r>
  <r>
    <s v="TRN-3038"/>
    <x v="10"/>
    <s v="Orientation"/>
    <x v="36"/>
    <n v="1"/>
    <s v="EMP-14103"/>
    <s v="Procurement"/>
    <s v="Grade 3 – Mid-Level"/>
    <n v="400"/>
    <x v="0"/>
    <n v="65.900000000000006"/>
    <n v="91.3"/>
    <n v="25.399999999999991"/>
    <x v="1744"/>
  </r>
  <r>
    <s v="TRN-3038"/>
    <x v="10"/>
    <s v="Orientation"/>
    <x v="36"/>
    <n v="1"/>
    <s v="EMP-14498"/>
    <s v="Marketing"/>
    <s v="Grade 4 – Senior"/>
    <n v="400"/>
    <x v="1"/>
    <m/>
    <m/>
    <n v="0"/>
    <x v="7"/>
  </r>
  <r>
    <s v="TRN-3039"/>
    <x v="11"/>
    <s v="Compliance"/>
    <x v="37"/>
    <n v="1"/>
    <s v="EMP-10841"/>
    <s v="Sales"/>
    <s v="Grade 2 – Junior"/>
    <n v="450"/>
    <x v="0"/>
    <n v="73.099999999999994"/>
    <n v="100"/>
    <n v="26.900000000000006"/>
    <x v="340"/>
  </r>
  <r>
    <s v="TRN-3039"/>
    <x v="11"/>
    <s v="Compliance"/>
    <x v="37"/>
    <n v="1"/>
    <s v="EMP-15228"/>
    <s v="Executive Management"/>
    <s v="Grade 8 – Executive"/>
    <n v="450"/>
    <x v="0"/>
    <n v="69.400000000000006"/>
    <n v="88.3"/>
    <n v="18.899999999999991"/>
    <x v="1745"/>
  </r>
  <r>
    <s v="TRN-3039"/>
    <x v="11"/>
    <s v="Compliance"/>
    <x v="37"/>
    <n v="1"/>
    <s v="EMP-12999"/>
    <s v="Sales"/>
    <s v="Grade 3 – Mid-Level"/>
    <n v="450"/>
    <x v="0"/>
    <n v="40.5"/>
    <n v="47.3"/>
    <n v="6.7999999999999972"/>
    <x v="1746"/>
  </r>
  <r>
    <s v="TRN-3039"/>
    <x v="11"/>
    <s v="Compliance"/>
    <x v="37"/>
    <n v="1"/>
    <s v="EMP-12440"/>
    <s v="Customer Service"/>
    <s v="Grade 2 – Junior"/>
    <n v="450"/>
    <x v="0"/>
    <n v="57"/>
    <n v="78.7"/>
    <n v="21.700000000000003"/>
    <x v="250"/>
  </r>
  <r>
    <s v="TRN-3039"/>
    <x v="11"/>
    <s v="Compliance"/>
    <x v="37"/>
    <n v="1"/>
    <s v="EMP-11915"/>
    <s v="Executive Management"/>
    <s v="Grade 6 – Manager"/>
    <n v="450"/>
    <x v="0"/>
    <n v="61"/>
    <n v="72.099999999999994"/>
    <n v="11.099999999999994"/>
    <x v="1747"/>
  </r>
  <r>
    <s v="TRN-3039"/>
    <x v="11"/>
    <s v="Compliance"/>
    <x v="37"/>
    <n v="1"/>
    <s v="EMP-12884"/>
    <s v="Information Technology"/>
    <s v="Grade 3 – Mid-Level"/>
    <n v="450"/>
    <x v="0"/>
    <n v="47.7"/>
    <n v="77.2"/>
    <n v="29.5"/>
    <x v="1748"/>
  </r>
  <r>
    <s v="TRN-3039"/>
    <x v="11"/>
    <s v="Compliance"/>
    <x v="37"/>
    <n v="1"/>
    <s v="EMP-13167"/>
    <s v="Marketing"/>
    <s v="Grade 3 – Mid-Level"/>
    <n v="450"/>
    <x v="0"/>
    <n v="71.3"/>
    <n v="81.8"/>
    <n v="10.5"/>
    <x v="1749"/>
  </r>
  <r>
    <s v="TRN-3039"/>
    <x v="11"/>
    <s v="Compliance"/>
    <x v="37"/>
    <n v="1"/>
    <s v="EMP-13712"/>
    <s v="Legal"/>
    <s v="Grade 3 – Mid-Level"/>
    <n v="450"/>
    <x v="0"/>
    <n v="74.2"/>
    <n v="93.2"/>
    <n v="19"/>
    <x v="1750"/>
  </r>
  <r>
    <s v="TRN-3039"/>
    <x v="11"/>
    <s v="Compliance"/>
    <x v="37"/>
    <n v="1"/>
    <s v="EMP-15098"/>
    <s v="Risk &amp; Compliance"/>
    <s v="Grade 2 – Junior"/>
    <n v="450"/>
    <x v="0"/>
    <n v="67.7"/>
    <n v="75.5"/>
    <n v="7.7999999999999972"/>
    <x v="1751"/>
  </r>
  <r>
    <s v="TRN-3039"/>
    <x v="11"/>
    <s v="Compliance"/>
    <x v="37"/>
    <n v="1"/>
    <s v="EMP-13194"/>
    <s v="Legal"/>
    <s v="Grade 6 – Manager"/>
    <n v="450"/>
    <x v="0"/>
    <n v="49.6"/>
    <n v="69.400000000000006"/>
    <n v="19.800000000000004"/>
    <x v="1752"/>
  </r>
  <r>
    <s v="TRN-3039"/>
    <x v="11"/>
    <s v="Compliance"/>
    <x v="37"/>
    <n v="1"/>
    <s v="EMP-12419"/>
    <s v="Human Resources"/>
    <s v="Grade 2 – Junior"/>
    <n v="450"/>
    <x v="0"/>
    <n v="40.6"/>
    <n v="50.1"/>
    <n v="9.5"/>
    <x v="1753"/>
  </r>
  <r>
    <s v="TRN-3039"/>
    <x v="11"/>
    <s v="Compliance"/>
    <x v="37"/>
    <n v="1"/>
    <s v="EMP-13210"/>
    <s v="Sales"/>
    <s v="Grade 2 – Junior"/>
    <n v="450"/>
    <x v="0"/>
    <n v="69.7"/>
    <n v="83.4"/>
    <n v="13.700000000000003"/>
    <x v="670"/>
  </r>
  <r>
    <s v="TRN-3039"/>
    <x v="11"/>
    <s v="Compliance"/>
    <x v="37"/>
    <n v="1"/>
    <s v="EMP-11879"/>
    <s v="Executive Management"/>
    <s v="Grade 4 – Senior"/>
    <n v="450"/>
    <x v="0"/>
    <n v="42.1"/>
    <n v="76"/>
    <n v="33.9"/>
    <x v="1754"/>
  </r>
  <r>
    <s v="TRN-3039"/>
    <x v="11"/>
    <s v="Compliance"/>
    <x v="37"/>
    <n v="1"/>
    <s v="EMP-13242"/>
    <s v="Customer Service"/>
    <s v="Grade 2 – Junior"/>
    <n v="450"/>
    <x v="0"/>
    <n v="51.3"/>
    <n v="71.8"/>
    <n v="20.5"/>
    <x v="1755"/>
  </r>
  <r>
    <s v="TRN-3039"/>
    <x v="11"/>
    <s v="Compliance"/>
    <x v="37"/>
    <n v="1"/>
    <s v="EMP-13642"/>
    <s v="Risk &amp; Compliance"/>
    <s v="Grade 3 – Mid-Level"/>
    <n v="450"/>
    <x v="1"/>
    <m/>
    <m/>
    <n v="0"/>
    <x v="7"/>
  </r>
  <r>
    <s v="TRN-3039"/>
    <x v="11"/>
    <s v="Compliance"/>
    <x v="37"/>
    <n v="1"/>
    <s v="EMP-10798"/>
    <s v="Customer Service"/>
    <s v="Grade 2 – Junior"/>
    <n v="450"/>
    <x v="0"/>
    <n v="74.5"/>
    <n v="80.2"/>
    <n v="5.7000000000000028"/>
    <x v="1756"/>
  </r>
  <r>
    <s v="TRN-3039"/>
    <x v="11"/>
    <s v="Compliance"/>
    <x v="37"/>
    <n v="1"/>
    <s v="EMP-11618"/>
    <s v="Procurement"/>
    <s v="Grade 4 – Senior"/>
    <n v="450"/>
    <x v="0"/>
    <n v="68.400000000000006"/>
    <n v="100"/>
    <n v="31.599999999999994"/>
    <x v="1757"/>
  </r>
  <r>
    <s v="TRN-3039"/>
    <x v="11"/>
    <s v="Compliance"/>
    <x v="37"/>
    <n v="1"/>
    <s v="EMP-11598"/>
    <s v="Finance"/>
    <s v="Grade 3 – Mid-Level"/>
    <n v="450"/>
    <x v="0"/>
    <n v="69"/>
    <n v="100"/>
    <n v="31"/>
    <x v="798"/>
  </r>
  <r>
    <s v="TRN-3039"/>
    <x v="11"/>
    <s v="Compliance"/>
    <x v="37"/>
    <n v="1"/>
    <s v="EMP-14141"/>
    <s v="Procurement"/>
    <s v="Grade 4 – Senior"/>
    <n v="450"/>
    <x v="0"/>
    <n v="41.5"/>
    <n v="70"/>
    <n v="28.5"/>
    <x v="1758"/>
  </r>
  <r>
    <s v="TRN-3039"/>
    <x v="11"/>
    <s v="Compliance"/>
    <x v="37"/>
    <n v="1"/>
    <s v="EMP-13428"/>
    <s v="Risk &amp; Compliance"/>
    <s v="Grade 3 – Mid-Level"/>
    <n v="450"/>
    <x v="0"/>
    <n v="47"/>
    <n v="72.400000000000006"/>
    <n v="25.400000000000006"/>
    <x v="1759"/>
  </r>
  <r>
    <s v="TRN-3039"/>
    <x v="11"/>
    <s v="Compliance"/>
    <x v="37"/>
    <n v="1"/>
    <s v="EMP-11462"/>
    <s v="Finance"/>
    <s v="Grade 5 – Lead"/>
    <n v="450"/>
    <x v="0"/>
    <n v="40"/>
    <n v="74.2"/>
    <n v="34.200000000000003"/>
    <x v="1760"/>
  </r>
  <r>
    <s v="TRN-3039"/>
    <x v="11"/>
    <s v="Compliance"/>
    <x v="37"/>
    <n v="1"/>
    <s v="EMP-12293"/>
    <s v="Executive Management"/>
    <s v="Grade 7 – Director"/>
    <n v="450"/>
    <x v="0"/>
    <n v="74"/>
    <n v="100"/>
    <n v="26"/>
    <x v="140"/>
  </r>
  <r>
    <s v="TRN-3039"/>
    <x v="11"/>
    <s v="Compliance"/>
    <x v="37"/>
    <n v="1"/>
    <s v="EMP-15151"/>
    <s v="Information Technology"/>
    <s v="Grade 1 – Entry"/>
    <n v="450"/>
    <x v="0"/>
    <n v="59"/>
    <n v="74.8"/>
    <n v="15.799999999999997"/>
    <x v="1761"/>
  </r>
  <r>
    <s v="TRN-3039"/>
    <x v="11"/>
    <s v="Compliance"/>
    <x v="37"/>
    <n v="1"/>
    <s v="EMP-11644"/>
    <s v="Marketing"/>
    <s v="Grade 3 – Mid-Level"/>
    <n v="450"/>
    <x v="0"/>
    <n v="64.900000000000006"/>
    <n v="97.9"/>
    <n v="33"/>
    <x v="1762"/>
  </r>
  <r>
    <s v="TRN-3039"/>
    <x v="11"/>
    <s v="Compliance"/>
    <x v="37"/>
    <n v="1"/>
    <s v="EMP-11084"/>
    <s v="Executive Management"/>
    <s v="Grade 6 – Manager"/>
    <n v="450"/>
    <x v="0"/>
    <n v="65.2"/>
    <n v="76.099999999999994"/>
    <n v="10.899999999999991"/>
    <x v="1763"/>
  </r>
  <r>
    <s v="TRN-3039"/>
    <x v="11"/>
    <s v="Compliance"/>
    <x v="37"/>
    <n v="1"/>
    <s v="EMP-10525"/>
    <s v="Operations"/>
    <s v="Grade 4 – Senior"/>
    <n v="450"/>
    <x v="1"/>
    <m/>
    <m/>
    <n v="0"/>
    <x v="7"/>
  </r>
  <r>
    <s v="TRN-3039"/>
    <x v="11"/>
    <s v="Compliance"/>
    <x v="37"/>
    <n v="1"/>
    <s v="EMP-14460"/>
    <s v="Customer Service"/>
    <s v="Grade 2 – Junior"/>
    <n v="450"/>
    <x v="0"/>
    <n v="42.5"/>
    <n v="51.4"/>
    <n v="8.8999999999999986"/>
    <x v="1764"/>
  </r>
  <r>
    <s v="TRN-3039"/>
    <x v="11"/>
    <s v="Compliance"/>
    <x v="37"/>
    <n v="1"/>
    <s v="EMP-11580"/>
    <s v="Finance"/>
    <s v="Grade 5 – Lead"/>
    <n v="450"/>
    <x v="0"/>
    <n v="74.900000000000006"/>
    <n v="100"/>
    <n v="25.099999999999994"/>
    <x v="536"/>
  </r>
  <r>
    <s v="TRN-3039"/>
    <x v="11"/>
    <s v="Compliance"/>
    <x v="37"/>
    <n v="1"/>
    <s v="EMP-13916"/>
    <s v="Marketing"/>
    <s v="Grade 3 – Mid-Level"/>
    <n v="450"/>
    <x v="0"/>
    <n v="50.1"/>
    <n v="64.8"/>
    <n v="14.699999999999996"/>
    <x v="1765"/>
  </r>
  <r>
    <s v="TRN-3039"/>
    <x v="11"/>
    <s v="Compliance"/>
    <x v="37"/>
    <n v="1"/>
    <s v="EMP-13552"/>
    <s v="Human Resources"/>
    <s v="Grade 4 – Senior"/>
    <n v="450"/>
    <x v="0"/>
    <n v="43.7"/>
    <n v="73"/>
    <n v="29.299999999999997"/>
    <x v="1766"/>
  </r>
  <r>
    <s v="TRN-3039"/>
    <x v="11"/>
    <s v="Compliance"/>
    <x v="37"/>
    <n v="1"/>
    <s v="EMP-11397"/>
    <s v="Procurement"/>
    <s v="Grade 2 – Junior"/>
    <n v="450"/>
    <x v="0"/>
    <n v="46.1"/>
    <n v="75.400000000000006"/>
    <n v="29.300000000000004"/>
    <x v="1767"/>
  </r>
  <r>
    <s v="TRN-3039"/>
    <x v="11"/>
    <s v="Compliance"/>
    <x v="37"/>
    <n v="1"/>
    <s v="EMP-11034"/>
    <s v="Human Resources"/>
    <s v="Grade 2 – Junior"/>
    <n v="450"/>
    <x v="1"/>
    <m/>
    <m/>
    <n v="0"/>
    <x v="7"/>
  </r>
  <r>
    <s v="TRN-3039"/>
    <x v="11"/>
    <s v="Compliance"/>
    <x v="37"/>
    <n v="1"/>
    <s v="EMP-10450"/>
    <s v="Risk &amp; Compliance"/>
    <s v="Grade 3 – Mid-Level"/>
    <n v="450"/>
    <x v="0"/>
    <n v="42.3"/>
    <n v="52.4"/>
    <n v="10.100000000000001"/>
    <x v="1768"/>
  </r>
  <r>
    <s v="TRN-3039"/>
    <x v="11"/>
    <s v="Compliance"/>
    <x v="37"/>
    <n v="1"/>
    <s v="EMP-10416"/>
    <s v="Finance"/>
    <s v="Grade 5 – Lead"/>
    <n v="450"/>
    <x v="0"/>
    <n v="41"/>
    <n v="64"/>
    <n v="23"/>
    <x v="1149"/>
  </r>
  <r>
    <s v="TRN-3039"/>
    <x v="11"/>
    <s v="Compliance"/>
    <x v="37"/>
    <n v="1"/>
    <s v="EMP-14687"/>
    <s v="Procurement"/>
    <s v="Grade 2 – Junior"/>
    <n v="450"/>
    <x v="0"/>
    <n v="56.9"/>
    <n v="89.6"/>
    <n v="32.699999999999996"/>
    <x v="1769"/>
  </r>
  <r>
    <s v="TRN-3039"/>
    <x v="11"/>
    <s v="Compliance"/>
    <x v="37"/>
    <n v="1"/>
    <s v="EMP-12314"/>
    <s v="Customer Service"/>
    <s v="Grade 5 – Lead"/>
    <n v="450"/>
    <x v="1"/>
    <m/>
    <m/>
    <n v="0"/>
    <x v="7"/>
  </r>
  <r>
    <s v="TRN-3039"/>
    <x v="11"/>
    <s v="Compliance"/>
    <x v="37"/>
    <n v="1"/>
    <s v="EMP-13455"/>
    <s v="Human Resources"/>
    <s v="Grade 2 – Junior"/>
    <n v="450"/>
    <x v="0"/>
    <n v="56.3"/>
    <n v="82.3"/>
    <n v="26"/>
    <x v="1770"/>
  </r>
  <r>
    <s v="TRN-3039"/>
    <x v="11"/>
    <s v="Compliance"/>
    <x v="37"/>
    <n v="1"/>
    <s v="EMP-10339"/>
    <s v="Risk &amp; Compliance"/>
    <s v="Grade 6 – Manager"/>
    <n v="450"/>
    <x v="0"/>
    <n v="74.7"/>
    <n v="85.2"/>
    <n v="10.5"/>
    <x v="1771"/>
  </r>
  <r>
    <s v="TRN-3039"/>
    <x v="11"/>
    <s v="Compliance"/>
    <x v="37"/>
    <n v="1"/>
    <s v="EMP-10807"/>
    <s v="Information Technology"/>
    <s v="Grade 3 – Mid-Level"/>
    <n v="450"/>
    <x v="1"/>
    <m/>
    <m/>
    <n v="0"/>
    <x v="7"/>
  </r>
  <r>
    <s v="TRN-3039"/>
    <x v="11"/>
    <s v="Compliance"/>
    <x v="37"/>
    <n v="1"/>
    <s v="EMP-12082"/>
    <s v="Customer Service"/>
    <s v="Grade 2 – Junior"/>
    <n v="450"/>
    <x v="0"/>
    <n v="68.5"/>
    <n v="83.5"/>
    <n v="15"/>
    <x v="1772"/>
  </r>
  <r>
    <s v="TRN-3039"/>
    <x v="11"/>
    <s v="Compliance"/>
    <x v="37"/>
    <n v="1"/>
    <s v="EMP-11882"/>
    <s v="Finance"/>
    <s v="Grade 1 – Entry"/>
    <n v="450"/>
    <x v="0"/>
    <n v="64"/>
    <n v="93.1"/>
    <n v="29.099999999999994"/>
    <x v="1773"/>
  </r>
  <r>
    <s v="TRN-3039"/>
    <x v="11"/>
    <s v="Compliance"/>
    <x v="37"/>
    <n v="1"/>
    <s v="EMP-13611"/>
    <s v="Finance"/>
    <s v="Grade 2 – Junior"/>
    <n v="450"/>
    <x v="0"/>
    <n v="41.3"/>
    <n v="64.3"/>
    <n v="23"/>
    <x v="1774"/>
  </r>
  <r>
    <s v="TRN-3039"/>
    <x v="11"/>
    <s v="Compliance"/>
    <x v="37"/>
    <n v="1"/>
    <s v="EMP-14732"/>
    <s v="Human Resources"/>
    <s v="Grade 6 – Manager"/>
    <n v="450"/>
    <x v="0"/>
    <n v="69.599999999999994"/>
    <n v="98.2"/>
    <n v="28.600000000000009"/>
    <x v="1775"/>
  </r>
  <r>
    <s v="TRN-3039"/>
    <x v="11"/>
    <s v="Compliance"/>
    <x v="37"/>
    <n v="1"/>
    <s v="EMP-10236"/>
    <s v="Executive Management"/>
    <s v="Grade 4 – Senior"/>
    <n v="450"/>
    <x v="0"/>
    <n v="70.8"/>
    <n v="96.8"/>
    <n v="26"/>
    <x v="1776"/>
  </r>
  <r>
    <s v="TRN-3039"/>
    <x v="11"/>
    <s v="Compliance"/>
    <x v="37"/>
    <n v="1"/>
    <s v="EMP-13135"/>
    <s v="Procurement"/>
    <s v="Grade 2 – Junior"/>
    <n v="450"/>
    <x v="0"/>
    <n v="57"/>
    <n v="75.900000000000006"/>
    <n v="18.900000000000006"/>
    <x v="1777"/>
  </r>
  <r>
    <s v="TRN-3039"/>
    <x v="11"/>
    <s v="Compliance"/>
    <x v="37"/>
    <n v="1"/>
    <s v="EMP-12961"/>
    <s v="Marketing"/>
    <s v="Grade 4 – Senior"/>
    <n v="450"/>
    <x v="0"/>
    <n v="62"/>
    <n v="79.599999999999994"/>
    <n v="17.599999999999994"/>
    <x v="1778"/>
  </r>
  <r>
    <s v="TRN-3039"/>
    <x v="11"/>
    <s v="Compliance"/>
    <x v="37"/>
    <n v="1"/>
    <s v="EMP-10890"/>
    <s v="Customer Service"/>
    <s v="Grade 2 – Junior"/>
    <n v="450"/>
    <x v="0"/>
    <n v="52.6"/>
    <n v="76.099999999999994"/>
    <n v="23.499999999999993"/>
    <x v="1779"/>
  </r>
  <r>
    <s v="TRN-3039"/>
    <x v="11"/>
    <s v="Compliance"/>
    <x v="37"/>
    <n v="1"/>
    <s v="EMP-12673"/>
    <s v="Finance"/>
    <s v="Grade 3 – Mid-Level"/>
    <n v="450"/>
    <x v="0"/>
    <n v="44.5"/>
    <n v="55.7"/>
    <n v="11.200000000000003"/>
    <x v="1780"/>
  </r>
  <r>
    <s v="TRN-3039"/>
    <x v="11"/>
    <s v="Compliance"/>
    <x v="37"/>
    <n v="1"/>
    <s v="EMP-15237"/>
    <s v="Executive Management"/>
    <s v="Grade 5 – Lead"/>
    <n v="450"/>
    <x v="0"/>
    <n v="67.8"/>
    <n v="98.7"/>
    <n v="30.900000000000006"/>
    <x v="1781"/>
  </r>
  <r>
    <s v="TRN-3039"/>
    <x v="11"/>
    <s v="Compliance"/>
    <x v="37"/>
    <n v="1"/>
    <s v="EMP-11469"/>
    <s v="Marketing"/>
    <s v="Grade 2 – Junior"/>
    <n v="450"/>
    <x v="0"/>
    <n v="42.5"/>
    <n v="50.4"/>
    <n v="7.8999999999999986"/>
    <x v="1782"/>
  </r>
  <r>
    <s v="TRN-3039"/>
    <x v="11"/>
    <s v="Compliance"/>
    <x v="37"/>
    <n v="1"/>
    <s v="EMP-11517"/>
    <s v="Information Technology"/>
    <s v="Grade 4 – Senior"/>
    <n v="450"/>
    <x v="0"/>
    <n v="51.4"/>
    <n v="71.5"/>
    <n v="20.100000000000001"/>
    <x v="1783"/>
  </r>
  <r>
    <s v="TRN-3039"/>
    <x v="11"/>
    <s v="Compliance"/>
    <x v="37"/>
    <n v="1"/>
    <s v="EMP-12882"/>
    <s v="Finance"/>
    <s v="Grade 4 – Senior"/>
    <n v="450"/>
    <x v="0"/>
    <n v="72"/>
    <n v="79.599999999999994"/>
    <n v="7.5999999999999943"/>
    <x v="1784"/>
  </r>
  <r>
    <s v="TRN-3039"/>
    <x v="11"/>
    <s v="Compliance"/>
    <x v="37"/>
    <n v="1"/>
    <s v="EMP-12162"/>
    <s v="Finance"/>
    <s v="Grade 2 – Junior"/>
    <n v="450"/>
    <x v="0"/>
    <n v="58.8"/>
    <n v="87.5"/>
    <n v="28.700000000000003"/>
    <x v="1785"/>
  </r>
  <r>
    <s v="TRN-3039"/>
    <x v="11"/>
    <s v="Compliance"/>
    <x v="37"/>
    <n v="1"/>
    <s v="EMP-10190"/>
    <s v="Executive Management"/>
    <s v="Grade 7 – Director"/>
    <n v="450"/>
    <x v="0"/>
    <n v="73.400000000000006"/>
    <n v="98.9"/>
    <n v="25.5"/>
    <x v="1786"/>
  </r>
  <r>
    <s v="TRN-3039"/>
    <x v="11"/>
    <s v="Compliance"/>
    <x v="37"/>
    <n v="1"/>
    <s v="EMP-11881"/>
    <s v="Legal"/>
    <s v="Grade 6 – Manager"/>
    <n v="450"/>
    <x v="0"/>
    <n v="49.4"/>
    <n v="56.5"/>
    <n v="7.1000000000000014"/>
    <x v="1787"/>
  </r>
  <r>
    <s v="TRN-3039"/>
    <x v="11"/>
    <s v="Compliance"/>
    <x v="37"/>
    <n v="1"/>
    <s v="EMP-13485"/>
    <s v="Human Resources"/>
    <s v="Grade 3 – Mid-Level"/>
    <n v="450"/>
    <x v="0"/>
    <n v="54.4"/>
    <n v="65.900000000000006"/>
    <n v="11.500000000000007"/>
    <x v="1788"/>
  </r>
  <r>
    <s v="TRN-3039"/>
    <x v="11"/>
    <s v="Compliance"/>
    <x v="37"/>
    <n v="1"/>
    <s v="EMP-13333"/>
    <s v="Risk &amp; Compliance"/>
    <s v="Grade 3 – Mid-Level"/>
    <n v="450"/>
    <x v="0"/>
    <n v="49.2"/>
    <n v="79"/>
    <n v="29.799999999999997"/>
    <x v="1789"/>
  </r>
  <r>
    <s v="TRN-3039"/>
    <x v="11"/>
    <s v="Compliance"/>
    <x v="37"/>
    <n v="1"/>
    <s v="EMP-15183"/>
    <s v="Human Resources"/>
    <s v="Grade 8 – Executive"/>
    <n v="450"/>
    <x v="0"/>
    <n v="61.2"/>
    <n v="81.8"/>
    <n v="20.599999999999994"/>
    <x v="1790"/>
  </r>
  <r>
    <s v="TRN-3039"/>
    <x v="11"/>
    <s v="Compliance"/>
    <x v="37"/>
    <n v="1"/>
    <s v="EMP-15360"/>
    <s v="Customer Service"/>
    <s v="Grade 2 – Junior"/>
    <n v="450"/>
    <x v="0"/>
    <n v="51.1"/>
    <n v="57.4"/>
    <n v="6.2999999999999972"/>
    <x v="1791"/>
  </r>
  <r>
    <s v="TRN-3039"/>
    <x v="11"/>
    <s v="Compliance"/>
    <x v="37"/>
    <n v="1"/>
    <s v="EMP-13740"/>
    <s v="Information Technology"/>
    <s v="Grade 2 – Junior"/>
    <n v="450"/>
    <x v="0"/>
    <n v="74.099999999999994"/>
    <n v="97.9"/>
    <n v="23.800000000000011"/>
    <x v="1792"/>
  </r>
  <r>
    <s v="TRN-3039"/>
    <x v="11"/>
    <s v="Compliance"/>
    <x v="37"/>
    <n v="1"/>
    <s v="EMP-13349"/>
    <s v="Operations"/>
    <s v="Grade 4 – Senior"/>
    <n v="450"/>
    <x v="0"/>
    <n v="48.5"/>
    <n v="60.8"/>
    <n v="12.299999999999997"/>
    <x v="1793"/>
  </r>
  <r>
    <s v="TRN-3039"/>
    <x v="11"/>
    <s v="Compliance"/>
    <x v="37"/>
    <n v="1"/>
    <s v="EMP-14546"/>
    <s v="Legal"/>
    <s v="Grade 3 – Mid-Level"/>
    <n v="450"/>
    <x v="0"/>
    <n v="70.7"/>
    <n v="100"/>
    <n v="29.299999999999997"/>
    <x v="1794"/>
  </r>
  <r>
    <s v="TRN-3039"/>
    <x v="11"/>
    <s v="Compliance"/>
    <x v="37"/>
    <n v="1"/>
    <s v="EMP-12156"/>
    <s v="Executive Management"/>
    <s v="Grade 4 – Senior"/>
    <n v="450"/>
    <x v="0"/>
    <n v="65.900000000000006"/>
    <n v="81.5"/>
    <n v="15.599999999999994"/>
    <x v="1795"/>
  </r>
  <r>
    <s v="TRN-3039"/>
    <x v="11"/>
    <s v="Compliance"/>
    <x v="37"/>
    <n v="1"/>
    <s v="EMP-12274"/>
    <s v="Procurement"/>
    <s v="Grade 3 – Mid-Level"/>
    <n v="450"/>
    <x v="0"/>
    <n v="49.8"/>
    <n v="71"/>
    <n v="21.200000000000003"/>
    <x v="1796"/>
  </r>
  <r>
    <s v="TRN-3039"/>
    <x v="11"/>
    <s v="Compliance"/>
    <x v="37"/>
    <n v="1"/>
    <s v="EMP-15005"/>
    <s v="Executive Management"/>
    <s v="Grade 8 – Executive"/>
    <n v="450"/>
    <x v="0"/>
    <n v="41.9"/>
    <n v="67"/>
    <n v="25.1"/>
    <x v="1797"/>
  </r>
  <r>
    <s v="TRN-3039"/>
    <x v="11"/>
    <s v="Compliance"/>
    <x v="37"/>
    <n v="1"/>
    <s v="EMP-12752"/>
    <s v="Risk &amp; Compliance"/>
    <s v="Grade 4 – Senior"/>
    <n v="450"/>
    <x v="0"/>
    <n v="65.8"/>
    <n v="85.6"/>
    <n v="19.799999999999997"/>
    <x v="1798"/>
  </r>
  <r>
    <s v="TRN-3039"/>
    <x v="11"/>
    <s v="Compliance"/>
    <x v="37"/>
    <n v="1"/>
    <s v="EMP-11731"/>
    <s v="Human Resources"/>
    <s v="Grade 2 – Junior"/>
    <n v="450"/>
    <x v="0"/>
    <n v="72.8"/>
    <n v="100"/>
    <n v="27.200000000000003"/>
    <x v="1111"/>
  </r>
  <r>
    <s v="TRN-3039"/>
    <x v="11"/>
    <s v="Compliance"/>
    <x v="37"/>
    <n v="1"/>
    <s v="EMP-14102"/>
    <s v="Finance"/>
    <s v="Grade 7 – Director"/>
    <n v="450"/>
    <x v="0"/>
    <n v="45.5"/>
    <n v="52.3"/>
    <n v="6.7999999999999972"/>
    <x v="1799"/>
  </r>
  <r>
    <s v="TRN-3039"/>
    <x v="11"/>
    <s v="Compliance"/>
    <x v="37"/>
    <n v="1"/>
    <s v="EMP-10080"/>
    <s v="Legal"/>
    <s v="Grade 4 – Senior"/>
    <n v="450"/>
    <x v="1"/>
    <m/>
    <m/>
    <n v="0"/>
    <x v="7"/>
  </r>
  <r>
    <s v="TRN-3039"/>
    <x v="11"/>
    <s v="Compliance"/>
    <x v="37"/>
    <n v="1"/>
    <s v="EMP-13677"/>
    <s v="Legal"/>
    <s v="Grade 5 – Lead"/>
    <n v="450"/>
    <x v="0"/>
    <n v="64.900000000000006"/>
    <n v="93.5"/>
    <n v="28.599999999999994"/>
    <x v="1800"/>
  </r>
  <r>
    <s v="TRN-3039"/>
    <x v="11"/>
    <s v="Compliance"/>
    <x v="37"/>
    <n v="1"/>
    <s v="EMP-10466"/>
    <s v="Procurement"/>
    <s v="Grade 3 – Mid-Level"/>
    <n v="450"/>
    <x v="0"/>
    <n v="41.8"/>
    <n v="59.3"/>
    <n v="17.5"/>
    <x v="1801"/>
  </r>
  <r>
    <s v="TRN-3039"/>
    <x v="11"/>
    <s v="Compliance"/>
    <x v="37"/>
    <n v="1"/>
    <s v="EMP-14040"/>
    <s v="Legal"/>
    <s v="Grade 6 – Manager"/>
    <n v="450"/>
    <x v="0"/>
    <n v="67.900000000000006"/>
    <n v="73.3"/>
    <n v="5.3999999999999915"/>
    <x v="1802"/>
  </r>
  <r>
    <s v="TRN-3039"/>
    <x v="11"/>
    <s v="Compliance"/>
    <x v="37"/>
    <n v="1"/>
    <s v="EMP-11612"/>
    <s v="Procurement"/>
    <s v="Grade 4 – Senior"/>
    <n v="450"/>
    <x v="0"/>
    <n v="68.3"/>
    <n v="88.6"/>
    <n v="20.299999999999997"/>
    <x v="1803"/>
  </r>
  <r>
    <s v="TRN-3039"/>
    <x v="11"/>
    <s v="Compliance"/>
    <x v="37"/>
    <n v="1"/>
    <s v="EMP-13842"/>
    <s v="Risk &amp; Compliance"/>
    <s v="Grade 4 – Senior"/>
    <n v="450"/>
    <x v="0"/>
    <n v="45.7"/>
    <n v="54"/>
    <n v="8.2999999999999972"/>
    <x v="1804"/>
  </r>
  <r>
    <s v="TRN-3039"/>
    <x v="11"/>
    <s v="Compliance"/>
    <x v="37"/>
    <n v="1"/>
    <s v="EMP-11152"/>
    <s v="Finance"/>
    <s v="Grade 4 – Senior"/>
    <n v="450"/>
    <x v="0"/>
    <n v="56.4"/>
    <n v="70.900000000000006"/>
    <n v="14.500000000000007"/>
    <x v="1805"/>
  </r>
  <r>
    <s v="TRN-3039"/>
    <x v="11"/>
    <s v="Compliance"/>
    <x v="37"/>
    <n v="1"/>
    <s v="EMP-12737"/>
    <s v="Operations"/>
    <s v="Grade 3 – Mid-Level"/>
    <n v="450"/>
    <x v="0"/>
    <n v="72.5"/>
    <n v="100"/>
    <n v="27.5"/>
    <x v="584"/>
  </r>
  <r>
    <s v="TRN-3039"/>
    <x v="11"/>
    <s v="Compliance"/>
    <x v="37"/>
    <n v="1"/>
    <s v="EMP-12454"/>
    <s v="Information Technology"/>
    <s v="Grade 4 – Senior"/>
    <n v="450"/>
    <x v="0"/>
    <n v="71.7"/>
    <n v="81"/>
    <n v="9.2999999999999972"/>
    <x v="1806"/>
  </r>
  <r>
    <s v="TRN-3039"/>
    <x v="11"/>
    <s v="Compliance"/>
    <x v="37"/>
    <n v="1"/>
    <s v="EMP-13265"/>
    <s v="Risk &amp; Compliance"/>
    <s v="Grade 8 – Executive"/>
    <n v="450"/>
    <x v="0"/>
    <n v="74.2"/>
    <n v="85.5"/>
    <n v="11.299999999999997"/>
    <x v="1807"/>
  </r>
  <r>
    <s v="TRN-3039"/>
    <x v="11"/>
    <s v="Compliance"/>
    <x v="37"/>
    <n v="1"/>
    <s v="EMP-12247"/>
    <s v="Finance"/>
    <s v="Grade 4 – Senior"/>
    <n v="450"/>
    <x v="0"/>
    <n v="44.2"/>
    <n v="61.6"/>
    <n v="17.399999999999999"/>
    <x v="1808"/>
  </r>
  <r>
    <s v="TRN-3039"/>
    <x v="11"/>
    <s v="Compliance"/>
    <x v="37"/>
    <n v="1"/>
    <s v="EMP-13698"/>
    <s v="Legal"/>
    <s v="Grade 6 – Manager"/>
    <n v="450"/>
    <x v="0"/>
    <n v="51.2"/>
    <n v="78.900000000000006"/>
    <n v="27.700000000000003"/>
    <x v="1809"/>
  </r>
  <r>
    <s v="TRN-3040"/>
    <x v="11"/>
    <s v="Compliance"/>
    <x v="38"/>
    <n v="1"/>
    <s v="EMP-10699"/>
    <s v="Procurement"/>
    <s v="Grade 3 – Mid-Level"/>
    <n v="450"/>
    <x v="0"/>
    <n v="70.3"/>
    <n v="100"/>
    <n v="29.700000000000003"/>
    <x v="726"/>
  </r>
  <r>
    <s v="TRN-3040"/>
    <x v="11"/>
    <s v="Compliance"/>
    <x v="38"/>
    <n v="1"/>
    <s v="EMP-12498"/>
    <s v="Procurement"/>
    <s v="Grade 3 – Mid-Level"/>
    <n v="450"/>
    <x v="0"/>
    <n v="42"/>
    <n v="47.4"/>
    <n v="5.3999999999999986"/>
    <x v="1810"/>
  </r>
  <r>
    <s v="TRN-3040"/>
    <x v="11"/>
    <s v="Compliance"/>
    <x v="38"/>
    <n v="1"/>
    <s v="EMP-10491"/>
    <s v="Executive Management"/>
    <s v="Grade 7 – Director"/>
    <n v="450"/>
    <x v="0"/>
    <n v="67.099999999999994"/>
    <n v="88.7"/>
    <n v="21.600000000000009"/>
    <x v="1811"/>
  </r>
  <r>
    <s v="TRN-3040"/>
    <x v="11"/>
    <s v="Compliance"/>
    <x v="38"/>
    <n v="1"/>
    <s v="EMP-14029"/>
    <s v="Human Resources"/>
    <s v="Grade 5 – Lead"/>
    <n v="450"/>
    <x v="0"/>
    <n v="40.5"/>
    <n v="48.2"/>
    <n v="7.7000000000000028"/>
    <x v="1812"/>
  </r>
  <r>
    <s v="TRN-3040"/>
    <x v="11"/>
    <s v="Compliance"/>
    <x v="38"/>
    <n v="1"/>
    <s v="EMP-11773"/>
    <s v="Legal"/>
    <s v="Grade 3 – Mid-Level"/>
    <n v="450"/>
    <x v="0"/>
    <n v="70.599999999999994"/>
    <n v="100"/>
    <n v="29.400000000000006"/>
    <x v="1813"/>
  </r>
  <r>
    <s v="TRN-3040"/>
    <x v="11"/>
    <s v="Compliance"/>
    <x v="38"/>
    <n v="1"/>
    <s v="EMP-13060"/>
    <s v="Legal"/>
    <s v="Grade 3 – Mid-Level"/>
    <n v="450"/>
    <x v="0"/>
    <n v="52.9"/>
    <n v="84.9"/>
    <n v="32.000000000000007"/>
    <x v="1814"/>
  </r>
  <r>
    <s v="TRN-3040"/>
    <x v="11"/>
    <s v="Compliance"/>
    <x v="38"/>
    <n v="1"/>
    <s v="EMP-11853"/>
    <s v="Human Resources"/>
    <s v="Grade 4 – Senior"/>
    <n v="450"/>
    <x v="1"/>
    <m/>
    <m/>
    <n v="0"/>
    <x v="7"/>
  </r>
  <r>
    <s v="TRN-3040"/>
    <x v="11"/>
    <s v="Compliance"/>
    <x v="38"/>
    <n v="1"/>
    <s v="EMP-14180"/>
    <s v="Information Technology"/>
    <s v="Grade 5 – Lead"/>
    <n v="450"/>
    <x v="0"/>
    <n v="54.4"/>
    <n v="70.400000000000006"/>
    <n v="16.000000000000007"/>
    <x v="1815"/>
  </r>
  <r>
    <s v="TRN-3040"/>
    <x v="11"/>
    <s v="Compliance"/>
    <x v="38"/>
    <n v="1"/>
    <s v="EMP-12995"/>
    <s v="Executive Management"/>
    <s v="Grade 5 – Lead"/>
    <n v="450"/>
    <x v="0"/>
    <n v="45.5"/>
    <n v="58.2"/>
    <n v="12.700000000000003"/>
    <x v="1816"/>
  </r>
  <r>
    <s v="TRN-3040"/>
    <x v="11"/>
    <s v="Compliance"/>
    <x v="38"/>
    <n v="1"/>
    <s v="EMP-15120"/>
    <s v="Risk &amp; Compliance"/>
    <s v="Grade 2 – Junior"/>
    <n v="450"/>
    <x v="1"/>
    <m/>
    <m/>
    <n v="0"/>
    <x v="7"/>
  </r>
  <r>
    <s v="TRN-3040"/>
    <x v="11"/>
    <s v="Compliance"/>
    <x v="38"/>
    <n v="1"/>
    <s v="EMP-15045"/>
    <s v="Sales"/>
    <s v="Grade 1 – Entry"/>
    <n v="450"/>
    <x v="0"/>
    <n v="55.8"/>
    <n v="90.3"/>
    <n v="34.5"/>
    <x v="1817"/>
  </r>
  <r>
    <s v="TRN-3040"/>
    <x v="11"/>
    <s v="Compliance"/>
    <x v="38"/>
    <n v="1"/>
    <s v="EMP-10175"/>
    <s v="Executive Management"/>
    <s v="Grade 8 – Executive"/>
    <n v="450"/>
    <x v="0"/>
    <n v="58.5"/>
    <n v="90.4"/>
    <n v="31.900000000000006"/>
    <x v="1818"/>
  </r>
  <r>
    <s v="TRN-3040"/>
    <x v="11"/>
    <s v="Compliance"/>
    <x v="38"/>
    <n v="1"/>
    <s v="EMP-14876"/>
    <s v="Sales"/>
    <s v="Grade 3 – Mid-Level"/>
    <n v="450"/>
    <x v="0"/>
    <n v="67.900000000000006"/>
    <n v="96.7"/>
    <n v="28.799999999999997"/>
    <x v="1819"/>
  </r>
  <r>
    <s v="TRN-3040"/>
    <x v="11"/>
    <s v="Compliance"/>
    <x v="38"/>
    <n v="1"/>
    <s v="EMP-10213"/>
    <s v="Marketing"/>
    <s v="Grade 3 – Mid-Level"/>
    <n v="450"/>
    <x v="0"/>
    <n v="61.8"/>
    <n v="84.3"/>
    <n v="22.5"/>
    <x v="1820"/>
  </r>
  <r>
    <s v="TRN-3040"/>
    <x v="11"/>
    <s v="Compliance"/>
    <x v="38"/>
    <n v="1"/>
    <s v="EMP-12257"/>
    <s v="Information Technology"/>
    <s v="Grade 4 – Senior"/>
    <n v="450"/>
    <x v="0"/>
    <n v="52.7"/>
    <n v="86.3"/>
    <n v="33.599999999999994"/>
    <x v="1821"/>
  </r>
  <r>
    <s v="TRN-3040"/>
    <x v="11"/>
    <s v="Compliance"/>
    <x v="38"/>
    <n v="1"/>
    <s v="EMP-13007"/>
    <s v="Customer Service"/>
    <s v="Grade 3 – Mid-Level"/>
    <n v="450"/>
    <x v="0"/>
    <n v="44.1"/>
    <n v="58.3"/>
    <n v="14.199999999999996"/>
    <x v="1822"/>
  </r>
  <r>
    <s v="TRN-3040"/>
    <x v="11"/>
    <s v="Compliance"/>
    <x v="38"/>
    <n v="1"/>
    <s v="EMP-13472"/>
    <s v="Human Resources"/>
    <s v="Grade 2 – Junior"/>
    <n v="450"/>
    <x v="0"/>
    <n v="65.099999999999994"/>
    <n v="70.7"/>
    <n v="5.6000000000000085"/>
    <x v="1823"/>
  </r>
  <r>
    <s v="TRN-3040"/>
    <x v="11"/>
    <s v="Compliance"/>
    <x v="38"/>
    <n v="1"/>
    <s v="EMP-13880"/>
    <s v="Finance"/>
    <s v="Grade 4 – Senior"/>
    <n v="450"/>
    <x v="0"/>
    <n v="45.1"/>
    <n v="53.5"/>
    <n v="8.3999999999999986"/>
    <x v="1824"/>
  </r>
  <r>
    <s v="TRN-3040"/>
    <x v="11"/>
    <s v="Compliance"/>
    <x v="38"/>
    <n v="1"/>
    <s v="EMP-11793"/>
    <s v="Marketing"/>
    <s v="Grade 1 – Entry"/>
    <n v="450"/>
    <x v="0"/>
    <n v="46.7"/>
    <n v="81.5"/>
    <n v="34.799999999999997"/>
    <x v="1825"/>
  </r>
  <r>
    <s v="TRN-3040"/>
    <x v="11"/>
    <s v="Compliance"/>
    <x v="38"/>
    <n v="1"/>
    <s v="EMP-10760"/>
    <s v="Finance"/>
    <s v="Grade 7 – Director"/>
    <n v="450"/>
    <x v="0"/>
    <n v="47.5"/>
    <n v="64.900000000000006"/>
    <n v="17.400000000000006"/>
    <x v="1826"/>
  </r>
  <r>
    <s v="TRN-3040"/>
    <x v="11"/>
    <s v="Compliance"/>
    <x v="38"/>
    <n v="1"/>
    <s v="EMP-13651"/>
    <s v="Procurement"/>
    <s v="Grade 3 – Mid-Level"/>
    <n v="450"/>
    <x v="0"/>
    <n v="50.6"/>
    <n v="61.2"/>
    <n v="10.600000000000001"/>
    <x v="1827"/>
  </r>
  <r>
    <s v="TRN-3040"/>
    <x v="11"/>
    <s v="Compliance"/>
    <x v="38"/>
    <n v="1"/>
    <s v="EMP-13681"/>
    <s v="Operations"/>
    <s v="Grade 1 – Entry"/>
    <n v="450"/>
    <x v="0"/>
    <n v="48.5"/>
    <n v="76.400000000000006"/>
    <n v="27.900000000000006"/>
    <x v="1828"/>
  </r>
  <r>
    <s v="TRN-3040"/>
    <x v="11"/>
    <s v="Compliance"/>
    <x v="38"/>
    <n v="1"/>
    <s v="EMP-13396"/>
    <s v="Legal"/>
    <s v="Grade 6 – Manager"/>
    <n v="450"/>
    <x v="0"/>
    <n v="50.1"/>
    <n v="74.2"/>
    <n v="24.1"/>
    <x v="1829"/>
  </r>
  <r>
    <s v="TRN-3040"/>
    <x v="11"/>
    <s v="Compliance"/>
    <x v="38"/>
    <n v="1"/>
    <s v="EMP-11408"/>
    <s v="Information Technology"/>
    <s v="Grade 7 – Director"/>
    <n v="450"/>
    <x v="0"/>
    <n v="66.3"/>
    <n v="85.9"/>
    <n v="19.600000000000009"/>
    <x v="1830"/>
  </r>
  <r>
    <s v="TRN-3040"/>
    <x v="11"/>
    <s v="Compliance"/>
    <x v="38"/>
    <n v="1"/>
    <s v="EMP-14972"/>
    <s v="Finance"/>
    <s v="Grade 5 – Lead"/>
    <n v="450"/>
    <x v="0"/>
    <n v="60"/>
    <n v="71.599999999999994"/>
    <n v="11.599999999999994"/>
    <x v="1831"/>
  </r>
  <r>
    <s v="TRN-3040"/>
    <x v="11"/>
    <s v="Compliance"/>
    <x v="38"/>
    <n v="1"/>
    <s v="EMP-12639"/>
    <s v="Operations"/>
    <s v="Grade 3 – Mid-Level"/>
    <n v="450"/>
    <x v="0"/>
    <n v="40.5"/>
    <n v="60"/>
    <n v="19.5"/>
    <x v="1698"/>
  </r>
  <r>
    <s v="TRN-3040"/>
    <x v="11"/>
    <s v="Compliance"/>
    <x v="38"/>
    <n v="1"/>
    <s v="EMP-11571"/>
    <s v="Procurement"/>
    <s v="Grade 1 – Entry"/>
    <n v="450"/>
    <x v="0"/>
    <n v="50.6"/>
    <n v="68.5"/>
    <n v="17.899999999999999"/>
    <x v="1832"/>
  </r>
  <r>
    <s v="TRN-3040"/>
    <x v="11"/>
    <s v="Compliance"/>
    <x v="38"/>
    <n v="1"/>
    <s v="EMP-11159"/>
    <s v="Operations"/>
    <s v="Grade 3 – Mid-Level"/>
    <n v="450"/>
    <x v="0"/>
    <n v="48.5"/>
    <n v="63.4"/>
    <n v="14.899999999999999"/>
    <x v="1833"/>
  </r>
  <r>
    <s v="TRN-3040"/>
    <x v="11"/>
    <s v="Compliance"/>
    <x v="38"/>
    <n v="1"/>
    <s v="EMP-14110"/>
    <s v="Legal"/>
    <s v="Grade 3 – Mid-Level"/>
    <n v="450"/>
    <x v="0"/>
    <n v="60.9"/>
    <n v="85.5"/>
    <n v="24.6"/>
    <x v="221"/>
  </r>
  <r>
    <s v="TRN-3040"/>
    <x v="11"/>
    <s v="Compliance"/>
    <x v="38"/>
    <n v="1"/>
    <s v="EMP-11083"/>
    <s v="Finance"/>
    <s v="Grade 3 – Mid-Level"/>
    <n v="450"/>
    <x v="0"/>
    <n v="48.1"/>
    <n v="56"/>
    <n v="7.8999999999999986"/>
    <x v="1834"/>
  </r>
  <r>
    <s v="TRN-3040"/>
    <x v="11"/>
    <s v="Compliance"/>
    <x v="38"/>
    <n v="1"/>
    <s v="EMP-13657"/>
    <s v="Legal"/>
    <s v="Grade 5 – Lead"/>
    <n v="450"/>
    <x v="0"/>
    <n v="71"/>
    <n v="98.2"/>
    <n v="27.200000000000003"/>
    <x v="1835"/>
  </r>
  <r>
    <s v="TRN-3040"/>
    <x v="11"/>
    <s v="Compliance"/>
    <x v="38"/>
    <n v="1"/>
    <s v="EMP-13645"/>
    <s v="Marketing"/>
    <s v="Grade 5 – Lead"/>
    <n v="450"/>
    <x v="0"/>
    <n v="52.5"/>
    <n v="71.7"/>
    <n v="19.200000000000003"/>
    <x v="1836"/>
  </r>
  <r>
    <s v="TRN-3040"/>
    <x v="11"/>
    <s v="Compliance"/>
    <x v="38"/>
    <n v="1"/>
    <s v="EMP-13137"/>
    <s v="Executive Management"/>
    <s v="Grade 7 – Director"/>
    <n v="450"/>
    <x v="0"/>
    <n v="41.8"/>
    <n v="60.3"/>
    <n v="18.5"/>
    <x v="1837"/>
  </r>
  <r>
    <s v="TRN-3040"/>
    <x v="11"/>
    <s v="Compliance"/>
    <x v="38"/>
    <n v="1"/>
    <s v="EMP-11204"/>
    <s v="Legal"/>
    <s v="Grade 1 – Entry"/>
    <n v="450"/>
    <x v="0"/>
    <n v="52.6"/>
    <n v="77.8"/>
    <n v="25.199999999999996"/>
    <x v="1838"/>
  </r>
  <r>
    <s v="TRN-3040"/>
    <x v="11"/>
    <s v="Compliance"/>
    <x v="38"/>
    <n v="1"/>
    <s v="EMP-10163"/>
    <s v="Procurement"/>
    <s v="Grade 1 – Entry"/>
    <n v="450"/>
    <x v="0"/>
    <n v="57.1"/>
    <n v="91.1"/>
    <n v="33.999999999999993"/>
    <x v="1839"/>
  </r>
  <r>
    <s v="TRN-3040"/>
    <x v="11"/>
    <s v="Compliance"/>
    <x v="38"/>
    <n v="1"/>
    <s v="EMP-12589"/>
    <s v="Procurement"/>
    <s v="Grade 3 – Mid-Level"/>
    <n v="450"/>
    <x v="0"/>
    <n v="72.7"/>
    <n v="92.8"/>
    <n v="20.099999999999994"/>
    <x v="1840"/>
  </r>
  <r>
    <s v="TRN-3040"/>
    <x v="11"/>
    <s v="Compliance"/>
    <x v="38"/>
    <n v="1"/>
    <s v="EMP-13320"/>
    <s v="Information Technology"/>
    <s v="Grade 5 – Lead"/>
    <n v="450"/>
    <x v="1"/>
    <m/>
    <m/>
    <n v="0"/>
    <x v="7"/>
  </r>
  <r>
    <s v="TRN-3040"/>
    <x v="11"/>
    <s v="Compliance"/>
    <x v="38"/>
    <n v="1"/>
    <s v="EMP-12720"/>
    <s v="Marketing"/>
    <s v="Grade 4 – Senior"/>
    <n v="450"/>
    <x v="0"/>
    <n v="67.599999999999994"/>
    <n v="93.8"/>
    <n v="26.200000000000003"/>
    <x v="1841"/>
  </r>
  <r>
    <s v="TRN-3040"/>
    <x v="11"/>
    <s v="Compliance"/>
    <x v="38"/>
    <n v="1"/>
    <s v="EMP-10523"/>
    <s v="Customer Service"/>
    <s v="Grade 4 – Senior"/>
    <n v="450"/>
    <x v="1"/>
    <m/>
    <m/>
    <n v="0"/>
    <x v="7"/>
  </r>
  <r>
    <s v="TRN-3040"/>
    <x v="11"/>
    <s v="Compliance"/>
    <x v="38"/>
    <n v="1"/>
    <s v="EMP-14455"/>
    <s v="Customer Service"/>
    <s v="Grade 2 – Junior"/>
    <n v="450"/>
    <x v="0"/>
    <n v="63.5"/>
    <n v="84.2"/>
    <n v="20.700000000000003"/>
    <x v="1842"/>
  </r>
  <r>
    <s v="TRN-3040"/>
    <x v="11"/>
    <s v="Compliance"/>
    <x v="38"/>
    <n v="1"/>
    <s v="EMP-13313"/>
    <s v="Sales"/>
    <s v="Grade 3 – Mid-Level"/>
    <n v="450"/>
    <x v="0"/>
    <n v="66.7"/>
    <n v="79.900000000000006"/>
    <n v="13.200000000000003"/>
    <x v="1843"/>
  </r>
  <r>
    <s v="TRN-3040"/>
    <x v="11"/>
    <s v="Compliance"/>
    <x v="38"/>
    <n v="1"/>
    <s v="EMP-13100"/>
    <s v="Finance"/>
    <s v="Grade 3 – Mid-Level"/>
    <n v="450"/>
    <x v="0"/>
    <n v="63.6"/>
    <n v="77.099999999999994"/>
    <n v="13.499999999999993"/>
    <x v="1844"/>
  </r>
  <r>
    <s v="TRN-3040"/>
    <x v="11"/>
    <s v="Compliance"/>
    <x v="38"/>
    <n v="1"/>
    <s v="EMP-15105"/>
    <s v="Marketing"/>
    <s v="Grade 4 – Senior"/>
    <n v="450"/>
    <x v="0"/>
    <n v="50.3"/>
    <n v="70.099999999999994"/>
    <n v="19.799999999999997"/>
    <x v="1845"/>
  </r>
  <r>
    <s v="TRN-3040"/>
    <x v="11"/>
    <s v="Compliance"/>
    <x v="38"/>
    <n v="1"/>
    <s v="EMP-15406"/>
    <s v="Procurement"/>
    <s v="Grade 3 – Mid-Level"/>
    <n v="450"/>
    <x v="0"/>
    <n v="51.6"/>
    <n v="79.3"/>
    <n v="27.699999999999996"/>
    <x v="1846"/>
  </r>
  <r>
    <s v="TRN-3040"/>
    <x v="11"/>
    <s v="Compliance"/>
    <x v="38"/>
    <n v="1"/>
    <s v="EMP-11498"/>
    <s v="Human Resources"/>
    <s v="Grade 1 – Entry"/>
    <n v="450"/>
    <x v="0"/>
    <n v="58.2"/>
    <n v="93.1"/>
    <n v="34.899999999999991"/>
    <x v="1847"/>
  </r>
  <r>
    <s v="TRN-3040"/>
    <x v="11"/>
    <s v="Compliance"/>
    <x v="38"/>
    <n v="1"/>
    <s v="EMP-11500"/>
    <s v="Sales"/>
    <s v="Grade 5 – Lead"/>
    <n v="450"/>
    <x v="0"/>
    <n v="61.3"/>
    <n v="83.7"/>
    <n v="22.400000000000006"/>
    <x v="1848"/>
  </r>
  <r>
    <s v="TRN-3040"/>
    <x v="11"/>
    <s v="Compliance"/>
    <x v="38"/>
    <n v="1"/>
    <s v="EMP-13092"/>
    <s v="Customer Service"/>
    <s v="Grade 1 – Entry"/>
    <n v="450"/>
    <x v="0"/>
    <n v="59.2"/>
    <n v="66.2"/>
    <n v="7"/>
    <x v="1849"/>
  </r>
  <r>
    <s v="TRN-3040"/>
    <x v="11"/>
    <s v="Compliance"/>
    <x v="38"/>
    <n v="1"/>
    <s v="EMP-10598"/>
    <s v="Procurement"/>
    <s v="Grade 2 – Junior"/>
    <n v="450"/>
    <x v="0"/>
    <n v="62"/>
    <n v="85.3"/>
    <n v="23.299999999999997"/>
    <x v="1850"/>
  </r>
  <r>
    <s v="TRN-3040"/>
    <x v="11"/>
    <s v="Compliance"/>
    <x v="38"/>
    <n v="1"/>
    <s v="EMP-15155"/>
    <s v="Legal"/>
    <s v="Grade 5 – Lead"/>
    <n v="450"/>
    <x v="0"/>
    <n v="72.2"/>
    <n v="100"/>
    <n v="27.799999999999997"/>
    <x v="1346"/>
  </r>
  <r>
    <s v="TRN-3040"/>
    <x v="11"/>
    <s v="Compliance"/>
    <x v="38"/>
    <n v="1"/>
    <s v="EMP-15371"/>
    <s v="Executive Management"/>
    <s v="Grade 7 – Director"/>
    <n v="450"/>
    <x v="0"/>
    <n v="64.400000000000006"/>
    <n v="71.8"/>
    <n v="7.3999999999999915"/>
    <x v="1851"/>
  </r>
  <r>
    <s v="TRN-3040"/>
    <x v="11"/>
    <s v="Compliance"/>
    <x v="38"/>
    <n v="1"/>
    <s v="EMP-13972"/>
    <s v="Customer Service"/>
    <s v="Grade 3 – Mid-Level"/>
    <n v="450"/>
    <x v="0"/>
    <n v="58.4"/>
    <n v="88.5"/>
    <n v="30.1"/>
    <x v="1852"/>
  </r>
  <r>
    <s v="TRN-3040"/>
    <x v="11"/>
    <s v="Compliance"/>
    <x v="38"/>
    <n v="1"/>
    <s v="EMP-14380"/>
    <s v="Marketing"/>
    <s v="Grade 3 – Mid-Level"/>
    <n v="450"/>
    <x v="0"/>
    <n v="73.599999999999994"/>
    <n v="82.1"/>
    <n v="8.5"/>
    <x v="1853"/>
  </r>
  <r>
    <s v="TRN-3040"/>
    <x v="11"/>
    <s v="Compliance"/>
    <x v="38"/>
    <n v="1"/>
    <s v="EMP-14143"/>
    <s v="Information Technology"/>
    <s v="Grade 6 – Manager"/>
    <n v="450"/>
    <x v="1"/>
    <m/>
    <m/>
    <n v="0"/>
    <x v="7"/>
  </r>
  <r>
    <s v="TRN-3040"/>
    <x v="11"/>
    <s v="Compliance"/>
    <x v="38"/>
    <n v="1"/>
    <s v="EMP-10776"/>
    <s v="Executive Management"/>
    <s v="Grade 5 – Lead"/>
    <n v="450"/>
    <x v="0"/>
    <n v="59.6"/>
    <n v="89.1"/>
    <n v="29.499999999999993"/>
    <x v="1854"/>
  </r>
  <r>
    <s v="TRN-3040"/>
    <x v="11"/>
    <s v="Compliance"/>
    <x v="38"/>
    <n v="1"/>
    <s v="EMP-11135"/>
    <s v="Customer Service"/>
    <s v="Grade 3 – Mid-Level"/>
    <n v="450"/>
    <x v="0"/>
    <n v="45.4"/>
    <n v="71.7"/>
    <n v="26.300000000000004"/>
    <x v="1855"/>
  </r>
  <r>
    <s v="TRN-3041"/>
    <x v="11"/>
    <s v="Compliance"/>
    <x v="39"/>
    <n v="1"/>
    <s v="EMP-12663"/>
    <s v="Finance"/>
    <s v="Grade 4 – Senior"/>
    <n v="450"/>
    <x v="0"/>
    <n v="52.5"/>
    <n v="65"/>
    <n v="12.5"/>
    <x v="1856"/>
  </r>
  <r>
    <s v="TRN-3041"/>
    <x v="11"/>
    <s v="Compliance"/>
    <x v="39"/>
    <n v="1"/>
    <s v="EMP-13194"/>
    <s v="Legal"/>
    <s v="Grade 6 – Manager"/>
    <n v="450"/>
    <x v="0"/>
    <n v="47.4"/>
    <n v="71.400000000000006"/>
    <n v="24.000000000000007"/>
    <x v="1857"/>
  </r>
  <r>
    <s v="TRN-3041"/>
    <x v="11"/>
    <s v="Compliance"/>
    <x v="39"/>
    <n v="1"/>
    <s v="EMP-11138"/>
    <s v="Operations"/>
    <s v="Grade 4 – Senior"/>
    <n v="450"/>
    <x v="0"/>
    <n v="48.3"/>
    <n v="77.7"/>
    <n v="29.400000000000006"/>
    <x v="1858"/>
  </r>
  <r>
    <s v="TRN-3041"/>
    <x v="11"/>
    <s v="Compliance"/>
    <x v="39"/>
    <n v="1"/>
    <s v="EMP-13545"/>
    <s v="Human Resources"/>
    <s v="Grade 2 – Junior"/>
    <n v="450"/>
    <x v="0"/>
    <n v="43.5"/>
    <n v="71.2"/>
    <n v="27.700000000000003"/>
    <x v="1859"/>
  </r>
  <r>
    <s v="TRN-3041"/>
    <x v="11"/>
    <s v="Compliance"/>
    <x v="39"/>
    <n v="1"/>
    <s v="EMP-13878"/>
    <s v="Risk &amp; Compliance"/>
    <s v="Grade 3 – Mid-Level"/>
    <n v="450"/>
    <x v="0"/>
    <n v="46.5"/>
    <n v="69"/>
    <n v="22.5"/>
    <x v="1860"/>
  </r>
  <r>
    <s v="TRN-3041"/>
    <x v="11"/>
    <s v="Compliance"/>
    <x v="39"/>
    <n v="1"/>
    <s v="EMP-13686"/>
    <s v="Legal"/>
    <s v="Grade 8 – Executive"/>
    <n v="450"/>
    <x v="0"/>
    <n v="47.8"/>
    <n v="66.3"/>
    <n v="18.5"/>
    <x v="1861"/>
  </r>
  <r>
    <s v="TRN-3041"/>
    <x v="11"/>
    <s v="Compliance"/>
    <x v="39"/>
    <n v="1"/>
    <s v="EMP-14606"/>
    <s v="Sales"/>
    <s v="Grade 4 – Senior"/>
    <n v="450"/>
    <x v="0"/>
    <n v="73.599999999999994"/>
    <n v="79.599999999999994"/>
    <n v="6"/>
    <x v="1862"/>
  </r>
  <r>
    <s v="TRN-3041"/>
    <x v="11"/>
    <s v="Compliance"/>
    <x v="39"/>
    <n v="1"/>
    <s v="EMP-12949"/>
    <s v="Operations"/>
    <s v="Grade 4 – Senior"/>
    <n v="450"/>
    <x v="0"/>
    <n v="42.4"/>
    <n v="72.2"/>
    <n v="29.800000000000004"/>
    <x v="1863"/>
  </r>
  <r>
    <s v="TRN-3041"/>
    <x v="11"/>
    <s v="Compliance"/>
    <x v="39"/>
    <n v="1"/>
    <s v="EMP-12207"/>
    <s v="Marketing"/>
    <s v="Grade 1 – Entry"/>
    <n v="450"/>
    <x v="0"/>
    <n v="68.599999999999994"/>
    <n v="98.2"/>
    <n v="29.600000000000009"/>
    <x v="1864"/>
  </r>
  <r>
    <s v="TRN-3041"/>
    <x v="11"/>
    <s v="Compliance"/>
    <x v="39"/>
    <n v="1"/>
    <s v="EMP-14935"/>
    <s v="Human Resources"/>
    <s v="Grade 6 – Manager"/>
    <n v="450"/>
    <x v="0"/>
    <n v="46.5"/>
    <n v="55.9"/>
    <n v="9.3999999999999986"/>
    <x v="1865"/>
  </r>
  <r>
    <s v="TRN-3041"/>
    <x v="11"/>
    <s v="Compliance"/>
    <x v="39"/>
    <n v="1"/>
    <s v="EMP-13449"/>
    <s v="Marketing"/>
    <s v="Grade 2 – Junior"/>
    <n v="450"/>
    <x v="0"/>
    <n v="73.3"/>
    <n v="91.3"/>
    <n v="18"/>
    <x v="1866"/>
  </r>
  <r>
    <s v="TRN-3041"/>
    <x v="11"/>
    <s v="Compliance"/>
    <x v="39"/>
    <n v="1"/>
    <s v="EMP-15425"/>
    <s v="Procurement"/>
    <s v="Grade 3 – Mid-Level"/>
    <n v="450"/>
    <x v="0"/>
    <n v="48.9"/>
    <n v="58.4"/>
    <n v="9.5"/>
    <x v="1867"/>
  </r>
  <r>
    <s v="TRN-3041"/>
    <x v="11"/>
    <s v="Compliance"/>
    <x v="39"/>
    <n v="1"/>
    <s v="EMP-11884"/>
    <s v="Executive Management"/>
    <s v="Grade 7 – Director"/>
    <n v="450"/>
    <x v="0"/>
    <n v="43"/>
    <n v="76"/>
    <n v="33"/>
    <x v="1868"/>
  </r>
  <r>
    <s v="TRN-3041"/>
    <x v="11"/>
    <s v="Compliance"/>
    <x v="39"/>
    <n v="1"/>
    <s v="EMP-13023"/>
    <s v="Human Resources"/>
    <s v="Grade 3 – Mid-Level"/>
    <n v="450"/>
    <x v="0"/>
    <n v="56.6"/>
    <n v="70.5"/>
    <n v="13.899999999999999"/>
    <x v="1869"/>
  </r>
  <r>
    <s v="TRN-3041"/>
    <x v="11"/>
    <s v="Compliance"/>
    <x v="39"/>
    <n v="1"/>
    <s v="EMP-15480"/>
    <s v="Sales"/>
    <s v="Grade 4 – Senior"/>
    <n v="450"/>
    <x v="0"/>
    <n v="48.3"/>
    <n v="70.099999999999994"/>
    <n v="21.799999999999997"/>
    <x v="1870"/>
  </r>
  <r>
    <s v="TRN-3041"/>
    <x v="11"/>
    <s v="Compliance"/>
    <x v="39"/>
    <n v="1"/>
    <s v="EMP-10788"/>
    <s v="Procurement"/>
    <s v="Grade 4 – Senior"/>
    <n v="450"/>
    <x v="0"/>
    <n v="74.2"/>
    <n v="100"/>
    <n v="25.799999999999997"/>
    <x v="647"/>
  </r>
  <r>
    <s v="TRN-3041"/>
    <x v="11"/>
    <s v="Compliance"/>
    <x v="39"/>
    <n v="1"/>
    <s v="EMP-12224"/>
    <s v="Risk &amp; Compliance"/>
    <s v="Grade 5 – Lead"/>
    <n v="450"/>
    <x v="0"/>
    <n v="46"/>
    <n v="65.5"/>
    <n v="19.5"/>
    <x v="1871"/>
  </r>
  <r>
    <s v="TRN-3041"/>
    <x v="11"/>
    <s v="Compliance"/>
    <x v="39"/>
    <n v="1"/>
    <s v="EMP-11489"/>
    <s v="Marketing"/>
    <s v="Grade 2 – Junior"/>
    <n v="450"/>
    <x v="0"/>
    <n v="47"/>
    <n v="79.599999999999994"/>
    <n v="32.599999999999994"/>
    <x v="508"/>
  </r>
  <r>
    <s v="TRN-3041"/>
    <x v="11"/>
    <s v="Compliance"/>
    <x v="39"/>
    <n v="1"/>
    <s v="EMP-11218"/>
    <s v="Operations"/>
    <s v="Grade 2 – Junior"/>
    <n v="450"/>
    <x v="1"/>
    <m/>
    <m/>
    <n v="0"/>
    <x v="7"/>
  </r>
  <r>
    <s v="TRN-3041"/>
    <x v="11"/>
    <s v="Compliance"/>
    <x v="39"/>
    <n v="1"/>
    <s v="EMP-15198"/>
    <s v="Marketing"/>
    <s v="Grade 3 – Mid-Level"/>
    <n v="450"/>
    <x v="0"/>
    <n v="58.7"/>
    <n v="71.7"/>
    <n v="13"/>
    <x v="1872"/>
  </r>
  <r>
    <s v="TRN-3041"/>
    <x v="11"/>
    <s v="Compliance"/>
    <x v="39"/>
    <n v="1"/>
    <s v="EMP-10153"/>
    <s v="Finance"/>
    <s v="Grade 3 – Mid-Level"/>
    <n v="450"/>
    <x v="0"/>
    <n v="50.8"/>
    <n v="84.3"/>
    <n v="33.5"/>
    <x v="1873"/>
  </r>
  <r>
    <s v="TRN-3041"/>
    <x v="11"/>
    <s v="Compliance"/>
    <x v="39"/>
    <n v="1"/>
    <s v="EMP-10995"/>
    <s v="Information Technology"/>
    <s v="Grade 2 – Junior"/>
    <n v="450"/>
    <x v="0"/>
    <n v="67.099999999999994"/>
    <n v="100"/>
    <n v="32.900000000000006"/>
    <x v="1874"/>
  </r>
  <r>
    <s v="TRN-3041"/>
    <x v="11"/>
    <s v="Compliance"/>
    <x v="39"/>
    <n v="1"/>
    <s v="EMP-11860"/>
    <s v="Sales"/>
    <s v="Grade 2 – Junior"/>
    <n v="450"/>
    <x v="0"/>
    <n v="69.599999999999994"/>
    <n v="96.5"/>
    <n v="26.900000000000006"/>
    <x v="1875"/>
  </r>
  <r>
    <s v="TRN-3041"/>
    <x v="11"/>
    <s v="Compliance"/>
    <x v="39"/>
    <n v="1"/>
    <s v="EMP-13756"/>
    <s v="Procurement"/>
    <s v="Grade 4 – Senior"/>
    <n v="450"/>
    <x v="0"/>
    <n v="46.6"/>
    <n v="66"/>
    <n v="19.399999999999999"/>
    <x v="1876"/>
  </r>
  <r>
    <s v="TRN-3041"/>
    <x v="11"/>
    <s v="Compliance"/>
    <x v="39"/>
    <n v="1"/>
    <s v="EMP-13605"/>
    <s v="Information Technology"/>
    <s v="Grade 4 – Senior"/>
    <n v="450"/>
    <x v="0"/>
    <n v="66.8"/>
    <n v="75.8"/>
    <n v="9"/>
    <x v="1877"/>
  </r>
  <r>
    <s v="TRN-3041"/>
    <x v="11"/>
    <s v="Compliance"/>
    <x v="39"/>
    <n v="1"/>
    <s v="EMP-15157"/>
    <s v="Finance"/>
    <s v="Grade 4 – Senior"/>
    <n v="450"/>
    <x v="0"/>
    <n v="50.2"/>
    <n v="79.7"/>
    <n v="29.5"/>
    <x v="1878"/>
  </r>
  <r>
    <s v="TRN-3041"/>
    <x v="11"/>
    <s v="Compliance"/>
    <x v="39"/>
    <n v="1"/>
    <s v="EMP-12809"/>
    <s v="Risk &amp; Compliance"/>
    <s v="Grade 4 – Senior"/>
    <n v="450"/>
    <x v="0"/>
    <n v="62.9"/>
    <n v="90.4"/>
    <n v="27.500000000000007"/>
    <x v="1879"/>
  </r>
  <r>
    <s v="TRN-3041"/>
    <x v="11"/>
    <s v="Compliance"/>
    <x v="39"/>
    <n v="1"/>
    <s v="EMP-12832"/>
    <s v="Legal"/>
    <s v="Grade 2 – Junior"/>
    <n v="450"/>
    <x v="0"/>
    <n v="44.3"/>
    <n v="53.9"/>
    <n v="9.6000000000000014"/>
    <x v="1880"/>
  </r>
  <r>
    <s v="TRN-3041"/>
    <x v="11"/>
    <s v="Compliance"/>
    <x v="39"/>
    <n v="1"/>
    <s v="EMP-13265"/>
    <s v="Risk &amp; Compliance"/>
    <s v="Grade 8 – Executive"/>
    <n v="450"/>
    <x v="0"/>
    <n v="64.2"/>
    <n v="89.2"/>
    <n v="25"/>
    <x v="1881"/>
  </r>
  <r>
    <s v="TRN-3041"/>
    <x v="11"/>
    <s v="Compliance"/>
    <x v="39"/>
    <n v="1"/>
    <s v="EMP-14582"/>
    <s v="Human Resources"/>
    <s v="Grade 2 – Junior"/>
    <n v="450"/>
    <x v="0"/>
    <n v="58.9"/>
    <n v="88.6"/>
    <n v="29.699999999999996"/>
    <x v="1882"/>
  </r>
  <r>
    <s v="TRN-3041"/>
    <x v="11"/>
    <s v="Compliance"/>
    <x v="39"/>
    <n v="1"/>
    <s v="EMP-11945"/>
    <s v="Procurement"/>
    <s v="Grade 4 – Senior"/>
    <n v="450"/>
    <x v="0"/>
    <n v="45.2"/>
    <n v="71.3"/>
    <n v="26.099999999999994"/>
    <x v="1883"/>
  </r>
  <r>
    <s v="TRN-3041"/>
    <x v="11"/>
    <s v="Compliance"/>
    <x v="39"/>
    <n v="1"/>
    <s v="EMP-13338"/>
    <s v="Marketing"/>
    <s v="Grade 2 – Junior"/>
    <n v="450"/>
    <x v="0"/>
    <n v="63"/>
    <n v="69.5"/>
    <n v="6.5"/>
    <x v="1884"/>
  </r>
  <r>
    <s v="TRN-3041"/>
    <x v="11"/>
    <s v="Compliance"/>
    <x v="39"/>
    <n v="1"/>
    <s v="EMP-11710"/>
    <s v="Finance"/>
    <s v="Grade 4 – Senior"/>
    <n v="450"/>
    <x v="0"/>
    <n v="47.9"/>
    <n v="78.400000000000006"/>
    <n v="30.500000000000007"/>
    <x v="1885"/>
  </r>
  <r>
    <s v="TRN-3041"/>
    <x v="11"/>
    <s v="Compliance"/>
    <x v="39"/>
    <n v="1"/>
    <s v="EMP-14009"/>
    <s v="Marketing"/>
    <s v="Grade 2 – Junior"/>
    <n v="450"/>
    <x v="0"/>
    <n v="41.5"/>
    <n v="61.9"/>
    <n v="20.399999999999999"/>
    <x v="1886"/>
  </r>
  <r>
    <s v="TRN-3041"/>
    <x v="11"/>
    <s v="Compliance"/>
    <x v="39"/>
    <n v="1"/>
    <s v="EMP-12714"/>
    <s v="Operations"/>
    <s v="Grade 2 – Junior"/>
    <n v="450"/>
    <x v="0"/>
    <n v="43.7"/>
    <n v="51.7"/>
    <n v="8"/>
    <x v="1887"/>
  </r>
  <r>
    <s v="TRN-3041"/>
    <x v="11"/>
    <s v="Compliance"/>
    <x v="39"/>
    <n v="1"/>
    <s v="EMP-10363"/>
    <s v="Marketing"/>
    <s v="Grade 5 – Lead"/>
    <n v="450"/>
    <x v="0"/>
    <n v="40.700000000000003"/>
    <n v="67"/>
    <n v="26.299999999999997"/>
    <x v="1888"/>
  </r>
  <r>
    <s v="TRN-3041"/>
    <x v="11"/>
    <s v="Compliance"/>
    <x v="39"/>
    <n v="1"/>
    <s v="EMP-14579"/>
    <s v="Information Technology"/>
    <s v="Grade 3 – Mid-Level"/>
    <n v="450"/>
    <x v="0"/>
    <n v="63"/>
    <n v="97.8"/>
    <n v="34.799999999999997"/>
    <x v="1889"/>
  </r>
  <r>
    <s v="TRN-3041"/>
    <x v="11"/>
    <s v="Compliance"/>
    <x v="39"/>
    <n v="1"/>
    <s v="EMP-11136"/>
    <s v="Procurement"/>
    <s v="Grade 3 – Mid-Level"/>
    <n v="450"/>
    <x v="0"/>
    <n v="56.7"/>
    <n v="77"/>
    <n v="20.299999999999997"/>
    <x v="1890"/>
  </r>
  <r>
    <s v="TRN-3041"/>
    <x v="11"/>
    <s v="Compliance"/>
    <x v="39"/>
    <n v="1"/>
    <s v="EMP-13138"/>
    <s v="Risk &amp; Compliance"/>
    <s v="Grade 7 – Director"/>
    <n v="450"/>
    <x v="0"/>
    <n v="44.1"/>
    <n v="69.7"/>
    <n v="25.6"/>
    <x v="1891"/>
  </r>
  <r>
    <s v="TRN-3041"/>
    <x v="11"/>
    <s v="Compliance"/>
    <x v="39"/>
    <n v="1"/>
    <s v="EMP-10883"/>
    <s v="Executive Management"/>
    <s v="Grade 7 – Director"/>
    <n v="450"/>
    <x v="0"/>
    <n v="44.5"/>
    <n v="64.5"/>
    <n v="20"/>
    <x v="1892"/>
  </r>
  <r>
    <s v="TRN-3041"/>
    <x v="11"/>
    <s v="Compliance"/>
    <x v="39"/>
    <n v="1"/>
    <s v="EMP-12034"/>
    <s v="Customer Service"/>
    <s v="Grade 2 – Junior"/>
    <n v="450"/>
    <x v="0"/>
    <n v="69.7"/>
    <n v="97.7"/>
    <n v="28"/>
    <x v="1893"/>
  </r>
  <r>
    <s v="TRN-3041"/>
    <x v="11"/>
    <s v="Compliance"/>
    <x v="39"/>
    <n v="1"/>
    <s v="EMP-11132"/>
    <s v="Customer Service"/>
    <s v="Grade 3 – Mid-Level"/>
    <n v="450"/>
    <x v="1"/>
    <m/>
    <m/>
    <n v="0"/>
    <x v="7"/>
  </r>
  <r>
    <s v="TRN-3041"/>
    <x v="11"/>
    <s v="Compliance"/>
    <x v="39"/>
    <n v="1"/>
    <s v="EMP-10435"/>
    <s v="Customer Service"/>
    <s v="Grade 2 – Junior"/>
    <n v="450"/>
    <x v="0"/>
    <n v="54.8"/>
    <n v="77.2"/>
    <n v="22.400000000000006"/>
    <x v="1894"/>
  </r>
  <r>
    <s v="TRN-3041"/>
    <x v="11"/>
    <s v="Compliance"/>
    <x v="39"/>
    <n v="1"/>
    <s v="EMP-12725"/>
    <s v="Human Resources"/>
    <s v="Grade 6 – Manager"/>
    <n v="450"/>
    <x v="0"/>
    <n v="42.3"/>
    <n v="48.9"/>
    <n v="6.6000000000000014"/>
    <x v="1895"/>
  </r>
  <r>
    <s v="TRN-3041"/>
    <x v="11"/>
    <s v="Compliance"/>
    <x v="39"/>
    <n v="1"/>
    <s v="EMP-14416"/>
    <s v="Sales"/>
    <s v="Grade 6 – Manager"/>
    <n v="450"/>
    <x v="0"/>
    <n v="56.8"/>
    <n v="79.3"/>
    <n v="22.5"/>
    <x v="1896"/>
  </r>
  <r>
    <s v="TRN-3041"/>
    <x v="11"/>
    <s v="Compliance"/>
    <x v="39"/>
    <n v="1"/>
    <s v="EMP-13808"/>
    <s v="Sales"/>
    <s v="Grade 3 – Mid-Level"/>
    <n v="450"/>
    <x v="0"/>
    <n v="57.4"/>
    <n v="77.099999999999994"/>
    <n v="19.699999999999996"/>
    <x v="1897"/>
  </r>
  <r>
    <s v="TRN-3041"/>
    <x v="11"/>
    <s v="Compliance"/>
    <x v="39"/>
    <n v="1"/>
    <s v="EMP-11468"/>
    <s v="Information Technology"/>
    <s v="Grade 3 – Mid-Level"/>
    <n v="450"/>
    <x v="0"/>
    <n v="49"/>
    <n v="74.599999999999994"/>
    <n v="25.599999999999994"/>
    <x v="1898"/>
  </r>
  <r>
    <s v="TRN-3041"/>
    <x v="11"/>
    <s v="Compliance"/>
    <x v="39"/>
    <n v="1"/>
    <s v="EMP-15122"/>
    <s v="Risk &amp; Compliance"/>
    <s v="Grade 6 – Manager"/>
    <n v="450"/>
    <x v="0"/>
    <n v="69"/>
    <n v="86.2"/>
    <n v="17.200000000000003"/>
    <x v="1899"/>
  </r>
  <r>
    <s v="TRN-3041"/>
    <x v="11"/>
    <s v="Compliance"/>
    <x v="39"/>
    <n v="1"/>
    <s v="EMP-13200"/>
    <s v="Executive Management"/>
    <s v="Grade 4 – Senior"/>
    <n v="450"/>
    <x v="0"/>
    <n v="70.599999999999994"/>
    <n v="100"/>
    <n v="29.400000000000006"/>
    <x v="1813"/>
  </r>
  <r>
    <s v="TRN-3041"/>
    <x v="11"/>
    <s v="Compliance"/>
    <x v="39"/>
    <n v="1"/>
    <s v="EMP-10591"/>
    <s v="Sales"/>
    <s v="Grade 2 – Junior"/>
    <n v="450"/>
    <x v="0"/>
    <n v="66.7"/>
    <n v="87.9"/>
    <n v="21.200000000000003"/>
    <x v="1900"/>
  </r>
  <r>
    <s v="TRN-3041"/>
    <x v="11"/>
    <s v="Compliance"/>
    <x v="39"/>
    <n v="1"/>
    <s v="EMP-12700"/>
    <s v="Customer Service"/>
    <s v="Grade 1 – Entry"/>
    <n v="450"/>
    <x v="0"/>
    <n v="62.1"/>
    <n v="76.5"/>
    <n v="14.399999999999999"/>
    <x v="1901"/>
  </r>
  <r>
    <s v="TRN-3042"/>
    <x v="11"/>
    <s v="Compliance"/>
    <x v="40"/>
    <n v="1"/>
    <s v="EMP-10621"/>
    <s v="Procurement"/>
    <s v="Grade 3 – Mid-Level"/>
    <n v="450"/>
    <x v="0"/>
    <n v="72.099999999999994"/>
    <n v="84.2"/>
    <n v="12.100000000000009"/>
    <x v="1902"/>
  </r>
  <r>
    <s v="TRN-3042"/>
    <x v="11"/>
    <s v="Compliance"/>
    <x v="40"/>
    <n v="1"/>
    <s v="EMP-12807"/>
    <s v="Finance"/>
    <s v="Grade 5 – Lead"/>
    <n v="450"/>
    <x v="0"/>
    <n v="50.6"/>
    <n v="61.8"/>
    <n v="11.199999999999996"/>
    <x v="1903"/>
  </r>
  <r>
    <s v="TRN-3042"/>
    <x v="11"/>
    <s v="Compliance"/>
    <x v="40"/>
    <n v="1"/>
    <s v="EMP-15212"/>
    <s v="Information Technology"/>
    <s v="Grade 3 – Mid-Level"/>
    <n v="450"/>
    <x v="0"/>
    <n v="58.6"/>
    <n v="79.2"/>
    <n v="20.6"/>
    <x v="1904"/>
  </r>
  <r>
    <s v="TRN-3042"/>
    <x v="11"/>
    <s v="Compliance"/>
    <x v="40"/>
    <n v="1"/>
    <s v="EMP-15255"/>
    <s v="Sales"/>
    <s v="Grade 4 – Senior"/>
    <n v="450"/>
    <x v="0"/>
    <n v="71.900000000000006"/>
    <n v="86.9"/>
    <n v="15"/>
    <x v="1905"/>
  </r>
  <r>
    <s v="TRN-3042"/>
    <x v="11"/>
    <s v="Compliance"/>
    <x v="40"/>
    <n v="1"/>
    <s v="EMP-14150"/>
    <s v="Procurement"/>
    <s v="Grade 6 – Manager"/>
    <n v="450"/>
    <x v="0"/>
    <n v="67.900000000000006"/>
    <n v="84.7"/>
    <n v="16.799999999999997"/>
    <x v="1906"/>
  </r>
  <r>
    <s v="TRN-3042"/>
    <x v="11"/>
    <s v="Compliance"/>
    <x v="40"/>
    <n v="1"/>
    <s v="EMP-13006"/>
    <s v="Customer Service"/>
    <s v="Grade 2 – Junior"/>
    <n v="450"/>
    <x v="0"/>
    <n v="73.7"/>
    <n v="84"/>
    <n v="10.299999999999997"/>
    <x v="1907"/>
  </r>
  <r>
    <s v="TRN-3042"/>
    <x v="11"/>
    <s v="Compliance"/>
    <x v="40"/>
    <n v="1"/>
    <s v="EMP-13631"/>
    <s v="Operations"/>
    <s v="Grade 3 – Mid-Level"/>
    <n v="450"/>
    <x v="0"/>
    <n v="70.5"/>
    <n v="79"/>
    <n v="8.5"/>
    <x v="1908"/>
  </r>
  <r>
    <s v="TRN-3042"/>
    <x v="11"/>
    <s v="Compliance"/>
    <x v="40"/>
    <n v="1"/>
    <s v="EMP-12293"/>
    <s v="Executive Management"/>
    <s v="Grade 7 – Director"/>
    <n v="450"/>
    <x v="0"/>
    <n v="42.3"/>
    <n v="55"/>
    <n v="12.700000000000003"/>
    <x v="1909"/>
  </r>
  <r>
    <s v="TRN-3042"/>
    <x v="11"/>
    <s v="Compliance"/>
    <x v="40"/>
    <n v="1"/>
    <s v="EMP-15157"/>
    <s v="Finance"/>
    <s v="Grade 4 – Senior"/>
    <n v="450"/>
    <x v="0"/>
    <n v="49.6"/>
    <n v="82.9"/>
    <n v="33.300000000000004"/>
    <x v="1910"/>
  </r>
  <r>
    <s v="TRN-3042"/>
    <x v="11"/>
    <s v="Compliance"/>
    <x v="40"/>
    <n v="1"/>
    <s v="EMP-14334"/>
    <s v="Executive Management"/>
    <s v="Grade 6 – Manager"/>
    <n v="450"/>
    <x v="0"/>
    <n v="49.1"/>
    <n v="66.5"/>
    <n v="17.399999999999999"/>
    <x v="1911"/>
  </r>
  <r>
    <s v="TRN-3042"/>
    <x v="11"/>
    <s v="Compliance"/>
    <x v="40"/>
    <n v="1"/>
    <s v="EMP-13021"/>
    <s v="Finance"/>
    <s v="Grade 3 – Mid-Level"/>
    <n v="450"/>
    <x v="0"/>
    <n v="67.400000000000006"/>
    <n v="86.4"/>
    <n v="19"/>
    <x v="1912"/>
  </r>
  <r>
    <s v="TRN-3042"/>
    <x v="11"/>
    <s v="Compliance"/>
    <x v="40"/>
    <n v="1"/>
    <s v="EMP-13256"/>
    <s v="Sales"/>
    <s v="Grade 4 – Senior"/>
    <n v="450"/>
    <x v="1"/>
    <m/>
    <m/>
    <n v="0"/>
    <x v="7"/>
  </r>
  <r>
    <s v="TRN-3042"/>
    <x v="11"/>
    <s v="Compliance"/>
    <x v="40"/>
    <n v="1"/>
    <s v="EMP-11123"/>
    <s v="Information Technology"/>
    <s v="Grade 4 – Senior"/>
    <n v="450"/>
    <x v="0"/>
    <n v="56.5"/>
    <n v="75.099999999999994"/>
    <n v="18.599999999999994"/>
    <x v="1913"/>
  </r>
  <r>
    <s v="TRN-3042"/>
    <x v="11"/>
    <s v="Compliance"/>
    <x v="40"/>
    <n v="1"/>
    <s v="EMP-11770"/>
    <s v="Sales"/>
    <s v="Grade 1 – Entry"/>
    <n v="450"/>
    <x v="0"/>
    <n v="71.599999999999994"/>
    <n v="82.1"/>
    <n v="10.5"/>
    <x v="1914"/>
  </r>
  <r>
    <s v="TRN-3042"/>
    <x v="11"/>
    <s v="Compliance"/>
    <x v="40"/>
    <n v="1"/>
    <s v="EMP-14274"/>
    <s v="Human Resources"/>
    <s v="Grade 4 – Senior"/>
    <n v="450"/>
    <x v="0"/>
    <n v="54.7"/>
    <n v="63.1"/>
    <n v="8.3999999999999986"/>
    <x v="1915"/>
  </r>
  <r>
    <s v="TRN-3042"/>
    <x v="11"/>
    <s v="Compliance"/>
    <x v="40"/>
    <n v="1"/>
    <s v="EMP-13391"/>
    <s v="Procurement"/>
    <s v="Grade 1 – Entry"/>
    <n v="450"/>
    <x v="0"/>
    <n v="61.4"/>
    <n v="73.099999999999994"/>
    <n v="11.699999999999996"/>
    <x v="1916"/>
  </r>
  <r>
    <s v="TRN-3042"/>
    <x v="11"/>
    <s v="Compliance"/>
    <x v="40"/>
    <n v="1"/>
    <s v="EMP-11826"/>
    <s v="Finance"/>
    <s v="Grade 6 – Manager"/>
    <n v="450"/>
    <x v="0"/>
    <n v="52.1"/>
    <n v="61.8"/>
    <n v="9.6999999999999957"/>
    <x v="1917"/>
  </r>
  <r>
    <s v="TRN-3042"/>
    <x v="11"/>
    <s v="Compliance"/>
    <x v="40"/>
    <n v="1"/>
    <s v="EMP-15069"/>
    <s v="Marketing"/>
    <s v="Grade 3 – Mid-Level"/>
    <n v="450"/>
    <x v="1"/>
    <m/>
    <m/>
    <n v="0"/>
    <x v="7"/>
  </r>
  <r>
    <s v="TRN-3042"/>
    <x v="11"/>
    <s v="Compliance"/>
    <x v="40"/>
    <n v="1"/>
    <s v="EMP-14261"/>
    <s v="Human Resources"/>
    <s v="Grade 6 – Manager"/>
    <n v="450"/>
    <x v="0"/>
    <n v="67.3"/>
    <n v="72.599999999999994"/>
    <n v="5.2999999999999972"/>
    <x v="1918"/>
  </r>
  <r>
    <s v="TRN-3042"/>
    <x v="11"/>
    <s v="Compliance"/>
    <x v="40"/>
    <n v="1"/>
    <s v="EMP-14322"/>
    <s v="Operations"/>
    <s v="Grade 1 – Entry"/>
    <n v="450"/>
    <x v="0"/>
    <n v="46.8"/>
    <n v="70.8"/>
    <n v="24"/>
    <x v="1919"/>
  </r>
  <r>
    <s v="TRN-3042"/>
    <x v="11"/>
    <s v="Compliance"/>
    <x v="40"/>
    <n v="1"/>
    <s v="EMP-14555"/>
    <s v="Human Resources"/>
    <s v="Grade 7 – Director"/>
    <n v="450"/>
    <x v="0"/>
    <n v="48.4"/>
    <n v="79.3"/>
    <n v="30.9"/>
    <x v="1920"/>
  </r>
  <r>
    <s v="TRN-3042"/>
    <x v="11"/>
    <s v="Compliance"/>
    <x v="40"/>
    <n v="1"/>
    <s v="EMP-12452"/>
    <s v="Executive Management"/>
    <s v="Grade 5 – Lead"/>
    <n v="450"/>
    <x v="0"/>
    <n v="63.9"/>
    <n v="86.8"/>
    <n v="22.9"/>
    <x v="1921"/>
  </r>
  <r>
    <s v="TRN-3042"/>
    <x v="11"/>
    <s v="Compliance"/>
    <x v="40"/>
    <n v="1"/>
    <s v="EMP-11140"/>
    <s v="Executive Management"/>
    <s v="Grade 6 – Manager"/>
    <n v="450"/>
    <x v="0"/>
    <n v="59.5"/>
    <n v="93.6"/>
    <n v="34.099999999999994"/>
    <x v="1922"/>
  </r>
  <r>
    <s v="TRN-3042"/>
    <x v="11"/>
    <s v="Compliance"/>
    <x v="40"/>
    <n v="1"/>
    <s v="EMP-13523"/>
    <s v="Information Technology"/>
    <s v="Grade 6 – Manager"/>
    <n v="450"/>
    <x v="0"/>
    <n v="50.8"/>
    <n v="57.7"/>
    <n v="6.9000000000000057"/>
    <x v="1923"/>
  </r>
  <r>
    <s v="TRN-3042"/>
    <x v="11"/>
    <s v="Compliance"/>
    <x v="40"/>
    <n v="1"/>
    <s v="EMP-13781"/>
    <s v="Sales"/>
    <s v="Grade 2 – Junior"/>
    <n v="450"/>
    <x v="1"/>
    <m/>
    <m/>
    <n v="0"/>
    <x v="7"/>
  </r>
  <r>
    <s v="TRN-3042"/>
    <x v="11"/>
    <s v="Compliance"/>
    <x v="40"/>
    <n v="1"/>
    <s v="EMP-11768"/>
    <s v="Operations"/>
    <s v="Grade 1 – Entry"/>
    <n v="450"/>
    <x v="0"/>
    <n v="58.3"/>
    <n v="67"/>
    <n v="8.7000000000000028"/>
    <x v="1924"/>
  </r>
  <r>
    <s v="TRN-3042"/>
    <x v="11"/>
    <s v="Compliance"/>
    <x v="40"/>
    <n v="1"/>
    <s v="EMP-13254"/>
    <s v="Information Technology"/>
    <s v="Grade 4 – Senior"/>
    <n v="450"/>
    <x v="0"/>
    <n v="55.2"/>
    <n v="66"/>
    <n v="10.799999999999997"/>
    <x v="786"/>
  </r>
  <r>
    <s v="TRN-3042"/>
    <x v="11"/>
    <s v="Compliance"/>
    <x v="40"/>
    <n v="1"/>
    <s v="EMP-12777"/>
    <s v="Customer Service"/>
    <s v="Grade 1 – Entry"/>
    <n v="450"/>
    <x v="0"/>
    <n v="66.3"/>
    <n v="72.8"/>
    <n v="6.5"/>
    <x v="1925"/>
  </r>
  <r>
    <s v="TRN-3042"/>
    <x v="11"/>
    <s v="Compliance"/>
    <x v="40"/>
    <n v="1"/>
    <s v="EMP-10964"/>
    <s v="Sales"/>
    <s v="Grade 5 – Lead"/>
    <n v="450"/>
    <x v="0"/>
    <n v="56.5"/>
    <n v="71.2"/>
    <n v="14.700000000000003"/>
    <x v="1926"/>
  </r>
  <r>
    <s v="TRN-3042"/>
    <x v="11"/>
    <s v="Compliance"/>
    <x v="40"/>
    <n v="1"/>
    <s v="EMP-14785"/>
    <s v="Information Technology"/>
    <s v="Grade 2 – Junior"/>
    <n v="450"/>
    <x v="0"/>
    <n v="69.900000000000006"/>
    <n v="75.099999999999994"/>
    <n v="5.1999999999999886"/>
    <x v="1927"/>
  </r>
  <r>
    <s v="TRN-3042"/>
    <x v="11"/>
    <s v="Compliance"/>
    <x v="40"/>
    <n v="1"/>
    <s v="EMP-12194"/>
    <s v="Finance"/>
    <s v="Grade 3 – Mid-Level"/>
    <n v="450"/>
    <x v="0"/>
    <n v="67.7"/>
    <n v="82.3"/>
    <n v="14.599999999999994"/>
    <x v="1928"/>
  </r>
  <r>
    <s v="TRN-3042"/>
    <x v="11"/>
    <s v="Compliance"/>
    <x v="40"/>
    <n v="1"/>
    <s v="EMP-11875"/>
    <s v="Sales"/>
    <s v="Grade 2 – Junior"/>
    <n v="450"/>
    <x v="0"/>
    <n v="53.8"/>
    <n v="74.3"/>
    <n v="20.5"/>
    <x v="1929"/>
  </r>
  <r>
    <s v="TRN-3042"/>
    <x v="11"/>
    <s v="Compliance"/>
    <x v="40"/>
    <n v="1"/>
    <s v="EMP-10929"/>
    <s v="Customer Service"/>
    <s v="Grade 2 – Junior"/>
    <n v="450"/>
    <x v="0"/>
    <n v="47.3"/>
    <n v="59.6"/>
    <n v="12.300000000000004"/>
    <x v="1930"/>
  </r>
  <r>
    <s v="TRN-3042"/>
    <x v="11"/>
    <s v="Compliance"/>
    <x v="40"/>
    <n v="1"/>
    <s v="EMP-10828"/>
    <s v="Information Technology"/>
    <s v="Grade 5 – Lead"/>
    <n v="450"/>
    <x v="0"/>
    <n v="56.7"/>
    <n v="75.099999999999994"/>
    <n v="18.399999999999991"/>
    <x v="1931"/>
  </r>
  <r>
    <s v="TRN-3042"/>
    <x v="11"/>
    <s v="Compliance"/>
    <x v="40"/>
    <n v="1"/>
    <s v="EMP-11548"/>
    <s v="Legal"/>
    <s v="Grade 2 – Junior"/>
    <n v="450"/>
    <x v="0"/>
    <n v="67.400000000000006"/>
    <n v="83.2"/>
    <n v="15.799999999999997"/>
    <x v="1932"/>
  </r>
  <r>
    <s v="TRN-3042"/>
    <x v="11"/>
    <s v="Compliance"/>
    <x v="40"/>
    <n v="1"/>
    <s v="EMP-13898"/>
    <s v="Risk &amp; Compliance"/>
    <s v="Grade 4 – Senior"/>
    <n v="450"/>
    <x v="0"/>
    <n v="70.7"/>
    <n v="83.8"/>
    <n v="13.099999999999994"/>
    <x v="1933"/>
  </r>
  <r>
    <s v="TRN-3042"/>
    <x v="11"/>
    <s v="Compliance"/>
    <x v="40"/>
    <n v="1"/>
    <s v="EMP-11150"/>
    <s v="Information Technology"/>
    <s v="Grade 4 – Senior"/>
    <n v="450"/>
    <x v="0"/>
    <n v="49.5"/>
    <n v="70.2"/>
    <n v="20.700000000000003"/>
    <x v="1934"/>
  </r>
  <r>
    <s v="TRN-3042"/>
    <x v="11"/>
    <s v="Compliance"/>
    <x v="40"/>
    <n v="1"/>
    <s v="EMP-14231"/>
    <s v="Procurement"/>
    <s v="Grade 4 – Senior"/>
    <n v="450"/>
    <x v="0"/>
    <n v="65.900000000000006"/>
    <n v="84.8"/>
    <n v="18.899999999999991"/>
    <x v="1935"/>
  </r>
  <r>
    <s v="TRN-3042"/>
    <x v="11"/>
    <s v="Compliance"/>
    <x v="40"/>
    <n v="1"/>
    <s v="EMP-15312"/>
    <s v="Sales"/>
    <s v="Grade 2 – Junior"/>
    <n v="450"/>
    <x v="0"/>
    <n v="61.5"/>
    <n v="80.099999999999994"/>
    <n v="18.599999999999994"/>
    <x v="1936"/>
  </r>
  <r>
    <s v="TRN-3042"/>
    <x v="11"/>
    <s v="Compliance"/>
    <x v="40"/>
    <n v="1"/>
    <s v="EMP-13793"/>
    <s v="Operations"/>
    <s v="Grade 3 – Mid-Level"/>
    <n v="450"/>
    <x v="1"/>
    <m/>
    <m/>
    <n v="0"/>
    <x v="7"/>
  </r>
  <r>
    <s v="TRN-3042"/>
    <x v="11"/>
    <s v="Compliance"/>
    <x v="40"/>
    <n v="1"/>
    <s v="EMP-10247"/>
    <s v="Risk &amp; Compliance"/>
    <s v="Grade 3 – Mid-Level"/>
    <n v="450"/>
    <x v="0"/>
    <n v="66.099999999999994"/>
    <n v="73.3"/>
    <n v="7.2000000000000028"/>
    <x v="1937"/>
  </r>
  <r>
    <s v="TRN-3042"/>
    <x v="11"/>
    <s v="Compliance"/>
    <x v="40"/>
    <n v="1"/>
    <s v="EMP-14012"/>
    <s v="Marketing"/>
    <s v="Grade 3 – Mid-Level"/>
    <n v="450"/>
    <x v="0"/>
    <n v="40.9"/>
    <n v="71.7"/>
    <n v="30.800000000000004"/>
    <x v="1938"/>
  </r>
  <r>
    <s v="TRN-3042"/>
    <x v="11"/>
    <s v="Compliance"/>
    <x v="40"/>
    <n v="1"/>
    <s v="EMP-12209"/>
    <s v="Operations"/>
    <s v="Grade 4 – Senior"/>
    <n v="450"/>
    <x v="0"/>
    <n v="53.2"/>
    <n v="65.900000000000006"/>
    <n v="12.700000000000003"/>
    <x v="1939"/>
  </r>
  <r>
    <s v="TRN-3042"/>
    <x v="11"/>
    <s v="Compliance"/>
    <x v="40"/>
    <n v="1"/>
    <s v="EMP-13069"/>
    <s v="Legal"/>
    <s v="Grade 4 – Senior"/>
    <n v="450"/>
    <x v="0"/>
    <n v="61.1"/>
    <n v="69.099999999999994"/>
    <n v="7.9999999999999929"/>
    <x v="1940"/>
  </r>
  <r>
    <s v="TRN-3042"/>
    <x v="11"/>
    <s v="Compliance"/>
    <x v="40"/>
    <n v="1"/>
    <s v="EMP-13349"/>
    <s v="Operations"/>
    <s v="Grade 4 – Senior"/>
    <n v="450"/>
    <x v="1"/>
    <m/>
    <m/>
    <n v="0"/>
    <x v="7"/>
  </r>
  <r>
    <s v="TRN-3042"/>
    <x v="11"/>
    <s v="Compliance"/>
    <x v="40"/>
    <n v="1"/>
    <s v="EMP-15416"/>
    <s v="Sales"/>
    <s v="Grade 2 – Junior"/>
    <n v="450"/>
    <x v="0"/>
    <n v="51.8"/>
    <n v="79.2"/>
    <n v="27.400000000000006"/>
    <x v="1941"/>
  </r>
  <r>
    <s v="TRN-3042"/>
    <x v="11"/>
    <s v="Compliance"/>
    <x v="40"/>
    <n v="1"/>
    <s v="EMP-13501"/>
    <s v="Information Technology"/>
    <s v="Grade 4 – Senior"/>
    <n v="450"/>
    <x v="0"/>
    <n v="71"/>
    <n v="80.8"/>
    <n v="9.7999999999999972"/>
    <x v="1942"/>
  </r>
  <r>
    <s v="TRN-3042"/>
    <x v="11"/>
    <s v="Compliance"/>
    <x v="40"/>
    <n v="1"/>
    <s v="EMP-14272"/>
    <s v="Risk &amp; Compliance"/>
    <s v="Grade 6 – Manager"/>
    <n v="450"/>
    <x v="0"/>
    <n v="50.2"/>
    <n v="60.1"/>
    <n v="9.8999999999999986"/>
    <x v="1943"/>
  </r>
  <r>
    <s v="TRN-3042"/>
    <x v="11"/>
    <s v="Compliance"/>
    <x v="40"/>
    <n v="1"/>
    <s v="EMP-15047"/>
    <s v="Procurement"/>
    <s v="Grade 4 – Senior"/>
    <n v="450"/>
    <x v="0"/>
    <n v="74"/>
    <n v="81.8"/>
    <n v="7.7999999999999972"/>
    <x v="1944"/>
  </r>
  <r>
    <s v="TRN-3042"/>
    <x v="11"/>
    <s v="Compliance"/>
    <x v="40"/>
    <n v="1"/>
    <s v="EMP-14970"/>
    <s v="Human Resources"/>
    <s v="Grade 2 – Junior"/>
    <n v="450"/>
    <x v="0"/>
    <n v="41.8"/>
    <n v="51.9"/>
    <n v="10.100000000000001"/>
    <x v="1945"/>
  </r>
  <r>
    <s v="TRN-3042"/>
    <x v="11"/>
    <s v="Compliance"/>
    <x v="40"/>
    <n v="1"/>
    <s v="EMP-10672"/>
    <s v="Executive Management"/>
    <s v="Grade 8 – Executive"/>
    <n v="450"/>
    <x v="0"/>
    <n v="62.9"/>
    <n v="77.7"/>
    <n v="14.800000000000004"/>
    <x v="1946"/>
  </r>
  <r>
    <s v="TRN-3042"/>
    <x v="11"/>
    <s v="Compliance"/>
    <x v="40"/>
    <n v="1"/>
    <s v="EMP-10015"/>
    <s v="Information Technology"/>
    <s v="Grade 3 – Mid-Level"/>
    <n v="450"/>
    <x v="0"/>
    <n v="72.900000000000006"/>
    <n v="87.5"/>
    <n v="14.599999999999994"/>
    <x v="1947"/>
  </r>
  <r>
    <s v="TRN-3042"/>
    <x v="11"/>
    <s v="Compliance"/>
    <x v="40"/>
    <n v="1"/>
    <s v="EMP-12978"/>
    <s v="Customer Service"/>
    <s v="Grade 4 – Senior"/>
    <n v="450"/>
    <x v="0"/>
    <n v="73"/>
    <n v="80.5"/>
    <n v="7.5"/>
    <x v="1948"/>
  </r>
  <r>
    <s v="TRN-3042"/>
    <x v="11"/>
    <s v="Compliance"/>
    <x v="40"/>
    <n v="1"/>
    <s v="EMP-13767"/>
    <s v="Information Technology"/>
    <s v="Grade 4 – Senior"/>
    <n v="450"/>
    <x v="0"/>
    <n v="73.7"/>
    <n v="99.5"/>
    <n v="25.799999999999997"/>
    <x v="1949"/>
  </r>
  <r>
    <s v="TRN-3042"/>
    <x v="11"/>
    <s v="Compliance"/>
    <x v="40"/>
    <n v="1"/>
    <s v="EMP-13865"/>
    <s v="Executive Management"/>
    <s v="Grade 6 – Manager"/>
    <n v="450"/>
    <x v="0"/>
    <n v="50.9"/>
    <n v="68.599999999999994"/>
    <n v="17.699999999999996"/>
    <x v="1950"/>
  </r>
  <r>
    <s v="TRN-3042"/>
    <x v="11"/>
    <s v="Compliance"/>
    <x v="40"/>
    <n v="1"/>
    <s v="EMP-15189"/>
    <s v="Human Resources"/>
    <s v="Grade 3 – Mid-Level"/>
    <n v="450"/>
    <x v="0"/>
    <n v="59.7"/>
    <n v="87.2"/>
    <n v="27.5"/>
    <x v="1951"/>
  </r>
  <r>
    <s v="TRN-3042"/>
    <x v="11"/>
    <s v="Compliance"/>
    <x v="40"/>
    <n v="1"/>
    <s v="EMP-11883"/>
    <s v="Human Resources"/>
    <s v="Grade 3 – Mid-Level"/>
    <n v="450"/>
    <x v="0"/>
    <n v="73.900000000000006"/>
    <n v="99"/>
    <n v="25.099999999999994"/>
    <x v="1952"/>
  </r>
  <r>
    <s v="TRN-3042"/>
    <x v="11"/>
    <s v="Compliance"/>
    <x v="40"/>
    <n v="1"/>
    <s v="EMP-14451"/>
    <s v="Customer Service"/>
    <s v="Grade 3 – Mid-Level"/>
    <n v="450"/>
    <x v="0"/>
    <n v="55.3"/>
    <n v="72.900000000000006"/>
    <n v="17.600000000000009"/>
    <x v="19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2F929-B27F-45F0-8E73-43F6E68F13AC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81:F86" firstHeaderRow="1" firstDataRow="1" firstDataCol="1" rowPageCount="3" colPageCount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multipleItemSelectionAllowed="1" showAll="0"/>
    <pivotField axis="axisRow" showAll="0">
      <items count="9">
        <item h="1" x="2"/>
        <item h="1" x="4"/>
        <item x="7"/>
        <item h="1" x="3"/>
        <item x="6"/>
        <item x="0"/>
        <item x="5"/>
        <item h="1" x="1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numFmtId="165" showAll="0"/>
    <pivotField showAll="0"/>
    <pivotField showAll="0"/>
    <pivotField showAll="0"/>
    <pivotField axis="axisPage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axis="axisPage" multipleItemSelectionAllowed="1" showAll="0">
      <items count="11">
        <item h="1" x="9"/>
        <item h="1" x="5"/>
        <item h="1" x="8"/>
        <item h="1" x="7"/>
        <item h="1" x="4"/>
        <item h="1" x="6"/>
        <item x="3"/>
        <item x="0"/>
        <item x="2"/>
        <item h="1" x="1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1"/>
  </rowFields>
  <rowItems count="5">
    <i>
      <x v="2"/>
    </i>
    <i>
      <x v="4"/>
    </i>
    <i>
      <x v="5"/>
    </i>
    <i>
      <x v="6"/>
    </i>
    <i t="grand">
      <x/>
    </i>
  </rowItems>
  <colItems count="1">
    <i/>
  </colItems>
  <pageFields count="3">
    <pageField fld="17" hier="-1"/>
    <pageField fld="18" hier="-1"/>
    <pageField fld="12" hier="-1"/>
  </pageField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68A12-9FDE-4463-969C-2340D243C8C0}" name="PivotTable2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R97:S105" firstHeaderRow="1" firstDataRow="1" firstDataCol="1" rowPageCount="3" colPageCount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multipleItemSelectionAllowed="1" showAll="0"/>
    <pivotField axis="axisRow" showAll="0" sortType="descending">
      <items count="9">
        <item x="2"/>
        <item x="4"/>
        <item x="7"/>
        <item x="3"/>
        <item x="6"/>
        <item x="0"/>
        <item x="5"/>
        <item h="1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3">
        <item h="1" x="1"/>
        <item x="0"/>
        <item t="default"/>
      </items>
    </pivotField>
    <pivotField numFmtId="165" showAll="0"/>
    <pivotField showAll="0"/>
    <pivotField showAll="0"/>
    <pivotField showAll="0"/>
    <pivotField axis="axisPage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axis="axisPage" multipleItemSelectionAllowed="1" showAll="0">
      <items count="11">
        <item h="1" x="9"/>
        <item h="1" x="5"/>
        <item h="1" x="8"/>
        <item h="1" x="7"/>
        <item h="1" x="4"/>
        <item h="1" x="6"/>
        <item x="3"/>
        <item x="0"/>
        <item x="2"/>
        <item h="1" x="1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1"/>
  </rowFields>
  <rowItems count="8">
    <i>
      <x v="5"/>
    </i>
    <i>
      <x v="1"/>
    </i>
    <i>
      <x v="3"/>
    </i>
    <i>
      <x v="6"/>
    </i>
    <i>
      <x/>
    </i>
    <i>
      <x v="4"/>
    </i>
    <i>
      <x v="2"/>
    </i>
    <i t="grand">
      <x/>
    </i>
  </rowItems>
  <colItems count="1">
    <i/>
  </colItems>
  <pageFields count="3">
    <pageField fld="17" hier="-1"/>
    <pageField fld="18" hier="-1"/>
    <pageField fld="12" hier="-1"/>
  </pageFields>
  <dataFields count="1">
    <dataField name="Count of Employee ID" fld="0" subtotal="count" baseField="0" baseItem="0"/>
  </dataFields>
  <formats count="2">
    <format dxfId="5">
      <pivotArea outline="0" collapsedLevelsAreSubtotals="1" fieldPosition="0"/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59EC9-2F02-4F04-876F-400A6B914E73}" name="PivotTable2" cacheId="0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outline="1" outlineData="1" multipleFieldFilters="0">
  <location ref="I29:K37" firstHeaderRow="1" firstDataRow="2" firstDataCol="1" rowPageCount="2" colPageCount="1"/>
  <pivotFields count="22"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 defaultSubtotal="0">
      <items count="6">
        <item x="0"/>
        <item x="3"/>
        <item x="1"/>
        <item x="4"/>
        <item x="2"/>
        <item x="5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numFmtId="165" showAll="0"/>
    <pivotField showAll="0"/>
    <pivotField showAll="0"/>
    <pivotField showAll="0"/>
    <pivotField axis="axisPage" multipleItemSelectionAllowed="1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2">
    <i>
      <x/>
    </i>
    <i>
      <x v="1"/>
    </i>
  </colItems>
  <pageFields count="2">
    <pageField fld="17" hier="-1"/>
    <pageField fld="12" hier="-1"/>
  </pageField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104EE-D643-40FE-99A8-89C693FA0BCF}" name="PivotTable2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95:F107" firstHeaderRow="1" firstDataRow="1" firstDataCol="1" rowPageCount="3" colPageCount="1"/>
  <pivotFields count="22">
    <pivotField dataField="1" showAll="0"/>
    <pivotField showAll="0"/>
    <pivotField showAll="0"/>
    <pivotField showAll="0"/>
    <pivotField axis="axisRow" showAll="0" sortType="ascending">
      <items count="12">
        <item x="6"/>
        <item x="0"/>
        <item x="8"/>
        <item x="3"/>
        <item x="10"/>
        <item x="5"/>
        <item x="7"/>
        <item x="4"/>
        <item x="9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multipleItemSelectionAllowed="1" showAll="0"/>
    <pivotField showAll="0"/>
    <pivotField axis="axisPage" multipleItemSelectionAllowed="1" showAll="0">
      <items count="3">
        <item h="1" x="1"/>
        <item x="0"/>
        <item t="default"/>
      </items>
    </pivotField>
    <pivotField numFmtId="165" showAll="0"/>
    <pivotField showAll="0"/>
    <pivotField showAll="0"/>
    <pivotField showAll="0"/>
    <pivotField axis="axisPage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axis="axisPage" multipleItemSelectionAllowed="1" showAll="0">
      <items count="11">
        <item h="1" x="9"/>
        <item h="1" x="5"/>
        <item h="1" x="8"/>
        <item h="1" x="7"/>
        <item h="1" x="4"/>
        <item h="1" x="6"/>
        <item x="3"/>
        <item x="0"/>
        <item x="2"/>
        <item h="1" x="1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4"/>
  </rowFields>
  <rowItems count="12">
    <i>
      <x v="8"/>
    </i>
    <i>
      <x v="10"/>
    </i>
    <i>
      <x v="6"/>
    </i>
    <i>
      <x/>
    </i>
    <i>
      <x v="9"/>
    </i>
    <i>
      <x v="2"/>
    </i>
    <i>
      <x v="4"/>
    </i>
    <i>
      <x v="7"/>
    </i>
    <i>
      <x v="5"/>
    </i>
    <i>
      <x v="3"/>
    </i>
    <i>
      <x v="1"/>
    </i>
    <i t="grand">
      <x/>
    </i>
  </rowItems>
  <colItems count="1">
    <i/>
  </colItems>
  <pageFields count="3">
    <pageField fld="17" hier="-1"/>
    <pageField fld="18" hier="-1"/>
    <pageField fld="12" hier="-1"/>
  </pageFields>
  <dataFields count="1">
    <dataField name="Count of Employee ID" fld="0" subtotal="count" baseField="0" baseItem="0"/>
  </dataFields>
  <formats count="2">
    <format dxfId="7">
      <pivotArea outline="0" collapsedLevelsAreSubtotals="1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303EA8-78AC-4AE5-8449-E800740E7ED4}" name="PivotTable11" cacheId="0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outline="1" outlineData="1" multipleFieldFilters="0">
  <location ref="P29:P30" firstHeaderRow="1" firstDataRow="1" firstDataCol="0" rowPageCount="2" colPageCount="1"/>
  <pivotFields count="22">
    <pivotField dataField="1"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numFmtId="165" showAll="0"/>
    <pivotField showAll="0"/>
    <pivotField showAll="0"/>
    <pivotField showAll="0"/>
    <pivotField axis="axisPage" multipleItemSelectionAllowed="1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Items count="1">
    <i/>
  </rowItems>
  <colItems count="1">
    <i/>
  </colItems>
  <pageFields count="2">
    <pageField fld="17" hier="-1"/>
    <pageField fld="12" hier="-1"/>
  </pageFields>
  <dataFields count="1">
    <dataField name="Count of Employee ID" fld="0" subtotal="count" baseField="0" baseItem="0" numFmtId="167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7CC58-6556-4643-A826-E9CC6A211044}" name="PivotTable3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L119:L120" firstHeaderRow="1" firstDataRow="1" firstDataCol="0" rowPageCount="1" colPageCount="1"/>
  <pivotFields count="14">
    <pivotField showAll="0"/>
    <pivotField showAll="0"/>
    <pivotField showAll="0"/>
    <pivotField axis="axisPage" numFmtId="14" multipleItemSelectionAllowed="1" showAll="0">
      <items count="42">
        <item x="4"/>
        <item x="20"/>
        <item x="13"/>
        <item x="16"/>
        <item x="11"/>
        <item x="34"/>
        <item x="31"/>
        <item x="19"/>
        <item x="21"/>
        <item x="14"/>
        <item x="28"/>
        <item x="17"/>
        <item x="1"/>
        <item x="40"/>
        <item x="3"/>
        <item x="8"/>
        <item x="0"/>
        <item x="38"/>
        <item x="12"/>
        <item x="9"/>
        <item x="33"/>
        <item x="2"/>
        <item x="23"/>
        <item x="27"/>
        <item x="10"/>
        <item x="32"/>
        <item x="30"/>
        <item x="29"/>
        <item x="24"/>
        <item x="36"/>
        <item x="18"/>
        <item x="22"/>
        <item x="7"/>
        <item x="35"/>
        <item x="37"/>
        <item x="39"/>
        <item x="26"/>
        <item x="6"/>
        <item x="25"/>
        <item x="15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3" hier="-1"/>
  </pageFields>
  <dataFields count="1">
    <dataField name="Sum of Cost per Head ($)" fld="8" baseField="0" baseItem="0" numFmtId="168"/>
  </dataFields>
  <formats count="2">
    <format dxfId="10">
      <pivotArea outline="0" fieldPosition="0">
        <references count="1">
          <reference field="4294967294" count="1">
            <x v="0"/>
          </reference>
        </references>
      </pivotArea>
    </format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75D70-6C88-486D-A5CC-242B075C5874}" name="PivotTable1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B47:D59" firstHeaderRow="0" firstDataRow="1" firstDataCol="1" rowPageCount="2" colPageCount="1"/>
  <pivotFields count="22">
    <pivotField dataField="1" showAll="0"/>
    <pivotField showAll="0"/>
    <pivotField showAll="0"/>
    <pivotField showAll="0"/>
    <pivotField axis="axisRow" showAll="0" sortType="ascending">
      <items count="12">
        <item x="6"/>
        <item x="0"/>
        <item x="8"/>
        <item x="3"/>
        <item x="10"/>
        <item x="5"/>
        <item x="7"/>
        <item x="4"/>
        <item x="9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numFmtId="165" showAll="0"/>
    <pivotField showAll="0"/>
    <pivotField showAll="0"/>
    <pivotField showAll="0"/>
    <pivotField axis="axisPage" multipleItemSelectionAllowed="1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4"/>
  </rowFields>
  <rowItems count="12">
    <i>
      <x v="8"/>
    </i>
    <i>
      <x v="2"/>
    </i>
    <i>
      <x v="10"/>
    </i>
    <i>
      <x v="3"/>
    </i>
    <i>
      <x v="6"/>
    </i>
    <i>
      <x v="4"/>
    </i>
    <i>
      <x/>
    </i>
    <i>
      <x v="9"/>
    </i>
    <i>
      <x v="7"/>
    </i>
    <i>
      <x v="1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2">
    <pageField fld="17" hier="-1"/>
    <pageField fld="12" hier="-1"/>
  </pageFields>
  <dataFields count="2">
    <dataField name="Count of Employee ID" fld="0" subtotal="count" baseField="0" baseItem="0"/>
    <dataField name="Count of Employee ID2" fld="0" subtotal="count" showDataAs="percentOfCol" baseField="0" baseItem="0" numFmtId="164"/>
  </dataFields>
  <formats count="3">
    <format dxfId="13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outline="0" fieldPosition="0">
        <references count="1">
          <reference field="4294967294" count="1">
            <x v="1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94BFE-B966-4348-89CF-6190207D8EF0}" name="PivotTable14" cacheId="0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outline="1" outlineData="1" multipleFieldFilters="0">
  <location ref="S29:T32" firstHeaderRow="1" firstDataRow="1" firstDataCol="1" rowPageCount="2" colPageCount="1"/>
  <pivotFields count="22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 defaultSubtota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numFmtId="165" showAll="0"/>
    <pivotField showAll="0"/>
    <pivotField showAll="0"/>
    <pivotField showAll="0"/>
    <pivotField axis="axisPage" multipleItemSelectionAllowed="1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2">
    <pageField fld="17" hier="-1"/>
    <pageField fld="12" hier="-1"/>
  </pageFields>
  <dataFields count="1">
    <dataField name="Count of Employee ID" fld="0" subtotal="count" showDataAs="percentOfCol" baseField="0" baseItem="0" numFmtId="164"/>
  </dataFields>
  <formats count="2">
    <format dxfId="15">
      <pivotArea outline="0" fieldPosition="0">
        <references count="1">
          <reference field="4294967294" count="1">
            <x v="0"/>
          </reference>
        </references>
      </pivotArea>
    </format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E80A1-2D19-493B-A1F6-464530A3FB8D}" name="PivotTable1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H8:I13" firstHeaderRow="1" firstDataRow="1" firstDataCol="1" rowPageCount="2" colPageCount="1"/>
  <pivotFields count="22"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numFmtId="165" showAll="0"/>
    <pivotField showAll="0"/>
    <pivotField showAll="0"/>
    <pivotField showAll="0"/>
    <pivotField axis="axisPage" multipleItemSelectionAllowed="1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7"/>
  </rowFields>
  <rowItems count="5">
    <i>
      <x v="1"/>
    </i>
    <i>
      <x v="2"/>
    </i>
    <i>
      <x/>
    </i>
    <i>
      <x v="3"/>
    </i>
    <i t="grand">
      <x/>
    </i>
  </rowItems>
  <colItems count="1">
    <i/>
  </colItems>
  <pageFields count="2">
    <pageField fld="17" hier="-1"/>
    <pageField fld="12" hier="-1"/>
  </pageFields>
  <dataFields count="1">
    <dataField name="Count of Employment Type" fld="7" subtotal="count" showDataAs="percentOfCol" baseField="0" baseItem="0" numFmtId="164"/>
  </dataFields>
  <formats count="2">
    <format dxfId="17">
      <pivotArea outline="0" fieldPosition="0">
        <references count="1">
          <reference field="4294967294" count="1">
            <x v="0"/>
          </reference>
        </references>
      </pivotArea>
    </format>
    <format dxfId="16">
      <pivotArea outline="0" collapsedLevelsAreSubtotals="1" fieldPosition="0"/>
    </format>
  </formats>
  <chartFormats count="5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E4F577-3661-4826-A49C-599C738B6D64}" name="PivotTable2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F47:I60" firstHeaderRow="1" firstDataRow="2" firstDataCol="1" rowPageCount="2" colPageCount="1"/>
  <pivotFields count="22"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12">
        <item x="3"/>
        <item x="6"/>
        <item x="4"/>
        <item x="9"/>
        <item x="1"/>
        <item x="7"/>
        <item x="8"/>
        <item x="5"/>
        <item x="0"/>
        <item x="10"/>
        <item x="2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numFmtId="165" showAll="0"/>
    <pivotField showAll="0"/>
    <pivotField showAll="0"/>
    <pivotField showAll="0"/>
    <pivotField axis="axisPage" multipleItemSelectionAllowed="1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2">
    <pageField fld="17" hier="-1"/>
    <pageField fld="12" hier="-1"/>
  </pageField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09BAC-3F45-4DD1-B482-C61605CDD763}" name="PivotTable3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V97:W103" firstHeaderRow="1" firstDataRow="1" firstDataCol="1" rowPageCount="3" colPageCount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multipleItemSelectionAllowed="1" showAll="0"/>
    <pivotField showAll="0" sortType="descending">
      <items count="9">
        <item x="2"/>
        <item x="4"/>
        <item x="7"/>
        <item x="3"/>
        <item x="6"/>
        <item x="0"/>
        <item x="5"/>
        <item h="1"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3">
        <item h="1" x="1"/>
        <item x="0"/>
        <item t="default"/>
      </items>
    </pivotField>
    <pivotField numFmtId="165" showAll="0"/>
    <pivotField showAll="0"/>
    <pivotField showAll="0"/>
    <pivotField axis="axisRow" showAll="0" sortType="ascending">
      <items count="6">
        <item x="1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axis="axisPage" multipleItemSelectionAllowed="1" showAll="0">
      <items count="11">
        <item h="1" x="9"/>
        <item h="1" x="5"/>
        <item h="1" x="8"/>
        <item h="1" x="7"/>
        <item h="1" x="4"/>
        <item h="1" x="6"/>
        <item x="3"/>
        <item x="0"/>
        <item x="2"/>
        <item h="1" x="1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6"/>
  </rowFields>
  <rowItems count="6">
    <i>
      <x v="2"/>
    </i>
    <i>
      <x v="3"/>
    </i>
    <i>
      <x v="1"/>
    </i>
    <i>
      <x v="4"/>
    </i>
    <i>
      <x/>
    </i>
    <i t="grand">
      <x/>
    </i>
  </rowItems>
  <colItems count="1">
    <i/>
  </colItems>
  <pageFields count="3">
    <pageField fld="17" hier="-1"/>
    <pageField fld="18" hier="-1"/>
    <pageField fld="12" hier="-1"/>
  </pageFields>
  <dataFields count="1">
    <dataField name="Count of Employee ID" fld="0" subtotal="count" baseField="0" baseItem="0"/>
  </dataFields>
  <formats count="2">
    <format dxfId="19">
      <pivotArea outline="0" collapsedLevelsAreSubtotals="1" fieldPosition="0"/>
    </format>
    <format dxfId="18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DE555-4C5E-4CCE-BDF3-1B8A983609ED}" name="PivotTable1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>
  <location ref="K8:L12" firstHeaderRow="1" firstDataRow="1" firstDataCol="1" rowPageCount="2" colPageCount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numFmtId="165" showAll="0"/>
    <pivotField showAll="0"/>
    <pivotField showAll="0"/>
    <pivotField showAll="0"/>
    <pivotField axis="axisPage" multipleItemSelectionAllowed="1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showAll="0"/>
    <pivotField axis="axisRow" dataField="1" showAll="0">
      <items count="4">
        <item x="1"/>
        <item x="0"/>
        <item x="2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17" hier="-1"/>
    <pageField fld="12" hier="-1"/>
  </pageFields>
  <dataFields count="1">
    <dataField name="Count of Education Level Cleaned" fld="19" subtotal="count" showDataAs="percentOfCol" baseField="0" baseItem="0" numFmtId="164"/>
  </dataFields>
  <formats count="2">
    <format dxfId="21">
      <pivotArea outline="0" fieldPosition="0">
        <references count="1">
          <reference field="4294967294" count="1">
            <x v="0"/>
          </reference>
        </references>
      </pivotArea>
    </format>
    <format dxfId="20">
      <pivotArea outline="0" collapsedLevelsAreSubtotals="1" fieldPosition="0"/>
    </format>
  </formats>
  <chartFormats count="4"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30B83-FD86-4EFC-99A5-77CE8DC4A366}" name="PivotTable2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K47:N60" firstHeaderRow="1" firstDataRow="2" firstDataCol="1" rowPageCount="2" colPageCount="1"/>
  <pivotFields count="22">
    <pivotField dataField="1" showAll="0"/>
    <pivotField showAll="0"/>
    <pivotField showAll="0"/>
    <pivotField showAll="0"/>
    <pivotField axis="axisRow" showAll="0">
      <items count="12">
        <item x="3"/>
        <item x="6"/>
        <item x="4"/>
        <item x="9"/>
        <item x="1"/>
        <item x="7"/>
        <item x="8"/>
        <item x="5"/>
        <item x="0"/>
        <item x="10"/>
        <item x="2"/>
        <item t="default"/>
      </items>
    </pivotField>
    <pivotField showAll="0"/>
    <pivotField showAll="0"/>
    <pivotField axis="axisCol" showAll="0">
      <items count="5">
        <item x="1"/>
        <item x="0"/>
        <item h="1" x="2"/>
        <item h="1" x="3"/>
        <item t="default"/>
      </items>
    </pivotField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numFmtId="165" showAll="0"/>
    <pivotField showAll="0"/>
    <pivotField showAll="0"/>
    <pivotField showAll="0"/>
    <pivotField axis="axisPage" multipleItemSelectionAllowed="1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2">
    <pageField fld="17" hier="-1"/>
    <pageField fld="12" hier="-1"/>
  </pageField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A9FCC-05C9-4CBB-9D52-157559FBF192}" name="PivotTable1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B29:C38" firstHeaderRow="1" firstDataRow="1" firstDataCol="1" rowPageCount="2" colPageCount="1"/>
  <pivotFields count="22"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9">
        <item x="4"/>
        <item x="1"/>
        <item x="2"/>
        <item x="3"/>
        <item x="0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numFmtId="165" showAll="0"/>
    <pivotField showAll="0"/>
    <pivotField showAll="0"/>
    <pivotField showAll="0"/>
    <pivotField axis="axisPage" multipleItemSelectionAllowed="1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6"/>
  </rowFields>
  <rowItems count="9">
    <i>
      <x v="2"/>
    </i>
    <i>
      <x v="3"/>
    </i>
    <i>
      <x v="1"/>
    </i>
    <i>
      <x v="4"/>
    </i>
    <i>
      <x v="5"/>
    </i>
    <i>
      <x/>
    </i>
    <i>
      <x v="6"/>
    </i>
    <i>
      <x v="7"/>
    </i>
    <i t="grand">
      <x/>
    </i>
  </rowItems>
  <colItems count="1">
    <i/>
  </colItems>
  <pageFields count="2">
    <pageField fld="17" hier="-1"/>
    <pageField fld="12" hier="-1"/>
  </pageFields>
  <dataFields count="1">
    <dataField name="Count of Employee ID" fld="0" subtotal="count" baseField="0" baseItem="0" numFmtId="167"/>
  </dataFields>
  <formats count="1">
    <format dxfId="22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A007F-C35F-488B-BEF6-66AEB75DB040}" name="PivotTable2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81:K82" firstHeaderRow="1" firstDataRow="1" firstDataCol="0" rowPageCount="3" colPageCount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multipleItemSelectionAllowed="1" showAll="0"/>
    <pivotField showAll="0"/>
    <pivotField axis="axisPage" multipleItemSelectionAllowed="1" showAll="0">
      <items count="3">
        <item h="1" x="1"/>
        <item x="0"/>
        <item t="default"/>
      </items>
    </pivotField>
    <pivotField numFmtId="165" showAll="0"/>
    <pivotField showAll="0"/>
    <pivotField dataField="1" showAll="0"/>
    <pivotField showAll="0"/>
    <pivotField axis="axisPage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axis="axisPage" multipleItemSelectionAllowed="1" showAll="0">
      <items count="11">
        <item h="1" x="9"/>
        <item h="1" x="5"/>
        <item h="1" x="8"/>
        <item h="1" x="7"/>
        <item h="1" x="4"/>
        <item h="1" x="6"/>
        <item x="3"/>
        <item x="0"/>
        <item x="2"/>
        <item h="1" x="1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Items count="1">
    <i/>
  </rowItems>
  <colItems count="1">
    <i/>
  </colItems>
  <pageFields count="3">
    <pageField fld="17" hier="-1"/>
    <pageField fld="18" hier="-1"/>
    <pageField fld="12" hier="-1"/>
  </pageFields>
  <dataFields count="1">
    <dataField name="Average of Tenure (Years)" fld="15" subtotal="average" baseField="0" baseItem="0" numFmtId="166"/>
  </dataFields>
  <formats count="1"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8D16F-EDEB-4C42-A682-F35653F3ED2A}" name="PivotTable2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95:C98" firstHeaderRow="1" firstDataRow="1" firstDataCol="1" rowPageCount="1" colPageCount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multipleItemSelectionAllowed="1" showAll="0"/>
    <pivotField showAll="0"/>
    <pivotField axis="axisRow" multipleItemSelectionAllowed="1" showAll="0">
      <items count="3">
        <item x="1"/>
        <item x="0"/>
        <item t="default"/>
      </items>
    </pivotField>
    <pivotField numFmtId="165" showAll="0"/>
    <pivotField showAll="0"/>
    <pivotField showAll="0"/>
    <pivotField showAll="0"/>
    <pivotField axis="axisPage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pageFields count="1">
    <pageField fld="17" hier="-1"/>
  </pageFields>
  <dataFields count="1">
    <dataField name="Count of Employee ID" fld="0" subtotal="count" showDataAs="percentOfCol" baseField="0" baseItem="0" numFmtId="164"/>
  </dataFields>
  <formats count="2">
    <format dxfId="25">
      <pivotArea outline="0" fieldPosition="0">
        <references count="1">
          <reference field="4294967294" count="1">
            <x v="0"/>
          </reference>
        </references>
      </pivotArea>
    </format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4F443-2620-4C17-8F8E-AE90598E7FB4}" name="PivotTable7" cacheId="0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outline="1" outlineData="1" multipleFieldFilters="0">
  <location ref="M28:M29" firstHeaderRow="1" firstDataRow="1" firstDataCol="0" rowPageCount="1" colPageCount="1"/>
  <pivotFields count="22">
    <pivotField dataField="1"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165" showAll="0"/>
    <pivotField showAll="0"/>
    <pivotField showAll="0"/>
    <pivotField showAll="0"/>
    <pivotField axis="axisPage" multipleItemSelectionAllowed="1" showAll="0">
      <items count="10">
        <item h="1" x="8"/>
        <item h="1" x="0"/>
        <item h="1" x="3"/>
        <item h="1" x="7"/>
        <item h="1" x="5"/>
        <item h="1" x="6"/>
        <item h="1" x="4"/>
        <item h="1"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Items count="1">
    <i/>
  </rowItems>
  <colItems count="1">
    <i/>
  </colItems>
  <pageFields count="1">
    <pageField fld="17" hier="-1"/>
  </pageField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A13E1-6481-4404-B3B1-393240A6EBFC}" name="PivotTable2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P47:Q59" firstHeaderRow="1" firstDataRow="1" firstDataCol="1" rowPageCount="2" colPageCount="1"/>
  <pivotFields count="22">
    <pivotField showAll="0"/>
    <pivotField showAll="0"/>
    <pivotField showAll="0"/>
    <pivotField showAll="0"/>
    <pivotField axis="axisRow" showAll="0">
      <items count="12">
        <item x="3"/>
        <item x="6"/>
        <item x="4"/>
        <item x="9"/>
        <item x="1"/>
        <item x="7"/>
        <item x="8"/>
        <item x="5"/>
        <item x="0"/>
        <item x="10"/>
        <item x="2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dataField="1" numFmtId="165" showAll="0"/>
    <pivotField showAll="0"/>
    <pivotField showAll="0"/>
    <pivotField showAll="0"/>
    <pivotField axis="axisPage" multipleItemSelectionAllowed="1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2">
    <pageField fld="17" hier="-1"/>
    <pageField fld="12" hier="-1"/>
  </pageFields>
  <dataFields count="1">
    <dataField name="Average of Monthly Salary ($)" fld="13" subtotal="average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61079-1626-45E4-9A83-9DB1972FE479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>
  <location ref="E8:F11" firstHeaderRow="1" firstDataRow="1" firstDataCol="1" rowPageCount="2" colPageCount="1"/>
  <pivotFields count="22"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numFmtId="165" showAll="0"/>
    <pivotField showAll="0"/>
    <pivotField showAll="0"/>
    <pivotField showAll="0"/>
    <pivotField axis="axisPage" multipleItemSelectionAllowed="1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2">
    <pageField fld="17" hier="-1"/>
    <pageField fld="12" hier="-1"/>
  </pageFields>
  <dataFields count="1">
    <dataField name="Count of Gender" fld="2" subtotal="count" showDataAs="percentOfCol" baseField="0" baseItem="0" numFmtId="164"/>
  </dataFields>
  <formats count="1">
    <format dxfId="27">
      <pivotArea outline="0" collapsedLevelsAreSubtotals="1" fieldPosition="0"/>
    </format>
  </formats>
  <chartFormats count="3">
    <chartFormat chart="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5E7F9-C5F5-4375-ACBB-5BA28CBD5540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N8:S17" firstHeaderRow="0" firstDataRow="1" firstDataCol="1" rowPageCount="2" colPageCount="1"/>
  <pivotFields count="22">
    <pivotField dataField="1" showAll="0"/>
    <pivotField showAll="0"/>
    <pivotField showAll="0"/>
    <pivotField showAll="0"/>
    <pivotField showAll="0"/>
    <pivotField showAll="0"/>
    <pivotField axis="axisRow" showAll="0">
      <items count="9">
        <item x="4"/>
        <item x="1"/>
        <item x="2"/>
        <item x="3"/>
        <item x="0"/>
        <item x="5"/>
        <item x="6"/>
        <item x="7"/>
        <item t="default"/>
      </items>
    </pivotField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  <pivotField dataField="1" numFmtId="165" showAll="0"/>
    <pivotField showAll="0"/>
    <pivotField showAll="0"/>
    <pivotField showAll="0"/>
    <pivotField axis="axisPage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7" hier="-1"/>
    <pageField fld="12" hier="-1"/>
  </pageFields>
  <dataFields count="5">
    <dataField name="Count of Employee ID" fld="0" subtotal="count" baseField="0" baseItem="0"/>
    <dataField name="Count of Employee ID2" fld="0" subtotal="count" showDataAs="percentOfCol" baseField="0" baseItem="0" numFmtId="164"/>
    <dataField name="Average of Monthly Salary ($)" fld="13" subtotal="average" baseField="0" baseItem="0" numFmtId="166"/>
    <dataField name="Min. of Monthly Salary ($)" fld="13" subtotal="min" baseField="0" baseItem="0" numFmtId="166"/>
    <dataField name="Min. of Monthly Salary ($)2" fld="13" subtotal="min" baseField="0" baseItem="0" numFmtId="166"/>
  </dataFields>
  <formats count="2"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8">
      <pivotArea outline="0" collapsedLevelsAreSubtotals="1" fieldPosition="0">
        <references count="1">
          <reference field="4294967294" count="3" selected="0"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1124C-63D4-4BE0-8FC0-CA6CECE0EE4A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81:B82" firstHeaderRow="1" firstDataRow="1" firstDataCol="0" rowPageCount="3" colPageCount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numFmtId="165" showAll="0"/>
    <pivotField showAll="0"/>
    <pivotField showAll="0"/>
    <pivotField showAll="0"/>
    <pivotField axis="axisPage" multipleItemSelectionAllowed="1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axis="axisPage" multipleItemSelectionAllowed="1" showAll="0">
      <items count="11">
        <item h="1" x="9"/>
        <item h="1" x="5"/>
        <item h="1" x="8"/>
        <item h="1" x="7"/>
        <item h="1" x="4"/>
        <item h="1" x="6"/>
        <item x="3"/>
        <item x="0"/>
        <item x="2"/>
        <item h="1" x="1"/>
        <item t="default"/>
      </items>
    </pivotField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Items count="1">
    <i/>
  </rowItems>
  <colItems count="1">
    <i/>
  </colItems>
  <pageFields count="3">
    <pageField fld="17" hier="-1"/>
    <pageField fld="18" hier="-1"/>
    <pageField fld="12" hier="-1"/>
  </pageField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06FB7-5610-4C95-BDA8-FA9ED44F7C3F}" name="PivotTable2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81:I85" firstHeaderRow="1" firstDataRow="1" firstDataCol="1" rowPageCount="3" colPageCount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multipleItemSelectionAllowed="1" showAll="0"/>
    <pivotField axis="axisRow" showAll="0">
      <items count="9">
        <item x="2"/>
        <item x="4"/>
        <item h="1" x="7"/>
        <item x="3"/>
        <item h="1" x="6"/>
        <item h="1" x="0"/>
        <item h="1" x="5"/>
        <item h="1" x="1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numFmtId="165" showAll="0"/>
    <pivotField showAll="0"/>
    <pivotField showAll="0"/>
    <pivotField showAll="0"/>
    <pivotField axis="axisPage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axis="axisPage" multipleItemSelectionAllowed="1" showAll="0">
      <items count="11">
        <item h="1" x="9"/>
        <item h="1" x="5"/>
        <item h="1" x="8"/>
        <item h="1" x="7"/>
        <item h="1" x="4"/>
        <item h="1" x="6"/>
        <item x="3"/>
        <item x="0"/>
        <item x="2"/>
        <item h="1" x="1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1"/>
  </rowFields>
  <rowItems count="4">
    <i>
      <x/>
    </i>
    <i>
      <x v="1"/>
    </i>
    <i>
      <x v="3"/>
    </i>
    <i t="grand">
      <x/>
    </i>
  </rowItems>
  <colItems count="1">
    <i/>
  </colItems>
  <pageFields count="3">
    <pageField fld="17" hier="-1"/>
    <pageField fld="18" hier="-1"/>
    <pageField fld="12" hier="-1"/>
  </pageField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ECD14-8947-47A5-99AF-3F020182C96B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B8:C20" firstHeaderRow="1" firstDataRow="1" firstDataCol="1" rowPageCount="2" colPageCount="1"/>
  <pivotFields count="22">
    <pivotField dataField="1" showAll="0"/>
    <pivotField showAll="0"/>
    <pivotField showAll="0"/>
    <pivotField showAll="0"/>
    <pivotField axis="axisRow" showAll="0" sortType="ascending">
      <items count="12">
        <item x="6"/>
        <item x="0"/>
        <item x="8"/>
        <item x="3"/>
        <item x="10"/>
        <item x="5"/>
        <item x="7"/>
        <item x="4"/>
        <item x="9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numFmtId="165" showAll="0"/>
    <pivotField showAll="0"/>
    <pivotField showAll="0"/>
    <pivotField showAll="0"/>
    <pivotField axis="axisPage" multipleItemSelectionAllowed="1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4"/>
  </rowFields>
  <rowItems count="12">
    <i>
      <x v="8"/>
    </i>
    <i>
      <x v="2"/>
    </i>
    <i>
      <x v="10"/>
    </i>
    <i>
      <x v="3"/>
    </i>
    <i>
      <x v="6"/>
    </i>
    <i>
      <x v="4"/>
    </i>
    <i>
      <x/>
    </i>
    <i>
      <x v="9"/>
    </i>
    <i>
      <x v="7"/>
    </i>
    <i>
      <x v="1"/>
    </i>
    <i>
      <x v="5"/>
    </i>
    <i t="grand">
      <x/>
    </i>
  </rowItems>
  <colItems count="1">
    <i/>
  </colItems>
  <pageFields count="2">
    <pageField fld="17" hier="-1"/>
    <pageField fld="12" hier="-1"/>
  </pageFields>
  <dataFields count="1">
    <dataField name="Count of Employee ID" fld="0" subtotal="count" baseField="0" baseItem="0"/>
  </dataFields>
  <formats count="1">
    <format dxfId="30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A6A0A-E4C0-4C17-91BA-F1D2A8398562}" name="PivotTable3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O120:O121" firstHeaderRow="1" firstDataRow="1" firstDataCol="0" rowPageCount="2" colPageCount="1"/>
  <pivotFields count="14">
    <pivotField showAll="0"/>
    <pivotField showAll="0"/>
    <pivotField showAll="0"/>
    <pivotField axis="axisPage" numFmtId="14" multipleItemSelectionAllowed="1" showAll="0">
      <items count="42">
        <item x="4"/>
        <item x="20"/>
        <item x="13"/>
        <item x="16"/>
        <item x="11"/>
        <item x="34"/>
        <item x="31"/>
        <item x="19"/>
        <item x="21"/>
        <item x="14"/>
        <item x="28"/>
        <item x="17"/>
        <item x="1"/>
        <item x="40"/>
        <item x="3"/>
        <item x="8"/>
        <item x="0"/>
        <item x="38"/>
        <item x="12"/>
        <item x="9"/>
        <item x="33"/>
        <item x="2"/>
        <item x="23"/>
        <item x="27"/>
        <item x="10"/>
        <item x="32"/>
        <item x="30"/>
        <item x="29"/>
        <item x="24"/>
        <item x="36"/>
        <item x="18"/>
        <item x="22"/>
        <item x="7"/>
        <item x="35"/>
        <item x="37"/>
        <item x="39"/>
        <item x="26"/>
        <item x="6"/>
        <item x="25"/>
        <item x="15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1989">
        <item x="153"/>
        <item x="151"/>
        <item x="148"/>
        <item x="197"/>
        <item x="199"/>
        <item x="192"/>
        <item x="150"/>
        <item x="111"/>
        <item x="149"/>
        <item x="904"/>
        <item x="202"/>
        <item x="142"/>
        <item x="1152"/>
        <item x="152"/>
        <item x="146"/>
        <item x="144"/>
        <item x="108"/>
        <item x="920"/>
        <item x="1145"/>
        <item x="1028"/>
        <item x="1153"/>
        <item x="1154"/>
        <item x="1017"/>
        <item x="1031"/>
        <item x="998"/>
        <item x="992"/>
        <item x="938"/>
        <item x="949"/>
        <item x="107"/>
        <item x="1018"/>
        <item x="147"/>
        <item x="956"/>
        <item x="984"/>
        <item x="105"/>
        <item x="919"/>
        <item x="103"/>
        <item x="1148"/>
        <item x="1144"/>
        <item x="912"/>
        <item x="179"/>
        <item x="1078"/>
        <item x="839"/>
        <item x="1567"/>
        <item x="1727"/>
        <item x="198"/>
        <item x="1692"/>
        <item x="293"/>
        <item x="1110"/>
        <item x="1927"/>
        <item x="41"/>
        <item x="1445"/>
        <item x="1561"/>
        <item x="1756"/>
        <item x="1232"/>
        <item x="787"/>
        <item x="1918"/>
        <item x="490"/>
        <item x="1147"/>
        <item x="1802"/>
        <item x="1862"/>
        <item x="136"/>
        <item x="942"/>
        <item x="1187"/>
        <item x="525"/>
        <item x="1277"/>
        <item x="820"/>
        <item x="1021"/>
        <item x="1140"/>
        <item x="48"/>
        <item x="918"/>
        <item x="1645"/>
        <item x="1024"/>
        <item x="1823"/>
        <item x="1345"/>
        <item x="28"/>
        <item x="1551"/>
        <item x="1063"/>
        <item x="1543"/>
        <item x="885"/>
        <item x="239"/>
        <item x="604"/>
        <item x="282"/>
        <item x="526"/>
        <item m="1" x="1961"/>
        <item x="1612"/>
        <item x="509"/>
        <item x="1115"/>
        <item x="1130"/>
        <item x="211"/>
        <item x="73"/>
        <item x="1584"/>
        <item x="1548"/>
        <item x="1290"/>
        <item m="1" x="1983"/>
        <item x="954"/>
        <item x="1286"/>
        <item x="1470"/>
        <item x="922"/>
        <item x="668"/>
        <item x="639"/>
        <item x="1225"/>
        <item x="1129"/>
        <item x="132"/>
        <item x="1925"/>
        <item x="358"/>
        <item x="260"/>
        <item x="266"/>
        <item x="1574"/>
        <item x="513"/>
        <item x="1222"/>
        <item x="387"/>
        <item x="909"/>
        <item x="1526"/>
        <item x="434"/>
        <item x="1096"/>
        <item x="366"/>
        <item x="204"/>
        <item x="1948"/>
        <item x="1884"/>
        <item x="540"/>
        <item x="875"/>
        <item x="25"/>
        <item x="889"/>
        <item x="1306"/>
        <item x="1944"/>
        <item x="1784"/>
        <item x="1391"/>
        <item x="330"/>
        <item x="783"/>
        <item x="796"/>
        <item x="1026"/>
        <item x="1378"/>
        <item x="553"/>
        <item x="664"/>
        <item x="237"/>
        <item x="370"/>
        <item x="1633"/>
        <item x="474"/>
        <item x="877"/>
        <item x="970"/>
        <item x="481"/>
        <item x="1937"/>
        <item x="1338"/>
        <item x="156"/>
        <item x="1455"/>
        <item x="1236"/>
        <item x="1369"/>
        <item x="1266"/>
        <item x="377"/>
        <item x="242"/>
        <item x="907"/>
        <item x="1719"/>
        <item x="234"/>
        <item x="718"/>
        <item x="1430"/>
        <item x="930"/>
        <item x="413"/>
        <item x="499"/>
        <item x="1851"/>
        <item x="1452"/>
        <item x="1619"/>
        <item x="1751"/>
        <item x="881"/>
        <item x="1853"/>
        <item x="893"/>
        <item x="737"/>
        <item x="1014"/>
        <item x="546"/>
        <item x="456"/>
        <item x="1123"/>
        <item x="1849"/>
        <item x="928"/>
        <item x="1642"/>
        <item x="1318"/>
        <item x="1908"/>
        <item x="503"/>
        <item x="874"/>
        <item x="243"/>
        <item x="247"/>
        <item x="1061"/>
        <item x="911"/>
        <item x="1242"/>
        <item x="302"/>
        <item x="1262"/>
        <item x="418"/>
        <item x="950"/>
        <item x="1791"/>
        <item x="1394"/>
        <item x="1173"/>
        <item x="1075"/>
        <item x="98"/>
        <item x="261"/>
        <item x="1181"/>
        <item x="1640"/>
        <item x="539"/>
        <item x="686"/>
        <item x="139"/>
        <item x="1168"/>
        <item x="696"/>
        <item x="301"/>
        <item x="284"/>
        <item x="968"/>
        <item x="769"/>
        <item x="1810"/>
        <item x="1229"/>
        <item x="1337"/>
        <item x="1806"/>
        <item x="1060"/>
        <item x="1415"/>
        <item x="1019"/>
        <item m="1" x="1975"/>
        <item x="864"/>
        <item x="1490"/>
        <item x="1940"/>
        <item x="923"/>
        <item x="185"/>
        <item x="1469"/>
        <item x="860"/>
        <item x="307"/>
        <item x="155"/>
        <item x="443"/>
        <item x="1877"/>
        <item x="257"/>
        <item x="1101"/>
        <item x="987"/>
        <item x="444"/>
        <item x="1250"/>
        <item x="1399"/>
        <item x="85"/>
        <item x="1923"/>
        <item x="894"/>
        <item x="1406"/>
        <item x="660"/>
        <item x="498"/>
        <item m="1" x="1973"/>
        <item x="22"/>
        <item x="1735"/>
        <item x="1942"/>
        <item x="1124"/>
        <item x="496"/>
        <item x="832"/>
        <item x="648"/>
        <item x="1907"/>
        <item x="1607"/>
        <item x="1709"/>
        <item x="298"/>
        <item m="1" x="1976"/>
        <item x="1516"/>
        <item x="1771"/>
        <item x="163"/>
        <item x="1429"/>
        <item x="1658"/>
        <item x="1030"/>
        <item x="1313"/>
        <item m="1" x="1965"/>
        <item x="1122"/>
        <item x="1231"/>
        <item x="996"/>
        <item x="1138"/>
        <item x="850"/>
        <item x="953"/>
        <item x="1787"/>
        <item x="915"/>
        <item x="88"/>
        <item x="896"/>
        <item x="1635"/>
        <item x="1563"/>
        <item x="746"/>
        <item x="230"/>
        <item x="1436"/>
        <item x="1128"/>
        <item x="375"/>
        <item x="1044"/>
        <item x="279"/>
        <item x="697"/>
        <item x="62"/>
        <item x="1189"/>
        <item x="125"/>
        <item x="1914"/>
        <item x="511"/>
        <item x="436"/>
        <item x="1749"/>
        <item x="365"/>
        <item x="570"/>
        <item x="336"/>
        <item x="459"/>
        <item x="695"/>
        <item x="424"/>
        <item x="657"/>
        <item x="1924"/>
        <item x="374"/>
        <item x="1799"/>
        <item x="1025"/>
        <item x="543"/>
        <item x="228"/>
        <item x="768"/>
        <item x="453"/>
        <item x="1204"/>
        <item x="1807"/>
        <item x="656"/>
        <item x="1915"/>
        <item m="1" x="1960"/>
        <item x="1624"/>
        <item x="980"/>
        <item x="1580"/>
        <item x="439"/>
        <item x="651"/>
        <item x="462"/>
        <item x="1417"/>
        <item x="569"/>
        <item x="478"/>
        <item x="948"/>
        <item x="1895"/>
        <item x="789"/>
        <item x="162"/>
        <item x="1488"/>
        <item x="1274"/>
        <item x="159"/>
        <item m="1" x="1958"/>
        <item x="1712"/>
        <item x="114"/>
        <item x="703"/>
        <item m="1" x="1959"/>
        <item x="618"/>
        <item x="249"/>
        <item x="900"/>
        <item x="910"/>
        <item x="500"/>
        <item x="220"/>
        <item x="838"/>
        <item x="1333"/>
        <item x="985"/>
        <item x="1606"/>
        <item x="1347"/>
        <item x="870"/>
        <item x="235"/>
        <item x="1691"/>
        <item x="1721"/>
        <item x="141"/>
        <item x="924"/>
        <item x="1146"/>
        <item x="706"/>
        <item x="507"/>
        <item x="1675"/>
        <item x="1834"/>
        <item x="58"/>
        <item x="143"/>
        <item x="857"/>
        <item x="1336"/>
        <item x="16"/>
        <item x="1685"/>
        <item x="1763"/>
        <item x="1902"/>
        <item x="1746"/>
        <item x="127"/>
        <item x="1714"/>
        <item x="1579"/>
        <item x="1340"/>
        <item x="895"/>
        <item x="1596"/>
        <item x="411"/>
        <item x="1646"/>
        <item x="1320"/>
        <item x="544"/>
        <item x="883"/>
        <item x="1438"/>
        <item x="1529"/>
        <item x="232"/>
        <item x="1241"/>
        <item x="196"/>
        <item x="962"/>
        <item x="1294"/>
        <item x="315"/>
        <item x="1585"/>
        <item x="1244"/>
        <item x="93"/>
        <item x="1662"/>
        <item x="1537"/>
        <item x="1594"/>
        <item x="1625"/>
        <item x="934"/>
        <item x="1713"/>
        <item x="400"/>
        <item x="68"/>
        <item x="1022"/>
        <item x="1348"/>
        <item x="469"/>
        <item x="1687"/>
        <item x="1162"/>
        <item x="833"/>
        <item x="1016"/>
        <item x="1475"/>
        <item x="1270"/>
        <item x="1588"/>
        <item x="1611"/>
        <item x="388"/>
        <item x="991"/>
        <item x="947"/>
        <item x="219"/>
        <item x="187"/>
        <item x="586"/>
        <item x="44"/>
        <item x="1804"/>
        <item x="175"/>
        <item x="1699"/>
        <item x="1652"/>
        <item x="1747"/>
        <item x="1382"/>
        <item x="1626"/>
        <item x="1005"/>
        <item x="320"/>
        <item x="1598"/>
        <item x="1213"/>
        <item x="1887"/>
        <item x="851"/>
        <item x="1367"/>
        <item x="381"/>
        <item x="346"/>
        <item x="1311"/>
        <item x="961"/>
        <item x="1933"/>
        <item x="978"/>
        <item x="1782"/>
        <item x="1917"/>
        <item x="1824"/>
        <item x="442"/>
        <item x="1649"/>
        <item x="193"/>
        <item x="1578"/>
        <item x="1235"/>
        <item x="615"/>
        <item x="1109"/>
        <item x="188"/>
        <item x="1477"/>
        <item x="395"/>
        <item x="548"/>
        <item x="1208"/>
        <item x="420"/>
        <item x="1397"/>
        <item x="1420"/>
        <item x="914"/>
        <item x="1812"/>
        <item x="1079"/>
        <item x="873"/>
        <item x="1916"/>
        <item x="937"/>
        <item x="671"/>
        <item x="1160"/>
        <item x="840"/>
        <item x="1456"/>
        <item x="936"/>
        <item x="1703"/>
        <item x="227"/>
        <item x="1831"/>
        <item x="735"/>
        <item x="56"/>
        <item x="679"/>
        <item x="1734"/>
        <item x="1041"/>
        <item x="1867"/>
        <item x="1099"/>
        <item x="1040"/>
        <item x="1134"/>
        <item x="786"/>
        <item x="1414"/>
        <item x="502"/>
        <item x="670"/>
        <item x="53"/>
        <item x="974"/>
        <item x="1943"/>
        <item x="1511"/>
        <item x="834"/>
        <item x="1843"/>
        <item x="1217"/>
        <item x="206"/>
        <item x="201"/>
        <item x="1291"/>
        <item x="200"/>
        <item x="1601"/>
        <item x="527"/>
        <item x="772"/>
        <item m="1" x="1980"/>
        <item x="1292"/>
        <item x="1947"/>
        <item x="1374"/>
        <item x="1166"/>
        <item x="119"/>
        <item x="773"/>
        <item x="1263"/>
        <item x="760"/>
        <item x="1413"/>
        <item m="1" x="1970"/>
        <item x="1243"/>
        <item x="60"/>
        <item x="1865"/>
        <item x="57"/>
        <item x="21"/>
        <item x="357"/>
        <item x="649"/>
        <item x="1621"/>
        <item x="1576"/>
        <item x="1486"/>
        <item x="1639"/>
        <item x="830"/>
        <item x="566"/>
        <item x="1332"/>
        <item x="215"/>
        <item x="1237"/>
        <item x="906"/>
        <item x="573"/>
        <item x="1051"/>
        <item x="1905"/>
        <item x="523"/>
        <item x="1132"/>
        <item x="743"/>
        <item x="1764"/>
        <item x="1827"/>
        <item x="1510"/>
        <item x="74"/>
        <item x="271"/>
        <item x="471"/>
        <item x="487"/>
        <item x="1788"/>
        <item x="110"/>
        <item x="1661"/>
        <item x="1844"/>
        <item x="396"/>
        <item x="1514"/>
        <item x="960"/>
        <item x="831"/>
        <item x="1508"/>
        <item x="1354"/>
        <item x="133"/>
        <item x="414"/>
        <item x="762"/>
        <item x="47"/>
        <item x="1437"/>
        <item x="1605"/>
        <item x="1928"/>
        <item x="31"/>
        <item x="853"/>
        <item x="1357"/>
        <item x="835"/>
        <item x="1880"/>
        <item x="1582"/>
        <item x="1108"/>
        <item x="1276"/>
        <item x="291"/>
        <item x="932"/>
        <item x="1136"/>
        <item x="432"/>
        <item x="1772"/>
        <item x="167"/>
        <item x="1020"/>
        <item x="224"/>
        <item x="20"/>
        <item x="380"/>
        <item x="1034"/>
        <item x="71"/>
        <item x="793"/>
        <item x="273"/>
        <item x="688"/>
        <item x="711"/>
        <item x="1903"/>
        <item x="1872"/>
        <item x="338"/>
        <item x="1033"/>
        <item x="421"/>
        <item x="1104"/>
        <item x="1163"/>
        <item x="1046"/>
        <item x="229"/>
        <item x="255"/>
        <item x="1006"/>
        <item x="321"/>
        <item x="50"/>
        <item x="75"/>
        <item x="461"/>
        <item x="283"/>
        <item x="971"/>
        <item x="823"/>
        <item x="1694"/>
        <item x="977"/>
        <item x="1175"/>
        <item x="1604"/>
        <item x="640"/>
        <item x="1586"/>
        <item x="1462"/>
        <item x="1279"/>
        <item x="720"/>
        <item x="1158"/>
        <item m="1" x="1962"/>
        <item x="595"/>
        <item x="1901"/>
        <item x="1008"/>
        <item x="643"/>
        <item x="1503"/>
        <item x="493"/>
        <item x="1032"/>
        <item x="988"/>
        <item m="1" x="1963"/>
        <item x="1193"/>
        <item x="621"/>
        <item x="1314"/>
        <item x="1523"/>
        <item x="1753"/>
        <item x="457"/>
        <item x="1932"/>
        <item x="49"/>
        <item x="1695"/>
        <item x="80"/>
        <item x="1053"/>
        <item x="203"/>
        <item x="181"/>
        <item x="1946"/>
        <item x="1206"/>
        <item x="547"/>
        <item x="1522"/>
        <item x="1105"/>
        <item x="389"/>
        <item x="342"/>
        <item x="1795"/>
        <item x="344"/>
        <item x="1558"/>
        <item x="1575"/>
        <item x="12"/>
        <item x="134"/>
        <item x="1592"/>
        <item x="1856"/>
        <item x="1589"/>
        <item x="1939"/>
        <item x="1768"/>
        <item x="1015"/>
        <item x="1670"/>
        <item x="687"/>
        <item x="554"/>
        <item x="259"/>
        <item x="501"/>
        <item x="684"/>
        <item x="1264"/>
        <item x="1945"/>
        <item x="1741"/>
        <item x="390"/>
        <item x="1485"/>
        <item x="1062"/>
        <item x="1003"/>
        <item x="104"/>
        <item x="1085"/>
        <item x="172"/>
        <item x="492"/>
        <item x="1342"/>
        <item x="17"/>
        <item x="1089"/>
        <item x="1113"/>
        <item x="778"/>
        <item x="356"/>
        <item x="1866"/>
        <item x="1869"/>
        <item x="1736"/>
        <item x="982"/>
        <item x="751"/>
        <item x="1228"/>
        <item x="410"/>
        <item x="592"/>
        <item x="879"/>
        <item x="1906"/>
        <item x="1230"/>
        <item x="1532"/>
        <item x="1190"/>
        <item x="1376"/>
        <item x="545"/>
        <item x="590"/>
        <item x="1055"/>
        <item x="1577"/>
        <item x="1899"/>
        <item x="1319"/>
        <item x="1038"/>
        <item x="1476"/>
        <item x="1194"/>
        <item x="1253"/>
        <item x="1084"/>
        <item x="855"/>
        <item x="368"/>
        <item x="951"/>
        <item x="810"/>
        <item x="872"/>
        <item x="1780"/>
        <item x="72"/>
        <item x="1545"/>
        <item m="1" x="1982"/>
        <item x="516"/>
        <item x="972"/>
        <item x="1542"/>
        <item x="43"/>
        <item x="1457"/>
        <item x="1614"/>
        <item x="683"/>
        <item x="168"/>
        <item x="1793"/>
        <item x="1191"/>
        <item x="1127"/>
        <item x="1471"/>
        <item x="641"/>
        <item m="1" x="1974"/>
        <item x="1179"/>
        <item x="265"/>
        <item x="940"/>
        <item x="329"/>
        <item x="1385"/>
        <item x="1665"/>
        <item x="1750"/>
        <item x="184"/>
        <item x="626"/>
        <item x="1141"/>
        <item x="1321"/>
        <item x="1805"/>
        <item x="343"/>
        <item x="1282"/>
        <item x="729"/>
        <item x="1142"/>
        <item x="3"/>
        <item m="1" x="1978"/>
        <item x="116"/>
        <item x="292"/>
        <item x="715"/>
        <item x="1174"/>
        <item x="1930"/>
        <item x="1926"/>
        <item x="556"/>
        <item x="541"/>
        <item x="908"/>
        <item x="485"/>
        <item x="1408"/>
        <item x="1093"/>
        <item x="1247"/>
        <item x="1370"/>
        <item x="969"/>
        <item x="122"/>
        <item x="1554"/>
        <item x="966"/>
        <item x="23"/>
        <item x="515"/>
        <item x="1011"/>
        <item x="218"/>
        <item m="1" x="1981"/>
        <item x="406"/>
        <item x="1331"/>
        <item x="254"/>
        <item x="288"/>
        <item x="530"/>
        <item x="583"/>
        <item x="1251"/>
        <item x="1047"/>
        <item x="4"/>
        <item x="1499"/>
        <item x="1729"/>
        <item x="622"/>
        <item x="1761"/>
        <item x="376"/>
        <item x="816"/>
        <item x="130"/>
        <item x="788"/>
        <item x="1358"/>
        <item x="169"/>
        <item x="1137"/>
        <item x="1379"/>
        <item x="1143"/>
        <item x="1"/>
        <item x="1745"/>
        <item x="303"/>
        <item x="1086"/>
        <item x="1268"/>
        <item x="1659"/>
        <item x="1608"/>
        <item x="1473"/>
        <item x="158"/>
        <item x="96"/>
        <item x="1117"/>
        <item x="1840"/>
        <item x="805"/>
        <item x="504"/>
        <item x="727"/>
        <item x="367"/>
        <item x="494"/>
        <item x="1816"/>
        <item m="1" x="1957"/>
        <item x="214"/>
        <item x="106"/>
        <item x="304"/>
        <item x="276"/>
        <item x="1678"/>
        <item x="109"/>
        <item x="1912"/>
        <item x="588"/>
        <item x="466"/>
        <item x="2"/>
        <item x="514"/>
        <item x="929"/>
        <item x="1778"/>
        <item x="1165"/>
        <item x="599"/>
        <item x="1293"/>
        <item x="600"/>
        <item x="557"/>
        <item x="1182"/>
        <item x="898"/>
        <item x="990"/>
        <item x="1353"/>
        <item x="1935"/>
        <item x="42"/>
        <item x="1647"/>
        <item x="87"/>
        <item x="1185"/>
        <item x="1708"/>
        <item x="335"/>
        <item x="836"/>
        <item x="1326"/>
        <item x="398"/>
        <item x="1366"/>
        <item x="1602"/>
        <item x="386"/>
        <item x="747"/>
        <item x="815"/>
        <item x="1528"/>
        <item x="322"/>
        <item x="473"/>
        <item x="1679"/>
        <item x="957"/>
        <item x="1418"/>
        <item x="1599"/>
        <item x="749"/>
        <item x="1176"/>
        <item x="1683"/>
        <item x="1765"/>
        <item x="1004"/>
        <item x="1590"/>
        <item x="1493"/>
        <item x="1815"/>
        <item m="1" x="1971"/>
        <item x="1422"/>
        <item x="861"/>
        <item x="975"/>
        <item x="1513"/>
        <item x="1830"/>
        <item x="925"/>
        <item x="1515"/>
        <item x="129"/>
        <item x="1656"/>
        <item x="1188"/>
        <item x="1803"/>
        <item x="867"/>
        <item x="451"/>
        <item x="1569"/>
        <item x="524"/>
        <item x="1212"/>
        <item x="1404"/>
        <item x="1909"/>
        <item x="1798"/>
        <item x="1200"/>
        <item x="1223"/>
        <item x="1632"/>
        <item x="100"/>
        <item x="1936"/>
        <item x="1531"/>
        <item x="1271"/>
        <item x="1565"/>
        <item m="1" x="1956"/>
        <item x="1087"/>
        <item x="753"/>
        <item x="611"/>
        <item x="610"/>
        <item x="137"/>
        <item x="859"/>
        <item x="347"/>
        <item x="76"/>
        <item x="281"/>
        <item x="993"/>
        <item x="252"/>
        <item x="1833"/>
        <item x="145"/>
        <item x="431"/>
        <item x="825"/>
        <item x="472"/>
        <item x="222"/>
        <item x="1080"/>
        <item x="899"/>
        <item x="986"/>
        <item x="382"/>
        <item x="999"/>
        <item x="791"/>
        <item x="605"/>
        <item x="280"/>
        <item x="1155"/>
        <item x="430"/>
        <item x="1092"/>
        <item x="216"/>
        <item x="1067"/>
        <item x="9"/>
        <item x="194"/>
        <item x="1622"/>
        <item x="1383"/>
        <item x="1133"/>
        <item x="1629"/>
        <item x="491"/>
        <item x="1541"/>
        <item x="29"/>
        <item x="745"/>
        <item x="1135"/>
        <item x="758"/>
        <item x="710"/>
        <item x="1007"/>
        <item x="1502"/>
        <item x="1484"/>
        <item x="1199"/>
        <item x="1900"/>
        <item x="1120"/>
        <item x="1045"/>
        <item x="1953"/>
        <item x="1315"/>
        <item x="1261"/>
        <item x="1349"/>
        <item m="1" x="1987"/>
        <item x="55"/>
        <item x="30"/>
        <item x="1570"/>
        <item x="1792"/>
        <item x="1170"/>
        <item x="1214"/>
        <item x="1811"/>
        <item x="332"/>
        <item x="1663"/>
        <item x="1822"/>
        <item x="1219"/>
        <item x="593"/>
        <item x="863"/>
        <item x="497"/>
        <item x="337"/>
        <item x="1368"/>
        <item x="1931"/>
        <item x="1520"/>
        <item x="638"/>
        <item x="1684"/>
        <item x="1566"/>
        <item x="1681"/>
        <item x="1581"/>
        <item x="1573"/>
        <item x="913"/>
        <item x="1842"/>
        <item x="581"/>
        <item x="1081"/>
        <item x="575"/>
        <item x="256"/>
        <item x="931"/>
        <item x="967"/>
        <item x="1913"/>
        <item x="959"/>
        <item x="1365"/>
        <item x="1350"/>
        <item x="1690"/>
        <item x="1777"/>
        <item x="308"/>
        <item x="941"/>
        <item x="1309"/>
        <item x="1013"/>
        <item x="258"/>
        <item x="297"/>
        <item x="1377"/>
        <item x="567"/>
        <item x="1010"/>
        <item x="286"/>
        <item x="681"/>
        <item x="536"/>
        <item x="403"/>
        <item x="517"/>
        <item x="1660"/>
        <item x="1627"/>
        <item x="1283"/>
        <item x="869"/>
        <item x="1790"/>
        <item x="958"/>
        <item x="1702"/>
        <item x="1440"/>
        <item x="402"/>
        <item x="1249"/>
        <item x="1409"/>
        <item x="1439"/>
        <item x="1483"/>
        <item x="59"/>
        <item x="267"/>
        <item x="1540"/>
        <item x="1012"/>
        <item x="1952"/>
        <item x="14"/>
        <item x="1114"/>
        <item x="405"/>
        <item x="1701"/>
        <item x="1474"/>
        <item x="360"/>
        <item x="1197"/>
        <item x="565"/>
        <item x="1742"/>
        <item x="1207"/>
        <item x="1897"/>
        <item x="852"/>
        <item x="112"/>
        <item x="177"/>
        <item x="1552"/>
        <item x="952"/>
        <item x="1341"/>
        <item x="1465"/>
        <item x="578"/>
        <item x="467"/>
        <item x="475"/>
        <item x="1725"/>
        <item x="264"/>
        <item x="1630"/>
        <item x="794"/>
        <item x="1786"/>
        <item x="542"/>
        <item x="313"/>
        <item x="647"/>
        <item x="1950"/>
        <item x="652"/>
        <item x="1696"/>
        <item x="1380"/>
        <item x="399"/>
        <item x="1372"/>
        <item x="484"/>
        <item x="699"/>
        <item x="416"/>
        <item x="1949"/>
        <item x="887"/>
        <item x="1597"/>
        <item x="636"/>
        <item x="140"/>
        <item x="1904"/>
        <item x="818"/>
        <item x="479"/>
        <item x="385"/>
        <item x="902"/>
        <item x="964"/>
        <item x="124"/>
        <item x="1245"/>
        <item x="585"/>
        <item x="1832"/>
        <item x="40"/>
        <item x="1711"/>
        <item x="564"/>
        <item x="1911"/>
        <item x="1504"/>
        <item x="837"/>
        <item x="324"/>
        <item x="921"/>
        <item x="171"/>
        <item x="580"/>
        <item x="331"/>
        <item x="1425"/>
        <item x="1066"/>
        <item x="1890"/>
        <item x="754"/>
        <item x="1921"/>
        <item x="157"/>
        <item x="182"/>
        <item x="305"/>
        <item x="1631"/>
        <item x="550"/>
        <item x="1435"/>
        <item x="944"/>
        <item x="447"/>
        <item x="1557"/>
        <item x="1723"/>
        <item x="1634"/>
        <item x="1651"/>
        <item x="1269"/>
        <item x="1107"/>
        <item x="1674"/>
        <item x="552"/>
        <item x="1339"/>
        <item x="334"/>
        <item x="351"/>
        <item x="1697"/>
        <item x="1023"/>
        <item x="1184"/>
        <item x="113"/>
        <item x="1820"/>
        <item x="180"/>
        <item x="707"/>
        <item x="551"/>
        <item x="521"/>
        <item x="1257"/>
        <item x="309"/>
        <item x="1103"/>
        <item x="1848"/>
        <item x="1453"/>
        <item x="613"/>
        <item x="415"/>
        <item x="1836"/>
        <item x="67"/>
        <item x="1826"/>
        <item x="1722"/>
        <item x="1657"/>
        <item x="1776"/>
        <item x="882"/>
        <item x="440"/>
        <item x="589"/>
        <item x="340"/>
        <item x="528"/>
        <item x="468"/>
        <item x="775"/>
        <item x="1481"/>
        <item x="183"/>
        <item x="848"/>
        <item x="866"/>
        <item x="559"/>
        <item x="495"/>
        <item x="1343"/>
        <item x="253"/>
        <item x="274"/>
        <item x="1052"/>
        <item x="609"/>
        <item x="905"/>
        <item x="319"/>
        <item x="312"/>
        <item x="662"/>
        <item x="1298"/>
        <item x="115"/>
        <item x="1450"/>
        <item x="353"/>
        <item x="445"/>
        <item x="1111"/>
        <item x="1431"/>
        <item x="623"/>
        <item x="1593"/>
        <item x="614"/>
        <item x="799"/>
        <item x="1850"/>
        <item x="1496"/>
        <item x="327"/>
        <item x="89"/>
        <item x="537"/>
        <item x="1254"/>
        <item x="669"/>
        <item x="1583"/>
        <item x="1151"/>
        <item x="1058"/>
        <item x="1312"/>
        <item x="1550"/>
        <item x="348"/>
        <item x="1478"/>
        <item x="489"/>
        <item x="8"/>
        <item x="666"/>
        <item x="584"/>
        <item x="10"/>
        <item x="349"/>
        <item x="1131"/>
        <item x="1669"/>
        <item x="69"/>
        <item m="1" x="1954"/>
        <item x="1100"/>
        <item x="250"/>
        <item x="1929"/>
        <item x="790"/>
        <item x="917"/>
        <item x="963"/>
        <item x="371"/>
        <item x="1835"/>
        <item x="299"/>
        <item x="1125"/>
        <item x="339"/>
        <item x="1077"/>
        <item x="1346"/>
        <item x="577"/>
        <item x="1613"/>
        <item x="1744"/>
        <item x="138"/>
        <item x="1102"/>
        <item x="1617"/>
        <item x="1600"/>
        <item x="1009"/>
        <item m="1" x="1968"/>
        <item x="1065"/>
        <item x="1428"/>
        <item x="1875"/>
        <item x="270"/>
        <item x="1861"/>
        <item x="661"/>
        <item x="505"/>
        <item x="1841"/>
        <item x="698"/>
        <item x="318"/>
        <item x="973"/>
        <item x="1205"/>
        <item x="1183"/>
        <item x="212"/>
        <item x="190"/>
        <item x="289"/>
        <item x="246"/>
        <item x="1730"/>
        <item x="1653"/>
        <item x="1881"/>
        <item x="804"/>
        <item x="423"/>
        <item x="700"/>
        <item x="426"/>
        <item x="763"/>
        <item x="1783"/>
        <item x="1706"/>
        <item x="1497"/>
        <item x="624"/>
        <item x="797"/>
        <item x="1150"/>
        <item x="856"/>
        <item x="1620"/>
        <item x="807"/>
        <item x="1284"/>
        <item x="314"/>
        <item x="419"/>
        <item x="154"/>
        <item x="397"/>
        <item x="1845"/>
        <item x="1808"/>
        <item x="1296"/>
        <item x="81"/>
        <item x="939"/>
        <item m="1" x="1985"/>
        <item x="1555"/>
        <item x="391"/>
        <item x="1401"/>
        <item x="989"/>
        <item x="1896"/>
        <item x="712"/>
        <item x="1272"/>
        <item x="637"/>
        <item x="549"/>
        <item x="63"/>
        <item x="290"/>
        <item x="603"/>
        <item x="1001"/>
        <item x="653"/>
        <item x="1752"/>
        <item x="1732"/>
        <item x="1443"/>
        <item x="1755"/>
        <item x="52"/>
        <item x="748"/>
        <item x="1689"/>
        <item x="846"/>
        <item x="1491"/>
        <item x="587"/>
        <item x="123"/>
        <item x="1893"/>
        <item x="994"/>
        <item x="1240"/>
        <item x="520"/>
        <item x="878"/>
        <item x="1390"/>
        <item x="91"/>
        <item x="341"/>
        <item x="221"/>
        <item x="226"/>
        <item x="1388"/>
        <item x="1396"/>
        <item x="1466"/>
        <item x="1288"/>
        <item x="325"/>
        <item x="1267"/>
        <item x="268"/>
        <item x="102"/>
        <item x="1169"/>
        <item x="821"/>
        <item x="483"/>
        <item x="1226"/>
        <item x="1894"/>
        <item x="1000"/>
        <item x="721"/>
        <item x="1118"/>
        <item x="1525"/>
        <item x="858"/>
        <item x="178"/>
        <item x="741"/>
        <item x="1302"/>
        <item x="66"/>
        <item x="1775"/>
        <item x="38"/>
        <item x="15"/>
        <item x="409"/>
        <item x="1794"/>
        <item x="1172"/>
        <item x="1363"/>
        <item x="714"/>
        <item x="519"/>
        <item x="694"/>
        <item x="890"/>
        <item x="1196"/>
        <item x="422"/>
        <item x="1221"/>
        <item x="1156"/>
        <item x="1876"/>
        <item x="955"/>
        <item x="1813"/>
        <item x="806"/>
        <item x="1934"/>
        <item x="34"/>
        <item x="393"/>
        <item x="945"/>
        <item x="1801"/>
        <item x="719"/>
        <item x="724"/>
        <item x="1248"/>
        <item x="667"/>
        <item x="1536"/>
        <item x="1335"/>
        <item x="1373"/>
        <item x="692"/>
        <item x="1519"/>
        <item x="726"/>
        <item x="691"/>
        <item m="1" x="1977"/>
        <item x="1002"/>
        <item x="617"/>
        <item x="452"/>
        <item x="1871"/>
        <item x="1819"/>
        <item x="1686"/>
        <item x="1615"/>
        <item x="1796"/>
        <item x="563"/>
        <item m="1" x="1964"/>
        <item x="868"/>
        <item x="1451"/>
        <item x="1434"/>
        <item x="538"/>
        <item x="1677"/>
        <item x="1587"/>
        <item x="1716"/>
        <item x="1740"/>
        <item x="755"/>
        <item x="1119"/>
        <item x="362"/>
        <item x="682"/>
        <item x="774"/>
        <item x="1864"/>
        <item x="1527"/>
        <item x="1273"/>
        <item x="1667"/>
        <item x="117"/>
        <item x="450"/>
        <item x="808"/>
        <item x="602"/>
        <item x="841"/>
        <item x="876"/>
        <item x="1521"/>
        <item x="1463"/>
        <item x="401"/>
        <item x="1433"/>
        <item x="238"/>
        <item x="555"/>
        <item x="1351"/>
        <item x="1289"/>
        <item x="1879"/>
        <item x="1215"/>
        <item m="1" x="1986"/>
        <item x="1027"/>
        <item x="208"/>
        <item x="717"/>
        <item x="1392"/>
        <item x="1666"/>
        <item x="1300"/>
        <item x="233"/>
        <item x="1352"/>
        <item x="300"/>
        <item x="1106"/>
        <item x="95"/>
        <item x="1800"/>
        <item x="1281"/>
        <item x="207"/>
        <item x="317"/>
        <item x="244"/>
        <item x="1710"/>
        <item x="363"/>
        <item x="1454"/>
        <item x="1837"/>
        <item x="236"/>
        <item x="195"/>
        <item x="1636"/>
        <item x="1441"/>
        <item x="1216"/>
        <item x="997"/>
        <item x="817"/>
        <item x="323"/>
        <item x="165"/>
        <item x="1180"/>
        <item x="1329"/>
        <item x="1330"/>
        <item x="1095"/>
        <item x="1779"/>
        <item x="642"/>
        <item x="1688"/>
        <item x="1177"/>
        <item x="598"/>
        <item x="1427"/>
        <item x="798"/>
        <item x="1892"/>
        <item x="845"/>
        <item x="0"/>
        <item x="1467"/>
        <item x="1458"/>
        <item x="1410"/>
        <item x="1116"/>
        <item x="1870"/>
        <item x="812"/>
        <item x="645"/>
        <item x="572"/>
        <item x="813"/>
        <item x="576"/>
        <item x="1355"/>
        <item x="429"/>
        <item x="744"/>
        <item x="901"/>
        <item x="1773"/>
        <item x="1468"/>
        <item x="981"/>
        <item x="164"/>
        <item x="736"/>
        <item x="428"/>
        <item x="1781"/>
        <item x="1375"/>
        <item x="1126"/>
        <item x="223"/>
        <item x="446"/>
        <item x="54"/>
        <item x="659"/>
        <item x="1360"/>
        <item x="1412"/>
        <item x="1426"/>
        <item x="1201"/>
        <item x="77"/>
        <item x="903"/>
        <item x="1449"/>
        <item x="1057"/>
        <item x="1049"/>
        <item x="1036"/>
        <item x="1564"/>
        <item x="84"/>
        <item x="1239"/>
        <item x="1393"/>
        <item x="849"/>
        <item x="1951"/>
        <item x="1246"/>
        <item x="1770"/>
        <item x="1648"/>
        <item x="166"/>
        <item x="1757"/>
        <item x="1074"/>
        <item x="801"/>
        <item x="708"/>
        <item x="1595"/>
        <item x="672"/>
        <item x="644"/>
        <item x="39"/>
        <item x="1546"/>
        <item x="173"/>
        <item x="946"/>
        <item x="1258"/>
        <item x="5"/>
        <item x="1082"/>
        <item x="1275"/>
        <item x="128"/>
        <item x="1398"/>
        <item x="1480"/>
        <item x="1717"/>
        <item x="213"/>
        <item x="1403"/>
        <item x="529"/>
        <item x="1654"/>
        <item x="392"/>
        <item x="90"/>
        <item x="1638"/>
        <item x="926"/>
        <item x="1234"/>
        <item x="379"/>
        <item x="843"/>
        <item x="455"/>
        <item x="1641"/>
        <item x="933"/>
        <item x="1285"/>
        <item x="1838"/>
        <item x="1203"/>
        <item x="685"/>
        <item x="345"/>
        <item x="27"/>
        <item x="1718"/>
        <item x="1829"/>
        <item x="176"/>
        <item x="1698"/>
        <item x="217"/>
        <item x="562"/>
        <item x="1738"/>
        <item x="607"/>
        <item x="1860"/>
        <item x="470"/>
        <item x="732"/>
        <item x="658"/>
        <item x="355"/>
        <item x="407"/>
        <item x="1538"/>
        <item x="532"/>
        <item x="1461"/>
        <item x="1518"/>
        <item x="1637"/>
        <item x="619"/>
        <item x="354"/>
        <item x="359"/>
        <item x="1785"/>
        <item x="1325"/>
        <item x="844"/>
        <item x="248"/>
        <item x="826"/>
        <item x="1704"/>
        <item x="32"/>
        <item x="311"/>
        <item x="594"/>
        <item x="1874"/>
        <item x="1322"/>
        <item x="1886"/>
        <item x="1091"/>
        <item x="37"/>
        <item x="1568"/>
        <item x="51"/>
        <item x="1854"/>
        <item x="1560"/>
        <item x="1442"/>
        <item x="1186"/>
        <item x="766"/>
        <item x="1389"/>
        <item x="1549"/>
        <item x="983"/>
        <item x="1500"/>
        <item x="678"/>
        <item x="1724"/>
        <item x="61"/>
        <item x="591"/>
        <item x="1498"/>
        <item x="560"/>
        <item x="1064"/>
        <item x="865"/>
        <item x="458"/>
        <item m="1" x="1967"/>
        <item x="1882"/>
        <item x="767"/>
        <item x="1238"/>
        <item x="1423"/>
        <item x="83"/>
        <item x="1083"/>
        <item x="1857"/>
        <item x="295"/>
        <item x="1211"/>
        <item x="561"/>
        <item x="842"/>
        <item x="1762"/>
        <item x="1328"/>
        <item x="1680"/>
        <item x="465"/>
        <item x="1650"/>
        <item x="1668"/>
        <item x="800"/>
        <item x="1209"/>
        <item x="1464"/>
        <item x="460"/>
        <item x="897"/>
        <item x="690"/>
        <item x="1305"/>
        <item x="1919"/>
        <item x="135"/>
        <item x="350"/>
        <item x="1255"/>
        <item x="1852"/>
        <item x="809"/>
        <item x="742"/>
        <item x="979"/>
        <item x="18"/>
        <item x="606"/>
        <item x="601"/>
        <item x="916"/>
        <item x="1381"/>
        <item x="1533"/>
        <item x="1421"/>
        <item x="655"/>
        <item x="886"/>
        <item x="278"/>
        <item x="1603"/>
        <item x="1898"/>
        <item x="862"/>
        <item x="654"/>
        <item x="827"/>
        <item x="65"/>
        <item x="1512"/>
        <item x="1616"/>
        <item x="1364"/>
        <item x="1202"/>
        <item x="120"/>
        <item x="1494"/>
        <item x="716"/>
        <item x="191"/>
        <item x="1941"/>
        <item x="828"/>
        <item x="46"/>
        <item x="756"/>
        <item x="78"/>
        <item x="1672"/>
        <item x="1707"/>
        <item x="174"/>
        <item x="425"/>
        <item x="819"/>
        <item x="1297"/>
        <item x="287"/>
        <item x="1424"/>
        <item x="1048"/>
        <item x="435"/>
        <item x="364"/>
        <item x="36"/>
        <item m="1" x="1979"/>
        <item x="11"/>
        <item x="1846"/>
        <item x="1556"/>
        <item x="99"/>
        <item x="1076"/>
        <item x="1759"/>
        <item x="1809"/>
        <item x="965"/>
        <item x="1544"/>
        <item x="1157"/>
        <item x="1501"/>
        <item x="240"/>
        <item x="1159"/>
        <item x="1506"/>
        <item x="582"/>
        <item x="1818"/>
        <item x="620"/>
        <item x="1644"/>
        <item x="935"/>
        <item x="847"/>
        <item x="294"/>
        <item x="97"/>
        <item x="1673"/>
        <item x="1571"/>
        <item x="1733"/>
        <item x="1572"/>
        <item x="822"/>
        <item x="476"/>
        <item x="689"/>
        <item x="1495"/>
        <item x="1889"/>
        <item x="1553"/>
        <item x="1446"/>
        <item x="1535"/>
        <item x="480"/>
        <item x="1400"/>
        <item x="784"/>
        <item x="378"/>
        <item x="785"/>
        <item x="1265"/>
        <item x="454"/>
        <item x="251"/>
        <item x="352"/>
        <item x="1774"/>
        <item x="1387"/>
        <item x="1479"/>
        <item x="94"/>
        <item x="1432"/>
        <item x="702"/>
        <item x="1035"/>
        <item x="189"/>
        <item x="1149"/>
        <item x="1361"/>
        <item x="231"/>
        <item x="1700"/>
        <item x="888"/>
        <item x="1547"/>
        <item x="1715"/>
        <item x="241"/>
        <item x="1384"/>
        <item x="361"/>
        <item x="1655"/>
        <item x="723"/>
        <item x="522"/>
        <item x="722"/>
        <item x="170"/>
        <item x="441"/>
        <item x="121"/>
        <item x="1922"/>
        <item x="1362"/>
        <item x="1769"/>
        <item x="802"/>
        <item x="1828"/>
        <item x="1287"/>
        <item x="263"/>
        <item x="86"/>
        <item x="1883"/>
        <item x="803"/>
        <item x="1855"/>
        <item x="1559"/>
        <item x="1316"/>
        <item x="571"/>
        <item x="1891"/>
        <item x="326"/>
        <item x="1643"/>
        <item x="1303"/>
        <item x="795"/>
        <item x="1411"/>
        <item x="433"/>
        <item x="210"/>
        <item x="482"/>
        <item x="1419"/>
        <item x="1334"/>
        <item x="616"/>
        <item x="161"/>
        <item x="1259"/>
        <item m="1" x="1984"/>
        <item x="1878"/>
        <item x="871"/>
        <item x="1737"/>
        <item x="1739"/>
        <item x="285"/>
        <item x="1042"/>
        <item x="943"/>
        <item x="1227"/>
        <item x="1299"/>
        <item x="1472"/>
        <item x="765"/>
        <item x="1371"/>
        <item x="1839"/>
        <item x="92"/>
        <item x="728"/>
        <item x="884"/>
        <item x="568"/>
        <item x="579"/>
        <item x="1447"/>
        <item x="1220"/>
        <item x="1797"/>
        <item x="1386"/>
        <item x="1847"/>
        <item x="209"/>
        <item x="709"/>
        <item x="512"/>
        <item x="262"/>
        <item x="1301"/>
        <item x="1814"/>
        <item x="1505"/>
        <item x="1789"/>
        <item x="1307"/>
        <item x="608"/>
        <item x="464"/>
        <item x="24"/>
        <item x="814"/>
        <item x="79"/>
        <item x="1858"/>
        <item x="1591"/>
        <item x="310"/>
        <item x="534"/>
        <item x="693"/>
        <item x="1178"/>
        <item x="1726"/>
        <item x="1324"/>
        <item x="1539"/>
        <item x="448"/>
        <item x="1817"/>
        <item x="1748"/>
        <item x="1233"/>
        <item x="1731"/>
        <item x="1524"/>
        <item x="1728"/>
        <item x="1054"/>
        <item x="995"/>
        <item x="752"/>
        <item x="1218"/>
        <item x="650"/>
        <item x="701"/>
        <item x="186"/>
        <item x="45"/>
        <item x="824"/>
        <item x="1407"/>
        <item x="625"/>
        <item x="1767"/>
        <item x="1224"/>
        <item x="394"/>
        <item x="1278"/>
        <item x="1885"/>
        <item x="1859"/>
        <item x="792"/>
        <item x="1090"/>
        <item x="245"/>
        <item x="1671"/>
        <item x="1821"/>
        <item x="1920"/>
        <item x="1705"/>
        <item x="1743"/>
        <item x="764"/>
        <item x="1050"/>
        <item x="296"/>
        <item x="1304"/>
        <item x="1444"/>
        <item x="1088"/>
        <item x="1252"/>
        <item x="438"/>
        <item x="1482"/>
        <item x="1888"/>
        <item x="1139"/>
        <item x="118"/>
        <item x="1171"/>
        <item x="1039"/>
        <item x="19"/>
        <item m="1" x="1969"/>
        <item x="1098"/>
        <item x="892"/>
        <item x="976"/>
        <item x="704"/>
        <item x="277"/>
        <item x="663"/>
        <item x="1402"/>
        <item x="383"/>
        <item x="1094"/>
        <item x="1873"/>
        <item x="1416"/>
        <item x="333"/>
        <item x="225"/>
        <item x="160"/>
        <item x="880"/>
        <item x="1623"/>
        <item x="1280"/>
        <item x="1609"/>
        <item x="101"/>
        <item x="1676"/>
        <item x="776"/>
        <item x="1489"/>
        <item x="1295"/>
        <item x="558"/>
        <item x="275"/>
        <item x="1195"/>
        <item x="272"/>
        <item x="1037"/>
        <item x="1766"/>
        <item x="1256"/>
        <item x="1628"/>
        <item x="1910"/>
        <item x="705"/>
        <item x="1167"/>
        <item x="854"/>
        <item x="612"/>
        <item x="1610"/>
        <item x="1562"/>
        <item x="1112"/>
        <item x="1097"/>
        <item x="1327"/>
        <item x="1664"/>
        <item x="488"/>
        <item m="1" x="1972"/>
        <item x="1517"/>
        <item x="33"/>
        <item x="1758"/>
        <item x="518"/>
        <item x="829"/>
        <item m="1" x="1955"/>
        <item x="531"/>
        <item x="1308"/>
        <item x="508"/>
        <item x="1618"/>
        <item x="596"/>
        <item x="1530"/>
        <item x="1507"/>
        <item x="373"/>
        <item x="306"/>
        <item x="1863"/>
        <item x="1310"/>
        <item x="1323"/>
        <item x="417"/>
        <item x="64"/>
        <item x="408"/>
        <item x="1459"/>
        <item x="384"/>
        <item x="1192"/>
        <item x="126"/>
        <item x="1344"/>
        <item x="1210"/>
        <item m="1" x="1966"/>
        <item x="533"/>
        <item x="13"/>
        <item x="477"/>
        <item x="1720"/>
        <item x="574"/>
        <item x="1682"/>
        <item x="665"/>
        <item x="506"/>
        <item x="927"/>
        <item x="1359"/>
        <item x="437"/>
        <item x="1317"/>
        <item x="1405"/>
        <item x="535"/>
        <item x="269"/>
        <item x="372"/>
        <item x="725"/>
        <item x="1164"/>
        <item x="1825"/>
        <item x="1534"/>
        <item x="646"/>
        <item x="757"/>
        <item x="510"/>
        <item x="1509"/>
        <item x="1938"/>
        <item x="1487"/>
        <item x="6"/>
        <item x="1161"/>
        <item x="486"/>
        <item x="597"/>
        <item x="1198"/>
        <item x="1868"/>
        <item x="1043"/>
        <item x="404"/>
        <item x="1356"/>
        <item x="1260"/>
        <item x="427"/>
        <item x="1059"/>
        <item x="750"/>
        <item x="82"/>
        <item x="891"/>
        <item x="316"/>
        <item x="412"/>
        <item x="1056"/>
        <item x="713"/>
        <item x="1754"/>
        <item x="1395"/>
        <item x="131"/>
        <item x="1029"/>
        <item x="70"/>
        <item x="1448"/>
        <item x="369"/>
        <item x="449"/>
        <item x="463"/>
        <item x="811"/>
        <item x="1492"/>
        <item x="1693"/>
        <item x="1460"/>
        <item x="35"/>
        <item x="205"/>
        <item x="328"/>
        <item x="26"/>
        <item x="1760"/>
        <item x="1121"/>
        <item h="1" x="7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73"/>
        <item h="1" x="674"/>
        <item h="1" x="675"/>
        <item h="1" x="676"/>
        <item h="1" x="677"/>
        <item h="1" x="680"/>
        <item h="1" x="730"/>
        <item h="1" x="731"/>
        <item h="1" x="733"/>
        <item h="1" x="734"/>
        <item h="1" x="738"/>
        <item h="1" x="739"/>
        <item h="1" x="740"/>
        <item h="1" x="759"/>
        <item h="1" x="761"/>
        <item h="1" x="770"/>
        <item h="1" x="771"/>
        <item h="1" x="777"/>
        <item h="1" x="779"/>
        <item h="1" x="780"/>
        <item h="1" x="781"/>
        <item h="1" x="782"/>
        <item h="1" x="1068"/>
        <item h="1" x="1069"/>
        <item h="1" x="1070"/>
        <item h="1" x="1071"/>
        <item h="1" x="1072"/>
        <item h="1" x="1073"/>
        <item t="default"/>
      </items>
    </pivotField>
  </pivotFields>
  <rowItems count="1">
    <i/>
  </rowItems>
  <colItems count="1">
    <i/>
  </colItems>
  <pageFields count="2">
    <pageField fld="3" hier="-1"/>
    <pageField fld="13" hier="-1"/>
  </pageFields>
  <dataFields count="1">
    <dataField name="Average of Score Improvement(%)" fld="13" subtotal="average" baseField="0" baseItem="0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B2C48-5D53-4382-9703-F56DFF91BC44}" name="PivotTable3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119:J122" firstHeaderRow="1" firstDataRow="1" firstDataCol="1" rowPageCount="1" colPageCount="1"/>
  <pivotFields count="14">
    <pivotField showAll="0"/>
    <pivotField showAll="0"/>
    <pivotField showAll="0"/>
    <pivotField axis="axisPage" numFmtId="14" multipleItemSelectionAllowed="1" showAll="0">
      <items count="42">
        <item x="4"/>
        <item x="20"/>
        <item x="13"/>
        <item x="16"/>
        <item x="11"/>
        <item x="34"/>
        <item x="31"/>
        <item x="19"/>
        <item x="21"/>
        <item x="14"/>
        <item x="28"/>
        <item x="17"/>
        <item x="1"/>
        <item x="40"/>
        <item x="3"/>
        <item x="8"/>
        <item x="0"/>
        <item x="38"/>
        <item x="12"/>
        <item x="9"/>
        <item x="33"/>
        <item x="2"/>
        <item x="23"/>
        <item x="27"/>
        <item x="10"/>
        <item x="32"/>
        <item x="30"/>
        <item x="29"/>
        <item x="24"/>
        <item x="36"/>
        <item x="18"/>
        <item x="22"/>
        <item x="7"/>
        <item x="35"/>
        <item x="37"/>
        <item x="39"/>
        <item x="26"/>
        <item x="6"/>
        <item x="25"/>
        <item x="15"/>
        <item x="5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pageFields count="1">
    <pageField fld="3" hier="-1"/>
  </pageFields>
  <dataFields count="1">
    <dataField name="Count of Employee ID" fld="5" subtotal="count" showDataAs="percentOfCol" baseField="0" baseItem="0" numFmtId="164"/>
  </dataFields>
  <formats count="2">
    <format dxfId="33">
      <pivotArea outline="0" fieldPosition="0">
        <references count="1">
          <reference field="4294967294" count="1">
            <x v="0"/>
          </reference>
        </references>
      </pivotArea>
    </format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A49C9-23D0-40C1-A722-9554CB381031}" name="PivotTable2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95:L107" firstHeaderRow="1" firstDataRow="1" firstDataCol="1" rowPageCount="2" colPageCount="1"/>
  <pivotFields count="22">
    <pivotField dataField="1" showAll="0"/>
    <pivotField showAll="0"/>
    <pivotField showAll="0"/>
    <pivotField showAll="0"/>
    <pivotField axis="axisRow" showAll="0">
      <items count="12">
        <item x="9"/>
        <item x="7"/>
        <item x="6"/>
        <item x="1"/>
        <item x="10"/>
        <item x="8"/>
        <item x="4"/>
        <item x="5"/>
        <item x="3"/>
        <item x="0"/>
        <item x="2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multipleItemSelectionAllowed="1" showAll="0"/>
    <pivotField showAll="0"/>
    <pivotField axis="axisPage" multipleItemSelectionAllowed="1" showAll="0">
      <items count="3">
        <item x="1"/>
        <item x="0"/>
        <item t="default"/>
      </items>
    </pivotField>
    <pivotField numFmtId="165" showAll="0"/>
    <pivotField showAll="0"/>
    <pivotField showAll="0"/>
    <pivotField showAll="0"/>
    <pivotField axis="axisPage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multipleItemSelectionAllowe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2">
    <pageField fld="17" hier="-1"/>
    <pageField fld="12" hier="-1"/>
  </pageFields>
  <dataFields count="1">
    <dataField name="Count of Employee ID" fld="0" subtotal="count" baseField="0" baseItem="0"/>
  </dataFields>
  <formats count="2">
    <format dxfId="35">
      <pivotArea outline="0" collapsedLevelsAreSubtotals="1" fieldPosition="0"/>
    </format>
    <format dxfId="3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DCC57-2BD7-4A06-BAFF-75479655011E}" name="PivotTable3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R120:S133" firstHeaderRow="1" firstDataRow="1" firstDataCol="1" rowPageCount="2" colPageCount="1"/>
  <pivotFields count="14">
    <pivotField showAll="0"/>
    <pivotField axis="axisRow" showAll="0" sortType="descending">
      <items count="13">
        <item x="3"/>
        <item x="2"/>
        <item x="6"/>
        <item x="7"/>
        <item x="1"/>
        <item x="8"/>
        <item x="11"/>
        <item x="0"/>
        <item x="10"/>
        <item x="9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numFmtId="14" multipleItemSelectionAllowed="1" showAll="0">
      <items count="42">
        <item x="4"/>
        <item x="20"/>
        <item x="13"/>
        <item x="16"/>
        <item x="11"/>
        <item x="34"/>
        <item x="31"/>
        <item x="19"/>
        <item x="21"/>
        <item x="14"/>
        <item x="28"/>
        <item x="17"/>
        <item x="1"/>
        <item x="40"/>
        <item x="3"/>
        <item x="8"/>
        <item x="0"/>
        <item x="38"/>
        <item x="12"/>
        <item x="9"/>
        <item x="33"/>
        <item x="2"/>
        <item x="23"/>
        <item x="27"/>
        <item x="10"/>
        <item x="32"/>
        <item x="30"/>
        <item x="29"/>
        <item x="24"/>
        <item x="36"/>
        <item x="18"/>
        <item x="22"/>
        <item x="7"/>
        <item x="35"/>
        <item x="37"/>
        <item x="39"/>
        <item x="26"/>
        <item x="6"/>
        <item x="25"/>
        <item x="15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1989">
        <item x="153"/>
        <item x="151"/>
        <item x="148"/>
        <item x="197"/>
        <item x="199"/>
        <item x="192"/>
        <item x="150"/>
        <item x="111"/>
        <item x="149"/>
        <item x="904"/>
        <item x="202"/>
        <item x="142"/>
        <item x="1152"/>
        <item x="152"/>
        <item x="146"/>
        <item x="144"/>
        <item x="108"/>
        <item x="920"/>
        <item x="1145"/>
        <item x="1028"/>
        <item x="1153"/>
        <item x="1154"/>
        <item x="1017"/>
        <item x="1031"/>
        <item x="998"/>
        <item x="992"/>
        <item x="938"/>
        <item x="949"/>
        <item x="107"/>
        <item x="1018"/>
        <item x="147"/>
        <item x="956"/>
        <item x="984"/>
        <item x="105"/>
        <item x="919"/>
        <item x="103"/>
        <item x="1148"/>
        <item x="1144"/>
        <item x="912"/>
        <item x="179"/>
        <item x="1078"/>
        <item x="839"/>
        <item x="1567"/>
        <item x="1727"/>
        <item x="198"/>
        <item x="1692"/>
        <item x="293"/>
        <item x="1110"/>
        <item x="1927"/>
        <item x="41"/>
        <item x="1445"/>
        <item x="1561"/>
        <item x="1756"/>
        <item x="1232"/>
        <item x="787"/>
        <item x="1918"/>
        <item x="490"/>
        <item x="1147"/>
        <item x="1802"/>
        <item x="1862"/>
        <item x="136"/>
        <item x="942"/>
        <item x="1187"/>
        <item x="525"/>
        <item x="1277"/>
        <item x="820"/>
        <item x="1021"/>
        <item x="1140"/>
        <item x="48"/>
        <item x="918"/>
        <item x="1645"/>
        <item x="1024"/>
        <item x="1823"/>
        <item x="1345"/>
        <item x="28"/>
        <item x="1551"/>
        <item x="1063"/>
        <item x="1543"/>
        <item x="885"/>
        <item x="239"/>
        <item x="604"/>
        <item x="282"/>
        <item x="526"/>
        <item m="1" x="1961"/>
        <item x="1612"/>
        <item x="509"/>
        <item x="1115"/>
        <item x="1130"/>
        <item x="211"/>
        <item x="73"/>
        <item x="1584"/>
        <item x="1548"/>
        <item x="1290"/>
        <item m="1" x="1983"/>
        <item x="954"/>
        <item x="1286"/>
        <item x="1470"/>
        <item x="922"/>
        <item x="668"/>
        <item x="639"/>
        <item x="1225"/>
        <item x="1129"/>
        <item x="132"/>
        <item x="1925"/>
        <item x="358"/>
        <item x="260"/>
        <item x="266"/>
        <item x="1574"/>
        <item x="513"/>
        <item x="1222"/>
        <item x="387"/>
        <item x="909"/>
        <item x="1526"/>
        <item x="434"/>
        <item x="1096"/>
        <item x="366"/>
        <item x="204"/>
        <item x="1948"/>
        <item x="1884"/>
        <item x="540"/>
        <item x="875"/>
        <item x="25"/>
        <item x="889"/>
        <item x="1306"/>
        <item x="1944"/>
        <item x="1784"/>
        <item x="1391"/>
        <item x="330"/>
        <item x="783"/>
        <item x="796"/>
        <item x="1026"/>
        <item x="1378"/>
        <item x="553"/>
        <item x="664"/>
        <item x="237"/>
        <item x="370"/>
        <item x="1633"/>
        <item x="474"/>
        <item x="877"/>
        <item x="970"/>
        <item x="481"/>
        <item x="1937"/>
        <item x="1338"/>
        <item x="156"/>
        <item x="1455"/>
        <item x="1236"/>
        <item x="1369"/>
        <item x="1266"/>
        <item x="377"/>
        <item x="242"/>
        <item x="907"/>
        <item x="1719"/>
        <item x="234"/>
        <item x="718"/>
        <item x="1430"/>
        <item x="930"/>
        <item x="413"/>
        <item x="499"/>
        <item x="1851"/>
        <item x="1452"/>
        <item x="1619"/>
        <item x="1751"/>
        <item x="881"/>
        <item x="1853"/>
        <item x="893"/>
        <item x="737"/>
        <item x="1014"/>
        <item x="546"/>
        <item x="456"/>
        <item x="1123"/>
        <item x="1849"/>
        <item x="928"/>
        <item x="1642"/>
        <item x="1318"/>
        <item x="1908"/>
        <item x="503"/>
        <item x="874"/>
        <item x="243"/>
        <item x="247"/>
        <item x="1061"/>
        <item x="911"/>
        <item x="1242"/>
        <item x="302"/>
        <item x="1262"/>
        <item x="418"/>
        <item x="950"/>
        <item x="1791"/>
        <item x="1394"/>
        <item x="1173"/>
        <item x="1075"/>
        <item x="98"/>
        <item x="261"/>
        <item x="1181"/>
        <item x="1640"/>
        <item x="539"/>
        <item x="686"/>
        <item x="139"/>
        <item x="1168"/>
        <item x="696"/>
        <item x="301"/>
        <item x="284"/>
        <item x="968"/>
        <item x="769"/>
        <item x="1810"/>
        <item x="1229"/>
        <item x="1337"/>
        <item x="1806"/>
        <item x="1060"/>
        <item x="1415"/>
        <item x="1019"/>
        <item m="1" x="1975"/>
        <item x="864"/>
        <item x="1490"/>
        <item x="1940"/>
        <item x="923"/>
        <item x="185"/>
        <item x="1469"/>
        <item x="860"/>
        <item x="307"/>
        <item x="155"/>
        <item x="443"/>
        <item x="1877"/>
        <item x="257"/>
        <item x="1101"/>
        <item x="987"/>
        <item x="444"/>
        <item x="1250"/>
        <item x="1399"/>
        <item x="85"/>
        <item x="1923"/>
        <item x="894"/>
        <item x="1406"/>
        <item x="660"/>
        <item x="498"/>
        <item m="1" x="1973"/>
        <item x="22"/>
        <item x="1735"/>
        <item x="1942"/>
        <item x="1124"/>
        <item x="496"/>
        <item x="832"/>
        <item x="648"/>
        <item x="1907"/>
        <item x="1607"/>
        <item x="1709"/>
        <item x="298"/>
        <item m="1" x="1976"/>
        <item x="1516"/>
        <item x="1771"/>
        <item x="163"/>
        <item x="1429"/>
        <item x="1658"/>
        <item x="1030"/>
        <item x="1313"/>
        <item m="1" x="1965"/>
        <item x="1122"/>
        <item x="1231"/>
        <item x="996"/>
        <item x="1138"/>
        <item x="850"/>
        <item x="953"/>
        <item x="1787"/>
        <item x="915"/>
        <item x="88"/>
        <item x="896"/>
        <item x="1635"/>
        <item x="1563"/>
        <item x="746"/>
        <item x="230"/>
        <item x="1436"/>
        <item x="1128"/>
        <item x="375"/>
        <item x="1044"/>
        <item x="279"/>
        <item x="697"/>
        <item x="62"/>
        <item x="1189"/>
        <item x="125"/>
        <item x="1914"/>
        <item x="511"/>
        <item x="436"/>
        <item x="1749"/>
        <item x="365"/>
        <item x="570"/>
        <item x="336"/>
        <item x="459"/>
        <item x="695"/>
        <item x="424"/>
        <item x="657"/>
        <item x="1924"/>
        <item x="374"/>
        <item x="1799"/>
        <item x="1025"/>
        <item x="543"/>
        <item x="228"/>
        <item x="768"/>
        <item x="453"/>
        <item x="1204"/>
        <item x="1807"/>
        <item x="656"/>
        <item x="1915"/>
        <item m="1" x="1960"/>
        <item x="1624"/>
        <item x="980"/>
        <item x="1580"/>
        <item x="439"/>
        <item x="651"/>
        <item x="462"/>
        <item x="1417"/>
        <item x="569"/>
        <item x="478"/>
        <item x="948"/>
        <item x="1895"/>
        <item x="789"/>
        <item x="162"/>
        <item x="1488"/>
        <item x="1274"/>
        <item x="159"/>
        <item m="1" x="1958"/>
        <item x="1712"/>
        <item x="114"/>
        <item x="703"/>
        <item m="1" x="1959"/>
        <item x="618"/>
        <item x="249"/>
        <item x="900"/>
        <item x="910"/>
        <item x="500"/>
        <item x="220"/>
        <item x="838"/>
        <item x="1333"/>
        <item x="985"/>
        <item x="1606"/>
        <item x="1347"/>
        <item x="870"/>
        <item x="235"/>
        <item x="1691"/>
        <item x="1721"/>
        <item x="141"/>
        <item x="924"/>
        <item x="1146"/>
        <item x="706"/>
        <item x="507"/>
        <item x="1675"/>
        <item x="1834"/>
        <item x="58"/>
        <item x="143"/>
        <item x="857"/>
        <item x="1336"/>
        <item x="16"/>
        <item x="1685"/>
        <item x="1763"/>
        <item x="1902"/>
        <item x="1746"/>
        <item x="127"/>
        <item x="1714"/>
        <item x="1579"/>
        <item x="1340"/>
        <item x="895"/>
        <item x="1596"/>
        <item x="411"/>
        <item x="1646"/>
        <item x="1320"/>
        <item x="544"/>
        <item x="883"/>
        <item x="1438"/>
        <item x="1529"/>
        <item x="232"/>
        <item x="1241"/>
        <item x="196"/>
        <item x="962"/>
        <item x="1294"/>
        <item x="315"/>
        <item x="1585"/>
        <item x="1244"/>
        <item x="93"/>
        <item x="1662"/>
        <item x="1537"/>
        <item x="1594"/>
        <item x="1625"/>
        <item x="934"/>
        <item x="1713"/>
        <item x="400"/>
        <item x="68"/>
        <item x="1022"/>
        <item x="1348"/>
        <item x="469"/>
        <item x="1687"/>
        <item x="1162"/>
        <item x="833"/>
        <item x="1016"/>
        <item x="1475"/>
        <item x="1270"/>
        <item x="1588"/>
        <item x="1611"/>
        <item x="388"/>
        <item x="991"/>
        <item x="947"/>
        <item x="219"/>
        <item x="187"/>
        <item x="586"/>
        <item x="44"/>
        <item x="1804"/>
        <item x="175"/>
        <item x="1699"/>
        <item x="1652"/>
        <item x="1747"/>
        <item x="1382"/>
        <item x="1626"/>
        <item x="1005"/>
        <item x="320"/>
        <item x="1598"/>
        <item x="1213"/>
        <item x="1887"/>
        <item x="851"/>
        <item x="1367"/>
        <item x="381"/>
        <item x="346"/>
        <item x="1311"/>
        <item x="961"/>
        <item x="1933"/>
        <item x="978"/>
        <item x="1782"/>
        <item x="1917"/>
        <item x="1824"/>
        <item x="442"/>
        <item x="1649"/>
        <item x="193"/>
        <item x="1578"/>
        <item x="1235"/>
        <item x="615"/>
        <item x="1109"/>
        <item x="188"/>
        <item x="1477"/>
        <item x="395"/>
        <item x="548"/>
        <item x="1208"/>
        <item x="420"/>
        <item x="1397"/>
        <item x="1420"/>
        <item x="914"/>
        <item x="1812"/>
        <item x="1079"/>
        <item x="873"/>
        <item x="1916"/>
        <item x="937"/>
        <item x="671"/>
        <item x="1160"/>
        <item x="840"/>
        <item x="1456"/>
        <item x="936"/>
        <item x="1703"/>
        <item x="227"/>
        <item x="1831"/>
        <item x="735"/>
        <item x="56"/>
        <item x="679"/>
        <item x="1734"/>
        <item x="1041"/>
        <item x="1867"/>
        <item x="1099"/>
        <item x="1040"/>
        <item x="1134"/>
        <item x="786"/>
        <item x="1414"/>
        <item x="502"/>
        <item x="670"/>
        <item x="53"/>
        <item x="974"/>
        <item x="1943"/>
        <item x="1511"/>
        <item x="834"/>
        <item x="1843"/>
        <item x="1217"/>
        <item x="206"/>
        <item x="201"/>
        <item x="1291"/>
        <item x="200"/>
        <item x="1601"/>
        <item x="527"/>
        <item x="772"/>
        <item m="1" x="1980"/>
        <item x="1292"/>
        <item x="1947"/>
        <item x="1374"/>
        <item x="1166"/>
        <item x="119"/>
        <item x="773"/>
        <item x="1263"/>
        <item x="760"/>
        <item x="1413"/>
        <item m="1" x="1970"/>
        <item x="1243"/>
        <item x="60"/>
        <item x="1865"/>
        <item x="57"/>
        <item x="21"/>
        <item x="357"/>
        <item x="649"/>
        <item x="1621"/>
        <item x="1576"/>
        <item x="1486"/>
        <item x="1639"/>
        <item x="830"/>
        <item x="566"/>
        <item x="1332"/>
        <item x="215"/>
        <item x="1237"/>
        <item x="906"/>
        <item x="573"/>
        <item x="1051"/>
        <item x="1905"/>
        <item x="523"/>
        <item x="1132"/>
        <item x="743"/>
        <item x="1764"/>
        <item x="1827"/>
        <item x="1510"/>
        <item x="74"/>
        <item x="271"/>
        <item x="471"/>
        <item x="487"/>
        <item x="1788"/>
        <item x="110"/>
        <item x="1661"/>
        <item x="1844"/>
        <item x="396"/>
        <item x="1514"/>
        <item x="960"/>
        <item x="831"/>
        <item x="1508"/>
        <item x="1354"/>
        <item x="133"/>
        <item x="414"/>
        <item x="762"/>
        <item x="47"/>
        <item x="1437"/>
        <item x="1605"/>
        <item x="1928"/>
        <item x="31"/>
        <item x="853"/>
        <item x="1357"/>
        <item x="835"/>
        <item x="1880"/>
        <item x="1582"/>
        <item x="1108"/>
        <item x="1276"/>
        <item x="291"/>
        <item x="932"/>
        <item x="1136"/>
        <item x="432"/>
        <item x="1772"/>
        <item x="167"/>
        <item x="1020"/>
        <item x="224"/>
        <item x="20"/>
        <item x="380"/>
        <item x="1034"/>
        <item x="71"/>
        <item x="793"/>
        <item x="273"/>
        <item x="688"/>
        <item x="711"/>
        <item x="1903"/>
        <item x="1872"/>
        <item x="338"/>
        <item x="1033"/>
        <item x="421"/>
        <item x="1104"/>
        <item x="1163"/>
        <item x="1046"/>
        <item x="229"/>
        <item x="255"/>
        <item x="1006"/>
        <item x="321"/>
        <item x="50"/>
        <item x="75"/>
        <item x="461"/>
        <item x="283"/>
        <item x="971"/>
        <item x="823"/>
        <item x="1694"/>
        <item x="977"/>
        <item x="1175"/>
        <item x="1604"/>
        <item x="640"/>
        <item x="1586"/>
        <item x="1462"/>
        <item x="1279"/>
        <item x="720"/>
        <item x="1158"/>
        <item m="1" x="1962"/>
        <item x="595"/>
        <item x="1901"/>
        <item x="1008"/>
        <item x="643"/>
        <item x="1503"/>
        <item x="493"/>
        <item x="1032"/>
        <item x="988"/>
        <item m="1" x="1963"/>
        <item x="1193"/>
        <item x="621"/>
        <item x="1314"/>
        <item x="1523"/>
        <item x="1753"/>
        <item x="457"/>
        <item x="1932"/>
        <item x="49"/>
        <item x="1695"/>
        <item x="80"/>
        <item x="1053"/>
        <item x="203"/>
        <item x="181"/>
        <item x="1946"/>
        <item x="1206"/>
        <item x="547"/>
        <item x="1522"/>
        <item x="1105"/>
        <item x="389"/>
        <item x="342"/>
        <item x="1795"/>
        <item x="344"/>
        <item x="1558"/>
        <item x="1575"/>
        <item x="12"/>
        <item x="134"/>
        <item x="1592"/>
        <item x="1856"/>
        <item x="1589"/>
        <item x="1939"/>
        <item x="1768"/>
        <item x="1015"/>
        <item x="1670"/>
        <item x="687"/>
        <item x="554"/>
        <item x="259"/>
        <item x="501"/>
        <item x="684"/>
        <item x="1264"/>
        <item x="1945"/>
        <item x="1741"/>
        <item x="390"/>
        <item x="1485"/>
        <item x="1062"/>
        <item x="1003"/>
        <item x="104"/>
        <item x="1085"/>
        <item x="172"/>
        <item x="492"/>
        <item x="1342"/>
        <item x="17"/>
        <item x="1089"/>
        <item x="1113"/>
        <item x="778"/>
        <item x="356"/>
        <item x="1866"/>
        <item x="1869"/>
        <item x="1736"/>
        <item x="982"/>
        <item x="751"/>
        <item x="1228"/>
        <item x="410"/>
        <item x="592"/>
        <item x="879"/>
        <item x="1906"/>
        <item x="1230"/>
        <item x="1532"/>
        <item x="1190"/>
        <item x="1376"/>
        <item x="545"/>
        <item x="590"/>
        <item x="1055"/>
        <item x="1577"/>
        <item x="1899"/>
        <item x="1319"/>
        <item x="1038"/>
        <item x="1476"/>
        <item x="1194"/>
        <item x="1253"/>
        <item x="1084"/>
        <item x="855"/>
        <item x="368"/>
        <item x="951"/>
        <item x="810"/>
        <item x="872"/>
        <item x="1780"/>
        <item x="72"/>
        <item x="1545"/>
        <item m="1" x="1982"/>
        <item x="516"/>
        <item x="972"/>
        <item x="1542"/>
        <item x="43"/>
        <item x="1457"/>
        <item x="1614"/>
        <item x="683"/>
        <item x="168"/>
        <item x="1793"/>
        <item x="1191"/>
        <item x="1127"/>
        <item x="1471"/>
        <item x="641"/>
        <item m="1" x="1974"/>
        <item x="1179"/>
        <item x="265"/>
        <item x="940"/>
        <item x="329"/>
        <item x="1385"/>
        <item x="1665"/>
        <item x="1750"/>
        <item x="184"/>
        <item x="626"/>
        <item x="1141"/>
        <item x="1321"/>
        <item x="1805"/>
        <item x="343"/>
        <item x="1282"/>
        <item x="729"/>
        <item x="1142"/>
        <item x="3"/>
        <item m="1" x="1978"/>
        <item x="116"/>
        <item x="292"/>
        <item x="715"/>
        <item x="1174"/>
        <item x="1930"/>
        <item x="1926"/>
        <item x="556"/>
        <item x="541"/>
        <item x="908"/>
        <item x="485"/>
        <item x="1408"/>
        <item x="1093"/>
        <item x="1247"/>
        <item x="1370"/>
        <item x="969"/>
        <item x="122"/>
        <item x="1554"/>
        <item x="966"/>
        <item x="23"/>
        <item x="515"/>
        <item x="1011"/>
        <item x="218"/>
        <item m="1" x="1981"/>
        <item x="406"/>
        <item x="1331"/>
        <item x="254"/>
        <item x="288"/>
        <item x="530"/>
        <item x="583"/>
        <item x="1251"/>
        <item x="1047"/>
        <item x="4"/>
        <item x="1499"/>
        <item x="1729"/>
        <item x="622"/>
        <item x="1761"/>
        <item x="376"/>
        <item x="816"/>
        <item x="130"/>
        <item x="788"/>
        <item x="1358"/>
        <item x="169"/>
        <item x="1137"/>
        <item x="1379"/>
        <item x="1143"/>
        <item x="1"/>
        <item x="1745"/>
        <item x="303"/>
        <item x="1086"/>
        <item x="1268"/>
        <item x="1659"/>
        <item x="1608"/>
        <item x="1473"/>
        <item x="158"/>
        <item x="96"/>
        <item x="1117"/>
        <item x="1840"/>
        <item x="805"/>
        <item x="504"/>
        <item x="727"/>
        <item x="367"/>
        <item x="494"/>
        <item x="1816"/>
        <item m="1" x="1957"/>
        <item x="214"/>
        <item x="106"/>
        <item x="304"/>
        <item x="276"/>
        <item x="1678"/>
        <item x="109"/>
        <item x="1912"/>
        <item x="588"/>
        <item x="466"/>
        <item x="2"/>
        <item x="514"/>
        <item x="929"/>
        <item x="1778"/>
        <item x="1165"/>
        <item x="599"/>
        <item x="1293"/>
        <item x="600"/>
        <item x="557"/>
        <item x="1182"/>
        <item x="898"/>
        <item x="990"/>
        <item x="1353"/>
        <item x="1935"/>
        <item x="42"/>
        <item x="1647"/>
        <item x="87"/>
        <item x="1185"/>
        <item x="1708"/>
        <item x="335"/>
        <item x="836"/>
        <item x="1326"/>
        <item x="398"/>
        <item x="1366"/>
        <item x="1602"/>
        <item x="386"/>
        <item x="747"/>
        <item x="815"/>
        <item x="1528"/>
        <item x="322"/>
        <item x="473"/>
        <item x="1679"/>
        <item x="957"/>
        <item x="1418"/>
        <item x="1599"/>
        <item x="749"/>
        <item x="1176"/>
        <item x="1683"/>
        <item x="1765"/>
        <item x="1004"/>
        <item x="1590"/>
        <item x="1493"/>
        <item x="1815"/>
        <item m="1" x="1971"/>
        <item x="1422"/>
        <item x="861"/>
        <item x="975"/>
        <item x="1513"/>
        <item x="1830"/>
        <item x="925"/>
        <item x="1515"/>
        <item x="129"/>
        <item x="1656"/>
        <item x="1188"/>
        <item x="1803"/>
        <item x="867"/>
        <item x="451"/>
        <item x="1569"/>
        <item x="524"/>
        <item x="1212"/>
        <item x="1404"/>
        <item x="1909"/>
        <item x="1798"/>
        <item x="1200"/>
        <item x="1223"/>
        <item x="1632"/>
        <item x="100"/>
        <item x="1936"/>
        <item x="1531"/>
        <item x="1271"/>
        <item x="1565"/>
        <item m="1" x="1956"/>
        <item x="1087"/>
        <item x="753"/>
        <item x="611"/>
        <item x="610"/>
        <item x="137"/>
        <item x="859"/>
        <item x="347"/>
        <item x="76"/>
        <item x="281"/>
        <item x="993"/>
        <item x="252"/>
        <item x="1833"/>
        <item x="145"/>
        <item x="431"/>
        <item x="825"/>
        <item x="472"/>
        <item x="222"/>
        <item x="1080"/>
        <item x="899"/>
        <item x="986"/>
        <item x="382"/>
        <item x="999"/>
        <item x="791"/>
        <item x="605"/>
        <item x="280"/>
        <item x="1155"/>
        <item x="430"/>
        <item x="1092"/>
        <item x="216"/>
        <item x="1067"/>
        <item x="9"/>
        <item x="194"/>
        <item x="1622"/>
        <item x="1383"/>
        <item x="1133"/>
        <item x="1629"/>
        <item x="491"/>
        <item x="1541"/>
        <item x="29"/>
        <item x="745"/>
        <item x="1135"/>
        <item x="758"/>
        <item x="710"/>
        <item x="1007"/>
        <item x="1502"/>
        <item x="1484"/>
        <item x="1199"/>
        <item x="1900"/>
        <item x="1120"/>
        <item x="1045"/>
        <item x="1953"/>
        <item x="1315"/>
        <item x="1261"/>
        <item x="1349"/>
        <item m="1" x="1987"/>
        <item x="55"/>
        <item x="30"/>
        <item x="1570"/>
        <item x="1792"/>
        <item x="1170"/>
        <item x="1214"/>
        <item x="1811"/>
        <item x="332"/>
        <item x="1663"/>
        <item x="1822"/>
        <item x="1219"/>
        <item x="593"/>
        <item x="863"/>
        <item x="497"/>
        <item x="337"/>
        <item x="1368"/>
        <item x="1931"/>
        <item x="1520"/>
        <item x="638"/>
        <item x="1684"/>
        <item x="1566"/>
        <item x="1681"/>
        <item x="1581"/>
        <item x="1573"/>
        <item x="913"/>
        <item x="1842"/>
        <item x="581"/>
        <item x="1081"/>
        <item x="575"/>
        <item x="256"/>
        <item x="931"/>
        <item x="967"/>
        <item x="1913"/>
        <item x="959"/>
        <item x="1365"/>
        <item x="1350"/>
        <item x="1690"/>
        <item x="1777"/>
        <item x="308"/>
        <item x="941"/>
        <item x="1309"/>
        <item x="1013"/>
        <item x="258"/>
        <item x="297"/>
        <item x="1377"/>
        <item x="567"/>
        <item x="1010"/>
        <item x="286"/>
        <item x="681"/>
        <item x="536"/>
        <item x="403"/>
        <item x="517"/>
        <item x="1660"/>
        <item x="1627"/>
        <item x="1283"/>
        <item x="869"/>
        <item x="1790"/>
        <item x="958"/>
        <item x="1702"/>
        <item x="1440"/>
        <item x="402"/>
        <item x="1249"/>
        <item x="1409"/>
        <item x="1439"/>
        <item x="1483"/>
        <item x="59"/>
        <item x="267"/>
        <item x="1540"/>
        <item x="1012"/>
        <item x="1952"/>
        <item x="14"/>
        <item x="1114"/>
        <item x="405"/>
        <item x="1701"/>
        <item x="1474"/>
        <item x="360"/>
        <item x="1197"/>
        <item x="565"/>
        <item x="1742"/>
        <item x="1207"/>
        <item x="1897"/>
        <item x="852"/>
        <item x="112"/>
        <item x="177"/>
        <item x="1552"/>
        <item x="952"/>
        <item x="1341"/>
        <item x="1465"/>
        <item x="578"/>
        <item x="467"/>
        <item x="475"/>
        <item x="1725"/>
        <item x="264"/>
        <item x="1630"/>
        <item x="794"/>
        <item x="1786"/>
        <item x="542"/>
        <item x="313"/>
        <item x="647"/>
        <item x="1950"/>
        <item x="652"/>
        <item x="1696"/>
        <item x="1380"/>
        <item x="399"/>
        <item x="1372"/>
        <item x="484"/>
        <item x="699"/>
        <item x="416"/>
        <item x="1949"/>
        <item x="887"/>
        <item x="1597"/>
        <item x="636"/>
        <item x="140"/>
        <item x="1904"/>
        <item x="818"/>
        <item x="479"/>
        <item x="385"/>
        <item x="902"/>
        <item x="964"/>
        <item x="124"/>
        <item x="1245"/>
        <item x="585"/>
        <item x="1832"/>
        <item x="40"/>
        <item x="1711"/>
        <item x="564"/>
        <item x="1911"/>
        <item x="1504"/>
        <item x="837"/>
        <item x="324"/>
        <item x="921"/>
        <item x="171"/>
        <item x="580"/>
        <item x="331"/>
        <item x="1425"/>
        <item x="1066"/>
        <item x="1890"/>
        <item x="754"/>
        <item x="1921"/>
        <item x="157"/>
        <item x="182"/>
        <item x="305"/>
        <item x="1631"/>
        <item x="550"/>
        <item x="1435"/>
        <item x="944"/>
        <item x="447"/>
        <item x="1557"/>
        <item x="1723"/>
        <item x="1634"/>
        <item x="1651"/>
        <item x="1269"/>
        <item x="1107"/>
        <item x="1674"/>
        <item x="552"/>
        <item x="1339"/>
        <item x="334"/>
        <item x="351"/>
        <item x="1697"/>
        <item x="1023"/>
        <item x="1184"/>
        <item x="113"/>
        <item x="1820"/>
        <item x="180"/>
        <item x="707"/>
        <item x="551"/>
        <item x="521"/>
        <item x="1257"/>
        <item x="309"/>
        <item x="1103"/>
        <item x="1848"/>
        <item x="1453"/>
        <item x="613"/>
        <item x="415"/>
        <item x="1836"/>
        <item x="67"/>
        <item x="1826"/>
        <item x="1722"/>
        <item x="1657"/>
        <item x="1776"/>
        <item x="882"/>
        <item x="440"/>
        <item x="589"/>
        <item x="340"/>
        <item x="528"/>
        <item x="468"/>
        <item x="775"/>
        <item x="1481"/>
        <item x="183"/>
        <item x="848"/>
        <item x="866"/>
        <item x="559"/>
        <item x="495"/>
        <item x="1343"/>
        <item x="253"/>
        <item x="274"/>
        <item x="1052"/>
        <item x="609"/>
        <item x="905"/>
        <item x="319"/>
        <item x="312"/>
        <item x="662"/>
        <item x="1298"/>
        <item x="115"/>
        <item x="1450"/>
        <item x="353"/>
        <item x="445"/>
        <item x="1111"/>
        <item x="1431"/>
        <item x="623"/>
        <item x="1593"/>
        <item x="614"/>
        <item x="799"/>
        <item x="1850"/>
        <item x="1496"/>
        <item x="327"/>
        <item x="89"/>
        <item x="537"/>
        <item x="1254"/>
        <item x="669"/>
        <item x="1583"/>
        <item x="1151"/>
        <item x="1058"/>
        <item x="1312"/>
        <item x="1550"/>
        <item x="348"/>
        <item x="1478"/>
        <item x="489"/>
        <item x="8"/>
        <item x="666"/>
        <item x="584"/>
        <item x="10"/>
        <item x="349"/>
        <item x="1131"/>
        <item x="1669"/>
        <item x="69"/>
        <item m="1" x="1954"/>
        <item x="1100"/>
        <item x="250"/>
        <item x="1929"/>
        <item x="790"/>
        <item x="917"/>
        <item x="963"/>
        <item x="371"/>
        <item x="1835"/>
        <item x="299"/>
        <item x="1125"/>
        <item x="339"/>
        <item x="1077"/>
        <item x="1346"/>
        <item x="577"/>
        <item x="1613"/>
        <item x="1744"/>
        <item x="138"/>
        <item x="1102"/>
        <item x="1617"/>
        <item x="1600"/>
        <item x="1009"/>
        <item m="1" x="1968"/>
        <item x="1065"/>
        <item x="1428"/>
        <item x="1875"/>
        <item x="270"/>
        <item x="1861"/>
        <item x="661"/>
        <item x="505"/>
        <item x="1841"/>
        <item x="698"/>
        <item x="318"/>
        <item x="973"/>
        <item x="1205"/>
        <item x="1183"/>
        <item x="212"/>
        <item x="190"/>
        <item x="289"/>
        <item x="246"/>
        <item x="1730"/>
        <item x="1653"/>
        <item x="1881"/>
        <item x="804"/>
        <item x="423"/>
        <item x="700"/>
        <item x="426"/>
        <item x="763"/>
        <item x="1783"/>
        <item x="1706"/>
        <item x="1497"/>
        <item x="624"/>
        <item x="797"/>
        <item x="1150"/>
        <item x="856"/>
        <item x="1620"/>
        <item x="807"/>
        <item x="1284"/>
        <item x="314"/>
        <item x="419"/>
        <item x="154"/>
        <item x="397"/>
        <item x="1845"/>
        <item x="1808"/>
        <item x="1296"/>
        <item x="81"/>
        <item x="939"/>
        <item m="1" x="1985"/>
        <item x="1555"/>
        <item x="391"/>
        <item x="1401"/>
        <item x="989"/>
        <item x="1896"/>
        <item x="712"/>
        <item x="1272"/>
        <item x="637"/>
        <item x="549"/>
        <item x="63"/>
        <item x="290"/>
        <item x="603"/>
        <item x="1001"/>
        <item x="653"/>
        <item x="1752"/>
        <item x="1732"/>
        <item x="1443"/>
        <item x="1755"/>
        <item x="52"/>
        <item x="748"/>
        <item x="1689"/>
        <item x="846"/>
        <item x="1491"/>
        <item x="587"/>
        <item x="123"/>
        <item x="1893"/>
        <item x="994"/>
        <item x="1240"/>
        <item x="520"/>
        <item x="878"/>
        <item x="1390"/>
        <item x="91"/>
        <item x="341"/>
        <item x="221"/>
        <item x="226"/>
        <item x="1388"/>
        <item x="1396"/>
        <item x="1466"/>
        <item x="1288"/>
        <item x="325"/>
        <item x="1267"/>
        <item x="268"/>
        <item x="102"/>
        <item x="1169"/>
        <item x="821"/>
        <item x="483"/>
        <item x="1226"/>
        <item x="1894"/>
        <item x="1000"/>
        <item x="721"/>
        <item x="1118"/>
        <item x="1525"/>
        <item x="858"/>
        <item x="178"/>
        <item x="741"/>
        <item x="1302"/>
        <item x="66"/>
        <item x="1775"/>
        <item x="38"/>
        <item x="15"/>
        <item x="409"/>
        <item x="1794"/>
        <item x="1172"/>
        <item x="1363"/>
        <item x="714"/>
        <item x="519"/>
        <item x="694"/>
        <item x="890"/>
        <item x="1196"/>
        <item x="422"/>
        <item x="1221"/>
        <item x="1156"/>
        <item x="1876"/>
        <item x="955"/>
        <item x="1813"/>
        <item x="806"/>
        <item x="1934"/>
        <item x="34"/>
        <item x="393"/>
        <item x="945"/>
        <item x="1801"/>
        <item x="719"/>
        <item x="724"/>
        <item x="1248"/>
        <item x="667"/>
        <item x="1536"/>
        <item x="1335"/>
        <item x="1373"/>
        <item x="692"/>
        <item x="1519"/>
        <item x="726"/>
        <item x="691"/>
        <item m="1" x="1977"/>
        <item x="1002"/>
        <item x="617"/>
        <item x="452"/>
        <item x="1871"/>
        <item x="1819"/>
        <item x="1686"/>
        <item x="1615"/>
        <item x="1796"/>
        <item x="563"/>
        <item m="1" x="1964"/>
        <item x="868"/>
        <item x="1451"/>
        <item x="1434"/>
        <item x="538"/>
        <item x="1677"/>
        <item x="1587"/>
        <item x="1716"/>
        <item x="1740"/>
        <item x="755"/>
        <item x="1119"/>
        <item x="362"/>
        <item x="682"/>
        <item x="774"/>
        <item x="1864"/>
        <item x="1527"/>
        <item x="1273"/>
        <item x="1667"/>
        <item x="117"/>
        <item x="450"/>
        <item x="808"/>
        <item x="602"/>
        <item x="841"/>
        <item x="876"/>
        <item x="1521"/>
        <item x="1463"/>
        <item x="401"/>
        <item x="1433"/>
        <item x="238"/>
        <item x="555"/>
        <item x="1351"/>
        <item x="1289"/>
        <item x="1879"/>
        <item x="1215"/>
        <item m="1" x="1986"/>
        <item x="1027"/>
        <item x="208"/>
        <item x="717"/>
        <item x="1392"/>
        <item x="1666"/>
        <item x="1300"/>
        <item x="233"/>
        <item x="1352"/>
        <item x="300"/>
        <item x="1106"/>
        <item x="95"/>
        <item x="1800"/>
        <item x="1281"/>
        <item x="207"/>
        <item x="317"/>
        <item x="244"/>
        <item x="1710"/>
        <item x="363"/>
        <item x="1454"/>
        <item x="1837"/>
        <item x="236"/>
        <item x="195"/>
        <item x="1636"/>
        <item x="1441"/>
        <item x="1216"/>
        <item x="997"/>
        <item x="817"/>
        <item x="323"/>
        <item x="165"/>
        <item x="1180"/>
        <item x="1329"/>
        <item x="1330"/>
        <item x="1095"/>
        <item x="1779"/>
        <item x="642"/>
        <item x="1688"/>
        <item x="1177"/>
        <item x="598"/>
        <item x="1427"/>
        <item x="798"/>
        <item x="1892"/>
        <item x="845"/>
        <item x="0"/>
        <item x="1467"/>
        <item x="1458"/>
        <item x="1410"/>
        <item x="1116"/>
        <item x="1870"/>
        <item x="812"/>
        <item x="645"/>
        <item x="572"/>
        <item x="813"/>
        <item x="576"/>
        <item x="1355"/>
        <item x="429"/>
        <item x="744"/>
        <item x="901"/>
        <item x="1773"/>
        <item x="1468"/>
        <item x="981"/>
        <item x="164"/>
        <item x="736"/>
        <item x="428"/>
        <item x="1781"/>
        <item x="1375"/>
        <item x="1126"/>
        <item x="223"/>
        <item x="446"/>
        <item x="54"/>
        <item x="659"/>
        <item x="1360"/>
        <item x="1412"/>
        <item x="1426"/>
        <item x="1201"/>
        <item x="77"/>
        <item x="903"/>
        <item x="1449"/>
        <item x="1057"/>
        <item x="1049"/>
        <item x="1036"/>
        <item x="1564"/>
        <item x="84"/>
        <item x="1239"/>
        <item x="1393"/>
        <item x="849"/>
        <item x="1951"/>
        <item x="1246"/>
        <item x="1770"/>
        <item x="1648"/>
        <item x="166"/>
        <item x="1757"/>
        <item x="1074"/>
        <item x="801"/>
        <item x="708"/>
        <item x="1595"/>
        <item x="672"/>
        <item x="644"/>
        <item x="39"/>
        <item x="1546"/>
        <item x="173"/>
        <item x="946"/>
        <item x="1258"/>
        <item x="5"/>
        <item x="1082"/>
        <item x="1275"/>
        <item x="128"/>
        <item x="1398"/>
        <item x="1480"/>
        <item x="1717"/>
        <item x="213"/>
        <item x="1403"/>
        <item x="529"/>
        <item x="1654"/>
        <item x="392"/>
        <item x="90"/>
        <item x="1638"/>
        <item x="926"/>
        <item x="1234"/>
        <item x="379"/>
        <item x="843"/>
        <item x="455"/>
        <item x="1641"/>
        <item x="933"/>
        <item x="1285"/>
        <item x="1838"/>
        <item x="1203"/>
        <item x="685"/>
        <item x="345"/>
        <item x="27"/>
        <item x="1718"/>
        <item x="1829"/>
        <item x="176"/>
        <item x="1698"/>
        <item x="217"/>
        <item x="562"/>
        <item x="1738"/>
        <item x="607"/>
        <item x="1860"/>
        <item x="470"/>
        <item x="732"/>
        <item x="658"/>
        <item x="355"/>
        <item x="407"/>
        <item x="1538"/>
        <item x="532"/>
        <item x="1461"/>
        <item x="1518"/>
        <item x="1637"/>
        <item x="619"/>
        <item x="354"/>
        <item x="359"/>
        <item x="1785"/>
        <item x="1325"/>
        <item x="844"/>
        <item x="248"/>
        <item x="826"/>
        <item x="1704"/>
        <item x="32"/>
        <item x="311"/>
        <item x="594"/>
        <item x="1874"/>
        <item x="1322"/>
        <item x="1886"/>
        <item x="1091"/>
        <item x="37"/>
        <item x="1568"/>
        <item x="51"/>
        <item x="1854"/>
        <item x="1560"/>
        <item x="1442"/>
        <item x="1186"/>
        <item x="766"/>
        <item x="1389"/>
        <item x="1549"/>
        <item x="983"/>
        <item x="1500"/>
        <item x="678"/>
        <item x="1724"/>
        <item x="61"/>
        <item x="591"/>
        <item x="1498"/>
        <item x="560"/>
        <item x="1064"/>
        <item x="865"/>
        <item x="458"/>
        <item m="1" x="1967"/>
        <item x="1882"/>
        <item x="767"/>
        <item x="1238"/>
        <item x="1423"/>
        <item x="83"/>
        <item x="1083"/>
        <item x="1857"/>
        <item x="295"/>
        <item x="1211"/>
        <item x="561"/>
        <item x="842"/>
        <item x="1762"/>
        <item x="1328"/>
        <item x="1680"/>
        <item x="465"/>
        <item x="1650"/>
        <item x="1668"/>
        <item x="800"/>
        <item x="1209"/>
        <item x="1464"/>
        <item x="460"/>
        <item x="897"/>
        <item x="690"/>
        <item x="1305"/>
        <item x="1919"/>
        <item x="135"/>
        <item x="350"/>
        <item x="1255"/>
        <item x="1852"/>
        <item x="809"/>
        <item x="742"/>
        <item x="979"/>
        <item x="18"/>
        <item x="606"/>
        <item x="601"/>
        <item x="916"/>
        <item x="1381"/>
        <item x="1533"/>
        <item x="1421"/>
        <item x="655"/>
        <item x="886"/>
        <item x="278"/>
        <item x="1603"/>
        <item x="1898"/>
        <item x="862"/>
        <item x="654"/>
        <item x="827"/>
        <item x="65"/>
        <item x="1512"/>
        <item x="1616"/>
        <item x="1364"/>
        <item x="1202"/>
        <item x="120"/>
        <item x="1494"/>
        <item x="716"/>
        <item x="191"/>
        <item x="1941"/>
        <item x="828"/>
        <item x="46"/>
        <item x="756"/>
        <item x="78"/>
        <item x="1672"/>
        <item x="1707"/>
        <item x="174"/>
        <item x="425"/>
        <item x="819"/>
        <item x="1297"/>
        <item x="287"/>
        <item x="1424"/>
        <item x="1048"/>
        <item x="435"/>
        <item x="364"/>
        <item x="36"/>
        <item m="1" x="1979"/>
        <item x="11"/>
        <item x="1846"/>
        <item x="1556"/>
        <item x="99"/>
        <item x="1076"/>
        <item x="1759"/>
        <item x="1809"/>
        <item x="965"/>
        <item x="1544"/>
        <item x="1157"/>
        <item x="1501"/>
        <item x="240"/>
        <item x="1159"/>
        <item x="1506"/>
        <item x="582"/>
        <item x="1818"/>
        <item x="620"/>
        <item x="1644"/>
        <item x="935"/>
        <item x="847"/>
        <item x="294"/>
        <item x="97"/>
        <item x="1673"/>
        <item x="1571"/>
        <item x="1733"/>
        <item x="1572"/>
        <item x="822"/>
        <item x="476"/>
        <item x="689"/>
        <item x="1495"/>
        <item x="1889"/>
        <item x="1553"/>
        <item x="1446"/>
        <item x="1535"/>
        <item x="480"/>
        <item x="1400"/>
        <item x="784"/>
        <item x="378"/>
        <item x="785"/>
        <item x="1265"/>
        <item x="454"/>
        <item x="251"/>
        <item x="352"/>
        <item x="1774"/>
        <item x="1387"/>
        <item x="1479"/>
        <item x="94"/>
        <item x="1432"/>
        <item x="702"/>
        <item x="1035"/>
        <item x="189"/>
        <item x="1149"/>
        <item x="1361"/>
        <item x="231"/>
        <item x="1700"/>
        <item x="888"/>
        <item x="1547"/>
        <item x="1715"/>
        <item x="241"/>
        <item x="1384"/>
        <item x="361"/>
        <item x="1655"/>
        <item x="723"/>
        <item x="522"/>
        <item x="722"/>
        <item x="170"/>
        <item x="441"/>
        <item x="121"/>
        <item x="1922"/>
        <item x="1362"/>
        <item x="1769"/>
        <item x="802"/>
        <item x="1828"/>
        <item x="1287"/>
        <item x="263"/>
        <item x="86"/>
        <item x="1883"/>
        <item x="803"/>
        <item x="1855"/>
        <item x="1559"/>
        <item x="1316"/>
        <item x="571"/>
        <item x="1891"/>
        <item x="326"/>
        <item x="1643"/>
        <item x="1303"/>
        <item x="795"/>
        <item x="1411"/>
        <item x="433"/>
        <item x="210"/>
        <item x="482"/>
        <item x="1419"/>
        <item x="1334"/>
        <item x="616"/>
        <item x="161"/>
        <item x="1259"/>
        <item m="1" x="1984"/>
        <item x="1878"/>
        <item x="871"/>
        <item x="1737"/>
        <item x="1739"/>
        <item x="285"/>
        <item x="1042"/>
        <item x="943"/>
        <item x="1227"/>
        <item x="1299"/>
        <item x="1472"/>
        <item x="765"/>
        <item x="1371"/>
        <item x="1839"/>
        <item x="92"/>
        <item x="728"/>
        <item x="884"/>
        <item x="568"/>
        <item x="579"/>
        <item x="1447"/>
        <item x="1220"/>
        <item x="1797"/>
        <item x="1386"/>
        <item x="1847"/>
        <item x="209"/>
        <item x="709"/>
        <item x="512"/>
        <item x="262"/>
        <item x="1301"/>
        <item x="1814"/>
        <item x="1505"/>
        <item x="1789"/>
        <item x="1307"/>
        <item x="608"/>
        <item x="464"/>
        <item x="24"/>
        <item x="814"/>
        <item x="79"/>
        <item x="1858"/>
        <item x="1591"/>
        <item x="310"/>
        <item x="534"/>
        <item x="693"/>
        <item x="1178"/>
        <item x="1726"/>
        <item x="1324"/>
        <item x="1539"/>
        <item x="448"/>
        <item x="1817"/>
        <item x="1748"/>
        <item x="1233"/>
        <item x="1731"/>
        <item x="1524"/>
        <item x="1728"/>
        <item x="1054"/>
        <item x="995"/>
        <item x="752"/>
        <item x="1218"/>
        <item x="650"/>
        <item x="701"/>
        <item x="186"/>
        <item x="45"/>
        <item x="824"/>
        <item x="1407"/>
        <item x="625"/>
        <item x="1767"/>
        <item x="1224"/>
        <item x="394"/>
        <item x="1278"/>
        <item x="1885"/>
        <item x="1859"/>
        <item x="792"/>
        <item x="1090"/>
        <item x="245"/>
        <item x="1671"/>
        <item x="1821"/>
        <item x="1920"/>
        <item x="1705"/>
        <item x="1743"/>
        <item x="764"/>
        <item x="1050"/>
        <item x="296"/>
        <item x="1304"/>
        <item x="1444"/>
        <item x="1088"/>
        <item x="1252"/>
        <item x="438"/>
        <item x="1482"/>
        <item x="1888"/>
        <item x="1139"/>
        <item x="118"/>
        <item x="1171"/>
        <item x="1039"/>
        <item x="19"/>
        <item m="1" x="1969"/>
        <item x="1098"/>
        <item x="892"/>
        <item x="976"/>
        <item x="704"/>
        <item x="277"/>
        <item x="663"/>
        <item x="1402"/>
        <item x="383"/>
        <item x="1094"/>
        <item x="1873"/>
        <item x="1416"/>
        <item x="333"/>
        <item x="225"/>
        <item x="160"/>
        <item x="880"/>
        <item x="1623"/>
        <item x="1280"/>
        <item x="1609"/>
        <item x="101"/>
        <item x="1676"/>
        <item x="776"/>
        <item x="1489"/>
        <item x="1295"/>
        <item x="558"/>
        <item x="275"/>
        <item x="1195"/>
        <item x="272"/>
        <item x="1037"/>
        <item x="1766"/>
        <item x="1256"/>
        <item x="1628"/>
        <item x="1910"/>
        <item x="705"/>
        <item x="1167"/>
        <item x="854"/>
        <item x="612"/>
        <item x="1610"/>
        <item x="1562"/>
        <item x="1112"/>
        <item x="1097"/>
        <item x="1327"/>
        <item x="1664"/>
        <item x="488"/>
        <item m="1" x="1972"/>
        <item x="1517"/>
        <item x="33"/>
        <item x="1758"/>
        <item x="518"/>
        <item x="829"/>
        <item m="1" x="1955"/>
        <item x="531"/>
        <item x="1308"/>
        <item x="508"/>
        <item x="1618"/>
        <item x="596"/>
        <item x="1530"/>
        <item x="1507"/>
        <item x="373"/>
        <item x="306"/>
        <item x="1863"/>
        <item x="1310"/>
        <item x="1323"/>
        <item x="417"/>
        <item x="64"/>
        <item x="408"/>
        <item x="1459"/>
        <item x="384"/>
        <item x="1192"/>
        <item x="126"/>
        <item x="1344"/>
        <item x="1210"/>
        <item m="1" x="1966"/>
        <item x="533"/>
        <item x="13"/>
        <item x="477"/>
        <item x="1720"/>
        <item x="574"/>
        <item x="1682"/>
        <item x="665"/>
        <item x="506"/>
        <item x="927"/>
        <item x="1359"/>
        <item x="437"/>
        <item x="1317"/>
        <item x="1405"/>
        <item x="535"/>
        <item x="269"/>
        <item x="372"/>
        <item x="725"/>
        <item x="1164"/>
        <item x="1825"/>
        <item x="1534"/>
        <item x="646"/>
        <item x="757"/>
        <item x="510"/>
        <item x="1509"/>
        <item x="1938"/>
        <item x="1487"/>
        <item x="6"/>
        <item x="1161"/>
        <item x="486"/>
        <item x="597"/>
        <item x="1198"/>
        <item x="1868"/>
        <item x="1043"/>
        <item x="404"/>
        <item x="1356"/>
        <item x="1260"/>
        <item x="427"/>
        <item x="1059"/>
        <item x="750"/>
        <item x="82"/>
        <item x="891"/>
        <item x="316"/>
        <item x="412"/>
        <item x="1056"/>
        <item x="713"/>
        <item x="1754"/>
        <item x="1395"/>
        <item x="131"/>
        <item x="1029"/>
        <item x="70"/>
        <item x="1448"/>
        <item x="369"/>
        <item x="449"/>
        <item x="463"/>
        <item x="811"/>
        <item x="1492"/>
        <item x="1693"/>
        <item x="1460"/>
        <item x="35"/>
        <item x="205"/>
        <item x="328"/>
        <item x="26"/>
        <item x="1760"/>
        <item x="1121"/>
        <item h="1" x="7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73"/>
        <item h="1" x="674"/>
        <item h="1" x="675"/>
        <item h="1" x="676"/>
        <item h="1" x="677"/>
        <item h="1" x="680"/>
        <item h="1" x="730"/>
        <item h="1" x="731"/>
        <item h="1" x="733"/>
        <item h="1" x="734"/>
        <item h="1" x="738"/>
        <item h="1" x="739"/>
        <item h="1" x="740"/>
        <item h="1" x="759"/>
        <item h="1" x="761"/>
        <item h="1" x="770"/>
        <item h="1" x="771"/>
        <item h="1" x="777"/>
        <item h="1" x="779"/>
        <item h="1" x="780"/>
        <item h="1" x="781"/>
        <item h="1" x="782"/>
        <item h="1" x="1068"/>
        <item h="1" x="1069"/>
        <item h="1" x="1070"/>
        <item h="1" x="1071"/>
        <item h="1" x="1072"/>
        <item h="1" x="1073"/>
        <item t="default"/>
      </items>
    </pivotField>
  </pivotFields>
  <rowFields count="1">
    <field x="1"/>
  </rowFields>
  <rowItems count="13">
    <i>
      <x v="9"/>
    </i>
    <i>
      <x v="5"/>
    </i>
    <i>
      <x v="7"/>
    </i>
    <i>
      <x v="10"/>
    </i>
    <i>
      <x/>
    </i>
    <i>
      <x v="3"/>
    </i>
    <i>
      <x v="1"/>
    </i>
    <i>
      <x v="6"/>
    </i>
    <i>
      <x v="8"/>
    </i>
    <i>
      <x v="2"/>
    </i>
    <i>
      <x v="11"/>
    </i>
    <i>
      <x v="4"/>
    </i>
    <i t="grand">
      <x/>
    </i>
  </rowItems>
  <colItems count="1">
    <i/>
  </colItems>
  <pageFields count="2">
    <pageField fld="3" hier="-1"/>
    <pageField fld="13" hier="-1"/>
  </pageFields>
  <dataFields count="1">
    <dataField name="Average of Score Improvement(%)" fld="13" subtotal="average" baseField="0" baseItem="0"/>
  </dataFields>
  <formats count="1">
    <format dxfId="36">
      <pivotArea outline="0" collapsedLevelsAreSubtotals="1" fieldPosition="0"/>
    </format>
  </formats>
  <chartFormats count="8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2E0D2-A89E-4552-9C68-9A930D20B505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29:G36" firstHeaderRow="0" firstDataRow="1" firstDataCol="1" rowPageCount="2" colPageCount="1"/>
  <pivotFields count="22">
    <pivotField dataField="1" showAll="0"/>
    <pivotField showAll="0"/>
    <pivotField showAll="0"/>
    <pivotField showAll="0"/>
    <pivotField showAll="0"/>
    <pivotField axis="axisRow" showAll="0">
      <items count="7">
        <item x="0"/>
        <item x="3"/>
        <item x="1"/>
        <item x="4"/>
        <item x="2"/>
        <item x="5"/>
        <item t="default"/>
      </items>
    </pivotField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numFmtId="165" showAll="0"/>
    <pivotField showAll="0"/>
    <pivotField showAll="0"/>
    <pivotField showAll="0"/>
    <pivotField axis="axisPage" multipleItemSelectionAllowed="1" showAll="0">
      <items count="10">
        <item x="8"/>
        <item x="0"/>
        <item x="3"/>
        <item x="7"/>
        <item x="5"/>
        <item x="6"/>
        <item x="4"/>
        <item x="2"/>
        <item x="1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2">
    <pageField fld="17" hier="-1"/>
    <pageField fld="12" hier="-1"/>
  </pageFields>
  <dataFields count="2">
    <dataField name="Count of Employee ID" fld="0" subtotal="count" baseField="0" baseItem="0"/>
    <dataField name="Count of Employee ID2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312C5-BD2E-4354-8A64-4947761771A4}" name="PivotTable3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119:F120" firstHeaderRow="1" firstDataRow="1" firstDataCol="0" rowPageCount="1" colPageCount="1"/>
  <pivotFields count="14">
    <pivotField showAll="0"/>
    <pivotField showAll="0"/>
    <pivotField showAll="0"/>
    <pivotField axis="axisPage" numFmtId="14" multipleItemSelectionAllowed="1" showAll="0">
      <items count="42">
        <item x="4"/>
        <item x="20"/>
        <item x="13"/>
        <item x="16"/>
        <item x="11"/>
        <item x="34"/>
        <item x="31"/>
        <item x="19"/>
        <item x="21"/>
        <item x="14"/>
        <item x="28"/>
        <item x="17"/>
        <item x="1"/>
        <item x="40"/>
        <item x="3"/>
        <item x="8"/>
        <item x="0"/>
        <item x="38"/>
        <item x="12"/>
        <item x="9"/>
        <item x="33"/>
        <item x="2"/>
        <item x="23"/>
        <item x="27"/>
        <item x="10"/>
        <item x="32"/>
        <item x="30"/>
        <item x="29"/>
        <item x="24"/>
        <item x="36"/>
        <item x="18"/>
        <item x="22"/>
        <item x="7"/>
        <item x="35"/>
        <item x="37"/>
        <item x="39"/>
        <item x="26"/>
        <item x="6"/>
        <item x="25"/>
        <item x="15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pageFields count="1">
    <pageField fld="3" hier="-1"/>
  </pageFields>
  <dataFields count="1">
    <dataField name="Count of Employee ID" fld="5" subtotal="count" baseField="0" baseItem="0" numFmtId="167"/>
  </dataFields>
  <formats count="1">
    <format dxfId="3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5C246-5444-47EF-A569-0588D96E7A98}" name="PivotTable3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119:C132" firstHeaderRow="1" firstDataRow="1" firstDataCol="1" rowPageCount="1" colPageCount="1"/>
  <pivotFields count="14">
    <pivotField showAll="0"/>
    <pivotField axis="axisRow" dataField="1" showAll="0">
      <items count="13">
        <item x="3"/>
        <item x="2"/>
        <item x="6"/>
        <item x="7"/>
        <item x="1"/>
        <item x="8"/>
        <item x="11"/>
        <item x="0"/>
        <item x="10"/>
        <item x="9"/>
        <item x="4"/>
        <item x="5"/>
        <item t="default"/>
      </items>
    </pivotField>
    <pivotField showAll="0"/>
    <pivotField axis="axisPage" numFmtId="14" showAll="0">
      <items count="42">
        <item x="4"/>
        <item x="20"/>
        <item x="13"/>
        <item x="16"/>
        <item x="11"/>
        <item x="34"/>
        <item x="31"/>
        <item x="19"/>
        <item x="21"/>
        <item x="14"/>
        <item x="28"/>
        <item x="17"/>
        <item x="1"/>
        <item x="40"/>
        <item x="3"/>
        <item x="8"/>
        <item x="0"/>
        <item x="38"/>
        <item x="12"/>
        <item x="9"/>
        <item x="33"/>
        <item x="2"/>
        <item x="23"/>
        <item x="27"/>
        <item x="10"/>
        <item x="32"/>
        <item x="30"/>
        <item x="29"/>
        <item x="24"/>
        <item x="36"/>
        <item x="18"/>
        <item x="22"/>
        <item x="7"/>
        <item x="35"/>
        <item x="37"/>
        <item x="39"/>
        <item x="26"/>
        <item x="6"/>
        <item x="25"/>
        <item x="15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3" hier="-1"/>
  </pageFields>
  <dataFields count="1">
    <dataField name="Count of Program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0E59D-5D62-4E4D-89CA-F94A5E4677E0}" name="Table1" displayName="Table1" ref="A1:T5501" totalsRowShown="0">
  <autoFilter ref="A1:T5501" xr:uid="{95B0E59D-5D62-4E4D-89CA-F94A5E4677E0}"/>
  <tableColumns count="20">
    <tableColumn id="1" xr3:uid="{881533BE-10A5-4037-B341-9745C71D5D28}" name="Employee ID"/>
    <tableColumn id="2" xr3:uid="{25CB35A1-73D9-44D2-9742-63F802C464F7}" name="Full Name"/>
    <tableColumn id="3" xr3:uid="{F808DFBE-978E-45F6-A0F8-1BD46A153771}" name="Gender"/>
    <tableColumn id="4" xr3:uid="{5376B506-170A-419D-9E55-7C45A5AC1DD5}" name="Age"/>
    <tableColumn id="5" xr3:uid="{5EF0881B-D15D-422B-B02C-61ABFFBC6120}" name="Department"/>
    <tableColumn id="6" xr3:uid="{8981B62E-3374-4913-BC56-16F1EE9DD031}" name="Branch"/>
    <tableColumn id="7" xr3:uid="{2A3595A9-F9B7-487E-AFAB-28AB64AC969E}" name="Job Grade"/>
    <tableColumn id="8" xr3:uid="{420DF9E4-C2EB-4814-8221-AF2AB2967301}" name="Employment Type"/>
    <tableColumn id="9" xr3:uid="{B9E1512F-9DDA-4499-99F1-91B843A2F584}" name="Education Level"/>
    <tableColumn id="10" xr3:uid="{F18AA8FD-39D2-4856-B427-C4B8B177F3A5}" name="Hire Date" dataDxfId="44"/>
    <tableColumn id="11" xr3:uid="{80C36607-E62C-4CC8-8DAA-D964D2714DC0}" name="Exit Date" dataDxfId="43"/>
    <tableColumn id="12" xr3:uid="{82DE7B51-0DCC-476A-8690-AB36723BF72B}" name="Exit Reason"/>
    <tableColumn id="13" xr3:uid="{DD72B7A5-FCA8-4530-BC1D-995BBEF8DB88}" name="Status"/>
    <tableColumn id="14" xr3:uid="{3AFCC136-9D98-47F1-88A1-AB5B01D1D1A4}" name="Monthly Salary ($)" dataDxfId="42"/>
    <tableColumn id="15" xr3:uid="{C6FB1834-B6EE-45E6-9040-28E8C0119850}" name="Manager ID"/>
    <tableColumn id="16" xr3:uid="{630ADDEF-62BB-4D18-8466-E8026410847A}" name="Tenure (Years)"/>
    <tableColumn id="17" xr3:uid="{9AA936C2-5318-4D48-A126-23B0ECAF6546}" name="Tenure Band" dataDxfId="41">
      <calculatedColumnFormula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calculatedColumnFormula>
    </tableColumn>
    <tableColumn id="18" xr3:uid="{1D732FBD-5B97-45FB-8299-4CD54929EE66}" name="Hire Year" dataDxfId="40">
      <calculatedColumnFormula>YEAR(Table1[[#This Row],[Hire Date]])</calculatedColumnFormula>
    </tableColumn>
    <tableColumn id="20" xr3:uid="{770212F9-A3EB-413A-98E6-1E9D1B2095E2}" name="Exit Year" dataDxfId="39">
      <calculatedColumnFormula>YEAR(Table1[[#This Row],[Exit Date]])</calculatedColumnFormula>
    </tableColumn>
    <tableColumn id="19" xr3:uid="{A25117F1-E5E5-405C-A412-F53632E8A5FC}" name="Education Level Cleaned" dataDxfId="38">
      <calculatedColumnFormula>IF(Table1[[#This Row],[Education Level]]="Master's Degree",
"Master's Degree",
IF(Table1[[#This Row],[Education Level]]="Bachelor's Degree",
"Bachelor's Degree",
"Others"))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15335A-77A0-4007-ACFA-1BDFC53A2F10}" name="Table2" displayName="Table2" ref="A1:N2173" totalsRowShown="0">
  <autoFilter ref="A1:N2173" xr:uid="{1B15335A-77A0-4007-ACFA-1BDFC53A2F10}"/>
  <tableColumns count="14">
    <tableColumn id="1" xr3:uid="{3E0EB589-B952-4D5B-801E-43F40F49E849}" name="Training ID"/>
    <tableColumn id="2" xr3:uid="{68129441-9169-4B9E-93B5-E5AC0DC57F98}" name="Program Name"/>
    <tableColumn id="3" xr3:uid="{C4F2604F-35FD-4F8D-9CD5-6BB37B8E2E65}" name="Category"/>
    <tableColumn id="4" xr3:uid="{8B02CB96-D5D3-418C-A403-837FD5AE4C74}" name="Training Date" dataDxfId="3"/>
    <tableColumn id="5" xr3:uid="{185EFC33-6938-4DF0-821F-C77E9F3770FF}" name="Duration (Days)"/>
    <tableColumn id="6" xr3:uid="{FD7601AD-9C50-46FB-AC77-107C7FE9AFF9}" name="Employee ID"/>
    <tableColumn id="7" xr3:uid="{143F4453-EC9B-4E2E-AE29-FADBC74ECE54}" name="Department"/>
    <tableColumn id="8" xr3:uid="{91F59566-C89A-4BE4-9904-C72C20743333}" name="Job Grade"/>
    <tableColumn id="9" xr3:uid="{9C5FBE46-20F4-48B9-9765-F2E537C36764}" name="Cost per Head ($)"/>
    <tableColumn id="10" xr3:uid="{81560765-F835-4827-A291-E7C8609CF95B}" name="Completed"/>
    <tableColumn id="11" xr3:uid="{3FDE661D-789F-4063-BCBB-5981B0BDEF19}" name="Pre-Training Score"/>
    <tableColumn id="12" xr3:uid="{97DA40D9-3DC4-4E37-9C8F-ED57AF5D83E6}" name="Post-Training Score"/>
    <tableColumn id="13" xr3:uid="{63555F51-5242-452A-9038-9097687A39C4}" name="Score Improvement">
      <calculatedColumnFormula>Table2[[#This Row],[Post-Training Score]]-Table2[[#This Row],[Pre-Training Score]]</calculatedColumnFormula>
    </tableColumn>
    <tableColumn id="14" xr3:uid="{D427B11F-E222-41E2-9BA8-24B0ECA968F1}" name="Score Improvement(%)" dataDxfId="2" dataCellStyle="Per cent">
      <calculatedColumnFormula>(Table2[[#This Row],[Score Improvement]]/Table2[[#This Row],[Pre-Training Score]])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FFCF42-28B2-40EF-A423-66AA8F5292F0}" name="Table3" displayName="Table3" ref="A1:O1526" totalsRowShown="0">
  <autoFilter ref="A1:O1526" xr:uid="{F9FFCF42-28B2-40EF-A423-66AA8F5292F0}"/>
  <tableColumns count="15">
    <tableColumn id="1" xr3:uid="{86A2B169-E8E7-41C5-84A7-0B22430C603D}" name="Requisition ID"/>
    <tableColumn id="2" xr3:uid="{93CE34C3-9017-464D-B9C8-AABF98083F53}" name="Department"/>
    <tableColumn id="3" xr3:uid="{A389AC4F-ABBA-4612-9D01-F5EAB3E031A6}" name="Branch"/>
    <tableColumn id="4" xr3:uid="{CA84353B-B75C-4B37-BE87-7057278BEEEB}" name="Job Grade"/>
    <tableColumn id="5" xr3:uid="{3DEEE3D7-5BDB-4124-9ABF-BC869AF226BF}" name="Date Posted" dataDxfId="1"/>
    <tableColumn id="6" xr3:uid="{67B7C6BB-D050-456C-BFCE-ACFA9EE59D13}" name="Date Closed" dataDxfId="0"/>
    <tableColumn id="7" xr3:uid="{5E0A98B3-C562-43A1-8F1B-40DABD5EFDC5}" name="Time to Fill (Days)"/>
    <tableColumn id="8" xr3:uid="{648F0EA1-CFC6-4A4B-BCA2-5EFCA3DF8A60}" name="Applications Received"/>
    <tableColumn id="9" xr3:uid="{92708BC1-1789-4E49-B613-791166113512}" name="Shortlisted"/>
    <tableColumn id="10" xr3:uid="{D10F3184-7ECC-4490-8B62-454CF6AE6A3F}" name="Interviewed"/>
    <tableColumn id="11" xr3:uid="{226A18B3-16D4-476E-B515-325773B176EB}" name="Hired"/>
    <tableColumn id="12" xr3:uid="{CFE24473-3FC8-47AD-BE31-FB1892A33C57}" name="Hire Source"/>
    <tableColumn id="13" xr3:uid="{FD1AA238-BB62-4602-A074-0CFEB4A039EC}" name="Hired Employee ID"/>
    <tableColumn id="14" xr3:uid="{885575D8-7342-468F-95A2-DDB84DCABCE7}" name="Recruitment Cost ($)"/>
    <tableColumn id="15" xr3:uid="{84CACDD7-A26B-4F87-AF7D-28D4C4D7E3E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ivotTable" Target="../pivotTables/pivotTable29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31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ADE7F-E4F4-4390-AF38-2040D7043871}">
  <sheetPr>
    <tabColor rgb="FF002060"/>
  </sheetPr>
  <dimension ref="A1:T5501"/>
  <sheetViews>
    <sheetView tabSelected="1" workbookViewId="0">
      <selection activeCell="G16" sqref="G16"/>
    </sheetView>
  </sheetViews>
  <sheetFormatPr defaultRowHeight="15" x14ac:dyDescent="0.25"/>
  <cols>
    <col min="1" max="1" width="14.28515625" customWidth="1"/>
    <col min="2" max="2" width="21.28515625" customWidth="1"/>
    <col min="3" max="3" width="9.85546875" customWidth="1"/>
    <col min="4" max="4" width="13.42578125" customWidth="1"/>
    <col min="5" max="5" width="24.7109375" customWidth="1"/>
    <col min="6" max="6" width="15.28515625" customWidth="1"/>
    <col min="7" max="7" width="27.42578125" customWidth="1"/>
    <col min="8" max="8" width="19.140625" customWidth="1"/>
    <col min="9" max="9" width="17" customWidth="1"/>
    <col min="10" max="10" width="11.42578125" style="1" customWidth="1"/>
    <col min="11" max="11" width="17.28515625" style="1" customWidth="1"/>
    <col min="12" max="12" width="13.28515625" customWidth="1"/>
    <col min="14" max="14" width="19.28515625" style="2" customWidth="1"/>
    <col min="15" max="15" width="13.28515625" customWidth="1"/>
    <col min="16" max="16" width="16.140625" customWidth="1"/>
    <col min="17" max="17" width="15.7109375" customWidth="1"/>
    <col min="19" max="19" width="9.140625" style="9"/>
    <col min="20" max="20" width="21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11328</v>
      </c>
      <c r="R1" t="s">
        <v>12972</v>
      </c>
      <c r="S1" s="9" t="s">
        <v>12993</v>
      </c>
      <c r="T1" s="9" t="s">
        <v>12979</v>
      </c>
    </row>
    <row r="2" spans="1:20" x14ac:dyDescent="0.25">
      <c r="A2" t="s">
        <v>16</v>
      </c>
      <c r="B2" t="s">
        <v>17</v>
      </c>
      <c r="C2" t="s">
        <v>18</v>
      </c>
      <c r="D2">
        <v>39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s="1">
        <v>43672</v>
      </c>
      <c r="K2" s="1">
        <v>45724</v>
      </c>
      <c r="L2" t="s">
        <v>24</v>
      </c>
      <c r="M2" t="s">
        <v>25</v>
      </c>
      <c r="N2" s="2">
        <v>18449.3</v>
      </c>
      <c r="O2" t="s">
        <v>26</v>
      </c>
      <c r="P2">
        <v>5.6</v>
      </c>
      <c r="Q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">
        <f>YEAR(Table1[[#This Row],[Hire Date]])</f>
        <v>2019</v>
      </c>
      <c r="S2" s="9">
        <f>YEAR(Table1[[#This Row],[Exit Date]])</f>
        <v>2025</v>
      </c>
      <c r="T2" t="str">
        <f>IF(Table1[[#This Row],[Education Level]]="Master's Degree",
"Master's Degree",
IF(Table1[[#This Row],[Education Level]]="Bachelor's Degree",
"Bachelor's Degree",
"Others"))</f>
        <v>Master's Degree</v>
      </c>
    </row>
    <row r="3" spans="1:20" x14ac:dyDescent="0.25">
      <c r="A3" t="s">
        <v>27</v>
      </c>
      <c r="B3" t="s">
        <v>28</v>
      </c>
      <c r="C3" t="s">
        <v>29</v>
      </c>
      <c r="D3">
        <v>33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s="1">
        <v>46033</v>
      </c>
      <c r="M3" t="s">
        <v>35</v>
      </c>
      <c r="N3" s="2">
        <v>5505.05</v>
      </c>
      <c r="O3" t="s">
        <v>36</v>
      </c>
      <c r="P3">
        <v>0.3</v>
      </c>
      <c r="Q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">
        <f>YEAR(Table1[[#This Row],[Hire Date]])</f>
        <v>2026</v>
      </c>
      <c r="T3" t="str">
        <f>IF(Table1[[#This Row],[Education Level]]="Master's Degree",
"Master's Degree",
IF(Table1[[#This Row],[Education Level]]="Bachelor's Degree",
"Bachelor's Degree",
"Others"))</f>
        <v>Bachelor's Degree</v>
      </c>
    </row>
    <row r="4" spans="1:20" x14ac:dyDescent="0.25">
      <c r="A4" t="s">
        <v>37</v>
      </c>
      <c r="B4" t="s">
        <v>38</v>
      </c>
      <c r="C4" t="s">
        <v>29</v>
      </c>
      <c r="D4">
        <v>40</v>
      </c>
      <c r="E4" t="s">
        <v>13002</v>
      </c>
      <c r="F4" t="s">
        <v>31</v>
      </c>
      <c r="G4" t="s">
        <v>21</v>
      </c>
      <c r="H4" t="s">
        <v>33</v>
      </c>
      <c r="I4" t="s">
        <v>34</v>
      </c>
      <c r="J4" s="1">
        <v>45960</v>
      </c>
      <c r="M4" t="s">
        <v>35</v>
      </c>
      <c r="N4" s="2">
        <v>14038.99</v>
      </c>
      <c r="O4" t="s">
        <v>40</v>
      </c>
      <c r="P4">
        <v>0.5</v>
      </c>
      <c r="Q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">
        <f>YEAR(Table1[[#This Row],[Hire Date]])</f>
        <v>2025</v>
      </c>
      <c r="T4" t="str">
        <f>IF(Table1[[#This Row],[Education Level]]="Master's Degree",
"Master's Degree",
IF(Table1[[#This Row],[Education Level]]="Bachelor's Degree",
"Bachelor's Degree",
"Others"))</f>
        <v>Bachelor's Degree</v>
      </c>
    </row>
    <row r="5" spans="1:20" x14ac:dyDescent="0.25">
      <c r="A5" t="s">
        <v>41</v>
      </c>
      <c r="B5" t="s">
        <v>42</v>
      </c>
      <c r="C5" t="s">
        <v>18</v>
      </c>
      <c r="D5">
        <v>48</v>
      </c>
      <c r="E5" t="s">
        <v>43</v>
      </c>
      <c r="F5" t="s">
        <v>44</v>
      </c>
      <c r="G5" t="s">
        <v>45</v>
      </c>
      <c r="H5" t="s">
        <v>22</v>
      </c>
      <c r="I5" t="s">
        <v>23</v>
      </c>
      <c r="J5" s="1">
        <v>44184</v>
      </c>
      <c r="M5" t="s">
        <v>35</v>
      </c>
      <c r="N5" s="2">
        <v>7576.94</v>
      </c>
      <c r="O5" t="s">
        <v>46</v>
      </c>
      <c r="P5">
        <v>5.4</v>
      </c>
      <c r="Q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">
        <f>YEAR(Table1[[#This Row],[Hire Date]])</f>
        <v>2020</v>
      </c>
      <c r="T5" t="str">
        <f>IF(Table1[[#This Row],[Education Level]]="Master's Degree",
"Master's Degree",
IF(Table1[[#This Row],[Education Level]]="Bachelor's Degree",
"Bachelor's Degree",
"Others"))</f>
        <v>Master's Degree</v>
      </c>
    </row>
    <row r="6" spans="1:20" x14ac:dyDescent="0.25">
      <c r="A6" t="s">
        <v>47</v>
      </c>
      <c r="B6" t="s">
        <v>48</v>
      </c>
      <c r="C6" t="s">
        <v>29</v>
      </c>
      <c r="D6">
        <v>32</v>
      </c>
      <c r="E6" s="9" t="s">
        <v>13002</v>
      </c>
      <c r="F6" t="s">
        <v>49</v>
      </c>
      <c r="G6" t="s">
        <v>21</v>
      </c>
      <c r="H6" t="s">
        <v>33</v>
      </c>
      <c r="I6" t="s">
        <v>50</v>
      </c>
      <c r="J6" s="1">
        <v>45465</v>
      </c>
      <c r="M6" t="s">
        <v>35</v>
      </c>
      <c r="N6" s="2">
        <v>17711.12</v>
      </c>
      <c r="O6" t="s">
        <v>51</v>
      </c>
      <c r="P6">
        <v>1.9</v>
      </c>
      <c r="Q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6">
        <f>YEAR(Table1[[#This Row],[Hire Date]])</f>
        <v>2024</v>
      </c>
      <c r="T6" t="str">
        <f>IF(Table1[[#This Row],[Education Level]]="Master's Degree",
"Master's Degree",
IF(Table1[[#This Row],[Education Level]]="Bachelor's Degree",
"Bachelor's Degree",
"Others"))</f>
        <v>Others</v>
      </c>
    </row>
    <row r="7" spans="1:20" x14ac:dyDescent="0.25">
      <c r="A7" t="s">
        <v>52</v>
      </c>
      <c r="B7" t="s">
        <v>53</v>
      </c>
      <c r="C7" t="s">
        <v>18</v>
      </c>
      <c r="D7">
        <v>32</v>
      </c>
      <c r="E7" t="s">
        <v>30</v>
      </c>
      <c r="F7" t="s">
        <v>49</v>
      </c>
      <c r="G7" t="s">
        <v>21</v>
      </c>
      <c r="H7" t="s">
        <v>33</v>
      </c>
      <c r="I7" t="s">
        <v>34</v>
      </c>
      <c r="J7" s="1">
        <v>44595</v>
      </c>
      <c r="M7" t="s">
        <v>35</v>
      </c>
      <c r="N7" s="2">
        <v>16280.76</v>
      </c>
      <c r="O7" t="s">
        <v>54</v>
      </c>
      <c r="P7">
        <v>4.3</v>
      </c>
      <c r="Q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">
        <f>YEAR(Table1[[#This Row],[Hire Date]])</f>
        <v>2022</v>
      </c>
      <c r="T7" t="str">
        <f>IF(Table1[[#This Row],[Education Level]]="Master's Degree",
"Master's Degree",
IF(Table1[[#This Row],[Education Level]]="Bachelor's Degree",
"Bachelor's Degree",
"Others"))</f>
        <v>Bachelor's Degree</v>
      </c>
    </row>
    <row r="8" spans="1:20" x14ac:dyDescent="0.25">
      <c r="A8" t="s">
        <v>55</v>
      </c>
      <c r="B8" t="s">
        <v>56</v>
      </c>
      <c r="C8" t="s">
        <v>18</v>
      </c>
      <c r="D8">
        <v>49</v>
      </c>
      <c r="E8" t="s">
        <v>19</v>
      </c>
      <c r="F8" t="s">
        <v>20</v>
      </c>
      <c r="G8" t="s">
        <v>21</v>
      </c>
      <c r="H8" t="s">
        <v>33</v>
      </c>
      <c r="I8" t="s">
        <v>34</v>
      </c>
      <c r="J8" s="1">
        <v>44103</v>
      </c>
      <c r="M8" t="s">
        <v>35</v>
      </c>
      <c r="N8" s="2">
        <v>17809.87</v>
      </c>
      <c r="O8" t="s">
        <v>57</v>
      </c>
      <c r="P8">
        <v>5.6</v>
      </c>
      <c r="Q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">
        <f>YEAR(Table1[[#This Row],[Hire Date]])</f>
        <v>2020</v>
      </c>
      <c r="T8" t="str">
        <f>IF(Table1[[#This Row],[Education Level]]="Master's Degree",
"Master's Degree",
IF(Table1[[#This Row],[Education Level]]="Bachelor's Degree",
"Bachelor's Degree",
"Others"))</f>
        <v>Bachelor's Degree</v>
      </c>
    </row>
    <row r="9" spans="1:20" x14ac:dyDescent="0.25">
      <c r="A9" t="s">
        <v>58</v>
      </c>
      <c r="B9" t="s">
        <v>59</v>
      </c>
      <c r="C9" t="s">
        <v>29</v>
      </c>
      <c r="D9">
        <v>41</v>
      </c>
      <c r="E9" t="s">
        <v>30</v>
      </c>
      <c r="F9" t="s">
        <v>60</v>
      </c>
      <c r="G9" t="s">
        <v>61</v>
      </c>
      <c r="H9" t="s">
        <v>22</v>
      </c>
      <c r="I9" t="s">
        <v>23</v>
      </c>
      <c r="J9" s="1">
        <v>44039</v>
      </c>
      <c r="K9" s="1">
        <v>45872</v>
      </c>
      <c r="L9" t="s">
        <v>62</v>
      </c>
      <c r="M9" t="s">
        <v>25</v>
      </c>
      <c r="N9" s="2">
        <v>13292.83</v>
      </c>
      <c r="O9" t="s">
        <v>63</v>
      </c>
      <c r="P9">
        <v>5</v>
      </c>
      <c r="Q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">
        <f>YEAR(Table1[[#This Row],[Hire Date]])</f>
        <v>2020</v>
      </c>
      <c r="S9" s="9">
        <f>YEAR(Table1[[#This Row],[Exit Date]])</f>
        <v>2025</v>
      </c>
      <c r="T9" t="str">
        <f>IF(Table1[[#This Row],[Education Level]]="Master's Degree",
"Master's Degree",
IF(Table1[[#This Row],[Education Level]]="Bachelor's Degree",
"Bachelor's Degree",
"Others"))</f>
        <v>Master's Degree</v>
      </c>
    </row>
    <row r="10" spans="1:20" x14ac:dyDescent="0.25">
      <c r="A10" t="s">
        <v>64</v>
      </c>
      <c r="B10" t="s">
        <v>65</v>
      </c>
      <c r="C10" t="s">
        <v>29</v>
      </c>
      <c r="D10">
        <v>30</v>
      </c>
      <c r="E10" t="s">
        <v>30</v>
      </c>
      <c r="F10" t="s">
        <v>49</v>
      </c>
      <c r="G10" t="s">
        <v>61</v>
      </c>
      <c r="H10" t="s">
        <v>33</v>
      </c>
      <c r="I10" t="s">
        <v>50</v>
      </c>
      <c r="J10" s="1">
        <v>44980</v>
      </c>
      <c r="M10" t="s">
        <v>35</v>
      </c>
      <c r="N10" s="2">
        <v>11280.34</v>
      </c>
      <c r="O10" t="s">
        <v>66</v>
      </c>
      <c r="P10">
        <v>3.2</v>
      </c>
      <c r="Q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">
        <f>YEAR(Table1[[#This Row],[Hire Date]])</f>
        <v>2023</v>
      </c>
      <c r="T10" t="str">
        <f>IF(Table1[[#This Row],[Education Level]]="Master's Degree",
"Master's Degree",
IF(Table1[[#This Row],[Education Level]]="Bachelor's Degree",
"Bachelor's Degree",
"Others"))</f>
        <v>Others</v>
      </c>
    </row>
    <row r="11" spans="1:20" x14ac:dyDescent="0.25">
      <c r="A11" t="s">
        <v>67</v>
      </c>
      <c r="B11" t="s">
        <v>68</v>
      </c>
      <c r="C11" t="s">
        <v>18</v>
      </c>
      <c r="D11">
        <v>39</v>
      </c>
      <c r="E11" t="s">
        <v>69</v>
      </c>
      <c r="F11" t="s">
        <v>31</v>
      </c>
      <c r="G11" t="s">
        <v>45</v>
      </c>
      <c r="H11" t="s">
        <v>33</v>
      </c>
      <c r="I11" t="s">
        <v>50</v>
      </c>
      <c r="J11" s="1">
        <v>43667</v>
      </c>
      <c r="K11" s="1">
        <v>45934</v>
      </c>
      <c r="L11" t="s">
        <v>24</v>
      </c>
      <c r="M11" t="s">
        <v>25</v>
      </c>
      <c r="N11" s="2">
        <v>8250.6</v>
      </c>
      <c r="O11" t="s">
        <v>70</v>
      </c>
      <c r="P11">
        <v>6.2</v>
      </c>
      <c r="Q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">
        <f>YEAR(Table1[[#This Row],[Hire Date]])</f>
        <v>2019</v>
      </c>
      <c r="S11" s="9">
        <f>YEAR(Table1[[#This Row],[Exit Date]])</f>
        <v>2025</v>
      </c>
      <c r="T11" t="str">
        <f>IF(Table1[[#This Row],[Education Level]]="Master's Degree",
"Master's Degree",
IF(Table1[[#This Row],[Education Level]]="Bachelor's Degree",
"Bachelor's Degree",
"Others"))</f>
        <v>Others</v>
      </c>
    </row>
    <row r="12" spans="1:20" x14ac:dyDescent="0.25">
      <c r="A12" t="s">
        <v>71</v>
      </c>
      <c r="B12" t="s">
        <v>72</v>
      </c>
      <c r="C12" t="s">
        <v>29</v>
      </c>
      <c r="D12">
        <v>30</v>
      </c>
      <c r="E12" t="s">
        <v>73</v>
      </c>
      <c r="F12" t="s">
        <v>74</v>
      </c>
      <c r="G12" t="s">
        <v>61</v>
      </c>
      <c r="H12" t="s">
        <v>33</v>
      </c>
      <c r="I12" t="s">
        <v>75</v>
      </c>
      <c r="J12" s="1">
        <v>45018</v>
      </c>
      <c r="K12" s="1">
        <v>46030</v>
      </c>
      <c r="L12" t="s">
        <v>24</v>
      </c>
      <c r="M12" t="s">
        <v>25</v>
      </c>
      <c r="N12" s="2">
        <v>11231.45</v>
      </c>
      <c r="O12" t="s">
        <v>76</v>
      </c>
      <c r="P12">
        <v>2.8</v>
      </c>
      <c r="Q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2">
        <f>YEAR(Table1[[#This Row],[Hire Date]])</f>
        <v>2023</v>
      </c>
      <c r="S12" s="9">
        <f>YEAR(Table1[[#This Row],[Exit Date]])</f>
        <v>2026</v>
      </c>
      <c r="T12" t="str">
        <f>IF(Table1[[#This Row],[Education Level]]="Master's Degree",
"Master's Degree",
IF(Table1[[#This Row],[Education Level]]="Bachelor's Degree",
"Bachelor's Degree",
"Others"))</f>
        <v>Others</v>
      </c>
    </row>
    <row r="13" spans="1:20" x14ac:dyDescent="0.25">
      <c r="A13" t="s">
        <v>77</v>
      </c>
      <c r="B13" t="s">
        <v>78</v>
      </c>
      <c r="C13" t="s">
        <v>18</v>
      </c>
      <c r="D13">
        <v>30</v>
      </c>
      <c r="E13" t="s">
        <v>79</v>
      </c>
      <c r="F13" t="s">
        <v>20</v>
      </c>
      <c r="G13" t="s">
        <v>45</v>
      </c>
      <c r="H13" t="s">
        <v>33</v>
      </c>
      <c r="I13" t="s">
        <v>34</v>
      </c>
      <c r="J13" s="1">
        <v>44303</v>
      </c>
      <c r="M13" t="s">
        <v>35</v>
      </c>
      <c r="N13" s="2">
        <v>8805.7999999999993</v>
      </c>
      <c r="O13" t="s">
        <v>80</v>
      </c>
      <c r="P13">
        <v>5.0999999999999996</v>
      </c>
      <c r="Q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">
        <f>YEAR(Table1[[#This Row],[Hire Date]])</f>
        <v>2021</v>
      </c>
      <c r="T13" t="str">
        <f>IF(Table1[[#This Row],[Education Level]]="Master's Degree",
"Master's Degree",
IF(Table1[[#This Row],[Education Level]]="Bachelor's Degree",
"Bachelor's Degree",
"Others"))</f>
        <v>Bachelor's Degree</v>
      </c>
    </row>
    <row r="14" spans="1:20" x14ac:dyDescent="0.25">
      <c r="A14" t="s">
        <v>81</v>
      </c>
      <c r="B14" t="s">
        <v>82</v>
      </c>
      <c r="C14" t="s">
        <v>18</v>
      </c>
      <c r="D14">
        <v>37</v>
      </c>
      <c r="E14" t="s">
        <v>79</v>
      </c>
      <c r="F14" t="s">
        <v>44</v>
      </c>
      <c r="G14" t="s">
        <v>45</v>
      </c>
      <c r="H14" t="s">
        <v>33</v>
      </c>
      <c r="I14" t="s">
        <v>34</v>
      </c>
      <c r="J14" s="1">
        <v>45662</v>
      </c>
      <c r="M14" t="s">
        <v>35</v>
      </c>
      <c r="N14" s="2">
        <v>8023.05</v>
      </c>
      <c r="O14" t="s">
        <v>83</v>
      </c>
      <c r="P14">
        <v>1.4</v>
      </c>
      <c r="Q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4">
        <f>YEAR(Table1[[#This Row],[Hire Date]])</f>
        <v>2025</v>
      </c>
      <c r="T14" t="str">
        <f>IF(Table1[[#This Row],[Education Level]]="Master's Degree",
"Master's Degree",
IF(Table1[[#This Row],[Education Level]]="Bachelor's Degree",
"Bachelor's Degree",
"Others"))</f>
        <v>Bachelor's Degree</v>
      </c>
    </row>
    <row r="15" spans="1:20" x14ac:dyDescent="0.25">
      <c r="A15" t="s">
        <v>84</v>
      </c>
      <c r="B15" t="s">
        <v>85</v>
      </c>
      <c r="C15" t="s">
        <v>18</v>
      </c>
      <c r="D15">
        <v>22</v>
      </c>
      <c r="E15" t="s">
        <v>86</v>
      </c>
      <c r="F15" t="s">
        <v>31</v>
      </c>
      <c r="G15" t="s">
        <v>45</v>
      </c>
      <c r="H15" t="s">
        <v>33</v>
      </c>
      <c r="I15" t="s">
        <v>34</v>
      </c>
      <c r="J15" s="1">
        <v>43103</v>
      </c>
      <c r="M15" t="s">
        <v>35</v>
      </c>
      <c r="N15" s="2">
        <v>8835.8799999999992</v>
      </c>
      <c r="O15" t="s">
        <v>87</v>
      </c>
      <c r="P15">
        <v>8.4</v>
      </c>
      <c r="Q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">
        <f>YEAR(Table1[[#This Row],[Hire Date]])</f>
        <v>2018</v>
      </c>
      <c r="T15" t="str">
        <f>IF(Table1[[#This Row],[Education Level]]="Master's Degree",
"Master's Degree",
IF(Table1[[#This Row],[Education Level]]="Bachelor's Degree",
"Bachelor's Degree",
"Others"))</f>
        <v>Bachelor's Degree</v>
      </c>
    </row>
    <row r="16" spans="1:20" x14ac:dyDescent="0.25">
      <c r="A16" t="s">
        <v>88</v>
      </c>
      <c r="B16" t="s">
        <v>89</v>
      </c>
      <c r="C16" t="s">
        <v>29</v>
      </c>
      <c r="D16">
        <v>22</v>
      </c>
      <c r="E16" s="9" t="s">
        <v>13002</v>
      </c>
      <c r="F16" t="s">
        <v>31</v>
      </c>
      <c r="G16" t="s">
        <v>45</v>
      </c>
      <c r="H16" t="s">
        <v>33</v>
      </c>
      <c r="I16" t="s">
        <v>34</v>
      </c>
      <c r="J16" s="1">
        <v>43423</v>
      </c>
      <c r="M16" t="s">
        <v>35</v>
      </c>
      <c r="N16" s="2">
        <v>7222.61</v>
      </c>
      <c r="O16" t="s">
        <v>90</v>
      </c>
      <c r="P16">
        <v>7.5</v>
      </c>
      <c r="Q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">
        <f>YEAR(Table1[[#This Row],[Hire Date]])</f>
        <v>2018</v>
      </c>
      <c r="T16" t="str">
        <f>IF(Table1[[#This Row],[Education Level]]="Master's Degree",
"Master's Degree",
IF(Table1[[#This Row],[Education Level]]="Bachelor's Degree",
"Bachelor's Degree",
"Others"))</f>
        <v>Bachelor's Degree</v>
      </c>
    </row>
    <row r="17" spans="1:20" x14ac:dyDescent="0.25">
      <c r="A17" t="s">
        <v>91</v>
      </c>
      <c r="B17" t="s">
        <v>92</v>
      </c>
      <c r="C17" t="s">
        <v>18</v>
      </c>
      <c r="D17">
        <v>29</v>
      </c>
      <c r="E17" t="s">
        <v>86</v>
      </c>
      <c r="F17" t="s">
        <v>20</v>
      </c>
      <c r="G17" t="s">
        <v>93</v>
      </c>
      <c r="H17" t="s">
        <v>33</v>
      </c>
      <c r="I17" t="s">
        <v>34</v>
      </c>
      <c r="J17" s="1">
        <v>44186</v>
      </c>
      <c r="M17" t="s">
        <v>35</v>
      </c>
      <c r="N17" s="2">
        <v>3212.92</v>
      </c>
      <c r="O17" t="s">
        <v>94</v>
      </c>
      <c r="P17">
        <v>5.4</v>
      </c>
      <c r="Q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">
        <f>YEAR(Table1[[#This Row],[Hire Date]])</f>
        <v>2020</v>
      </c>
      <c r="T17" t="str">
        <f>IF(Table1[[#This Row],[Education Level]]="Master's Degree",
"Master's Degree",
IF(Table1[[#This Row],[Education Level]]="Bachelor's Degree",
"Bachelor's Degree",
"Others"))</f>
        <v>Bachelor's Degree</v>
      </c>
    </row>
    <row r="18" spans="1:20" x14ac:dyDescent="0.25">
      <c r="A18" t="s">
        <v>95</v>
      </c>
      <c r="B18" t="s">
        <v>96</v>
      </c>
      <c r="C18" t="s">
        <v>29</v>
      </c>
      <c r="D18">
        <v>25</v>
      </c>
      <c r="E18" t="s">
        <v>30</v>
      </c>
      <c r="F18" t="s">
        <v>31</v>
      </c>
      <c r="G18" t="s">
        <v>61</v>
      </c>
      <c r="H18" t="s">
        <v>33</v>
      </c>
      <c r="I18" t="s">
        <v>34</v>
      </c>
      <c r="J18" s="1">
        <v>44630</v>
      </c>
      <c r="M18" t="s">
        <v>35</v>
      </c>
      <c r="N18" s="2">
        <v>11295.47</v>
      </c>
      <c r="O18" t="s">
        <v>97</v>
      </c>
      <c r="P18">
        <v>4.2</v>
      </c>
      <c r="Q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8">
        <f>YEAR(Table1[[#This Row],[Hire Date]])</f>
        <v>2022</v>
      </c>
      <c r="T18" t="str">
        <f>IF(Table1[[#This Row],[Education Level]]="Master's Degree",
"Master's Degree",
IF(Table1[[#This Row],[Education Level]]="Bachelor's Degree",
"Bachelor's Degree",
"Others"))</f>
        <v>Bachelor's Degree</v>
      </c>
    </row>
    <row r="19" spans="1:20" x14ac:dyDescent="0.25">
      <c r="A19" t="s">
        <v>98</v>
      </c>
      <c r="B19" t="s">
        <v>99</v>
      </c>
      <c r="C19" t="s">
        <v>18</v>
      </c>
      <c r="D19">
        <v>37</v>
      </c>
      <c r="E19" t="s">
        <v>100</v>
      </c>
      <c r="F19" t="s">
        <v>31</v>
      </c>
      <c r="G19" t="s">
        <v>61</v>
      </c>
      <c r="H19" t="s">
        <v>33</v>
      </c>
      <c r="I19" t="s">
        <v>50</v>
      </c>
      <c r="J19" s="1">
        <v>43391</v>
      </c>
      <c r="K19" s="1">
        <v>45630</v>
      </c>
      <c r="L19" t="s">
        <v>24</v>
      </c>
      <c r="M19" t="s">
        <v>25</v>
      </c>
      <c r="N19" s="2">
        <v>10535.52</v>
      </c>
      <c r="O19" t="s">
        <v>101</v>
      </c>
      <c r="P19">
        <v>6.1</v>
      </c>
      <c r="Q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">
        <f>YEAR(Table1[[#This Row],[Hire Date]])</f>
        <v>2018</v>
      </c>
      <c r="S19" s="9">
        <f>YEAR(Table1[[#This Row],[Exit Date]])</f>
        <v>2024</v>
      </c>
      <c r="T19" t="str">
        <f>IF(Table1[[#This Row],[Education Level]]="Master's Degree",
"Master's Degree",
IF(Table1[[#This Row],[Education Level]]="Bachelor's Degree",
"Bachelor's Degree",
"Others"))</f>
        <v>Others</v>
      </c>
    </row>
    <row r="20" spans="1:20" x14ac:dyDescent="0.25">
      <c r="A20" t="s">
        <v>102</v>
      </c>
      <c r="B20" t="s">
        <v>103</v>
      </c>
      <c r="C20" t="s">
        <v>18</v>
      </c>
      <c r="D20">
        <v>26</v>
      </c>
      <c r="E20" s="9" t="s">
        <v>13002</v>
      </c>
      <c r="F20" t="s">
        <v>60</v>
      </c>
      <c r="G20" t="s">
        <v>61</v>
      </c>
      <c r="H20" t="s">
        <v>33</v>
      </c>
      <c r="I20" t="s">
        <v>34</v>
      </c>
      <c r="J20" s="1">
        <v>45439</v>
      </c>
      <c r="M20" t="s">
        <v>35</v>
      </c>
      <c r="N20" s="2">
        <v>10464.07</v>
      </c>
      <c r="O20" t="s">
        <v>104</v>
      </c>
      <c r="P20">
        <v>2</v>
      </c>
      <c r="Q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0">
        <f>YEAR(Table1[[#This Row],[Hire Date]])</f>
        <v>2024</v>
      </c>
      <c r="T20" t="str">
        <f>IF(Table1[[#This Row],[Education Level]]="Master's Degree",
"Master's Degree",
IF(Table1[[#This Row],[Education Level]]="Bachelor's Degree",
"Bachelor's Degree",
"Others"))</f>
        <v>Bachelor's Degree</v>
      </c>
    </row>
    <row r="21" spans="1:20" x14ac:dyDescent="0.25">
      <c r="A21" t="s">
        <v>105</v>
      </c>
      <c r="B21" t="s">
        <v>106</v>
      </c>
      <c r="C21" t="s">
        <v>18</v>
      </c>
      <c r="D21">
        <v>22</v>
      </c>
      <c r="E21" t="s">
        <v>43</v>
      </c>
      <c r="F21" t="s">
        <v>44</v>
      </c>
      <c r="G21" t="s">
        <v>61</v>
      </c>
      <c r="H21" t="s">
        <v>33</v>
      </c>
      <c r="I21" t="s">
        <v>23</v>
      </c>
      <c r="J21" s="1">
        <v>46087</v>
      </c>
      <c r="M21" t="s">
        <v>35</v>
      </c>
      <c r="N21" s="2">
        <v>11094.34</v>
      </c>
      <c r="O21" t="s">
        <v>107</v>
      </c>
      <c r="P21">
        <v>0.2</v>
      </c>
      <c r="Q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1">
        <f>YEAR(Table1[[#This Row],[Hire Date]])</f>
        <v>2026</v>
      </c>
      <c r="T21" t="str">
        <f>IF(Table1[[#This Row],[Education Level]]="Master's Degree",
"Master's Degree",
IF(Table1[[#This Row],[Education Level]]="Bachelor's Degree",
"Bachelor's Degree",
"Others"))</f>
        <v>Master's Degree</v>
      </c>
    </row>
    <row r="22" spans="1:20" x14ac:dyDescent="0.25">
      <c r="A22" t="s">
        <v>108</v>
      </c>
      <c r="B22" t="s">
        <v>109</v>
      </c>
      <c r="C22" t="s">
        <v>18</v>
      </c>
      <c r="D22">
        <v>48</v>
      </c>
      <c r="E22" t="s">
        <v>73</v>
      </c>
      <c r="F22" t="s">
        <v>60</v>
      </c>
      <c r="G22" t="s">
        <v>61</v>
      </c>
      <c r="H22" t="s">
        <v>33</v>
      </c>
      <c r="I22" t="s">
        <v>34</v>
      </c>
      <c r="J22" s="1">
        <v>43885</v>
      </c>
      <c r="M22" t="s">
        <v>35</v>
      </c>
      <c r="N22" s="2">
        <v>13102.67</v>
      </c>
      <c r="O22" t="s">
        <v>110</v>
      </c>
      <c r="P22">
        <v>6.2</v>
      </c>
      <c r="Q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">
        <f>YEAR(Table1[[#This Row],[Hire Date]])</f>
        <v>2020</v>
      </c>
      <c r="T22" t="str">
        <f>IF(Table1[[#This Row],[Education Level]]="Master's Degree",
"Master's Degree",
IF(Table1[[#This Row],[Education Level]]="Bachelor's Degree",
"Bachelor's Degree",
"Others"))</f>
        <v>Bachelor's Degree</v>
      </c>
    </row>
    <row r="23" spans="1:20" x14ac:dyDescent="0.25">
      <c r="A23" t="s">
        <v>111</v>
      </c>
      <c r="B23" t="s">
        <v>112</v>
      </c>
      <c r="C23" t="s">
        <v>29</v>
      </c>
      <c r="D23">
        <v>32</v>
      </c>
      <c r="E23" t="s">
        <v>43</v>
      </c>
      <c r="F23" t="s">
        <v>31</v>
      </c>
      <c r="G23" t="s">
        <v>45</v>
      </c>
      <c r="H23" t="s">
        <v>33</v>
      </c>
      <c r="I23" t="s">
        <v>34</v>
      </c>
      <c r="J23" s="1">
        <v>43308</v>
      </c>
      <c r="K23" s="1">
        <v>46063</v>
      </c>
      <c r="L23" t="s">
        <v>113</v>
      </c>
      <c r="M23" t="s">
        <v>25</v>
      </c>
      <c r="N23" s="2">
        <v>9084.0499999999993</v>
      </c>
      <c r="O23" t="s">
        <v>114</v>
      </c>
      <c r="P23">
        <v>7.5</v>
      </c>
      <c r="Q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">
        <f>YEAR(Table1[[#This Row],[Hire Date]])</f>
        <v>2018</v>
      </c>
      <c r="S23" s="9">
        <f>YEAR(Table1[[#This Row],[Exit Date]])</f>
        <v>2026</v>
      </c>
      <c r="T23" t="str">
        <f>IF(Table1[[#This Row],[Education Level]]="Master's Degree",
"Master's Degree",
IF(Table1[[#This Row],[Education Level]]="Bachelor's Degree",
"Bachelor's Degree",
"Others"))</f>
        <v>Bachelor's Degree</v>
      </c>
    </row>
    <row r="24" spans="1:20" x14ac:dyDescent="0.25">
      <c r="A24" t="s">
        <v>115</v>
      </c>
      <c r="B24" t="s">
        <v>116</v>
      </c>
      <c r="C24" t="s">
        <v>18</v>
      </c>
      <c r="D24">
        <v>35</v>
      </c>
      <c r="E24" t="s">
        <v>73</v>
      </c>
      <c r="F24" t="s">
        <v>60</v>
      </c>
      <c r="G24" t="s">
        <v>45</v>
      </c>
      <c r="H24" t="s">
        <v>33</v>
      </c>
      <c r="I24" t="s">
        <v>117</v>
      </c>
      <c r="J24" s="1">
        <v>43341</v>
      </c>
      <c r="M24" t="s">
        <v>35</v>
      </c>
      <c r="N24" s="2">
        <v>7141.24</v>
      </c>
      <c r="O24" t="s">
        <v>118</v>
      </c>
      <c r="P24">
        <v>7.7</v>
      </c>
      <c r="Q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">
        <f>YEAR(Table1[[#This Row],[Hire Date]])</f>
        <v>2018</v>
      </c>
      <c r="T24" t="str">
        <f>IF(Table1[[#This Row],[Education Level]]="Master's Degree",
"Master's Degree",
IF(Table1[[#This Row],[Education Level]]="Bachelor's Degree",
"Bachelor's Degree",
"Others"))</f>
        <v>Others</v>
      </c>
    </row>
    <row r="25" spans="1:20" x14ac:dyDescent="0.25">
      <c r="A25" t="s">
        <v>119</v>
      </c>
      <c r="B25" t="s">
        <v>120</v>
      </c>
      <c r="C25" t="s">
        <v>29</v>
      </c>
      <c r="D25">
        <v>22</v>
      </c>
      <c r="E25" t="s">
        <v>121</v>
      </c>
      <c r="F25" t="s">
        <v>31</v>
      </c>
      <c r="G25" t="s">
        <v>45</v>
      </c>
      <c r="H25" t="s">
        <v>33</v>
      </c>
      <c r="I25" t="s">
        <v>34</v>
      </c>
      <c r="J25" s="1">
        <v>45377</v>
      </c>
      <c r="M25" t="s">
        <v>35</v>
      </c>
      <c r="N25" s="2">
        <v>8589.77</v>
      </c>
      <c r="O25" t="s">
        <v>122</v>
      </c>
      <c r="P25">
        <v>2.1</v>
      </c>
      <c r="Q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">
        <f>YEAR(Table1[[#This Row],[Hire Date]])</f>
        <v>2024</v>
      </c>
      <c r="T25" t="str">
        <f>IF(Table1[[#This Row],[Education Level]]="Master's Degree",
"Master's Degree",
IF(Table1[[#This Row],[Education Level]]="Bachelor's Degree",
"Bachelor's Degree",
"Others"))</f>
        <v>Bachelor's Degree</v>
      </c>
    </row>
    <row r="26" spans="1:20" x14ac:dyDescent="0.25">
      <c r="A26" t="s">
        <v>123</v>
      </c>
      <c r="B26" t="s">
        <v>124</v>
      </c>
      <c r="C26" t="s">
        <v>18</v>
      </c>
      <c r="D26">
        <v>30</v>
      </c>
      <c r="E26" t="s">
        <v>69</v>
      </c>
      <c r="F26" t="s">
        <v>74</v>
      </c>
      <c r="G26" t="s">
        <v>61</v>
      </c>
      <c r="H26" t="s">
        <v>33</v>
      </c>
      <c r="I26" t="s">
        <v>34</v>
      </c>
      <c r="J26" s="1">
        <v>43306</v>
      </c>
      <c r="M26" t="s">
        <v>35</v>
      </c>
      <c r="N26" s="2">
        <v>9774.31</v>
      </c>
      <c r="O26" t="s">
        <v>125</v>
      </c>
      <c r="P26">
        <v>7.8</v>
      </c>
      <c r="Q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">
        <f>YEAR(Table1[[#This Row],[Hire Date]])</f>
        <v>2018</v>
      </c>
      <c r="T26" t="str">
        <f>IF(Table1[[#This Row],[Education Level]]="Master's Degree",
"Master's Degree",
IF(Table1[[#This Row],[Education Level]]="Bachelor's Degree",
"Bachelor's Degree",
"Others"))</f>
        <v>Bachelor's Degree</v>
      </c>
    </row>
    <row r="27" spans="1:20" x14ac:dyDescent="0.25">
      <c r="A27" t="s">
        <v>126</v>
      </c>
      <c r="B27" t="s">
        <v>127</v>
      </c>
      <c r="C27" t="s">
        <v>29</v>
      </c>
      <c r="D27">
        <v>35</v>
      </c>
      <c r="E27" t="s">
        <v>79</v>
      </c>
      <c r="F27" t="s">
        <v>20</v>
      </c>
      <c r="G27" t="s">
        <v>93</v>
      </c>
      <c r="H27" t="s">
        <v>22</v>
      </c>
      <c r="I27" t="s">
        <v>34</v>
      </c>
      <c r="J27" s="1">
        <v>45866</v>
      </c>
      <c r="M27" t="s">
        <v>35</v>
      </c>
      <c r="N27" s="2">
        <v>2778.74</v>
      </c>
      <c r="O27" t="s">
        <v>128</v>
      </c>
      <c r="P27">
        <v>0.8</v>
      </c>
      <c r="Q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7">
        <f>YEAR(Table1[[#This Row],[Hire Date]])</f>
        <v>2025</v>
      </c>
      <c r="T27" t="str">
        <f>IF(Table1[[#This Row],[Education Level]]="Master's Degree",
"Master's Degree",
IF(Table1[[#This Row],[Education Level]]="Bachelor's Degree",
"Bachelor's Degree",
"Others"))</f>
        <v>Bachelor's Degree</v>
      </c>
    </row>
    <row r="28" spans="1:20" x14ac:dyDescent="0.25">
      <c r="A28" t="s">
        <v>129</v>
      </c>
      <c r="B28" t="s">
        <v>130</v>
      </c>
      <c r="C28" t="s">
        <v>29</v>
      </c>
      <c r="D28">
        <v>24</v>
      </c>
      <c r="E28" t="s">
        <v>69</v>
      </c>
      <c r="F28" t="s">
        <v>49</v>
      </c>
      <c r="G28" t="s">
        <v>93</v>
      </c>
      <c r="H28" t="s">
        <v>131</v>
      </c>
      <c r="I28" t="s">
        <v>34</v>
      </c>
      <c r="J28" s="1">
        <v>44396</v>
      </c>
      <c r="K28" s="1">
        <v>44639</v>
      </c>
      <c r="L28" t="s">
        <v>132</v>
      </c>
      <c r="M28" t="s">
        <v>25</v>
      </c>
      <c r="N28" s="2">
        <v>3486.06</v>
      </c>
      <c r="O28" t="s">
        <v>133</v>
      </c>
      <c r="P28">
        <v>0.7</v>
      </c>
      <c r="Q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8">
        <f>YEAR(Table1[[#This Row],[Hire Date]])</f>
        <v>2021</v>
      </c>
      <c r="S28" s="9">
        <f>YEAR(Table1[[#This Row],[Exit Date]])</f>
        <v>2022</v>
      </c>
      <c r="T28" t="str">
        <f>IF(Table1[[#This Row],[Education Level]]="Master's Degree",
"Master's Degree",
IF(Table1[[#This Row],[Education Level]]="Bachelor's Degree",
"Bachelor's Degree",
"Others"))</f>
        <v>Bachelor's Degree</v>
      </c>
    </row>
    <row r="29" spans="1:20" x14ac:dyDescent="0.25">
      <c r="A29" t="s">
        <v>134</v>
      </c>
      <c r="B29" t="s">
        <v>135</v>
      </c>
      <c r="C29" t="s">
        <v>18</v>
      </c>
      <c r="D29">
        <v>38</v>
      </c>
      <c r="E29" t="s">
        <v>136</v>
      </c>
      <c r="F29" t="s">
        <v>31</v>
      </c>
      <c r="G29" t="s">
        <v>137</v>
      </c>
      <c r="H29" t="s">
        <v>138</v>
      </c>
      <c r="I29" t="s">
        <v>75</v>
      </c>
      <c r="J29" s="1">
        <v>45645</v>
      </c>
      <c r="M29" t="s">
        <v>35</v>
      </c>
      <c r="N29" s="2">
        <v>29357.34</v>
      </c>
      <c r="O29" t="s">
        <v>139</v>
      </c>
      <c r="P29">
        <v>1.4</v>
      </c>
      <c r="Q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9">
        <f>YEAR(Table1[[#This Row],[Hire Date]])</f>
        <v>2024</v>
      </c>
      <c r="T29" t="str">
        <f>IF(Table1[[#This Row],[Education Level]]="Master's Degree",
"Master's Degree",
IF(Table1[[#This Row],[Education Level]]="Bachelor's Degree",
"Bachelor's Degree",
"Others"))</f>
        <v>Others</v>
      </c>
    </row>
    <row r="30" spans="1:20" x14ac:dyDescent="0.25">
      <c r="A30" t="s">
        <v>140</v>
      </c>
      <c r="B30" t="s">
        <v>141</v>
      </c>
      <c r="C30" t="s">
        <v>29</v>
      </c>
      <c r="D30">
        <v>29</v>
      </c>
      <c r="E30" t="s">
        <v>86</v>
      </c>
      <c r="F30" t="s">
        <v>44</v>
      </c>
      <c r="G30" t="s">
        <v>21</v>
      </c>
      <c r="H30" t="s">
        <v>33</v>
      </c>
      <c r="I30" t="s">
        <v>34</v>
      </c>
      <c r="J30" s="1">
        <v>44614</v>
      </c>
      <c r="M30" t="s">
        <v>35</v>
      </c>
      <c r="N30" s="2">
        <v>19285.189999999999</v>
      </c>
      <c r="O30" t="s">
        <v>142</v>
      </c>
      <c r="P30">
        <v>4.2</v>
      </c>
      <c r="Q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">
        <f>YEAR(Table1[[#This Row],[Hire Date]])</f>
        <v>2022</v>
      </c>
      <c r="T30" t="str">
        <f>IF(Table1[[#This Row],[Education Level]]="Master's Degree",
"Master's Degree",
IF(Table1[[#This Row],[Education Level]]="Bachelor's Degree",
"Bachelor's Degree",
"Others"))</f>
        <v>Bachelor's Degree</v>
      </c>
    </row>
    <row r="31" spans="1:20" x14ac:dyDescent="0.25">
      <c r="A31" t="s">
        <v>143</v>
      </c>
      <c r="B31" t="s">
        <v>144</v>
      </c>
      <c r="C31" t="s">
        <v>29</v>
      </c>
      <c r="D31">
        <v>32</v>
      </c>
      <c r="E31" t="s">
        <v>19</v>
      </c>
      <c r="F31" t="s">
        <v>31</v>
      </c>
      <c r="G31" t="s">
        <v>145</v>
      </c>
      <c r="H31" t="s">
        <v>33</v>
      </c>
      <c r="I31" t="s">
        <v>23</v>
      </c>
      <c r="J31" s="1">
        <v>45818</v>
      </c>
      <c r="M31" t="s">
        <v>35</v>
      </c>
      <c r="N31" s="2">
        <v>40017.949999999997</v>
      </c>
      <c r="O31" t="s">
        <v>146</v>
      </c>
      <c r="P31">
        <v>0.9</v>
      </c>
      <c r="Q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1">
        <f>YEAR(Table1[[#This Row],[Hire Date]])</f>
        <v>2025</v>
      </c>
      <c r="T31" t="str">
        <f>IF(Table1[[#This Row],[Education Level]]="Master's Degree",
"Master's Degree",
IF(Table1[[#This Row],[Education Level]]="Bachelor's Degree",
"Bachelor's Degree",
"Others"))</f>
        <v>Master's Degree</v>
      </c>
    </row>
    <row r="32" spans="1:20" x14ac:dyDescent="0.25">
      <c r="A32" t="s">
        <v>147</v>
      </c>
      <c r="B32" t="s">
        <v>148</v>
      </c>
      <c r="C32" t="s">
        <v>18</v>
      </c>
      <c r="D32">
        <v>29</v>
      </c>
      <c r="E32" t="s">
        <v>79</v>
      </c>
      <c r="F32" t="s">
        <v>31</v>
      </c>
      <c r="G32" t="s">
        <v>93</v>
      </c>
      <c r="H32" t="s">
        <v>33</v>
      </c>
      <c r="I32" t="s">
        <v>34</v>
      </c>
      <c r="J32" s="1">
        <v>44505</v>
      </c>
      <c r="M32" t="s">
        <v>35</v>
      </c>
      <c r="N32" s="2">
        <v>2922.63</v>
      </c>
      <c r="O32" t="s">
        <v>149</v>
      </c>
      <c r="P32">
        <v>4.5</v>
      </c>
      <c r="Q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">
        <f>YEAR(Table1[[#This Row],[Hire Date]])</f>
        <v>2021</v>
      </c>
      <c r="T32" t="str">
        <f>IF(Table1[[#This Row],[Education Level]]="Master's Degree",
"Master's Degree",
IF(Table1[[#This Row],[Education Level]]="Bachelor's Degree",
"Bachelor's Degree",
"Others"))</f>
        <v>Bachelor's Degree</v>
      </c>
    </row>
    <row r="33" spans="1:20" x14ac:dyDescent="0.25">
      <c r="A33" t="s">
        <v>150</v>
      </c>
      <c r="B33" t="s">
        <v>151</v>
      </c>
      <c r="C33" t="s">
        <v>18</v>
      </c>
      <c r="D33">
        <v>51</v>
      </c>
      <c r="E33" t="s">
        <v>100</v>
      </c>
      <c r="F33" t="s">
        <v>20</v>
      </c>
      <c r="G33" t="s">
        <v>32</v>
      </c>
      <c r="H33" t="s">
        <v>33</v>
      </c>
      <c r="I33" t="s">
        <v>50</v>
      </c>
      <c r="J33" s="1">
        <v>43115</v>
      </c>
      <c r="M33" t="s">
        <v>35</v>
      </c>
      <c r="N33" s="2">
        <v>5058.9399999999996</v>
      </c>
      <c r="O33" t="s">
        <v>152</v>
      </c>
      <c r="P33">
        <v>8.3000000000000007</v>
      </c>
      <c r="Q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">
        <f>YEAR(Table1[[#This Row],[Hire Date]])</f>
        <v>2018</v>
      </c>
      <c r="T33" t="str">
        <f>IF(Table1[[#This Row],[Education Level]]="Master's Degree",
"Master's Degree",
IF(Table1[[#This Row],[Education Level]]="Bachelor's Degree",
"Bachelor's Degree",
"Others"))</f>
        <v>Others</v>
      </c>
    </row>
    <row r="34" spans="1:20" x14ac:dyDescent="0.25">
      <c r="A34" t="s">
        <v>153</v>
      </c>
      <c r="B34" t="s">
        <v>154</v>
      </c>
      <c r="C34" t="s">
        <v>18</v>
      </c>
      <c r="D34">
        <v>34</v>
      </c>
      <c r="E34" t="s">
        <v>79</v>
      </c>
      <c r="F34" t="s">
        <v>74</v>
      </c>
      <c r="G34" t="s">
        <v>45</v>
      </c>
      <c r="H34" t="s">
        <v>131</v>
      </c>
      <c r="I34" t="s">
        <v>34</v>
      </c>
      <c r="J34" s="1">
        <v>45931</v>
      </c>
      <c r="K34" s="1">
        <v>46086</v>
      </c>
      <c r="L34" t="s">
        <v>132</v>
      </c>
      <c r="M34" t="s">
        <v>25</v>
      </c>
      <c r="N34" s="2">
        <v>8182.72</v>
      </c>
      <c r="O34" t="s">
        <v>155</v>
      </c>
      <c r="P34">
        <v>0.4</v>
      </c>
      <c r="Q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4">
        <f>YEAR(Table1[[#This Row],[Hire Date]])</f>
        <v>2025</v>
      </c>
      <c r="S34" s="9">
        <f>YEAR(Table1[[#This Row],[Exit Date]])</f>
        <v>2026</v>
      </c>
      <c r="T34" t="str">
        <f>IF(Table1[[#This Row],[Education Level]]="Master's Degree",
"Master's Degree",
IF(Table1[[#This Row],[Education Level]]="Bachelor's Degree",
"Bachelor's Degree",
"Others"))</f>
        <v>Bachelor's Degree</v>
      </c>
    </row>
    <row r="35" spans="1:20" x14ac:dyDescent="0.25">
      <c r="A35" t="s">
        <v>156</v>
      </c>
      <c r="B35" t="s">
        <v>157</v>
      </c>
      <c r="C35" t="s">
        <v>29</v>
      </c>
      <c r="D35">
        <v>25</v>
      </c>
      <c r="E35" s="9" t="s">
        <v>13002</v>
      </c>
      <c r="F35" t="s">
        <v>31</v>
      </c>
      <c r="G35" t="s">
        <v>45</v>
      </c>
      <c r="H35" t="s">
        <v>22</v>
      </c>
      <c r="I35" t="s">
        <v>34</v>
      </c>
      <c r="J35" s="1">
        <v>43264</v>
      </c>
      <c r="K35" s="1">
        <v>46090</v>
      </c>
      <c r="L35" t="s">
        <v>132</v>
      </c>
      <c r="M35" t="s">
        <v>25</v>
      </c>
      <c r="N35" s="2">
        <v>9299.26</v>
      </c>
      <c r="O35" t="s">
        <v>158</v>
      </c>
      <c r="P35">
        <v>7.7</v>
      </c>
      <c r="Q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">
        <f>YEAR(Table1[[#This Row],[Hire Date]])</f>
        <v>2018</v>
      </c>
      <c r="S35" s="9">
        <f>YEAR(Table1[[#This Row],[Exit Date]])</f>
        <v>2026</v>
      </c>
      <c r="T35" t="str">
        <f>IF(Table1[[#This Row],[Education Level]]="Master's Degree",
"Master's Degree",
IF(Table1[[#This Row],[Education Level]]="Bachelor's Degree",
"Bachelor's Degree",
"Others"))</f>
        <v>Bachelor's Degree</v>
      </c>
    </row>
    <row r="36" spans="1:20" x14ac:dyDescent="0.25">
      <c r="A36" t="s">
        <v>159</v>
      </c>
      <c r="B36" t="s">
        <v>160</v>
      </c>
      <c r="C36" t="s">
        <v>29</v>
      </c>
      <c r="D36">
        <v>42</v>
      </c>
      <c r="E36" t="s">
        <v>73</v>
      </c>
      <c r="F36" t="s">
        <v>74</v>
      </c>
      <c r="G36" t="s">
        <v>145</v>
      </c>
      <c r="H36" t="s">
        <v>22</v>
      </c>
      <c r="I36" t="s">
        <v>75</v>
      </c>
      <c r="J36" s="1">
        <v>44070</v>
      </c>
      <c r="K36" s="1">
        <v>44590</v>
      </c>
      <c r="L36" t="s">
        <v>132</v>
      </c>
      <c r="M36" t="s">
        <v>25</v>
      </c>
      <c r="N36" s="2">
        <v>41242.160000000003</v>
      </c>
      <c r="O36" t="s">
        <v>146</v>
      </c>
      <c r="P36">
        <v>1.4</v>
      </c>
      <c r="Q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6">
        <f>YEAR(Table1[[#This Row],[Hire Date]])</f>
        <v>2020</v>
      </c>
      <c r="S36" s="9">
        <f>YEAR(Table1[[#This Row],[Exit Date]])</f>
        <v>2022</v>
      </c>
      <c r="T36" t="str">
        <f>IF(Table1[[#This Row],[Education Level]]="Master's Degree",
"Master's Degree",
IF(Table1[[#This Row],[Education Level]]="Bachelor's Degree",
"Bachelor's Degree",
"Others"))</f>
        <v>Others</v>
      </c>
    </row>
    <row r="37" spans="1:20" x14ac:dyDescent="0.25">
      <c r="A37" t="s">
        <v>161</v>
      </c>
      <c r="B37" t="s">
        <v>162</v>
      </c>
      <c r="C37" t="s">
        <v>29</v>
      </c>
      <c r="D37">
        <v>24</v>
      </c>
      <c r="E37" t="s">
        <v>73</v>
      </c>
      <c r="F37" t="s">
        <v>60</v>
      </c>
      <c r="G37" t="s">
        <v>21</v>
      </c>
      <c r="H37" t="s">
        <v>33</v>
      </c>
      <c r="I37" t="s">
        <v>23</v>
      </c>
      <c r="J37" s="1">
        <v>44193</v>
      </c>
      <c r="K37" s="1">
        <v>45773</v>
      </c>
      <c r="L37" t="s">
        <v>24</v>
      </c>
      <c r="M37" t="s">
        <v>25</v>
      </c>
      <c r="N37" s="2">
        <v>19184.38</v>
      </c>
      <c r="O37" t="s">
        <v>163</v>
      </c>
      <c r="P37">
        <v>4.3</v>
      </c>
      <c r="Q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">
        <f>YEAR(Table1[[#This Row],[Hire Date]])</f>
        <v>2020</v>
      </c>
      <c r="S37" s="9">
        <f>YEAR(Table1[[#This Row],[Exit Date]])</f>
        <v>2025</v>
      </c>
      <c r="T37" t="str">
        <f>IF(Table1[[#This Row],[Education Level]]="Master's Degree",
"Master's Degree",
IF(Table1[[#This Row],[Education Level]]="Bachelor's Degree",
"Bachelor's Degree",
"Others"))</f>
        <v>Master's Degree</v>
      </c>
    </row>
    <row r="38" spans="1:20" x14ac:dyDescent="0.25">
      <c r="A38" t="s">
        <v>164</v>
      </c>
      <c r="B38" t="s">
        <v>165</v>
      </c>
      <c r="C38" t="s">
        <v>29</v>
      </c>
      <c r="D38">
        <v>36</v>
      </c>
      <c r="E38" t="s">
        <v>121</v>
      </c>
      <c r="F38" t="s">
        <v>31</v>
      </c>
      <c r="G38" t="s">
        <v>45</v>
      </c>
      <c r="H38" t="s">
        <v>33</v>
      </c>
      <c r="I38" t="s">
        <v>34</v>
      </c>
      <c r="J38" s="1">
        <v>44014</v>
      </c>
      <c r="M38" t="s">
        <v>35</v>
      </c>
      <c r="N38" s="2">
        <v>8961.61</v>
      </c>
      <c r="O38" t="s">
        <v>166</v>
      </c>
      <c r="P38">
        <v>5.9</v>
      </c>
      <c r="Q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">
        <f>YEAR(Table1[[#This Row],[Hire Date]])</f>
        <v>2020</v>
      </c>
      <c r="T38" t="str">
        <f>IF(Table1[[#This Row],[Education Level]]="Master's Degree",
"Master's Degree",
IF(Table1[[#This Row],[Education Level]]="Bachelor's Degree",
"Bachelor's Degree",
"Others"))</f>
        <v>Bachelor's Degree</v>
      </c>
    </row>
    <row r="39" spans="1:20" x14ac:dyDescent="0.25">
      <c r="A39" t="s">
        <v>167</v>
      </c>
      <c r="B39" t="s">
        <v>168</v>
      </c>
      <c r="C39" t="s">
        <v>29</v>
      </c>
      <c r="D39">
        <v>22</v>
      </c>
      <c r="E39" s="9" t="s">
        <v>13002</v>
      </c>
      <c r="F39" t="s">
        <v>74</v>
      </c>
      <c r="G39" t="s">
        <v>45</v>
      </c>
      <c r="H39" t="s">
        <v>33</v>
      </c>
      <c r="I39" t="s">
        <v>117</v>
      </c>
      <c r="J39" s="1">
        <v>45297</v>
      </c>
      <c r="M39" t="s">
        <v>35</v>
      </c>
      <c r="N39" s="2">
        <v>8028.22</v>
      </c>
      <c r="O39" t="s">
        <v>169</v>
      </c>
      <c r="P39">
        <v>2.4</v>
      </c>
      <c r="Q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9">
        <f>YEAR(Table1[[#This Row],[Hire Date]])</f>
        <v>2024</v>
      </c>
      <c r="T39" t="str">
        <f>IF(Table1[[#This Row],[Education Level]]="Master's Degree",
"Master's Degree",
IF(Table1[[#This Row],[Education Level]]="Bachelor's Degree",
"Bachelor's Degree",
"Others"))</f>
        <v>Others</v>
      </c>
    </row>
    <row r="40" spans="1:20" x14ac:dyDescent="0.25">
      <c r="A40" t="s">
        <v>170</v>
      </c>
      <c r="B40" t="s">
        <v>171</v>
      </c>
      <c r="C40" t="s">
        <v>18</v>
      </c>
      <c r="D40">
        <v>23</v>
      </c>
      <c r="E40" s="9" t="s">
        <v>13002</v>
      </c>
      <c r="F40" t="s">
        <v>31</v>
      </c>
      <c r="G40" t="s">
        <v>93</v>
      </c>
      <c r="H40" t="s">
        <v>33</v>
      </c>
      <c r="I40" t="s">
        <v>75</v>
      </c>
      <c r="J40" s="1">
        <v>44385</v>
      </c>
      <c r="M40" t="s">
        <v>35</v>
      </c>
      <c r="N40" s="2">
        <v>3394.86</v>
      </c>
      <c r="O40" t="s">
        <v>172</v>
      </c>
      <c r="P40">
        <v>4.9000000000000004</v>
      </c>
      <c r="Q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0">
        <f>YEAR(Table1[[#This Row],[Hire Date]])</f>
        <v>2021</v>
      </c>
      <c r="T40" t="str">
        <f>IF(Table1[[#This Row],[Education Level]]="Master's Degree",
"Master's Degree",
IF(Table1[[#This Row],[Education Level]]="Bachelor's Degree",
"Bachelor's Degree",
"Others"))</f>
        <v>Others</v>
      </c>
    </row>
    <row r="41" spans="1:20" x14ac:dyDescent="0.25">
      <c r="A41" t="s">
        <v>173</v>
      </c>
      <c r="B41" t="s">
        <v>174</v>
      </c>
      <c r="C41" t="s">
        <v>18</v>
      </c>
      <c r="D41">
        <v>36</v>
      </c>
      <c r="E41" s="9" t="s">
        <v>13002</v>
      </c>
      <c r="F41" t="s">
        <v>49</v>
      </c>
      <c r="G41" t="s">
        <v>93</v>
      </c>
      <c r="H41" t="s">
        <v>33</v>
      </c>
      <c r="I41" t="s">
        <v>175</v>
      </c>
      <c r="J41" s="1">
        <v>45306</v>
      </c>
      <c r="M41" t="s">
        <v>35</v>
      </c>
      <c r="N41" s="2">
        <v>3154.09</v>
      </c>
      <c r="O41" t="s">
        <v>176</v>
      </c>
      <c r="P41">
        <v>2.2999999999999998</v>
      </c>
      <c r="Q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1">
        <f>YEAR(Table1[[#This Row],[Hire Date]])</f>
        <v>2024</v>
      </c>
      <c r="T41" t="str">
        <f>IF(Table1[[#This Row],[Education Level]]="Master's Degree",
"Master's Degree",
IF(Table1[[#This Row],[Education Level]]="Bachelor's Degree",
"Bachelor's Degree",
"Others"))</f>
        <v>Others</v>
      </c>
    </row>
    <row r="42" spans="1:20" x14ac:dyDescent="0.25">
      <c r="A42" t="s">
        <v>177</v>
      </c>
      <c r="B42" t="s">
        <v>178</v>
      </c>
      <c r="C42" t="s">
        <v>29</v>
      </c>
      <c r="D42">
        <v>41</v>
      </c>
      <c r="E42" t="s">
        <v>43</v>
      </c>
      <c r="F42" t="s">
        <v>31</v>
      </c>
      <c r="G42" t="s">
        <v>137</v>
      </c>
      <c r="H42" t="s">
        <v>22</v>
      </c>
      <c r="I42" t="s">
        <v>23</v>
      </c>
      <c r="J42" s="1">
        <v>45818</v>
      </c>
      <c r="M42" t="s">
        <v>35</v>
      </c>
      <c r="N42" s="2">
        <v>29207.71</v>
      </c>
      <c r="O42" t="s">
        <v>179</v>
      </c>
      <c r="P42">
        <v>0.9</v>
      </c>
      <c r="Q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2">
        <f>YEAR(Table1[[#This Row],[Hire Date]])</f>
        <v>2025</v>
      </c>
      <c r="T42" t="str">
        <f>IF(Table1[[#This Row],[Education Level]]="Master's Degree",
"Master's Degree",
IF(Table1[[#This Row],[Education Level]]="Bachelor's Degree",
"Bachelor's Degree",
"Others"))</f>
        <v>Master's Degree</v>
      </c>
    </row>
    <row r="43" spans="1:20" x14ac:dyDescent="0.25">
      <c r="A43" t="s">
        <v>180</v>
      </c>
      <c r="B43" t="s">
        <v>181</v>
      </c>
      <c r="C43" t="s">
        <v>29</v>
      </c>
      <c r="D43">
        <v>36</v>
      </c>
      <c r="E43" s="9" t="s">
        <v>13002</v>
      </c>
      <c r="F43" t="s">
        <v>44</v>
      </c>
      <c r="G43" t="s">
        <v>61</v>
      </c>
      <c r="H43" t="s">
        <v>33</v>
      </c>
      <c r="I43" t="s">
        <v>23</v>
      </c>
      <c r="J43" s="1">
        <v>44653</v>
      </c>
      <c r="M43" t="s">
        <v>35</v>
      </c>
      <c r="N43" s="2">
        <v>10363.280000000001</v>
      </c>
      <c r="O43" t="s">
        <v>182</v>
      </c>
      <c r="P43">
        <v>4.0999999999999996</v>
      </c>
      <c r="Q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">
        <f>YEAR(Table1[[#This Row],[Hire Date]])</f>
        <v>2022</v>
      </c>
      <c r="T43" t="str">
        <f>IF(Table1[[#This Row],[Education Level]]="Master's Degree",
"Master's Degree",
IF(Table1[[#This Row],[Education Level]]="Bachelor's Degree",
"Bachelor's Degree",
"Others"))</f>
        <v>Master's Degree</v>
      </c>
    </row>
    <row r="44" spans="1:20" x14ac:dyDescent="0.25">
      <c r="A44" t="s">
        <v>183</v>
      </c>
      <c r="B44" t="s">
        <v>184</v>
      </c>
      <c r="C44" t="s">
        <v>29</v>
      </c>
      <c r="D44">
        <v>33</v>
      </c>
      <c r="E44" t="s">
        <v>100</v>
      </c>
      <c r="F44" t="s">
        <v>60</v>
      </c>
      <c r="G44" t="s">
        <v>45</v>
      </c>
      <c r="H44" t="s">
        <v>33</v>
      </c>
      <c r="I44" t="s">
        <v>34</v>
      </c>
      <c r="J44" s="1">
        <v>45585</v>
      </c>
      <c r="M44" t="s">
        <v>35</v>
      </c>
      <c r="N44" s="2">
        <v>7130.55</v>
      </c>
      <c r="O44" t="s">
        <v>185</v>
      </c>
      <c r="P44">
        <v>1.6</v>
      </c>
      <c r="Q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">
        <f>YEAR(Table1[[#This Row],[Hire Date]])</f>
        <v>2024</v>
      </c>
      <c r="T44" t="str">
        <f>IF(Table1[[#This Row],[Education Level]]="Master's Degree",
"Master's Degree",
IF(Table1[[#This Row],[Education Level]]="Bachelor's Degree",
"Bachelor's Degree",
"Others"))</f>
        <v>Bachelor's Degree</v>
      </c>
    </row>
    <row r="45" spans="1:20" x14ac:dyDescent="0.25">
      <c r="A45" t="s">
        <v>186</v>
      </c>
      <c r="B45" t="s">
        <v>187</v>
      </c>
      <c r="C45" t="s">
        <v>29</v>
      </c>
      <c r="D45">
        <v>32</v>
      </c>
      <c r="E45" t="s">
        <v>86</v>
      </c>
      <c r="F45" t="s">
        <v>49</v>
      </c>
      <c r="G45" t="s">
        <v>45</v>
      </c>
      <c r="H45" t="s">
        <v>33</v>
      </c>
      <c r="I45" t="s">
        <v>23</v>
      </c>
      <c r="J45" s="1">
        <v>45637</v>
      </c>
      <c r="M45" t="s">
        <v>35</v>
      </c>
      <c r="N45" s="2">
        <v>7351.36</v>
      </c>
      <c r="O45" t="s">
        <v>188</v>
      </c>
      <c r="P45">
        <v>1.4</v>
      </c>
      <c r="Q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5">
        <f>YEAR(Table1[[#This Row],[Hire Date]])</f>
        <v>2024</v>
      </c>
      <c r="T45" t="str">
        <f>IF(Table1[[#This Row],[Education Level]]="Master's Degree",
"Master's Degree",
IF(Table1[[#This Row],[Education Level]]="Bachelor's Degree",
"Bachelor's Degree",
"Others"))</f>
        <v>Master's Degree</v>
      </c>
    </row>
    <row r="46" spans="1:20" x14ac:dyDescent="0.25">
      <c r="A46" t="s">
        <v>189</v>
      </c>
      <c r="B46" t="s">
        <v>190</v>
      </c>
      <c r="C46" t="s">
        <v>29</v>
      </c>
      <c r="D46">
        <v>22</v>
      </c>
      <c r="E46" t="s">
        <v>30</v>
      </c>
      <c r="F46" t="s">
        <v>60</v>
      </c>
      <c r="G46" t="s">
        <v>32</v>
      </c>
      <c r="H46" t="s">
        <v>22</v>
      </c>
      <c r="I46" t="s">
        <v>50</v>
      </c>
      <c r="J46" s="1">
        <v>45604</v>
      </c>
      <c r="K46" s="1">
        <v>46173</v>
      </c>
      <c r="L46" t="s">
        <v>132</v>
      </c>
      <c r="M46" t="s">
        <v>25</v>
      </c>
      <c r="N46" s="2">
        <v>4115.53</v>
      </c>
      <c r="O46" t="s">
        <v>191</v>
      </c>
      <c r="P46">
        <v>1.6</v>
      </c>
      <c r="Q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6">
        <f>YEAR(Table1[[#This Row],[Hire Date]])</f>
        <v>2024</v>
      </c>
      <c r="S46" s="9">
        <f>YEAR(Table1[[#This Row],[Exit Date]])</f>
        <v>2026</v>
      </c>
      <c r="T46" t="str">
        <f>IF(Table1[[#This Row],[Education Level]]="Master's Degree",
"Master's Degree",
IF(Table1[[#This Row],[Education Level]]="Bachelor's Degree",
"Bachelor's Degree",
"Others"))</f>
        <v>Others</v>
      </c>
    </row>
    <row r="47" spans="1:20" x14ac:dyDescent="0.25">
      <c r="A47" t="s">
        <v>192</v>
      </c>
      <c r="B47" t="s">
        <v>193</v>
      </c>
      <c r="C47" t="s">
        <v>18</v>
      </c>
      <c r="D47">
        <v>28</v>
      </c>
      <c r="E47" t="s">
        <v>73</v>
      </c>
      <c r="F47" t="s">
        <v>74</v>
      </c>
      <c r="G47" t="s">
        <v>32</v>
      </c>
      <c r="H47" t="s">
        <v>22</v>
      </c>
      <c r="I47" t="s">
        <v>34</v>
      </c>
      <c r="J47" s="1">
        <v>43537</v>
      </c>
      <c r="M47" t="s">
        <v>35</v>
      </c>
      <c r="N47" s="2">
        <v>5640.15</v>
      </c>
      <c r="O47" t="s">
        <v>57</v>
      </c>
      <c r="P47">
        <v>7.2</v>
      </c>
      <c r="Q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">
        <f>YEAR(Table1[[#This Row],[Hire Date]])</f>
        <v>2019</v>
      </c>
      <c r="T47" t="str">
        <f>IF(Table1[[#This Row],[Education Level]]="Master's Degree",
"Master's Degree",
IF(Table1[[#This Row],[Education Level]]="Bachelor's Degree",
"Bachelor's Degree",
"Others"))</f>
        <v>Bachelor's Degree</v>
      </c>
    </row>
    <row r="48" spans="1:20" x14ac:dyDescent="0.25">
      <c r="A48" t="s">
        <v>194</v>
      </c>
      <c r="B48" t="s">
        <v>195</v>
      </c>
      <c r="C48" t="s">
        <v>18</v>
      </c>
      <c r="D48">
        <v>30</v>
      </c>
      <c r="E48" t="s">
        <v>30</v>
      </c>
      <c r="F48" t="s">
        <v>44</v>
      </c>
      <c r="G48" t="s">
        <v>137</v>
      </c>
      <c r="H48" t="s">
        <v>33</v>
      </c>
      <c r="I48" t="s">
        <v>75</v>
      </c>
      <c r="J48" s="1">
        <v>45004</v>
      </c>
      <c r="M48" t="s">
        <v>35</v>
      </c>
      <c r="N48" s="2">
        <v>21213.59</v>
      </c>
      <c r="O48" t="s">
        <v>196</v>
      </c>
      <c r="P48">
        <v>3.2</v>
      </c>
      <c r="Q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8">
        <f>YEAR(Table1[[#This Row],[Hire Date]])</f>
        <v>2023</v>
      </c>
      <c r="T48" t="str">
        <f>IF(Table1[[#This Row],[Education Level]]="Master's Degree",
"Master's Degree",
IF(Table1[[#This Row],[Education Level]]="Bachelor's Degree",
"Bachelor's Degree",
"Others"))</f>
        <v>Others</v>
      </c>
    </row>
    <row r="49" spans="1:20" x14ac:dyDescent="0.25">
      <c r="A49" t="s">
        <v>197</v>
      </c>
      <c r="B49" t="s">
        <v>198</v>
      </c>
      <c r="C49" t="s">
        <v>18</v>
      </c>
      <c r="D49">
        <v>44</v>
      </c>
      <c r="E49" t="s">
        <v>121</v>
      </c>
      <c r="F49" t="s">
        <v>74</v>
      </c>
      <c r="G49" t="s">
        <v>61</v>
      </c>
      <c r="H49" t="s">
        <v>33</v>
      </c>
      <c r="I49" t="s">
        <v>34</v>
      </c>
      <c r="J49" s="1">
        <v>45345</v>
      </c>
      <c r="M49" t="s">
        <v>35</v>
      </c>
      <c r="N49" s="2">
        <v>12736.73</v>
      </c>
      <c r="O49" t="s">
        <v>199</v>
      </c>
      <c r="P49">
        <v>2.2000000000000002</v>
      </c>
      <c r="Q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">
        <f>YEAR(Table1[[#This Row],[Hire Date]])</f>
        <v>2024</v>
      </c>
      <c r="T49" t="str">
        <f>IF(Table1[[#This Row],[Education Level]]="Master's Degree",
"Master's Degree",
IF(Table1[[#This Row],[Education Level]]="Bachelor's Degree",
"Bachelor's Degree",
"Others"))</f>
        <v>Bachelor's Degree</v>
      </c>
    </row>
    <row r="50" spans="1:20" x14ac:dyDescent="0.25">
      <c r="A50" t="s">
        <v>200</v>
      </c>
      <c r="B50" t="s">
        <v>201</v>
      </c>
      <c r="C50" t="s">
        <v>29</v>
      </c>
      <c r="D50">
        <v>38</v>
      </c>
      <c r="E50" t="s">
        <v>30</v>
      </c>
      <c r="F50" t="s">
        <v>31</v>
      </c>
      <c r="G50" t="s">
        <v>21</v>
      </c>
      <c r="H50" t="s">
        <v>33</v>
      </c>
      <c r="I50" t="s">
        <v>34</v>
      </c>
      <c r="J50" s="1">
        <v>45085</v>
      </c>
      <c r="M50" t="s">
        <v>35</v>
      </c>
      <c r="N50" s="2">
        <v>15663.87</v>
      </c>
      <c r="O50" t="s">
        <v>202</v>
      </c>
      <c r="P50">
        <v>2.9</v>
      </c>
      <c r="Q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0">
        <f>YEAR(Table1[[#This Row],[Hire Date]])</f>
        <v>2023</v>
      </c>
      <c r="T50" t="str">
        <f>IF(Table1[[#This Row],[Education Level]]="Master's Degree",
"Master's Degree",
IF(Table1[[#This Row],[Education Level]]="Bachelor's Degree",
"Bachelor's Degree",
"Others"))</f>
        <v>Bachelor's Degree</v>
      </c>
    </row>
    <row r="51" spans="1:20" x14ac:dyDescent="0.25">
      <c r="A51" t="s">
        <v>203</v>
      </c>
      <c r="B51" t="s">
        <v>204</v>
      </c>
      <c r="C51" t="s">
        <v>18</v>
      </c>
      <c r="D51">
        <v>22</v>
      </c>
      <c r="E51" t="s">
        <v>136</v>
      </c>
      <c r="F51" t="s">
        <v>31</v>
      </c>
      <c r="G51" t="s">
        <v>45</v>
      </c>
      <c r="H51" t="s">
        <v>33</v>
      </c>
      <c r="I51" t="s">
        <v>34</v>
      </c>
      <c r="J51" s="1">
        <v>44048</v>
      </c>
      <c r="M51" t="s">
        <v>35</v>
      </c>
      <c r="N51" s="2">
        <v>8120.46</v>
      </c>
      <c r="O51" t="s">
        <v>205</v>
      </c>
      <c r="P51">
        <v>5.8</v>
      </c>
      <c r="Q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">
        <f>YEAR(Table1[[#This Row],[Hire Date]])</f>
        <v>2020</v>
      </c>
      <c r="T51" t="str">
        <f>IF(Table1[[#This Row],[Education Level]]="Master's Degree",
"Master's Degree",
IF(Table1[[#This Row],[Education Level]]="Bachelor's Degree",
"Bachelor's Degree",
"Others"))</f>
        <v>Bachelor's Degree</v>
      </c>
    </row>
    <row r="52" spans="1:20" x14ac:dyDescent="0.25">
      <c r="A52" t="s">
        <v>206</v>
      </c>
      <c r="B52" t="s">
        <v>207</v>
      </c>
      <c r="C52" t="s">
        <v>29</v>
      </c>
      <c r="D52">
        <v>37</v>
      </c>
      <c r="E52" t="s">
        <v>79</v>
      </c>
      <c r="F52" t="s">
        <v>49</v>
      </c>
      <c r="G52" t="s">
        <v>32</v>
      </c>
      <c r="H52" t="s">
        <v>131</v>
      </c>
      <c r="I52" t="s">
        <v>34</v>
      </c>
      <c r="J52" s="1">
        <v>44696</v>
      </c>
      <c r="M52" t="s">
        <v>35</v>
      </c>
      <c r="N52" s="2">
        <v>4155.66</v>
      </c>
      <c r="O52" t="s">
        <v>208</v>
      </c>
      <c r="P52">
        <v>4</v>
      </c>
      <c r="Q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">
        <f>YEAR(Table1[[#This Row],[Hire Date]])</f>
        <v>2022</v>
      </c>
      <c r="T52" t="str">
        <f>IF(Table1[[#This Row],[Education Level]]="Master's Degree",
"Master's Degree",
IF(Table1[[#This Row],[Education Level]]="Bachelor's Degree",
"Bachelor's Degree",
"Others"))</f>
        <v>Bachelor's Degree</v>
      </c>
    </row>
    <row r="53" spans="1:20" x14ac:dyDescent="0.25">
      <c r="A53" t="s">
        <v>209</v>
      </c>
      <c r="B53" t="s">
        <v>210</v>
      </c>
      <c r="C53" t="s">
        <v>29</v>
      </c>
      <c r="D53">
        <v>31</v>
      </c>
      <c r="E53" t="s">
        <v>121</v>
      </c>
      <c r="F53" t="s">
        <v>74</v>
      </c>
      <c r="G53" t="s">
        <v>93</v>
      </c>
      <c r="H53" t="s">
        <v>33</v>
      </c>
      <c r="I53" t="s">
        <v>23</v>
      </c>
      <c r="J53" s="1">
        <v>44817</v>
      </c>
      <c r="M53" t="s">
        <v>35</v>
      </c>
      <c r="N53" s="2">
        <v>3027.64</v>
      </c>
      <c r="O53" t="s">
        <v>211</v>
      </c>
      <c r="P53">
        <v>3.7</v>
      </c>
      <c r="Q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">
        <f>YEAR(Table1[[#This Row],[Hire Date]])</f>
        <v>2022</v>
      </c>
      <c r="T53" t="str">
        <f>IF(Table1[[#This Row],[Education Level]]="Master's Degree",
"Master's Degree",
IF(Table1[[#This Row],[Education Level]]="Bachelor's Degree",
"Bachelor's Degree",
"Others"))</f>
        <v>Master's Degree</v>
      </c>
    </row>
    <row r="54" spans="1:20" x14ac:dyDescent="0.25">
      <c r="A54" t="s">
        <v>212</v>
      </c>
      <c r="B54" t="s">
        <v>213</v>
      </c>
      <c r="C54" t="s">
        <v>18</v>
      </c>
      <c r="D54">
        <v>28</v>
      </c>
      <c r="E54" t="s">
        <v>30</v>
      </c>
      <c r="F54" t="s">
        <v>31</v>
      </c>
      <c r="G54" t="s">
        <v>32</v>
      </c>
      <c r="H54" t="s">
        <v>33</v>
      </c>
      <c r="I54" t="s">
        <v>34</v>
      </c>
      <c r="J54" s="1">
        <v>45840</v>
      </c>
      <c r="M54" t="s">
        <v>35</v>
      </c>
      <c r="N54" s="2">
        <v>5214.1000000000004</v>
      </c>
      <c r="O54" t="s">
        <v>214</v>
      </c>
      <c r="P54">
        <v>0.9</v>
      </c>
      <c r="Q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4">
        <f>YEAR(Table1[[#This Row],[Hire Date]])</f>
        <v>2025</v>
      </c>
      <c r="T54" t="str">
        <f>IF(Table1[[#This Row],[Education Level]]="Master's Degree",
"Master's Degree",
IF(Table1[[#This Row],[Education Level]]="Bachelor's Degree",
"Bachelor's Degree",
"Others"))</f>
        <v>Bachelor's Degree</v>
      </c>
    </row>
    <row r="55" spans="1:20" x14ac:dyDescent="0.25">
      <c r="A55" t="s">
        <v>215</v>
      </c>
      <c r="B55" t="s">
        <v>216</v>
      </c>
      <c r="C55" t="s">
        <v>29</v>
      </c>
      <c r="D55">
        <v>40</v>
      </c>
      <c r="E55" t="s">
        <v>69</v>
      </c>
      <c r="F55" t="s">
        <v>31</v>
      </c>
      <c r="G55" t="s">
        <v>45</v>
      </c>
      <c r="H55" t="s">
        <v>33</v>
      </c>
      <c r="I55" t="s">
        <v>34</v>
      </c>
      <c r="J55" s="1">
        <v>45816</v>
      </c>
      <c r="M55" t="s">
        <v>35</v>
      </c>
      <c r="N55" s="2">
        <v>9220.7900000000009</v>
      </c>
      <c r="O55" t="s">
        <v>217</v>
      </c>
      <c r="P55">
        <v>0.9</v>
      </c>
      <c r="Q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5">
        <f>YEAR(Table1[[#This Row],[Hire Date]])</f>
        <v>2025</v>
      </c>
      <c r="T55" t="str">
        <f>IF(Table1[[#This Row],[Education Level]]="Master's Degree",
"Master's Degree",
IF(Table1[[#This Row],[Education Level]]="Bachelor's Degree",
"Bachelor's Degree",
"Others"))</f>
        <v>Bachelor's Degree</v>
      </c>
    </row>
    <row r="56" spans="1:20" x14ac:dyDescent="0.25">
      <c r="A56" t="s">
        <v>218</v>
      </c>
      <c r="B56" t="s">
        <v>219</v>
      </c>
      <c r="C56" t="s">
        <v>18</v>
      </c>
      <c r="D56">
        <v>44</v>
      </c>
      <c r="E56" s="9" t="s">
        <v>13002</v>
      </c>
      <c r="F56" t="s">
        <v>60</v>
      </c>
      <c r="G56" t="s">
        <v>45</v>
      </c>
      <c r="H56" t="s">
        <v>33</v>
      </c>
      <c r="I56" t="s">
        <v>175</v>
      </c>
      <c r="J56" s="1">
        <v>44653</v>
      </c>
      <c r="M56" t="s">
        <v>35</v>
      </c>
      <c r="N56" s="2">
        <v>7134.98</v>
      </c>
      <c r="O56" t="s">
        <v>220</v>
      </c>
      <c r="P56">
        <v>4.0999999999999996</v>
      </c>
      <c r="Q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6">
        <f>YEAR(Table1[[#This Row],[Hire Date]])</f>
        <v>2022</v>
      </c>
      <c r="T56" t="str">
        <f>IF(Table1[[#This Row],[Education Level]]="Master's Degree",
"Master's Degree",
IF(Table1[[#This Row],[Education Level]]="Bachelor's Degree",
"Bachelor's Degree",
"Others"))</f>
        <v>Others</v>
      </c>
    </row>
    <row r="57" spans="1:20" x14ac:dyDescent="0.25">
      <c r="A57" t="s">
        <v>221</v>
      </c>
      <c r="B57" t="s">
        <v>222</v>
      </c>
      <c r="C57" t="s">
        <v>29</v>
      </c>
      <c r="D57">
        <v>43</v>
      </c>
      <c r="E57" t="s">
        <v>100</v>
      </c>
      <c r="F57" t="s">
        <v>49</v>
      </c>
      <c r="G57" t="s">
        <v>21</v>
      </c>
      <c r="H57" t="s">
        <v>33</v>
      </c>
      <c r="I57" t="s">
        <v>23</v>
      </c>
      <c r="J57" s="1">
        <v>44019</v>
      </c>
      <c r="M57" t="s">
        <v>35</v>
      </c>
      <c r="N57" s="2">
        <v>14312.51</v>
      </c>
      <c r="O57" t="s">
        <v>223</v>
      </c>
      <c r="P57">
        <v>5.9</v>
      </c>
      <c r="Q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7">
        <f>YEAR(Table1[[#This Row],[Hire Date]])</f>
        <v>2020</v>
      </c>
      <c r="T57" t="str">
        <f>IF(Table1[[#This Row],[Education Level]]="Master's Degree",
"Master's Degree",
IF(Table1[[#This Row],[Education Level]]="Bachelor's Degree",
"Bachelor's Degree",
"Others"))</f>
        <v>Master's Degree</v>
      </c>
    </row>
    <row r="58" spans="1:20" x14ac:dyDescent="0.25">
      <c r="A58" t="s">
        <v>224</v>
      </c>
      <c r="B58" t="s">
        <v>225</v>
      </c>
      <c r="C58" t="s">
        <v>18</v>
      </c>
      <c r="D58">
        <v>27</v>
      </c>
      <c r="E58" t="s">
        <v>30</v>
      </c>
      <c r="F58" t="s">
        <v>20</v>
      </c>
      <c r="G58" t="s">
        <v>32</v>
      </c>
      <c r="H58" t="s">
        <v>33</v>
      </c>
      <c r="I58" t="s">
        <v>50</v>
      </c>
      <c r="J58" s="1">
        <v>43618</v>
      </c>
      <c r="M58" t="s">
        <v>35</v>
      </c>
      <c r="N58" s="2">
        <v>4050.95</v>
      </c>
      <c r="O58" t="s">
        <v>226</v>
      </c>
      <c r="P58">
        <v>7</v>
      </c>
      <c r="Q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8">
        <f>YEAR(Table1[[#This Row],[Hire Date]])</f>
        <v>2019</v>
      </c>
      <c r="T58" t="str">
        <f>IF(Table1[[#This Row],[Education Level]]="Master's Degree",
"Master's Degree",
IF(Table1[[#This Row],[Education Level]]="Bachelor's Degree",
"Bachelor's Degree",
"Others"))</f>
        <v>Others</v>
      </c>
    </row>
    <row r="59" spans="1:20" x14ac:dyDescent="0.25">
      <c r="A59" t="s">
        <v>227</v>
      </c>
      <c r="B59" t="s">
        <v>228</v>
      </c>
      <c r="C59" t="s">
        <v>29</v>
      </c>
      <c r="D59">
        <v>32</v>
      </c>
      <c r="E59" t="s">
        <v>136</v>
      </c>
      <c r="F59" t="s">
        <v>31</v>
      </c>
      <c r="G59" t="s">
        <v>45</v>
      </c>
      <c r="H59" t="s">
        <v>22</v>
      </c>
      <c r="I59" t="s">
        <v>34</v>
      </c>
      <c r="J59" s="1">
        <v>43570</v>
      </c>
      <c r="M59" t="s">
        <v>35</v>
      </c>
      <c r="N59" s="2">
        <v>8321.74</v>
      </c>
      <c r="O59" t="s">
        <v>229</v>
      </c>
      <c r="P59">
        <v>7.1</v>
      </c>
      <c r="Q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9">
        <f>YEAR(Table1[[#This Row],[Hire Date]])</f>
        <v>2019</v>
      </c>
      <c r="T59" t="str">
        <f>IF(Table1[[#This Row],[Education Level]]="Master's Degree",
"Master's Degree",
IF(Table1[[#This Row],[Education Level]]="Bachelor's Degree",
"Bachelor's Degree",
"Others"))</f>
        <v>Bachelor's Degree</v>
      </c>
    </row>
    <row r="60" spans="1:20" x14ac:dyDescent="0.25">
      <c r="A60" t="s">
        <v>230</v>
      </c>
      <c r="B60" t="s">
        <v>231</v>
      </c>
      <c r="C60" t="s">
        <v>29</v>
      </c>
      <c r="D60">
        <v>37</v>
      </c>
      <c r="E60" t="s">
        <v>19</v>
      </c>
      <c r="F60" t="s">
        <v>44</v>
      </c>
      <c r="G60" t="s">
        <v>232</v>
      </c>
      <c r="H60" t="s">
        <v>33</v>
      </c>
      <c r="I60" t="s">
        <v>23</v>
      </c>
      <c r="J60" s="1">
        <v>43913</v>
      </c>
      <c r="K60" s="1">
        <v>46083</v>
      </c>
      <c r="L60" t="s">
        <v>24</v>
      </c>
      <c r="M60" t="s">
        <v>25</v>
      </c>
      <c r="N60" s="2">
        <v>54382.67</v>
      </c>
      <c r="O60" t="s">
        <v>146</v>
      </c>
      <c r="P60">
        <v>5.9</v>
      </c>
      <c r="Q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0">
        <f>YEAR(Table1[[#This Row],[Hire Date]])</f>
        <v>2020</v>
      </c>
      <c r="S60" s="9">
        <f>YEAR(Table1[[#This Row],[Exit Date]])</f>
        <v>2026</v>
      </c>
      <c r="T60" t="str">
        <f>IF(Table1[[#This Row],[Education Level]]="Master's Degree",
"Master's Degree",
IF(Table1[[#This Row],[Education Level]]="Bachelor's Degree",
"Bachelor's Degree",
"Others"))</f>
        <v>Master's Degree</v>
      </c>
    </row>
    <row r="61" spans="1:20" x14ac:dyDescent="0.25">
      <c r="A61" t="s">
        <v>233</v>
      </c>
      <c r="B61" t="s">
        <v>234</v>
      </c>
      <c r="C61" t="s">
        <v>29</v>
      </c>
      <c r="D61">
        <v>43</v>
      </c>
      <c r="E61" t="s">
        <v>19</v>
      </c>
      <c r="F61" t="s">
        <v>60</v>
      </c>
      <c r="G61" t="s">
        <v>145</v>
      </c>
      <c r="H61" t="s">
        <v>33</v>
      </c>
      <c r="I61" t="s">
        <v>34</v>
      </c>
      <c r="J61" s="1">
        <v>43269</v>
      </c>
      <c r="M61" t="s">
        <v>35</v>
      </c>
      <c r="N61" s="2">
        <v>31815.83</v>
      </c>
      <c r="O61" t="s">
        <v>146</v>
      </c>
      <c r="P61">
        <v>7.9</v>
      </c>
      <c r="Q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1">
        <f>YEAR(Table1[[#This Row],[Hire Date]])</f>
        <v>2018</v>
      </c>
      <c r="T61" t="str">
        <f>IF(Table1[[#This Row],[Education Level]]="Master's Degree",
"Master's Degree",
IF(Table1[[#This Row],[Education Level]]="Bachelor's Degree",
"Bachelor's Degree",
"Others"))</f>
        <v>Bachelor's Degree</v>
      </c>
    </row>
    <row r="62" spans="1:20" x14ac:dyDescent="0.25">
      <c r="A62" t="s">
        <v>235</v>
      </c>
      <c r="B62" t="s">
        <v>236</v>
      </c>
      <c r="C62" t="s">
        <v>18</v>
      </c>
      <c r="D62">
        <v>30</v>
      </c>
      <c r="E62" t="s">
        <v>136</v>
      </c>
      <c r="F62" t="s">
        <v>74</v>
      </c>
      <c r="G62" t="s">
        <v>93</v>
      </c>
      <c r="H62" t="s">
        <v>138</v>
      </c>
      <c r="I62" t="s">
        <v>34</v>
      </c>
      <c r="J62" s="1">
        <v>44876</v>
      </c>
      <c r="M62" t="s">
        <v>35</v>
      </c>
      <c r="N62" s="2">
        <v>3130.09</v>
      </c>
      <c r="O62" t="s">
        <v>237</v>
      </c>
      <c r="P62">
        <v>3.5</v>
      </c>
      <c r="Q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2">
        <f>YEAR(Table1[[#This Row],[Hire Date]])</f>
        <v>2022</v>
      </c>
      <c r="T62" t="str">
        <f>IF(Table1[[#This Row],[Education Level]]="Master's Degree",
"Master's Degree",
IF(Table1[[#This Row],[Education Level]]="Bachelor's Degree",
"Bachelor's Degree",
"Others"))</f>
        <v>Bachelor's Degree</v>
      </c>
    </row>
    <row r="63" spans="1:20" x14ac:dyDescent="0.25">
      <c r="A63" t="s">
        <v>238</v>
      </c>
      <c r="B63" t="s">
        <v>239</v>
      </c>
      <c r="C63" t="s">
        <v>18</v>
      </c>
      <c r="D63">
        <v>33</v>
      </c>
      <c r="E63" t="s">
        <v>86</v>
      </c>
      <c r="F63" t="s">
        <v>74</v>
      </c>
      <c r="G63" t="s">
        <v>61</v>
      </c>
      <c r="H63" t="s">
        <v>22</v>
      </c>
      <c r="I63" t="s">
        <v>34</v>
      </c>
      <c r="J63" s="1">
        <v>45305</v>
      </c>
      <c r="M63" t="s">
        <v>35</v>
      </c>
      <c r="N63" s="2">
        <v>13844.63</v>
      </c>
      <c r="O63" t="s">
        <v>240</v>
      </c>
      <c r="P63">
        <v>2.2999999999999998</v>
      </c>
      <c r="Q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63">
        <f>YEAR(Table1[[#This Row],[Hire Date]])</f>
        <v>2024</v>
      </c>
      <c r="T63" t="str">
        <f>IF(Table1[[#This Row],[Education Level]]="Master's Degree",
"Master's Degree",
IF(Table1[[#This Row],[Education Level]]="Bachelor's Degree",
"Bachelor's Degree",
"Others"))</f>
        <v>Bachelor's Degree</v>
      </c>
    </row>
    <row r="64" spans="1:20" x14ac:dyDescent="0.25">
      <c r="A64" t="s">
        <v>241</v>
      </c>
      <c r="B64" t="s">
        <v>242</v>
      </c>
      <c r="C64" t="s">
        <v>29</v>
      </c>
      <c r="D64">
        <v>25</v>
      </c>
      <c r="E64" t="s">
        <v>43</v>
      </c>
      <c r="F64" t="s">
        <v>31</v>
      </c>
      <c r="G64" t="s">
        <v>32</v>
      </c>
      <c r="H64" t="s">
        <v>33</v>
      </c>
      <c r="I64" t="s">
        <v>34</v>
      </c>
      <c r="J64" s="1">
        <v>45435</v>
      </c>
      <c r="M64" t="s">
        <v>35</v>
      </c>
      <c r="N64" s="2">
        <v>5127.01</v>
      </c>
      <c r="O64" t="s">
        <v>243</v>
      </c>
      <c r="P64">
        <v>2</v>
      </c>
      <c r="Q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64">
        <f>YEAR(Table1[[#This Row],[Hire Date]])</f>
        <v>2024</v>
      </c>
      <c r="T64" t="str">
        <f>IF(Table1[[#This Row],[Education Level]]="Master's Degree",
"Master's Degree",
IF(Table1[[#This Row],[Education Level]]="Bachelor's Degree",
"Bachelor's Degree",
"Others"))</f>
        <v>Bachelor's Degree</v>
      </c>
    </row>
    <row r="65" spans="1:20" x14ac:dyDescent="0.25">
      <c r="A65" t="s">
        <v>244</v>
      </c>
      <c r="B65" t="s">
        <v>245</v>
      </c>
      <c r="C65" t="s">
        <v>18</v>
      </c>
      <c r="D65">
        <v>24</v>
      </c>
      <c r="E65" t="s">
        <v>121</v>
      </c>
      <c r="F65" t="s">
        <v>31</v>
      </c>
      <c r="G65" t="s">
        <v>45</v>
      </c>
      <c r="H65" t="s">
        <v>33</v>
      </c>
      <c r="I65" t="s">
        <v>34</v>
      </c>
      <c r="J65" s="1">
        <v>45542</v>
      </c>
      <c r="M65" t="s">
        <v>35</v>
      </c>
      <c r="N65" s="2">
        <v>8893.5</v>
      </c>
      <c r="O65" t="s">
        <v>246</v>
      </c>
      <c r="P65">
        <v>1.7</v>
      </c>
      <c r="Q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65">
        <f>YEAR(Table1[[#This Row],[Hire Date]])</f>
        <v>2024</v>
      </c>
      <c r="T65" t="str">
        <f>IF(Table1[[#This Row],[Education Level]]="Master's Degree",
"Master's Degree",
IF(Table1[[#This Row],[Education Level]]="Bachelor's Degree",
"Bachelor's Degree",
"Others"))</f>
        <v>Bachelor's Degree</v>
      </c>
    </row>
    <row r="66" spans="1:20" x14ac:dyDescent="0.25">
      <c r="A66" t="s">
        <v>247</v>
      </c>
      <c r="B66" t="s">
        <v>248</v>
      </c>
      <c r="C66" t="s">
        <v>29</v>
      </c>
      <c r="D66">
        <v>42</v>
      </c>
      <c r="E66" t="s">
        <v>30</v>
      </c>
      <c r="F66" t="s">
        <v>60</v>
      </c>
      <c r="G66" t="s">
        <v>61</v>
      </c>
      <c r="H66" t="s">
        <v>33</v>
      </c>
      <c r="I66" t="s">
        <v>23</v>
      </c>
      <c r="J66" s="1">
        <v>45929</v>
      </c>
      <c r="K66" s="1">
        <v>46094</v>
      </c>
      <c r="L66" t="s">
        <v>24</v>
      </c>
      <c r="M66" t="s">
        <v>25</v>
      </c>
      <c r="N66" s="2">
        <v>11698.6</v>
      </c>
      <c r="O66" t="s">
        <v>249</v>
      </c>
      <c r="P66">
        <v>0.5</v>
      </c>
      <c r="Q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66">
        <f>YEAR(Table1[[#This Row],[Hire Date]])</f>
        <v>2025</v>
      </c>
      <c r="S66" s="9">
        <f>YEAR(Table1[[#This Row],[Exit Date]])</f>
        <v>2026</v>
      </c>
      <c r="T66" t="str">
        <f>IF(Table1[[#This Row],[Education Level]]="Master's Degree",
"Master's Degree",
IF(Table1[[#This Row],[Education Level]]="Bachelor's Degree",
"Bachelor's Degree",
"Others"))</f>
        <v>Master's Degree</v>
      </c>
    </row>
    <row r="67" spans="1:20" x14ac:dyDescent="0.25">
      <c r="A67" t="s">
        <v>250</v>
      </c>
      <c r="B67" t="s">
        <v>251</v>
      </c>
      <c r="C67" t="s">
        <v>18</v>
      </c>
      <c r="D67">
        <v>47</v>
      </c>
      <c r="E67" t="s">
        <v>30</v>
      </c>
      <c r="F67" t="s">
        <v>44</v>
      </c>
      <c r="G67" t="s">
        <v>32</v>
      </c>
      <c r="H67" t="s">
        <v>33</v>
      </c>
      <c r="I67" t="s">
        <v>75</v>
      </c>
      <c r="J67" s="1">
        <v>45275</v>
      </c>
      <c r="M67" t="s">
        <v>35</v>
      </c>
      <c r="N67" s="2">
        <v>5453.89</v>
      </c>
      <c r="O67" t="s">
        <v>252</v>
      </c>
      <c r="P67">
        <v>2.4</v>
      </c>
      <c r="Q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67">
        <f>YEAR(Table1[[#This Row],[Hire Date]])</f>
        <v>2023</v>
      </c>
      <c r="T67" t="str">
        <f>IF(Table1[[#This Row],[Education Level]]="Master's Degree",
"Master's Degree",
IF(Table1[[#This Row],[Education Level]]="Bachelor's Degree",
"Bachelor's Degree",
"Others"))</f>
        <v>Others</v>
      </c>
    </row>
    <row r="68" spans="1:20" x14ac:dyDescent="0.25">
      <c r="A68" t="s">
        <v>253</v>
      </c>
      <c r="B68" t="s">
        <v>254</v>
      </c>
      <c r="C68" t="s">
        <v>29</v>
      </c>
      <c r="D68">
        <v>34</v>
      </c>
      <c r="E68" s="9" t="s">
        <v>13002</v>
      </c>
      <c r="F68" t="s">
        <v>49</v>
      </c>
      <c r="G68" t="s">
        <v>45</v>
      </c>
      <c r="H68" t="s">
        <v>33</v>
      </c>
      <c r="I68" t="s">
        <v>34</v>
      </c>
      <c r="J68" s="1">
        <v>44393</v>
      </c>
      <c r="M68" t="s">
        <v>35</v>
      </c>
      <c r="N68" s="2">
        <v>7191.61</v>
      </c>
      <c r="O68" t="s">
        <v>255</v>
      </c>
      <c r="P68">
        <v>4.8</v>
      </c>
      <c r="Q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8">
        <f>YEAR(Table1[[#This Row],[Hire Date]])</f>
        <v>2021</v>
      </c>
      <c r="T68" t="str">
        <f>IF(Table1[[#This Row],[Education Level]]="Master's Degree",
"Master's Degree",
IF(Table1[[#This Row],[Education Level]]="Bachelor's Degree",
"Bachelor's Degree",
"Others"))</f>
        <v>Bachelor's Degree</v>
      </c>
    </row>
    <row r="69" spans="1:20" x14ac:dyDescent="0.25">
      <c r="A69" t="s">
        <v>256</v>
      </c>
      <c r="B69" t="s">
        <v>257</v>
      </c>
      <c r="C69" t="s">
        <v>29</v>
      </c>
      <c r="D69">
        <v>44</v>
      </c>
      <c r="E69" t="s">
        <v>121</v>
      </c>
      <c r="F69" t="s">
        <v>31</v>
      </c>
      <c r="G69" t="s">
        <v>45</v>
      </c>
      <c r="H69" t="s">
        <v>33</v>
      </c>
      <c r="I69" t="s">
        <v>50</v>
      </c>
      <c r="J69" s="1">
        <v>45545</v>
      </c>
      <c r="M69" t="s">
        <v>35</v>
      </c>
      <c r="N69" s="2">
        <v>8268.76</v>
      </c>
      <c r="O69" t="s">
        <v>258</v>
      </c>
      <c r="P69">
        <v>1.7</v>
      </c>
      <c r="Q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69">
        <f>YEAR(Table1[[#This Row],[Hire Date]])</f>
        <v>2024</v>
      </c>
      <c r="T69" t="str">
        <f>IF(Table1[[#This Row],[Education Level]]="Master's Degree",
"Master's Degree",
IF(Table1[[#This Row],[Education Level]]="Bachelor's Degree",
"Bachelor's Degree",
"Others"))</f>
        <v>Others</v>
      </c>
    </row>
    <row r="70" spans="1:20" x14ac:dyDescent="0.25">
      <c r="A70" t="s">
        <v>259</v>
      </c>
      <c r="B70" t="s">
        <v>260</v>
      </c>
      <c r="C70" t="s">
        <v>18</v>
      </c>
      <c r="D70">
        <v>38</v>
      </c>
      <c r="E70" s="9" t="s">
        <v>13002</v>
      </c>
      <c r="F70" t="s">
        <v>31</v>
      </c>
      <c r="G70" t="s">
        <v>93</v>
      </c>
      <c r="H70" t="s">
        <v>33</v>
      </c>
      <c r="I70" t="s">
        <v>23</v>
      </c>
      <c r="J70" s="1">
        <v>43324</v>
      </c>
      <c r="M70" t="s">
        <v>35</v>
      </c>
      <c r="N70" s="2">
        <v>3301.2</v>
      </c>
      <c r="O70" t="s">
        <v>261</v>
      </c>
      <c r="P70">
        <v>7.8</v>
      </c>
      <c r="Q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0">
        <f>YEAR(Table1[[#This Row],[Hire Date]])</f>
        <v>2018</v>
      </c>
      <c r="T70" t="str">
        <f>IF(Table1[[#This Row],[Education Level]]="Master's Degree",
"Master's Degree",
IF(Table1[[#This Row],[Education Level]]="Bachelor's Degree",
"Bachelor's Degree",
"Others"))</f>
        <v>Master's Degree</v>
      </c>
    </row>
    <row r="71" spans="1:20" x14ac:dyDescent="0.25">
      <c r="A71" t="s">
        <v>262</v>
      </c>
      <c r="B71" t="s">
        <v>263</v>
      </c>
      <c r="C71" t="s">
        <v>18</v>
      </c>
      <c r="D71">
        <v>29</v>
      </c>
      <c r="E71" t="s">
        <v>43</v>
      </c>
      <c r="F71" t="s">
        <v>31</v>
      </c>
      <c r="G71" t="s">
        <v>21</v>
      </c>
      <c r="H71" t="s">
        <v>33</v>
      </c>
      <c r="I71" t="s">
        <v>175</v>
      </c>
      <c r="J71" s="1">
        <v>44905</v>
      </c>
      <c r="M71" t="s">
        <v>35</v>
      </c>
      <c r="N71" s="2">
        <v>17444.39</v>
      </c>
      <c r="O71" t="s">
        <v>264</v>
      </c>
      <c r="P71">
        <v>3.4</v>
      </c>
      <c r="Q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1">
        <f>YEAR(Table1[[#This Row],[Hire Date]])</f>
        <v>2022</v>
      </c>
      <c r="T71" t="str">
        <f>IF(Table1[[#This Row],[Education Level]]="Master's Degree",
"Master's Degree",
IF(Table1[[#This Row],[Education Level]]="Bachelor's Degree",
"Bachelor's Degree",
"Others"))</f>
        <v>Others</v>
      </c>
    </row>
    <row r="72" spans="1:20" x14ac:dyDescent="0.25">
      <c r="A72" t="s">
        <v>265</v>
      </c>
      <c r="B72" t="s">
        <v>266</v>
      </c>
      <c r="C72" t="s">
        <v>29</v>
      </c>
      <c r="D72">
        <v>38</v>
      </c>
      <c r="E72" t="s">
        <v>43</v>
      </c>
      <c r="F72" t="s">
        <v>20</v>
      </c>
      <c r="G72" t="s">
        <v>45</v>
      </c>
      <c r="H72" t="s">
        <v>33</v>
      </c>
      <c r="I72" t="s">
        <v>23</v>
      </c>
      <c r="J72" s="1">
        <v>43320</v>
      </c>
      <c r="K72" s="1">
        <v>45546</v>
      </c>
      <c r="L72" t="s">
        <v>24</v>
      </c>
      <c r="M72" t="s">
        <v>25</v>
      </c>
      <c r="N72" s="2">
        <v>6722.25</v>
      </c>
      <c r="O72" t="s">
        <v>267</v>
      </c>
      <c r="P72">
        <v>6.1</v>
      </c>
      <c r="Q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2">
        <f>YEAR(Table1[[#This Row],[Hire Date]])</f>
        <v>2018</v>
      </c>
      <c r="S72" s="9">
        <f>YEAR(Table1[[#This Row],[Exit Date]])</f>
        <v>2024</v>
      </c>
      <c r="T72" t="str">
        <f>IF(Table1[[#This Row],[Education Level]]="Master's Degree",
"Master's Degree",
IF(Table1[[#This Row],[Education Level]]="Bachelor's Degree",
"Bachelor's Degree",
"Others"))</f>
        <v>Master's Degree</v>
      </c>
    </row>
    <row r="73" spans="1:20" x14ac:dyDescent="0.25">
      <c r="A73" t="s">
        <v>268</v>
      </c>
      <c r="B73" t="s">
        <v>269</v>
      </c>
      <c r="C73" t="s">
        <v>18</v>
      </c>
      <c r="D73">
        <v>48</v>
      </c>
      <c r="E73" t="s">
        <v>73</v>
      </c>
      <c r="F73" t="s">
        <v>31</v>
      </c>
      <c r="G73" t="s">
        <v>61</v>
      </c>
      <c r="H73" t="s">
        <v>33</v>
      </c>
      <c r="I73" t="s">
        <v>23</v>
      </c>
      <c r="J73" s="1">
        <v>45241</v>
      </c>
      <c r="M73" t="s">
        <v>35</v>
      </c>
      <c r="N73" s="2">
        <v>13058.33</v>
      </c>
      <c r="O73" t="s">
        <v>270</v>
      </c>
      <c r="P73">
        <v>2.5</v>
      </c>
      <c r="Q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73">
        <f>YEAR(Table1[[#This Row],[Hire Date]])</f>
        <v>2023</v>
      </c>
      <c r="T73" t="str">
        <f>IF(Table1[[#This Row],[Education Level]]="Master's Degree",
"Master's Degree",
IF(Table1[[#This Row],[Education Level]]="Bachelor's Degree",
"Bachelor's Degree",
"Others"))</f>
        <v>Master's Degree</v>
      </c>
    </row>
    <row r="74" spans="1:20" x14ac:dyDescent="0.25">
      <c r="A74" t="s">
        <v>271</v>
      </c>
      <c r="B74" t="s">
        <v>272</v>
      </c>
      <c r="C74" t="s">
        <v>29</v>
      </c>
      <c r="D74">
        <v>34</v>
      </c>
      <c r="E74" s="9" t="s">
        <v>13002</v>
      </c>
      <c r="F74" t="s">
        <v>31</v>
      </c>
      <c r="G74" t="s">
        <v>61</v>
      </c>
      <c r="H74" t="s">
        <v>131</v>
      </c>
      <c r="I74" t="s">
        <v>34</v>
      </c>
      <c r="J74" s="1">
        <v>43507</v>
      </c>
      <c r="K74" s="1">
        <v>43685</v>
      </c>
      <c r="L74" t="s">
        <v>132</v>
      </c>
      <c r="M74" t="s">
        <v>25</v>
      </c>
      <c r="N74" s="2">
        <v>9771.0400000000009</v>
      </c>
      <c r="O74" t="s">
        <v>46</v>
      </c>
      <c r="P74">
        <v>0.5</v>
      </c>
      <c r="Q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74">
        <f>YEAR(Table1[[#This Row],[Hire Date]])</f>
        <v>2019</v>
      </c>
      <c r="S74" s="9">
        <f>YEAR(Table1[[#This Row],[Exit Date]])</f>
        <v>2019</v>
      </c>
      <c r="T74" t="str">
        <f>IF(Table1[[#This Row],[Education Level]]="Master's Degree",
"Master's Degree",
IF(Table1[[#This Row],[Education Level]]="Bachelor's Degree",
"Bachelor's Degree",
"Others"))</f>
        <v>Bachelor's Degree</v>
      </c>
    </row>
    <row r="75" spans="1:20" x14ac:dyDescent="0.25">
      <c r="A75" t="s">
        <v>273</v>
      </c>
      <c r="B75" t="s">
        <v>274</v>
      </c>
      <c r="C75" t="s">
        <v>29</v>
      </c>
      <c r="D75">
        <v>49</v>
      </c>
      <c r="E75" t="s">
        <v>43</v>
      </c>
      <c r="F75" t="s">
        <v>49</v>
      </c>
      <c r="G75" t="s">
        <v>32</v>
      </c>
      <c r="H75" t="s">
        <v>33</v>
      </c>
      <c r="I75" t="s">
        <v>34</v>
      </c>
      <c r="J75" s="1">
        <v>45025</v>
      </c>
      <c r="M75" t="s">
        <v>35</v>
      </c>
      <c r="N75" s="2">
        <v>5021.29</v>
      </c>
      <c r="O75" t="s">
        <v>252</v>
      </c>
      <c r="P75">
        <v>3.1</v>
      </c>
      <c r="Q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5">
        <f>YEAR(Table1[[#This Row],[Hire Date]])</f>
        <v>2023</v>
      </c>
      <c r="T75" t="str">
        <f>IF(Table1[[#This Row],[Education Level]]="Master's Degree",
"Master's Degree",
IF(Table1[[#This Row],[Education Level]]="Bachelor's Degree",
"Bachelor's Degree",
"Others"))</f>
        <v>Bachelor's Degree</v>
      </c>
    </row>
    <row r="76" spans="1:20" x14ac:dyDescent="0.25">
      <c r="A76" t="s">
        <v>275</v>
      </c>
      <c r="B76" t="s">
        <v>276</v>
      </c>
      <c r="C76" t="s">
        <v>29</v>
      </c>
      <c r="D76">
        <v>22</v>
      </c>
      <c r="E76" t="s">
        <v>43</v>
      </c>
      <c r="F76" t="s">
        <v>31</v>
      </c>
      <c r="G76" t="s">
        <v>61</v>
      </c>
      <c r="H76" t="s">
        <v>33</v>
      </c>
      <c r="I76" t="s">
        <v>23</v>
      </c>
      <c r="J76" s="1">
        <v>45661</v>
      </c>
      <c r="K76" s="1">
        <v>45866</v>
      </c>
      <c r="L76" t="s">
        <v>132</v>
      </c>
      <c r="M76" t="s">
        <v>25</v>
      </c>
      <c r="N76" s="2">
        <v>13657.6</v>
      </c>
      <c r="O76" t="s">
        <v>277</v>
      </c>
      <c r="P76">
        <v>0.6</v>
      </c>
      <c r="Q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76">
        <f>YEAR(Table1[[#This Row],[Hire Date]])</f>
        <v>2025</v>
      </c>
      <c r="S76" s="9">
        <f>YEAR(Table1[[#This Row],[Exit Date]])</f>
        <v>2025</v>
      </c>
      <c r="T76" t="str">
        <f>IF(Table1[[#This Row],[Education Level]]="Master's Degree",
"Master's Degree",
IF(Table1[[#This Row],[Education Level]]="Bachelor's Degree",
"Bachelor's Degree",
"Others"))</f>
        <v>Master's Degree</v>
      </c>
    </row>
    <row r="77" spans="1:20" x14ac:dyDescent="0.25">
      <c r="A77" t="s">
        <v>278</v>
      </c>
      <c r="B77" t="s">
        <v>279</v>
      </c>
      <c r="C77" t="s">
        <v>18</v>
      </c>
      <c r="D77">
        <v>42</v>
      </c>
      <c r="E77" s="9" t="s">
        <v>13002</v>
      </c>
      <c r="F77" t="s">
        <v>20</v>
      </c>
      <c r="G77" t="s">
        <v>21</v>
      </c>
      <c r="H77" t="s">
        <v>33</v>
      </c>
      <c r="I77" t="s">
        <v>23</v>
      </c>
      <c r="J77" s="1">
        <v>44360</v>
      </c>
      <c r="M77" t="s">
        <v>35</v>
      </c>
      <c r="N77" s="2">
        <v>14428.46</v>
      </c>
      <c r="O77" t="s">
        <v>280</v>
      </c>
      <c r="P77">
        <v>4.9000000000000004</v>
      </c>
      <c r="Q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7">
        <f>YEAR(Table1[[#This Row],[Hire Date]])</f>
        <v>2021</v>
      </c>
      <c r="T77" t="str">
        <f>IF(Table1[[#This Row],[Education Level]]="Master's Degree",
"Master's Degree",
IF(Table1[[#This Row],[Education Level]]="Bachelor's Degree",
"Bachelor's Degree",
"Others"))</f>
        <v>Master's Degree</v>
      </c>
    </row>
    <row r="78" spans="1:20" x14ac:dyDescent="0.25">
      <c r="A78" t="s">
        <v>281</v>
      </c>
      <c r="B78" t="s">
        <v>282</v>
      </c>
      <c r="C78" t="s">
        <v>18</v>
      </c>
      <c r="D78">
        <v>35</v>
      </c>
      <c r="E78" s="9" t="s">
        <v>13002</v>
      </c>
      <c r="F78" t="s">
        <v>74</v>
      </c>
      <c r="G78" t="s">
        <v>61</v>
      </c>
      <c r="H78" t="s">
        <v>33</v>
      </c>
      <c r="I78" t="s">
        <v>34</v>
      </c>
      <c r="J78" s="1">
        <v>45123</v>
      </c>
      <c r="M78" t="s">
        <v>35</v>
      </c>
      <c r="N78" s="2">
        <v>13742.04</v>
      </c>
      <c r="O78" t="s">
        <v>283</v>
      </c>
      <c r="P78">
        <v>2.8</v>
      </c>
      <c r="Q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78">
        <f>YEAR(Table1[[#This Row],[Hire Date]])</f>
        <v>2023</v>
      </c>
      <c r="T78" t="str">
        <f>IF(Table1[[#This Row],[Education Level]]="Master's Degree",
"Master's Degree",
IF(Table1[[#This Row],[Education Level]]="Bachelor's Degree",
"Bachelor's Degree",
"Others"))</f>
        <v>Bachelor's Degree</v>
      </c>
    </row>
    <row r="79" spans="1:20" x14ac:dyDescent="0.25">
      <c r="A79" t="s">
        <v>284</v>
      </c>
      <c r="B79" t="s">
        <v>285</v>
      </c>
      <c r="C79" t="s">
        <v>29</v>
      </c>
      <c r="D79">
        <v>32</v>
      </c>
      <c r="E79" s="9" t="s">
        <v>13002</v>
      </c>
      <c r="F79" t="s">
        <v>49</v>
      </c>
      <c r="G79" t="s">
        <v>93</v>
      </c>
      <c r="H79" t="s">
        <v>33</v>
      </c>
      <c r="I79" t="s">
        <v>117</v>
      </c>
      <c r="J79" s="1">
        <v>45457</v>
      </c>
      <c r="M79" t="s">
        <v>35</v>
      </c>
      <c r="N79" s="2">
        <v>2843.39</v>
      </c>
      <c r="O79" t="s">
        <v>286</v>
      </c>
      <c r="P79">
        <v>1.9</v>
      </c>
      <c r="Q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9">
        <f>YEAR(Table1[[#This Row],[Hire Date]])</f>
        <v>2024</v>
      </c>
      <c r="T79" t="str">
        <f>IF(Table1[[#This Row],[Education Level]]="Master's Degree",
"Master's Degree",
IF(Table1[[#This Row],[Education Level]]="Bachelor's Degree",
"Bachelor's Degree",
"Others"))</f>
        <v>Others</v>
      </c>
    </row>
    <row r="80" spans="1:20" x14ac:dyDescent="0.25">
      <c r="A80" t="s">
        <v>287</v>
      </c>
      <c r="B80" t="s">
        <v>288</v>
      </c>
      <c r="C80" t="s">
        <v>18</v>
      </c>
      <c r="D80">
        <v>35</v>
      </c>
      <c r="E80" t="s">
        <v>100</v>
      </c>
      <c r="F80" t="s">
        <v>44</v>
      </c>
      <c r="G80" t="s">
        <v>21</v>
      </c>
      <c r="H80" t="s">
        <v>131</v>
      </c>
      <c r="I80" t="s">
        <v>34</v>
      </c>
      <c r="J80" s="1">
        <v>44912</v>
      </c>
      <c r="K80" s="1">
        <v>45048</v>
      </c>
      <c r="L80" t="s">
        <v>132</v>
      </c>
      <c r="M80" t="s">
        <v>25</v>
      </c>
      <c r="N80" s="2">
        <v>15051.14</v>
      </c>
      <c r="O80" t="s">
        <v>220</v>
      </c>
      <c r="P80">
        <v>0.4</v>
      </c>
      <c r="Q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80">
        <f>YEAR(Table1[[#This Row],[Hire Date]])</f>
        <v>2022</v>
      </c>
      <c r="S80" s="9">
        <f>YEAR(Table1[[#This Row],[Exit Date]])</f>
        <v>2023</v>
      </c>
      <c r="T80" t="str">
        <f>IF(Table1[[#This Row],[Education Level]]="Master's Degree",
"Master's Degree",
IF(Table1[[#This Row],[Education Level]]="Bachelor's Degree",
"Bachelor's Degree",
"Others"))</f>
        <v>Bachelor's Degree</v>
      </c>
    </row>
    <row r="81" spans="1:20" x14ac:dyDescent="0.25">
      <c r="A81" t="s">
        <v>289</v>
      </c>
      <c r="B81" t="s">
        <v>290</v>
      </c>
      <c r="C81" t="s">
        <v>18</v>
      </c>
      <c r="D81">
        <v>22</v>
      </c>
      <c r="E81" t="s">
        <v>136</v>
      </c>
      <c r="F81" t="s">
        <v>31</v>
      </c>
      <c r="G81" t="s">
        <v>61</v>
      </c>
      <c r="H81" t="s">
        <v>33</v>
      </c>
      <c r="I81" t="s">
        <v>23</v>
      </c>
      <c r="J81" s="1">
        <v>43759</v>
      </c>
      <c r="M81" t="s">
        <v>35</v>
      </c>
      <c r="N81" s="2">
        <v>10944.76</v>
      </c>
      <c r="O81" t="s">
        <v>291</v>
      </c>
      <c r="P81">
        <v>6.6</v>
      </c>
      <c r="Q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1">
        <f>YEAR(Table1[[#This Row],[Hire Date]])</f>
        <v>2019</v>
      </c>
      <c r="T81" t="str">
        <f>IF(Table1[[#This Row],[Education Level]]="Master's Degree",
"Master's Degree",
IF(Table1[[#This Row],[Education Level]]="Bachelor's Degree",
"Bachelor's Degree",
"Others"))</f>
        <v>Master's Degree</v>
      </c>
    </row>
    <row r="82" spans="1:20" x14ac:dyDescent="0.25">
      <c r="A82" t="s">
        <v>292</v>
      </c>
      <c r="B82" t="s">
        <v>293</v>
      </c>
      <c r="C82" t="s">
        <v>18</v>
      </c>
      <c r="D82">
        <v>33</v>
      </c>
      <c r="E82" t="s">
        <v>79</v>
      </c>
      <c r="F82" t="s">
        <v>44</v>
      </c>
      <c r="G82" t="s">
        <v>93</v>
      </c>
      <c r="H82" t="s">
        <v>138</v>
      </c>
      <c r="I82" t="s">
        <v>34</v>
      </c>
      <c r="J82" s="1">
        <v>43575</v>
      </c>
      <c r="M82" t="s">
        <v>35</v>
      </c>
      <c r="N82" s="2">
        <v>2632.09</v>
      </c>
      <c r="O82" t="s">
        <v>294</v>
      </c>
      <c r="P82">
        <v>7.1</v>
      </c>
      <c r="Q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2">
        <f>YEAR(Table1[[#This Row],[Hire Date]])</f>
        <v>2019</v>
      </c>
      <c r="T82" t="str">
        <f>IF(Table1[[#This Row],[Education Level]]="Master's Degree",
"Master's Degree",
IF(Table1[[#This Row],[Education Level]]="Bachelor's Degree",
"Bachelor's Degree",
"Others"))</f>
        <v>Bachelor's Degree</v>
      </c>
    </row>
    <row r="83" spans="1:20" x14ac:dyDescent="0.25">
      <c r="A83" t="s">
        <v>295</v>
      </c>
      <c r="B83" t="s">
        <v>296</v>
      </c>
      <c r="C83" t="s">
        <v>18</v>
      </c>
      <c r="D83">
        <v>38</v>
      </c>
      <c r="E83" t="s">
        <v>79</v>
      </c>
      <c r="F83" t="s">
        <v>49</v>
      </c>
      <c r="G83" t="s">
        <v>32</v>
      </c>
      <c r="H83" t="s">
        <v>22</v>
      </c>
      <c r="I83" t="s">
        <v>34</v>
      </c>
      <c r="J83" s="1">
        <v>45651</v>
      </c>
      <c r="M83" t="s">
        <v>35</v>
      </c>
      <c r="N83" s="2">
        <v>4135.51</v>
      </c>
      <c r="O83" t="s">
        <v>297</v>
      </c>
      <c r="P83">
        <v>1.4</v>
      </c>
      <c r="Q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83">
        <f>YEAR(Table1[[#This Row],[Hire Date]])</f>
        <v>2024</v>
      </c>
      <c r="T83" t="str">
        <f>IF(Table1[[#This Row],[Education Level]]="Master's Degree",
"Master's Degree",
IF(Table1[[#This Row],[Education Level]]="Bachelor's Degree",
"Bachelor's Degree",
"Others"))</f>
        <v>Bachelor's Degree</v>
      </c>
    </row>
    <row r="84" spans="1:20" x14ac:dyDescent="0.25">
      <c r="A84" t="s">
        <v>298</v>
      </c>
      <c r="B84" t="s">
        <v>299</v>
      </c>
      <c r="C84" t="s">
        <v>18</v>
      </c>
      <c r="D84">
        <v>48</v>
      </c>
      <c r="E84" s="9" t="s">
        <v>13002</v>
      </c>
      <c r="F84" t="s">
        <v>31</v>
      </c>
      <c r="G84" t="s">
        <v>45</v>
      </c>
      <c r="H84" t="s">
        <v>33</v>
      </c>
      <c r="I84" t="s">
        <v>34</v>
      </c>
      <c r="J84" s="1">
        <v>45681</v>
      </c>
      <c r="M84" t="s">
        <v>35</v>
      </c>
      <c r="N84" s="2">
        <v>8594.75</v>
      </c>
      <c r="O84" t="s">
        <v>46</v>
      </c>
      <c r="P84">
        <v>1.3</v>
      </c>
      <c r="Q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84">
        <f>YEAR(Table1[[#This Row],[Hire Date]])</f>
        <v>2025</v>
      </c>
      <c r="T84" t="str">
        <f>IF(Table1[[#This Row],[Education Level]]="Master's Degree",
"Master's Degree",
IF(Table1[[#This Row],[Education Level]]="Bachelor's Degree",
"Bachelor's Degree",
"Others"))</f>
        <v>Bachelor's Degree</v>
      </c>
    </row>
    <row r="85" spans="1:20" x14ac:dyDescent="0.25">
      <c r="A85" t="s">
        <v>300</v>
      </c>
      <c r="B85" t="s">
        <v>301</v>
      </c>
      <c r="C85" t="s">
        <v>29</v>
      </c>
      <c r="D85">
        <v>30</v>
      </c>
      <c r="E85" t="s">
        <v>73</v>
      </c>
      <c r="F85" t="s">
        <v>31</v>
      </c>
      <c r="G85" t="s">
        <v>32</v>
      </c>
      <c r="H85" t="s">
        <v>131</v>
      </c>
      <c r="I85" t="s">
        <v>34</v>
      </c>
      <c r="J85" s="1">
        <v>44991</v>
      </c>
      <c r="K85" s="1">
        <v>45220</v>
      </c>
      <c r="L85" t="s">
        <v>132</v>
      </c>
      <c r="M85" t="s">
        <v>25</v>
      </c>
      <c r="N85" s="2">
        <v>6480.64</v>
      </c>
      <c r="O85" t="s">
        <v>302</v>
      </c>
      <c r="P85">
        <v>0.6</v>
      </c>
      <c r="Q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85">
        <f>YEAR(Table1[[#This Row],[Hire Date]])</f>
        <v>2023</v>
      </c>
      <c r="S85" s="9">
        <f>YEAR(Table1[[#This Row],[Exit Date]])</f>
        <v>2023</v>
      </c>
      <c r="T85" t="str">
        <f>IF(Table1[[#This Row],[Education Level]]="Master's Degree",
"Master's Degree",
IF(Table1[[#This Row],[Education Level]]="Bachelor's Degree",
"Bachelor's Degree",
"Others"))</f>
        <v>Bachelor's Degree</v>
      </c>
    </row>
    <row r="86" spans="1:20" x14ac:dyDescent="0.25">
      <c r="A86" t="s">
        <v>303</v>
      </c>
      <c r="B86" t="s">
        <v>304</v>
      </c>
      <c r="C86" t="s">
        <v>29</v>
      </c>
      <c r="D86">
        <v>27</v>
      </c>
      <c r="E86" t="s">
        <v>121</v>
      </c>
      <c r="F86" t="s">
        <v>49</v>
      </c>
      <c r="G86" t="s">
        <v>232</v>
      </c>
      <c r="H86" t="s">
        <v>33</v>
      </c>
      <c r="I86" t="s">
        <v>34</v>
      </c>
      <c r="J86" s="1">
        <v>44672</v>
      </c>
      <c r="K86" s="1">
        <v>45363</v>
      </c>
      <c r="L86" t="s">
        <v>24</v>
      </c>
      <c r="M86" t="s">
        <v>25</v>
      </c>
      <c r="N86" s="2">
        <v>51093.27</v>
      </c>
      <c r="O86" t="s">
        <v>146</v>
      </c>
      <c r="P86">
        <v>1.9</v>
      </c>
      <c r="Q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86">
        <f>YEAR(Table1[[#This Row],[Hire Date]])</f>
        <v>2022</v>
      </c>
      <c r="S86" s="9">
        <f>YEAR(Table1[[#This Row],[Exit Date]])</f>
        <v>2024</v>
      </c>
      <c r="T86" t="str">
        <f>IF(Table1[[#This Row],[Education Level]]="Master's Degree",
"Master's Degree",
IF(Table1[[#This Row],[Education Level]]="Bachelor's Degree",
"Bachelor's Degree",
"Others"))</f>
        <v>Bachelor's Degree</v>
      </c>
    </row>
    <row r="87" spans="1:20" x14ac:dyDescent="0.25">
      <c r="A87" t="s">
        <v>305</v>
      </c>
      <c r="B87" t="s">
        <v>306</v>
      </c>
      <c r="C87" t="s">
        <v>18</v>
      </c>
      <c r="D87">
        <v>30</v>
      </c>
      <c r="E87" t="s">
        <v>73</v>
      </c>
      <c r="F87" t="s">
        <v>44</v>
      </c>
      <c r="G87" t="s">
        <v>45</v>
      </c>
      <c r="H87" t="s">
        <v>33</v>
      </c>
      <c r="I87" t="s">
        <v>34</v>
      </c>
      <c r="J87" s="1">
        <v>43111</v>
      </c>
      <c r="M87" t="s">
        <v>35</v>
      </c>
      <c r="N87" s="2">
        <v>8863.15</v>
      </c>
      <c r="O87" t="s">
        <v>307</v>
      </c>
      <c r="P87">
        <v>8.3000000000000007</v>
      </c>
      <c r="Q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7">
        <f>YEAR(Table1[[#This Row],[Hire Date]])</f>
        <v>2018</v>
      </c>
      <c r="T87" t="str">
        <f>IF(Table1[[#This Row],[Education Level]]="Master's Degree",
"Master's Degree",
IF(Table1[[#This Row],[Education Level]]="Bachelor's Degree",
"Bachelor's Degree",
"Others"))</f>
        <v>Bachelor's Degree</v>
      </c>
    </row>
    <row r="88" spans="1:20" x14ac:dyDescent="0.25">
      <c r="A88" t="s">
        <v>308</v>
      </c>
      <c r="B88" t="s">
        <v>309</v>
      </c>
      <c r="C88" t="s">
        <v>18</v>
      </c>
      <c r="D88">
        <v>43</v>
      </c>
      <c r="E88" t="s">
        <v>86</v>
      </c>
      <c r="F88" t="s">
        <v>74</v>
      </c>
      <c r="G88" t="s">
        <v>45</v>
      </c>
      <c r="H88" t="s">
        <v>33</v>
      </c>
      <c r="I88" t="s">
        <v>175</v>
      </c>
      <c r="J88" s="1">
        <v>45326</v>
      </c>
      <c r="M88" t="s">
        <v>35</v>
      </c>
      <c r="N88" s="2">
        <v>7953.02</v>
      </c>
      <c r="O88" t="s">
        <v>310</v>
      </c>
      <c r="P88">
        <v>2.2999999999999998</v>
      </c>
      <c r="Q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88">
        <f>YEAR(Table1[[#This Row],[Hire Date]])</f>
        <v>2024</v>
      </c>
      <c r="T88" t="str">
        <f>IF(Table1[[#This Row],[Education Level]]="Master's Degree",
"Master's Degree",
IF(Table1[[#This Row],[Education Level]]="Bachelor's Degree",
"Bachelor's Degree",
"Others"))</f>
        <v>Others</v>
      </c>
    </row>
    <row r="89" spans="1:20" x14ac:dyDescent="0.25">
      <c r="A89" t="s">
        <v>311</v>
      </c>
      <c r="B89" t="s">
        <v>312</v>
      </c>
      <c r="C89" t="s">
        <v>18</v>
      </c>
      <c r="D89">
        <v>37</v>
      </c>
      <c r="E89" t="s">
        <v>69</v>
      </c>
      <c r="F89" t="s">
        <v>74</v>
      </c>
      <c r="G89" t="s">
        <v>45</v>
      </c>
      <c r="H89" t="s">
        <v>22</v>
      </c>
      <c r="I89" t="s">
        <v>23</v>
      </c>
      <c r="J89" s="1">
        <v>44404</v>
      </c>
      <c r="M89" t="s">
        <v>35</v>
      </c>
      <c r="N89" s="2">
        <v>9068.0400000000009</v>
      </c>
      <c r="O89" t="s">
        <v>313</v>
      </c>
      <c r="P89">
        <v>4.8</v>
      </c>
      <c r="Q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9">
        <f>YEAR(Table1[[#This Row],[Hire Date]])</f>
        <v>2021</v>
      </c>
      <c r="T89" t="str">
        <f>IF(Table1[[#This Row],[Education Level]]="Master's Degree",
"Master's Degree",
IF(Table1[[#This Row],[Education Level]]="Bachelor's Degree",
"Bachelor's Degree",
"Others"))</f>
        <v>Master's Degree</v>
      </c>
    </row>
    <row r="90" spans="1:20" x14ac:dyDescent="0.25">
      <c r="A90" t="s">
        <v>314</v>
      </c>
      <c r="B90" t="s">
        <v>315</v>
      </c>
      <c r="C90" t="s">
        <v>18</v>
      </c>
      <c r="D90">
        <v>30</v>
      </c>
      <c r="E90" t="s">
        <v>19</v>
      </c>
      <c r="F90" t="s">
        <v>31</v>
      </c>
      <c r="G90" t="s">
        <v>232</v>
      </c>
      <c r="H90" t="s">
        <v>138</v>
      </c>
      <c r="I90" t="s">
        <v>34</v>
      </c>
      <c r="J90" s="1">
        <v>45158</v>
      </c>
      <c r="M90" t="s">
        <v>35</v>
      </c>
      <c r="N90" s="2">
        <v>57383.22</v>
      </c>
      <c r="O90" t="s">
        <v>146</v>
      </c>
      <c r="P90">
        <v>2.7</v>
      </c>
      <c r="Q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90">
        <f>YEAR(Table1[[#This Row],[Hire Date]])</f>
        <v>2023</v>
      </c>
      <c r="T90" t="str">
        <f>IF(Table1[[#This Row],[Education Level]]="Master's Degree",
"Master's Degree",
IF(Table1[[#This Row],[Education Level]]="Bachelor's Degree",
"Bachelor's Degree",
"Others"))</f>
        <v>Bachelor's Degree</v>
      </c>
    </row>
    <row r="91" spans="1:20" x14ac:dyDescent="0.25">
      <c r="A91" t="s">
        <v>316</v>
      </c>
      <c r="B91" t="s">
        <v>317</v>
      </c>
      <c r="C91" t="s">
        <v>29</v>
      </c>
      <c r="D91">
        <v>39</v>
      </c>
      <c r="E91" t="s">
        <v>43</v>
      </c>
      <c r="F91" t="s">
        <v>31</v>
      </c>
      <c r="G91" t="s">
        <v>45</v>
      </c>
      <c r="H91" t="s">
        <v>22</v>
      </c>
      <c r="I91" t="s">
        <v>175</v>
      </c>
      <c r="J91" s="1">
        <v>44780</v>
      </c>
      <c r="M91" t="s">
        <v>35</v>
      </c>
      <c r="N91" s="2">
        <v>7870.78</v>
      </c>
      <c r="O91" t="s">
        <v>318</v>
      </c>
      <c r="P91">
        <v>3.8</v>
      </c>
      <c r="Q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1">
        <f>YEAR(Table1[[#This Row],[Hire Date]])</f>
        <v>2022</v>
      </c>
      <c r="T91" t="str">
        <f>IF(Table1[[#This Row],[Education Level]]="Master's Degree",
"Master's Degree",
IF(Table1[[#This Row],[Education Level]]="Bachelor's Degree",
"Bachelor's Degree",
"Others"))</f>
        <v>Others</v>
      </c>
    </row>
    <row r="92" spans="1:20" x14ac:dyDescent="0.25">
      <c r="A92" t="s">
        <v>319</v>
      </c>
      <c r="B92" t="s">
        <v>320</v>
      </c>
      <c r="C92" t="s">
        <v>29</v>
      </c>
      <c r="D92">
        <v>35</v>
      </c>
      <c r="E92" t="s">
        <v>73</v>
      </c>
      <c r="F92" t="s">
        <v>49</v>
      </c>
      <c r="G92" t="s">
        <v>61</v>
      </c>
      <c r="H92" t="s">
        <v>33</v>
      </c>
      <c r="I92" t="s">
        <v>34</v>
      </c>
      <c r="J92" s="1">
        <v>45286</v>
      </c>
      <c r="M92" t="s">
        <v>35</v>
      </c>
      <c r="N92" s="2">
        <v>13332.94</v>
      </c>
      <c r="O92" t="s">
        <v>321</v>
      </c>
      <c r="P92">
        <v>2.4</v>
      </c>
      <c r="Q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92">
        <f>YEAR(Table1[[#This Row],[Hire Date]])</f>
        <v>2023</v>
      </c>
      <c r="T92" t="str">
        <f>IF(Table1[[#This Row],[Education Level]]="Master's Degree",
"Master's Degree",
IF(Table1[[#This Row],[Education Level]]="Bachelor's Degree",
"Bachelor's Degree",
"Others"))</f>
        <v>Bachelor's Degree</v>
      </c>
    </row>
    <row r="93" spans="1:20" x14ac:dyDescent="0.25">
      <c r="A93" t="s">
        <v>322</v>
      </c>
      <c r="B93" t="s">
        <v>323</v>
      </c>
      <c r="C93" t="s">
        <v>29</v>
      </c>
      <c r="D93">
        <v>43</v>
      </c>
      <c r="E93" t="s">
        <v>79</v>
      </c>
      <c r="F93" t="s">
        <v>60</v>
      </c>
      <c r="G93" t="s">
        <v>93</v>
      </c>
      <c r="H93" t="s">
        <v>138</v>
      </c>
      <c r="I93" t="s">
        <v>23</v>
      </c>
      <c r="J93" s="1">
        <v>44278</v>
      </c>
      <c r="K93" s="1">
        <v>45940</v>
      </c>
      <c r="L93" t="s">
        <v>324</v>
      </c>
      <c r="M93" t="s">
        <v>25</v>
      </c>
      <c r="N93" s="2">
        <v>2602.63</v>
      </c>
      <c r="O93" t="s">
        <v>325</v>
      </c>
      <c r="P93">
        <v>4.5999999999999996</v>
      </c>
      <c r="Q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3">
        <f>YEAR(Table1[[#This Row],[Hire Date]])</f>
        <v>2021</v>
      </c>
      <c r="S93" s="9">
        <f>YEAR(Table1[[#This Row],[Exit Date]])</f>
        <v>2025</v>
      </c>
      <c r="T93" t="str">
        <f>IF(Table1[[#This Row],[Education Level]]="Master's Degree",
"Master's Degree",
IF(Table1[[#This Row],[Education Level]]="Bachelor's Degree",
"Bachelor's Degree",
"Others"))</f>
        <v>Master's Degree</v>
      </c>
    </row>
    <row r="94" spans="1:20" x14ac:dyDescent="0.25">
      <c r="A94" t="s">
        <v>326</v>
      </c>
      <c r="B94" t="s">
        <v>327</v>
      </c>
      <c r="C94" t="s">
        <v>18</v>
      </c>
      <c r="D94">
        <v>28</v>
      </c>
      <c r="E94" t="s">
        <v>121</v>
      </c>
      <c r="F94" t="s">
        <v>60</v>
      </c>
      <c r="G94" t="s">
        <v>45</v>
      </c>
      <c r="H94" t="s">
        <v>22</v>
      </c>
      <c r="I94" t="s">
        <v>34</v>
      </c>
      <c r="J94" s="1">
        <v>44429</v>
      </c>
      <c r="M94" t="s">
        <v>35</v>
      </c>
      <c r="N94" s="2">
        <v>7398.4</v>
      </c>
      <c r="O94" t="s">
        <v>328</v>
      </c>
      <c r="P94">
        <v>4.7</v>
      </c>
      <c r="Q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4">
        <f>YEAR(Table1[[#This Row],[Hire Date]])</f>
        <v>2021</v>
      </c>
      <c r="T94" t="str">
        <f>IF(Table1[[#This Row],[Education Level]]="Master's Degree",
"Master's Degree",
IF(Table1[[#This Row],[Education Level]]="Bachelor's Degree",
"Bachelor's Degree",
"Others"))</f>
        <v>Bachelor's Degree</v>
      </c>
    </row>
    <row r="95" spans="1:20" x14ac:dyDescent="0.25">
      <c r="A95" t="s">
        <v>329</v>
      </c>
      <c r="B95" t="s">
        <v>330</v>
      </c>
      <c r="C95" t="s">
        <v>18</v>
      </c>
      <c r="D95">
        <v>32</v>
      </c>
      <c r="E95" t="s">
        <v>19</v>
      </c>
      <c r="F95" t="s">
        <v>20</v>
      </c>
      <c r="G95" t="s">
        <v>232</v>
      </c>
      <c r="H95" t="s">
        <v>33</v>
      </c>
      <c r="I95" t="s">
        <v>34</v>
      </c>
      <c r="J95" s="1">
        <v>44667</v>
      </c>
      <c r="M95" t="s">
        <v>35</v>
      </c>
      <c r="N95" s="2">
        <v>49249.59</v>
      </c>
      <c r="O95" t="s">
        <v>146</v>
      </c>
      <c r="P95">
        <v>4.0999999999999996</v>
      </c>
      <c r="Q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5">
        <f>YEAR(Table1[[#This Row],[Hire Date]])</f>
        <v>2022</v>
      </c>
      <c r="T95" t="str">
        <f>IF(Table1[[#This Row],[Education Level]]="Master's Degree",
"Master's Degree",
IF(Table1[[#This Row],[Education Level]]="Bachelor's Degree",
"Bachelor's Degree",
"Others"))</f>
        <v>Bachelor's Degree</v>
      </c>
    </row>
    <row r="96" spans="1:20" x14ac:dyDescent="0.25">
      <c r="A96" t="s">
        <v>331</v>
      </c>
      <c r="B96" t="s">
        <v>332</v>
      </c>
      <c r="C96" t="s">
        <v>29</v>
      </c>
      <c r="D96">
        <v>31</v>
      </c>
      <c r="E96" t="s">
        <v>121</v>
      </c>
      <c r="F96" t="s">
        <v>31</v>
      </c>
      <c r="G96" t="s">
        <v>61</v>
      </c>
      <c r="H96" t="s">
        <v>131</v>
      </c>
      <c r="I96" t="s">
        <v>23</v>
      </c>
      <c r="J96" s="1">
        <v>45006</v>
      </c>
      <c r="K96" s="1">
        <v>45249</v>
      </c>
      <c r="L96" t="s">
        <v>132</v>
      </c>
      <c r="M96" t="s">
        <v>25</v>
      </c>
      <c r="N96" s="2">
        <v>11568.07</v>
      </c>
      <c r="O96" t="s">
        <v>333</v>
      </c>
      <c r="P96">
        <v>0.7</v>
      </c>
      <c r="Q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96">
        <f>YEAR(Table1[[#This Row],[Hire Date]])</f>
        <v>2023</v>
      </c>
      <c r="S96" s="9">
        <f>YEAR(Table1[[#This Row],[Exit Date]])</f>
        <v>2023</v>
      </c>
      <c r="T96" t="str">
        <f>IF(Table1[[#This Row],[Education Level]]="Master's Degree",
"Master's Degree",
IF(Table1[[#This Row],[Education Level]]="Bachelor's Degree",
"Bachelor's Degree",
"Others"))</f>
        <v>Master's Degree</v>
      </c>
    </row>
    <row r="97" spans="1:20" x14ac:dyDescent="0.25">
      <c r="A97" t="s">
        <v>334</v>
      </c>
      <c r="B97" t="s">
        <v>335</v>
      </c>
      <c r="C97" t="s">
        <v>18</v>
      </c>
      <c r="D97">
        <v>22</v>
      </c>
      <c r="E97" t="s">
        <v>73</v>
      </c>
      <c r="F97" t="s">
        <v>60</v>
      </c>
      <c r="G97" t="s">
        <v>61</v>
      </c>
      <c r="H97" t="s">
        <v>22</v>
      </c>
      <c r="I97" t="s">
        <v>50</v>
      </c>
      <c r="J97" s="1">
        <v>44676</v>
      </c>
      <c r="M97" t="s">
        <v>35</v>
      </c>
      <c r="N97" s="2">
        <v>11555.76</v>
      </c>
      <c r="O97" t="s">
        <v>336</v>
      </c>
      <c r="P97">
        <v>4.0999999999999996</v>
      </c>
      <c r="Q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7">
        <f>YEAR(Table1[[#This Row],[Hire Date]])</f>
        <v>2022</v>
      </c>
      <c r="T97" t="str">
        <f>IF(Table1[[#This Row],[Education Level]]="Master's Degree",
"Master's Degree",
IF(Table1[[#This Row],[Education Level]]="Bachelor's Degree",
"Bachelor's Degree",
"Others"))</f>
        <v>Others</v>
      </c>
    </row>
    <row r="98" spans="1:20" x14ac:dyDescent="0.25">
      <c r="A98" t="s">
        <v>337</v>
      </c>
      <c r="B98" t="s">
        <v>338</v>
      </c>
      <c r="C98" t="s">
        <v>18</v>
      </c>
      <c r="D98">
        <v>37</v>
      </c>
      <c r="E98" s="9" t="s">
        <v>13002</v>
      </c>
      <c r="F98" t="s">
        <v>49</v>
      </c>
      <c r="G98" t="s">
        <v>93</v>
      </c>
      <c r="H98" t="s">
        <v>33</v>
      </c>
      <c r="I98" t="s">
        <v>23</v>
      </c>
      <c r="J98" s="1">
        <v>43134</v>
      </c>
      <c r="K98" s="1">
        <v>45912</v>
      </c>
      <c r="L98" t="s">
        <v>324</v>
      </c>
      <c r="M98" t="s">
        <v>25</v>
      </c>
      <c r="N98" s="2">
        <v>3745.06</v>
      </c>
      <c r="O98" t="s">
        <v>339</v>
      </c>
      <c r="P98">
        <v>7.6</v>
      </c>
      <c r="Q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8">
        <f>YEAR(Table1[[#This Row],[Hire Date]])</f>
        <v>2018</v>
      </c>
      <c r="S98" s="9">
        <f>YEAR(Table1[[#This Row],[Exit Date]])</f>
        <v>2025</v>
      </c>
      <c r="T98" t="str">
        <f>IF(Table1[[#This Row],[Education Level]]="Master's Degree",
"Master's Degree",
IF(Table1[[#This Row],[Education Level]]="Bachelor's Degree",
"Bachelor's Degree",
"Others"))</f>
        <v>Master's Degree</v>
      </c>
    </row>
    <row r="99" spans="1:20" x14ac:dyDescent="0.25">
      <c r="A99" t="s">
        <v>340</v>
      </c>
      <c r="B99" t="s">
        <v>341</v>
      </c>
      <c r="C99" t="s">
        <v>29</v>
      </c>
      <c r="D99">
        <v>37</v>
      </c>
      <c r="E99" s="9" t="s">
        <v>13002</v>
      </c>
      <c r="F99" t="s">
        <v>49</v>
      </c>
      <c r="G99" t="s">
        <v>21</v>
      </c>
      <c r="H99" t="s">
        <v>33</v>
      </c>
      <c r="I99" t="s">
        <v>34</v>
      </c>
      <c r="J99" s="1">
        <v>43998</v>
      </c>
      <c r="M99" t="s">
        <v>35</v>
      </c>
      <c r="N99" s="2">
        <v>15380.71</v>
      </c>
      <c r="O99" t="s">
        <v>342</v>
      </c>
      <c r="P99">
        <v>5.9</v>
      </c>
      <c r="Q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9">
        <f>YEAR(Table1[[#This Row],[Hire Date]])</f>
        <v>2020</v>
      </c>
      <c r="T99" t="str">
        <f>IF(Table1[[#This Row],[Education Level]]="Master's Degree",
"Master's Degree",
IF(Table1[[#This Row],[Education Level]]="Bachelor's Degree",
"Bachelor's Degree",
"Others"))</f>
        <v>Bachelor's Degree</v>
      </c>
    </row>
    <row r="100" spans="1:20" x14ac:dyDescent="0.25">
      <c r="A100" t="s">
        <v>343</v>
      </c>
      <c r="B100" t="s">
        <v>344</v>
      </c>
      <c r="C100" t="s">
        <v>29</v>
      </c>
      <c r="D100">
        <v>35</v>
      </c>
      <c r="E100" t="s">
        <v>19</v>
      </c>
      <c r="F100" t="s">
        <v>31</v>
      </c>
      <c r="G100" t="s">
        <v>232</v>
      </c>
      <c r="H100" t="s">
        <v>33</v>
      </c>
      <c r="I100" t="s">
        <v>23</v>
      </c>
      <c r="J100" s="1">
        <v>45748</v>
      </c>
      <c r="M100" t="s">
        <v>35</v>
      </c>
      <c r="N100" s="2">
        <v>60706.2</v>
      </c>
      <c r="O100" t="s">
        <v>146</v>
      </c>
      <c r="P100">
        <v>1.1000000000000001</v>
      </c>
      <c r="Q1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0">
        <f>YEAR(Table1[[#This Row],[Hire Date]])</f>
        <v>2025</v>
      </c>
      <c r="T100" t="str">
        <f>IF(Table1[[#This Row],[Education Level]]="Master's Degree",
"Master's Degree",
IF(Table1[[#This Row],[Education Level]]="Bachelor's Degree",
"Bachelor's Degree",
"Others"))</f>
        <v>Master's Degree</v>
      </c>
    </row>
    <row r="101" spans="1:20" x14ac:dyDescent="0.25">
      <c r="A101" t="s">
        <v>345</v>
      </c>
      <c r="B101" t="s">
        <v>346</v>
      </c>
      <c r="C101" t="s">
        <v>29</v>
      </c>
      <c r="D101">
        <v>32</v>
      </c>
      <c r="E101" t="s">
        <v>86</v>
      </c>
      <c r="F101" t="s">
        <v>74</v>
      </c>
      <c r="G101" t="s">
        <v>93</v>
      </c>
      <c r="H101" t="s">
        <v>33</v>
      </c>
      <c r="I101" t="s">
        <v>23</v>
      </c>
      <c r="J101" s="1">
        <v>43820</v>
      </c>
      <c r="M101" t="s">
        <v>35</v>
      </c>
      <c r="N101" s="2">
        <v>2942.67</v>
      </c>
      <c r="O101" t="s">
        <v>347</v>
      </c>
      <c r="P101">
        <v>6.4</v>
      </c>
      <c r="Q1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1">
        <f>YEAR(Table1[[#This Row],[Hire Date]])</f>
        <v>2019</v>
      </c>
      <c r="T101" t="str">
        <f>IF(Table1[[#This Row],[Education Level]]="Master's Degree",
"Master's Degree",
IF(Table1[[#This Row],[Education Level]]="Bachelor's Degree",
"Bachelor's Degree",
"Others"))</f>
        <v>Master's Degree</v>
      </c>
    </row>
    <row r="102" spans="1:20" x14ac:dyDescent="0.25">
      <c r="A102" t="s">
        <v>348</v>
      </c>
      <c r="B102" t="s">
        <v>349</v>
      </c>
      <c r="C102" t="s">
        <v>29</v>
      </c>
      <c r="D102">
        <v>22</v>
      </c>
      <c r="E102" s="9" t="s">
        <v>13002</v>
      </c>
      <c r="F102" t="s">
        <v>74</v>
      </c>
      <c r="G102" t="s">
        <v>21</v>
      </c>
      <c r="H102" t="s">
        <v>138</v>
      </c>
      <c r="I102" t="s">
        <v>34</v>
      </c>
      <c r="J102" s="1">
        <v>45074</v>
      </c>
      <c r="M102" t="s">
        <v>35</v>
      </c>
      <c r="N102" s="2">
        <v>15541.82</v>
      </c>
      <c r="O102" t="s">
        <v>280</v>
      </c>
      <c r="P102">
        <v>3</v>
      </c>
      <c r="Q1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2">
        <f>YEAR(Table1[[#This Row],[Hire Date]])</f>
        <v>2023</v>
      </c>
      <c r="T102" t="str">
        <f>IF(Table1[[#This Row],[Education Level]]="Master's Degree",
"Master's Degree",
IF(Table1[[#This Row],[Education Level]]="Bachelor's Degree",
"Bachelor's Degree",
"Others"))</f>
        <v>Bachelor's Degree</v>
      </c>
    </row>
    <row r="103" spans="1:20" x14ac:dyDescent="0.25">
      <c r="A103" t="s">
        <v>350</v>
      </c>
      <c r="B103" t="s">
        <v>351</v>
      </c>
      <c r="C103" t="s">
        <v>29</v>
      </c>
      <c r="D103">
        <v>31</v>
      </c>
      <c r="E103" t="s">
        <v>43</v>
      </c>
      <c r="F103" t="s">
        <v>74</v>
      </c>
      <c r="G103" t="s">
        <v>32</v>
      </c>
      <c r="H103" t="s">
        <v>33</v>
      </c>
      <c r="I103" t="s">
        <v>34</v>
      </c>
      <c r="J103" s="1">
        <v>46067</v>
      </c>
      <c r="M103" t="s">
        <v>35</v>
      </c>
      <c r="N103" s="2">
        <v>6416.25</v>
      </c>
      <c r="O103" t="s">
        <v>57</v>
      </c>
      <c r="P103">
        <v>0.3</v>
      </c>
      <c r="Q1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03">
        <f>YEAR(Table1[[#This Row],[Hire Date]])</f>
        <v>2026</v>
      </c>
      <c r="T103" t="str">
        <f>IF(Table1[[#This Row],[Education Level]]="Master's Degree",
"Master's Degree",
IF(Table1[[#This Row],[Education Level]]="Bachelor's Degree",
"Bachelor's Degree",
"Others"))</f>
        <v>Bachelor's Degree</v>
      </c>
    </row>
    <row r="104" spans="1:20" x14ac:dyDescent="0.25">
      <c r="A104" t="s">
        <v>352</v>
      </c>
      <c r="B104" t="s">
        <v>353</v>
      </c>
      <c r="C104" t="s">
        <v>18</v>
      </c>
      <c r="D104">
        <v>31</v>
      </c>
      <c r="E104" t="s">
        <v>136</v>
      </c>
      <c r="F104" t="s">
        <v>49</v>
      </c>
      <c r="G104" t="s">
        <v>32</v>
      </c>
      <c r="H104" t="s">
        <v>33</v>
      </c>
      <c r="I104" t="s">
        <v>23</v>
      </c>
      <c r="J104" s="1">
        <v>43607</v>
      </c>
      <c r="M104" t="s">
        <v>35</v>
      </c>
      <c r="N104" s="2">
        <v>4986.4399999999996</v>
      </c>
      <c r="O104" t="s">
        <v>354</v>
      </c>
      <c r="P104">
        <v>7</v>
      </c>
      <c r="Q1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4">
        <f>YEAR(Table1[[#This Row],[Hire Date]])</f>
        <v>2019</v>
      </c>
      <c r="T104" t="str">
        <f>IF(Table1[[#This Row],[Education Level]]="Master's Degree",
"Master's Degree",
IF(Table1[[#This Row],[Education Level]]="Bachelor's Degree",
"Bachelor's Degree",
"Others"))</f>
        <v>Master's Degree</v>
      </c>
    </row>
    <row r="105" spans="1:20" x14ac:dyDescent="0.25">
      <c r="A105" t="s">
        <v>355</v>
      </c>
      <c r="B105" t="s">
        <v>356</v>
      </c>
      <c r="C105" t="s">
        <v>18</v>
      </c>
      <c r="D105">
        <v>27</v>
      </c>
      <c r="E105" t="s">
        <v>19</v>
      </c>
      <c r="F105" t="s">
        <v>31</v>
      </c>
      <c r="G105" t="s">
        <v>232</v>
      </c>
      <c r="H105" t="s">
        <v>33</v>
      </c>
      <c r="I105" t="s">
        <v>175</v>
      </c>
      <c r="J105" s="1">
        <v>43203</v>
      </c>
      <c r="M105" t="s">
        <v>35</v>
      </c>
      <c r="N105" s="2">
        <v>47708.65</v>
      </c>
      <c r="O105" t="s">
        <v>146</v>
      </c>
      <c r="P105">
        <v>8.1</v>
      </c>
      <c r="Q1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5">
        <f>YEAR(Table1[[#This Row],[Hire Date]])</f>
        <v>2018</v>
      </c>
      <c r="T105" t="str">
        <f>IF(Table1[[#This Row],[Education Level]]="Master's Degree",
"Master's Degree",
IF(Table1[[#This Row],[Education Level]]="Bachelor's Degree",
"Bachelor's Degree",
"Others"))</f>
        <v>Others</v>
      </c>
    </row>
    <row r="106" spans="1:20" x14ac:dyDescent="0.25">
      <c r="A106" t="s">
        <v>357</v>
      </c>
      <c r="B106" t="s">
        <v>358</v>
      </c>
      <c r="C106" t="s">
        <v>29</v>
      </c>
      <c r="D106">
        <v>33</v>
      </c>
      <c r="E106" t="s">
        <v>19</v>
      </c>
      <c r="F106" t="s">
        <v>31</v>
      </c>
      <c r="G106" t="s">
        <v>61</v>
      </c>
      <c r="H106" t="s">
        <v>33</v>
      </c>
      <c r="I106" t="s">
        <v>50</v>
      </c>
      <c r="J106" s="1">
        <v>44338</v>
      </c>
      <c r="K106" s="1">
        <v>45796</v>
      </c>
      <c r="L106" t="s">
        <v>24</v>
      </c>
      <c r="M106" t="s">
        <v>25</v>
      </c>
      <c r="N106" s="2">
        <v>13207.35</v>
      </c>
      <c r="O106" t="s">
        <v>359</v>
      </c>
      <c r="P106">
        <v>4</v>
      </c>
      <c r="Q1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6">
        <f>YEAR(Table1[[#This Row],[Hire Date]])</f>
        <v>2021</v>
      </c>
      <c r="S106" s="9">
        <f>YEAR(Table1[[#This Row],[Exit Date]])</f>
        <v>2025</v>
      </c>
      <c r="T106" t="str">
        <f>IF(Table1[[#This Row],[Education Level]]="Master's Degree",
"Master's Degree",
IF(Table1[[#This Row],[Education Level]]="Bachelor's Degree",
"Bachelor's Degree",
"Others"))</f>
        <v>Others</v>
      </c>
    </row>
    <row r="107" spans="1:20" x14ac:dyDescent="0.25">
      <c r="A107" t="s">
        <v>360</v>
      </c>
      <c r="B107" t="s">
        <v>361</v>
      </c>
      <c r="C107" t="s">
        <v>29</v>
      </c>
      <c r="D107">
        <v>38</v>
      </c>
      <c r="E107" t="s">
        <v>79</v>
      </c>
      <c r="F107" t="s">
        <v>49</v>
      </c>
      <c r="G107" t="s">
        <v>93</v>
      </c>
      <c r="H107" t="s">
        <v>131</v>
      </c>
      <c r="I107" t="s">
        <v>34</v>
      </c>
      <c r="J107" s="1">
        <v>45953</v>
      </c>
      <c r="K107" s="1">
        <v>46093</v>
      </c>
      <c r="L107" t="s">
        <v>132</v>
      </c>
      <c r="M107" t="s">
        <v>25</v>
      </c>
      <c r="N107" s="2">
        <v>3180.47</v>
      </c>
      <c r="O107" t="s">
        <v>339</v>
      </c>
      <c r="P107">
        <v>0.4</v>
      </c>
      <c r="Q1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07">
        <f>YEAR(Table1[[#This Row],[Hire Date]])</f>
        <v>2025</v>
      </c>
      <c r="S107" s="9">
        <f>YEAR(Table1[[#This Row],[Exit Date]])</f>
        <v>2026</v>
      </c>
      <c r="T107" t="str">
        <f>IF(Table1[[#This Row],[Education Level]]="Master's Degree",
"Master's Degree",
IF(Table1[[#This Row],[Education Level]]="Bachelor's Degree",
"Bachelor's Degree",
"Others"))</f>
        <v>Bachelor's Degree</v>
      </c>
    </row>
    <row r="108" spans="1:20" x14ac:dyDescent="0.25">
      <c r="A108" t="s">
        <v>362</v>
      </c>
      <c r="B108" t="s">
        <v>363</v>
      </c>
      <c r="C108" t="s">
        <v>18</v>
      </c>
      <c r="D108">
        <v>51</v>
      </c>
      <c r="E108" t="s">
        <v>121</v>
      </c>
      <c r="F108" t="s">
        <v>20</v>
      </c>
      <c r="G108" t="s">
        <v>61</v>
      </c>
      <c r="H108" t="s">
        <v>33</v>
      </c>
      <c r="I108" t="s">
        <v>34</v>
      </c>
      <c r="J108" s="1">
        <v>45928</v>
      </c>
      <c r="M108" t="s">
        <v>35</v>
      </c>
      <c r="N108" s="2">
        <v>13725.74</v>
      </c>
      <c r="O108" t="s">
        <v>364</v>
      </c>
      <c r="P108">
        <v>0.6</v>
      </c>
      <c r="Q1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08">
        <f>YEAR(Table1[[#This Row],[Hire Date]])</f>
        <v>2025</v>
      </c>
      <c r="T108" t="str">
        <f>IF(Table1[[#This Row],[Education Level]]="Master's Degree",
"Master's Degree",
IF(Table1[[#This Row],[Education Level]]="Bachelor's Degree",
"Bachelor's Degree",
"Others"))</f>
        <v>Bachelor's Degree</v>
      </c>
    </row>
    <row r="109" spans="1:20" x14ac:dyDescent="0.25">
      <c r="A109" t="s">
        <v>365</v>
      </c>
      <c r="B109" t="s">
        <v>366</v>
      </c>
      <c r="C109" t="s">
        <v>29</v>
      </c>
      <c r="D109">
        <v>36</v>
      </c>
      <c r="E109" t="s">
        <v>19</v>
      </c>
      <c r="F109" t="s">
        <v>31</v>
      </c>
      <c r="G109" t="s">
        <v>137</v>
      </c>
      <c r="H109" t="s">
        <v>33</v>
      </c>
      <c r="I109" t="s">
        <v>34</v>
      </c>
      <c r="J109" s="1">
        <v>43349</v>
      </c>
      <c r="M109" t="s">
        <v>35</v>
      </c>
      <c r="N109" s="2">
        <v>29016.959999999999</v>
      </c>
      <c r="O109" t="s">
        <v>252</v>
      </c>
      <c r="P109">
        <v>7.7</v>
      </c>
      <c r="Q1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9">
        <f>YEAR(Table1[[#This Row],[Hire Date]])</f>
        <v>2018</v>
      </c>
      <c r="T109" t="str">
        <f>IF(Table1[[#This Row],[Education Level]]="Master's Degree",
"Master's Degree",
IF(Table1[[#This Row],[Education Level]]="Bachelor's Degree",
"Bachelor's Degree",
"Others"))</f>
        <v>Bachelor's Degree</v>
      </c>
    </row>
    <row r="110" spans="1:20" x14ac:dyDescent="0.25">
      <c r="A110" t="s">
        <v>367</v>
      </c>
      <c r="B110" t="s">
        <v>368</v>
      </c>
      <c r="C110" t="s">
        <v>29</v>
      </c>
      <c r="D110">
        <v>37</v>
      </c>
      <c r="E110" t="s">
        <v>43</v>
      </c>
      <c r="F110" t="s">
        <v>20</v>
      </c>
      <c r="G110" t="s">
        <v>61</v>
      </c>
      <c r="H110" t="s">
        <v>33</v>
      </c>
      <c r="I110" t="s">
        <v>34</v>
      </c>
      <c r="J110" s="1">
        <v>43188</v>
      </c>
      <c r="M110" t="s">
        <v>35</v>
      </c>
      <c r="N110" s="2">
        <v>12387.67</v>
      </c>
      <c r="O110" t="s">
        <v>369</v>
      </c>
      <c r="P110">
        <v>8.1</v>
      </c>
      <c r="Q1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0">
        <f>YEAR(Table1[[#This Row],[Hire Date]])</f>
        <v>2018</v>
      </c>
      <c r="T110" t="str">
        <f>IF(Table1[[#This Row],[Education Level]]="Master's Degree",
"Master's Degree",
IF(Table1[[#This Row],[Education Level]]="Bachelor's Degree",
"Bachelor's Degree",
"Others"))</f>
        <v>Bachelor's Degree</v>
      </c>
    </row>
    <row r="111" spans="1:20" x14ac:dyDescent="0.25">
      <c r="A111" t="s">
        <v>370</v>
      </c>
      <c r="B111" t="s">
        <v>371</v>
      </c>
      <c r="C111" t="s">
        <v>29</v>
      </c>
      <c r="D111">
        <v>34</v>
      </c>
      <c r="E111" t="s">
        <v>43</v>
      </c>
      <c r="F111" t="s">
        <v>20</v>
      </c>
      <c r="G111" t="s">
        <v>21</v>
      </c>
      <c r="H111" t="s">
        <v>33</v>
      </c>
      <c r="I111" t="s">
        <v>50</v>
      </c>
      <c r="J111" s="1">
        <v>44055</v>
      </c>
      <c r="K111" s="1">
        <v>46171</v>
      </c>
      <c r="L111" t="s">
        <v>372</v>
      </c>
      <c r="M111" t="s">
        <v>25</v>
      </c>
      <c r="N111" s="2">
        <v>17325.25</v>
      </c>
      <c r="O111" t="s">
        <v>373</v>
      </c>
      <c r="P111">
        <v>5.8</v>
      </c>
      <c r="Q1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1">
        <f>YEAR(Table1[[#This Row],[Hire Date]])</f>
        <v>2020</v>
      </c>
      <c r="S111" s="9">
        <f>YEAR(Table1[[#This Row],[Exit Date]])</f>
        <v>2026</v>
      </c>
      <c r="T111" t="str">
        <f>IF(Table1[[#This Row],[Education Level]]="Master's Degree",
"Master's Degree",
IF(Table1[[#This Row],[Education Level]]="Bachelor's Degree",
"Bachelor's Degree",
"Others"))</f>
        <v>Others</v>
      </c>
    </row>
    <row r="112" spans="1:20" x14ac:dyDescent="0.25">
      <c r="A112" t="s">
        <v>374</v>
      </c>
      <c r="B112" t="s">
        <v>375</v>
      </c>
      <c r="C112" t="s">
        <v>29</v>
      </c>
      <c r="D112">
        <v>22</v>
      </c>
      <c r="E112" t="s">
        <v>79</v>
      </c>
      <c r="F112" t="s">
        <v>74</v>
      </c>
      <c r="G112" t="s">
        <v>32</v>
      </c>
      <c r="H112" t="s">
        <v>33</v>
      </c>
      <c r="I112" t="s">
        <v>34</v>
      </c>
      <c r="J112" s="1">
        <v>43206</v>
      </c>
      <c r="M112" t="s">
        <v>35</v>
      </c>
      <c r="N112" s="2">
        <v>4436.24</v>
      </c>
      <c r="O112" t="s">
        <v>376</v>
      </c>
      <c r="P112">
        <v>8.1</v>
      </c>
      <c r="Q1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2">
        <f>YEAR(Table1[[#This Row],[Hire Date]])</f>
        <v>2018</v>
      </c>
      <c r="T112" t="str">
        <f>IF(Table1[[#This Row],[Education Level]]="Master's Degree",
"Master's Degree",
IF(Table1[[#This Row],[Education Level]]="Bachelor's Degree",
"Bachelor's Degree",
"Others"))</f>
        <v>Bachelor's Degree</v>
      </c>
    </row>
    <row r="113" spans="1:20" x14ac:dyDescent="0.25">
      <c r="A113" t="s">
        <v>377</v>
      </c>
      <c r="B113" t="s">
        <v>378</v>
      </c>
      <c r="C113" t="s">
        <v>18</v>
      </c>
      <c r="D113">
        <v>34</v>
      </c>
      <c r="E113" t="s">
        <v>86</v>
      </c>
      <c r="F113" t="s">
        <v>74</v>
      </c>
      <c r="G113" t="s">
        <v>32</v>
      </c>
      <c r="H113" t="s">
        <v>22</v>
      </c>
      <c r="I113" t="s">
        <v>34</v>
      </c>
      <c r="J113" s="1">
        <v>43566</v>
      </c>
      <c r="K113" s="1">
        <v>44261</v>
      </c>
      <c r="L113" t="s">
        <v>132</v>
      </c>
      <c r="M113" t="s">
        <v>25</v>
      </c>
      <c r="N113" s="2">
        <v>4316.8999999999996</v>
      </c>
      <c r="O113" t="s">
        <v>379</v>
      </c>
      <c r="P113">
        <v>1.9</v>
      </c>
      <c r="Q1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13">
        <f>YEAR(Table1[[#This Row],[Hire Date]])</f>
        <v>2019</v>
      </c>
      <c r="S113" s="9">
        <f>YEAR(Table1[[#This Row],[Exit Date]])</f>
        <v>2021</v>
      </c>
      <c r="T113" t="str">
        <f>IF(Table1[[#This Row],[Education Level]]="Master's Degree",
"Master's Degree",
IF(Table1[[#This Row],[Education Level]]="Bachelor's Degree",
"Bachelor's Degree",
"Others"))</f>
        <v>Bachelor's Degree</v>
      </c>
    </row>
    <row r="114" spans="1:20" x14ac:dyDescent="0.25">
      <c r="A114" t="s">
        <v>380</v>
      </c>
      <c r="B114" t="s">
        <v>381</v>
      </c>
      <c r="C114" t="s">
        <v>29</v>
      </c>
      <c r="D114">
        <v>35</v>
      </c>
      <c r="E114" t="s">
        <v>69</v>
      </c>
      <c r="F114" t="s">
        <v>31</v>
      </c>
      <c r="G114" t="s">
        <v>93</v>
      </c>
      <c r="H114" t="s">
        <v>33</v>
      </c>
      <c r="I114" t="s">
        <v>34</v>
      </c>
      <c r="J114" s="1">
        <v>45236</v>
      </c>
      <c r="M114" t="s">
        <v>35</v>
      </c>
      <c r="N114" s="2">
        <v>3674.84</v>
      </c>
      <c r="O114" t="s">
        <v>382</v>
      </c>
      <c r="P114">
        <v>2.5</v>
      </c>
      <c r="Q1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14">
        <f>YEAR(Table1[[#This Row],[Hire Date]])</f>
        <v>2023</v>
      </c>
      <c r="T114" t="str">
        <f>IF(Table1[[#This Row],[Education Level]]="Master's Degree",
"Master's Degree",
IF(Table1[[#This Row],[Education Level]]="Bachelor's Degree",
"Bachelor's Degree",
"Others"))</f>
        <v>Bachelor's Degree</v>
      </c>
    </row>
    <row r="115" spans="1:20" x14ac:dyDescent="0.25">
      <c r="A115" t="s">
        <v>383</v>
      </c>
      <c r="B115" t="s">
        <v>384</v>
      </c>
      <c r="C115" t="s">
        <v>29</v>
      </c>
      <c r="D115">
        <v>57</v>
      </c>
      <c r="E115" t="s">
        <v>73</v>
      </c>
      <c r="F115" t="s">
        <v>44</v>
      </c>
      <c r="G115" t="s">
        <v>45</v>
      </c>
      <c r="H115" t="s">
        <v>33</v>
      </c>
      <c r="I115" t="s">
        <v>50</v>
      </c>
      <c r="J115" s="1">
        <v>44917</v>
      </c>
      <c r="K115" s="1">
        <v>45573</v>
      </c>
      <c r="L115" t="s">
        <v>132</v>
      </c>
      <c r="M115" t="s">
        <v>25</v>
      </c>
      <c r="N115" s="2">
        <v>6823.89</v>
      </c>
      <c r="O115" t="s">
        <v>385</v>
      </c>
      <c r="P115">
        <v>1.8</v>
      </c>
      <c r="Q1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15">
        <f>YEAR(Table1[[#This Row],[Hire Date]])</f>
        <v>2022</v>
      </c>
      <c r="S115" s="9">
        <f>YEAR(Table1[[#This Row],[Exit Date]])</f>
        <v>2024</v>
      </c>
      <c r="T115" t="str">
        <f>IF(Table1[[#This Row],[Education Level]]="Master's Degree",
"Master's Degree",
IF(Table1[[#This Row],[Education Level]]="Bachelor's Degree",
"Bachelor's Degree",
"Others"))</f>
        <v>Others</v>
      </c>
    </row>
    <row r="116" spans="1:20" x14ac:dyDescent="0.25">
      <c r="A116" t="s">
        <v>386</v>
      </c>
      <c r="B116" t="s">
        <v>387</v>
      </c>
      <c r="C116" t="s">
        <v>29</v>
      </c>
      <c r="D116">
        <v>33</v>
      </c>
      <c r="E116" t="s">
        <v>79</v>
      </c>
      <c r="F116" t="s">
        <v>31</v>
      </c>
      <c r="G116" t="s">
        <v>45</v>
      </c>
      <c r="H116" t="s">
        <v>33</v>
      </c>
      <c r="I116" t="s">
        <v>34</v>
      </c>
      <c r="J116" s="1">
        <v>44308</v>
      </c>
      <c r="M116" t="s">
        <v>35</v>
      </c>
      <c r="N116" s="2">
        <v>7642.71</v>
      </c>
      <c r="O116" t="s">
        <v>388</v>
      </c>
      <c r="P116">
        <v>5.0999999999999996</v>
      </c>
      <c r="Q1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6">
        <f>YEAR(Table1[[#This Row],[Hire Date]])</f>
        <v>2021</v>
      </c>
      <c r="T116" t="str">
        <f>IF(Table1[[#This Row],[Education Level]]="Master's Degree",
"Master's Degree",
IF(Table1[[#This Row],[Education Level]]="Bachelor's Degree",
"Bachelor's Degree",
"Others"))</f>
        <v>Bachelor's Degree</v>
      </c>
    </row>
    <row r="117" spans="1:20" x14ac:dyDescent="0.25">
      <c r="A117" t="s">
        <v>389</v>
      </c>
      <c r="B117" t="s">
        <v>390</v>
      </c>
      <c r="C117" t="s">
        <v>29</v>
      </c>
      <c r="D117">
        <v>37</v>
      </c>
      <c r="E117" t="s">
        <v>19</v>
      </c>
      <c r="F117" t="s">
        <v>60</v>
      </c>
      <c r="G117" t="s">
        <v>145</v>
      </c>
      <c r="H117" t="s">
        <v>33</v>
      </c>
      <c r="I117" t="s">
        <v>23</v>
      </c>
      <c r="J117" s="1">
        <v>43981</v>
      </c>
      <c r="M117" t="s">
        <v>35</v>
      </c>
      <c r="N117" s="2">
        <v>41534.44</v>
      </c>
      <c r="O117" t="s">
        <v>146</v>
      </c>
      <c r="P117">
        <v>6</v>
      </c>
      <c r="Q1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7">
        <f>YEAR(Table1[[#This Row],[Hire Date]])</f>
        <v>2020</v>
      </c>
      <c r="T117" t="str">
        <f>IF(Table1[[#This Row],[Education Level]]="Master's Degree",
"Master's Degree",
IF(Table1[[#This Row],[Education Level]]="Bachelor's Degree",
"Bachelor's Degree",
"Others"))</f>
        <v>Master's Degree</v>
      </c>
    </row>
    <row r="118" spans="1:20" x14ac:dyDescent="0.25">
      <c r="A118" t="s">
        <v>391</v>
      </c>
      <c r="B118" t="s">
        <v>392</v>
      </c>
      <c r="C118" t="s">
        <v>18</v>
      </c>
      <c r="D118">
        <v>34</v>
      </c>
      <c r="E118" t="s">
        <v>73</v>
      </c>
      <c r="F118" t="s">
        <v>49</v>
      </c>
      <c r="G118" t="s">
        <v>45</v>
      </c>
      <c r="H118" t="s">
        <v>33</v>
      </c>
      <c r="I118" t="s">
        <v>175</v>
      </c>
      <c r="J118" s="1">
        <v>45825</v>
      </c>
      <c r="M118" t="s">
        <v>35</v>
      </c>
      <c r="N118" s="2">
        <v>6785.26</v>
      </c>
      <c r="O118" t="s">
        <v>393</v>
      </c>
      <c r="P118">
        <v>0.9</v>
      </c>
      <c r="Q1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18">
        <f>YEAR(Table1[[#This Row],[Hire Date]])</f>
        <v>2025</v>
      </c>
      <c r="T118" t="str">
        <f>IF(Table1[[#This Row],[Education Level]]="Master's Degree",
"Master's Degree",
IF(Table1[[#This Row],[Education Level]]="Bachelor's Degree",
"Bachelor's Degree",
"Others"))</f>
        <v>Others</v>
      </c>
    </row>
    <row r="119" spans="1:20" x14ac:dyDescent="0.25">
      <c r="A119" t="s">
        <v>394</v>
      </c>
      <c r="B119" t="s">
        <v>395</v>
      </c>
      <c r="C119" t="s">
        <v>29</v>
      </c>
      <c r="D119">
        <v>24</v>
      </c>
      <c r="E119" t="s">
        <v>43</v>
      </c>
      <c r="F119" t="s">
        <v>44</v>
      </c>
      <c r="G119" t="s">
        <v>32</v>
      </c>
      <c r="H119" t="s">
        <v>33</v>
      </c>
      <c r="I119" t="s">
        <v>34</v>
      </c>
      <c r="J119" s="1">
        <v>43633</v>
      </c>
      <c r="M119" t="s">
        <v>35</v>
      </c>
      <c r="N119" s="2">
        <v>4241.41</v>
      </c>
      <c r="O119" t="s">
        <v>396</v>
      </c>
      <c r="P119">
        <v>6.9</v>
      </c>
      <c r="Q1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9">
        <f>YEAR(Table1[[#This Row],[Hire Date]])</f>
        <v>2019</v>
      </c>
      <c r="T119" t="str">
        <f>IF(Table1[[#This Row],[Education Level]]="Master's Degree",
"Master's Degree",
IF(Table1[[#This Row],[Education Level]]="Bachelor's Degree",
"Bachelor's Degree",
"Others"))</f>
        <v>Bachelor's Degree</v>
      </c>
    </row>
    <row r="120" spans="1:20" x14ac:dyDescent="0.25">
      <c r="A120" t="s">
        <v>397</v>
      </c>
      <c r="B120" t="s">
        <v>398</v>
      </c>
      <c r="C120" t="s">
        <v>29</v>
      </c>
      <c r="D120">
        <v>45</v>
      </c>
      <c r="E120" t="s">
        <v>73</v>
      </c>
      <c r="F120" t="s">
        <v>31</v>
      </c>
      <c r="G120" t="s">
        <v>45</v>
      </c>
      <c r="H120" t="s">
        <v>33</v>
      </c>
      <c r="I120" t="s">
        <v>34</v>
      </c>
      <c r="J120" s="1">
        <v>46054</v>
      </c>
      <c r="M120" t="s">
        <v>35</v>
      </c>
      <c r="N120" s="2">
        <v>8496.02</v>
      </c>
      <c r="O120" t="s">
        <v>399</v>
      </c>
      <c r="P120">
        <v>0.3</v>
      </c>
      <c r="Q1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20">
        <f>YEAR(Table1[[#This Row],[Hire Date]])</f>
        <v>2026</v>
      </c>
      <c r="T120" t="str">
        <f>IF(Table1[[#This Row],[Education Level]]="Master's Degree",
"Master's Degree",
IF(Table1[[#This Row],[Education Level]]="Bachelor's Degree",
"Bachelor's Degree",
"Others"))</f>
        <v>Bachelor's Degree</v>
      </c>
    </row>
    <row r="121" spans="1:20" x14ac:dyDescent="0.25">
      <c r="A121" t="s">
        <v>400</v>
      </c>
      <c r="B121" t="s">
        <v>401</v>
      </c>
      <c r="C121" t="s">
        <v>18</v>
      </c>
      <c r="D121">
        <v>41</v>
      </c>
      <c r="E121" t="s">
        <v>69</v>
      </c>
      <c r="F121" t="s">
        <v>31</v>
      </c>
      <c r="G121" t="s">
        <v>45</v>
      </c>
      <c r="H121" t="s">
        <v>33</v>
      </c>
      <c r="I121" t="s">
        <v>34</v>
      </c>
      <c r="J121" s="1">
        <v>43544</v>
      </c>
      <c r="M121" t="s">
        <v>35</v>
      </c>
      <c r="N121" s="2">
        <v>6964.19</v>
      </c>
      <c r="O121" t="s">
        <v>188</v>
      </c>
      <c r="P121">
        <v>7.2</v>
      </c>
      <c r="Q1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1">
        <f>YEAR(Table1[[#This Row],[Hire Date]])</f>
        <v>2019</v>
      </c>
      <c r="T121" t="str">
        <f>IF(Table1[[#This Row],[Education Level]]="Master's Degree",
"Master's Degree",
IF(Table1[[#This Row],[Education Level]]="Bachelor's Degree",
"Bachelor's Degree",
"Others"))</f>
        <v>Bachelor's Degree</v>
      </c>
    </row>
    <row r="122" spans="1:20" x14ac:dyDescent="0.25">
      <c r="A122" t="s">
        <v>402</v>
      </c>
      <c r="B122" t="s">
        <v>403</v>
      </c>
      <c r="C122" t="s">
        <v>29</v>
      </c>
      <c r="D122">
        <v>42</v>
      </c>
      <c r="E122" t="s">
        <v>73</v>
      </c>
      <c r="F122" t="s">
        <v>44</v>
      </c>
      <c r="G122" t="s">
        <v>21</v>
      </c>
      <c r="H122" t="s">
        <v>33</v>
      </c>
      <c r="I122" t="s">
        <v>34</v>
      </c>
      <c r="J122" s="1">
        <v>45614</v>
      </c>
      <c r="M122" t="s">
        <v>35</v>
      </c>
      <c r="N122" s="2">
        <v>19847.28</v>
      </c>
      <c r="O122" t="s">
        <v>404</v>
      </c>
      <c r="P122">
        <v>1.5</v>
      </c>
      <c r="Q1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22">
        <f>YEAR(Table1[[#This Row],[Hire Date]])</f>
        <v>2024</v>
      </c>
      <c r="T122" t="str">
        <f>IF(Table1[[#This Row],[Education Level]]="Master's Degree",
"Master's Degree",
IF(Table1[[#This Row],[Education Level]]="Bachelor's Degree",
"Bachelor's Degree",
"Others"))</f>
        <v>Bachelor's Degree</v>
      </c>
    </row>
    <row r="123" spans="1:20" x14ac:dyDescent="0.25">
      <c r="A123" t="s">
        <v>405</v>
      </c>
      <c r="B123" t="s">
        <v>406</v>
      </c>
      <c r="C123" t="s">
        <v>29</v>
      </c>
      <c r="D123">
        <v>26</v>
      </c>
      <c r="E123" s="9" t="s">
        <v>13002</v>
      </c>
      <c r="F123" t="s">
        <v>31</v>
      </c>
      <c r="G123" t="s">
        <v>93</v>
      </c>
      <c r="H123" t="s">
        <v>33</v>
      </c>
      <c r="I123" t="s">
        <v>34</v>
      </c>
      <c r="J123" s="1">
        <v>44492</v>
      </c>
      <c r="M123" t="s">
        <v>35</v>
      </c>
      <c r="N123" s="2">
        <v>2909.91</v>
      </c>
      <c r="O123" t="s">
        <v>407</v>
      </c>
      <c r="P123">
        <v>4.5999999999999996</v>
      </c>
      <c r="Q1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3">
        <f>YEAR(Table1[[#This Row],[Hire Date]])</f>
        <v>2021</v>
      </c>
      <c r="T123" t="str">
        <f>IF(Table1[[#This Row],[Education Level]]="Master's Degree",
"Master's Degree",
IF(Table1[[#This Row],[Education Level]]="Bachelor's Degree",
"Bachelor's Degree",
"Others"))</f>
        <v>Bachelor's Degree</v>
      </c>
    </row>
    <row r="124" spans="1:20" x14ac:dyDescent="0.25">
      <c r="A124" t="s">
        <v>408</v>
      </c>
      <c r="B124" t="s">
        <v>409</v>
      </c>
      <c r="C124" t="s">
        <v>18</v>
      </c>
      <c r="D124">
        <v>47</v>
      </c>
      <c r="E124" t="s">
        <v>86</v>
      </c>
      <c r="F124" t="s">
        <v>31</v>
      </c>
      <c r="G124" t="s">
        <v>61</v>
      </c>
      <c r="H124" t="s">
        <v>33</v>
      </c>
      <c r="I124" t="s">
        <v>34</v>
      </c>
      <c r="J124" s="1">
        <v>45273</v>
      </c>
      <c r="M124" t="s">
        <v>35</v>
      </c>
      <c r="N124" s="2">
        <v>13873.15</v>
      </c>
      <c r="O124" t="s">
        <v>410</v>
      </c>
      <c r="P124">
        <v>2.4</v>
      </c>
      <c r="Q1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24">
        <f>YEAR(Table1[[#This Row],[Hire Date]])</f>
        <v>2023</v>
      </c>
      <c r="T124" t="str">
        <f>IF(Table1[[#This Row],[Education Level]]="Master's Degree",
"Master's Degree",
IF(Table1[[#This Row],[Education Level]]="Bachelor's Degree",
"Bachelor's Degree",
"Others"))</f>
        <v>Bachelor's Degree</v>
      </c>
    </row>
    <row r="125" spans="1:20" x14ac:dyDescent="0.25">
      <c r="A125" t="s">
        <v>411</v>
      </c>
      <c r="B125" t="s">
        <v>412</v>
      </c>
      <c r="C125" t="s">
        <v>18</v>
      </c>
      <c r="D125">
        <v>22</v>
      </c>
      <c r="E125" t="s">
        <v>136</v>
      </c>
      <c r="F125" t="s">
        <v>31</v>
      </c>
      <c r="G125" t="s">
        <v>21</v>
      </c>
      <c r="H125" t="s">
        <v>33</v>
      </c>
      <c r="I125" t="s">
        <v>23</v>
      </c>
      <c r="J125" s="1">
        <v>43316</v>
      </c>
      <c r="K125" s="1">
        <v>45745</v>
      </c>
      <c r="L125" t="s">
        <v>324</v>
      </c>
      <c r="M125" t="s">
        <v>25</v>
      </c>
      <c r="N125" s="2">
        <v>17405.560000000001</v>
      </c>
      <c r="O125" t="s">
        <v>413</v>
      </c>
      <c r="P125">
        <v>6.7</v>
      </c>
      <c r="Q1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5">
        <f>YEAR(Table1[[#This Row],[Hire Date]])</f>
        <v>2018</v>
      </c>
      <c r="S125" s="9">
        <f>YEAR(Table1[[#This Row],[Exit Date]])</f>
        <v>2025</v>
      </c>
      <c r="T125" t="str">
        <f>IF(Table1[[#This Row],[Education Level]]="Master's Degree",
"Master's Degree",
IF(Table1[[#This Row],[Education Level]]="Bachelor's Degree",
"Bachelor's Degree",
"Others"))</f>
        <v>Master's Degree</v>
      </c>
    </row>
    <row r="126" spans="1:20" x14ac:dyDescent="0.25">
      <c r="A126" t="s">
        <v>414</v>
      </c>
      <c r="B126" t="s">
        <v>415</v>
      </c>
      <c r="C126" t="s">
        <v>29</v>
      </c>
      <c r="D126">
        <v>40</v>
      </c>
      <c r="E126" t="s">
        <v>69</v>
      </c>
      <c r="F126" t="s">
        <v>49</v>
      </c>
      <c r="G126" t="s">
        <v>45</v>
      </c>
      <c r="H126" t="s">
        <v>33</v>
      </c>
      <c r="I126" t="s">
        <v>50</v>
      </c>
      <c r="J126" s="1">
        <v>43567</v>
      </c>
      <c r="M126" t="s">
        <v>35</v>
      </c>
      <c r="N126" s="2">
        <v>7319.5</v>
      </c>
      <c r="O126" t="s">
        <v>416</v>
      </c>
      <c r="P126">
        <v>7.1</v>
      </c>
      <c r="Q1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6">
        <f>YEAR(Table1[[#This Row],[Hire Date]])</f>
        <v>2019</v>
      </c>
      <c r="T126" t="str">
        <f>IF(Table1[[#This Row],[Education Level]]="Master's Degree",
"Master's Degree",
IF(Table1[[#This Row],[Education Level]]="Bachelor's Degree",
"Bachelor's Degree",
"Others"))</f>
        <v>Others</v>
      </c>
    </row>
    <row r="127" spans="1:20" x14ac:dyDescent="0.25">
      <c r="A127" t="s">
        <v>417</v>
      </c>
      <c r="B127" t="s">
        <v>418</v>
      </c>
      <c r="C127" t="s">
        <v>29</v>
      </c>
      <c r="D127">
        <v>54</v>
      </c>
      <c r="E127" t="s">
        <v>19</v>
      </c>
      <c r="F127" t="s">
        <v>31</v>
      </c>
      <c r="G127" t="s">
        <v>137</v>
      </c>
      <c r="H127" t="s">
        <v>33</v>
      </c>
      <c r="I127" t="s">
        <v>34</v>
      </c>
      <c r="J127" s="1">
        <v>43325</v>
      </c>
      <c r="K127" s="1">
        <v>45553</v>
      </c>
      <c r="L127" t="s">
        <v>24</v>
      </c>
      <c r="M127" t="s">
        <v>25</v>
      </c>
      <c r="N127" s="2">
        <v>22205.18</v>
      </c>
      <c r="O127" t="s">
        <v>419</v>
      </c>
      <c r="P127">
        <v>6.1</v>
      </c>
      <c r="Q1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7">
        <f>YEAR(Table1[[#This Row],[Hire Date]])</f>
        <v>2018</v>
      </c>
      <c r="S127" s="9">
        <f>YEAR(Table1[[#This Row],[Exit Date]])</f>
        <v>2024</v>
      </c>
      <c r="T127" t="str">
        <f>IF(Table1[[#This Row],[Education Level]]="Master's Degree",
"Master's Degree",
IF(Table1[[#This Row],[Education Level]]="Bachelor's Degree",
"Bachelor's Degree",
"Others"))</f>
        <v>Bachelor's Degree</v>
      </c>
    </row>
    <row r="128" spans="1:20" x14ac:dyDescent="0.25">
      <c r="A128" t="s">
        <v>420</v>
      </c>
      <c r="B128" t="s">
        <v>421</v>
      </c>
      <c r="C128" t="s">
        <v>18</v>
      </c>
      <c r="D128">
        <v>26</v>
      </c>
      <c r="E128" t="s">
        <v>100</v>
      </c>
      <c r="F128" t="s">
        <v>74</v>
      </c>
      <c r="G128" t="s">
        <v>61</v>
      </c>
      <c r="H128" t="s">
        <v>33</v>
      </c>
      <c r="I128" t="s">
        <v>34</v>
      </c>
      <c r="J128" s="1">
        <v>45282</v>
      </c>
      <c r="M128" t="s">
        <v>35</v>
      </c>
      <c r="N128" s="2">
        <v>11437.95</v>
      </c>
      <c r="O128" t="s">
        <v>422</v>
      </c>
      <c r="P128">
        <v>2.4</v>
      </c>
      <c r="Q1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28">
        <f>YEAR(Table1[[#This Row],[Hire Date]])</f>
        <v>2023</v>
      </c>
      <c r="T128" t="str">
        <f>IF(Table1[[#This Row],[Education Level]]="Master's Degree",
"Master's Degree",
IF(Table1[[#This Row],[Education Level]]="Bachelor's Degree",
"Bachelor's Degree",
"Others"))</f>
        <v>Bachelor's Degree</v>
      </c>
    </row>
    <row r="129" spans="1:20" x14ac:dyDescent="0.25">
      <c r="A129" t="s">
        <v>423</v>
      </c>
      <c r="B129" t="s">
        <v>424</v>
      </c>
      <c r="C129" t="s">
        <v>18</v>
      </c>
      <c r="D129">
        <v>29</v>
      </c>
      <c r="E129" t="s">
        <v>73</v>
      </c>
      <c r="F129" t="s">
        <v>44</v>
      </c>
      <c r="G129" t="s">
        <v>21</v>
      </c>
      <c r="H129" t="s">
        <v>22</v>
      </c>
      <c r="I129" t="s">
        <v>34</v>
      </c>
      <c r="J129" s="1">
        <v>43419</v>
      </c>
      <c r="M129" t="s">
        <v>35</v>
      </c>
      <c r="N129" s="2">
        <v>14253.81</v>
      </c>
      <c r="O129" t="s">
        <v>264</v>
      </c>
      <c r="P129">
        <v>7.5</v>
      </c>
      <c r="Q1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9">
        <f>YEAR(Table1[[#This Row],[Hire Date]])</f>
        <v>2018</v>
      </c>
      <c r="T129" t="str">
        <f>IF(Table1[[#This Row],[Education Level]]="Master's Degree",
"Master's Degree",
IF(Table1[[#This Row],[Education Level]]="Bachelor's Degree",
"Bachelor's Degree",
"Others"))</f>
        <v>Bachelor's Degree</v>
      </c>
    </row>
    <row r="130" spans="1:20" x14ac:dyDescent="0.25">
      <c r="A130" t="s">
        <v>425</v>
      </c>
      <c r="B130" t="s">
        <v>426</v>
      </c>
      <c r="C130" t="s">
        <v>29</v>
      </c>
      <c r="D130">
        <v>35</v>
      </c>
      <c r="E130" t="s">
        <v>73</v>
      </c>
      <c r="F130" t="s">
        <v>60</v>
      </c>
      <c r="G130" t="s">
        <v>93</v>
      </c>
      <c r="H130" t="s">
        <v>33</v>
      </c>
      <c r="I130" t="s">
        <v>23</v>
      </c>
      <c r="J130" s="1">
        <v>45632</v>
      </c>
      <c r="M130" t="s">
        <v>35</v>
      </c>
      <c r="N130" s="2">
        <v>2987.15</v>
      </c>
      <c r="O130" t="s">
        <v>427</v>
      </c>
      <c r="P130">
        <v>1.4</v>
      </c>
      <c r="Q1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30">
        <f>YEAR(Table1[[#This Row],[Hire Date]])</f>
        <v>2024</v>
      </c>
      <c r="T130" t="str">
        <f>IF(Table1[[#This Row],[Education Level]]="Master's Degree",
"Master's Degree",
IF(Table1[[#This Row],[Education Level]]="Bachelor's Degree",
"Bachelor's Degree",
"Others"))</f>
        <v>Master's Degree</v>
      </c>
    </row>
    <row r="131" spans="1:20" x14ac:dyDescent="0.25">
      <c r="A131" t="s">
        <v>428</v>
      </c>
      <c r="B131" t="s">
        <v>429</v>
      </c>
      <c r="C131" t="s">
        <v>18</v>
      </c>
      <c r="D131">
        <v>30</v>
      </c>
      <c r="E131" t="s">
        <v>30</v>
      </c>
      <c r="F131" t="s">
        <v>74</v>
      </c>
      <c r="G131" t="s">
        <v>45</v>
      </c>
      <c r="H131" t="s">
        <v>22</v>
      </c>
      <c r="I131" t="s">
        <v>34</v>
      </c>
      <c r="J131" s="1">
        <v>44371</v>
      </c>
      <c r="K131" s="1">
        <v>45940</v>
      </c>
      <c r="L131" t="s">
        <v>24</v>
      </c>
      <c r="M131" t="s">
        <v>25</v>
      </c>
      <c r="N131" s="2">
        <v>7701.35</v>
      </c>
      <c r="O131" t="s">
        <v>430</v>
      </c>
      <c r="P131">
        <v>4.3</v>
      </c>
      <c r="Q1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1">
        <f>YEAR(Table1[[#This Row],[Hire Date]])</f>
        <v>2021</v>
      </c>
      <c r="S131" s="9">
        <f>YEAR(Table1[[#This Row],[Exit Date]])</f>
        <v>2025</v>
      </c>
      <c r="T131" t="str">
        <f>IF(Table1[[#This Row],[Education Level]]="Master's Degree",
"Master's Degree",
IF(Table1[[#This Row],[Education Level]]="Bachelor's Degree",
"Bachelor's Degree",
"Others"))</f>
        <v>Bachelor's Degree</v>
      </c>
    </row>
    <row r="132" spans="1:20" x14ac:dyDescent="0.25">
      <c r="A132" t="s">
        <v>431</v>
      </c>
      <c r="B132" t="s">
        <v>432</v>
      </c>
      <c r="C132" t="s">
        <v>29</v>
      </c>
      <c r="D132">
        <v>22</v>
      </c>
      <c r="E132" t="s">
        <v>30</v>
      </c>
      <c r="F132" t="s">
        <v>31</v>
      </c>
      <c r="G132" t="s">
        <v>137</v>
      </c>
      <c r="H132" t="s">
        <v>22</v>
      </c>
      <c r="I132" t="s">
        <v>34</v>
      </c>
      <c r="J132" s="1">
        <v>45744</v>
      </c>
      <c r="M132" t="s">
        <v>35</v>
      </c>
      <c r="N132" s="2">
        <v>23493.75</v>
      </c>
      <c r="O132" t="s">
        <v>433</v>
      </c>
      <c r="P132">
        <v>1.1000000000000001</v>
      </c>
      <c r="Q1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32">
        <f>YEAR(Table1[[#This Row],[Hire Date]])</f>
        <v>2025</v>
      </c>
      <c r="T132" t="str">
        <f>IF(Table1[[#This Row],[Education Level]]="Master's Degree",
"Master's Degree",
IF(Table1[[#This Row],[Education Level]]="Bachelor's Degree",
"Bachelor's Degree",
"Others"))</f>
        <v>Bachelor's Degree</v>
      </c>
    </row>
    <row r="133" spans="1:20" x14ac:dyDescent="0.25">
      <c r="A133" t="s">
        <v>434</v>
      </c>
      <c r="B133" t="s">
        <v>435</v>
      </c>
      <c r="C133" t="s">
        <v>29</v>
      </c>
      <c r="D133">
        <v>35</v>
      </c>
      <c r="E133" t="s">
        <v>19</v>
      </c>
      <c r="F133" t="s">
        <v>60</v>
      </c>
      <c r="G133" t="s">
        <v>21</v>
      </c>
      <c r="H133" t="s">
        <v>22</v>
      </c>
      <c r="I133" t="s">
        <v>23</v>
      </c>
      <c r="J133" s="1">
        <v>45001</v>
      </c>
      <c r="M133" t="s">
        <v>35</v>
      </c>
      <c r="N133" s="2">
        <v>19707.75</v>
      </c>
      <c r="O133" t="s">
        <v>436</v>
      </c>
      <c r="P133">
        <v>3.2</v>
      </c>
      <c r="Q1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3">
        <f>YEAR(Table1[[#This Row],[Hire Date]])</f>
        <v>2023</v>
      </c>
      <c r="T133" t="str">
        <f>IF(Table1[[#This Row],[Education Level]]="Master's Degree",
"Master's Degree",
IF(Table1[[#This Row],[Education Level]]="Bachelor's Degree",
"Bachelor's Degree",
"Others"))</f>
        <v>Master's Degree</v>
      </c>
    </row>
    <row r="134" spans="1:20" x14ac:dyDescent="0.25">
      <c r="A134" t="s">
        <v>437</v>
      </c>
      <c r="B134" t="s">
        <v>438</v>
      </c>
      <c r="C134" t="s">
        <v>18</v>
      </c>
      <c r="D134">
        <v>25</v>
      </c>
      <c r="E134" t="s">
        <v>69</v>
      </c>
      <c r="F134" t="s">
        <v>31</v>
      </c>
      <c r="G134" t="s">
        <v>45</v>
      </c>
      <c r="H134" t="s">
        <v>33</v>
      </c>
      <c r="I134" t="s">
        <v>34</v>
      </c>
      <c r="J134" s="1">
        <v>44902</v>
      </c>
      <c r="M134" t="s">
        <v>35</v>
      </c>
      <c r="N134" s="2">
        <v>9412.92</v>
      </c>
      <c r="O134" t="s">
        <v>439</v>
      </c>
      <c r="P134">
        <v>3.4</v>
      </c>
      <c r="Q1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4">
        <f>YEAR(Table1[[#This Row],[Hire Date]])</f>
        <v>2022</v>
      </c>
      <c r="T134" t="str">
        <f>IF(Table1[[#This Row],[Education Level]]="Master's Degree",
"Master's Degree",
IF(Table1[[#This Row],[Education Level]]="Bachelor's Degree",
"Bachelor's Degree",
"Others"))</f>
        <v>Bachelor's Degree</v>
      </c>
    </row>
    <row r="135" spans="1:20" x14ac:dyDescent="0.25">
      <c r="A135" t="s">
        <v>440</v>
      </c>
      <c r="B135" t="s">
        <v>441</v>
      </c>
      <c r="C135" t="s">
        <v>18</v>
      </c>
      <c r="D135">
        <v>39</v>
      </c>
      <c r="E135" t="s">
        <v>136</v>
      </c>
      <c r="F135" t="s">
        <v>44</v>
      </c>
      <c r="G135" t="s">
        <v>61</v>
      </c>
      <c r="H135" t="s">
        <v>33</v>
      </c>
      <c r="I135" t="s">
        <v>34</v>
      </c>
      <c r="J135" s="1">
        <v>43334</v>
      </c>
      <c r="M135" t="s">
        <v>35</v>
      </c>
      <c r="N135" s="2">
        <v>10896.84</v>
      </c>
      <c r="O135" t="s">
        <v>393</v>
      </c>
      <c r="P135">
        <v>7.7</v>
      </c>
      <c r="Q1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5">
        <f>YEAR(Table1[[#This Row],[Hire Date]])</f>
        <v>2018</v>
      </c>
      <c r="T135" t="str">
        <f>IF(Table1[[#This Row],[Education Level]]="Master's Degree",
"Master's Degree",
IF(Table1[[#This Row],[Education Level]]="Bachelor's Degree",
"Bachelor's Degree",
"Others"))</f>
        <v>Bachelor's Degree</v>
      </c>
    </row>
    <row r="136" spans="1:20" x14ac:dyDescent="0.25">
      <c r="A136" t="s">
        <v>442</v>
      </c>
      <c r="B136" t="s">
        <v>443</v>
      </c>
      <c r="C136" t="s">
        <v>29</v>
      </c>
      <c r="D136">
        <v>26</v>
      </c>
      <c r="E136" t="s">
        <v>69</v>
      </c>
      <c r="F136" t="s">
        <v>49</v>
      </c>
      <c r="G136" t="s">
        <v>45</v>
      </c>
      <c r="H136" t="s">
        <v>33</v>
      </c>
      <c r="I136" t="s">
        <v>23</v>
      </c>
      <c r="J136" s="1">
        <v>43269</v>
      </c>
      <c r="M136" t="s">
        <v>35</v>
      </c>
      <c r="N136" s="2">
        <v>7653.45</v>
      </c>
      <c r="O136" t="s">
        <v>444</v>
      </c>
      <c r="P136">
        <v>7.9</v>
      </c>
      <c r="Q1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6">
        <f>YEAR(Table1[[#This Row],[Hire Date]])</f>
        <v>2018</v>
      </c>
      <c r="T136" t="str">
        <f>IF(Table1[[#This Row],[Education Level]]="Master's Degree",
"Master's Degree",
IF(Table1[[#This Row],[Education Level]]="Bachelor's Degree",
"Bachelor's Degree",
"Others"))</f>
        <v>Master's Degree</v>
      </c>
    </row>
    <row r="137" spans="1:20" x14ac:dyDescent="0.25">
      <c r="A137" t="s">
        <v>445</v>
      </c>
      <c r="B137" t="s">
        <v>446</v>
      </c>
      <c r="C137" t="s">
        <v>18</v>
      </c>
      <c r="D137">
        <v>48</v>
      </c>
      <c r="E137" t="s">
        <v>79</v>
      </c>
      <c r="F137" t="s">
        <v>44</v>
      </c>
      <c r="G137" t="s">
        <v>93</v>
      </c>
      <c r="H137" t="s">
        <v>138</v>
      </c>
      <c r="I137" t="s">
        <v>50</v>
      </c>
      <c r="J137" s="1">
        <v>44507</v>
      </c>
      <c r="K137" s="1">
        <v>46016</v>
      </c>
      <c r="L137" t="s">
        <v>24</v>
      </c>
      <c r="M137" t="s">
        <v>25</v>
      </c>
      <c r="N137" s="2">
        <v>2592.81</v>
      </c>
      <c r="O137" t="s">
        <v>447</v>
      </c>
      <c r="P137">
        <v>4.0999999999999996</v>
      </c>
      <c r="Q1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7">
        <f>YEAR(Table1[[#This Row],[Hire Date]])</f>
        <v>2021</v>
      </c>
      <c r="S137" s="9">
        <f>YEAR(Table1[[#This Row],[Exit Date]])</f>
        <v>2025</v>
      </c>
      <c r="T137" t="str">
        <f>IF(Table1[[#This Row],[Education Level]]="Master's Degree",
"Master's Degree",
IF(Table1[[#This Row],[Education Level]]="Bachelor's Degree",
"Bachelor's Degree",
"Others"))</f>
        <v>Others</v>
      </c>
    </row>
    <row r="138" spans="1:20" x14ac:dyDescent="0.25">
      <c r="A138" t="s">
        <v>448</v>
      </c>
      <c r="B138" t="s">
        <v>449</v>
      </c>
      <c r="C138" t="s">
        <v>18</v>
      </c>
      <c r="D138">
        <v>27</v>
      </c>
      <c r="E138" t="s">
        <v>79</v>
      </c>
      <c r="F138" t="s">
        <v>49</v>
      </c>
      <c r="G138" t="s">
        <v>45</v>
      </c>
      <c r="H138" t="s">
        <v>33</v>
      </c>
      <c r="I138" t="s">
        <v>23</v>
      </c>
      <c r="J138" s="1">
        <v>44259</v>
      </c>
      <c r="K138" s="1">
        <v>45938</v>
      </c>
      <c r="L138" t="s">
        <v>132</v>
      </c>
      <c r="M138" t="s">
        <v>25</v>
      </c>
      <c r="N138" s="2">
        <v>6976.24</v>
      </c>
      <c r="O138" t="s">
        <v>450</v>
      </c>
      <c r="P138">
        <v>4.5999999999999996</v>
      </c>
      <c r="Q1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8">
        <f>YEAR(Table1[[#This Row],[Hire Date]])</f>
        <v>2021</v>
      </c>
      <c r="S138" s="9">
        <f>YEAR(Table1[[#This Row],[Exit Date]])</f>
        <v>2025</v>
      </c>
      <c r="T138" t="str">
        <f>IF(Table1[[#This Row],[Education Level]]="Master's Degree",
"Master's Degree",
IF(Table1[[#This Row],[Education Level]]="Bachelor's Degree",
"Bachelor's Degree",
"Others"))</f>
        <v>Master's Degree</v>
      </c>
    </row>
    <row r="139" spans="1:20" x14ac:dyDescent="0.25">
      <c r="A139" t="s">
        <v>451</v>
      </c>
      <c r="B139" t="s">
        <v>452</v>
      </c>
      <c r="C139" t="s">
        <v>18</v>
      </c>
      <c r="D139">
        <v>32</v>
      </c>
      <c r="E139" t="s">
        <v>136</v>
      </c>
      <c r="F139" t="s">
        <v>44</v>
      </c>
      <c r="G139" t="s">
        <v>32</v>
      </c>
      <c r="H139" t="s">
        <v>22</v>
      </c>
      <c r="I139" t="s">
        <v>175</v>
      </c>
      <c r="J139" s="1">
        <v>46065</v>
      </c>
      <c r="K139" s="1">
        <v>46173</v>
      </c>
      <c r="L139" t="s">
        <v>132</v>
      </c>
      <c r="M139" t="s">
        <v>25</v>
      </c>
      <c r="N139" s="2">
        <v>5695.95</v>
      </c>
      <c r="O139" t="s">
        <v>453</v>
      </c>
      <c r="P139">
        <v>0.3</v>
      </c>
      <c r="Q1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39">
        <f>YEAR(Table1[[#This Row],[Hire Date]])</f>
        <v>2026</v>
      </c>
      <c r="S139" s="9">
        <f>YEAR(Table1[[#This Row],[Exit Date]])</f>
        <v>2026</v>
      </c>
      <c r="T139" t="str">
        <f>IF(Table1[[#This Row],[Education Level]]="Master's Degree",
"Master's Degree",
IF(Table1[[#This Row],[Education Level]]="Bachelor's Degree",
"Bachelor's Degree",
"Others"))</f>
        <v>Others</v>
      </c>
    </row>
    <row r="140" spans="1:20" x14ac:dyDescent="0.25">
      <c r="A140" t="s">
        <v>454</v>
      </c>
      <c r="B140" t="s">
        <v>455</v>
      </c>
      <c r="C140" t="s">
        <v>29</v>
      </c>
      <c r="D140">
        <v>42</v>
      </c>
      <c r="E140" t="s">
        <v>19</v>
      </c>
      <c r="F140" t="s">
        <v>49</v>
      </c>
      <c r="G140" t="s">
        <v>21</v>
      </c>
      <c r="H140" t="s">
        <v>33</v>
      </c>
      <c r="I140" t="s">
        <v>50</v>
      </c>
      <c r="J140" s="1">
        <v>45961</v>
      </c>
      <c r="K140" s="1">
        <v>46122</v>
      </c>
      <c r="L140" t="s">
        <v>24</v>
      </c>
      <c r="M140" t="s">
        <v>25</v>
      </c>
      <c r="N140" s="2">
        <v>16098.92</v>
      </c>
      <c r="O140" t="s">
        <v>456</v>
      </c>
      <c r="P140">
        <v>0.4</v>
      </c>
      <c r="Q1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0">
        <f>YEAR(Table1[[#This Row],[Hire Date]])</f>
        <v>2025</v>
      </c>
      <c r="S140" s="9">
        <f>YEAR(Table1[[#This Row],[Exit Date]])</f>
        <v>2026</v>
      </c>
      <c r="T140" t="str">
        <f>IF(Table1[[#This Row],[Education Level]]="Master's Degree",
"Master's Degree",
IF(Table1[[#This Row],[Education Level]]="Bachelor's Degree",
"Bachelor's Degree",
"Others"))</f>
        <v>Others</v>
      </c>
    </row>
    <row r="141" spans="1:20" x14ac:dyDescent="0.25">
      <c r="A141" t="s">
        <v>457</v>
      </c>
      <c r="B141" t="s">
        <v>458</v>
      </c>
      <c r="C141" t="s">
        <v>29</v>
      </c>
      <c r="D141">
        <v>23</v>
      </c>
      <c r="E141" t="s">
        <v>136</v>
      </c>
      <c r="F141" t="s">
        <v>49</v>
      </c>
      <c r="G141" t="s">
        <v>137</v>
      </c>
      <c r="H141" t="s">
        <v>131</v>
      </c>
      <c r="I141" t="s">
        <v>50</v>
      </c>
      <c r="J141" s="1">
        <v>45908</v>
      </c>
      <c r="K141" s="1">
        <v>46156</v>
      </c>
      <c r="L141" t="s">
        <v>132</v>
      </c>
      <c r="M141" t="s">
        <v>25</v>
      </c>
      <c r="N141" s="2">
        <v>26701.16</v>
      </c>
      <c r="O141" t="s">
        <v>459</v>
      </c>
      <c r="P141">
        <v>0.7</v>
      </c>
      <c r="Q1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1">
        <f>YEAR(Table1[[#This Row],[Hire Date]])</f>
        <v>2025</v>
      </c>
      <c r="S141" s="9">
        <f>YEAR(Table1[[#This Row],[Exit Date]])</f>
        <v>2026</v>
      </c>
      <c r="T141" t="str">
        <f>IF(Table1[[#This Row],[Education Level]]="Master's Degree",
"Master's Degree",
IF(Table1[[#This Row],[Education Level]]="Bachelor's Degree",
"Bachelor's Degree",
"Others"))</f>
        <v>Others</v>
      </c>
    </row>
    <row r="142" spans="1:20" x14ac:dyDescent="0.25">
      <c r="A142" t="s">
        <v>460</v>
      </c>
      <c r="B142" t="s">
        <v>461</v>
      </c>
      <c r="C142" t="s">
        <v>18</v>
      </c>
      <c r="D142">
        <v>37</v>
      </c>
      <c r="E142" t="s">
        <v>30</v>
      </c>
      <c r="F142" t="s">
        <v>74</v>
      </c>
      <c r="G142" t="s">
        <v>45</v>
      </c>
      <c r="H142" t="s">
        <v>33</v>
      </c>
      <c r="I142" t="s">
        <v>34</v>
      </c>
      <c r="J142" s="1">
        <v>43664</v>
      </c>
      <c r="M142" t="s">
        <v>35</v>
      </c>
      <c r="N142" s="2">
        <v>8798.4699999999993</v>
      </c>
      <c r="O142" t="s">
        <v>462</v>
      </c>
      <c r="P142">
        <v>6.8</v>
      </c>
      <c r="Q1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2">
        <f>YEAR(Table1[[#This Row],[Hire Date]])</f>
        <v>2019</v>
      </c>
      <c r="T142" t="str">
        <f>IF(Table1[[#This Row],[Education Level]]="Master's Degree",
"Master's Degree",
IF(Table1[[#This Row],[Education Level]]="Bachelor's Degree",
"Bachelor's Degree",
"Others"))</f>
        <v>Bachelor's Degree</v>
      </c>
    </row>
    <row r="143" spans="1:20" x14ac:dyDescent="0.25">
      <c r="A143" t="s">
        <v>463</v>
      </c>
      <c r="B143" t="s">
        <v>464</v>
      </c>
      <c r="C143" t="s">
        <v>29</v>
      </c>
      <c r="D143">
        <v>46</v>
      </c>
      <c r="E143" t="s">
        <v>79</v>
      </c>
      <c r="F143" t="s">
        <v>31</v>
      </c>
      <c r="G143" t="s">
        <v>93</v>
      </c>
      <c r="H143" t="s">
        <v>33</v>
      </c>
      <c r="I143" t="s">
        <v>34</v>
      </c>
      <c r="J143" s="1">
        <v>43637</v>
      </c>
      <c r="M143" t="s">
        <v>35</v>
      </c>
      <c r="N143" s="2">
        <v>3005.15</v>
      </c>
      <c r="O143" t="s">
        <v>318</v>
      </c>
      <c r="P143">
        <v>6.9</v>
      </c>
      <c r="Q1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3">
        <f>YEAR(Table1[[#This Row],[Hire Date]])</f>
        <v>2019</v>
      </c>
      <c r="T143" t="str">
        <f>IF(Table1[[#This Row],[Education Level]]="Master's Degree",
"Master's Degree",
IF(Table1[[#This Row],[Education Level]]="Bachelor's Degree",
"Bachelor's Degree",
"Others"))</f>
        <v>Bachelor's Degree</v>
      </c>
    </row>
    <row r="144" spans="1:20" x14ac:dyDescent="0.25">
      <c r="A144" t="s">
        <v>465</v>
      </c>
      <c r="B144" t="s">
        <v>466</v>
      </c>
      <c r="C144" t="s">
        <v>18</v>
      </c>
      <c r="D144">
        <v>22</v>
      </c>
      <c r="E144" t="s">
        <v>86</v>
      </c>
      <c r="F144" t="s">
        <v>31</v>
      </c>
      <c r="G144" t="s">
        <v>61</v>
      </c>
      <c r="H144" t="s">
        <v>33</v>
      </c>
      <c r="I144" t="s">
        <v>34</v>
      </c>
      <c r="J144" s="1">
        <v>46048</v>
      </c>
      <c r="M144" t="s">
        <v>35</v>
      </c>
      <c r="N144" s="2">
        <v>9696.6200000000008</v>
      </c>
      <c r="O144" t="s">
        <v>467</v>
      </c>
      <c r="P144">
        <v>0.3</v>
      </c>
      <c r="Q1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4">
        <f>YEAR(Table1[[#This Row],[Hire Date]])</f>
        <v>2026</v>
      </c>
      <c r="T144" t="str">
        <f>IF(Table1[[#This Row],[Education Level]]="Master's Degree",
"Master's Degree",
IF(Table1[[#This Row],[Education Level]]="Bachelor's Degree",
"Bachelor's Degree",
"Others"))</f>
        <v>Bachelor's Degree</v>
      </c>
    </row>
    <row r="145" spans="1:20" x14ac:dyDescent="0.25">
      <c r="A145" t="s">
        <v>468</v>
      </c>
      <c r="B145" t="s">
        <v>469</v>
      </c>
      <c r="C145" t="s">
        <v>29</v>
      </c>
      <c r="D145">
        <v>36</v>
      </c>
      <c r="E145" t="s">
        <v>121</v>
      </c>
      <c r="F145" t="s">
        <v>49</v>
      </c>
      <c r="G145" t="s">
        <v>45</v>
      </c>
      <c r="H145" t="s">
        <v>131</v>
      </c>
      <c r="I145" t="s">
        <v>34</v>
      </c>
      <c r="J145" s="1">
        <v>45022</v>
      </c>
      <c r="K145" s="1">
        <v>45256</v>
      </c>
      <c r="L145" t="s">
        <v>132</v>
      </c>
      <c r="M145" t="s">
        <v>25</v>
      </c>
      <c r="N145" s="2">
        <v>7217.51</v>
      </c>
      <c r="O145" t="s">
        <v>470</v>
      </c>
      <c r="P145">
        <v>0.6</v>
      </c>
      <c r="Q1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5">
        <f>YEAR(Table1[[#This Row],[Hire Date]])</f>
        <v>2023</v>
      </c>
      <c r="S145" s="9">
        <f>YEAR(Table1[[#This Row],[Exit Date]])</f>
        <v>2023</v>
      </c>
      <c r="T145" t="str">
        <f>IF(Table1[[#This Row],[Education Level]]="Master's Degree",
"Master's Degree",
IF(Table1[[#This Row],[Education Level]]="Bachelor's Degree",
"Bachelor's Degree",
"Others"))</f>
        <v>Bachelor's Degree</v>
      </c>
    </row>
    <row r="146" spans="1:20" x14ac:dyDescent="0.25">
      <c r="A146" t="s">
        <v>471</v>
      </c>
      <c r="B146" t="s">
        <v>472</v>
      </c>
      <c r="C146" t="s">
        <v>18</v>
      </c>
      <c r="D146">
        <v>37</v>
      </c>
      <c r="E146" t="s">
        <v>73</v>
      </c>
      <c r="F146" t="s">
        <v>31</v>
      </c>
      <c r="G146" t="s">
        <v>45</v>
      </c>
      <c r="H146" t="s">
        <v>22</v>
      </c>
      <c r="I146" t="s">
        <v>50</v>
      </c>
      <c r="J146" s="1">
        <v>43918</v>
      </c>
      <c r="M146" t="s">
        <v>35</v>
      </c>
      <c r="N146" s="2">
        <v>7755.98</v>
      </c>
      <c r="O146" t="s">
        <v>473</v>
      </c>
      <c r="P146">
        <v>6.1</v>
      </c>
      <c r="Q1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6">
        <f>YEAR(Table1[[#This Row],[Hire Date]])</f>
        <v>2020</v>
      </c>
      <c r="T146" t="str">
        <f>IF(Table1[[#This Row],[Education Level]]="Master's Degree",
"Master's Degree",
IF(Table1[[#This Row],[Education Level]]="Bachelor's Degree",
"Bachelor's Degree",
"Others"))</f>
        <v>Others</v>
      </c>
    </row>
    <row r="147" spans="1:20" x14ac:dyDescent="0.25">
      <c r="A147" t="s">
        <v>474</v>
      </c>
      <c r="B147" t="s">
        <v>475</v>
      </c>
      <c r="C147" t="s">
        <v>18</v>
      </c>
      <c r="D147">
        <v>42</v>
      </c>
      <c r="E147" t="s">
        <v>43</v>
      </c>
      <c r="F147" t="s">
        <v>20</v>
      </c>
      <c r="G147" t="s">
        <v>61</v>
      </c>
      <c r="H147" t="s">
        <v>22</v>
      </c>
      <c r="I147" t="s">
        <v>34</v>
      </c>
      <c r="J147" s="1">
        <v>43444</v>
      </c>
      <c r="M147" t="s">
        <v>35</v>
      </c>
      <c r="N147" s="2">
        <v>11821.59</v>
      </c>
      <c r="O147" t="s">
        <v>476</v>
      </c>
      <c r="P147">
        <v>7.4</v>
      </c>
      <c r="Q1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7">
        <f>YEAR(Table1[[#This Row],[Hire Date]])</f>
        <v>2018</v>
      </c>
      <c r="T147" t="str">
        <f>IF(Table1[[#This Row],[Education Level]]="Master's Degree",
"Master's Degree",
IF(Table1[[#This Row],[Education Level]]="Bachelor's Degree",
"Bachelor's Degree",
"Others"))</f>
        <v>Bachelor's Degree</v>
      </c>
    </row>
    <row r="148" spans="1:20" x14ac:dyDescent="0.25">
      <c r="A148" t="s">
        <v>477</v>
      </c>
      <c r="B148" t="s">
        <v>478</v>
      </c>
      <c r="C148" t="s">
        <v>29</v>
      </c>
      <c r="D148">
        <v>23</v>
      </c>
      <c r="E148" t="s">
        <v>30</v>
      </c>
      <c r="F148" t="s">
        <v>31</v>
      </c>
      <c r="G148" t="s">
        <v>21</v>
      </c>
      <c r="H148" t="s">
        <v>33</v>
      </c>
      <c r="I148" t="s">
        <v>34</v>
      </c>
      <c r="J148" s="1">
        <v>44800</v>
      </c>
      <c r="M148" t="s">
        <v>35</v>
      </c>
      <c r="N148" s="2">
        <v>19307.78</v>
      </c>
      <c r="O148" t="s">
        <v>479</v>
      </c>
      <c r="P148">
        <v>3.7</v>
      </c>
      <c r="Q1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8">
        <f>YEAR(Table1[[#This Row],[Hire Date]])</f>
        <v>2022</v>
      </c>
      <c r="T148" t="str">
        <f>IF(Table1[[#This Row],[Education Level]]="Master's Degree",
"Master's Degree",
IF(Table1[[#This Row],[Education Level]]="Bachelor's Degree",
"Bachelor's Degree",
"Others"))</f>
        <v>Bachelor's Degree</v>
      </c>
    </row>
    <row r="149" spans="1:20" x14ac:dyDescent="0.25">
      <c r="A149" t="s">
        <v>480</v>
      </c>
      <c r="B149" t="s">
        <v>481</v>
      </c>
      <c r="C149" t="s">
        <v>29</v>
      </c>
      <c r="D149">
        <v>23</v>
      </c>
      <c r="E149" t="s">
        <v>30</v>
      </c>
      <c r="F149" t="s">
        <v>31</v>
      </c>
      <c r="G149" t="s">
        <v>93</v>
      </c>
      <c r="H149" t="s">
        <v>33</v>
      </c>
      <c r="I149" t="s">
        <v>50</v>
      </c>
      <c r="J149" s="1">
        <v>45763</v>
      </c>
      <c r="M149" t="s">
        <v>35</v>
      </c>
      <c r="N149" s="2">
        <v>3896.24</v>
      </c>
      <c r="O149" t="s">
        <v>482</v>
      </c>
      <c r="P149">
        <v>1.1000000000000001</v>
      </c>
      <c r="Q1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49">
        <f>YEAR(Table1[[#This Row],[Hire Date]])</f>
        <v>2025</v>
      </c>
      <c r="T149" t="str">
        <f>IF(Table1[[#This Row],[Education Level]]="Master's Degree",
"Master's Degree",
IF(Table1[[#This Row],[Education Level]]="Bachelor's Degree",
"Bachelor's Degree",
"Others"))</f>
        <v>Others</v>
      </c>
    </row>
    <row r="150" spans="1:20" x14ac:dyDescent="0.25">
      <c r="A150" t="s">
        <v>483</v>
      </c>
      <c r="B150" t="s">
        <v>484</v>
      </c>
      <c r="C150" t="s">
        <v>29</v>
      </c>
      <c r="D150">
        <v>39</v>
      </c>
      <c r="E150" t="s">
        <v>86</v>
      </c>
      <c r="F150" t="s">
        <v>31</v>
      </c>
      <c r="G150" t="s">
        <v>61</v>
      </c>
      <c r="H150" t="s">
        <v>33</v>
      </c>
      <c r="I150" t="s">
        <v>34</v>
      </c>
      <c r="J150" s="1">
        <v>43425</v>
      </c>
      <c r="M150" t="s">
        <v>35</v>
      </c>
      <c r="N150" s="2">
        <v>11611</v>
      </c>
      <c r="O150" t="s">
        <v>485</v>
      </c>
      <c r="P150">
        <v>7.5</v>
      </c>
      <c r="Q1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0">
        <f>YEAR(Table1[[#This Row],[Hire Date]])</f>
        <v>2018</v>
      </c>
      <c r="T150" t="str">
        <f>IF(Table1[[#This Row],[Education Level]]="Master's Degree",
"Master's Degree",
IF(Table1[[#This Row],[Education Level]]="Bachelor's Degree",
"Bachelor's Degree",
"Others"))</f>
        <v>Bachelor's Degree</v>
      </c>
    </row>
    <row r="151" spans="1:20" x14ac:dyDescent="0.25">
      <c r="A151" t="s">
        <v>486</v>
      </c>
      <c r="B151" t="s">
        <v>487</v>
      </c>
      <c r="C151" t="s">
        <v>18</v>
      </c>
      <c r="D151">
        <v>37</v>
      </c>
      <c r="E151" t="s">
        <v>79</v>
      </c>
      <c r="F151" t="s">
        <v>74</v>
      </c>
      <c r="G151" t="s">
        <v>32</v>
      </c>
      <c r="H151" t="s">
        <v>33</v>
      </c>
      <c r="I151" t="s">
        <v>34</v>
      </c>
      <c r="J151" s="1">
        <v>43600</v>
      </c>
      <c r="M151" t="s">
        <v>35</v>
      </c>
      <c r="N151" s="2">
        <v>5940.43</v>
      </c>
      <c r="O151" t="s">
        <v>488</v>
      </c>
      <c r="P151">
        <v>7</v>
      </c>
      <c r="Q1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1">
        <f>YEAR(Table1[[#This Row],[Hire Date]])</f>
        <v>2019</v>
      </c>
      <c r="T151" t="str">
        <f>IF(Table1[[#This Row],[Education Level]]="Master's Degree",
"Master's Degree",
IF(Table1[[#This Row],[Education Level]]="Bachelor's Degree",
"Bachelor's Degree",
"Others"))</f>
        <v>Bachelor's Degree</v>
      </c>
    </row>
    <row r="152" spans="1:20" x14ac:dyDescent="0.25">
      <c r="A152" t="s">
        <v>489</v>
      </c>
      <c r="B152" t="s">
        <v>490</v>
      </c>
      <c r="C152" t="s">
        <v>18</v>
      </c>
      <c r="D152">
        <v>37</v>
      </c>
      <c r="E152" t="s">
        <v>121</v>
      </c>
      <c r="F152" t="s">
        <v>31</v>
      </c>
      <c r="G152" t="s">
        <v>61</v>
      </c>
      <c r="H152" t="s">
        <v>33</v>
      </c>
      <c r="I152" t="s">
        <v>34</v>
      </c>
      <c r="J152" s="1">
        <v>44091</v>
      </c>
      <c r="M152" t="s">
        <v>35</v>
      </c>
      <c r="N152" s="2">
        <v>9573.9599999999991</v>
      </c>
      <c r="O152" t="s">
        <v>491</v>
      </c>
      <c r="P152">
        <v>5.7</v>
      </c>
      <c r="Q1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2">
        <f>YEAR(Table1[[#This Row],[Hire Date]])</f>
        <v>2020</v>
      </c>
      <c r="T152" t="str">
        <f>IF(Table1[[#This Row],[Education Level]]="Master's Degree",
"Master's Degree",
IF(Table1[[#This Row],[Education Level]]="Bachelor's Degree",
"Bachelor's Degree",
"Others"))</f>
        <v>Bachelor's Degree</v>
      </c>
    </row>
    <row r="153" spans="1:20" x14ac:dyDescent="0.25">
      <c r="A153" t="s">
        <v>492</v>
      </c>
      <c r="B153" t="s">
        <v>493</v>
      </c>
      <c r="C153" t="s">
        <v>18</v>
      </c>
      <c r="D153">
        <v>38</v>
      </c>
      <c r="E153" t="s">
        <v>73</v>
      </c>
      <c r="F153" t="s">
        <v>44</v>
      </c>
      <c r="G153" t="s">
        <v>32</v>
      </c>
      <c r="H153" t="s">
        <v>33</v>
      </c>
      <c r="I153" t="s">
        <v>34</v>
      </c>
      <c r="J153" s="1">
        <v>44578</v>
      </c>
      <c r="M153" t="s">
        <v>35</v>
      </c>
      <c r="N153" s="2">
        <v>5670.54</v>
      </c>
      <c r="O153" t="s">
        <v>473</v>
      </c>
      <c r="P153">
        <v>4.3</v>
      </c>
      <c r="Q1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3">
        <f>YEAR(Table1[[#This Row],[Hire Date]])</f>
        <v>2022</v>
      </c>
      <c r="T153" t="str">
        <f>IF(Table1[[#This Row],[Education Level]]="Master's Degree",
"Master's Degree",
IF(Table1[[#This Row],[Education Level]]="Bachelor's Degree",
"Bachelor's Degree",
"Others"))</f>
        <v>Bachelor's Degree</v>
      </c>
    </row>
    <row r="154" spans="1:20" x14ac:dyDescent="0.25">
      <c r="A154" t="s">
        <v>494</v>
      </c>
      <c r="B154" t="s">
        <v>495</v>
      </c>
      <c r="C154" t="s">
        <v>29</v>
      </c>
      <c r="D154">
        <v>28</v>
      </c>
      <c r="E154" t="s">
        <v>100</v>
      </c>
      <c r="F154" t="s">
        <v>74</v>
      </c>
      <c r="G154" t="s">
        <v>45</v>
      </c>
      <c r="H154" t="s">
        <v>33</v>
      </c>
      <c r="I154" t="s">
        <v>117</v>
      </c>
      <c r="J154" s="1">
        <v>44630</v>
      </c>
      <c r="M154" t="s">
        <v>35</v>
      </c>
      <c r="N154" s="2">
        <v>7910.41</v>
      </c>
      <c r="O154" t="s">
        <v>496</v>
      </c>
      <c r="P154">
        <v>4.2</v>
      </c>
      <c r="Q1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4">
        <f>YEAR(Table1[[#This Row],[Hire Date]])</f>
        <v>2022</v>
      </c>
      <c r="T154" t="str">
        <f>IF(Table1[[#This Row],[Education Level]]="Master's Degree",
"Master's Degree",
IF(Table1[[#This Row],[Education Level]]="Bachelor's Degree",
"Bachelor's Degree",
"Others"))</f>
        <v>Others</v>
      </c>
    </row>
    <row r="155" spans="1:20" x14ac:dyDescent="0.25">
      <c r="A155" t="s">
        <v>497</v>
      </c>
      <c r="B155" t="s">
        <v>498</v>
      </c>
      <c r="C155" t="s">
        <v>29</v>
      </c>
      <c r="D155">
        <v>37</v>
      </c>
      <c r="E155" t="s">
        <v>19</v>
      </c>
      <c r="F155" t="s">
        <v>31</v>
      </c>
      <c r="G155" t="s">
        <v>145</v>
      </c>
      <c r="H155" t="s">
        <v>33</v>
      </c>
      <c r="I155" t="s">
        <v>34</v>
      </c>
      <c r="J155" s="1">
        <v>44462</v>
      </c>
      <c r="M155" t="s">
        <v>35</v>
      </c>
      <c r="N155" s="2">
        <v>41572.519999999997</v>
      </c>
      <c r="O155" t="s">
        <v>146</v>
      </c>
      <c r="P155">
        <v>4.5999999999999996</v>
      </c>
      <c r="Q1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5">
        <f>YEAR(Table1[[#This Row],[Hire Date]])</f>
        <v>2021</v>
      </c>
      <c r="T155" t="str">
        <f>IF(Table1[[#This Row],[Education Level]]="Master's Degree",
"Master's Degree",
IF(Table1[[#This Row],[Education Level]]="Bachelor's Degree",
"Bachelor's Degree",
"Others"))</f>
        <v>Bachelor's Degree</v>
      </c>
    </row>
    <row r="156" spans="1:20" x14ac:dyDescent="0.25">
      <c r="A156" t="s">
        <v>499</v>
      </c>
      <c r="B156" t="s">
        <v>500</v>
      </c>
      <c r="C156" t="s">
        <v>29</v>
      </c>
      <c r="D156">
        <v>37</v>
      </c>
      <c r="E156" t="s">
        <v>19</v>
      </c>
      <c r="F156" t="s">
        <v>60</v>
      </c>
      <c r="G156" t="s">
        <v>145</v>
      </c>
      <c r="H156" t="s">
        <v>33</v>
      </c>
      <c r="I156" t="s">
        <v>23</v>
      </c>
      <c r="J156" s="1">
        <v>43653</v>
      </c>
      <c r="M156" t="s">
        <v>35</v>
      </c>
      <c r="N156" s="2">
        <v>40430.839999999997</v>
      </c>
      <c r="O156" t="s">
        <v>146</v>
      </c>
      <c r="P156">
        <v>6.9</v>
      </c>
      <c r="Q1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6">
        <f>YEAR(Table1[[#This Row],[Hire Date]])</f>
        <v>2019</v>
      </c>
      <c r="T156" t="str">
        <f>IF(Table1[[#This Row],[Education Level]]="Master's Degree",
"Master's Degree",
IF(Table1[[#This Row],[Education Level]]="Bachelor's Degree",
"Bachelor's Degree",
"Others"))</f>
        <v>Master's Degree</v>
      </c>
    </row>
    <row r="157" spans="1:20" x14ac:dyDescent="0.25">
      <c r="A157" t="s">
        <v>501</v>
      </c>
      <c r="B157" t="s">
        <v>502</v>
      </c>
      <c r="C157" t="s">
        <v>18</v>
      </c>
      <c r="D157">
        <v>28</v>
      </c>
      <c r="E157" t="s">
        <v>100</v>
      </c>
      <c r="F157" t="s">
        <v>44</v>
      </c>
      <c r="G157" t="s">
        <v>21</v>
      </c>
      <c r="H157" t="s">
        <v>33</v>
      </c>
      <c r="I157" t="s">
        <v>75</v>
      </c>
      <c r="J157" s="1">
        <v>44371</v>
      </c>
      <c r="M157" t="s">
        <v>35</v>
      </c>
      <c r="N157" s="2">
        <v>19314.740000000002</v>
      </c>
      <c r="O157" t="s">
        <v>503</v>
      </c>
      <c r="P157">
        <v>4.9000000000000004</v>
      </c>
      <c r="Q1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7">
        <f>YEAR(Table1[[#This Row],[Hire Date]])</f>
        <v>2021</v>
      </c>
      <c r="T157" t="str">
        <f>IF(Table1[[#This Row],[Education Level]]="Master's Degree",
"Master's Degree",
IF(Table1[[#This Row],[Education Level]]="Bachelor's Degree",
"Bachelor's Degree",
"Others"))</f>
        <v>Others</v>
      </c>
    </row>
    <row r="158" spans="1:20" x14ac:dyDescent="0.25">
      <c r="A158" t="s">
        <v>504</v>
      </c>
      <c r="B158" t="s">
        <v>505</v>
      </c>
      <c r="C158" t="s">
        <v>29</v>
      </c>
      <c r="D158">
        <v>51</v>
      </c>
      <c r="E158" t="s">
        <v>19</v>
      </c>
      <c r="F158" t="s">
        <v>60</v>
      </c>
      <c r="G158" t="s">
        <v>137</v>
      </c>
      <c r="H158" t="s">
        <v>33</v>
      </c>
      <c r="I158" t="s">
        <v>50</v>
      </c>
      <c r="J158" s="1">
        <v>45786</v>
      </c>
      <c r="M158" t="s">
        <v>35</v>
      </c>
      <c r="N158" s="2">
        <v>23569.74</v>
      </c>
      <c r="O158" t="s">
        <v>506</v>
      </c>
      <c r="P158">
        <v>1</v>
      </c>
      <c r="Q1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58">
        <f>YEAR(Table1[[#This Row],[Hire Date]])</f>
        <v>2025</v>
      </c>
      <c r="T158" t="str">
        <f>IF(Table1[[#This Row],[Education Level]]="Master's Degree",
"Master's Degree",
IF(Table1[[#This Row],[Education Level]]="Bachelor's Degree",
"Bachelor's Degree",
"Others"))</f>
        <v>Others</v>
      </c>
    </row>
    <row r="159" spans="1:20" x14ac:dyDescent="0.25">
      <c r="A159" t="s">
        <v>507</v>
      </c>
      <c r="B159" t="s">
        <v>508</v>
      </c>
      <c r="C159" t="s">
        <v>29</v>
      </c>
      <c r="D159">
        <v>39</v>
      </c>
      <c r="E159" t="s">
        <v>121</v>
      </c>
      <c r="F159" t="s">
        <v>74</v>
      </c>
      <c r="G159" t="s">
        <v>137</v>
      </c>
      <c r="H159" t="s">
        <v>33</v>
      </c>
      <c r="I159" t="s">
        <v>34</v>
      </c>
      <c r="J159" s="1">
        <v>45133</v>
      </c>
      <c r="M159" t="s">
        <v>35</v>
      </c>
      <c r="N159" s="2">
        <v>23866.45</v>
      </c>
      <c r="O159" t="s">
        <v>509</v>
      </c>
      <c r="P159">
        <v>2.8</v>
      </c>
      <c r="Q1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59">
        <f>YEAR(Table1[[#This Row],[Hire Date]])</f>
        <v>2023</v>
      </c>
      <c r="T159" t="str">
        <f>IF(Table1[[#This Row],[Education Level]]="Master's Degree",
"Master's Degree",
IF(Table1[[#This Row],[Education Level]]="Bachelor's Degree",
"Bachelor's Degree",
"Others"))</f>
        <v>Bachelor's Degree</v>
      </c>
    </row>
    <row r="160" spans="1:20" x14ac:dyDescent="0.25">
      <c r="A160" t="s">
        <v>510</v>
      </c>
      <c r="B160" t="s">
        <v>511</v>
      </c>
      <c r="C160" t="s">
        <v>29</v>
      </c>
      <c r="D160">
        <v>24</v>
      </c>
      <c r="E160" t="s">
        <v>73</v>
      </c>
      <c r="F160" t="s">
        <v>31</v>
      </c>
      <c r="G160" t="s">
        <v>93</v>
      </c>
      <c r="H160" t="s">
        <v>33</v>
      </c>
      <c r="I160" t="s">
        <v>50</v>
      </c>
      <c r="J160" s="1">
        <v>45335</v>
      </c>
      <c r="M160" t="s">
        <v>35</v>
      </c>
      <c r="N160" s="2">
        <v>3403.68</v>
      </c>
      <c r="O160" t="s">
        <v>512</v>
      </c>
      <c r="P160">
        <v>2.2999999999999998</v>
      </c>
      <c r="Q1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60">
        <f>YEAR(Table1[[#This Row],[Hire Date]])</f>
        <v>2024</v>
      </c>
      <c r="T160" t="str">
        <f>IF(Table1[[#This Row],[Education Level]]="Master's Degree",
"Master's Degree",
IF(Table1[[#This Row],[Education Level]]="Bachelor's Degree",
"Bachelor's Degree",
"Others"))</f>
        <v>Others</v>
      </c>
    </row>
    <row r="161" spans="1:20" x14ac:dyDescent="0.25">
      <c r="A161" t="s">
        <v>513</v>
      </c>
      <c r="B161" t="s">
        <v>514</v>
      </c>
      <c r="C161" t="s">
        <v>18</v>
      </c>
      <c r="D161">
        <v>40</v>
      </c>
      <c r="E161" t="s">
        <v>69</v>
      </c>
      <c r="F161" t="s">
        <v>60</v>
      </c>
      <c r="G161" t="s">
        <v>61</v>
      </c>
      <c r="H161" t="s">
        <v>33</v>
      </c>
      <c r="I161" t="s">
        <v>23</v>
      </c>
      <c r="J161" s="1">
        <v>44932</v>
      </c>
      <c r="M161" t="s">
        <v>35</v>
      </c>
      <c r="N161" s="2">
        <v>10249.9</v>
      </c>
      <c r="O161" t="s">
        <v>515</v>
      </c>
      <c r="P161">
        <v>3.4</v>
      </c>
      <c r="Q1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1">
        <f>YEAR(Table1[[#This Row],[Hire Date]])</f>
        <v>2023</v>
      </c>
      <c r="T161" t="str">
        <f>IF(Table1[[#This Row],[Education Level]]="Master's Degree",
"Master's Degree",
IF(Table1[[#This Row],[Education Level]]="Bachelor's Degree",
"Bachelor's Degree",
"Others"))</f>
        <v>Master's Degree</v>
      </c>
    </row>
    <row r="162" spans="1:20" x14ac:dyDescent="0.25">
      <c r="A162" t="s">
        <v>516</v>
      </c>
      <c r="B162" t="s">
        <v>517</v>
      </c>
      <c r="C162" t="s">
        <v>18</v>
      </c>
      <c r="D162">
        <v>26</v>
      </c>
      <c r="E162" t="s">
        <v>19</v>
      </c>
      <c r="F162" t="s">
        <v>49</v>
      </c>
      <c r="G162" t="s">
        <v>232</v>
      </c>
      <c r="H162" t="s">
        <v>33</v>
      </c>
      <c r="I162" t="s">
        <v>34</v>
      </c>
      <c r="J162" s="1">
        <v>45712</v>
      </c>
      <c r="M162" t="s">
        <v>35</v>
      </c>
      <c r="N162" s="2">
        <v>68697.61</v>
      </c>
      <c r="O162" t="s">
        <v>146</v>
      </c>
      <c r="P162">
        <v>1.2</v>
      </c>
      <c r="Q1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62">
        <f>YEAR(Table1[[#This Row],[Hire Date]])</f>
        <v>2025</v>
      </c>
      <c r="T162" t="str">
        <f>IF(Table1[[#This Row],[Education Level]]="Master's Degree",
"Master's Degree",
IF(Table1[[#This Row],[Education Level]]="Bachelor's Degree",
"Bachelor's Degree",
"Others"))</f>
        <v>Bachelor's Degree</v>
      </c>
    </row>
    <row r="163" spans="1:20" x14ac:dyDescent="0.25">
      <c r="A163" t="s">
        <v>518</v>
      </c>
      <c r="B163" t="s">
        <v>519</v>
      </c>
      <c r="C163" t="s">
        <v>29</v>
      </c>
      <c r="D163">
        <v>42</v>
      </c>
      <c r="E163" t="s">
        <v>100</v>
      </c>
      <c r="F163" t="s">
        <v>44</v>
      </c>
      <c r="G163" t="s">
        <v>32</v>
      </c>
      <c r="H163" t="s">
        <v>33</v>
      </c>
      <c r="I163" t="s">
        <v>34</v>
      </c>
      <c r="J163" s="1">
        <v>43243</v>
      </c>
      <c r="M163" t="s">
        <v>35</v>
      </c>
      <c r="N163" s="2">
        <v>5518.93</v>
      </c>
      <c r="O163" t="s">
        <v>223</v>
      </c>
      <c r="P163">
        <v>8</v>
      </c>
      <c r="Q1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3">
        <f>YEAR(Table1[[#This Row],[Hire Date]])</f>
        <v>2018</v>
      </c>
      <c r="T163" t="str">
        <f>IF(Table1[[#This Row],[Education Level]]="Master's Degree",
"Master's Degree",
IF(Table1[[#This Row],[Education Level]]="Bachelor's Degree",
"Bachelor's Degree",
"Others"))</f>
        <v>Bachelor's Degree</v>
      </c>
    </row>
    <row r="164" spans="1:20" x14ac:dyDescent="0.25">
      <c r="A164" t="s">
        <v>520</v>
      </c>
      <c r="B164" t="s">
        <v>521</v>
      </c>
      <c r="C164" t="s">
        <v>18</v>
      </c>
      <c r="D164">
        <v>45</v>
      </c>
      <c r="E164" t="s">
        <v>69</v>
      </c>
      <c r="F164" t="s">
        <v>44</v>
      </c>
      <c r="G164" t="s">
        <v>93</v>
      </c>
      <c r="H164" t="s">
        <v>33</v>
      </c>
      <c r="I164" t="s">
        <v>23</v>
      </c>
      <c r="J164" s="1">
        <v>44620</v>
      </c>
      <c r="M164" t="s">
        <v>35</v>
      </c>
      <c r="N164" s="2">
        <v>2730.16</v>
      </c>
      <c r="O164" t="s">
        <v>522</v>
      </c>
      <c r="P164">
        <v>4.2</v>
      </c>
      <c r="Q1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4">
        <f>YEAR(Table1[[#This Row],[Hire Date]])</f>
        <v>2022</v>
      </c>
      <c r="T164" t="str">
        <f>IF(Table1[[#This Row],[Education Level]]="Master's Degree",
"Master's Degree",
IF(Table1[[#This Row],[Education Level]]="Bachelor's Degree",
"Bachelor's Degree",
"Others"))</f>
        <v>Master's Degree</v>
      </c>
    </row>
    <row r="165" spans="1:20" x14ac:dyDescent="0.25">
      <c r="A165" t="s">
        <v>523</v>
      </c>
      <c r="B165" t="s">
        <v>524</v>
      </c>
      <c r="C165" t="s">
        <v>18</v>
      </c>
      <c r="D165">
        <v>27</v>
      </c>
      <c r="E165" t="s">
        <v>136</v>
      </c>
      <c r="F165" t="s">
        <v>44</v>
      </c>
      <c r="G165" t="s">
        <v>21</v>
      </c>
      <c r="H165" t="s">
        <v>33</v>
      </c>
      <c r="I165" t="s">
        <v>34</v>
      </c>
      <c r="J165" s="1">
        <v>43863</v>
      </c>
      <c r="M165" t="s">
        <v>35</v>
      </c>
      <c r="N165" s="2">
        <v>15497.67</v>
      </c>
      <c r="O165" t="s">
        <v>525</v>
      </c>
      <c r="P165">
        <v>6.3</v>
      </c>
      <c r="Q1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5">
        <f>YEAR(Table1[[#This Row],[Hire Date]])</f>
        <v>2020</v>
      </c>
      <c r="T165" t="str">
        <f>IF(Table1[[#This Row],[Education Level]]="Master's Degree",
"Master's Degree",
IF(Table1[[#This Row],[Education Level]]="Bachelor's Degree",
"Bachelor's Degree",
"Others"))</f>
        <v>Bachelor's Degree</v>
      </c>
    </row>
    <row r="166" spans="1:20" x14ac:dyDescent="0.25">
      <c r="A166" t="s">
        <v>526</v>
      </c>
      <c r="B166" t="s">
        <v>527</v>
      </c>
      <c r="C166" t="s">
        <v>29</v>
      </c>
      <c r="D166">
        <v>43</v>
      </c>
      <c r="E166" t="s">
        <v>121</v>
      </c>
      <c r="F166" t="s">
        <v>31</v>
      </c>
      <c r="G166" t="s">
        <v>45</v>
      </c>
      <c r="H166" t="s">
        <v>33</v>
      </c>
      <c r="I166" t="s">
        <v>50</v>
      </c>
      <c r="J166" s="1">
        <v>45112</v>
      </c>
      <c r="M166" t="s">
        <v>35</v>
      </c>
      <c r="N166" s="2">
        <v>8335.6299999999992</v>
      </c>
      <c r="O166" t="s">
        <v>528</v>
      </c>
      <c r="P166">
        <v>2.9</v>
      </c>
      <c r="Q1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66">
        <f>YEAR(Table1[[#This Row],[Hire Date]])</f>
        <v>2023</v>
      </c>
      <c r="T166" t="str">
        <f>IF(Table1[[#This Row],[Education Level]]="Master's Degree",
"Master's Degree",
IF(Table1[[#This Row],[Education Level]]="Bachelor's Degree",
"Bachelor's Degree",
"Others"))</f>
        <v>Others</v>
      </c>
    </row>
    <row r="167" spans="1:20" x14ac:dyDescent="0.25">
      <c r="A167" t="s">
        <v>529</v>
      </c>
      <c r="B167" t="s">
        <v>530</v>
      </c>
      <c r="C167" t="s">
        <v>29</v>
      </c>
      <c r="D167">
        <v>38</v>
      </c>
      <c r="E167" t="s">
        <v>121</v>
      </c>
      <c r="F167" t="s">
        <v>44</v>
      </c>
      <c r="G167" t="s">
        <v>232</v>
      </c>
      <c r="H167" t="s">
        <v>33</v>
      </c>
      <c r="I167" t="s">
        <v>23</v>
      </c>
      <c r="J167" s="1">
        <v>44410</v>
      </c>
      <c r="M167" t="s">
        <v>35</v>
      </c>
      <c r="N167" s="2">
        <v>65262.83</v>
      </c>
      <c r="O167" t="s">
        <v>146</v>
      </c>
      <c r="P167">
        <v>4.8</v>
      </c>
      <c r="Q1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7">
        <f>YEAR(Table1[[#This Row],[Hire Date]])</f>
        <v>2021</v>
      </c>
      <c r="T167" t="str">
        <f>IF(Table1[[#This Row],[Education Level]]="Master's Degree",
"Master's Degree",
IF(Table1[[#This Row],[Education Level]]="Bachelor's Degree",
"Bachelor's Degree",
"Others"))</f>
        <v>Master's Degree</v>
      </c>
    </row>
    <row r="168" spans="1:20" x14ac:dyDescent="0.25">
      <c r="A168" t="s">
        <v>531</v>
      </c>
      <c r="B168" t="s">
        <v>532</v>
      </c>
      <c r="C168" t="s">
        <v>29</v>
      </c>
      <c r="D168">
        <v>42</v>
      </c>
      <c r="E168" s="9" t="s">
        <v>13002</v>
      </c>
      <c r="F168" t="s">
        <v>31</v>
      </c>
      <c r="G168" t="s">
        <v>21</v>
      </c>
      <c r="H168" t="s">
        <v>33</v>
      </c>
      <c r="I168" t="s">
        <v>34</v>
      </c>
      <c r="J168" s="1">
        <v>45713</v>
      </c>
      <c r="M168" t="s">
        <v>35</v>
      </c>
      <c r="N168" s="2">
        <v>18270.849999999999</v>
      </c>
      <c r="O168" t="s">
        <v>456</v>
      </c>
      <c r="P168">
        <v>1.2</v>
      </c>
      <c r="Q1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68">
        <f>YEAR(Table1[[#This Row],[Hire Date]])</f>
        <v>2025</v>
      </c>
      <c r="T168" t="str">
        <f>IF(Table1[[#This Row],[Education Level]]="Master's Degree",
"Master's Degree",
IF(Table1[[#This Row],[Education Level]]="Bachelor's Degree",
"Bachelor's Degree",
"Others"))</f>
        <v>Bachelor's Degree</v>
      </c>
    </row>
    <row r="169" spans="1:20" x14ac:dyDescent="0.25">
      <c r="A169" t="s">
        <v>533</v>
      </c>
      <c r="B169" t="s">
        <v>534</v>
      </c>
      <c r="C169" t="s">
        <v>18</v>
      </c>
      <c r="D169">
        <v>52</v>
      </c>
      <c r="E169" t="s">
        <v>86</v>
      </c>
      <c r="F169" t="s">
        <v>44</v>
      </c>
      <c r="G169" t="s">
        <v>32</v>
      </c>
      <c r="H169" t="s">
        <v>33</v>
      </c>
      <c r="I169" t="s">
        <v>23</v>
      </c>
      <c r="J169" s="1">
        <v>45445</v>
      </c>
      <c r="M169" t="s">
        <v>35</v>
      </c>
      <c r="N169" s="2">
        <v>5235.05</v>
      </c>
      <c r="O169" t="s">
        <v>535</v>
      </c>
      <c r="P169">
        <v>2</v>
      </c>
      <c r="Q1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69">
        <f>YEAR(Table1[[#This Row],[Hire Date]])</f>
        <v>2024</v>
      </c>
      <c r="T169" t="str">
        <f>IF(Table1[[#This Row],[Education Level]]="Master's Degree",
"Master's Degree",
IF(Table1[[#This Row],[Education Level]]="Bachelor's Degree",
"Bachelor's Degree",
"Others"))</f>
        <v>Master's Degree</v>
      </c>
    </row>
    <row r="170" spans="1:20" x14ac:dyDescent="0.25">
      <c r="A170" t="s">
        <v>536</v>
      </c>
      <c r="B170" t="s">
        <v>537</v>
      </c>
      <c r="C170" t="s">
        <v>29</v>
      </c>
      <c r="D170">
        <v>32</v>
      </c>
      <c r="E170" t="s">
        <v>43</v>
      </c>
      <c r="F170" t="s">
        <v>44</v>
      </c>
      <c r="G170" t="s">
        <v>45</v>
      </c>
      <c r="H170" t="s">
        <v>33</v>
      </c>
      <c r="I170" t="s">
        <v>34</v>
      </c>
      <c r="J170" s="1">
        <v>45254</v>
      </c>
      <c r="K170" s="1">
        <v>45668</v>
      </c>
      <c r="L170" t="s">
        <v>132</v>
      </c>
      <c r="M170" t="s">
        <v>25</v>
      </c>
      <c r="N170" s="2">
        <v>9498.7900000000009</v>
      </c>
      <c r="O170" t="s">
        <v>538</v>
      </c>
      <c r="P170">
        <v>1.1000000000000001</v>
      </c>
      <c r="Q1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70">
        <f>YEAR(Table1[[#This Row],[Hire Date]])</f>
        <v>2023</v>
      </c>
      <c r="S170" s="9">
        <f>YEAR(Table1[[#This Row],[Exit Date]])</f>
        <v>2025</v>
      </c>
      <c r="T170" t="str">
        <f>IF(Table1[[#This Row],[Education Level]]="Master's Degree",
"Master's Degree",
IF(Table1[[#This Row],[Education Level]]="Bachelor's Degree",
"Bachelor's Degree",
"Others"))</f>
        <v>Bachelor's Degree</v>
      </c>
    </row>
    <row r="171" spans="1:20" x14ac:dyDescent="0.25">
      <c r="A171" t="s">
        <v>539</v>
      </c>
      <c r="B171" t="s">
        <v>540</v>
      </c>
      <c r="C171" t="s">
        <v>29</v>
      </c>
      <c r="D171">
        <v>28</v>
      </c>
      <c r="E171" t="s">
        <v>121</v>
      </c>
      <c r="F171" t="s">
        <v>20</v>
      </c>
      <c r="G171" t="s">
        <v>21</v>
      </c>
      <c r="H171" t="s">
        <v>33</v>
      </c>
      <c r="I171" t="s">
        <v>34</v>
      </c>
      <c r="J171" s="1">
        <v>45359</v>
      </c>
      <c r="M171" t="s">
        <v>35</v>
      </c>
      <c r="N171" s="2">
        <v>16067.09</v>
      </c>
      <c r="O171" t="s">
        <v>541</v>
      </c>
      <c r="P171">
        <v>2.2000000000000002</v>
      </c>
      <c r="Q1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71">
        <f>YEAR(Table1[[#This Row],[Hire Date]])</f>
        <v>2024</v>
      </c>
      <c r="T171" t="str">
        <f>IF(Table1[[#This Row],[Education Level]]="Master's Degree",
"Master's Degree",
IF(Table1[[#This Row],[Education Level]]="Bachelor's Degree",
"Bachelor's Degree",
"Others"))</f>
        <v>Bachelor's Degree</v>
      </c>
    </row>
    <row r="172" spans="1:20" x14ac:dyDescent="0.25">
      <c r="A172" t="s">
        <v>542</v>
      </c>
      <c r="B172" t="s">
        <v>543</v>
      </c>
      <c r="C172" t="s">
        <v>18</v>
      </c>
      <c r="D172">
        <v>26</v>
      </c>
      <c r="E172" t="s">
        <v>100</v>
      </c>
      <c r="F172" t="s">
        <v>31</v>
      </c>
      <c r="G172" t="s">
        <v>21</v>
      </c>
      <c r="H172" t="s">
        <v>33</v>
      </c>
      <c r="I172" t="s">
        <v>23</v>
      </c>
      <c r="J172" s="1">
        <v>43764</v>
      </c>
      <c r="M172" t="s">
        <v>35</v>
      </c>
      <c r="N172" s="2">
        <v>17108.61</v>
      </c>
      <c r="O172" t="s">
        <v>544</v>
      </c>
      <c r="P172">
        <v>6.6</v>
      </c>
      <c r="Q1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2">
        <f>YEAR(Table1[[#This Row],[Hire Date]])</f>
        <v>2019</v>
      </c>
      <c r="T172" t="str">
        <f>IF(Table1[[#This Row],[Education Level]]="Master's Degree",
"Master's Degree",
IF(Table1[[#This Row],[Education Level]]="Bachelor's Degree",
"Bachelor's Degree",
"Others"))</f>
        <v>Master's Degree</v>
      </c>
    </row>
    <row r="173" spans="1:20" x14ac:dyDescent="0.25">
      <c r="A173" t="s">
        <v>545</v>
      </c>
      <c r="B173" t="s">
        <v>546</v>
      </c>
      <c r="C173" t="s">
        <v>29</v>
      </c>
      <c r="D173">
        <v>27</v>
      </c>
      <c r="E173" s="9" t="s">
        <v>13002</v>
      </c>
      <c r="F173" t="s">
        <v>44</v>
      </c>
      <c r="G173" t="s">
        <v>21</v>
      </c>
      <c r="H173" t="s">
        <v>33</v>
      </c>
      <c r="I173" t="s">
        <v>34</v>
      </c>
      <c r="J173" s="1">
        <v>45357</v>
      </c>
      <c r="K173" s="1">
        <v>46103</v>
      </c>
      <c r="L173" t="s">
        <v>24</v>
      </c>
      <c r="M173" t="s">
        <v>25</v>
      </c>
      <c r="N173" s="2">
        <v>15503.63</v>
      </c>
      <c r="O173" t="s">
        <v>547</v>
      </c>
      <c r="P173">
        <v>2</v>
      </c>
      <c r="Q1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73">
        <f>YEAR(Table1[[#This Row],[Hire Date]])</f>
        <v>2024</v>
      </c>
      <c r="S173" s="9">
        <f>YEAR(Table1[[#This Row],[Exit Date]])</f>
        <v>2026</v>
      </c>
      <c r="T173" t="str">
        <f>IF(Table1[[#This Row],[Education Level]]="Master's Degree",
"Master's Degree",
IF(Table1[[#This Row],[Education Level]]="Bachelor's Degree",
"Bachelor's Degree",
"Others"))</f>
        <v>Bachelor's Degree</v>
      </c>
    </row>
    <row r="174" spans="1:20" x14ac:dyDescent="0.25">
      <c r="A174" t="s">
        <v>548</v>
      </c>
      <c r="B174" t="s">
        <v>549</v>
      </c>
      <c r="C174" t="s">
        <v>29</v>
      </c>
      <c r="D174">
        <v>34</v>
      </c>
      <c r="E174" t="s">
        <v>69</v>
      </c>
      <c r="F174" t="s">
        <v>31</v>
      </c>
      <c r="G174" t="s">
        <v>32</v>
      </c>
      <c r="H174" t="s">
        <v>33</v>
      </c>
      <c r="I174" t="s">
        <v>23</v>
      </c>
      <c r="J174" s="1">
        <v>45579</v>
      </c>
      <c r="M174" t="s">
        <v>35</v>
      </c>
      <c r="N174" s="2">
        <v>5646.83</v>
      </c>
      <c r="O174" t="s">
        <v>550</v>
      </c>
      <c r="P174">
        <v>1.6</v>
      </c>
      <c r="Q1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74">
        <f>YEAR(Table1[[#This Row],[Hire Date]])</f>
        <v>2024</v>
      </c>
      <c r="T174" t="str">
        <f>IF(Table1[[#This Row],[Education Level]]="Master's Degree",
"Master's Degree",
IF(Table1[[#This Row],[Education Level]]="Bachelor's Degree",
"Bachelor's Degree",
"Others"))</f>
        <v>Master's Degree</v>
      </c>
    </row>
    <row r="175" spans="1:20" x14ac:dyDescent="0.25">
      <c r="A175" t="s">
        <v>551</v>
      </c>
      <c r="B175" t="s">
        <v>552</v>
      </c>
      <c r="C175" t="s">
        <v>18</v>
      </c>
      <c r="D175">
        <v>38</v>
      </c>
      <c r="E175" t="s">
        <v>100</v>
      </c>
      <c r="F175" t="s">
        <v>44</v>
      </c>
      <c r="G175" t="s">
        <v>137</v>
      </c>
      <c r="H175" t="s">
        <v>22</v>
      </c>
      <c r="I175" t="s">
        <v>34</v>
      </c>
      <c r="J175" s="1">
        <v>43964</v>
      </c>
      <c r="M175" t="s">
        <v>35</v>
      </c>
      <c r="N175" s="2">
        <v>27710.22</v>
      </c>
      <c r="O175" t="s">
        <v>553</v>
      </c>
      <c r="P175">
        <v>6</v>
      </c>
      <c r="Q1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5">
        <f>YEAR(Table1[[#This Row],[Hire Date]])</f>
        <v>2020</v>
      </c>
      <c r="T175" t="str">
        <f>IF(Table1[[#This Row],[Education Level]]="Master's Degree",
"Master's Degree",
IF(Table1[[#This Row],[Education Level]]="Bachelor's Degree",
"Bachelor's Degree",
"Others"))</f>
        <v>Bachelor's Degree</v>
      </c>
    </row>
    <row r="176" spans="1:20" x14ac:dyDescent="0.25">
      <c r="A176" t="s">
        <v>554</v>
      </c>
      <c r="B176" t="s">
        <v>555</v>
      </c>
      <c r="C176" t="s">
        <v>29</v>
      </c>
      <c r="D176">
        <v>37</v>
      </c>
      <c r="E176" t="s">
        <v>19</v>
      </c>
      <c r="F176" t="s">
        <v>49</v>
      </c>
      <c r="G176" t="s">
        <v>232</v>
      </c>
      <c r="H176" t="s">
        <v>33</v>
      </c>
      <c r="I176" t="s">
        <v>34</v>
      </c>
      <c r="J176" s="1">
        <v>45906</v>
      </c>
      <c r="M176" t="s">
        <v>35</v>
      </c>
      <c r="N176" s="2">
        <v>57073.62</v>
      </c>
      <c r="O176" t="s">
        <v>146</v>
      </c>
      <c r="P176">
        <v>0.7</v>
      </c>
      <c r="Q1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76">
        <f>YEAR(Table1[[#This Row],[Hire Date]])</f>
        <v>2025</v>
      </c>
      <c r="T176" t="str">
        <f>IF(Table1[[#This Row],[Education Level]]="Master's Degree",
"Master's Degree",
IF(Table1[[#This Row],[Education Level]]="Bachelor's Degree",
"Bachelor's Degree",
"Others"))</f>
        <v>Bachelor's Degree</v>
      </c>
    </row>
    <row r="177" spans="1:20" x14ac:dyDescent="0.25">
      <c r="A177" t="s">
        <v>556</v>
      </c>
      <c r="B177" t="s">
        <v>557</v>
      </c>
      <c r="C177" t="s">
        <v>29</v>
      </c>
      <c r="D177">
        <v>42</v>
      </c>
      <c r="E177" t="s">
        <v>73</v>
      </c>
      <c r="F177" t="s">
        <v>20</v>
      </c>
      <c r="G177" t="s">
        <v>45</v>
      </c>
      <c r="H177" t="s">
        <v>22</v>
      </c>
      <c r="I177" t="s">
        <v>34</v>
      </c>
      <c r="J177" s="1">
        <v>44381</v>
      </c>
      <c r="M177" t="s">
        <v>35</v>
      </c>
      <c r="N177" s="2">
        <v>7112.07</v>
      </c>
      <c r="O177" t="s">
        <v>433</v>
      </c>
      <c r="P177">
        <v>4.9000000000000004</v>
      </c>
      <c r="Q1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7">
        <f>YEAR(Table1[[#This Row],[Hire Date]])</f>
        <v>2021</v>
      </c>
      <c r="T177" t="str">
        <f>IF(Table1[[#This Row],[Education Level]]="Master's Degree",
"Master's Degree",
IF(Table1[[#This Row],[Education Level]]="Bachelor's Degree",
"Bachelor's Degree",
"Others"))</f>
        <v>Bachelor's Degree</v>
      </c>
    </row>
    <row r="178" spans="1:20" x14ac:dyDescent="0.25">
      <c r="A178" t="s">
        <v>558</v>
      </c>
      <c r="B178" t="s">
        <v>559</v>
      </c>
      <c r="C178" t="s">
        <v>18</v>
      </c>
      <c r="D178">
        <v>35</v>
      </c>
      <c r="E178" t="s">
        <v>136</v>
      </c>
      <c r="F178" t="s">
        <v>31</v>
      </c>
      <c r="G178" t="s">
        <v>61</v>
      </c>
      <c r="H178" t="s">
        <v>33</v>
      </c>
      <c r="I178" t="s">
        <v>34</v>
      </c>
      <c r="J178" s="1">
        <v>43602</v>
      </c>
      <c r="M178" t="s">
        <v>35</v>
      </c>
      <c r="N178" s="2">
        <v>9977.83</v>
      </c>
      <c r="O178" t="s">
        <v>560</v>
      </c>
      <c r="P178">
        <v>7</v>
      </c>
      <c r="Q1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8">
        <f>YEAR(Table1[[#This Row],[Hire Date]])</f>
        <v>2019</v>
      </c>
      <c r="T178" t="str">
        <f>IF(Table1[[#This Row],[Education Level]]="Master's Degree",
"Master's Degree",
IF(Table1[[#This Row],[Education Level]]="Bachelor's Degree",
"Bachelor's Degree",
"Others"))</f>
        <v>Bachelor's Degree</v>
      </c>
    </row>
    <row r="179" spans="1:20" x14ac:dyDescent="0.25">
      <c r="A179" t="s">
        <v>561</v>
      </c>
      <c r="B179" t="s">
        <v>562</v>
      </c>
      <c r="C179" t="s">
        <v>29</v>
      </c>
      <c r="D179">
        <v>48</v>
      </c>
      <c r="E179" t="s">
        <v>69</v>
      </c>
      <c r="F179" t="s">
        <v>31</v>
      </c>
      <c r="G179" t="s">
        <v>45</v>
      </c>
      <c r="H179" t="s">
        <v>131</v>
      </c>
      <c r="I179" t="s">
        <v>23</v>
      </c>
      <c r="J179" s="1">
        <v>44442</v>
      </c>
      <c r="M179" t="s">
        <v>35</v>
      </c>
      <c r="N179" s="2">
        <v>9388.06</v>
      </c>
      <c r="O179" t="s">
        <v>280</v>
      </c>
      <c r="P179">
        <v>4.7</v>
      </c>
      <c r="Q1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9">
        <f>YEAR(Table1[[#This Row],[Hire Date]])</f>
        <v>2021</v>
      </c>
      <c r="T179" t="str">
        <f>IF(Table1[[#This Row],[Education Level]]="Master's Degree",
"Master's Degree",
IF(Table1[[#This Row],[Education Level]]="Bachelor's Degree",
"Bachelor's Degree",
"Others"))</f>
        <v>Master's Degree</v>
      </c>
    </row>
    <row r="180" spans="1:20" x14ac:dyDescent="0.25">
      <c r="A180" t="s">
        <v>563</v>
      </c>
      <c r="B180" t="s">
        <v>564</v>
      </c>
      <c r="C180" t="s">
        <v>18</v>
      </c>
      <c r="D180">
        <v>32</v>
      </c>
      <c r="E180" t="s">
        <v>121</v>
      </c>
      <c r="F180" t="s">
        <v>31</v>
      </c>
      <c r="G180" t="s">
        <v>137</v>
      </c>
      <c r="H180" t="s">
        <v>33</v>
      </c>
      <c r="I180" t="s">
        <v>175</v>
      </c>
      <c r="J180" s="1">
        <v>44711</v>
      </c>
      <c r="M180" t="s">
        <v>35</v>
      </c>
      <c r="N180" s="2">
        <v>24973.7</v>
      </c>
      <c r="O180" t="s">
        <v>217</v>
      </c>
      <c r="P180">
        <v>4</v>
      </c>
      <c r="Q1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80">
        <f>YEAR(Table1[[#This Row],[Hire Date]])</f>
        <v>2022</v>
      </c>
      <c r="T180" t="str">
        <f>IF(Table1[[#This Row],[Education Level]]="Master's Degree",
"Master's Degree",
IF(Table1[[#This Row],[Education Level]]="Bachelor's Degree",
"Bachelor's Degree",
"Others"))</f>
        <v>Others</v>
      </c>
    </row>
    <row r="181" spans="1:20" x14ac:dyDescent="0.25">
      <c r="A181" t="s">
        <v>565</v>
      </c>
      <c r="B181" t="s">
        <v>566</v>
      </c>
      <c r="C181" t="s">
        <v>29</v>
      </c>
      <c r="D181">
        <v>59</v>
      </c>
      <c r="E181" s="9" t="s">
        <v>13002</v>
      </c>
      <c r="F181" t="s">
        <v>31</v>
      </c>
      <c r="G181" t="s">
        <v>61</v>
      </c>
      <c r="H181" t="s">
        <v>33</v>
      </c>
      <c r="I181" t="s">
        <v>117</v>
      </c>
      <c r="J181" s="1">
        <v>45028</v>
      </c>
      <c r="K181" s="1">
        <v>45562</v>
      </c>
      <c r="L181" t="s">
        <v>324</v>
      </c>
      <c r="M181" t="s">
        <v>25</v>
      </c>
      <c r="N181" s="2">
        <v>13470.53</v>
      </c>
      <c r="O181" t="s">
        <v>267</v>
      </c>
      <c r="P181">
        <v>1.5</v>
      </c>
      <c r="Q1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81">
        <f>YEAR(Table1[[#This Row],[Hire Date]])</f>
        <v>2023</v>
      </c>
      <c r="S181" s="9">
        <f>YEAR(Table1[[#This Row],[Exit Date]])</f>
        <v>2024</v>
      </c>
      <c r="T181" t="str">
        <f>IF(Table1[[#This Row],[Education Level]]="Master's Degree",
"Master's Degree",
IF(Table1[[#This Row],[Education Level]]="Bachelor's Degree",
"Bachelor's Degree",
"Others"))</f>
        <v>Others</v>
      </c>
    </row>
    <row r="182" spans="1:20" x14ac:dyDescent="0.25">
      <c r="A182" t="s">
        <v>567</v>
      </c>
      <c r="B182" t="s">
        <v>568</v>
      </c>
      <c r="C182" t="s">
        <v>29</v>
      </c>
      <c r="D182">
        <v>40</v>
      </c>
      <c r="E182" t="s">
        <v>73</v>
      </c>
      <c r="F182" t="s">
        <v>60</v>
      </c>
      <c r="G182" t="s">
        <v>45</v>
      </c>
      <c r="H182" t="s">
        <v>33</v>
      </c>
      <c r="I182" t="s">
        <v>34</v>
      </c>
      <c r="J182" s="1">
        <v>43898</v>
      </c>
      <c r="M182" t="s">
        <v>35</v>
      </c>
      <c r="N182" s="2">
        <v>7701.74</v>
      </c>
      <c r="O182" t="s">
        <v>569</v>
      </c>
      <c r="P182">
        <v>6.2</v>
      </c>
      <c r="Q1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2">
        <f>YEAR(Table1[[#This Row],[Hire Date]])</f>
        <v>2020</v>
      </c>
      <c r="T182" t="str">
        <f>IF(Table1[[#This Row],[Education Level]]="Master's Degree",
"Master's Degree",
IF(Table1[[#This Row],[Education Level]]="Bachelor's Degree",
"Bachelor's Degree",
"Others"))</f>
        <v>Bachelor's Degree</v>
      </c>
    </row>
    <row r="183" spans="1:20" x14ac:dyDescent="0.25">
      <c r="A183" t="s">
        <v>570</v>
      </c>
      <c r="B183" t="s">
        <v>571</v>
      </c>
      <c r="C183" t="s">
        <v>29</v>
      </c>
      <c r="D183">
        <v>27</v>
      </c>
      <c r="E183" s="9" t="s">
        <v>13002</v>
      </c>
      <c r="F183" t="s">
        <v>74</v>
      </c>
      <c r="G183" t="s">
        <v>21</v>
      </c>
      <c r="H183" t="s">
        <v>138</v>
      </c>
      <c r="I183" t="s">
        <v>34</v>
      </c>
      <c r="J183" s="1">
        <v>43628</v>
      </c>
      <c r="M183" t="s">
        <v>35</v>
      </c>
      <c r="N183" s="2">
        <v>17739.45</v>
      </c>
      <c r="O183" t="s">
        <v>572</v>
      </c>
      <c r="P183">
        <v>6.9</v>
      </c>
      <c r="Q1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3">
        <f>YEAR(Table1[[#This Row],[Hire Date]])</f>
        <v>2019</v>
      </c>
      <c r="T183" t="str">
        <f>IF(Table1[[#This Row],[Education Level]]="Master's Degree",
"Master's Degree",
IF(Table1[[#This Row],[Education Level]]="Bachelor's Degree",
"Bachelor's Degree",
"Others"))</f>
        <v>Bachelor's Degree</v>
      </c>
    </row>
    <row r="184" spans="1:20" x14ac:dyDescent="0.25">
      <c r="A184" t="s">
        <v>573</v>
      </c>
      <c r="B184" t="s">
        <v>574</v>
      </c>
      <c r="C184" t="s">
        <v>18</v>
      </c>
      <c r="D184">
        <v>25</v>
      </c>
      <c r="E184" t="s">
        <v>136</v>
      </c>
      <c r="F184" t="s">
        <v>49</v>
      </c>
      <c r="G184" t="s">
        <v>21</v>
      </c>
      <c r="H184" t="s">
        <v>33</v>
      </c>
      <c r="I184" t="s">
        <v>117</v>
      </c>
      <c r="J184" s="1">
        <v>45149</v>
      </c>
      <c r="M184" t="s">
        <v>35</v>
      </c>
      <c r="N184" s="2">
        <v>15194.35</v>
      </c>
      <c r="O184" t="s">
        <v>575</v>
      </c>
      <c r="P184">
        <v>2.8</v>
      </c>
      <c r="Q1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84">
        <f>YEAR(Table1[[#This Row],[Hire Date]])</f>
        <v>2023</v>
      </c>
      <c r="T184" t="str">
        <f>IF(Table1[[#This Row],[Education Level]]="Master's Degree",
"Master's Degree",
IF(Table1[[#This Row],[Education Level]]="Bachelor's Degree",
"Bachelor's Degree",
"Others"))</f>
        <v>Others</v>
      </c>
    </row>
    <row r="185" spans="1:20" x14ac:dyDescent="0.25">
      <c r="A185" t="s">
        <v>576</v>
      </c>
      <c r="B185" t="s">
        <v>577</v>
      </c>
      <c r="C185" t="s">
        <v>18</v>
      </c>
      <c r="D185">
        <v>39</v>
      </c>
      <c r="E185" t="s">
        <v>121</v>
      </c>
      <c r="F185" t="s">
        <v>44</v>
      </c>
      <c r="G185" t="s">
        <v>32</v>
      </c>
      <c r="H185" t="s">
        <v>33</v>
      </c>
      <c r="I185" t="s">
        <v>34</v>
      </c>
      <c r="J185" s="1">
        <v>45612</v>
      </c>
      <c r="M185" t="s">
        <v>35</v>
      </c>
      <c r="N185" s="2">
        <v>6232.83</v>
      </c>
      <c r="O185" t="s">
        <v>578</v>
      </c>
      <c r="P185">
        <v>1.5</v>
      </c>
      <c r="Q1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85">
        <f>YEAR(Table1[[#This Row],[Hire Date]])</f>
        <v>2024</v>
      </c>
      <c r="T185" t="str">
        <f>IF(Table1[[#This Row],[Education Level]]="Master's Degree",
"Master's Degree",
IF(Table1[[#This Row],[Education Level]]="Bachelor's Degree",
"Bachelor's Degree",
"Others"))</f>
        <v>Bachelor's Degree</v>
      </c>
    </row>
    <row r="186" spans="1:20" x14ac:dyDescent="0.25">
      <c r="A186" t="s">
        <v>579</v>
      </c>
      <c r="B186" t="s">
        <v>580</v>
      </c>
      <c r="C186" t="s">
        <v>18</v>
      </c>
      <c r="D186">
        <v>32</v>
      </c>
      <c r="E186" t="s">
        <v>136</v>
      </c>
      <c r="F186" t="s">
        <v>60</v>
      </c>
      <c r="G186" t="s">
        <v>61</v>
      </c>
      <c r="H186" t="s">
        <v>33</v>
      </c>
      <c r="I186" t="s">
        <v>23</v>
      </c>
      <c r="J186" s="1">
        <v>45406</v>
      </c>
      <c r="M186" t="s">
        <v>35</v>
      </c>
      <c r="N186" s="2">
        <v>11793.71</v>
      </c>
      <c r="O186" t="s">
        <v>581</v>
      </c>
      <c r="P186">
        <v>2.1</v>
      </c>
      <c r="Q1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86">
        <f>YEAR(Table1[[#This Row],[Hire Date]])</f>
        <v>2024</v>
      </c>
      <c r="T186" t="str">
        <f>IF(Table1[[#This Row],[Education Level]]="Master's Degree",
"Master's Degree",
IF(Table1[[#This Row],[Education Level]]="Bachelor's Degree",
"Bachelor's Degree",
"Others"))</f>
        <v>Master's Degree</v>
      </c>
    </row>
    <row r="187" spans="1:20" x14ac:dyDescent="0.25">
      <c r="A187" t="s">
        <v>582</v>
      </c>
      <c r="B187" t="s">
        <v>583</v>
      </c>
      <c r="C187" t="s">
        <v>29</v>
      </c>
      <c r="D187">
        <v>41</v>
      </c>
      <c r="E187" t="s">
        <v>69</v>
      </c>
      <c r="F187" t="s">
        <v>20</v>
      </c>
      <c r="G187" t="s">
        <v>32</v>
      </c>
      <c r="H187" t="s">
        <v>33</v>
      </c>
      <c r="I187" t="s">
        <v>34</v>
      </c>
      <c r="J187" s="1">
        <v>45678</v>
      </c>
      <c r="M187" t="s">
        <v>35</v>
      </c>
      <c r="N187" s="2">
        <v>6246.92</v>
      </c>
      <c r="O187" t="s">
        <v>584</v>
      </c>
      <c r="P187">
        <v>1.3</v>
      </c>
      <c r="Q1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87">
        <f>YEAR(Table1[[#This Row],[Hire Date]])</f>
        <v>2025</v>
      </c>
      <c r="T187" t="str">
        <f>IF(Table1[[#This Row],[Education Level]]="Master's Degree",
"Master's Degree",
IF(Table1[[#This Row],[Education Level]]="Bachelor's Degree",
"Bachelor's Degree",
"Others"))</f>
        <v>Bachelor's Degree</v>
      </c>
    </row>
    <row r="188" spans="1:20" x14ac:dyDescent="0.25">
      <c r="A188" t="s">
        <v>585</v>
      </c>
      <c r="B188" t="s">
        <v>586</v>
      </c>
      <c r="C188" t="s">
        <v>29</v>
      </c>
      <c r="D188">
        <v>39</v>
      </c>
      <c r="E188" t="s">
        <v>69</v>
      </c>
      <c r="F188" t="s">
        <v>74</v>
      </c>
      <c r="G188" t="s">
        <v>45</v>
      </c>
      <c r="H188" t="s">
        <v>33</v>
      </c>
      <c r="I188" t="s">
        <v>23</v>
      </c>
      <c r="J188" s="1">
        <v>43799</v>
      </c>
      <c r="M188" t="s">
        <v>35</v>
      </c>
      <c r="N188" s="2">
        <v>8664.2000000000007</v>
      </c>
      <c r="O188" t="s">
        <v>313</v>
      </c>
      <c r="P188">
        <v>6.5</v>
      </c>
      <c r="Q1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8">
        <f>YEAR(Table1[[#This Row],[Hire Date]])</f>
        <v>2019</v>
      </c>
      <c r="T188" t="str">
        <f>IF(Table1[[#This Row],[Education Level]]="Master's Degree",
"Master's Degree",
IF(Table1[[#This Row],[Education Level]]="Bachelor's Degree",
"Bachelor's Degree",
"Others"))</f>
        <v>Master's Degree</v>
      </c>
    </row>
    <row r="189" spans="1:20" x14ac:dyDescent="0.25">
      <c r="A189" t="s">
        <v>587</v>
      </c>
      <c r="B189" t="s">
        <v>588</v>
      </c>
      <c r="C189" t="s">
        <v>29</v>
      </c>
      <c r="D189">
        <v>34</v>
      </c>
      <c r="E189" t="s">
        <v>19</v>
      </c>
      <c r="F189" t="s">
        <v>31</v>
      </c>
      <c r="G189" t="s">
        <v>137</v>
      </c>
      <c r="H189" t="s">
        <v>33</v>
      </c>
      <c r="I189" t="s">
        <v>34</v>
      </c>
      <c r="J189" s="1">
        <v>43882</v>
      </c>
      <c r="M189" t="s">
        <v>35</v>
      </c>
      <c r="N189" s="2">
        <v>25725.7</v>
      </c>
      <c r="O189" t="s">
        <v>589</v>
      </c>
      <c r="P189">
        <v>6.2</v>
      </c>
      <c r="Q1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9">
        <f>YEAR(Table1[[#This Row],[Hire Date]])</f>
        <v>2020</v>
      </c>
      <c r="T189" t="str">
        <f>IF(Table1[[#This Row],[Education Level]]="Master's Degree",
"Master's Degree",
IF(Table1[[#This Row],[Education Level]]="Bachelor's Degree",
"Bachelor's Degree",
"Others"))</f>
        <v>Bachelor's Degree</v>
      </c>
    </row>
    <row r="190" spans="1:20" x14ac:dyDescent="0.25">
      <c r="A190" t="s">
        <v>590</v>
      </c>
      <c r="B190" t="s">
        <v>591</v>
      </c>
      <c r="C190" t="s">
        <v>29</v>
      </c>
      <c r="D190">
        <v>27</v>
      </c>
      <c r="E190" t="s">
        <v>79</v>
      </c>
      <c r="F190" t="s">
        <v>31</v>
      </c>
      <c r="G190" t="s">
        <v>45</v>
      </c>
      <c r="H190" t="s">
        <v>33</v>
      </c>
      <c r="I190" t="s">
        <v>50</v>
      </c>
      <c r="J190" s="1">
        <v>46080</v>
      </c>
      <c r="M190" t="s">
        <v>35</v>
      </c>
      <c r="N190" s="2">
        <v>9261.56</v>
      </c>
      <c r="O190" t="s">
        <v>592</v>
      </c>
      <c r="P190">
        <v>0.2</v>
      </c>
      <c r="Q1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90">
        <f>YEAR(Table1[[#This Row],[Hire Date]])</f>
        <v>2026</v>
      </c>
      <c r="T190" t="str">
        <f>IF(Table1[[#This Row],[Education Level]]="Master's Degree",
"Master's Degree",
IF(Table1[[#This Row],[Education Level]]="Bachelor's Degree",
"Bachelor's Degree",
"Others"))</f>
        <v>Others</v>
      </c>
    </row>
    <row r="191" spans="1:20" x14ac:dyDescent="0.25">
      <c r="A191" t="s">
        <v>593</v>
      </c>
      <c r="B191" t="s">
        <v>594</v>
      </c>
      <c r="C191" t="s">
        <v>29</v>
      </c>
      <c r="D191">
        <v>22</v>
      </c>
      <c r="E191" t="s">
        <v>19</v>
      </c>
      <c r="F191" t="s">
        <v>60</v>
      </c>
      <c r="G191" t="s">
        <v>145</v>
      </c>
      <c r="H191" t="s">
        <v>131</v>
      </c>
      <c r="I191" t="s">
        <v>34</v>
      </c>
      <c r="J191" s="1">
        <v>44983</v>
      </c>
      <c r="M191" t="s">
        <v>35</v>
      </c>
      <c r="N191" s="2">
        <v>35652.370000000003</v>
      </c>
      <c r="O191" t="s">
        <v>146</v>
      </c>
      <c r="P191">
        <v>3.2</v>
      </c>
      <c r="Q1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1">
        <f>YEAR(Table1[[#This Row],[Hire Date]])</f>
        <v>2023</v>
      </c>
      <c r="T191" t="str">
        <f>IF(Table1[[#This Row],[Education Level]]="Master's Degree",
"Master's Degree",
IF(Table1[[#This Row],[Education Level]]="Bachelor's Degree",
"Bachelor's Degree",
"Others"))</f>
        <v>Bachelor's Degree</v>
      </c>
    </row>
    <row r="192" spans="1:20" x14ac:dyDescent="0.25">
      <c r="A192" t="s">
        <v>595</v>
      </c>
      <c r="B192" t="s">
        <v>596</v>
      </c>
      <c r="C192" t="s">
        <v>18</v>
      </c>
      <c r="D192">
        <v>30</v>
      </c>
      <c r="E192" t="s">
        <v>19</v>
      </c>
      <c r="F192" t="s">
        <v>20</v>
      </c>
      <c r="G192" t="s">
        <v>232</v>
      </c>
      <c r="H192" t="s">
        <v>33</v>
      </c>
      <c r="I192" t="s">
        <v>34</v>
      </c>
      <c r="J192" s="1">
        <v>44110</v>
      </c>
      <c r="M192" t="s">
        <v>35</v>
      </c>
      <c r="N192" s="2">
        <v>51609.05</v>
      </c>
      <c r="O192" t="s">
        <v>146</v>
      </c>
      <c r="P192">
        <v>5.6</v>
      </c>
      <c r="Q1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2">
        <f>YEAR(Table1[[#This Row],[Hire Date]])</f>
        <v>2020</v>
      </c>
      <c r="T192" t="str">
        <f>IF(Table1[[#This Row],[Education Level]]="Master's Degree",
"Master's Degree",
IF(Table1[[#This Row],[Education Level]]="Bachelor's Degree",
"Bachelor's Degree",
"Others"))</f>
        <v>Bachelor's Degree</v>
      </c>
    </row>
    <row r="193" spans="1:20" x14ac:dyDescent="0.25">
      <c r="A193" t="s">
        <v>597</v>
      </c>
      <c r="B193" t="s">
        <v>598</v>
      </c>
      <c r="C193" t="s">
        <v>18</v>
      </c>
      <c r="D193">
        <v>42</v>
      </c>
      <c r="E193" s="9" t="s">
        <v>13002</v>
      </c>
      <c r="F193" t="s">
        <v>74</v>
      </c>
      <c r="G193" t="s">
        <v>61</v>
      </c>
      <c r="H193" t="s">
        <v>33</v>
      </c>
      <c r="I193" t="s">
        <v>175</v>
      </c>
      <c r="J193" s="1">
        <v>45066</v>
      </c>
      <c r="M193" t="s">
        <v>35</v>
      </c>
      <c r="N193" s="2">
        <v>12606.08</v>
      </c>
      <c r="O193" t="s">
        <v>396</v>
      </c>
      <c r="P193">
        <v>3</v>
      </c>
      <c r="Q1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3">
        <f>YEAR(Table1[[#This Row],[Hire Date]])</f>
        <v>2023</v>
      </c>
      <c r="T193" t="str">
        <f>IF(Table1[[#This Row],[Education Level]]="Master's Degree",
"Master's Degree",
IF(Table1[[#This Row],[Education Level]]="Bachelor's Degree",
"Bachelor's Degree",
"Others"))</f>
        <v>Others</v>
      </c>
    </row>
    <row r="194" spans="1:20" x14ac:dyDescent="0.25">
      <c r="A194" t="s">
        <v>599</v>
      </c>
      <c r="B194" t="s">
        <v>600</v>
      </c>
      <c r="C194" t="s">
        <v>29</v>
      </c>
      <c r="D194">
        <v>36</v>
      </c>
      <c r="E194" t="s">
        <v>69</v>
      </c>
      <c r="F194" t="s">
        <v>31</v>
      </c>
      <c r="G194" t="s">
        <v>61</v>
      </c>
      <c r="H194" t="s">
        <v>131</v>
      </c>
      <c r="I194" t="s">
        <v>23</v>
      </c>
      <c r="J194" s="1">
        <v>44514</v>
      </c>
      <c r="M194" t="s">
        <v>35</v>
      </c>
      <c r="N194" s="2">
        <v>11208.62</v>
      </c>
      <c r="O194" t="s">
        <v>601</v>
      </c>
      <c r="P194">
        <v>4.5</v>
      </c>
      <c r="Q1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4">
        <f>YEAR(Table1[[#This Row],[Hire Date]])</f>
        <v>2021</v>
      </c>
      <c r="T194" t="str">
        <f>IF(Table1[[#This Row],[Education Level]]="Master's Degree",
"Master's Degree",
IF(Table1[[#This Row],[Education Level]]="Bachelor's Degree",
"Bachelor's Degree",
"Others"))</f>
        <v>Master's Degree</v>
      </c>
    </row>
    <row r="195" spans="1:20" x14ac:dyDescent="0.25">
      <c r="A195" t="s">
        <v>602</v>
      </c>
      <c r="B195" t="s">
        <v>603</v>
      </c>
      <c r="C195" t="s">
        <v>18</v>
      </c>
      <c r="D195">
        <v>23</v>
      </c>
      <c r="E195" t="s">
        <v>121</v>
      </c>
      <c r="F195" t="s">
        <v>31</v>
      </c>
      <c r="G195" t="s">
        <v>61</v>
      </c>
      <c r="H195" t="s">
        <v>33</v>
      </c>
      <c r="I195" t="s">
        <v>34</v>
      </c>
      <c r="J195" s="1">
        <v>45307</v>
      </c>
      <c r="K195" s="1">
        <v>46155</v>
      </c>
      <c r="L195" t="s">
        <v>132</v>
      </c>
      <c r="M195" t="s">
        <v>25</v>
      </c>
      <c r="N195" s="2">
        <v>12863.02</v>
      </c>
      <c r="O195" t="s">
        <v>604</v>
      </c>
      <c r="P195">
        <v>2.2999999999999998</v>
      </c>
      <c r="Q1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95">
        <f>YEAR(Table1[[#This Row],[Hire Date]])</f>
        <v>2024</v>
      </c>
      <c r="S195" s="9">
        <f>YEAR(Table1[[#This Row],[Exit Date]])</f>
        <v>2026</v>
      </c>
      <c r="T195" t="str">
        <f>IF(Table1[[#This Row],[Education Level]]="Master's Degree",
"Master's Degree",
IF(Table1[[#This Row],[Education Level]]="Bachelor's Degree",
"Bachelor's Degree",
"Others"))</f>
        <v>Bachelor's Degree</v>
      </c>
    </row>
    <row r="196" spans="1:20" x14ac:dyDescent="0.25">
      <c r="A196" t="s">
        <v>605</v>
      </c>
      <c r="B196" t="s">
        <v>606</v>
      </c>
      <c r="C196" t="s">
        <v>29</v>
      </c>
      <c r="D196">
        <v>36</v>
      </c>
      <c r="E196" t="s">
        <v>100</v>
      </c>
      <c r="F196" t="s">
        <v>60</v>
      </c>
      <c r="G196" t="s">
        <v>61</v>
      </c>
      <c r="H196" t="s">
        <v>33</v>
      </c>
      <c r="I196" t="s">
        <v>34</v>
      </c>
      <c r="J196" s="1">
        <v>43316</v>
      </c>
      <c r="M196" t="s">
        <v>35</v>
      </c>
      <c r="N196" s="2">
        <v>11889.69</v>
      </c>
      <c r="O196" t="s">
        <v>607</v>
      </c>
      <c r="P196">
        <v>7.8</v>
      </c>
      <c r="Q1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6">
        <f>YEAR(Table1[[#This Row],[Hire Date]])</f>
        <v>2018</v>
      </c>
      <c r="T196" t="str">
        <f>IF(Table1[[#This Row],[Education Level]]="Master's Degree",
"Master's Degree",
IF(Table1[[#This Row],[Education Level]]="Bachelor's Degree",
"Bachelor's Degree",
"Others"))</f>
        <v>Bachelor's Degree</v>
      </c>
    </row>
    <row r="197" spans="1:20" x14ac:dyDescent="0.25">
      <c r="A197" t="s">
        <v>608</v>
      </c>
      <c r="B197" t="s">
        <v>609</v>
      </c>
      <c r="C197" t="s">
        <v>18</v>
      </c>
      <c r="D197">
        <v>38</v>
      </c>
      <c r="E197" t="s">
        <v>100</v>
      </c>
      <c r="F197" t="s">
        <v>60</v>
      </c>
      <c r="G197" t="s">
        <v>145</v>
      </c>
      <c r="H197" t="s">
        <v>131</v>
      </c>
      <c r="I197" t="s">
        <v>23</v>
      </c>
      <c r="J197" s="1">
        <v>45775</v>
      </c>
      <c r="M197" t="s">
        <v>35</v>
      </c>
      <c r="N197" s="2">
        <v>44668.66</v>
      </c>
      <c r="O197" t="s">
        <v>146</v>
      </c>
      <c r="P197">
        <v>1.1000000000000001</v>
      </c>
      <c r="Q1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97">
        <f>YEAR(Table1[[#This Row],[Hire Date]])</f>
        <v>2025</v>
      </c>
      <c r="T197" t="str">
        <f>IF(Table1[[#This Row],[Education Level]]="Master's Degree",
"Master's Degree",
IF(Table1[[#This Row],[Education Level]]="Bachelor's Degree",
"Bachelor's Degree",
"Others"))</f>
        <v>Master's Degree</v>
      </c>
    </row>
    <row r="198" spans="1:20" x14ac:dyDescent="0.25">
      <c r="A198" t="s">
        <v>610</v>
      </c>
      <c r="B198" t="s">
        <v>611</v>
      </c>
      <c r="C198" t="s">
        <v>29</v>
      </c>
      <c r="D198">
        <v>27</v>
      </c>
      <c r="E198" t="s">
        <v>136</v>
      </c>
      <c r="F198" t="s">
        <v>49</v>
      </c>
      <c r="G198" t="s">
        <v>45</v>
      </c>
      <c r="H198" t="s">
        <v>33</v>
      </c>
      <c r="I198" t="s">
        <v>34</v>
      </c>
      <c r="J198" s="1">
        <v>45772</v>
      </c>
      <c r="M198" t="s">
        <v>35</v>
      </c>
      <c r="N198" s="2">
        <v>6677.49</v>
      </c>
      <c r="O198" t="s">
        <v>612</v>
      </c>
      <c r="P198">
        <v>1.1000000000000001</v>
      </c>
      <c r="Q1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98">
        <f>YEAR(Table1[[#This Row],[Hire Date]])</f>
        <v>2025</v>
      </c>
      <c r="T198" t="str">
        <f>IF(Table1[[#This Row],[Education Level]]="Master's Degree",
"Master's Degree",
IF(Table1[[#This Row],[Education Level]]="Bachelor's Degree",
"Bachelor's Degree",
"Others"))</f>
        <v>Bachelor's Degree</v>
      </c>
    </row>
    <row r="199" spans="1:20" x14ac:dyDescent="0.25">
      <c r="A199" t="s">
        <v>613</v>
      </c>
      <c r="B199" t="s">
        <v>614</v>
      </c>
      <c r="C199" t="s">
        <v>29</v>
      </c>
      <c r="D199">
        <v>36</v>
      </c>
      <c r="E199" t="s">
        <v>86</v>
      </c>
      <c r="F199" t="s">
        <v>60</v>
      </c>
      <c r="G199" t="s">
        <v>45</v>
      </c>
      <c r="H199" t="s">
        <v>138</v>
      </c>
      <c r="I199" t="s">
        <v>34</v>
      </c>
      <c r="J199" s="1">
        <v>43249</v>
      </c>
      <c r="M199" t="s">
        <v>35</v>
      </c>
      <c r="N199" s="2">
        <v>9012.81</v>
      </c>
      <c r="O199" t="s">
        <v>615</v>
      </c>
      <c r="P199">
        <v>8</v>
      </c>
      <c r="Q1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9">
        <f>YEAR(Table1[[#This Row],[Hire Date]])</f>
        <v>2018</v>
      </c>
      <c r="T199" t="str">
        <f>IF(Table1[[#This Row],[Education Level]]="Master's Degree",
"Master's Degree",
IF(Table1[[#This Row],[Education Level]]="Bachelor's Degree",
"Bachelor's Degree",
"Others"))</f>
        <v>Bachelor's Degree</v>
      </c>
    </row>
    <row r="200" spans="1:20" x14ac:dyDescent="0.25">
      <c r="A200" t="s">
        <v>616</v>
      </c>
      <c r="B200" t="s">
        <v>617</v>
      </c>
      <c r="C200" t="s">
        <v>29</v>
      </c>
      <c r="D200">
        <v>35</v>
      </c>
      <c r="E200" s="9" t="s">
        <v>13002</v>
      </c>
      <c r="F200" t="s">
        <v>60</v>
      </c>
      <c r="G200" t="s">
        <v>21</v>
      </c>
      <c r="H200" t="s">
        <v>131</v>
      </c>
      <c r="I200" t="s">
        <v>34</v>
      </c>
      <c r="J200" s="1">
        <v>43540</v>
      </c>
      <c r="K200" s="1">
        <v>43698</v>
      </c>
      <c r="L200" t="s">
        <v>132</v>
      </c>
      <c r="M200" t="s">
        <v>25</v>
      </c>
      <c r="N200" s="2">
        <v>14055.6</v>
      </c>
      <c r="O200" t="s">
        <v>618</v>
      </c>
      <c r="P200">
        <v>0.4</v>
      </c>
      <c r="Q2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0">
        <f>YEAR(Table1[[#This Row],[Hire Date]])</f>
        <v>2019</v>
      </c>
      <c r="S200" s="9">
        <f>YEAR(Table1[[#This Row],[Exit Date]])</f>
        <v>2019</v>
      </c>
      <c r="T200" t="str">
        <f>IF(Table1[[#This Row],[Education Level]]="Master's Degree",
"Master's Degree",
IF(Table1[[#This Row],[Education Level]]="Bachelor's Degree",
"Bachelor's Degree",
"Others"))</f>
        <v>Bachelor's Degree</v>
      </c>
    </row>
    <row r="201" spans="1:20" x14ac:dyDescent="0.25">
      <c r="A201" t="s">
        <v>619</v>
      </c>
      <c r="B201" t="s">
        <v>620</v>
      </c>
      <c r="C201" t="s">
        <v>18</v>
      </c>
      <c r="D201">
        <v>24</v>
      </c>
      <c r="E201" t="s">
        <v>79</v>
      </c>
      <c r="F201" t="s">
        <v>49</v>
      </c>
      <c r="G201" t="s">
        <v>32</v>
      </c>
      <c r="H201" t="s">
        <v>22</v>
      </c>
      <c r="I201" t="s">
        <v>34</v>
      </c>
      <c r="J201" s="1">
        <v>43766</v>
      </c>
      <c r="K201" s="1">
        <v>45637</v>
      </c>
      <c r="L201" t="s">
        <v>113</v>
      </c>
      <c r="M201" t="s">
        <v>25</v>
      </c>
      <c r="N201" s="2">
        <v>4482.03</v>
      </c>
      <c r="O201" t="s">
        <v>621</v>
      </c>
      <c r="P201">
        <v>5.0999999999999996</v>
      </c>
      <c r="Q2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1">
        <f>YEAR(Table1[[#This Row],[Hire Date]])</f>
        <v>2019</v>
      </c>
      <c r="S201" s="9">
        <f>YEAR(Table1[[#This Row],[Exit Date]])</f>
        <v>2024</v>
      </c>
      <c r="T201" t="str">
        <f>IF(Table1[[#This Row],[Education Level]]="Master's Degree",
"Master's Degree",
IF(Table1[[#This Row],[Education Level]]="Bachelor's Degree",
"Bachelor's Degree",
"Others"))</f>
        <v>Bachelor's Degree</v>
      </c>
    </row>
    <row r="202" spans="1:20" x14ac:dyDescent="0.25">
      <c r="A202" t="s">
        <v>622</v>
      </c>
      <c r="B202" t="s">
        <v>623</v>
      </c>
      <c r="C202" t="s">
        <v>29</v>
      </c>
      <c r="D202">
        <v>38</v>
      </c>
      <c r="E202" t="s">
        <v>19</v>
      </c>
      <c r="F202" t="s">
        <v>31</v>
      </c>
      <c r="G202" t="s">
        <v>232</v>
      </c>
      <c r="H202" t="s">
        <v>22</v>
      </c>
      <c r="I202" t="s">
        <v>34</v>
      </c>
      <c r="J202" s="1">
        <v>44761</v>
      </c>
      <c r="K202" s="1">
        <v>45084</v>
      </c>
      <c r="L202" t="s">
        <v>132</v>
      </c>
      <c r="M202" t="s">
        <v>25</v>
      </c>
      <c r="N202" s="2">
        <v>49387.37</v>
      </c>
      <c r="O202" t="s">
        <v>146</v>
      </c>
      <c r="P202">
        <v>0.9</v>
      </c>
      <c r="Q2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2">
        <f>YEAR(Table1[[#This Row],[Hire Date]])</f>
        <v>2022</v>
      </c>
      <c r="S202" s="9">
        <f>YEAR(Table1[[#This Row],[Exit Date]])</f>
        <v>2023</v>
      </c>
      <c r="T202" t="str">
        <f>IF(Table1[[#This Row],[Education Level]]="Master's Degree",
"Master's Degree",
IF(Table1[[#This Row],[Education Level]]="Bachelor's Degree",
"Bachelor's Degree",
"Others"))</f>
        <v>Bachelor's Degree</v>
      </c>
    </row>
    <row r="203" spans="1:20" x14ac:dyDescent="0.25">
      <c r="A203" t="s">
        <v>624</v>
      </c>
      <c r="B203" t="s">
        <v>625</v>
      </c>
      <c r="C203" t="s">
        <v>18</v>
      </c>
      <c r="D203">
        <v>40</v>
      </c>
      <c r="E203" t="s">
        <v>121</v>
      </c>
      <c r="F203" t="s">
        <v>31</v>
      </c>
      <c r="G203" t="s">
        <v>45</v>
      </c>
      <c r="H203" t="s">
        <v>33</v>
      </c>
      <c r="I203" t="s">
        <v>34</v>
      </c>
      <c r="J203" s="1">
        <v>44065</v>
      </c>
      <c r="M203" t="s">
        <v>35</v>
      </c>
      <c r="N203" s="2">
        <v>7244.14</v>
      </c>
      <c r="O203" t="s">
        <v>626</v>
      </c>
      <c r="P203">
        <v>5.7</v>
      </c>
      <c r="Q2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3">
        <f>YEAR(Table1[[#This Row],[Hire Date]])</f>
        <v>2020</v>
      </c>
      <c r="T203" t="str">
        <f>IF(Table1[[#This Row],[Education Level]]="Master's Degree",
"Master's Degree",
IF(Table1[[#This Row],[Education Level]]="Bachelor's Degree",
"Bachelor's Degree",
"Others"))</f>
        <v>Bachelor's Degree</v>
      </c>
    </row>
    <row r="204" spans="1:20" x14ac:dyDescent="0.25">
      <c r="A204" t="s">
        <v>627</v>
      </c>
      <c r="B204" t="s">
        <v>628</v>
      </c>
      <c r="C204" t="s">
        <v>18</v>
      </c>
      <c r="D204">
        <v>44</v>
      </c>
      <c r="E204" t="s">
        <v>100</v>
      </c>
      <c r="F204" t="s">
        <v>60</v>
      </c>
      <c r="G204" t="s">
        <v>45</v>
      </c>
      <c r="H204" t="s">
        <v>33</v>
      </c>
      <c r="I204" t="s">
        <v>34</v>
      </c>
      <c r="J204" s="1">
        <v>45836</v>
      </c>
      <c r="M204" t="s">
        <v>35</v>
      </c>
      <c r="N204" s="2">
        <v>7578.66</v>
      </c>
      <c r="O204" t="s">
        <v>544</v>
      </c>
      <c r="P204">
        <v>0.9</v>
      </c>
      <c r="Q2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4">
        <f>YEAR(Table1[[#This Row],[Hire Date]])</f>
        <v>2025</v>
      </c>
      <c r="T204" t="str">
        <f>IF(Table1[[#This Row],[Education Level]]="Master's Degree",
"Master's Degree",
IF(Table1[[#This Row],[Education Level]]="Bachelor's Degree",
"Bachelor's Degree",
"Others"))</f>
        <v>Bachelor's Degree</v>
      </c>
    </row>
    <row r="205" spans="1:20" x14ac:dyDescent="0.25">
      <c r="A205" t="s">
        <v>629</v>
      </c>
      <c r="B205" t="s">
        <v>630</v>
      </c>
      <c r="C205" t="s">
        <v>29</v>
      </c>
      <c r="D205">
        <v>44</v>
      </c>
      <c r="E205" s="9" t="s">
        <v>13002</v>
      </c>
      <c r="F205" t="s">
        <v>31</v>
      </c>
      <c r="G205" t="s">
        <v>61</v>
      </c>
      <c r="H205" t="s">
        <v>33</v>
      </c>
      <c r="I205" t="s">
        <v>34</v>
      </c>
      <c r="J205" s="1">
        <v>44606</v>
      </c>
      <c r="M205" t="s">
        <v>35</v>
      </c>
      <c r="N205" s="2">
        <v>12374.2</v>
      </c>
      <c r="O205" t="s">
        <v>66</v>
      </c>
      <c r="P205">
        <v>4.3</v>
      </c>
      <c r="Q2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05">
        <f>YEAR(Table1[[#This Row],[Hire Date]])</f>
        <v>2022</v>
      </c>
      <c r="T205" t="str">
        <f>IF(Table1[[#This Row],[Education Level]]="Master's Degree",
"Master's Degree",
IF(Table1[[#This Row],[Education Level]]="Bachelor's Degree",
"Bachelor's Degree",
"Others"))</f>
        <v>Bachelor's Degree</v>
      </c>
    </row>
    <row r="206" spans="1:20" x14ac:dyDescent="0.25">
      <c r="A206" t="s">
        <v>631</v>
      </c>
      <c r="B206" t="s">
        <v>632</v>
      </c>
      <c r="C206" t="s">
        <v>29</v>
      </c>
      <c r="D206">
        <v>22</v>
      </c>
      <c r="E206" t="s">
        <v>69</v>
      </c>
      <c r="F206" t="s">
        <v>49</v>
      </c>
      <c r="G206" t="s">
        <v>45</v>
      </c>
      <c r="H206" t="s">
        <v>22</v>
      </c>
      <c r="I206" t="s">
        <v>23</v>
      </c>
      <c r="J206" s="1">
        <v>45302</v>
      </c>
      <c r="M206" t="s">
        <v>35</v>
      </c>
      <c r="N206" s="2">
        <v>8605.82</v>
      </c>
      <c r="O206" t="s">
        <v>633</v>
      </c>
      <c r="P206">
        <v>2.2999999999999998</v>
      </c>
      <c r="Q2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06">
        <f>YEAR(Table1[[#This Row],[Hire Date]])</f>
        <v>2024</v>
      </c>
      <c r="T206" t="str">
        <f>IF(Table1[[#This Row],[Education Level]]="Master's Degree",
"Master's Degree",
IF(Table1[[#This Row],[Education Level]]="Bachelor's Degree",
"Bachelor's Degree",
"Others"))</f>
        <v>Master's Degree</v>
      </c>
    </row>
    <row r="207" spans="1:20" x14ac:dyDescent="0.25">
      <c r="A207" t="s">
        <v>634</v>
      </c>
      <c r="B207" t="s">
        <v>635</v>
      </c>
      <c r="C207" t="s">
        <v>18</v>
      </c>
      <c r="D207">
        <v>26</v>
      </c>
      <c r="E207" t="s">
        <v>43</v>
      </c>
      <c r="F207" t="s">
        <v>20</v>
      </c>
      <c r="G207" t="s">
        <v>45</v>
      </c>
      <c r="H207" t="s">
        <v>33</v>
      </c>
      <c r="I207" t="s">
        <v>23</v>
      </c>
      <c r="J207" s="1">
        <v>45411</v>
      </c>
      <c r="M207" t="s">
        <v>35</v>
      </c>
      <c r="N207" s="2">
        <v>8084.52</v>
      </c>
      <c r="O207" t="s">
        <v>636</v>
      </c>
      <c r="P207">
        <v>2.1</v>
      </c>
      <c r="Q2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07">
        <f>YEAR(Table1[[#This Row],[Hire Date]])</f>
        <v>2024</v>
      </c>
      <c r="T207" t="str">
        <f>IF(Table1[[#This Row],[Education Level]]="Master's Degree",
"Master's Degree",
IF(Table1[[#This Row],[Education Level]]="Bachelor's Degree",
"Bachelor's Degree",
"Others"))</f>
        <v>Master's Degree</v>
      </c>
    </row>
    <row r="208" spans="1:20" x14ac:dyDescent="0.25">
      <c r="A208" t="s">
        <v>637</v>
      </c>
      <c r="B208" t="s">
        <v>638</v>
      </c>
      <c r="C208" t="s">
        <v>18</v>
      </c>
      <c r="D208">
        <v>39</v>
      </c>
      <c r="E208" t="s">
        <v>86</v>
      </c>
      <c r="F208" t="s">
        <v>31</v>
      </c>
      <c r="G208" t="s">
        <v>32</v>
      </c>
      <c r="H208" t="s">
        <v>33</v>
      </c>
      <c r="I208" t="s">
        <v>34</v>
      </c>
      <c r="J208" s="1">
        <v>45887</v>
      </c>
      <c r="M208" t="s">
        <v>35</v>
      </c>
      <c r="N208" s="2">
        <v>6136.22</v>
      </c>
      <c r="O208" t="s">
        <v>639</v>
      </c>
      <c r="P208">
        <v>0.7</v>
      </c>
      <c r="Q2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8">
        <f>YEAR(Table1[[#This Row],[Hire Date]])</f>
        <v>2025</v>
      </c>
      <c r="T208" t="str">
        <f>IF(Table1[[#This Row],[Education Level]]="Master's Degree",
"Master's Degree",
IF(Table1[[#This Row],[Education Level]]="Bachelor's Degree",
"Bachelor's Degree",
"Others"))</f>
        <v>Bachelor's Degree</v>
      </c>
    </row>
    <row r="209" spans="1:20" x14ac:dyDescent="0.25">
      <c r="A209" t="s">
        <v>640</v>
      </c>
      <c r="B209" t="s">
        <v>641</v>
      </c>
      <c r="C209" t="s">
        <v>18</v>
      </c>
      <c r="D209">
        <v>39</v>
      </c>
      <c r="E209" t="s">
        <v>100</v>
      </c>
      <c r="F209" t="s">
        <v>31</v>
      </c>
      <c r="G209" t="s">
        <v>61</v>
      </c>
      <c r="H209" t="s">
        <v>33</v>
      </c>
      <c r="I209" t="s">
        <v>23</v>
      </c>
      <c r="J209" s="1">
        <v>43337</v>
      </c>
      <c r="K209" s="1">
        <v>45552</v>
      </c>
      <c r="L209" t="s">
        <v>113</v>
      </c>
      <c r="M209" t="s">
        <v>25</v>
      </c>
      <c r="N209" s="2">
        <v>11809.62</v>
      </c>
      <c r="O209" t="s">
        <v>642</v>
      </c>
      <c r="P209">
        <v>6.1</v>
      </c>
      <c r="Q2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9">
        <f>YEAR(Table1[[#This Row],[Hire Date]])</f>
        <v>2018</v>
      </c>
      <c r="S209" s="9">
        <f>YEAR(Table1[[#This Row],[Exit Date]])</f>
        <v>2024</v>
      </c>
      <c r="T209" t="str">
        <f>IF(Table1[[#This Row],[Education Level]]="Master's Degree",
"Master's Degree",
IF(Table1[[#This Row],[Education Level]]="Bachelor's Degree",
"Bachelor's Degree",
"Others"))</f>
        <v>Master's Degree</v>
      </c>
    </row>
    <row r="210" spans="1:20" x14ac:dyDescent="0.25">
      <c r="A210" t="s">
        <v>643</v>
      </c>
      <c r="B210" t="s">
        <v>644</v>
      </c>
      <c r="C210" t="s">
        <v>18</v>
      </c>
      <c r="D210">
        <v>39</v>
      </c>
      <c r="E210" t="s">
        <v>30</v>
      </c>
      <c r="F210" t="s">
        <v>20</v>
      </c>
      <c r="G210" t="s">
        <v>45</v>
      </c>
      <c r="H210" t="s">
        <v>33</v>
      </c>
      <c r="I210" t="s">
        <v>50</v>
      </c>
      <c r="J210" s="1">
        <v>43362</v>
      </c>
      <c r="M210" t="s">
        <v>35</v>
      </c>
      <c r="N210" s="2">
        <v>6635.87</v>
      </c>
      <c r="O210" t="s">
        <v>482</v>
      </c>
      <c r="P210">
        <v>7.7</v>
      </c>
      <c r="Q2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0">
        <f>YEAR(Table1[[#This Row],[Hire Date]])</f>
        <v>2018</v>
      </c>
      <c r="T210" t="str">
        <f>IF(Table1[[#This Row],[Education Level]]="Master's Degree",
"Master's Degree",
IF(Table1[[#This Row],[Education Level]]="Bachelor's Degree",
"Bachelor's Degree",
"Others"))</f>
        <v>Others</v>
      </c>
    </row>
    <row r="211" spans="1:20" x14ac:dyDescent="0.25">
      <c r="A211" t="s">
        <v>645</v>
      </c>
      <c r="B211" t="s">
        <v>646</v>
      </c>
      <c r="C211" t="s">
        <v>18</v>
      </c>
      <c r="D211">
        <v>62</v>
      </c>
      <c r="E211" t="s">
        <v>100</v>
      </c>
      <c r="F211" t="s">
        <v>60</v>
      </c>
      <c r="G211" t="s">
        <v>45</v>
      </c>
      <c r="H211" t="s">
        <v>138</v>
      </c>
      <c r="I211" t="s">
        <v>34</v>
      </c>
      <c r="J211" s="1">
        <v>45728</v>
      </c>
      <c r="M211" t="s">
        <v>35</v>
      </c>
      <c r="N211" s="2">
        <v>7039.94</v>
      </c>
      <c r="O211" t="s">
        <v>647</v>
      </c>
      <c r="P211">
        <v>1.2</v>
      </c>
      <c r="Q2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11">
        <f>YEAR(Table1[[#This Row],[Hire Date]])</f>
        <v>2025</v>
      </c>
      <c r="T211" t="str">
        <f>IF(Table1[[#This Row],[Education Level]]="Master's Degree",
"Master's Degree",
IF(Table1[[#This Row],[Education Level]]="Bachelor's Degree",
"Bachelor's Degree",
"Others"))</f>
        <v>Bachelor's Degree</v>
      </c>
    </row>
    <row r="212" spans="1:20" x14ac:dyDescent="0.25">
      <c r="A212" t="s">
        <v>648</v>
      </c>
      <c r="B212" t="s">
        <v>649</v>
      </c>
      <c r="C212" t="s">
        <v>18</v>
      </c>
      <c r="D212">
        <v>40</v>
      </c>
      <c r="E212" t="s">
        <v>121</v>
      </c>
      <c r="F212" t="s">
        <v>31</v>
      </c>
      <c r="G212" t="s">
        <v>137</v>
      </c>
      <c r="H212" t="s">
        <v>138</v>
      </c>
      <c r="I212" t="s">
        <v>23</v>
      </c>
      <c r="J212" s="1">
        <v>45897</v>
      </c>
      <c r="M212" t="s">
        <v>35</v>
      </c>
      <c r="N212" s="2">
        <v>29067.67</v>
      </c>
      <c r="O212" t="s">
        <v>650</v>
      </c>
      <c r="P212">
        <v>0.7</v>
      </c>
      <c r="Q2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12">
        <f>YEAR(Table1[[#This Row],[Hire Date]])</f>
        <v>2025</v>
      </c>
      <c r="T212" t="str">
        <f>IF(Table1[[#This Row],[Education Level]]="Master's Degree",
"Master's Degree",
IF(Table1[[#This Row],[Education Level]]="Bachelor's Degree",
"Bachelor's Degree",
"Others"))</f>
        <v>Master's Degree</v>
      </c>
    </row>
    <row r="213" spans="1:20" x14ac:dyDescent="0.25">
      <c r="A213" t="s">
        <v>651</v>
      </c>
      <c r="B213" t="s">
        <v>652</v>
      </c>
      <c r="C213" t="s">
        <v>18</v>
      </c>
      <c r="D213">
        <v>45</v>
      </c>
      <c r="E213" t="s">
        <v>86</v>
      </c>
      <c r="F213" t="s">
        <v>20</v>
      </c>
      <c r="G213" t="s">
        <v>145</v>
      </c>
      <c r="H213" t="s">
        <v>22</v>
      </c>
      <c r="I213" t="s">
        <v>23</v>
      </c>
      <c r="J213" s="1">
        <v>44013</v>
      </c>
      <c r="M213" t="s">
        <v>35</v>
      </c>
      <c r="N213" s="2">
        <v>35895.879999999997</v>
      </c>
      <c r="O213" t="s">
        <v>146</v>
      </c>
      <c r="P213">
        <v>5.9</v>
      </c>
      <c r="Q2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3">
        <f>YEAR(Table1[[#This Row],[Hire Date]])</f>
        <v>2020</v>
      </c>
      <c r="T213" t="str">
        <f>IF(Table1[[#This Row],[Education Level]]="Master's Degree",
"Master's Degree",
IF(Table1[[#This Row],[Education Level]]="Bachelor's Degree",
"Bachelor's Degree",
"Others"))</f>
        <v>Master's Degree</v>
      </c>
    </row>
    <row r="214" spans="1:20" x14ac:dyDescent="0.25">
      <c r="A214" t="s">
        <v>653</v>
      </c>
      <c r="B214" t="s">
        <v>654</v>
      </c>
      <c r="C214" t="s">
        <v>18</v>
      </c>
      <c r="D214">
        <v>43</v>
      </c>
      <c r="E214" t="s">
        <v>73</v>
      </c>
      <c r="F214" t="s">
        <v>74</v>
      </c>
      <c r="G214" t="s">
        <v>45</v>
      </c>
      <c r="H214" t="s">
        <v>33</v>
      </c>
      <c r="I214" t="s">
        <v>34</v>
      </c>
      <c r="J214" s="1">
        <v>44518</v>
      </c>
      <c r="M214" t="s">
        <v>35</v>
      </c>
      <c r="N214" s="2">
        <v>8970.08</v>
      </c>
      <c r="O214" t="s">
        <v>655</v>
      </c>
      <c r="P214">
        <v>4.5</v>
      </c>
      <c r="Q2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4">
        <f>YEAR(Table1[[#This Row],[Hire Date]])</f>
        <v>2021</v>
      </c>
      <c r="T214" t="str">
        <f>IF(Table1[[#This Row],[Education Level]]="Master's Degree",
"Master's Degree",
IF(Table1[[#This Row],[Education Level]]="Bachelor's Degree",
"Bachelor's Degree",
"Others"))</f>
        <v>Bachelor's Degree</v>
      </c>
    </row>
    <row r="215" spans="1:20" x14ac:dyDescent="0.25">
      <c r="A215" t="s">
        <v>656</v>
      </c>
      <c r="B215" t="s">
        <v>586</v>
      </c>
      <c r="C215" t="s">
        <v>29</v>
      </c>
      <c r="D215">
        <v>40</v>
      </c>
      <c r="E215" t="s">
        <v>19</v>
      </c>
      <c r="F215" t="s">
        <v>44</v>
      </c>
      <c r="G215" t="s">
        <v>145</v>
      </c>
      <c r="H215" t="s">
        <v>33</v>
      </c>
      <c r="I215" t="s">
        <v>50</v>
      </c>
      <c r="J215" s="1">
        <v>43165</v>
      </c>
      <c r="M215" t="s">
        <v>35</v>
      </c>
      <c r="N215" s="2">
        <v>41490.800000000003</v>
      </c>
      <c r="O215" t="s">
        <v>146</v>
      </c>
      <c r="P215">
        <v>8.1999999999999993</v>
      </c>
      <c r="Q2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5">
        <f>YEAR(Table1[[#This Row],[Hire Date]])</f>
        <v>2018</v>
      </c>
      <c r="T215" t="str">
        <f>IF(Table1[[#This Row],[Education Level]]="Master's Degree",
"Master's Degree",
IF(Table1[[#This Row],[Education Level]]="Bachelor's Degree",
"Bachelor's Degree",
"Others"))</f>
        <v>Others</v>
      </c>
    </row>
    <row r="216" spans="1:20" x14ac:dyDescent="0.25">
      <c r="A216" t="s">
        <v>657</v>
      </c>
      <c r="B216" t="s">
        <v>658</v>
      </c>
      <c r="C216" t="s">
        <v>29</v>
      </c>
      <c r="D216">
        <v>32</v>
      </c>
      <c r="E216" t="s">
        <v>19</v>
      </c>
      <c r="F216" t="s">
        <v>49</v>
      </c>
      <c r="G216" t="s">
        <v>145</v>
      </c>
      <c r="H216" t="s">
        <v>33</v>
      </c>
      <c r="I216" t="s">
        <v>34</v>
      </c>
      <c r="J216" s="1">
        <v>44748</v>
      </c>
      <c r="M216" t="s">
        <v>35</v>
      </c>
      <c r="N216" s="2">
        <v>30730.14</v>
      </c>
      <c r="O216" t="s">
        <v>146</v>
      </c>
      <c r="P216">
        <v>3.9</v>
      </c>
      <c r="Q2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6">
        <f>YEAR(Table1[[#This Row],[Hire Date]])</f>
        <v>2022</v>
      </c>
      <c r="T216" t="str">
        <f>IF(Table1[[#This Row],[Education Level]]="Master's Degree",
"Master's Degree",
IF(Table1[[#This Row],[Education Level]]="Bachelor's Degree",
"Bachelor's Degree",
"Others"))</f>
        <v>Bachelor's Degree</v>
      </c>
    </row>
    <row r="217" spans="1:20" x14ac:dyDescent="0.25">
      <c r="A217" t="s">
        <v>659</v>
      </c>
      <c r="B217" t="s">
        <v>660</v>
      </c>
      <c r="C217" t="s">
        <v>29</v>
      </c>
      <c r="D217">
        <v>41</v>
      </c>
      <c r="E217" t="s">
        <v>86</v>
      </c>
      <c r="F217" t="s">
        <v>74</v>
      </c>
      <c r="G217" t="s">
        <v>45</v>
      </c>
      <c r="H217" t="s">
        <v>33</v>
      </c>
      <c r="I217" t="s">
        <v>34</v>
      </c>
      <c r="J217" s="1">
        <v>46097</v>
      </c>
      <c r="M217" t="s">
        <v>35</v>
      </c>
      <c r="N217" s="2">
        <v>7367.79</v>
      </c>
      <c r="O217" t="s">
        <v>661</v>
      </c>
      <c r="P217">
        <v>0.2</v>
      </c>
      <c r="Q2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17">
        <f>YEAR(Table1[[#This Row],[Hire Date]])</f>
        <v>2026</v>
      </c>
      <c r="T217" t="str">
        <f>IF(Table1[[#This Row],[Education Level]]="Master's Degree",
"Master's Degree",
IF(Table1[[#This Row],[Education Level]]="Bachelor's Degree",
"Bachelor's Degree",
"Others"))</f>
        <v>Bachelor's Degree</v>
      </c>
    </row>
    <row r="218" spans="1:20" x14ac:dyDescent="0.25">
      <c r="A218" t="s">
        <v>662</v>
      </c>
      <c r="B218" t="s">
        <v>663</v>
      </c>
      <c r="C218" t="s">
        <v>29</v>
      </c>
      <c r="D218">
        <v>28</v>
      </c>
      <c r="E218" t="s">
        <v>136</v>
      </c>
      <c r="F218" t="s">
        <v>31</v>
      </c>
      <c r="G218" t="s">
        <v>45</v>
      </c>
      <c r="H218" t="s">
        <v>33</v>
      </c>
      <c r="I218" t="s">
        <v>34</v>
      </c>
      <c r="J218" s="1">
        <v>45236</v>
      </c>
      <c r="M218" t="s">
        <v>35</v>
      </c>
      <c r="N218" s="2">
        <v>9128.77</v>
      </c>
      <c r="O218" t="s">
        <v>664</v>
      </c>
      <c r="P218">
        <v>2.5</v>
      </c>
      <c r="Q2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18">
        <f>YEAR(Table1[[#This Row],[Hire Date]])</f>
        <v>2023</v>
      </c>
      <c r="T218" t="str">
        <f>IF(Table1[[#This Row],[Education Level]]="Master's Degree",
"Master's Degree",
IF(Table1[[#This Row],[Education Level]]="Bachelor's Degree",
"Bachelor's Degree",
"Others"))</f>
        <v>Bachelor's Degree</v>
      </c>
    </row>
    <row r="219" spans="1:20" x14ac:dyDescent="0.25">
      <c r="A219" t="s">
        <v>665</v>
      </c>
      <c r="B219" t="s">
        <v>666</v>
      </c>
      <c r="C219" t="s">
        <v>18</v>
      </c>
      <c r="D219">
        <v>32</v>
      </c>
      <c r="E219" t="s">
        <v>86</v>
      </c>
      <c r="F219" t="s">
        <v>74</v>
      </c>
      <c r="G219" t="s">
        <v>45</v>
      </c>
      <c r="H219" t="s">
        <v>131</v>
      </c>
      <c r="I219" t="s">
        <v>23</v>
      </c>
      <c r="J219" s="1">
        <v>44511</v>
      </c>
      <c r="K219" s="1">
        <v>44677</v>
      </c>
      <c r="L219" t="s">
        <v>132</v>
      </c>
      <c r="M219" t="s">
        <v>25</v>
      </c>
      <c r="N219" s="2">
        <v>7781.6</v>
      </c>
      <c r="O219" t="s">
        <v>667</v>
      </c>
      <c r="P219">
        <v>0.5</v>
      </c>
      <c r="Q2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19">
        <f>YEAR(Table1[[#This Row],[Hire Date]])</f>
        <v>2021</v>
      </c>
      <c r="S219" s="9">
        <f>YEAR(Table1[[#This Row],[Exit Date]])</f>
        <v>2022</v>
      </c>
      <c r="T219" t="str">
        <f>IF(Table1[[#This Row],[Education Level]]="Master's Degree",
"Master's Degree",
IF(Table1[[#This Row],[Education Level]]="Bachelor's Degree",
"Bachelor's Degree",
"Others"))</f>
        <v>Master's Degree</v>
      </c>
    </row>
    <row r="220" spans="1:20" x14ac:dyDescent="0.25">
      <c r="A220" t="s">
        <v>668</v>
      </c>
      <c r="B220" t="s">
        <v>669</v>
      </c>
      <c r="C220" t="s">
        <v>18</v>
      </c>
      <c r="D220">
        <v>30</v>
      </c>
      <c r="E220" t="s">
        <v>73</v>
      </c>
      <c r="F220" t="s">
        <v>74</v>
      </c>
      <c r="G220" t="s">
        <v>32</v>
      </c>
      <c r="H220" t="s">
        <v>33</v>
      </c>
      <c r="I220" t="s">
        <v>23</v>
      </c>
      <c r="J220" s="1">
        <v>44024</v>
      </c>
      <c r="M220" t="s">
        <v>35</v>
      </c>
      <c r="N220" s="2">
        <v>5344.82</v>
      </c>
      <c r="O220" t="s">
        <v>670</v>
      </c>
      <c r="P220">
        <v>5.8</v>
      </c>
      <c r="Q2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0">
        <f>YEAR(Table1[[#This Row],[Hire Date]])</f>
        <v>2020</v>
      </c>
      <c r="T220" t="str">
        <f>IF(Table1[[#This Row],[Education Level]]="Master's Degree",
"Master's Degree",
IF(Table1[[#This Row],[Education Level]]="Bachelor's Degree",
"Bachelor's Degree",
"Others"))</f>
        <v>Master's Degree</v>
      </c>
    </row>
    <row r="221" spans="1:20" x14ac:dyDescent="0.25">
      <c r="A221" t="s">
        <v>671</v>
      </c>
      <c r="B221" t="s">
        <v>672</v>
      </c>
      <c r="C221" t="s">
        <v>18</v>
      </c>
      <c r="D221">
        <v>35</v>
      </c>
      <c r="E221" t="s">
        <v>73</v>
      </c>
      <c r="F221" t="s">
        <v>31</v>
      </c>
      <c r="G221" t="s">
        <v>137</v>
      </c>
      <c r="H221" t="s">
        <v>33</v>
      </c>
      <c r="I221" t="s">
        <v>34</v>
      </c>
      <c r="J221" s="1">
        <v>44095</v>
      </c>
      <c r="M221" t="s">
        <v>35</v>
      </c>
      <c r="N221" s="2">
        <v>25572.87</v>
      </c>
      <c r="O221" t="s">
        <v>673</v>
      </c>
      <c r="P221">
        <v>5.7</v>
      </c>
      <c r="Q2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1">
        <f>YEAR(Table1[[#This Row],[Hire Date]])</f>
        <v>2020</v>
      </c>
      <c r="T221" t="str">
        <f>IF(Table1[[#This Row],[Education Level]]="Master's Degree",
"Master's Degree",
IF(Table1[[#This Row],[Education Level]]="Bachelor's Degree",
"Bachelor's Degree",
"Others"))</f>
        <v>Bachelor's Degree</v>
      </c>
    </row>
    <row r="222" spans="1:20" x14ac:dyDescent="0.25">
      <c r="A222" t="s">
        <v>674</v>
      </c>
      <c r="B222" t="s">
        <v>675</v>
      </c>
      <c r="C222" t="s">
        <v>18</v>
      </c>
      <c r="D222">
        <v>55</v>
      </c>
      <c r="E222" t="s">
        <v>43</v>
      </c>
      <c r="F222" t="s">
        <v>74</v>
      </c>
      <c r="G222" t="s">
        <v>45</v>
      </c>
      <c r="H222" t="s">
        <v>33</v>
      </c>
      <c r="I222" t="s">
        <v>34</v>
      </c>
      <c r="J222" s="1">
        <v>44645</v>
      </c>
      <c r="M222" t="s">
        <v>35</v>
      </c>
      <c r="N222" s="2">
        <v>8988.2199999999993</v>
      </c>
      <c r="O222" t="s">
        <v>433</v>
      </c>
      <c r="P222">
        <v>4.0999999999999996</v>
      </c>
      <c r="Q2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2">
        <f>YEAR(Table1[[#This Row],[Hire Date]])</f>
        <v>2022</v>
      </c>
      <c r="T222" t="str">
        <f>IF(Table1[[#This Row],[Education Level]]="Master's Degree",
"Master's Degree",
IF(Table1[[#This Row],[Education Level]]="Bachelor's Degree",
"Bachelor's Degree",
"Others"))</f>
        <v>Bachelor's Degree</v>
      </c>
    </row>
    <row r="223" spans="1:20" x14ac:dyDescent="0.25">
      <c r="A223" t="s">
        <v>676</v>
      </c>
      <c r="B223" t="s">
        <v>677</v>
      </c>
      <c r="C223" t="s">
        <v>18</v>
      </c>
      <c r="D223">
        <v>22</v>
      </c>
      <c r="E223" t="s">
        <v>69</v>
      </c>
      <c r="F223" t="s">
        <v>31</v>
      </c>
      <c r="G223" t="s">
        <v>61</v>
      </c>
      <c r="H223" t="s">
        <v>33</v>
      </c>
      <c r="I223" t="s">
        <v>23</v>
      </c>
      <c r="J223" s="1">
        <v>44464</v>
      </c>
      <c r="M223" t="s">
        <v>35</v>
      </c>
      <c r="N223" s="2">
        <v>12014.83</v>
      </c>
      <c r="O223" t="s">
        <v>678</v>
      </c>
      <c r="P223">
        <v>4.5999999999999996</v>
      </c>
      <c r="Q2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3">
        <f>YEAR(Table1[[#This Row],[Hire Date]])</f>
        <v>2021</v>
      </c>
      <c r="T223" t="str">
        <f>IF(Table1[[#This Row],[Education Level]]="Master's Degree",
"Master's Degree",
IF(Table1[[#This Row],[Education Level]]="Bachelor's Degree",
"Bachelor's Degree",
"Others"))</f>
        <v>Master's Degree</v>
      </c>
    </row>
    <row r="224" spans="1:20" x14ac:dyDescent="0.25">
      <c r="A224" t="s">
        <v>679</v>
      </c>
      <c r="B224" t="s">
        <v>680</v>
      </c>
      <c r="C224" t="s">
        <v>29</v>
      </c>
      <c r="D224">
        <v>41</v>
      </c>
      <c r="E224" t="s">
        <v>43</v>
      </c>
      <c r="F224" t="s">
        <v>20</v>
      </c>
      <c r="G224" t="s">
        <v>61</v>
      </c>
      <c r="H224" t="s">
        <v>33</v>
      </c>
      <c r="I224" t="s">
        <v>34</v>
      </c>
      <c r="J224" s="1">
        <v>45950</v>
      </c>
      <c r="M224" t="s">
        <v>35</v>
      </c>
      <c r="N224" s="2">
        <v>12894.49</v>
      </c>
      <c r="O224" t="s">
        <v>584</v>
      </c>
      <c r="P224">
        <v>0.6</v>
      </c>
      <c r="Q2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24">
        <f>YEAR(Table1[[#This Row],[Hire Date]])</f>
        <v>2025</v>
      </c>
      <c r="T224" t="str">
        <f>IF(Table1[[#This Row],[Education Level]]="Master's Degree",
"Master's Degree",
IF(Table1[[#This Row],[Education Level]]="Bachelor's Degree",
"Bachelor's Degree",
"Others"))</f>
        <v>Bachelor's Degree</v>
      </c>
    </row>
    <row r="225" spans="1:20" x14ac:dyDescent="0.25">
      <c r="A225" t="s">
        <v>681</v>
      </c>
      <c r="B225" t="s">
        <v>682</v>
      </c>
      <c r="C225" t="s">
        <v>18</v>
      </c>
      <c r="D225">
        <v>22</v>
      </c>
      <c r="E225" s="9" t="s">
        <v>13002</v>
      </c>
      <c r="F225" t="s">
        <v>60</v>
      </c>
      <c r="G225" t="s">
        <v>45</v>
      </c>
      <c r="H225" t="s">
        <v>33</v>
      </c>
      <c r="I225" t="s">
        <v>23</v>
      </c>
      <c r="J225" s="1">
        <v>44172</v>
      </c>
      <c r="M225" t="s">
        <v>35</v>
      </c>
      <c r="N225" s="2">
        <v>8100.95</v>
      </c>
      <c r="O225" t="s">
        <v>410</v>
      </c>
      <c r="P225">
        <v>5.4</v>
      </c>
      <c r="Q2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5">
        <f>YEAR(Table1[[#This Row],[Hire Date]])</f>
        <v>2020</v>
      </c>
      <c r="T225" t="str">
        <f>IF(Table1[[#This Row],[Education Level]]="Master's Degree",
"Master's Degree",
IF(Table1[[#This Row],[Education Level]]="Bachelor's Degree",
"Bachelor's Degree",
"Others"))</f>
        <v>Master's Degree</v>
      </c>
    </row>
    <row r="226" spans="1:20" x14ac:dyDescent="0.25">
      <c r="A226" t="s">
        <v>683</v>
      </c>
      <c r="B226" t="s">
        <v>684</v>
      </c>
      <c r="C226" t="s">
        <v>18</v>
      </c>
      <c r="D226">
        <v>30</v>
      </c>
      <c r="E226" t="s">
        <v>121</v>
      </c>
      <c r="F226" t="s">
        <v>31</v>
      </c>
      <c r="G226" t="s">
        <v>21</v>
      </c>
      <c r="H226" t="s">
        <v>33</v>
      </c>
      <c r="I226" t="s">
        <v>34</v>
      </c>
      <c r="J226" s="1">
        <v>44382</v>
      </c>
      <c r="M226" t="s">
        <v>35</v>
      </c>
      <c r="N226" s="2">
        <v>15921.4</v>
      </c>
      <c r="O226" t="s">
        <v>525</v>
      </c>
      <c r="P226">
        <v>4.9000000000000004</v>
      </c>
      <c r="Q2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6">
        <f>YEAR(Table1[[#This Row],[Hire Date]])</f>
        <v>2021</v>
      </c>
      <c r="T226" t="str">
        <f>IF(Table1[[#This Row],[Education Level]]="Master's Degree",
"Master's Degree",
IF(Table1[[#This Row],[Education Level]]="Bachelor's Degree",
"Bachelor's Degree",
"Others"))</f>
        <v>Bachelor's Degree</v>
      </c>
    </row>
    <row r="227" spans="1:20" x14ac:dyDescent="0.25">
      <c r="A227" t="s">
        <v>685</v>
      </c>
      <c r="B227" t="s">
        <v>686</v>
      </c>
      <c r="C227" t="s">
        <v>18</v>
      </c>
      <c r="D227">
        <v>44</v>
      </c>
      <c r="E227" t="s">
        <v>79</v>
      </c>
      <c r="F227" t="s">
        <v>44</v>
      </c>
      <c r="G227" t="s">
        <v>21</v>
      </c>
      <c r="H227" t="s">
        <v>33</v>
      </c>
      <c r="I227" t="s">
        <v>34</v>
      </c>
      <c r="J227" s="1">
        <v>43725</v>
      </c>
      <c r="M227" t="s">
        <v>35</v>
      </c>
      <c r="N227" s="2">
        <v>17474.86</v>
      </c>
      <c r="O227" t="s">
        <v>569</v>
      </c>
      <c r="P227">
        <v>6.7</v>
      </c>
      <c r="Q2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7">
        <f>YEAR(Table1[[#This Row],[Hire Date]])</f>
        <v>2019</v>
      </c>
      <c r="T227" t="str">
        <f>IF(Table1[[#This Row],[Education Level]]="Master's Degree",
"Master's Degree",
IF(Table1[[#This Row],[Education Level]]="Bachelor's Degree",
"Bachelor's Degree",
"Others"))</f>
        <v>Bachelor's Degree</v>
      </c>
    </row>
    <row r="228" spans="1:20" x14ac:dyDescent="0.25">
      <c r="A228" t="s">
        <v>687</v>
      </c>
      <c r="B228" t="s">
        <v>688</v>
      </c>
      <c r="C228" t="s">
        <v>29</v>
      </c>
      <c r="D228">
        <v>35</v>
      </c>
      <c r="E228" t="s">
        <v>19</v>
      </c>
      <c r="F228" t="s">
        <v>60</v>
      </c>
      <c r="G228" t="s">
        <v>232</v>
      </c>
      <c r="H228" t="s">
        <v>138</v>
      </c>
      <c r="I228" t="s">
        <v>34</v>
      </c>
      <c r="J228" s="1">
        <v>45102</v>
      </c>
      <c r="M228" t="s">
        <v>35</v>
      </c>
      <c r="N228" s="2">
        <v>53439.11</v>
      </c>
      <c r="O228" t="s">
        <v>146</v>
      </c>
      <c r="P228">
        <v>2.9</v>
      </c>
      <c r="Q2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28">
        <f>YEAR(Table1[[#This Row],[Hire Date]])</f>
        <v>2023</v>
      </c>
      <c r="T228" t="str">
        <f>IF(Table1[[#This Row],[Education Level]]="Master's Degree",
"Master's Degree",
IF(Table1[[#This Row],[Education Level]]="Bachelor's Degree",
"Bachelor's Degree",
"Others"))</f>
        <v>Bachelor's Degree</v>
      </c>
    </row>
    <row r="229" spans="1:20" x14ac:dyDescent="0.25">
      <c r="A229" t="s">
        <v>689</v>
      </c>
      <c r="B229" t="s">
        <v>690</v>
      </c>
      <c r="C229" t="s">
        <v>18</v>
      </c>
      <c r="D229">
        <v>25</v>
      </c>
      <c r="E229" t="s">
        <v>136</v>
      </c>
      <c r="F229" t="s">
        <v>44</v>
      </c>
      <c r="G229" t="s">
        <v>45</v>
      </c>
      <c r="H229" t="s">
        <v>138</v>
      </c>
      <c r="I229" t="s">
        <v>175</v>
      </c>
      <c r="J229" s="1">
        <v>45321</v>
      </c>
      <c r="M229" t="s">
        <v>35</v>
      </c>
      <c r="N229" s="2">
        <v>8660.94</v>
      </c>
      <c r="O229" t="s">
        <v>691</v>
      </c>
      <c r="P229">
        <v>2.2999999999999998</v>
      </c>
      <c r="Q2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29">
        <f>YEAR(Table1[[#This Row],[Hire Date]])</f>
        <v>2024</v>
      </c>
      <c r="T229" t="str">
        <f>IF(Table1[[#This Row],[Education Level]]="Master's Degree",
"Master's Degree",
IF(Table1[[#This Row],[Education Level]]="Bachelor's Degree",
"Bachelor's Degree",
"Others"))</f>
        <v>Others</v>
      </c>
    </row>
    <row r="230" spans="1:20" x14ac:dyDescent="0.25">
      <c r="A230" t="s">
        <v>692</v>
      </c>
      <c r="B230" t="s">
        <v>693</v>
      </c>
      <c r="C230" t="s">
        <v>18</v>
      </c>
      <c r="D230">
        <v>28</v>
      </c>
      <c r="E230" t="s">
        <v>19</v>
      </c>
      <c r="F230" t="s">
        <v>31</v>
      </c>
      <c r="G230" t="s">
        <v>61</v>
      </c>
      <c r="H230" t="s">
        <v>33</v>
      </c>
      <c r="I230" t="s">
        <v>23</v>
      </c>
      <c r="J230" s="1">
        <v>45684</v>
      </c>
      <c r="M230" t="s">
        <v>35</v>
      </c>
      <c r="N230" s="2">
        <v>9528.73</v>
      </c>
      <c r="O230" t="s">
        <v>479</v>
      </c>
      <c r="P230">
        <v>1.3</v>
      </c>
      <c r="Q2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30">
        <f>YEAR(Table1[[#This Row],[Hire Date]])</f>
        <v>2025</v>
      </c>
      <c r="T230" t="str">
        <f>IF(Table1[[#This Row],[Education Level]]="Master's Degree",
"Master's Degree",
IF(Table1[[#This Row],[Education Level]]="Bachelor's Degree",
"Bachelor's Degree",
"Others"))</f>
        <v>Master's Degree</v>
      </c>
    </row>
    <row r="231" spans="1:20" x14ac:dyDescent="0.25">
      <c r="A231" t="s">
        <v>694</v>
      </c>
      <c r="B231" t="s">
        <v>695</v>
      </c>
      <c r="C231" t="s">
        <v>29</v>
      </c>
      <c r="D231">
        <v>41</v>
      </c>
      <c r="E231" t="s">
        <v>100</v>
      </c>
      <c r="F231" t="s">
        <v>44</v>
      </c>
      <c r="G231" t="s">
        <v>61</v>
      </c>
      <c r="H231" t="s">
        <v>33</v>
      </c>
      <c r="I231" t="s">
        <v>117</v>
      </c>
      <c r="J231" s="1">
        <v>45080</v>
      </c>
      <c r="M231" t="s">
        <v>35</v>
      </c>
      <c r="N231" s="2">
        <v>12500.4</v>
      </c>
      <c r="O231" t="s">
        <v>376</v>
      </c>
      <c r="P231">
        <v>3</v>
      </c>
      <c r="Q2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1">
        <f>YEAR(Table1[[#This Row],[Hire Date]])</f>
        <v>2023</v>
      </c>
      <c r="T231" t="str">
        <f>IF(Table1[[#This Row],[Education Level]]="Master's Degree",
"Master's Degree",
IF(Table1[[#This Row],[Education Level]]="Bachelor's Degree",
"Bachelor's Degree",
"Others"))</f>
        <v>Others</v>
      </c>
    </row>
    <row r="232" spans="1:20" x14ac:dyDescent="0.25">
      <c r="A232" t="s">
        <v>696</v>
      </c>
      <c r="B232" t="s">
        <v>697</v>
      </c>
      <c r="C232" t="s">
        <v>18</v>
      </c>
      <c r="D232">
        <v>28</v>
      </c>
      <c r="E232" t="s">
        <v>79</v>
      </c>
      <c r="F232" t="s">
        <v>74</v>
      </c>
      <c r="G232" t="s">
        <v>45</v>
      </c>
      <c r="H232" t="s">
        <v>22</v>
      </c>
      <c r="I232" t="s">
        <v>23</v>
      </c>
      <c r="J232" s="1">
        <v>45158</v>
      </c>
      <c r="K232" s="1">
        <v>45436</v>
      </c>
      <c r="L232" t="s">
        <v>132</v>
      </c>
      <c r="M232" t="s">
        <v>25</v>
      </c>
      <c r="N232" s="2">
        <v>8107.21</v>
      </c>
      <c r="O232" t="s">
        <v>698</v>
      </c>
      <c r="P232">
        <v>0.8</v>
      </c>
      <c r="Q2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32">
        <f>YEAR(Table1[[#This Row],[Hire Date]])</f>
        <v>2023</v>
      </c>
      <c r="S232" s="9">
        <f>YEAR(Table1[[#This Row],[Exit Date]])</f>
        <v>2024</v>
      </c>
      <c r="T232" t="str">
        <f>IF(Table1[[#This Row],[Education Level]]="Master's Degree",
"Master's Degree",
IF(Table1[[#This Row],[Education Level]]="Bachelor's Degree",
"Bachelor's Degree",
"Others"))</f>
        <v>Master's Degree</v>
      </c>
    </row>
    <row r="233" spans="1:20" x14ac:dyDescent="0.25">
      <c r="A233" t="s">
        <v>699</v>
      </c>
      <c r="B233" t="s">
        <v>700</v>
      </c>
      <c r="C233" t="s">
        <v>18</v>
      </c>
      <c r="D233">
        <v>36</v>
      </c>
      <c r="E233" t="s">
        <v>86</v>
      </c>
      <c r="F233" t="s">
        <v>60</v>
      </c>
      <c r="G233" t="s">
        <v>32</v>
      </c>
      <c r="H233" t="s">
        <v>33</v>
      </c>
      <c r="I233" t="s">
        <v>34</v>
      </c>
      <c r="J233" s="1">
        <v>44552</v>
      </c>
      <c r="M233" t="s">
        <v>35</v>
      </c>
      <c r="N233" s="2">
        <v>5549.45</v>
      </c>
      <c r="O233" t="s">
        <v>328</v>
      </c>
      <c r="P233">
        <v>4.4000000000000004</v>
      </c>
      <c r="Q2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3">
        <f>YEAR(Table1[[#This Row],[Hire Date]])</f>
        <v>2021</v>
      </c>
      <c r="T233" t="str">
        <f>IF(Table1[[#This Row],[Education Level]]="Master's Degree",
"Master's Degree",
IF(Table1[[#This Row],[Education Level]]="Bachelor's Degree",
"Bachelor's Degree",
"Others"))</f>
        <v>Bachelor's Degree</v>
      </c>
    </row>
    <row r="234" spans="1:20" x14ac:dyDescent="0.25">
      <c r="A234" t="s">
        <v>701</v>
      </c>
      <c r="B234" t="s">
        <v>702</v>
      </c>
      <c r="C234" t="s">
        <v>29</v>
      </c>
      <c r="D234">
        <v>35</v>
      </c>
      <c r="E234" t="s">
        <v>30</v>
      </c>
      <c r="F234" t="s">
        <v>49</v>
      </c>
      <c r="G234" t="s">
        <v>232</v>
      </c>
      <c r="H234" t="s">
        <v>33</v>
      </c>
      <c r="I234" t="s">
        <v>23</v>
      </c>
      <c r="J234" s="1">
        <v>43431</v>
      </c>
      <c r="K234" s="1">
        <v>45680</v>
      </c>
      <c r="L234" t="s">
        <v>24</v>
      </c>
      <c r="M234" t="s">
        <v>25</v>
      </c>
      <c r="N234" s="2">
        <v>50646.43</v>
      </c>
      <c r="O234" t="s">
        <v>146</v>
      </c>
      <c r="P234">
        <v>6.2</v>
      </c>
      <c r="Q2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4">
        <f>YEAR(Table1[[#This Row],[Hire Date]])</f>
        <v>2018</v>
      </c>
      <c r="S234" s="9">
        <f>YEAR(Table1[[#This Row],[Exit Date]])</f>
        <v>2025</v>
      </c>
      <c r="T234" t="str">
        <f>IF(Table1[[#This Row],[Education Level]]="Master's Degree",
"Master's Degree",
IF(Table1[[#This Row],[Education Level]]="Bachelor's Degree",
"Bachelor's Degree",
"Others"))</f>
        <v>Master's Degree</v>
      </c>
    </row>
    <row r="235" spans="1:20" x14ac:dyDescent="0.25">
      <c r="A235" t="s">
        <v>703</v>
      </c>
      <c r="B235" t="s">
        <v>704</v>
      </c>
      <c r="C235" t="s">
        <v>18</v>
      </c>
      <c r="D235">
        <v>29</v>
      </c>
      <c r="E235" t="s">
        <v>121</v>
      </c>
      <c r="F235" t="s">
        <v>31</v>
      </c>
      <c r="G235" t="s">
        <v>32</v>
      </c>
      <c r="H235" t="s">
        <v>22</v>
      </c>
      <c r="I235" t="s">
        <v>34</v>
      </c>
      <c r="J235" s="1">
        <v>45148</v>
      </c>
      <c r="M235" t="s">
        <v>35</v>
      </c>
      <c r="N235" s="2">
        <v>4023.63</v>
      </c>
      <c r="O235" t="s">
        <v>544</v>
      </c>
      <c r="P235">
        <v>2.8</v>
      </c>
      <c r="Q2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35">
        <f>YEAR(Table1[[#This Row],[Hire Date]])</f>
        <v>2023</v>
      </c>
      <c r="T235" t="str">
        <f>IF(Table1[[#This Row],[Education Level]]="Master's Degree",
"Master's Degree",
IF(Table1[[#This Row],[Education Level]]="Bachelor's Degree",
"Bachelor's Degree",
"Others"))</f>
        <v>Bachelor's Degree</v>
      </c>
    </row>
    <row r="236" spans="1:20" x14ac:dyDescent="0.25">
      <c r="A236" t="s">
        <v>705</v>
      </c>
      <c r="B236" t="s">
        <v>706</v>
      </c>
      <c r="C236" t="s">
        <v>29</v>
      </c>
      <c r="D236">
        <v>54</v>
      </c>
      <c r="E236" t="s">
        <v>79</v>
      </c>
      <c r="F236" t="s">
        <v>31</v>
      </c>
      <c r="G236" t="s">
        <v>61</v>
      </c>
      <c r="H236" t="s">
        <v>22</v>
      </c>
      <c r="I236" t="s">
        <v>34</v>
      </c>
      <c r="J236" s="1">
        <v>45936</v>
      </c>
      <c r="K236" s="1">
        <v>46097</v>
      </c>
      <c r="L236" t="s">
        <v>62</v>
      </c>
      <c r="M236" t="s">
        <v>25</v>
      </c>
      <c r="N236" s="2">
        <v>10533.95</v>
      </c>
      <c r="O236" t="s">
        <v>707</v>
      </c>
      <c r="P236">
        <v>0.4</v>
      </c>
      <c r="Q2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36">
        <f>YEAR(Table1[[#This Row],[Hire Date]])</f>
        <v>2025</v>
      </c>
      <c r="S236" s="9">
        <f>YEAR(Table1[[#This Row],[Exit Date]])</f>
        <v>2026</v>
      </c>
      <c r="T236" t="str">
        <f>IF(Table1[[#This Row],[Education Level]]="Master's Degree",
"Master's Degree",
IF(Table1[[#This Row],[Education Level]]="Bachelor's Degree",
"Bachelor's Degree",
"Others"))</f>
        <v>Bachelor's Degree</v>
      </c>
    </row>
    <row r="237" spans="1:20" x14ac:dyDescent="0.25">
      <c r="A237" t="s">
        <v>708</v>
      </c>
      <c r="B237" t="s">
        <v>709</v>
      </c>
      <c r="C237" t="s">
        <v>18</v>
      </c>
      <c r="D237">
        <v>40</v>
      </c>
      <c r="E237" t="s">
        <v>19</v>
      </c>
      <c r="F237" t="s">
        <v>49</v>
      </c>
      <c r="G237" t="s">
        <v>61</v>
      </c>
      <c r="H237" t="s">
        <v>33</v>
      </c>
      <c r="I237" t="s">
        <v>23</v>
      </c>
      <c r="J237" s="1">
        <v>43949</v>
      </c>
      <c r="M237" t="s">
        <v>35</v>
      </c>
      <c r="N237" s="2">
        <v>13679.45</v>
      </c>
      <c r="O237" t="s">
        <v>710</v>
      </c>
      <c r="P237">
        <v>6.1</v>
      </c>
      <c r="Q2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7">
        <f>YEAR(Table1[[#This Row],[Hire Date]])</f>
        <v>2020</v>
      </c>
      <c r="T237" t="str">
        <f>IF(Table1[[#This Row],[Education Level]]="Master's Degree",
"Master's Degree",
IF(Table1[[#This Row],[Education Level]]="Bachelor's Degree",
"Bachelor's Degree",
"Others"))</f>
        <v>Master's Degree</v>
      </c>
    </row>
    <row r="238" spans="1:20" x14ac:dyDescent="0.25">
      <c r="A238" t="s">
        <v>711</v>
      </c>
      <c r="B238" t="s">
        <v>712</v>
      </c>
      <c r="C238" t="s">
        <v>29</v>
      </c>
      <c r="D238">
        <v>22</v>
      </c>
      <c r="E238" s="9" t="s">
        <v>13002</v>
      </c>
      <c r="F238" t="s">
        <v>60</v>
      </c>
      <c r="G238" t="s">
        <v>32</v>
      </c>
      <c r="H238" t="s">
        <v>33</v>
      </c>
      <c r="I238" t="s">
        <v>34</v>
      </c>
      <c r="J238" s="1">
        <v>44694</v>
      </c>
      <c r="M238" t="s">
        <v>35</v>
      </c>
      <c r="N238" s="2">
        <v>4601.18</v>
      </c>
      <c r="O238" t="s">
        <v>713</v>
      </c>
      <c r="P238">
        <v>4</v>
      </c>
      <c r="Q2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8">
        <f>YEAR(Table1[[#This Row],[Hire Date]])</f>
        <v>2022</v>
      </c>
      <c r="T238" t="str">
        <f>IF(Table1[[#This Row],[Education Level]]="Master's Degree",
"Master's Degree",
IF(Table1[[#This Row],[Education Level]]="Bachelor's Degree",
"Bachelor's Degree",
"Others"))</f>
        <v>Bachelor's Degree</v>
      </c>
    </row>
    <row r="239" spans="1:20" x14ac:dyDescent="0.25">
      <c r="A239" t="s">
        <v>714</v>
      </c>
      <c r="B239" t="s">
        <v>715</v>
      </c>
      <c r="C239" t="s">
        <v>18</v>
      </c>
      <c r="D239">
        <v>36</v>
      </c>
      <c r="E239" t="s">
        <v>43</v>
      </c>
      <c r="F239" t="s">
        <v>44</v>
      </c>
      <c r="G239" t="s">
        <v>45</v>
      </c>
      <c r="H239" t="s">
        <v>33</v>
      </c>
      <c r="I239" t="s">
        <v>50</v>
      </c>
      <c r="J239" s="1">
        <v>44891</v>
      </c>
      <c r="M239" t="s">
        <v>35</v>
      </c>
      <c r="N239" s="2">
        <v>9422.9699999999993</v>
      </c>
      <c r="O239" t="s">
        <v>716</v>
      </c>
      <c r="P239">
        <v>3.5</v>
      </c>
      <c r="Q2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9">
        <f>YEAR(Table1[[#This Row],[Hire Date]])</f>
        <v>2022</v>
      </c>
      <c r="T239" t="str">
        <f>IF(Table1[[#This Row],[Education Level]]="Master's Degree",
"Master's Degree",
IF(Table1[[#This Row],[Education Level]]="Bachelor's Degree",
"Bachelor's Degree",
"Others"))</f>
        <v>Others</v>
      </c>
    </row>
    <row r="240" spans="1:20" x14ac:dyDescent="0.25">
      <c r="A240" t="s">
        <v>717</v>
      </c>
      <c r="B240" t="s">
        <v>718</v>
      </c>
      <c r="C240" t="s">
        <v>29</v>
      </c>
      <c r="D240">
        <v>29</v>
      </c>
      <c r="E240" t="s">
        <v>73</v>
      </c>
      <c r="F240" t="s">
        <v>20</v>
      </c>
      <c r="G240" t="s">
        <v>137</v>
      </c>
      <c r="H240" t="s">
        <v>33</v>
      </c>
      <c r="I240" t="s">
        <v>34</v>
      </c>
      <c r="J240" s="1">
        <v>44946</v>
      </c>
      <c r="M240" t="s">
        <v>35</v>
      </c>
      <c r="N240" s="2">
        <v>23263.77</v>
      </c>
      <c r="O240" t="s">
        <v>70</v>
      </c>
      <c r="P240">
        <v>3.3</v>
      </c>
      <c r="Q2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0">
        <f>YEAR(Table1[[#This Row],[Hire Date]])</f>
        <v>2023</v>
      </c>
      <c r="T240" t="str">
        <f>IF(Table1[[#This Row],[Education Level]]="Master's Degree",
"Master's Degree",
IF(Table1[[#This Row],[Education Level]]="Bachelor's Degree",
"Bachelor's Degree",
"Others"))</f>
        <v>Bachelor's Degree</v>
      </c>
    </row>
    <row r="241" spans="1:20" x14ac:dyDescent="0.25">
      <c r="A241" t="s">
        <v>719</v>
      </c>
      <c r="B241" t="s">
        <v>720</v>
      </c>
      <c r="C241" t="s">
        <v>29</v>
      </c>
      <c r="D241">
        <v>42</v>
      </c>
      <c r="E241" t="s">
        <v>69</v>
      </c>
      <c r="F241" t="s">
        <v>31</v>
      </c>
      <c r="G241" t="s">
        <v>61</v>
      </c>
      <c r="H241" t="s">
        <v>33</v>
      </c>
      <c r="I241" t="s">
        <v>50</v>
      </c>
      <c r="J241" s="1">
        <v>44110</v>
      </c>
      <c r="M241" t="s">
        <v>35</v>
      </c>
      <c r="N241" s="2">
        <v>9885.6200000000008</v>
      </c>
      <c r="O241" t="s">
        <v>721</v>
      </c>
      <c r="P241">
        <v>5.6</v>
      </c>
      <c r="Q2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1">
        <f>YEAR(Table1[[#This Row],[Hire Date]])</f>
        <v>2020</v>
      </c>
      <c r="T241" t="str">
        <f>IF(Table1[[#This Row],[Education Level]]="Master's Degree",
"Master's Degree",
IF(Table1[[#This Row],[Education Level]]="Bachelor's Degree",
"Bachelor's Degree",
"Others"))</f>
        <v>Others</v>
      </c>
    </row>
    <row r="242" spans="1:20" x14ac:dyDescent="0.25">
      <c r="A242" t="s">
        <v>722</v>
      </c>
      <c r="B242" t="s">
        <v>723</v>
      </c>
      <c r="C242" t="s">
        <v>18</v>
      </c>
      <c r="D242">
        <v>27</v>
      </c>
      <c r="E242" t="s">
        <v>86</v>
      </c>
      <c r="F242" t="s">
        <v>49</v>
      </c>
      <c r="G242" t="s">
        <v>61</v>
      </c>
      <c r="H242" t="s">
        <v>131</v>
      </c>
      <c r="I242" t="s">
        <v>34</v>
      </c>
      <c r="J242" s="1">
        <v>43122</v>
      </c>
      <c r="K242" s="1">
        <v>45381</v>
      </c>
      <c r="L242" t="s">
        <v>24</v>
      </c>
      <c r="M242" t="s">
        <v>25</v>
      </c>
      <c r="N242" s="2">
        <v>10925.05</v>
      </c>
      <c r="O242" t="s">
        <v>724</v>
      </c>
      <c r="P242">
        <v>6.2</v>
      </c>
      <c r="Q2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2">
        <f>YEAR(Table1[[#This Row],[Hire Date]])</f>
        <v>2018</v>
      </c>
      <c r="S242" s="9">
        <f>YEAR(Table1[[#This Row],[Exit Date]])</f>
        <v>2024</v>
      </c>
      <c r="T242" t="str">
        <f>IF(Table1[[#This Row],[Education Level]]="Master's Degree",
"Master's Degree",
IF(Table1[[#This Row],[Education Level]]="Bachelor's Degree",
"Bachelor's Degree",
"Others"))</f>
        <v>Bachelor's Degree</v>
      </c>
    </row>
    <row r="243" spans="1:20" x14ac:dyDescent="0.25">
      <c r="A243" t="s">
        <v>725</v>
      </c>
      <c r="B243" t="s">
        <v>726</v>
      </c>
      <c r="C243" t="s">
        <v>18</v>
      </c>
      <c r="D243">
        <v>33</v>
      </c>
      <c r="E243" t="s">
        <v>79</v>
      </c>
      <c r="F243" t="s">
        <v>74</v>
      </c>
      <c r="G243" t="s">
        <v>45</v>
      </c>
      <c r="H243" t="s">
        <v>33</v>
      </c>
      <c r="I243" t="s">
        <v>34</v>
      </c>
      <c r="J243" s="1">
        <v>44550</v>
      </c>
      <c r="M243" t="s">
        <v>35</v>
      </c>
      <c r="N243" s="2">
        <v>7724.13</v>
      </c>
      <c r="O243" t="s">
        <v>727</v>
      </c>
      <c r="P243">
        <v>4.4000000000000004</v>
      </c>
      <c r="Q2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3">
        <f>YEAR(Table1[[#This Row],[Hire Date]])</f>
        <v>2021</v>
      </c>
      <c r="T243" t="str">
        <f>IF(Table1[[#This Row],[Education Level]]="Master's Degree",
"Master's Degree",
IF(Table1[[#This Row],[Education Level]]="Bachelor's Degree",
"Bachelor's Degree",
"Others"))</f>
        <v>Bachelor's Degree</v>
      </c>
    </row>
    <row r="244" spans="1:20" x14ac:dyDescent="0.25">
      <c r="A244" t="s">
        <v>728</v>
      </c>
      <c r="B244" t="s">
        <v>729</v>
      </c>
      <c r="C244" t="s">
        <v>29</v>
      </c>
      <c r="D244">
        <v>39</v>
      </c>
      <c r="E244" s="9" t="s">
        <v>13002</v>
      </c>
      <c r="F244" t="s">
        <v>44</v>
      </c>
      <c r="G244" t="s">
        <v>45</v>
      </c>
      <c r="H244" t="s">
        <v>131</v>
      </c>
      <c r="I244" t="s">
        <v>75</v>
      </c>
      <c r="J244" s="1">
        <v>45392</v>
      </c>
      <c r="K244" s="1">
        <v>45553</v>
      </c>
      <c r="L244" t="s">
        <v>132</v>
      </c>
      <c r="M244" t="s">
        <v>25</v>
      </c>
      <c r="N244" s="2">
        <v>8837.51</v>
      </c>
      <c r="O244" t="s">
        <v>730</v>
      </c>
      <c r="P244">
        <v>0.4</v>
      </c>
      <c r="Q2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44">
        <f>YEAR(Table1[[#This Row],[Hire Date]])</f>
        <v>2024</v>
      </c>
      <c r="S244" s="9">
        <f>YEAR(Table1[[#This Row],[Exit Date]])</f>
        <v>2024</v>
      </c>
      <c r="T244" t="str">
        <f>IF(Table1[[#This Row],[Education Level]]="Master's Degree",
"Master's Degree",
IF(Table1[[#This Row],[Education Level]]="Bachelor's Degree",
"Bachelor's Degree",
"Others"))</f>
        <v>Others</v>
      </c>
    </row>
    <row r="245" spans="1:20" x14ac:dyDescent="0.25">
      <c r="A245" t="s">
        <v>731</v>
      </c>
      <c r="B245" t="s">
        <v>732</v>
      </c>
      <c r="C245" t="s">
        <v>18</v>
      </c>
      <c r="D245">
        <v>42</v>
      </c>
      <c r="E245" s="9" t="s">
        <v>13002</v>
      </c>
      <c r="F245" t="s">
        <v>31</v>
      </c>
      <c r="G245" t="s">
        <v>45</v>
      </c>
      <c r="H245" t="s">
        <v>33</v>
      </c>
      <c r="I245" t="s">
        <v>34</v>
      </c>
      <c r="J245" s="1">
        <v>44231</v>
      </c>
      <c r="M245" t="s">
        <v>35</v>
      </c>
      <c r="N245" s="2">
        <v>6937.8</v>
      </c>
      <c r="O245" t="s">
        <v>733</v>
      </c>
      <c r="P245">
        <v>5.3</v>
      </c>
      <c r="Q2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5">
        <f>YEAR(Table1[[#This Row],[Hire Date]])</f>
        <v>2021</v>
      </c>
      <c r="T245" t="str">
        <f>IF(Table1[[#This Row],[Education Level]]="Master's Degree",
"Master's Degree",
IF(Table1[[#This Row],[Education Level]]="Bachelor's Degree",
"Bachelor's Degree",
"Others"))</f>
        <v>Bachelor's Degree</v>
      </c>
    </row>
    <row r="246" spans="1:20" x14ac:dyDescent="0.25">
      <c r="A246" t="s">
        <v>734</v>
      </c>
      <c r="B246" t="s">
        <v>735</v>
      </c>
      <c r="C246" t="s">
        <v>18</v>
      </c>
      <c r="D246">
        <v>24</v>
      </c>
      <c r="E246" t="s">
        <v>19</v>
      </c>
      <c r="F246" t="s">
        <v>31</v>
      </c>
      <c r="G246" t="s">
        <v>145</v>
      </c>
      <c r="H246" t="s">
        <v>33</v>
      </c>
      <c r="I246" t="s">
        <v>175</v>
      </c>
      <c r="J246" s="1">
        <v>43655</v>
      </c>
      <c r="M246" t="s">
        <v>35</v>
      </c>
      <c r="N246" s="2">
        <v>39250.03</v>
      </c>
      <c r="O246" t="s">
        <v>146</v>
      </c>
      <c r="P246">
        <v>6.9</v>
      </c>
      <c r="Q2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6">
        <f>YEAR(Table1[[#This Row],[Hire Date]])</f>
        <v>2019</v>
      </c>
      <c r="T246" t="str">
        <f>IF(Table1[[#This Row],[Education Level]]="Master's Degree",
"Master's Degree",
IF(Table1[[#This Row],[Education Level]]="Bachelor's Degree",
"Bachelor's Degree",
"Others"))</f>
        <v>Others</v>
      </c>
    </row>
    <row r="247" spans="1:20" x14ac:dyDescent="0.25">
      <c r="A247" t="s">
        <v>736</v>
      </c>
      <c r="B247" t="s">
        <v>737</v>
      </c>
      <c r="C247" t="s">
        <v>29</v>
      </c>
      <c r="D247">
        <v>31</v>
      </c>
      <c r="E247" t="s">
        <v>136</v>
      </c>
      <c r="F247" t="s">
        <v>31</v>
      </c>
      <c r="G247" t="s">
        <v>61</v>
      </c>
      <c r="H247" t="s">
        <v>138</v>
      </c>
      <c r="I247" t="s">
        <v>50</v>
      </c>
      <c r="J247" s="1">
        <v>45767</v>
      </c>
      <c r="M247" t="s">
        <v>35</v>
      </c>
      <c r="N247" s="2">
        <v>11437.77</v>
      </c>
      <c r="O247" t="s">
        <v>738</v>
      </c>
      <c r="P247">
        <v>1.1000000000000001</v>
      </c>
      <c r="Q2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47">
        <f>YEAR(Table1[[#This Row],[Hire Date]])</f>
        <v>2025</v>
      </c>
      <c r="T247" t="str">
        <f>IF(Table1[[#This Row],[Education Level]]="Master's Degree",
"Master's Degree",
IF(Table1[[#This Row],[Education Level]]="Bachelor's Degree",
"Bachelor's Degree",
"Others"))</f>
        <v>Others</v>
      </c>
    </row>
    <row r="248" spans="1:20" x14ac:dyDescent="0.25">
      <c r="A248" t="s">
        <v>739</v>
      </c>
      <c r="B248" t="s">
        <v>740</v>
      </c>
      <c r="C248" t="s">
        <v>29</v>
      </c>
      <c r="D248">
        <v>30</v>
      </c>
      <c r="E248" t="s">
        <v>121</v>
      </c>
      <c r="F248" t="s">
        <v>20</v>
      </c>
      <c r="G248" t="s">
        <v>45</v>
      </c>
      <c r="H248" t="s">
        <v>22</v>
      </c>
      <c r="I248" t="s">
        <v>34</v>
      </c>
      <c r="J248" s="1">
        <v>44294</v>
      </c>
      <c r="M248" t="s">
        <v>35</v>
      </c>
      <c r="N248" s="2">
        <v>9393.7199999999993</v>
      </c>
      <c r="O248" t="s">
        <v>741</v>
      </c>
      <c r="P248">
        <v>5.0999999999999996</v>
      </c>
      <c r="Q2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8">
        <f>YEAR(Table1[[#This Row],[Hire Date]])</f>
        <v>2021</v>
      </c>
      <c r="T248" t="str">
        <f>IF(Table1[[#This Row],[Education Level]]="Master's Degree",
"Master's Degree",
IF(Table1[[#This Row],[Education Level]]="Bachelor's Degree",
"Bachelor's Degree",
"Others"))</f>
        <v>Bachelor's Degree</v>
      </c>
    </row>
    <row r="249" spans="1:20" x14ac:dyDescent="0.25">
      <c r="A249" t="s">
        <v>742</v>
      </c>
      <c r="B249" t="s">
        <v>743</v>
      </c>
      <c r="C249" t="s">
        <v>18</v>
      </c>
      <c r="D249">
        <v>29</v>
      </c>
      <c r="E249" t="s">
        <v>73</v>
      </c>
      <c r="F249" t="s">
        <v>31</v>
      </c>
      <c r="G249" t="s">
        <v>45</v>
      </c>
      <c r="H249" t="s">
        <v>33</v>
      </c>
      <c r="I249" t="s">
        <v>23</v>
      </c>
      <c r="J249" s="1">
        <v>45335</v>
      </c>
      <c r="M249" t="s">
        <v>35</v>
      </c>
      <c r="N249" s="2">
        <v>9296.2000000000007</v>
      </c>
      <c r="O249" t="s">
        <v>547</v>
      </c>
      <c r="P249">
        <v>2.2999999999999998</v>
      </c>
      <c r="Q2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49">
        <f>YEAR(Table1[[#This Row],[Hire Date]])</f>
        <v>2024</v>
      </c>
      <c r="T249" t="str">
        <f>IF(Table1[[#This Row],[Education Level]]="Master's Degree",
"Master's Degree",
IF(Table1[[#This Row],[Education Level]]="Bachelor's Degree",
"Bachelor's Degree",
"Others"))</f>
        <v>Master's Degree</v>
      </c>
    </row>
    <row r="250" spans="1:20" x14ac:dyDescent="0.25">
      <c r="A250" t="s">
        <v>744</v>
      </c>
      <c r="B250" t="s">
        <v>745</v>
      </c>
      <c r="C250" t="s">
        <v>29</v>
      </c>
      <c r="D250">
        <v>50</v>
      </c>
      <c r="E250" t="s">
        <v>30</v>
      </c>
      <c r="F250" t="s">
        <v>31</v>
      </c>
      <c r="G250" t="s">
        <v>45</v>
      </c>
      <c r="H250" t="s">
        <v>33</v>
      </c>
      <c r="I250" t="s">
        <v>50</v>
      </c>
      <c r="J250" s="1">
        <v>44776</v>
      </c>
      <c r="M250" t="s">
        <v>35</v>
      </c>
      <c r="N250" s="2">
        <v>7373.99</v>
      </c>
      <c r="O250" t="s">
        <v>746</v>
      </c>
      <c r="P250">
        <v>3.8</v>
      </c>
      <c r="Q2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0">
        <f>YEAR(Table1[[#This Row],[Hire Date]])</f>
        <v>2022</v>
      </c>
      <c r="T250" t="str">
        <f>IF(Table1[[#This Row],[Education Level]]="Master's Degree",
"Master's Degree",
IF(Table1[[#This Row],[Education Level]]="Bachelor's Degree",
"Bachelor's Degree",
"Others"))</f>
        <v>Others</v>
      </c>
    </row>
    <row r="251" spans="1:20" x14ac:dyDescent="0.25">
      <c r="A251" t="s">
        <v>747</v>
      </c>
      <c r="B251" t="s">
        <v>748</v>
      </c>
      <c r="C251" t="s">
        <v>29</v>
      </c>
      <c r="D251">
        <v>38</v>
      </c>
      <c r="E251" t="s">
        <v>73</v>
      </c>
      <c r="F251" t="s">
        <v>20</v>
      </c>
      <c r="G251" t="s">
        <v>21</v>
      </c>
      <c r="H251" t="s">
        <v>33</v>
      </c>
      <c r="I251" t="s">
        <v>34</v>
      </c>
      <c r="J251" s="1">
        <v>45063</v>
      </c>
      <c r="M251" t="s">
        <v>35</v>
      </c>
      <c r="N251" s="2">
        <v>14443.79</v>
      </c>
      <c r="O251" t="s">
        <v>749</v>
      </c>
      <c r="P251">
        <v>3</v>
      </c>
      <c r="Q2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1">
        <f>YEAR(Table1[[#This Row],[Hire Date]])</f>
        <v>2023</v>
      </c>
      <c r="T251" t="str">
        <f>IF(Table1[[#This Row],[Education Level]]="Master's Degree",
"Master's Degree",
IF(Table1[[#This Row],[Education Level]]="Bachelor's Degree",
"Bachelor's Degree",
"Others"))</f>
        <v>Bachelor's Degree</v>
      </c>
    </row>
    <row r="252" spans="1:20" x14ac:dyDescent="0.25">
      <c r="A252" t="s">
        <v>750</v>
      </c>
      <c r="B252" t="s">
        <v>751</v>
      </c>
      <c r="C252" t="s">
        <v>29</v>
      </c>
      <c r="D252">
        <v>23</v>
      </c>
      <c r="E252" t="s">
        <v>79</v>
      </c>
      <c r="F252" t="s">
        <v>31</v>
      </c>
      <c r="G252" t="s">
        <v>93</v>
      </c>
      <c r="H252" t="s">
        <v>33</v>
      </c>
      <c r="I252" t="s">
        <v>23</v>
      </c>
      <c r="J252" s="1">
        <v>45300</v>
      </c>
      <c r="M252" t="s">
        <v>35</v>
      </c>
      <c r="N252" s="2">
        <v>3952.64</v>
      </c>
      <c r="O252" t="s">
        <v>752</v>
      </c>
      <c r="P252">
        <v>2.4</v>
      </c>
      <c r="Q2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2">
        <f>YEAR(Table1[[#This Row],[Hire Date]])</f>
        <v>2024</v>
      </c>
      <c r="T252" t="str">
        <f>IF(Table1[[#This Row],[Education Level]]="Master's Degree",
"Master's Degree",
IF(Table1[[#This Row],[Education Level]]="Bachelor's Degree",
"Bachelor's Degree",
"Others"))</f>
        <v>Master's Degree</v>
      </c>
    </row>
    <row r="253" spans="1:20" x14ac:dyDescent="0.25">
      <c r="A253" t="s">
        <v>753</v>
      </c>
      <c r="B253" t="s">
        <v>754</v>
      </c>
      <c r="C253" t="s">
        <v>29</v>
      </c>
      <c r="D253">
        <v>43</v>
      </c>
      <c r="E253" t="s">
        <v>136</v>
      </c>
      <c r="F253" t="s">
        <v>49</v>
      </c>
      <c r="G253" t="s">
        <v>45</v>
      </c>
      <c r="H253" t="s">
        <v>33</v>
      </c>
      <c r="I253" t="s">
        <v>34</v>
      </c>
      <c r="J253" s="1">
        <v>45743</v>
      </c>
      <c r="M253" t="s">
        <v>35</v>
      </c>
      <c r="N253" s="2">
        <v>8338.0300000000007</v>
      </c>
      <c r="O253" t="s">
        <v>176</v>
      </c>
      <c r="P253">
        <v>1.1000000000000001</v>
      </c>
      <c r="Q2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53">
        <f>YEAR(Table1[[#This Row],[Hire Date]])</f>
        <v>2025</v>
      </c>
      <c r="T253" t="str">
        <f>IF(Table1[[#This Row],[Education Level]]="Master's Degree",
"Master's Degree",
IF(Table1[[#This Row],[Education Level]]="Bachelor's Degree",
"Bachelor's Degree",
"Others"))</f>
        <v>Bachelor's Degree</v>
      </c>
    </row>
    <row r="254" spans="1:20" x14ac:dyDescent="0.25">
      <c r="A254" t="s">
        <v>755</v>
      </c>
      <c r="B254" t="s">
        <v>756</v>
      </c>
      <c r="C254" t="s">
        <v>18</v>
      </c>
      <c r="D254">
        <v>54</v>
      </c>
      <c r="E254" t="s">
        <v>43</v>
      </c>
      <c r="F254" t="s">
        <v>31</v>
      </c>
      <c r="G254" t="s">
        <v>93</v>
      </c>
      <c r="H254" t="s">
        <v>33</v>
      </c>
      <c r="I254" t="s">
        <v>23</v>
      </c>
      <c r="J254" s="1">
        <v>45225</v>
      </c>
      <c r="M254" t="s">
        <v>35</v>
      </c>
      <c r="N254" s="2">
        <v>2888.11</v>
      </c>
      <c r="O254" t="s">
        <v>757</v>
      </c>
      <c r="P254">
        <v>2.6</v>
      </c>
      <c r="Q2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4">
        <f>YEAR(Table1[[#This Row],[Hire Date]])</f>
        <v>2023</v>
      </c>
      <c r="T254" t="str">
        <f>IF(Table1[[#This Row],[Education Level]]="Master's Degree",
"Master's Degree",
IF(Table1[[#This Row],[Education Level]]="Bachelor's Degree",
"Bachelor's Degree",
"Others"))</f>
        <v>Master's Degree</v>
      </c>
    </row>
    <row r="255" spans="1:20" x14ac:dyDescent="0.25">
      <c r="A255" t="s">
        <v>758</v>
      </c>
      <c r="B255" t="s">
        <v>759</v>
      </c>
      <c r="C255" t="s">
        <v>18</v>
      </c>
      <c r="D255">
        <v>44</v>
      </c>
      <c r="E255" t="s">
        <v>19</v>
      </c>
      <c r="F255" t="s">
        <v>20</v>
      </c>
      <c r="G255" t="s">
        <v>145</v>
      </c>
      <c r="H255" t="s">
        <v>33</v>
      </c>
      <c r="I255" t="s">
        <v>34</v>
      </c>
      <c r="J255" s="1">
        <v>43201</v>
      </c>
      <c r="K255" s="1">
        <v>46143</v>
      </c>
      <c r="L255" t="s">
        <v>760</v>
      </c>
      <c r="M255" t="s">
        <v>25</v>
      </c>
      <c r="N255" s="2">
        <v>37506.99</v>
      </c>
      <c r="O255" t="s">
        <v>146</v>
      </c>
      <c r="P255">
        <v>8.1</v>
      </c>
      <c r="Q2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5">
        <f>YEAR(Table1[[#This Row],[Hire Date]])</f>
        <v>2018</v>
      </c>
      <c r="S255" s="9">
        <f>YEAR(Table1[[#This Row],[Exit Date]])</f>
        <v>2026</v>
      </c>
      <c r="T255" t="str">
        <f>IF(Table1[[#This Row],[Education Level]]="Master's Degree",
"Master's Degree",
IF(Table1[[#This Row],[Education Level]]="Bachelor's Degree",
"Bachelor's Degree",
"Others"))</f>
        <v>Bachelor's Degree</v>
      </c>
    </row>
    <row r="256" spans="1:20" x14ac:dyDescent="0.25">
      <c r="A256" t="s">
        <v>761</v>
      </c>
      <c r="B256" t="s">
        <v>762</v>
      </c>
      <c r="C256" t="s">
        <v>29</v>
      </c>
      <c r="D256">
        <v>22</v>
      </c>
      <c r="E256" t="s">
        <v>86</v>
      </c>
      <c r="F256" t="s">
        <v>60</v>
      </c>
      <c r="G256" t="s">
        <v>32</v>
      </c>
      <c r="H256" t="s">
        <v>33</v>
      </c>
      <c r="I256" t="s">
        <v>34</v>
      </c>
      <c r="J256" s="1">
        <v>45235</v>
      </c>
      <c r="M256" t="s">
        <v>35</v>
      </c>
      <c r="N256" s="2">
        <v>4857.67</v>
      </c>
      <c r="O256" t="s">
        <v>763</v>
      </c>
      <c r="P256">
        <v>2.5</v>
      </c>
      <c r="Q2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6">
        <f>YEAR(Table1[[#This Row],[Hire Date]])</f>
        <v>2023</v>
      </c>
      <c r="T256" t="str">
        <f>IF(Table1[[#This Row],[Education Level]]="Master's Degree",
"Master's Degree",
IF(Table1[[#This Row],[Education Level]]="Bachelor's Degree",
"Bachelor's Degree",
"Others"))</f>
        <v>Bachelor's Degree</v>
      </c>
    </row>
    <row r="257" spans="1:20" x14ac:dyDescent="0.25">
      <c r="A257" t="s">
        <v>764</v>
      </c>
      <c r="B257" t="s">
        <v>765</v>
      </c>
      <c r="C257" t="s">
        <v>18</v>
      </c>
      <c r="D257">
        <v>30</v>
      </c>
      <c r="E257" t="s">
        <v>43</v>
      </c>
      <c r="F257" t="s">
        <v>31</v>
      </c>
      <c r="G257" t="s">
        <v>45</v>
      </c>
      <c r="H257" t="s">
        <v>33</v>
      </c>
      <c r="I257" t="s">
        <v>23</v>
      </c>
      <c r="J257" s="1">
        <v>44506</v>
      </c>
      <c r="M257" t="s">
        <v>35</v>
      </c>
      <c r="N257" s="2">
        <v>8930.56</v>
      </c>
      <c r="O257" t="s">
        <v>604</v>
      </c>
      <c r="P257">
        <v>4.5</v>
      </c>
      <c r="Q2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7">
        <f>YEAR(Table1[[#This Row],[Hire Date]])</f>
        <v>2021</v>
      </c>
      <c r="T257" t="str">
        <f>IF(Table1[[#This Row],[Education Level]]="Master's Degree",
"Master's Degree",
IF(Table1[[#This Row],[Education Level]]="Bachelor's Degree",
"Bachelor's Degree",
"Others"))</f>
        <v>Master's Degree</v>
      </c>
    </row>
    <row r="258" spans="1:20" x14ac:dyDescent="0.25">
      <c r="A258" t="s">
        <v>766</v>
      </c>
      <c r="B258" t="s">
        <v>767</v>
      </c>
      <c r="C258" t="s">
        <v>29</v>
      </c>
      <c r="D258">
        <v>46</v>
      </c>
      <c r="E258" t="s">
        <v>79</v>
      </c>
      <c r="F258" t="s">
        <v>31</v>
      </c>
      <c r="G258" t="s">
        <v>93</v>
      </c>
      <c r="H258" t="s">
        <v>33</v>
      </c>
      <c r="I258" t="s">
        <v>34</v>
      </c>
      <c r="J258" s="1">
        <v>44993</v>
      </c>
      <c r="M258" t="s">
        <v>35</v>
      </c>
      <c r="N258" s="2">
        <v>2740.2</v>
      </c>
      <c r="O258" t="s">
        <v>768</v>
      </c>
      <c r="P258">
        <v>3.2</v>
      </c>
      <c r="Q2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8">
        <f>YEAR(Table1[[#This Row],[Hire Date]])</f>
        <v>2023</v>
      </c>
      <c r="T258" t="str">
        <f>IF(Table1[[#This Row],[Education Level]]="Master's Degree",
"Master's Degree",
IF(Table1[[#This Row],[Education Level]]="Bachelor's Degree",
"Bachelor's Degree",
"Others"))</f>
        <v>Bachelor's Degree</v>
      </c>
    </row>
    <row r="259" spans="1:20" x14ac:dyDescent="0.25">
      <c r="A259" t="s">
        <v>769</v>
      </c>
      <c r="B259" t="s">
        <v>770</v>
      </c>
      <c r="C259" t="s">
        <v>18</v>
      </c>
      <c r="D259">
        <v>28</v>
      </c>
      <c r="E259" t="s">
        <v>73</v>
      </c>
      <c r="F259" t="s">
        <v>31</v>
      </c>
      <c r="G259" t="s">
        <v>93</v>
      </c>
      <c r="H259" t="s">
        <v>33</v>
      </c>
      <c r="I259" t="s">
        <v>117</v>
      </c>
      <c r="J259" s="1">
        <v>45526</v>
      </c>
      <c r="M259" t="s">
        <v>35</v>
      </c>
      <c r="N259" s="2">
        <v>3421.16</v>
      </c>
      <c r="O259" t="s">
        <v>771</v>
      </c>
      <c r="P259">
        <v>1.7</v>
      </c>
      <c r="Q2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59">
        <f>YEAR(Table1[[#This Row],[Hire Date]])</f>
        <v>2024</v>
      </c>
      <c r="T259" t="str">
        <f>IF(Table1[[#This Row],[Education Level]]="Master's Degree",
"Master's Degree",
IF(Table1[[#This Row],[Education Level]]="Bachelor's Degree",
"Bachelor's Degree",
"Others"))</f>
        <v>Others</v>
      </c>
    </row>
    <row r="260" spans="1:20" x14ac:dyDescent="0.25">
      <c r="A260" t="s">
        <v>772</v>
      </c>
      <c r="B260" t="s">
        <v>773</v>
      </c>
      <c r="C260" t="s">
        <v>18</v>
      </c>
      <c r="D260">
        <v>38</v>
      </c>
      <c r="E260" t="s">
        <v>43</v>
      </c>
      <c r="F260" t="s">
        <v>31</v>
      </c>
      <c r="G260" t="s">
        <v>61</v>
      </c>
      <c r="H260" t="s">
        <v>33</v>
      </c>
      <c r="I260" t="s">
        <v>34</v>
      </c>
      <c r="J260" s="1">
        <v>44599</v>
      </c>
      <c r="M260" t="s">
        <v>35</v>
      </c>
      <c r="N260" s="2">
        <v>13097.76</v>
      </c>
      <c r="O260" t="s">
        <v>774</v>
      </c>
      <c r="P260">
        <v>4.3</v>
      </c>
      <c r="Q2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0">
        <f>YEAR(Table1[[#This Row],[Hire Date]])</f>
        <v>2022</v>
      </c>
      <c r="T260" t="str">
        <f>IF(Table1[[#This Row],[Education Level]]="Master's Degree",
"Master's Degree",
IF(Table1[[#This Row],[Education Level]]="Bachelor's Degree",
"Bachelor's Degree",
"Others"))</f>
        <v>Bachelor's Degree</v>
      </c>
    </row>
    <row r="261" spans="1:20" x14ac:dyDescent="0.25">
      <c r="A261" t="s">
        <v>775</v>
      </c>
      <c r="B261" t="s">
        <v>776</v>
      </c>
      <c r="C261" t="s">
        <v>18</v>
      </c>
      <c r="D261">
        <v>41</v>
      </c>
      <c r="E261" t="s">
        <v>19</v>
      </c>
      <c r="F261" t="s">
        <v>44</v>
      </c>
      <c r="G261" t="s">
        <v>137</v>
      </c>
      <c r="H261" t="s">
        <v>33</v>
      </c>
      <c r="I261" t="s">
        <v>23</v>
      </c>
      <c r="J261" s="1">
        <v>43568</v>
      </c>
      <c r="M261" t="s">
        <v>35</v>
      </c>
      <c r="N261" s="2">
        <v>23886.39</v>
      </c>
      <c r="O261" t="s">
        <v>777</v>
      </c>
      <c r="P261">
        <v>7.1</v>
      </c>
      <c r="Q2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1">
        <f>YEAR(Table1[[#This Row],[Hire Date]])</f>
        <v>2019</v>
      </c>
      <c r="T261" t="str">
        <f>IF(Table1[[#This Row],[Education Level]]="Master's Degree",
"Master's Degree",
IF(Table1[[#This Row],[Education Level]]="Bachelor's Degree",
"Bachelor's Degree",
"Others"))</f>
        <v>Master's Degree</v>
      </c>
    </row>
    <row r="262" spans="1:20" x14ac:dyDescent="0.25">
      <c r="A262" t="s">
        <v>778</v>
      </c>
      <c r="B262" t="s">
        <v>779</v>
      </c>
      <c r="C262" t="s">
        <v>29</v>
      </c>
      <c r="D262">
        <v>26</v>
      </c>
      <c r="E262" s="9" t="s">
        <v>13002</v>
      </c>
      <c r="F262" t="s">
        <v>31</v>
      </c>
      <c r="G262" t="s">
        <v>137</v>
      </c>
      <c r="H262" t="s">
        <v>33</v>
      </c>
      <c r="I262" t="s">
        <v>34</v>
      </c>
      <c r="J262" s="1">
        <v>44383</v>
      </c>
      <c r="M262" t="s">
        <v>35</v>
      </c>
      <c r="N262" s="2">
        <v>25901.68</v>
      </c>
      <c r="O262" t="s">
        <v>430</v>
      </c>
      <c r="P262">
        <v>4.9000000000000004</v>
      </c>
      <c r="Q2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2">
        <f>YEAR(Table1[[#This Row],[Hire Date]])</f>
        <v>2021</v>
      </c>
      <c r="T262" t="str">
        <f>IF(Table1[[#This Row],[Education Level]]="Master's Degree",
"Master's Degree",
IF(Table1[[#This Row],[Education Level]]="Bachelor's Degree",
"Bachelor's Degree",
"Others"))</f>
        <v>Bachelor's Degree</v>
      </c>
    </row>
    <row r="263" spans="1:20" x14ac:dyDescent="0.25">
      <c r="A263" t="s">
        <v>780</v>
      </c>
      <c r="B263" t="s">
        <v>781</v>
      </c>
      <c r="C263" t="s">
        <v>18</v>
      </c>
      <c r="D263">
        <v>34</v>
      </c>
      <c r="E263" t="s">
        <v>73</v>
      </c>
      <c r="F263" t="s">
        <v>20</v>
      </c>
      <c r="G263" t="s">
        <v>45</v>
      </c>
      <c r="H263" t="s">
        <v>33</v>
      </c>
      <c r="I263" t="s">
        <v>34</v>
      </c>
      <c r="J263" s="1">
        <v>43861</v>
      </c>
      <c r="M263" t="s">
        <v>35</v>
      </c>
      <c r="N263" s="2">
        <v>6913.6</v>
      </c>
      <c r="O263" t="s">
        <v>782</v>
      </c>
      <c r="P263">
        <v>6.3</v>
      </c>
      <c r="Q2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3">
        <f>YEAR(Table1[[#This Row],[Hire Date]])</f>
        <v>2020</v>
      </c>
      <c r="T263" t="str">
        <f>IF(Table1[[#This Row],[Education Level]]="Master's Degree",
"Master's Degree",
IF(Table1[[#This Row],[Education Level]]="Bachelor's Degree",
"Bachelor's Degree",
"Others"))</f>
        <v>Bachelor's Degree</v>
      </c>
    </row>
    <row r="264" spans="1:20" x14ac:dyDescent="0.25">
      <c r="A264" t="s">
        <v>783</v>
      </c>
      <c r="B264" t="s">
        <v>784</v>
      </c>
      <c r="C264" t="s">
        <v>18</v>
      </c>
      <c r="D264">
        <v>22</v>
      </c>
      <c r="E264" t="s">
        <v>79</v>
      </c>
      <c r="F264" t="s">
        <v>20</v>
      </c>
      <c r="G264" t="s">
        <v>93</v>
      </c>
      <c r="H264" t="s">
        <v>33</v>
      </c>
      <c r="I264" t="s">
        <v>23</v>
      </c>
      <c r="J264" s="1">
        <v>44948</v>
      </c>
      <c r="M264" t="s">
        <v>35</v>
      </c>
      <c r="N264" s="2">
        <v>2933.25</v>
      </c>
      <c r="O264" t="s">
        <v>785</v>
      </c>
      <c r="P264">
        <v>3.3</v>
      </c>
      <c r="Q2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4">
        <f>YEAR(Table1[[#This Row],[Hire Date]])</f>
        <v>2023</v>
      </c>
      <c r="T264" t="str">
        <f>IF(Table1[[#This Row],[Education Level]]="Master's Degree",
"Master's Degree",
IF(Table1[[#This Row],[Education Level]]="Bachelor's Degree",
"Bachelor's Degree",
"Others"))</f>
        <v>Master's Degree</v>
      </c>
    </row>
    <row r="265" spans="1:20" x14ac:dyDescent="0.25">
      <c r="A265" t="s">
        <v>786</v>
      </c>
      <c r="B265" t="s">
        <v>787</v>
      </c>
      <c r="C265" t="s">
        <v>18</v>
      </c>
      <c r="D265">
        <v>25</v>
      </c>
      <c r="E265" t="s">
        <v>73</v>
      </c>
      <c r="F265" t="s">
        <v>60</v>
      </c>
      <c r="G265" t="s">
        <v>137</v>
      </c>
      <c r="H265" t="s">
        <v>33</v>
      </c>
      <c r="I265" t="s">
        <v>23</v>
      </c>
      <c r="J265" s="1">
        <v>45905</v>
      </c>
      <c r="M265" t="s">
        <v>35</v>
      </c>
      <c r="N265" s="2">
        <v>25054.38</v>
      </c>
      <c r="O265" t="s">
        <v>328</v>
      </c>
      <c r="P265">
        <v>0.7</v>
      </c>
      <c r="Q2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65">
        <f>YEAR(Table1[[#This Row],[Hire Date]])</f>
        <v>2025</v>
      </c>
      <c r="T265" t="str">
        <f>IF(Table1[[#This Row],[Education Level]]="Master's Degree",
"Master's Degree",
IF(Table1[[#This Row],[Education Level]]="Bachelor's Degree",
"Bachelor's Degree",
"Others"))</f>
        <v>Master's Degree</v>
      </c>
    </row>
    <row r="266" spans="1:20" x14ac:dyDescent="0.25">
      <c r="A266" t="s">
        <v>788</v>
      </c>
      <c r="B266" t="s">
        <v>789</v>
      </c>
      <c r="C266" t="s">
        <v>18</v>
      </c>
      <c r="D266">
        <v>32</v>
      </c>
      <c r="E266" t="s">
        <v>100</v>
      </c>
      <c r="F266" t="s">
        <v>60</v>
      </c>
      <c r="G266" t="s">
        <v>21</v>
      </c>
      <c r="H266" t="s">
        <v>33</v>
      </c>
      <c r="I266" t="s">
        <v>34</v>
      </c>
      <c r="J266" s="1">
        <v>44021</v>
      </c>
      <c r="M266" t="s">
        <v>35</v>
      </c>
      <c r="N266" s="2">
        <v>15323.18</v>
      </c>
      <c r="O266" t="s">
        <v>90</v>
      </c>
      <c r="P266">
        <v>5.9</v>
      </c>
      <c r="Q2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6">
        <f>YEAR(Table1[[#This Row],[Hire Date]])</f>
        <v>2020</v>
      </c>
      <c r="T266" t="str">
        <f>IF(Table1[[#This Row],[Education Level]]="Master's Degree",
"Master's Degree",
IF(Table1[[#This Row],[Education Level]]="Bachelor's Degree",
"Bachelor's Degree",
"Others"))</f>
        <v>Bachelor's Degree</v>
      </c>
    </row>
    <row r="267" spans="1:20" x14ac:dyDescent="0.25">
      <c r="A267" t="s">
        <v>790</v>
      </c>
      <c r="B267" t="s">
        <v>791</v>
      </c>
      <c r="C267" t="s">
        <v>18</v>
      </c>
      <c r="D267">
        <v>23</v>
      </c>
      <c r="E267" t="s">
        <v>121</v>
      </c>
      <c r="F267" t="s">
        <v>74</v>
      </c>
      <c r="G267" t="s">
        <v>61</v>
      </c>
      <c r="H267" t="s">
        <v>22</v>
      </c>
      <c r="I267" t="s">
        <v>34</v>
      </c>
      <c r="J267" s="1">
        <v>45325</v>
      </c>
      <c r="K267" s="1">
        <v>46151</v>
      </c>
      <c r="L267" t="s">
        <v>24</v>
      </c>
      <c r="M267" t="s">
        <v>25</v>
      </c>
      <c r="N267" s="2">
        <v>10009.450000000001</v>
      </c>
      <c r="O267" t="s">
        <v>792</v>
      </c>
      <c r="P267">
        <v>2.2999999999999998</v>
      </c>
      <c r="Q2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67">
        <f>YEAR(Table1[[#This Row],[Hire Date]])</f>
        <v>2024</v>
      </c>
      <c r="S267" s="9">
        <f>YEAR(Table1[[#This Row],[Exit Date]])</f>
        <v>2026</v>
      </c>
      <c r="T267" t="str">
        <f>IF(Table1[[#This Row],[Education Level]]="Master's Degree",
"Master's Degree",
IF(Table1[[#This Row],[Education Level]]="Bachelor's Degree",
"Bachelor's Degree",
"Others"))</f>
        <v>Bachelor's Degree</v>
      </c>
    </row>
    <row r="268" spans="1:20" x14ac:dyDescent="0.25">
      <c r="A268" t="s">
        <v>793</v>
      </c>
      <c r="B268" t="s">
        <v>794</v>
      </c>
      <c r="C268" t="s">
        <v>29</v>
      </c>
      <c r="D268">
        <v>49</v>
      </c>
      <c r="E268" t="s">
        <v>73</v>
      </c>
      <c r="F268" t="s">
        <v>31</v>
      </c>
      <c r="G268" t="s">
        <v>32</v>
      </c>
      <c r="H268" t="s">
        <v>22</v>
      </c>
      <c r="I268" t="s">
        <v>117</v>
      </c>
      <c r="J268" s="1">
        <v>44320</v>
      </c>
      <c r="K268" s="1">
        <v>44620</v>
      </c>
      <c r="L268" t="s">
        <v>132</v>
      </c>
      <c r="M268" t="s">
        <v>25</v>
      </c>
      <c r="N268" s="2">
        <v>6075.18</v>
      </c>
      <c r="O268" t="s">
        <v>584</v>
      </c>
      <c r="P268">
        <v>0.8</v>
      </c>
      <c r="Q2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68">
        <f>YEAR(Table1[[#This Row],[Hire Date]])</f>
        <v>2021</v>
      </c>
      <c r="S268" s="9">
        <f>YEAR(Table1[[#This Row],[Exit Date]])</f>
        <v>2022</v>
      </c>
      <c r="T268" t="str">
        <f>IF(Table1[[#This Row],[Education Level]]="Master's Degree",
"Master's Degree",
IF(Table1[[#This Row],[Education Level]]="Bachelor's Degree",
"Bachelor's Degree",
"Others"))</f>
        <v>Others</v>
      </c>
    </row>
    <row r="269" spans="1:20" x14ac:dyDescent="0.25">
      <c r="A269" t="s">
        <v>795</v>
      </c>
      <c r="B269" t="s">
        <v>796</v>
      </c>
      <c r="C269" t="s">
        <v>29</v>
      </c>
      <c r="D269">
        <v>22</v>
      </c>
      <c r="E269" t="s">
        <v>30</v>
      </c>
      <c r="F269" t="s">
        <v>44</v>
      </c>
      <c r="G269" t="s">
        <v>32</v>
      </c>
      <c r="H269" t="s">
        <v>33</v>
      </c>
      <c r="I269" t="s">
        <v>34</v>
      </c>
      <c r="J269" s="1">
        <v>46012</v>
      </c>
      <c r="M269" t="s">
        <v>35</v>
      </c>
      <c r="N269" s="2">
        <v>5844.03</v>
      </c>
      <c r="O269" t="s">
        <v>291</v>
      </c>
      <c r="P269">
        <v>0.4</v>
      </c>
      <c r="Q2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69">
        <f>YEAR(Table1[[#This Row],[Hire Date]])</f>
        <v>2025</v>
      </c>
      <c r="T269" t="str">
        <f>IF(Table1[[#This Row],[Education Level]]="Master's Degree",
"Master's Degree",
IF(Table1[[#This Row],[Education Level]]="Bachelor's Degree",
"Bachelor's Degree",
"Others"))</f>
        <v>Bachelor's Degree</v>
      </c>
    </row>
    <row r="270" spans="1:20" x14ac:dyDescent="0.25">
      <c r="A270" t="s">
        <v>797</v>
      </c>
      <c r="B270" t="s">
        <v>798</v>
      </c>
      <c r="C270" t="s">
        <v>18</v>
      </c>
      <c r="D270">
        <v>31</v>
      </c>
      <c r="E270" t="s">
        <v>30</v>
      </c>
      <c r="F270" t="s">
        <v>49</v>
      </c>
      <c r="G270" t="s">
        <v>21</v>
      </c>
      <c r="H270" t="s">
        <v>33</v>
      </c>
      <c r="I270" t="s">
        <v>34</v>
      </c>
      <c r="J270" s="1">
        <v>45545</v>
      </c>
      <c r="M270" t="s">
        <v>35</v>
      </c>
      <c r="N270" s="2">
        <v>17420.45</v>
      </c>
      <c r="O270" t="s">
        <v>799</v>
      </c>
      <c r="P270">
        <v>1.7</v>
      </c>
      <c r="Q2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0">
        <f>YEAR(Table1[[#This Row],[Hire Date]])</f>
        <v>2024</v>
      </c>
      <c r="T270" t="str">
        <f>IF(Table1[[#This Row],[Education Level]]="Master's Degree",
"Master's Degree",
IF(Table1[[#This Row],[Education Level]]="Bachelor's Degree",
"Bachelor's Degree",
"Others"))</f>
        <v>Bachelor's Degree</v>
      </c>
    </row>
    <row r="271" spans="1:20" x14ac:dyDescent="0.25">
      <c r="A271" t="s">
        <v>800</v>
      </c>
      <c r="B271" t="s">
        <v>801</v>
      </c>
      <c r="C271" t="s">
        <v>18</v>
      </c>
      <c r="D271">
        <v>36</v>
      </c>
      <c r="E271" t="s">
        <v>79</v>
      </c>
      <c r="F271" t="s">
        <v>74</v>
      </c>
      <c r="G271" t="s">
        <v>137</v>
      </c>
      <c r="H271" t="s">
        <v>131</v>
      </c>
      <c r="I271" t="s">
        <v>75</v>
      </c>
      <c r="J271" s="1">
        <v>44786</v>
      </c>
      <c r="K271" s="1">
        <v>45427</v>
      </c>
      <c r="L271" t="s">
        <v>24</v>
      </c>
      <c r="M271" t="s">
        <v>25</v>
      </c>
      <c r="N271" s="2">
        <v>26792.99</v>
      </c>
      <c r="O271" t="s">
        <v>802</v>
      </c>
      <c r="P271">
        <v>1.8</v>
      </c>
      <c r="Q2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1">
        <f>YEAR(Table1[[#This Row],[Hire Date]])</f>
        <v>2022</v>
      </c>
      <c r="S271" s="9">
        <f>YEAR(Table1[[#This Row],[Exit Date]])</f>
        <v>2024</v>
      </c>
      <c r="T271" t="str">
        <f>IF(Table1[[#This Row],[Education Level]]="Master's Degree",
"Master's Degree",
IF(Table1[[#This Row],[Education Level]]="Bachelor's Degree",
"Bachelor's Degree",
"Others"))</f>
        <v>Others</v>
      </c>
    </row>
    <row r="272" spans="1:20" x14ac:dyDescent="0.25">
      <c r="A272" t="s">
        <v>803</v>
      </c>
      <c r="B272" t="s">
        <v>804</v>
      </c>
      <c r="C272" t="s">
        <v>29</v>
      </c>
      <c r="D272">
        <v>47</v>
      </c>
      <c r="E272" t="s">
        <v>136</v>
      </c>
      <c r="F272" t="s">
        <v>44</v>
      </c>
      <c r="G272" t="s">
        <v>137</v>
      </c>
      <c r="H272" t="s">
        <v>33</v>
      </c>
      <c r="I272" t="s">
        <v>34</v>
      </c>
      <c r="J272" s="1">
        <v>45105</v>
      </c>
      <c r="M272" t="s">
        <v>35</v>
      </c>
      <c r="N272" s="2">
        <v>27614.74</v>
      </c>
      <c r="O272" t="s">
        <v>691</v>
      </c>
      <c r="P272">
        <v>2.9</v>
      </c>
      <c r="Q2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72">
        <f>YEAR(Table1[[#This Row],[Hire Date]])</f>
        <v>2023</v>
      </c>
      <c r="T272" t="str">
        <f>IF(Table1[[#This Row],[Education Level]]="Master's Degree",
"Master's Degree",
IF(Table1[[#This Row],[Education Level]]="Bachelor's Degree",
"Bachelor's Degree",
"Others"))</f>
        <v>Bachelor's Degree</v>
      </c>
    </row>
    <row r="273" spans="1:20" x14ac:dyDescent="0.25">
      <c r="A273" t="s">
        <v>805</v>
      </c>
      <c r="B273" t="s">
        <v>806</v>
      </c>
      <c r="C273" t="s">
        <v>18</v>
      </c>
      <c r="D273">
        <v>22</v>
      </c>
      <c r="E273" t="s">
        <v>19</v>
      </c>
      <c r="F273" t="s">
        <v>60</v>
      </c>
      <c r="G273" t="s">
        <v>232</v>
      </c>
      <c r="H273" t="s">
        <v>33</v>
      </c>
      <c r="I273" t="s">
        <v>23</v>
      </c>
      <c r="J273" s="1">
        <v>44240</v>
      </c>
      <c r="M273" t="s">
        <v>35</v>
      </c>
      <c r="N273" s="2">
        <v>64222.11</v>
      </c>
      <c r="O273" t="s">
        <v>146</v>
      </c>
      <c r="P273">
        <v>5.3</v>
      </c>
      <c r="Q2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3">
        <f>YEAR(Table1[[#This Row],[Hire Date]])</f>
        <v>2021</v>
      </c>
      <c r="T273" t="str">
        <f>IF(Table1[[#This Row],[Education Level]]="Master's Degree",
"Master's Degree",
IF(Table1[[#This Row],[Education Level]]="Bachelor's Degree",
"Bachelor's Degree",
"Others"))</f>
        <v>Master's Degree</v>
      </c>
    </row>
    <row r="274" spans="1:20" x14ac:dyDescent="0.25">
      <c r="A274" t="s">
        <v>807</v>
      </c>
      <c r="B274" t="s">
        <v>808</v>
      </c>
      <c r="C274" t="s">
        <v>29</v>
      </c>
      <c r="D274">
        <v>45</v>
      </c>
      <c r="E274" t="s">
        <v>69</v>
      </c>
      <c r="F274" t="s">
        <v>49</v>
      </c>
      <c r="G274" t="s">
        <v>93</v>
      </c>
      <c r="H274" t="s">
        <v>138</v>
      </c>
      <c r="I274" t="s">
        <v>34</v>
      </c>
      <c r="J274" s="1">
        <v>46094</v>
      </c>
      <c r="M274" t="s">
        <v>35</v>
      </c>
      <c r="N274" s="2">
        <v>3661.2</v>
      </c>
      <c r="O274" t="s">
        <v>618</v>
      </c>
      <c r="P274">
        <v>0.2</v>
      </c>
      <c r="Q2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74">
        <f>YEAR(Table1[[#This Row],[Hire Date]])</f>
        <v>2026</v>
      </c>
      <c r="T274" t="str">
        <f>IF(Table1[[#This Row],[Education Level]]="Master's Degree",
"Master's Degree",
IF(Table1[[#This Row],[Education Level]]="Bachelor's Degree",
"Bachelor's Degree",
"Others"))</f>
        <v>Bachelor's Degree</v>
      </c>
    </row>
    <row r="275" spans="1:20" x14ac:dyDescent="0.25">
      <c r="A275" t="s">
        <v>809</v>
      </c>
      <c r="B275" t="s">
        <v>810</v>
      </c>
      <c r="C275" t="s">
        <v>29</v>
      </c>
      <c r="D275">
        <v>35</v>
      </c>
      <c r="E275" t="s">
        <v>43</v>
      </c>
      <c r="F275" t="s">
        <v>31</v>
      </c>
      <c r="G275" t="s">
        <v>21</v>
      </c>
      <c r="H275" t="s">
        <v>33</v>
      </c>
      <c r="I275" t="s">
        <v>34</v>
      </c>
      <c r="J275" s="1">
        <v>43968</v>
      </c>
      <c r="M275" t="s">
        <v>35</v>
      </c>
      <c r="N275" s="2">
        <v>16386.3</v>
      </c>
      <c r="O275" t="s">
        <v>373</v>
      </c>
      <c r="P275">
        <v>6</v>
      </c>
      <c r="Q2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5">
        <f>YEAR(Table1[[#This Row],[Hire Date]])</f>
        <v>2020</v>
      </c>
      <c r="T275" t="str">
        <f>IF(Table1[[#This Row],[Education Level]]="Master's Degree",
"Master's Degree",
IF(Table1[[#This Row],[Education Level]]="Bachelor's Degree",
"Bachelor's Degree",
"Others"))</f>
        <v>Bachelor's Degree</v>
      </c>
    </row>
    <row r="276" spans="1:20" x14ac:dyDescent="0.25">
      <c r="A276" t="s">
        <v>811</v>
      </c>
      <c r="B276" t="s">
        <v>812</v>
      </c>
      <c r="C276" t="s">
        <v>29</v>
      </c>
      <c r="D276">
        <v>26</v>
      </c>
      <c r="E276" t="s">
        <v>69</v>
      </c>
      <c r="F276" t="s">
        <v>74</v>
      </c>
      <c r="G276" t="s">
        <v>21</v>
      </c>
      <c r="H276" t="s">
        <v>33</v>
      </c>
      <c r="I276" t="s">
        <v>34</v>
      </c>
      <c r="J276" s="1">
        <v>43299</v>
      </c>
      <c r="K276" s="1">
        <v>46170</v>
      </c>
      <c r="L276" t="s">
        <v>24</v>
      </c>
      <c r="M276" t="s">
        <v>25</v>
      </c>
      <c r="N276" s="2">
        <v>18729.82</v>
      </c>
      <c r="O276" t="s">
        <v>813</v>
      </c>
      <c r="P276">
        <v>7.9</v>
      </c>
      <c r="Q2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6">
        <f>YEAR(Table1[[#This Row],[Hire Date]])</f>
        <v>2018</v>
      </c>
      <c r="S276" s="9">
        <f>YEAR(Table1[[#This Row],[Exit Date]])</f>
        <v>2026</v>
      </c>
      <c r="T276" t="str">
        <f>IF(Table1[[#This Row],[Education Level]]="Master's Degree",
"Master's Degree",
IF(Table1[[#This Row],[Education Level]]="Bachelor's Degree",
"Bachelor's Degree",
"Others"))</f>
        <v>Bachelor's Degree</v>
      </c>
    </row>
    <row r="277" spans="1:20" x14ac:dyDescent="0.25">
      <c r="A277" t="s">
        <v>814</v>
      </c>
      <c r="B277" t="s">
        <v>815</v>
      </c>
      <c r="C277" t="s">
        <v>29</v>
      </c>
      <c r="D277">
        <v>39</v>
      </c>
      <c r="E277" t="s">
        <v>100</v>
      </c>
      <c r="F277" t="s">
        <v>74</v>
      </c>
      <c r="G277" t="s">
        <v>232</v>
      </c>
      <c r="H277" t="s">
        <v>22</v>
      </c>
      <c r="I277" t="s">
        <v>34</v>
      </c>
      <c r="J277" s="1">
        <v>43641</v>
      </c>
      <c r="K277" s="1">
        <v>44190</v>
      </c>
      <c r="L277" t="s">
        <v>132</v>
      </c>
      <c r="M277" t="s">
        <v>25</v>
      </c>
      <c r="N277" s="2">
        <v>55694.98</v>
      </c>
      <c r="O277" t="s">
        <v>146</v>
      </c>
      <c r="P277">
        <v>1.5</v>
      </c>
      <c r="Q2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7">
        <f>YEAR(Table1[[#This Row],[Hire Date]])</f>
        <v>2019</v>
      </c>
      <c r="S277" s="9">
        <f>YEAR(Table1[[#This Row],[Exit Date]])</f>
        <v>2020</v>
      </c>
      <c r="T277" t="str">
        <f>IF(Table1[[#This Row],[Education Level]]="Master's Degree",
"Master's Degree",
IF(Table1[[#This Row],[Education Level]]="Bachelor's Degree",
"Bachelor's Degree",
"Others"))</f>
        <v>Bachelor's Degree</v>
      </c>
    </row>
    <row r="278" spans="1:20" x14ac:dyDescent="0.25">
      <c r="A278" t="s">
        <v>816</v>
      </c>
      <c r="B278" t="s">
        <v>817</v>
      </c>
      <c r="C278" t="s">
        <v>29</v>
      </c>
      <c r="D278">
        <v>36</v>
      </c>
      <c r="E278" s="9" t="s">
        <v>13002</v>
      </c>
      <c r="F278" t="s">
        <v>49</v>
      </c>
      <c r="G278" t="s">
        <v>32</v>
      </c>
      <c r="H278" t="s">
        <v>33</v>
      </c>
      <c r="I278" t="s">
        <v>34</v>
      </c>
      <c r="J278" s="1">
        <v>43313</v>
      </c>
      <c r="M278" t="s">
        <v>35</v>
      </c>
      <c r="N278" s="2">
        <v>5661.27</v>
      </c>
      <c r="O278" t="s">
        <v>818</v>
      </c>
      <c r="P278">
        <v>7.8</v>
      </c>
      <c r="Q2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8">
        <f>YEAR(Table1[[#This Row],[Hire Date]])</f>
        <v>2018</v>
      </c>
      <c r="T278" t="str">
        <f>IF(Table1[[#This Row],[Education Level]]="Master's Degree",
"Master's Degree",
IF(Table1[[#This Row],[Education Level]]="Bachelor's Degree",
"Bachelor's Degree",
"Others"))</f>
        <v>Bachelor's Degree</v>
      </c>
    </row>
    <row r="279" spans="1:20" x14ac:dyDescent="0.25">
      <c r="A279" t="s">
        <v>819</v>
      </c>
      <c r="B279" t="s">
        <v>820</v>
      </c>
      <c r="C279" t="s">
        <v>18</v>
      </c>
      <c r="D279">
        <v>29</v>
      </c>
      <c r="E279" t="s">
        <v>43</v>
      </c>
      <c r="F279" t="s">
        <v>60</v>
      </c>
      <c r="G279" t="s">
        <v>61</v>
      </c>
      <c r="H279" t="s">
        <v>33</v>
      </c>
      <c r="I279" t="s">
        <v>34</v>
      </c>
      <c r="J279" s="1">
        <v>43644</v>
      </c>
      <c r="K279" s="1">
        <v>45643</v>
      </c>
      <c r="L279" t="s">
        <v>113</v>
      </c>
      <c r="M279" t="s">
        <v>25</v>
      </c>
      <c r="N279" s="2">
        <v>9504.89</v>
      </c>
      <c r="O279" t="s">
        <v>821</v>
      </c>
      <c r="P279">
        <v>5.5</v>
      </c>
      <c r="Q2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9">
        <f>YEAR(Table1[[#This Row],[Hire Date]])</f>
        <v>2019</v>
      </c>
      <c r="S279" s="9">
        <f>YEAR(Table1[[#This Row],[Exit Date]])</f>
        <v>2024</v>
      </c>
      <c r="T279" t="str">
        <f>IF(Table1[[#This Row],[Education Level]]="Master's Degree",
"Master's Degree",
IF(Table1[[#This Row],[Education Level]]="Bachelor's Degree",
"Bachelor's Degree",
"Others"))</f>
        <v>Bachelor's Degree</v>
      </c>
    </row>
    <row r="280" spans="1:20" x14ac:dyDescent="0.25">
      <c r="A280" t="s">
        <v>822</v>
      </c>
      <c r="B280" t="s">
        <v>823</v>
      </c>
      <c r="C280" t="s">
        <v>18</v>
      </c>
      <c r="D280">
        <v>35</v>
      </c>
      <c r="E280" t="s">
        <v>73</v>
      </c>
      <c r="F280" t="s">
        <v>31</v>
      </c>
      <c r="G280" t="s">
        <v>61</v>
      </c>
      <c r="H280" t="s">
        <v>22</v>
      </c>
      <c r="I280" t="s">
        <v>50</v>
      </c>
      <c r="J280" s="1">
        <v>43466</v>
      </c>
      <c r="K280" s="1">
        <v>43782</v>
      </c>
      <c r="L280" t="s">
        <v>132</v>
      </c>
      <c r="M280" t="s">
        <v>25</v>
      </c>
      <c r="N280" s="2">
        <v>11649.65</v>
      </c>
      <c r="O280" t="s">
        <v>824</v>
      </c>
      <c r="P280">
        <v>0.9</v>
      </c>
      <c r="Q2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80">
        <f>YEAR(Table1[[#This Row],[Hire Date]])</f>
        <v>2019</v>
      </c>
      <c r="S280" s="9">
        <f>YEAR(Table1[[#This Row],[Exit Date]])</f>
        <v>2019</v>
      </c>
      <c r="T280" t="str">
        <f>IF(Table1[[#This Row],[Education Level]]="Master's Degree",
"Master's Degree",
IF(Table1[[#This Row],[Education Level]]="Bachelor's Degree",
"Bachelor's Degree",
"Others"))</f>
        <v>Others</v>
      </c>
    </row>
    <row r="281" spans="1:20" x14ac:dyDescent="0.25">
      <c r="A281" t="s">
        <v>825</v>
      </c>
      <c r="B281" t="s">
        <v>826</v>
      </c>
      <c r="C281" t="s">
        <v>18</v>
      </c>
      <c r="D281">
        <v>31</v>
      </c>
      <c r="E281" t="s">
        <v>19</v>
      </c>
      <c r="F281" t="s">
        <v>31</v>
      </c>
      <c r="G281" t="s">
        <v>21</v>
      </c>
      <c r="H281" t="s">
        <v>33</v>
      </c>
      <c r="I281" t="s">
        <v>34</v>
      </c>
      <c r="J281" s="1">
        <v>45763</v>
      </c>
      <c r="M281" t="s">
        <v>35</v>
      </c>
      <c r="N281" s="2">
        <v>17183.05</v>
      </c>
      <c r="O281" t="s">
        <v>827</v>
      </c>
      <c r="P281">
        <v>1.1000000000000001</v>
      </c>
      <c r="Q2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81">
        <f>YEAR(Table1[[#This Row],[Hire Date]])</f>
        <v>2025</v>
      </c>
      <c r="T281" t="str">
        <f>IF(Table1[[#This Row],[Education Level]]="Master's Degree",
"Master's Degree",
IF(Table1[[#This Row],[Education Level]]="Bachelor's Degree",
"Bachelor's Degree",
"Others"))</f>
        <v>Bachelor's Degree</v>
      </c>
    </row>
    <row r="282" spans="1:20" x14ac:dyDescent="0.25">
      <c r="A282" t="s">
        <v>828</v>
      </c>
      <c r="B282" t="s">
        <v>829</v>
      </c>
      <c r="C282" t="s">
        <v>18</v>
      </c>
      <c r="D282">
        <v>36</v>
      </c>
      <c r="E282" t="s">
        <v>73</v>
      </c>
      <c r="F282" t="s">
        <v>49</v>
      </c>
      <c r="G282" t="s">
        <v>61</v>
      </c>
      <c r="H282" t="s">
        <v>33</v>
      </c>
      <c r="I282" t="s">
        <v>50</v>
      </c>
      <c r="J282" s="1">
        <v>43512</v>
      </c>
      <c r="M282" t="s">
        <v>35</v>
      </c>
      <c r="N282" s="2">
        <v>11490.73</v>
      </c>
      <c r="O282" t="s">
        <v>270</v>
      </c>
      <c r="P282">
        <v>7.2</v>
      </c>
      <c r="Q2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2">
        <f>YEAR(Table1[[#This Row],[Hire Date]])</f>
        <v>2019</v>
      </c>
      <c r="T282" t="str">
        <f>IF(Table1[[#This Row],[Education Level]]="Master's Degree",
"Master's Degree",
IF(Table1[[#This Row],[Education Level]]="Bachelor's Degree",
"Bachelor's Degree",
"Others"))</f>
        <v>Others</v>
      </c>
    </row>
    <row r="283" spans="1:20" x14ac:dyDescent="0.25">
      <c r="A283" t="s">
        <v>830</v>
      </c>
      <c r="B283" t="s">
        <v>831</v>
      </c>
      <c r="C283" t="s">
        <v>29</v>
      </c>
      <c r="D283">
        <v>40</v>
      </c>
      <c r="E283" t="s">
        <v>136</v>
      </c>
      <c r="F283" t="s">
        <v>44</v>
      </c>
      <c r="G283" t="s">
        <v>21</v>
      </c>
      <c r="H283" t="s">
        <v>33</v>
      </c>
      <c r="I283" t="s">
        <v>34</v>
      </c>
      <c r="J283" s="1">
        <v>44117</v>
      </c>
      <c r="M283" t="s">
        <v>35</v>
      </c>
      <c r="N283" s="2">
        <v>15486.72</v>
      </c>
      <c r="O283" t="s">
        <v>832</v>
      </c>
      <c r="P283">
        <v>5.6</v>
      </c>
      <c r="Q2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3">
        <f>YEAR(Table1[[#This Row],[Hire Date]])</f>
        <v>2020</v>
      </c>
      <c r="T283" t="str">
        <f>IF(Table1[[#This Row],[Education Level]]="Master's Degree",
"Master's Degree",
IF(Table1[[#This Row],[Education Level]]="Bachelor's Degree",
"Bachelor's Degree",
"Others"))</f>
        <v>Bachelor's Degree</v>
      </c>
    </row>
    <row r="284" spans="1:20" x14ac:dyDescent="0.25">
      <c r="A284" t="s">
        <v>833</v>
      </c>
      <c r="B284" t="s">
        <v>834</v>
      </c>
      <c r="C284" t="s">
        <v>18</v>
      </c>
      <c r="D284">
        <v>49</v>
      </c>
      <c r="E284" t="s">
        <v>100</v>
      </c>
      <c r="F284" t="s">
        <v>60</v>
      </c>
      <c r="G284" t="s">
        <v>21</v>
      </c>
      <c r="H284" t="s">
        <v>33</v>
      </c>
      <c r="I284" t="s">
        <v>34</v>
      </c>
      <c r="J284" s="1">
        <v>45221</v>
      </c>
      <c r="M284" t="s">
        <v>35</v>
      </c>
      <c r="N284" s="2">
        <v>17950.43</v>
      </c>
      <c r="O284" t="s">
        <v>118</v>
      </c>
      <c r="P284">
        <v>2.6</v>
      </c>
      <c r="Q2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84">
        <f>YEAR(Table1[[#This Row],[Hire Date]])</f>
        <v>2023</v>
      </c>
      <c r="T284" t="str">
        <f>IF(Table1[[#This Row],[Education Level]]="Master's Degree",
"Master's Degree",
IF(Table1[[#This Row],[Education Level]]="Bachelor's Degree",
"Bachelor's Degree",
"Others"))</f>
        <v>Bachelor's Degree</v>
      </c>
    </row>
    <row r="285" spans="1:20" x14ac:dyDescent="0.25">
      <c r="A285" t="s">
        <v>835</v>
      </c>
      <c r="B285" t="s">
        <v>836</v>
      </c>
      <c r="C285" t="s">
        <v>18</v>
      </c>
      <c r="D285">
        <v>23</v>
      </c>
      <c r="E285" t="s">
        <v>30</v>
      </c>
      <c r="F285" t="s">
        <v>31</v>
      </c>
      <c r="G285" t="s">
        <v>45</v>
      </c>
      <c r="H285" t="s">
        <v>33</v>
      </c>
      <c r="I285" t="s">
        <v>23</v>
      </c>
      <c r="J285" s="1">
        <v>45533</v>
      </c>
      <c r="M285" t="s">
        <v>35</v>
      </c>
      <c r="N285" s="2">
        <v>6838.23</v>
      </c>
      <c r="O285" t="s">
        <v>837</v>
      </c>
      <c r="P285">
        <v>1.7</v>
      </c>
      <c r="Q2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85">
        <f>YEAR(Table1[[#This Row],[Hire Date]])</f>
        <v>2024</v>
      </c>
      <c r="T285" t="str">
        <f>IF(Table1[[#This Row],[Education Level]]="Master's Degree",
"Master's Degree",
IF(Table1[[#This Row],[Education Level]]="Bachelor's Degree",
"Bachelor's Degree",
"Others"))</f>
        <v>Master's Degree</v>
      </c>
    </row>
    <row r="286" spans="1:20" x14ac:dyDescent="0.25">
      <c r="A286" t="s">
        <v>838</v>
      </c>
      <c r="B286" t="s">
        <v>839</v>
      </c>
      <c r="C286" t="s">
        <v>18</v>
      </c>
      <c r="D286">
        <v>54</v>
      </c>
      <c r="E286" t="s">
        <v>86</v>
      </c>
      <c r="F286" t="s">
        <v>20</v>
      </c>
      <c r="G286" t="s">
        <v>32</v>
      </c>
      <c r="H286" t="s">
        <v>33</v>
      </c>
      <c r="I286" t="s">
        <v>23</v>
      </c>
      <c r="J286" s="1">
        <v>45338</v>
      </c>
      <c r="M286" t="s">
        <v>35</v>
      </c>
      <c r="N286" s="2">
        <v>6097.43</v>
      </c>
      <c r="O286" t="s">
        <v>376</v>
      </c>
      <c r="P286">
        <v>2.2999999999999998</v>
      </c>
      <c r="Q2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86">
        <f>YEAR(Table1[[#This Row],[Hire Date]])</f>
        <v>2024</v>
      </c>
      <c r="T286" t="str">
        <f>IF(Table1[[#This Row],[Education Level]]="Master's Degree",
"Master's Degree",
IF(Table1[[#This Row],[Education Level]]="Bachelor's Degree",
"Bachelor's Degree",
"Others"))</f>
        <v>Master's Degree</v>
      </c>
    </row>
    <row r="287" spans="1:20" x14ac:dyDescent="0.25">
      <c r="A287" t="s">
        <v>840</v>
      </c>
      <c r="B287" t="s">
        <v>841</v>
      </c>
      <c r="C287" t="s">
        <v>18</v>
      </c>
      <c r="D287">
        <v>22</v>
      </c>
      <c r="E287" t="s">
        <v>69</v>
      </c>
      <c r="F287" t="s">
        <v>31</v>
      </c>
      <c r="G287" t="s">
        <v>93</v>
      </c>
      <c r="H287" t="s">
        <v>131</v>
      </c>
      <c r="I287" t="s">
        <v>34</v>
      </c>
      <c r="J287" s="1">
        <v>43348</v>
      </c>
      <c r="M287" t="s">
        <v>35</v>
      </c>
      <c r="N287" s="2">
        <v>2893.28</v>
      </c>
      <c r="O287" t="s">
        <v>842</v>
      </c>
      <c r="P287">
        <v>7.7</v>
      </c>
      <c r="Q2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7">
        <f>YEAR(Table1[[#This Row],[Hire Date]])</f>
        <v>2018</v>
      </c>
      <c r="T287" t="str">
        <f>IF(Table1[[#This Row],[Education Level]]="Master's Degree",
"Master's Degree",
IF(Table1[[#This Row],[Education Level]]="Bachelor's Degree",
"Bachelor's Degree",
"Others"))</f>
        <v>Bachelor's Degree</v>
      </c>
    </row>
    <row r="288" spans="1:20" x14ac:dyDescent="0.25">
      <c r="A288" t="s">
        <v>843</v>
      </c>
      <c r="B288" t="s">
        <v>844</v>
      </c>
      <c r="C288" t="s">
        <v>29</v>
      </c>
      <c r="D288">
        <v>33</v>
      </c>
      <c r="E288" t="s">
        <v>73</v>
      </c>
      <c r="F288" t="s">
        <v>20</v>
      </c>
      <c r="G288" t="s">
        <v>32</v>
      </c>
      <c r="H288" t="s">
        <v>33</v>
      </c>
      <c r="I288" t="s">
        <v>50</v>
      </c>
      <c r="J288" s="1">
        <v>44237</v>
      </c>
      <c r="M288" t="s">
        <v>35</v>
      </c>
      <c r="N288" s="2">
        <v>5341.41</v>
      </c>
      <c r="O288" t="s">
        <v>845</v>
      </c>
      <c r="P288">
        <v>5.3</v>
      </c>
      <c r="Q2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8">
        <f>YEAR(Table1[[#This Row],[Hire Date]])</f>
        <v>2021</v>
      </c>
      <c r="T288" t="str">
        <f>IF(Table1[[#This Row],[Education Level]]="Master's Degree",
"Master's Degree",
IF(Table1[[#This Row],[Education Level]]="Bachelor's Degree",
"Bachelor's Degree",
"Others"))</f>
        <v>Others</v>
      </c>
    </row>
    <row r="289" spans="1:20" x14ac:dyDescent="0.25">
      <c r="A289" t="s">
        <v>846</v>
      </c>
      <c r="B289" t="s">
        <v>847</v>
      </c>
      <c r="C289" t="s">
        <v>29</v>
      </c>
      <c r="D289">
        <v>40</v>
      </c>
      <c r="E289" t="s">
        <v>79</v>
      </c>
      <c r="F289" t="s">
        <v>49</v>
      </c>
      <c r="G289" t="s">
        <v>32</v>
      </c>
      <c r="H289" t="s">
        <v>33</v>
      </c>
      <c r="I289" t="s">
        <v>50</v>
      </c>
      <c r="J289" s="1">
        <v>45762</v>
      </c>
      <c r="M289" t="s">
        <v>35</v>
      </c>
      <c r="N289" s="2">
        <v>5466.09</v>
      </c>
      <c r="O289" t="s">
        <v>382</v>
      </c>
      <c r="P289">
        <v>1.1000000000000001</v>
      </c>
      <c r="Q2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89">
        <f>YEAR(Table1[[#This Row],[Hire Date]])</f>
        <v>2025</v>
      </c>
      <c r="T289" t="str">
        <f>IF(Table1[[#This Row],[Education Level]]="Master's Degree",
"Master's Degree",
IF(Table1[[#This Row],[Education Level]]="Bachelor's Degree",
"Bachelor's Degree",
"Others"))</f>
        <v>Others</v>
      </c>
    </row>
    <row r="290" spans="1:20" x14ac:dyDescent="0.25">
      <c r="A290" t="s">
        <v>848</v>
      </c>
      <c r="B290" t="s">
        <v>849</v>
      </c>
      <c r="C290" t="s">
        <v>18</v>
      </c>
      <c r="D290">
        <v>37</v>
      </c>
      <c r="E290" t="s">
        <v>30</v>
      </c>
      <c r="F290" t="s">
        <v>49</v>
      </c>
      <c r="G290" t="s">
        <v>93</v>
      </c>
      <c r="H290" t="s">
        <v>33</v>
      </c>
      <c r="I290" t="s">
        <v>50</v>
      </c>
      <c r="J290" s="1">
        <v>44958</v>
      </c>
      <c r="M290" t="s">
        <v>35</v>
      </c>
      <c r="N290" s="2">
        <v>2629.32</v>
      </c>
      <c r="O290" t="s">
        <v>850</v>
      </c>
      <c r="P290">
        <v>3.3</v>
      </c>
      <c r="Q2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90">
        <f>YEAR(Table1[[#This Row],[Hire Date]])</f>
        <v>2023</v>
      </c>
      <c r="T290" t="str">
        <f>IF(Table1[[#This Row],[Education Level]]="Master's Degree",
"Master's Degree",
IF(Table1[[#This Row],[Education Level]]="Bachelor's Degree",
"Bachelor's Degree",
"Others"))</f>
        <v>Others</v>
      </c>
    </row>
    <row r="291" spans="1:20" x14ac:dyDescent="0.25">
      <c r="A291" t="s">
        <v>851</v>
      </c>
      <c r="B291" t="s">
        <v>852</v>
      </c>
      <c r="C291" t="s">
        <v>18</v>
      </c>
      <c r="D291">
        <v>29</v>
      </c>
      <c r="E291" t="s">
        <v>43</v>
      </c>
      <c r="F291" t="s">
        <v>74</v>
      </c>
      <c r="G291" t="s">
        <v>93</v>
      </c>
      <c r="H291" t="s">
        <v>131</v>
      </c>
      <c r="I291" t="s">
        <v>34</v>
      </c>
      <c r="J291" s="1">
        <v>45134</v>
      </c>
      <c r="K291" s="1">
        <v>45288</v>
      </c>
      <c r="L291" t="s">
        <v>132</v>
      </c>
      <c r="M291" t="s">
        <v>25</v>
      </c>
      <c r="N291" s="2">
        <v>2705.82</v>
      </c>
      <c r="O291" t="s">
        <v>467</v>
      </c>
      <c r="P291">
        <v>0.4</v>
      </c>
      <c r="Q2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1">
        <f>YEAR(Table1[[#This Row],[Hire Date]])</f>
        <v>2023</v>
      </c>
      <c r="S291" s="9">
        <f>YEAR(Table1[[#This Row],[Exit Date]])</f>
        <v>2023</v>
      </c>
      <c r="T291" t="str">
        <f>IF(Table1[[#This Row],[Education Level]]="Master's Degree",
"Master's Degree",
IF(Table1[[#This Row],[Education Level]]="Bachelor's Degree",
"Bachelor's Degree",
"Others"))</f>
        <v>Bachelor's Degree</v>
      </c>
    </row>
    <row r="292" spans="1:20" x14ac:dyDescent="0.25">
      <c r="A292" t="s">
        <v>853</v>
      </c>
      <c r="B292" t="s">
        <v>854</v>
      </c>
      <c r="C292" t="s">
        <v>29</v>
      </c>
      <c r="D292">
        <v>33</v>
      </c>
      <c r="E292" s="9" t="s">
        <v>13002</v>
      </c>
      <c r="F292" t="s">
        <v>31</v>
      </c>
      <c r="G292" t="s">
        <v>61</v>
      </c>
      <c r="H292" t="s">
        <v>22</v>
      </c>
      <c r="I292" t="s">
        <v>34</v>
      </c>
      <c r="J292" s="1">
        <v>44473</v>
      </c>
      <c r="M292" t="s">
        <v>35</v>
      </c>
      <c r="N292" s="2">
        <v>10031.26</v>
      </c>
      <c r="O292" t="s">
        <v>710</v>
      </c>
      <c r="P292">
        <v>4.5999999999999996</v>
      </c>
      <c r="Q2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92">
        <f>YEAR(Table1[[#This Row],[Hire Date]])</f>
        <v>2021</v>
      </c>
      <c r="T292" t="str">
        <f>IF(Table1[[#This Row],[Education Level]]="Master's Degree",
"Master's Degree",
IF(Table1[[#This Row],[Education Level]]="Bachelor's Degree",
"Bachelor's Degree",
"Others"))</f>
        <v>Bachelor's Degree</v>
      </c>
    </row>
    <row r="293" spans="1:20" x14ac:dyDescent="0.25">
      <c r="A293" t="s">
        <v>855</v>
      </c>
      <c r="B293" t="s">
        <v>856</v>
      </c>
      <c r="C293" t="s">
        <v>18</v>
      </c>
      <c r="D293">
        <v>30</v>
      </c>
      <c r="E293" t="s">
        <v>121</v>
      </c>
      <c r="F293" t="s">
        <v>74</v>
      </c>
      <c r="G293" t="s">
        <v>61</v>
      </c>
      <c r="H293" t="s">
        <v>33</v>
      </c>
      <c r="I293" t="s">
        <v>34</v>
      </c>
      <c r="J293" s="1">
        <v>45422</v>
      </c>
      <c r="M293" t="s">
        <v>35</v>
      </c>
      <c r="N293" s="2">
        <v>11120.56</v>
      </c>
      <c r="O293" t="s">
        <v>857</v>
      </c>
      <c r="P293">
        <v>2</v>
      </c>
      <c r="Q2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93">
        <f>YEAR(Table1[[#This Row],[Hire Date]])</f>
        <v>2024</v>
      </c>
      <c r="T293" t="str">
        <f>IF(Table1[[#This Row],[Education Level]]="Master's Degree",
"Master's Degree",
IF(Table1[[#This Row],[Education Level]]="Bachelor's Degree",
"Bachelor's Degree",
"Others"))</f>
        <v>Bachelor's Degree</v>
      </c>
    </row>
    <row r="294" spans="1:20" x14ac:dyDescent="0.25">
      <c r="A294" t="s">
        <v>858</v>
      </c>
      <c r="B294" t="s">
        <v>859</v>
      </c>
      <c r="C294" t="s">
        <v>18</v>
      </c>
      <c r="D294">
        <v>29</v>
      </c>
      <c r="E294" t="s">
        <v>43</v>
      </c>
      <c r="F294" t="s">
        <v>60</v>
      </c>
      <c r="G294" t="s">
        <v>32</v>
      </c>
      <c r="H294" t="s">
        <v>33</v>
      </c>
      <c r="I294" t="s">
        <v>34</v>
      </c>
      <c r="J294" s="1">
        <v>43151</v>
      </c>
      <c r="M294" t="s">
        <v>35</v>
      </c>
      <c r="N294" s="2">
        <v>5272.06</v>
      </c>
      <c r="O294" t="s">
        <v>860</v>
      </c>
      <c r="P294">
        <v>8.1999999999999993</v>
      </c>
      <c r="Q2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4">
        <f>YEAR(Table1[[#This Row],[Hire Date]])</f>
        <v>2018</v>
      </c>
      <c r="T294" t="str">
        <f>IF(Table1[[#This Row],[Education Level]]="Master's Degree",
"Master's Degree",
IF(Table1[[#This Row],[Education Level]]="Bachelor's Degree",
"Bachelor's Degree",
"Others"))</f>
        <v>Bachelor's Degree</v>
      </c>
    </row>
    <row r="295" spans="1:20" x14ac:dyDescent="0.25">
      <c r="A295" t="s">
        <v>861</v>
      </c>
      <c r="B295" t="s">
        <v>862</v>
      </c>
      <c r="C295" t="s">
        <v>29</v>
      </c>
      <c r="D295">
        <v>42</v>
      </c>
      <c r="E295" t="s">
        <v>100</v>
      </c>
      <c r="F295" t="s">
        <v>20</v>
      </c>
      <c r="G295" t="s">
        <v>61</v>
      </c>
      <c r="H295" t="s">
        <v>33</v>
      </c>
      <c r="I295" t="s">
        <v>34</v>
      </c>
      <c r="J295" s="1">
        <v>44818</v>
      </c>
      <c r="M295" t="s">
        <v>35</v>
      </c>
      <c r="N295" s="2">
        <v>13612.76</v>
      </c>
      <c r="O295" t="s">
        <v>863</v>
      </c>
      <c r="P295">
        <v>3.7</v>
      </c>
      <c r="Q2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95">
        <f>YEAR(Table1[[#This Row],[Hire Date]])</f>
        <v>2022</v>
      </c>
      <c r="T295" t="str">
        <f>IF(Table1[[#This Row],[Education Level]]="Master's Degree",
"Master's Degree",
IF(Table1[[#This Row],[Education Level]]="Bachelor's Degree",
"Bachelor's Degree",
"Others"))</f>
        <v>Bachelor's Degree</v>
      </c>
    </row>
    <row r="296" spans="1:20" x14ac:dyDescent="0.25">
      <c r="A296" t="s">
        <v>864</v>
      </c>
      <c r="B296" t="s">
        <v>865</v>
      </c>
      <c r="C296" t="s">
        <v>29</v>
      </c>
      <c r="D296">
        <v>38</v>
      </c>
      <c r="E296" t="s">
        <v>43</v>
      </c>
      <c r="F296" t="s">
        <v>20</v>
      </c>
      <c r="G296" t="s">
        <v>61</v>
      </c>
      <c r="H296" t="s">
        <v>33</v>
      </c>
      <c r="I296" t="s">
        <v>23</v>
      </c>
      <c r="J296" s="1">
        <v>43316</v>
      </c>
      <c r="M296" t="s">
        <v>35</v>
      </c>
      <c r="N296" s="2">
        <v>10037.299999999999</v>
      </c>
      <c r="O296" t="s">
        <v>407</v>
      </c>
      <c r="P296">
        <v>7.8</v>
      </c>
      <c r="Q2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6">
        <f>YEAR(Table1[[#This Row],[Hire Date]])</f>
        <v>2018</v>
      </c>
      <c r="T296" t="str">
        <f>IF(Table1[[#This Row],[Education Level]]="Master's Degree",
"Master's Degree",
IF(Table1[[#This Row],[Education Level]]="Bachelor's Degree",
"Bachelor's Degree",
"Others"))</f>
        <v>Master's Degree</v>
      </c>
    </row>
    <row r="297" spans="1:20" x14ac:dyDescent="0.25">
      <c r="A297" t="s">
        <v>866</v>
      </c>
      <c r="B297" t="s">
        <v>867</v>
      </c>
      <c r="C297" t="s">
        <v>18</v>
      </c>
      <c r="D297">
        <v>28</v>
      </c>
      <c r="E297" t="s">
        <v>121</v>
      </c>
      <c r="F297" t="s">
        <v>31</v>
      </c>
      <c r="G297" t="s">
        <v>137</v>
      </c>
      <c r="H297" t="s">
        <v>33</v>
      </c>
      <c r="I297" t="s">
        <v>117</v>
      </c>
      <c r="J297" s="1">
        <v>43454</v>
      </c>
      <c r="M297" t="s">
        <v>35</v>
      </c>
      <c r="N297" s="2">
        <v>27735.27</v>
      </c>
      <c r="O297" t="s">
        <v>868</v>
      </c>
      <c r="P297">
        <v>7.4</v>
      </c>
      <c r="Q2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7">
        <f>YEAR(Table1[[#This Row],[Hire Date]])</f>
        <v>2018</v>
      </c>
      <c r="T297" t="str">
        <f>IF(Table1[[#This Row],[Education Level]]="Master's Degree",
"Master's Degree",
IF(Table1[[#This Row],[Education Level]]="Bachelor's Degree",
"Bachelor's Degree",
"Others"))</f>
        <v>Others</v>
      </c>
    </row>
    <row r="298" spans="1:20" x14ac:dyDescent="0.25">
      <c r="A298" t="s">
        <v>869</v>
      </c>
      <c r="B298" t="s">
        <v>870</v>
      </c>
      <c r="C298" t="s">
        <v>29</v>
      </c>
      <c r="D298">
        <v>43</v>
      </c>
      <c r="E298" t="s">
        <v>69</v>
      </c>
      <c r="F298" t="s">
        <v>74</v>
      </c>
      <c r="G298" t="s">
        <v>32</v>
      </c>
      <c r="H298" t="s">
        <v>22</v>
      </c>
      <c r="I298" t="s">
        <v>34</v>
      </c>
      <c r="J298" s="1">
        <v>43901</v>
      </c>
      <c r="M298" t="s">
        <v>35</v>
      </c>
      <c r="N298" s="2">
        <v>4920.68</v>
      </c>
      <c r="O298" t="s">
        <v>871</v>
      </c>
      <c r="P298">
        <v>6.2</v>
      </c>
      <c r="Q2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8">
        <f>YEAR(Table1[[#This Row],[Hire Date]])</f>
        <v>2020</v>
      </c>
      <c r="T298" t="str">
        <f>IF(Table1[[#This Row],[Education Level]]="Master's Degree",
"Master's Degree",
IF(Table1[[#This Row],[Education Level]]="Bachelor's Degree",
"Bachelor's Degree",
"Others"))</f>
        <v>Bachelor's Degree</v>
      </c>
    </row>
    <row r="299" spans="1:20" x14ac:dyDescent="0.25">
      <c r="A299" t="s">
        <v>872</v>
      </c>
      <c r="B299" t="s">
        <v>873</v>
      </c>
      <c r="C299" t="s">
        <v>29</v>
      </c>
      <c r="D299">
        <v>37</v>
      </c>
      <c r="E299" t="s">
        <v>30</v>
      </c>
      <c r="F299" t="s">
        <v>49</v>
      </c>
      <c r="G299" t="s">
        <v>45</v>
      </c>
      <c r="H299" t="s">
        <v>131</v>
      </c>
      <c r="I299" t="s">
        <v>117</v>
      </c>
      <c r="J299" s="1">
        <v>43140</v>
      </c>
      <c r="M299" t="s">
        <v>35</v>
      </c>
      <c r="N299" s="2">
        <v>8407.83</v>
      </c>
      <c r="O299" t="s">
        <v>399</v>
      </c>
      <c r="P299">
        <v>8.3000000000000007</v>
      </c>
      <c r="Q2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9">
        <f>YEAR(Table1[[#This Row],[Hire Date]])</f>
        <v>2018</v>
      </c>
      <c r="T299" t="str">
        <f>IF(Table1[[#This Row],[Education Level]]="Master's Degree",
"Master's Degree",
IF(Table1[[#This Row],[Education Level]]="Bachelor's Degree",
"Bachelor's Degree",
"Others"))</f>
        <v>Others</v>
      </c>
    </row>
    <row r="300" spans="1:20" x14ac:dyDescent="0.25">
      <c r="A300" t="s">
        <v>874</v>
      </c>
      <c r="B300" t="s">
        <v>875</v>
      </c>
      <c r="C300" t="s">
        <v>18</v>
      </c>
      <c r="D300">
        <v>42</v>
      </c>
      <c r="E300" t="s">
        <v>30</v>
      </c>
      <c r="F300" t="s">
        <v>31</v>
      </c>
      <c r="G300" t="s">
        <v>45</v>
      </c>
      <c r="H300" t="s">
        <v>138</v>
      </c>
      <c r="I300" t="s">
        <v>50</v>
      </c>
      <c r="J300" s="1">
        <v>43346</v>
      </c>
      <c r="K300" s="1">
        <v>45529</v>
      </c>
      <c r="L300" t="s">
        <v>62</v>
      </c>
      <c r="M300" t="s">
        <v>25</v>
      </c>
      <c r="N300" s="2">
        <v>7214.5</v>
      </c>
      <c r="O300" t="s">
        <v>876</v>
      </c>
      <c r="P300">
        <v>6</v>
      </c>
      <c r="Q3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0">
        <f>YEAR(Table1[[#This Row],[Hire Date]])</f>
        <v>2018</v>
      </c>
      <c r="S300" s="9">
        <f>YEAR(Table1[[#This Row],[Exit Date]])</f>
        <v>2024</v>
      </c>
      <c r="T300" t="str">
        <f>IF(Table1[[#This Row],[Education Level]]="Master's Degree",
"Master's Degree",
IF(Table1[[#This Row],[Education Level]]="Bachelor's Degree",
"Bachelor's Degree",
"Others"))</f>
        <v>Others</v>
      </c>
    </row>
    <row r="301" spans="1:20" x14ac:dyDescent="0.25">
      <c r="A301" t="s">
        <v>877</v>
      </c>
      <c r="B301" t="s">
        <v>878</v>
      </c>
      <c r="C301" t="s">
        <v>29</v>
      </c>
      <c r="D301">
        <v>40</v>
      </c>
      <c r="E301" t="s">
        <v>73</v>
      </c>
      <c r="F301" t="s">
        <v>44</v>
      </c>
      <c r="G301" t="s">
        <v>61</v>
      </c>
      <c r="H301" t="s">
        <v>33</v>
      </c>
      <c r="I301" t="s">
        <v>34</v>
      </c>
      <c r="J301" s="1">
        <v>43448</v>
      </c>
      <c r="M301" t="s">
        <v>35</v>
      </c>
      <c r="N301" s="2">
        <v>11176.21</v>
      </c>
      <c r="O301" t="s">
        <v>578</v>
      </c>
      <c r="P301">
        <v>7.4</v>
      </c>
      <c r="Q3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1">
        <f>YEAR(Table1[[#This Row],[Hire Date]])</f>
        <v>2018</v>
      </c>
      <c r="T301" t="str">
        <f>IF(Table1[[#This Row],[Education Level]]="Master's Degree",
"Master's Degree",
IF(Table1[[#This Row],[Education Level]]="Bachelor's Degree",
"Bachelor's Degree",
"Others"))</f>
        <v>Bachelor's Degree</v>
      </c>
    </row>
    <row r="302" spans="1:20" x14ac:dyDescent="0.25">
      <c r="A302" t="s">
        <v>879</v>
      </c>
      <c r="B302" t="s">
        <v>880</v>
      </c>
      <c r="C302" t="s">
        <v>18</v>
      </c>
      <c r="D302">
        <v>27</v>
      </c>
      <c r="E302" t="s">
        <v>69</v>
      </c>
      <c r="F302" t="s">
        <v>74</v>
      </c>
      <c r="G302" t="s">
        <v>93</v>
      </c>
      <c r="H302" t="s">
        <v>33</v>
      </c>
      <c r="I302" t="s">
        <v>34</v>
      </c>
      <c r="J302" s="1">
        <v>44295</v>
      </c>
      <c r="M302" t="s">
        <v>35</v>
      </c>
      <c r="N302" s="2">
        <v>3493.67</v>
      </c>
      <c r="O302" t="s">
        <v>881</v>
      </c>
      <c r="P302">
        <v>5.0999999999999996</v>
      </c>
      <c r="Q3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2">
        <f>YEAR(Table1[[#This Row],[Hire Date]])</f>
        <v>2021</v>
      </c>
      <c r="T302" t="str">
        <f>IF(Table1[[#This Row],[Education Level]]="Master's Degree",
"Master's Degree",
IF(Table1[[#This Row],[Education Level]]="Bachelor's Degree",
"Bachelor's Degree",
"Others"))</f>
        <v>Bachelor's Degree</v>
      </c>
    </row>
    <row r="303" spans="1:20" x14ac:dyDescent="0.25">
      <c r="A303" t="s">
        <v>882</v>
      </c>
      <c r="B303" t="s">
        <v>883</v>
      </c>
      <c r="C303" t="s">
        <v>18</v>
      </c>
      <c r="D303">
        <v>29</v>
      </c>
      <c r="E303" t="s">
        <v>136</v>
      </c>
      <c r="F303" t="s">
        <v>31</v>
      </c>
      <c r="G303" t="s">
        <v>45</v>
      </c>
      <c r="H303" t="s">
        <v>33</v>
      </c>
      <c r="I303" t="s">
        <v>23</v>
      </c>
      <c r="J303" s="1">
        <v>43931</v>
      </c>
      <c r="K303" s="1">
        <v>45752</v>
      </c>
      <c r="L303" t="s">
        <v>132</v>
      </c>
      <c r="M303" t="s">
        <v>25</v>
      </c>
      <c r="N303" s="2">
        <v>7315.87</v>
      </c>
      <c r="O303" t="s">
        <v>884</v>
      </c>
      <c r="P303">
        <v>5</v>
      </c>
      <c r="Q3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3">
        <f>YEAR(Table1[[#This Row],[Hire Date]])</f>
        <v>2020</v>
      </c>
      <c r="S303" s="9">
        <f>YEAR(Table1[[#This Row],[Exit Date]])</f>
        <v>2025</v>
      </c>
      <c r="T303" t="str">
        <f>IF(Table1[[#This Row],[Education Level]]="Master's Degree",
"Master's Degree",
IF(Table1[[#This Row],[Education Level]]="Bachelor's Degree",
"Bachelor's Degree",
"Others"))</f>
        <v>Master's Degree</v>
      </c>
    </row>
    <row r="304" spans="1:20" x14ac:dyDescent="0.25">
      <c r="A304" t="s">
        <v>885</v>
      </c>
      <c r="B304" t="s">
        <v>886</v>
      </c>
      <c r="C304" t="s">
        <v>18</v>
      </c>
      <c r="D304">
        <v>41</v>
      </c>
      <c r="E304" t="s">
        <v>43</v>
      </c>
      <c r="F304" t="s">
        <v>31</v>
      </c>
      <c r="G304" t="s">
        <v>45</v>
      </c>
      <c r="H304" t="s">
        <v>33</v>
      </c>
      <c r="I304" t="s">
        <v>23</v>
      </c>
      <c r="J304" s="1">
        <v>44363</v>
      </c>
      <c r="M304" t="s">
        <v>35</v>
      </c>
      <c r="N304" s="2">
        <v>9393.9</v>
      </c>
      <c r="O304" t="s">
        <v>868</v>
      </c>
      <c r="P304">
        <v>4.9000000000000004</v>
      </c>
      <c r="Q3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4">
        <f>YEAR(Table1[[#This Row],[Hire Date]])</f>
        <v>2021</v>
      </c>
      <c r="T304" t="str">
        <f>IF(Table1[[#This Row],[Education Level]]="Master's Degree",
"Master's Degree",
IF(Table1[[#This Row],[Education Level]]="Bachelor's Degree",
"Bachelor's Degree",
"Others"))</f>
        <v>Master's Degree</v>
      </c>
    </row>
    <row r="305" spans="1:20" x14ac:dyDescent="0.25">
      <c r="A305" t="s">
        <v>887</v>
      </c>
      <c r="B305" t="s">
        <v>888</v>
      </c>
      <c r="C305" t="s">
        <v>18</v>
      </c>
      <c r="D305">
        <v>40</v>
      </c>
      <c r="E305" t="s">
        <v>69</v>
      </c>
      <c r="F305" t="s">
        <v>60</v>
      </c>
      <c r="G305" t="s">
        <v>93</v>
      </c>
      <c r="H305" t="s">
        <v>33</v>
      </c>
      <c r="I305" t="s">
        <v>175</v>
      </c>
      <c r="J305" s="1">
        <v>43474</v>
      </c>
      <c r="K305" s="1">
        <v>45598</v>
      </c>
      <c r="L305" t="s">
        <v>24</v>
      </c>
      <c r="M305" t="s">
        <v>25</v>
      </c>
      <c r="N305" s="2">
        <v>3753.89</v>
      </c>
      <c r="O305" t="s">
        <v>850</v>
      </c>
      <c r="P305">
        <v>5.8</v>
      </c>
      <c r="Q3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5">
        <f>YEAR(Table1[[#This Row],[Hire Date]])</f>
        <v>2019</v>
      </c>
      <c r="S305" s="9">
        <f>YEAR(Table1[[#This Row],[Exit Date]])</f>
        <v>2024</v>
      </c>
      <c r="T305" t="str">
        <f>IF(Table1[[#This Row],[Education Level]]="Master's Degree",
"Master's Degree",
IF(Table1[[#This Row],[Education Level]]="Bachelor's Degree",
"Bachelor's Degree",
"Others"))</f>
        <v>Others</v>
      </c>
    </row>
    <row r="306" spans="1:20" x14ac:dyDescent="0.25">
      <c r="A306" t="s">
        <v>889</v>
      </c>
      <c r="B306" t="s">
        <v>890</v>
      </c>
      <c r="C306" t="s">
        <v>29</v>
      </c>
      <c r="D306">
        <v>34</v>
      </c>
      <c r="E306" t="s">
        <v>100</v>
      </c>
      <c r="F306" t="s">
        <v>74</v>
      </c>
      <c r="G306" t="s">
        <v>145</v>
      </c>
      <c r="H306" t="s">
        <v>33</v>
      </c>
      <c r="I306" t="s">
        <v>34</v>
      </c>
      <c r="J306" s="1">
        <v>45354</v>
      </c>
      <c r="K306" s="1">
        <v>45456</v>
      </c>
      <c r="L306" t="s">
        <v>24</v>
      </c>
      <c r="M306" t="s">
        <v>25</v>
      </c>
      <c r="N306" s="2">
        <v>42819.02</v>
      </c>
      <c r="O306" t="s">
        <v>146</v>
      </c>
      <c r="P306">
        <v>0.3</v>
      </c>
      <c r="Q3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6">
        <f>YEAR(Table1[[#This Row],[Hire Date]])</f>
        <v>2024</v>
      </c>
      <c r="S306" s="9">
        <f>YEAR(Table1[[#This Row],[Exit Date]])</f>
        <v>2024</v>
      </c>
      <c r="T306" t="str">
        <f>IF(Table1[[#This Row],[Education Level]]="Master's Degree",
"Master's Degree",
IF(Table1[[#This Row],[Education Level]]="Bachelor's Degree",
"Bachelor's Degree",
"Others"))</f>
        <v>Bachelor's Degree</v>
      </c>
    </row>
    <row r="307" spans="1:20" x14ac:dyDescent="0.25">
      <c r="A307" t="s">
        <v>891</v>
      </c>
      <c r="B307" t="s">
        <v>892</v>
      </c>
      <c r="C307" t="s">
        <v>18</v>
      </c>
      <c r="D307">
        <v>36</v>
      </c>
      <c r="E307" t="s">
        <v>30</v>
      </c>
      <c r="F307" t="s">
        <v>44</v>
      </c>
      <c r="G307" t="s">
        <v>32</v>
      </c>
      <c r="H307" t="s">
        <v>131</v>
      </c>
      <c r="I307" t="s">
        <v>50</v>
      </c>
      <c r="J307" s="1">
        <v>45682</v>
      </c>
      <c r="K307" s="1">
        <v>45805</v>
      </c>
      <c r="L307" t="s">
        <v>132</v>
      </c>
      <c r="M307" t="s">
        <v>25</v>
      </c>
      <c r="N307" s="2">
        <v>6059.18</v>
      </c>
      <c r="O307" t="s">
        <v>893</v>
      </c>
      <c r="P307">
        <v>0.3</v>
      </c>
      <c r="Q3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7">
        <f>YEAR(Table1[[#This Row],[Hire Date]])</f>
        <v>2025</v>
      </c>
      <c r="S307" s="9">
        <f>YEAR(Table1[[#This Row],[Exit Date]])</f>
        <v>2025</v>
      </c>
      <c r="T307" t="str">
        <f>IF(Table1[[#This Row],[Education Level]]="Master's Degree",
"Master's Degree",
IF(Table1[[#This Row],[Education Level]]="Bachelor's Degree",
"Bachelor's Degree",
"Others"))</f>
        <v>Others</v>
      </c>
    </row>
    <row r="308" spans="1:20" x14ac:dyDescent="0.25">
      <c r="A308" t="s">
        <v>894</v>
      </c>
      <c r="B308" t="s">
        <v>895</v>
      </c>
      <c r="C308" t="s">
        <v>29</v>
      </c>
      <c r="D308">
        <v>46</v>
      </c>
      <c r="E308" t="s">
        <v>19</v>
      </c>
      <c r="F308" t="s">
        <v>31</v>
      </c>
      <c r="G308" t="s">
        <v>145</v>
      </c>
      <c r="H308" t="s">
        <v>33</v>
      </c>
      <c r="I308" t="s">
        <v>175</v>
      </c>
      <c r="J308" s="1">
        <v>44459</v>
      </c>
      <c r="M308" t="s">
        <v>35</v>
      </c>
      <c r="N308" s="2">
        <v>31931.87</v>
      </c>
      <c r="O308" t="s">
        <v>146</v>
      </c>
      <c r="P308">
        <v>4.7</v>
      </c>
      <c r="Q3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8">
        <f>YEAR(Table1[[#This Row],[Hire Date]])</f>
        <v>2021</v>
      </c>
      <c r="T308" t="str">
        <f>IF(Table1[[#This Row],[Education Level]]="Master's Degree",
"Master's Degree",
IF(Table1[[#This Row],[Education Level]]="Bachelor's Degree",
"Bachelor's Degree",
"Others"))</f>
        <v>Others</v>
      </c>
    </row>
    <row r="309" spans="1:20" x14ac:dyDescent="0.25">
      <c r="A309" t="s">
        <v>896</v>
      </c>
      <c r="B309" t="s">
        <v>897</v>
      </c>
      <c r="C309" t="s">
        <v>18</v>
      </c>
      <c r="D309">
        <v>29</v>
      </c>
      <c r="E309" t="s">
        <v>73</v>
      </c>
      <c r="F309" t="s">
        <v>20</v>
      </c>
      <c r="G309" t="s">
        <v>21</v>
      </c>
      <c r="H309" t="s">
        <v>33</v>
      </c>
      <c r="I309" t="s">
        <v>34</v>
      </c>
      <c r="J309" s="1">
        <v>45899</v>
      </c>
      <c r="M309" t="s">
        <v>35</v>
      </c>
      <c r="N309" s="2">
        <v>16369.99</v>
      </c>
      <c r="O309" t="s">
        <v>512</v>
      </c>
      <c r="P309">
        <v>0.7</v>
      </c>
      <c r="Q3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9">
        <f>YEAR(Table1[[#This Row],[Hire Date]])</f>
        <v>2025</v>
      </c>
      <c r="T309" t="str">
        <f>IF(Table1[[#This Row],[Education Level]]="Master's Degree",
"Master's Degree",
IF(Table1[[#This Row],[Education Level]]="Bachelor's Degree",
"Bachelor's Degree",
"Others"))</f>
        <v>Bachelor's Degree</v>
      </c>
    </row>
    <row r="310" spans="1:20" x14ac:dyDescent="0.25">
      <c r="A310" t="s">
        <v>898</v>
      </c>
      <c r="B310" t="s">
        <v>899</v>
      </c>
      <c r="C310" t="s">
        <v>18</v>
      </c>
      <c r="D310">
        <v>39</v>
      </c>
      <c r="E310" t="s">
        <v>86</v>
      </c>
      <c r="F310" t="s">
        <v>60</v>
      </c>
      <c r="G310" t="s">
        <v>93</v>
      </c>
      <c r="H310" t="s">
        <v>33</v>
      </c>
      <c r="I310" t="s">
        <v>23</v>
      </c>
      <c r="J310" s="1">
        <v>44309</v>
      </c>
      <c r="K310" s="1">
        <v>45684</v>
      </c>
      <c r="L310" t="s">
        <v>24</v>
      </c>
      <c r="M310" t="s">
        <v>25</v>
      </c>
      <c r="N310" s="2">
        <v>3428.76</v>
      </c>
      <c r="O310" t="s">
        <v>738</v>
      </c>
      <c r="P310">
        <v>3.8</v>
      </c>
      <c r="Q3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0">
        <f>YEAR(Table1[[#This Row],[Hire Date]])</f>
        <v>2021</v>
      </c>
      <c r="S310" s="9">
        <f>YEAR(Table1[[#This Row],[Exit Date]])</f>
        <v>2025</v>
      </c>
      <c r="T310" t="str">
        <f>IF(Table1[[#This Row],[Education Level]]="Master's Degree",
"Master's Degree",
IF(Table1[[#This Row],[Education Level]]="Bachelor's Degree",
"Bachelor's Degree",
"Others"))</f>
        <v>Master's Degree</v>
      </c>
    </row>
    <row r="311" spans="1:20" x14ac:dyDescent="0.25">
      <c r="A311" t="s">
        <v>900</v>
      </c>
      <c r="B311" t="s">
        <v>901</v>
      </c>
      <c r="C311" t="s">
        <v>29</v>
      </c>
      <c r="D311">
        <v>33</v>
      </c>
      <c r="E311" t="s">
        <v>19</v>
      </c>
      <c r="F311" t="s">
        <v>74</v>
      </c>
      <c r="G311" t="s">
        <v>232</v>
      </c>
      <c r="H311" t="s">
        <v>22</v>
      </c>
      <c r="I311" t="s">
        <v>75</v>
      </c>
      <c r="J311" s="1">
        <v>45327</v>
      </c>
      <c r="M311" t="s">
        <v>35</v>
      </c>
      <c r="N311" s="2">
        <v>58145.35</v>
      </c>
      <c r="O311" t="s">
        <v>146</v>
      </c>
      <c r="P311">
        <v>2.2999999999999998</v>
      </c>
      <c r="Q3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11">
        <f>YEAR(Table1[[#This Row],[Hire Date]])</f>
        <v>2024</v>
      </c>
      <c r="T311" t="str">
        <f>IF(Table1[[#This Row],[Education Level]]="Master's Degree",
"Master's Degree",
IF(Table1[[#This Row],[Education Level]]="Bachelor's Degree",
"Bachelor's Degree",
"Others"))</f>
        <v>Others</v>
      </c>
    </row>
    <row r="312" spans="1:20" x14ac:dyDescent="0.25">
      <c r="A312" t="s">
        <v>902</v>
      </c>
      <c r="B312" t="s">
        <v>903</v>
      </c>
      <c r="C312" t="s">
        <v>18</v>
      </c>
      <c r="D312">
        <v>33</v>
      </c>
      <c r="E312" t="s">
        <v>121</v>
      </c>
      <c r="F312" t="s">
        <v>31</v>
      </c>
      <c r="G312" t="s">
        <v>45</v>
      </c>
      <c r="H312" t="s">
        <v>33</v>
      </c>
      <c r="I312" t="s">
        <v>34</v>
      </c>
      <c r="J312" s="1">
        <v>44208</v>
      </c>
      <c r="M312" t="s">
        <v>35</v>
      </c>
      <c r="N312" s="2">
        <v>8196.9500000000007</v>
      </c>
      <c r="O312" t="s">
        <v>470</v>
      </c>
      <c r="P312">
        <v>5.3</v>
      </c>
      <c r="Q3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2">
        <f>YEAR(Table1[[#This Row],[Hire Date]])</f>
        <v>2021</v>
      </c>
      <c r="T312" t="str">
        <f>IF(Table1[[#This Row],[Education Level]]="Master's Degree",
"Master's Degree",
IF(Table1[[#This Row],[Education Level]]="Bachelor's Degree",
"Bachelor's Degree",
"Others"))</f>
        <v>Bachelor's Degree</v>
      </c>
    </row>
    <row r="313" spans="1:20" x14ac:dyDescent="0.25">
      <c r="A313" t="s">
        <v>904</v>
      </c>
      <c r="B313" t="s">
        <v>905</v>
      </c>
      <c r="C313" t="s">
        <v>18</v>
      </c>
      <c r="D313">
        <v>44</v>
      </c>
      <c r="E313" s="9" t="s">
        <v>13002</v>
      </c>
      <c r="F313" t="s">
        <v>31</v>
      </c>
      <c r="G313" t="s">
        <v>32</v>
      </c>
      <c r="H313" t="s">
        <v>138</v>
      </c>
      <c r="I313" t="s">
        <v>75</v>
      </c>
      <c r="J313" s="1">
        <v>45493</v>
      </c>
      <c r="M313" t="s">
        <v>35</v>
      </c>
      <c r="N313" s="2">
        <v>6478.83</v>
      </c>
      <c r="O313" t="s">
        <v>799</v>
      </c>
      <c r="P313">
        <v>1.8</v>
      </c>
      <c r="Q3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13">
        <f>YEAR(Table1[[#This Row],[Hire Date]])</f>
        <v>2024</v>
      </c>
      <c r="T313" t="str">
        <f>IF(Table1[[#This Row],[Education Level]]="Master's Degree",
"Master's Degree",
IF(Table1[[#This Row],[Education Level]]="Bachelor's Degree",
"Bachelor's Degree",
"Others"))</f>
        <v>Others</v>
      </c>
    </row>
    <row r="314" spans="1:20" x14ac:dyDescent="0.25">
      <c r="A314" t="s">
        <v>906</v>
      </c>
      <c r="B314" t="s">
        <v>907</v>
      </c>
      <c r="C314" t="s">
        <v>18</v>
      </c>
      <c r="D314">
        <v>42</v>
      </c>
      <c r="E314" t="s">
        <v>79</v>
      </c>
      <c r="F314" t="s">
        <v>60</v>
      </c>
      <c r="G314" t="s">
        <v>61</v>
      </c>
      <c r="H314" t="s">
        <v>33</v>
      </c>
      <c r="I314" t="s">
        <v>75</v>
      </c>
      <c r="J314" s="1">
        <v>43999</v>
      </c>
      <c r="M314" t="s">
        <v>35</v>
      </c>
      <c r="N314" s="2">
        <v>13627.67</v>
      </c>
      <c r="O314" t="s">
        <v>908</v>
      </c>
      <c r="P314">
        <v>5.9</v>
      </c>
      <c r="Q3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4">
        <f>YEAR(Table1[[#This Row],[Hire Date]])</f>
        <v>2020</v>
      </c>
      <c r="T314" t="str">
        <f>IF(Table1[[#This Row],[Education Level]]="Master's Degree",
"Master's Degree",
IF(Table1[[#This Row],[Education Level]]="Bachelor's Degree",
"Bachelor's Degree",
"Others"))</f>
        <v>Others</v>
      </c>
    </row>
    <row r="315" spans="1:20" x14ac:dyDescent="0.25">
      <c r="A315" t="s">
        <v>909</v>
      </c>
      <c r="B315" t="s">
        <v>910</v>
      </c>
      <c r="C315" t="s">
        <v>29</v>
      </c>
      <c r="D315">
        <v>42</v>
      </c>
      <c r="E315" t="s">
        <v>86</v>
      </c>
      <c r="F315" t="s">
        <v>49</v>
      </c>
      <c r="G315" t="s">
        <v>32</v>
      </c>
      <c r="H315" t="s">
        <v>33</v>
      </c>
      <c r="I315" t="s">
        <v>34</v>
      </c>
      <c r="J315" s="1">
        <v>45958</v>
      </c>
      <c r="M315" t="s">
        <v>35</v>
      </c>
      <c r="N315" s="2">
        <v>5481.3</v>
      </c>
      <c r="O315" t="s">
        <v>621</v>
      </c>
      <c r="P315">
        <v>0.6</v>
      </c>
      <c r="Q3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15">
        <f>YEAR(Table1[[#This Row],[Hire Date]])</f>
        <v>2025</v>
      </c>
      <c r="T315" t="str">
        <f>IF(Table1[[#This Row],[Education Level]]="Master's Degree",
"Master's Degree",
IF(Table1[[#This Row],[Education Level]]="Bachelor's Degree",
"Bachelor's Degree",
"Others"))</f>
        <v>Bachelor's Degree</v>
      </c>
    </row>
    <row r="316" spans="1:20" x14ac:dyDescent="0.25">
      <c r="A316" t="s">
        <v>911</v>
      </c>
      <c r="B316" t="s">
        <v>912</v>
      </c>
      <c r="C316" t="s">
        <v>29</v>
      </c>
      <c r="D316">
        <v>46</v>
      </c>
      <c r="E316" t="s">
        <v>69</v>
      </c>
      <c r="F316" t="s">
        <v>31</v>
      </c>
      <c r="G316" t="s">
        <v>32</v>
      </c>
      <c r="H316" t="s">
        <v>33</v>
      </c>
      <c r="I316" t="s">
        <v>34</v>
      </c>
      <c r="J316" s="1">
        <v>45117</v>
      </c>
      <c r="K316" s="1">
        <v>45908</v>
      </c>
      <c r="L316" t="s">
        <v>24</v>
      </c>
      <c r="M316" t="s">
        <v>25</v>
      </c>
      <c r="N316" s="2">
        <v>6370.92</v>
      </c>
      <c r="O316" t="s">
        <v>416</v>
      </c>
      <c r="P316">
        <v>2.2000000000000002</v>
      </c>
      <c r="Q3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16">
        <f>YEAR(Table1[[#This Row],[Hire Date]])</f>
        <v>2023</v>
      </c>
      <c r="S316" s="9">
        <f>YEAR(Table1[[#This Row],[Exit Date]])</f>
        <v>2025</v>
      </c>
      <c r="T316" t="str">
        <f>IF(Table1[[#This Row],[Education Level]]="Master's Degree",
"Master's Degree",
IF(Table1[[#This Row],[Education Level]]="Bachelor's Degree",
"Bachelor's Degree",
"Others"))</f>
        <v>Bachelor's Degree</v>
      </c>
    </row>
    <row r="317" spans="1:20" x14ac:dyDescent="0.25">
      <c r="A317" t="s">
        <v>913</v>
      </c>
      <c r="B317" t="s">
        <v>914</v>
      </c>
      <c r="C317" t="s">
        <v>18</v>
      </c>
      <c r="D317">
        <v>35</v>
      </c>
      <c r="E317" t="s">
        <v>121</v>
      </c>
      <c r="F317" t="s">
        <v>74</v>
      </c>
      <c r="G317" t="s">
        <v>93</v>
      </c>
      <c r="H317" t="s">
        <v>33</v>
      </c>
      <c r="I317" t="s">
        <v>34</v>
      </c>
      <c r="J317" s="1">
        <v>43635</v>
      </c>
      <c r="M317" t="s">
        <v>35</v>
      </c>
      <c r="N317" s="2">
        <v>3876.84</v>
      </c>
      <c r="O317" t="s">
        <v>915</v>
      </c>
      <c r="P317">
        <v>6.9</v>
      </c>
      <c r="Q3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7">
        <f>YEAR(Table1[[#This Row],[Hire Date]])</f>
        <v>2019</v>
      </c>
      <c r="T317" t="str">
        <f>IF(Table1[[#This Row],[Education Level]]="Master's Degree",
"Master's Degree",
IF(Table1[[#This Row],[Education Level]]="Bachelor's Degree",
"Bachelor's Degree",
"Others"))</f>
        <v>Bachelor's Degree</v>
      </c>
    </row>
    <row r="318" spans="1:20" x14ac:dyDescent="0.25">
      <c r="A318" t="s">
        <v>916</v>
      </c>
      <c r="B318" t="s">
        <v>917</v>
      </c>
      <c r="C318" t="s">
        <v>18</v>
      </c>
      <c r="D318">
        <v>41</v>
      </c>
      <c r="E318" t="s">
        <v>100</v>
      </c>
      <c r="F318" t="s">
        <v>20</v>
      </c>
      <c r="G318" t="s">
        <v>32</v>
      </c>
      <c r="H318" t="s">
        <v>22</v>
      </c>
      <c r="I318" t="s">
        <v>23</v>
      </c>
      <c r="J318" s="1">
        <v>43555</v>
      </c>
      <c r="M318" t="s">
        <v>35</v>
      </c>
      <c r="N318" s="2">
        <v>5761.74</v>
      </c>
      <c r="O318" t="s">
        <v>918</v>
      </c>
      <c r="P318">
        <v>7.1</v>
      </c>
      <c r="Q3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8">
        <f>YEAR(Table1[[#This Row],[Hire Date]])</f>
        <v>2019</v>
      </c>
      <c r="T318" t="str">
        <f>IF(Table1[[#This Row],[Education Level]]="Master's Degree",
"Master's Degree",
IF(Table1[[#This Row],[Education Level]]="Bachelor's Degree",
"Bachelor's Degree",
"Others"))</f>
        <v>Master's Degree</v>
      </c>
    </row>
    <row r="319" spans="1:20" x14ac:dyDescent="0.25">
      <c r="A319" t="s">
        <v>919</v>
      </c>
      <c r="B319" t="s">
        <v>920</v>
      </c>
      <c r="C319" t="s">
        <v>18</v>
      </c>
      <c r="D319">
        <v>32</v>
      </c>
      <c r="E319" t="s">
        <v>69</v>
      </c>
      <c r="F319" t="s">
        <v>44</v>
      </c>
      <c r="G319" t="s">
        <v>32</v>
      </c>
      <c r="H319" t="s">
        <v>22</v>
      </c>
      <c r="I319" t="s">
        <v>34</v>
      </c>
      <c r="J319" s="1">
        <v>43746</v>
      </c>
      <c r="M319" t="s">
        <v>35</v>
      </c>
      <c r="N319" s="2">
        <v>4754.41</v>
      </c>
      <c r="O319" t="s">
        <v>921</v>
      </c>
      <c r="P319">
        <v>6.6</v>
      </c>
      <c r="Q3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9">
        <f>YEAR(Table1[[#This Row],[Hire Date]])</f>
        <v>2019</v>
      </c>
      <c r="T319" t="str">
        <f>IF(Table1[[#This Row],[Education Level]]="Master's Degree",
"Master's Degree",
IF(Table1[[#This Row],[Education Level]]="Bachelor's Degree",
"Bachelor's Degree",
"Others"))</f>
        <v>Bachelor's Degree</v>
      </c>
    </row>
    <row r="320" spans="1:20" x14ac:dyDescent="0.25">
      <c r="A320" t="s">
        <v>922</v>
      </c>
      <c r="B320" t="s">
        <v>923</v>
      </c>
      <c r="C320" t="s">
        <v>29</v>
      </c>
      <c r="D320">
        <v>37</v>
      </c>
      <c r="E320" t="s">
        <v>79</v>
      </c>
      <c r="F320" t="s">
        <v>60</v>
      </c>
      <c r="G320" t="s">
        <v>45</v>
      </c>
      <c r="H320" t="s">
        <v>33</v>
      </c>
      <c r="I320" t="s">
        <v>23</v>
      </c>
      <c r="J320" s="1">
        <v>44015</v>
      </c>
      <c r="M320" t="s">
        <v>35</v>
      </c>
      <c r="N320" s="2">
        <v>9286.5400000000009</v>
      </c>
      <c r="O320" t="s">
        <v>924</v>
      </c>
      <c r="P320">
        <v>5.9</v>
      </c>
      <c r="Q3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0">
        <f>YEAR(Table1[[#This Row],[Hire Date]])</f>
        <v>2020</v>
      </c>
      <c r="T320" t="str">
        <f>IF(Table1[[#This Row],[Education Level]]="Master's Degree",
"Master's Degree",
IF(Table1[[#This Row],[Education Level]]="Bachelor's Degree",
"Bachelor's Degree",
"Others"))</f>
        <v>Master's Degree</v>
      </c>
    </row>
    <row r="321" spans="1:20" x14ac:dyDescent="0.25">
      <c r="A321" t="s">
        <v>925</v>
      </c>
      <c r="B321" t="s">
        <v>926</v>
      </c>
      <c r="C321" t="s">
        <v>29</v>
      </c>
      <c r="D321">
        <v>33</v>
      </c>
      <c r="E321" t="s">
        <v>86</v>
      </c>
      <c r="F321" t="s">
        <v>20</v>
      </c>
      <c r="G321" t="s">
        <v>32</v>
      </c>
      <c r="H321" t="s">
        <v>33</v>
      </c>
      <c r="I321" t="s">
        <v>75</v>
      </c>
      <c r="J321" s="1">
        <v>45447</v>
      </c>
      <c r="K321" s="1">
        <v>46153</v>
      </c>
      <c r="L321" t="s">
        <v>24</v>
      </c>
      <c r="M321" t="s">
        <v>25</v>
      </c>
      <c r="N321" s="2">
        <v>4004.49</v>
      </c>
      <c r="O321" t="s">
        <v>639</v>
      </c>
      <c r="P321">
        <v>1.9</v>
      </c>
      <c r="Q3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21">
        <f>YEAR(Table1[[#This Row],[Hire Date]])</f>
        <v>2024</v>
      </c>
      <c r="S321" s="9">
        <f>YEAR(Table1[[#This Row],[Exit Date]])</f>
        <v>2026</v>
      </c>
      <c r="T321" t="str">
        <f>IF(Table1[[#This Row],[Education Level]]="Master's Degree",
"Master's Degree",
IF(Table1[[#This Row],[Education Level]]="Bachelor's Degree",
"Bachelor's Degree",
"Others"))</f>
        <v>Others</v>
      </c>
    </row>
    <row r="322" spans="1:20" x14ac:dyDescent="0.25">
      <c r="A322" t="s">
        <v>927</v>
      </c>
      <c r="B322" t="s">
        <v>928</v>
      </c>
      <c r="C322" t="s">
        <v>29</v>
      </c>
      <c r="D322">
        <v>35</v>
      </c>
      <c r="E322" t="s">
        <v>69</v>
      </c>
      <c r="F322" t="s">
        <v>31</v>
      </c>
      <c r="G322" t="s">
        <v>32</v>
      </c>
      <c r="H322" t="s">
        <v>33</v>
      </c>
      <c r="I322" t="s">
        <v>50</v>
      </c>
      <c r="J322" s="1">
        <v>43677</v>
      </c>
      <c r="M322" t="s">
        <v>35</v>
      </c>
      <c r="N322" s="2">
        <v>5413.88</v>
      </c>
      <c r="O322" t="s">
        <v>436</v>
      </c>
      <c r="P322">
        <v>6.8</v>
      </c>
      <c r="Q3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2">
        <f>YEAR(Table1[[#This Row],[Hire Date]])</f>
        <v>2019</v>
      </c>
      <c r="T322" t="str">
        <f>IF(Table1[[#This Row],[Education Level]]="Master's Degree",
"Master's Degree",
IF(Table1[[#This Row],[Education Level]]="Bachelor's Degree",
"Bachelor's Degree",
"Others"))</f>
        <v>Others</v>
      </c>
    </row>
    <row r="323" spans="1:20" x14ac:dyDescent="0.25">
      <c r="A323" t="s">
        <v>929</v>
      </c>
      <c r="B323" t="s">
        <v>930</v>
      </c>
      <c r="C323" t="s">
        <v>29</v>
      </c>
      <c r="D323">
        <v>40</v>
      </c>
      <c r="E323" t="s">
        <v>43</v>
      </c>
      <c r="F323" t="s">
        <v>31</v>
      </c>
      <c r="G323" t="s">
        <v>21</v>
      </c>
      <c r="H323" t="s">
        <v>33</v>
      </c>
      <c r="I323" t="s">
        <v>34</v>
      </c>
      <c r="J323" s="1">
        <v>44476</v>
      </c>
      <c r="K323" s="1">
        <v>45554</v>
      </c>
      <c r="L323" t="s">
        <v>113</v>
      </c>
      <c r="M323" t="s">
        <v>25</v>
      </c>
      <c r="N323" s="2">
        <v>18020.150000000001</v>
      </c>
      <c r="O323" t="s">
        <v>931</v>
      </c>
      <c r="P323">
        <v>3</v>
      </c>
      <c r="Q3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3">
        <f>YEAR(Table1[[#This Row],[Hire Date]])</f>
        <v>2021</v>
      </c>
      <c r="S323" s="9">
        <f>YEAR(Table1[[#This Row],[Exit Date]])</f>
        <v>2024</v>
      </c>
      <c r="T323" t="str">
        <f>IF(Table1[[#This Row],[Education Level]]="Master's Degree",
"Master's Degree",
IF(Table1[[#This Row],[Education Level]]="Bachelor's Degree",
"Bachelor's Degree",
"Others"))</f>
        <v>Bachelor's Degree</v>
      </c>
    </row>
    <row r="324" spans="1:20" x14ac:dyDescent="0.25">
      <c r="A324" t="s">
        <v>932</v>
      </c>
      <c r="B324" t="s">
        <v>933</v>
      </c>
      <c r="C324" t="s">
        <v>18</v>
      </c>
      <c r="D324">
        <v>27</v>
      </c>
      <c r="E324" t="s">
        <v>100</v>
      </c>
      <c r="F324" t="s">
        <v>60</v>
      </c>
      <c r="G324" t="s">
        <v>93</v>
      </c>
      <c r="H324" t="s">
        <v>22</v>
      </c>
      <c r="I324" t="s">
        <v>34</v>
      </c>
      <c r="J324" s="1">
        <v>43782</v>
      </c>
      <c r="K324" s="1">
        <v>44452</v>
      </c>
      <c r="L324" t="s">
        <v>132</v>
      </c>
      <c r="M324" t="s">
        <v>25</v>
      </c>
      <c r="N324" s="2">
        <v>3157.33</v>
      </c>
      <c r="O324" t="s">
        <v>633</v>
      </c>
      <c r="P324">
        <v>1.8</v>
      </c>
      <c r="Q3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24">
        <f>YEAR(Table1[[#This Row],[Hire Date]])</f>
        <v>2019</v>
      </c>
      <c r="S324" s="9">
        <f>YEAR(Table1[[#This Row],[Exit Date]])</f>
        <v>2021</v>
      </c>
      <c r="T324" t="str">
        <f>IF(Table1[[#This Row],[Education Level]]="Master's Degree",
"Master's Degree",
IF(Table1[[#This Row],[Education Level]]="Bachelor's Degree",
"Bachelor's Degree",
"Others"))</f>
        <v>Bachelor's Degree</v>
      </c>
    </row>
    <row r="325" spans="1:20" x14ac:dyDescent="0.25">
      <c r="A325" t="s">
        <v>934</v>
      </c>
      <c r="B325" t="s">
        <v>935</v>
      </c>
      <c r="C325" t="s">
        <v>18</v>
      </c>
      <c r="D325">
        <v>53</v>
      </c>
      <c r="E325" t="s">
        <v>69</v>
      </c>
      <c r="F325" t="s">
        <v>31</v>
      </c>
      <c r="G325" t="s">
        <v>61</v>
      </c>
      <c r="H325" t="s">
        <v>22</v>
      </c>
      <c r="I325" t="s">
        <v>117</v>
      </c>
      <c r="J325" s="1">
        <v>43402</v>
      </c>
      <c r="K325" s="1">
        <v>43932</v>
      </c>
      <c r="L325" t="s">
        <v>132</v>
      </c>
      <c r="M325" t="s">
        <v>25</v>
      </c>
      <c r="N325" s="2">
        <v>12592.22</v>
      </c>
      <c r="O325" t="s">
        <v>936</v>
      </c>
      <c r="P325">
        <v>1.5</v>
      </c>
      <c r="Q3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25">
        <f>YEAR(Table1[[#This Row],[Hire Date]])</f>
        <v>2018</v>
      </c>
      <c r="S325" s="9">
        <f>YEAR(Table1[[#This Row],[Exit Date]])</f>
        <v>2020</v>
      </c>
      <c r="T325" t="str">
        <f>IF(Table1[[#This Row],[Education Level]]="Master's Degree",
"Master's Degree",
IF(Table1[[#This Row],[Education Level]]="Bachelor's Degree",
"Bachelor's Degree",
"Others"))</f>
        <v>Others</v>
      </c>
    </row>
    <row r="326" spans="1:20" x14ac:dyDescent="0.25">
      <c r="A326" t="s">
        <v>937</v>
      </c>
      <c r="B326" t="s">
        <v>938</v>
      </c>
      <c r="C326" t="s">
        <v>29</v>
      </c>
      <c r="D326">
        <v>25</v>
      </c>
      <c r="E326" t="s">
        <v>73</v>
      </c>
      <c r="F326" t="s">
        <v>20</v>
      </c>
      <c r="G326" t="s">
        <v>32</v>
      </c>
      <c r="H326" t="s">
        <v>33</v>
      </c>
      <c r="I326" t="s">
        <v>75</v>
      </c>
      <c r="J326" s="1">
        <v>43482</v>
      </c>
      <c r="M326" t="s">
        <v>35</v>
      </c>
      <c r="N326" s="2">
        <v>4187.51</v>
      </c>
      <c r="O326" t="s">
        <v>176</v>
      </c>
      <c r="P326">
        <v>7.3</v>
      </c>
      <c r="Q3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6">
        <f>YEAR(Table1[[#This Row],[Hire Date]])</f>
        <v>2019</v>
      </c>
      <c r="T326" t="str">
        <f>IF(Table1[[#This Row],[Education Level]]="Master's Degree",
"Master's Degree",
IF(Table1[[#This Row],[Education Level]]="Bachelor's Degree",
"Bachelor's Degree",
"Others"))</f>
        <v>Others</v>
      </c>
    </row>
    <row r="327" spans="1:20" x14ac:dyDescent="0.25">
      <c r="A327" t="s">
        <v>939</v>
      </c>
      <c r="B327" t="s">
        <v>940</v>
      </c>
      <c r="C327" t="s">
        <v>18</v>
      </c>
      <c r="D327">
        <v>24</v>
      </c>
      <c r="E327" t="s">
        <v>19</v>
      </c>
      <c r="F327" t="s">
        <v>60</v>
      </c>
      <c r="G327" t="s">
        <v>21</v>
      </c>
      <c r="H327" t="s">
        <v>33</v>
      </c>
      <c r="I327" t="s">
        <v>75</v>
      </c>
      <c r="J327" s="1">
        <v>43515</v>
      </c>
      <c r="M327" t="s">
        <v>35</v>
      </c>
      <c r="N327" s="2">
        <v>19338.52</v>
      </c>
      <c r="O327" t="s">
        <v>941</v>
      </c>
      <c r="P327">
        <v>7.2</v>
      </c>
      <c r="Q3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7">
        <f>YEAR(Table1[[#This Row],[Hire Date]])</f>
        <v>2019</v>
      </c>
      <c r="T327" t="str">
        <f>IF(Table1[[#This Row],[Education Level]]="Master's Degree",
"Master's Degree",
IF(Table1[[#This Row],[Education Level]]="Bachelor's Degree",
"Bachelor's Degree",
"Others"))</f>
        <v>Others</v>
      </c>
    </row>
    <row r="328" spans="1:20" x14ac:dyDescent="0.25">
      <c r="A328" t="s">
        <v>942</v>
      </c>
      <c r="B328" t="s">
        <v>943</v>
      </c>
      <c r="C328" t="s">
        <v>18</v>
      </c>
      <c r="D328">
        <v>45</v>
      </c>
      <c r="E328" t="s">
        <v>79</v>
      </c>
      <c r="F328" t="s">
        <v>60</v>
      </c>
      <c r="G328" t="s">
        <v>32</v>
      </c>
      <c r="H328" t="s">
        <v>33</v>
      </c>
      <c r="I328" t="s">
        <v>34</v>
      </c>
      <c r="J328" s="1">
        <v>43304</v>
      </c>
      <c r="K328" s="1">
        <v>45295</v>
      </c>
      <c r="L328" t="s">
        <v>24</v>
      </c>
      <c r="M328" t="s">
        <v>25</v>
      </c>
      <c r="N328" s="2">
        <v>4703.8100000000004</v>
      </c>
      <c r="O328" t="s">
        <v>924</v>
      </c>
      <c r="P328">
        <v>5.5</v>
      </c>
      <c r="Q3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8">
        <f>YEAR(Table1[[#This Row],[Hire Date]])</f>
        <v>2018</v>
      </c>
      <c r="S328" s="9">
        <f>YEAR(Table1[[#This Row],[Exit Date]])</f>
        <v>2024</v>
      </c>
      <c r="T328" t="str">
        <f>IF(Table1[[#This Row],[Education Level]]="Master's Degree",
"Master's Degree",
IF(Table1[[#This Row],[Education Level]]="Bachelor's Degree",
"Bachelor's Degree",
"Others"))</f>
        <v>Bachelor's Degree</v>
      </c>
    </row>
    <row r="329" spans="1:20" x14ac:dyDescent="0.25">
      <c r="A329" t="s">
        <v>944</v>
      </c>
      <c r="B329" t="s">
        <v>945</v>
      </c>
      <c r="C329" t="s">
        <v>18</v>
      </c>
      <c r="D329">
        <v>42</v>
      </c>
      <c r="E329" t="s">
        <v>19</v>
      </c>
      <c r="F329" t="s">
        <v>31</v>
      </c>
      <c r="G329" t="s">
        <v>145</v>
      </c>
      <c r="H329" t="s">
        <v>33</v>
      </c>
      <c r="I329" t="s">
        <v>34</v>
      </c>
      <c r="J329" s="1">
        <v>43948</v>
      </c>
      <c r="M329" t="s">
        <v>35</v>
      </c>
      <c r="N329" s="2">
        <v>37204.93</v>
      </c>
      <c r="O329" t="s">
        <v>146</v>
      </c>
      <c r="P329">
        <v>6.1</v>
      </c>
      <c r="Q3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9">
        <f>YEAR(Table1[[#This Row],[Hire Date]])</f>
        <v>2020</v>
      </c>
      <c r="T329" t="str">
        <f>IF(Table1[[#This Row],[Education Level]]="Master's Degree",
"Master's Degree",
IF(Table1[[#This Row],[Education Level]]="Bachelor's Degree",
"Bachelor's Degree",
"Others"))</f>
        <v>Bachelor's Degree</v>
      </c>
    </row>
    <row r="330" spans="1:20" x14ac:dyDescent="0.25">
      <c r="A330" t="s">
        <v>946</v>
      </c>
      <c r="B330" t="s">
        <v>947</v>
      </c>
      <c r="C330" t="s">
        <v>29</v>
      </c>
      <c r="D330">
        <v>40</v>
      </c>
      <c r="E330" s="9" t="s">
        <v>13002</v>
      </c>
      <c r="F330" t="s">
        <v>31</v>
      </c>
      <c r="G330" t="s">
        <v>21</v>
      </c>
      <c r="H330" t="s">
        <v>33</v>
      </c>
      <c r="I330" t="s">
        <v>34</v>
      </c>
      <c r="J330" s="1">
        <v>44186</v>
      </c>
      <c r="M330" t="s">
        <v>35</v>
      </c>
      <c r="N330" s="2">
        <v>16825.669999999998</v>
      </c>
      <c r="O330" t="s">
        <v>673</v>
      </c>
      <c r="P330">
        <v>5.4</v>
      </c>
      <c r="Q3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0">
        <f>YEAR(Table1[[#This Row],[Hire Date]])</f>
        <v>2020</v>
      </c>
      <c r="T330" t="str">
        <f>IF(Table1[[#This Row],[Education Level]]="Master's Degree",
"Master's Degree",
IF(Table1[[#This Row],[Education Level]]="Bachelor's Degree",
"Bachelor's Degree",
"Others"))</f>
        <v>Bachelor's Degree</v>
      </c>
    </row>
    <row r="331" spans="1:20" x14ac:dyDescent="0.25">
      <c r="A331" t="s">
        <v>948</v>
      </c>
      <c r="B331" t="s">
        <v>949</v>
      </c>
      <c r="C331" t="s">
        <v>18</v>
      </c>
      <c r="D331">
        <v>40</v>
      </c>
      <c r="E331" t="s">
        <v>86</v>
      </c>
      <c r="F331" t="s">
        <v>31</v>
      </c>
      <c r="G331" t="s">
        <v>45</v>
      </c>
      <c r="H331" t="s">
        <v>22</v>
      </c>
      <c r="I331" t="s">
        <v>34</v>
      </c>
      <c r="J331" s="1">
        <v>44027</v>
      </c>
      <c r="K331" s="1">
        <v>44559</v>
      </c>
      <c r="L331" t="s">
        <v>132</v>
      </c>
      <c r="M331" t="s">
        <v>25</v>
      </c>
      <c r="N331" s="2">
        <v>7289.89</v>
      </c>
      <c r="O331" t="s">
        <v>142</v>
      </c>
      <c r="P331">
        <v>1.5</v>
      </c>
      <c r="Q3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31">
        <f>YEAR(Table1[[#This Row],[Hire Date]])</f>
        <v>2020</v>
      </c>
      <c r="S331" s="9">
        <f>YEAR(Table1[[#This Row],[Exit Date]])</f>
        <v>2021</v>
      </c>
      <c r="T331" t="str">
        <f>IF(Table1[[#This Row],[Education Level]]="Master's Degree",
"Master's Degree",
IF(Table1[[#This Row],[Education Level]]="Bachelor's Degree",
"Bachelor's Degree",
"Others"))</f>
        <v>Bachelor's Degree</v>
      </c>
    </row>
    <row r="332" spans="1:20" x14ac:dyDescent="0.25">
      <c r="A332" t="s">
        <v>950</v>
      </c>
      <c r="B332" t="s">
        <v>951</v>
      </c>
      <c r="C332" t="s">
        <v>18</v>
      </c>
      <c r="D332">
        <v>34</v>
      </c>
      <c r="E332" t="s">
        <v>79</v>
      </c>
      <c r="F332" t="s">
        <v>60</v>
      </c>
      <c r="G332" t="s">
        <v>32</v>
      </c>
      <c r="H332" t="s">
        <v>22</v>
      </c>
      <c r="I332" t="s">
        <v>23</v>
      </c>
      <c r="J332" s="1">
        <v>43350</v>
      </c>
      <c r="M332" t="s">
        <v>35</v>
      </c>
      <c r="N332" s="2">
        <v>5891.14</v>
      </c>
      <c r="O332" t="s">
        <v>444</v>
      </c>
      <c r="P332">
        <v>7.7</v>
      </c>
      <c r="Q3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2">
        <f>YEAR(Table1[[#This Row],[Hire Date]])</f>
        <v>2018</v>
      </c>
      <c r="T332" t="str">
        <f>IF(Table1[[#This Row],[Education Level]]="Master's Degree",
"Master's Degree",
IF(Table1[[#This Row],[Education Level]]="Bachelor's Degree",
"Bachelor's Degree",
"Others"))</f>
        <v>Master's Degree</v>
      </c>
    </row>
    <row r="333" spans="1:20" x14ac:dyDescent="0.25">
      <c r="A333" t="s">
        <v>952</v>
      </c>
      <c r="B333" t="s">
        <v>953</v>
      </c>
      <c r="C333" t="s">
        <v>18</v>
      </c>
      <c r="D333">
        <v>26</v>
      </c>
      <c r="E333" t="s">
        <v>69</v>
      </c>
      <c r="F333" t="s">
        <v>44</v>
      </c>
      <c r="G333" t="s">
        <v>21</v>
      </c>
      <c r="H333" t="s">
        <v>33</v>
      </c>
      <c r="I333" t="s">
        <v>34</v>
      </c>
      <c r="J333" s="1">
        <v>46026</v>
      </c>
      <c r="M333" t="s">
        <v>35</v>
      </c>
      <c r="N333" s="2">
        <v>16857.57</v>
      </c>
      <c r="O333" t="s">
        <v>491</v>
      </c>
      <c r="P333">
        <v>0.4</v>
      </c>
      <c r="Q3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33">
        <f>YEAR(Table1[[#This Row],[Hire Date]])</f>
        <v>2026</v>
      </c>
      <c r="T333" t="str">
        <f>IF(Table1[[#This Row],[Education Level]]="Master's Degree",
"Master's Degree",
IF(Table1[[#This Row],[Education Level]]="Bachelor's Degree",
"Bachelor's Degree",
"Others"))</f>
        <v>Bachelor's Degree</v>
      </c>
    </row>
    <row r="334" spans="1:20" x14ac:dyDescent="0.25">
      <c r="A334" t="s">
        <v>954</v>
      </c>
      <c r="B334" t="s">
        <v>955</v>
      </c>
      <c r="C334" t="s">
        <v>29</v>
      </c>
      <c r="D334">
        <v>35</v>
      </c>
      <c r="E334" t="s">
        <v>19</v>
      </c>
      <c r="F334" t="s">
        <v>20</v>
      </c>
      <c r="G334" t="s">
        <v>232</v>
      </c>
      <c r="H334" t="s">
        <v>33</v>
      </c>
      <c r="I334" t="s">
        <v>75</v>
      </c>
      <c r="J334" s="1">
        <v>44940</v>
      </c>
      <c r="M334" t="s">
        <v>35</v>
      </c>
      <c r="N334" s="2">
        <v>48686.19</v>
      </c>
      <c r="O334" t="s">
        <v>146</v>
      </c>
      <c r="P334">
        <v>3.3</v>
      </c>
      <c r="Q3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4">
        <f>YEAR(Table1[[#This Row],[Hire Date]])</f>
        <v>2023</v>
      </c>
      <c r="T334" t="str">
        <f>IF(Table1[[#This Row],[Education Level]]="Master's Degree",
"Master's Degree",
IF(Table1[[#This Row],[Education Level]]="Bachelor's Degree",
"Bachelor's Degree",
"Others"))</f>
        <v>Others</v>
      </c>
    </row>
    <row r="335" spans="1:20" x14ac:dyDescent="0.25">
      <c r="A335" t="s">
        <v>956</v>
      </c>
      <c r="B335" t="s">
        <v>957</v>
      </c>
      <c r="C335" t="s">
        <v>29</v>
      </c>
      <c r="D335">
        <v>28</v>
      </c>
      <c r="E335" t="s">
        <v>86</v>
      </c>
      <c r="F335" t="s">
        <v>74</v>
      </c>
      <c r="G335" t="s">
        <v>93</v>
      </c>
      <c r="H335" t="s">
        <v>138</v>
      </c>
      <c r="I335" t="s">
        <v>34</v>
      </c>
      <c r="J335" s="1">
        <v>43928</v>
      </c>
      <c r="M335" t="s">
        <v>35</v>
      </c>
      <c r="N335" s="2">
        <v>2617.5500000000002</v>
      </c>
      <c r="O335" t="s">
        <v>541</v>
      </c>
      <c r="P335">
        <v>6.1</v>
      </c>
      <c r="Q3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5">
        <f>YEAR(Table1[[#This Row],[Hire Date]])</f>
        <v>2020</v>
      </c>
      <c r="T335" t="str">
        <f>IF(Table1[[#This Row],[Education Level]]="Master's Degree",
"Master's Degree",
IF(Table1[[#This Row],[Education Level]]="Bachelor's Degree",
"Bachelor's Degree",
"Others"))</f>
        <v>Bachelor's Degree</v>
      </c>
    </row>
    <row r="336" spans="1:20" x14ac:dyDescent="0.25">
      <c r="A336" t="s">
        <v>958</v>
      </c>
      <c r="B336" t="s">
        <v>959</v>
      </c>
      <c r="C336" t="s">
        <v>29</v>
      </c>
      <c r="D336">
        <v>43</v>
      </c>
      <c r="E336" t="s">
        <v>43</v>
      </c>
      <c r="F336" t="s">
        <v>31</v>
      </c>
      <c r="G336" t="s">
        <v>32</v>
      </c>
      <c r="H336" t="s">
        <v>33</v>
      </c>
      <c r="I336" t="s">
        <v>23</v>
      </c>
      <c r="J336" s="1">
        <v>44232</v>
      </c>
      <c r="M336" t="s">
        <v>35</v>
      </c>
      <c r="N336" s="2">
        <v>5390.91</v>
      </c>
      <c r="O336" t="s">
        <v>960</v>
      </c>
      <c r="P336">
        <v>5.3</v>
      </c>
      <c r="Q3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6">
        <f>YEAR(Table1[[#This Row],[Hire Date]])</f>
        <v>2021</v>
      </c>
      <c r="T336" t="str">
        <f>IF(Table1[[#This Row],[Education Level]]="Master's Degree",
"Master's Degree",
IF(Table1[[#This Row],[Education Level]]="Bachelor's Degree",
"Bachelor's Degree",
"Others"))</f>
        <v>Master's Degree</v>
      </c>
    </row>
    <row r="337" spans="1:20" x14ac:dyDescent="0.25">
      <c r="A337" t="s">
        <v>961</v>
      </c>
      <c r="B337" t="s">
        <v>962</v>
      </c>
      <c r="C337" t="s">
        <v>18</v>
      </c>
      <c r="D337">
        <v>33</v>
      </c>
      <c r="E337" t="s">
        <v>79</v>
      </c>
      <c r="F337" t="s">
        <v>20</v>
      </c>
      <c r="G337" t="s">
        <v>61</v>
      </c>
      <c r="H337" t="s">
        <v>33</v>
      </c>
      <c r="I337" t="s">
        <v>23</v>
      </c>
      <c r="J337" s="1">
        <v>45421</v>
      </c>
      <c r="M337" t="s">
        <v>35</v>
      </c>
      <c r="N337" s="2">
        <v>10006.33</v>
      </c>
      <c r="O337" t="s">
        <v>707</v>
      </c>
      <c r="P337">
        <v>2</v>
      </c>
      <c r="Q3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37">
        <f>YEAR(Table1[[#This Row],[Hire Date]])</f>
        <v>2024</v>
      </c>
      <c r="T337" t="str">
        <f>IF(Table1[[#This Row],[Education Level]]="Master's Degree",
"Master's Degree",
IF(Table1[[#This Row],[Education Level]]="Bachelor's Degree",
"Bachelor's Degree",
"Others"))</f>
        <v>Master's Degree</v>
      </c>
    </row>
    <row r="338" spans="1:20" x14ac:dyDescent="0.25">
      <c r="A338" t="s">
        <v>963</v>
      </c>
      <c r="B338" t="s">
        <v>964</v>
      </c>
      <c r="C338" t="s">
        <v>29</v>
      </c>
      <c r="D338">
        <v>27</v>
      </c>
      <c r="E338" t="s">
        <v>43</v>
      </c>
      <c r="F338" t="s">
        <v>44</v>
      </c>
      <c r="G338" t="s">
        <v>21</v>
      </c>
      <c r="H338" t="s">
        <v>33</v>
      </c>
      <c r="I338" t="s">
        <v>23</v>
      </c>
      <c r="J338" s="1">
        <v>44784</v>
      </c>
      <c r="M338" t="s">
        <v>35</v>
      </c>
      <c r="N338" s="2">
        <v>19204.849999999999</v>
      </c>
      <c r="O338" t="s">
        <v>782</v>
      </c>
      <c r="P338">
        <v>3.8</v>
      </c>
      <c r="Q3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8">
        <f>YEAR(Table1[[#This Row],[Hire Date]])</f>
        <v>2022</v>
      </c>
      <c r="T338" t="str">
        <f>IF(Table1[[#This Row],[Education Level]]="Master's Degree",
"Master's Degree",
IF(Table1[[#This Row],[Education Level]]="Bachelor's Degree",
"Bachelor's Degree",
"Others"))</f>
        <v>Master's Degree</v>
      </c>
    </row>
    <row r="339" spans="1:20" x14ac:dyDescent="0.25">
      <c r="A339" t="s">
        <v>965</v>
      </c>
      <c r="B339" t="s">
        <v>966</v>
      </c>
      <c r="C339" t="s">
        <v>29</v>
      </c>
      <c r="D339">
        <v>32</v>
      </c>
      <c r="E339" s="9" t="s">
        <v>13002</v>
      </c>
      <c r="F339" t="s">
        <v>31</v>
      </c>
      <c r="G339" t="s">
        <v>45</v>
      </c>
      <c r="H339" t="s">
        <v>33</v>
      </c>
      <c r="I339" t="s">
        <v>23</v>
      </c>
      <c r="J339" s="1">
        <v>44746</v>
      </c>
      <c r="M339" t="s">
        <v>35</v>
      </c>
      <c r="N339" s="2">
        <v>8354.73</v>
      </c>
      <c r="O339" t="s">
        <v>642</v>
      </c>
      <c r="P339">
        <v>3.9</v>
      </c>
      <c r="Q3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9">
        <f>YEAR(Table1[[#This Row],[Hire Date]])</f>
        <v>2022</v>
      </c>
      <c r="T339" t="str">
        <f>IF(Table1[[#This Row],[Education Level]]="Master's Degree",
"Master's Degree",
IF(Table1[[#This Row],[Education Level]]="Bachelor's Degree",
"Bachelor's Degree",
"Others"))</f>
        <v>Master's Degree</v>
      </c>
    </row>
    <row r="340" spans="1:20" x14ac:dyDescent="0.25">
      <c r="A340" t="s">
        <v>967</v>
      </c>
      <c r="B340" t="s">
        <v>968</v>
      </c>
      <c r="C340" t="s">
        <v>18</v>
      </c>
      <c r="D340">
        <v>38</v>
      </c>
      <c r="E340" t="s">
        <v>121</v>
      </c>
      <c r="F340" t="s">
        <v>74</v>
      </c>
      <c r="G340" t="s">
        <v>137</v>
      </c>
      <c r="H340" t="s">
        <v>33</v>
      </c>
      <c r="I340" t="s">
        <v>23</v>
      </c>
      <c r="J340" s="1">
        <v>44342</v>
      </c>
      <c r="M340" t="s">
        <v>35</v>
      </c>
      <c r="N340" s="2">
        <v>28970.31</v>
      </c>
      <c r="O340" t="s">
        <v>969</v>
      </c>
      <c r="P340">
        <v>5</v>
      </c>
      <c r="Q3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0">
        <f>YEAR(Table1[[#This Row],[Hire Date]])</f>
        <v>2021</v>
      </c>
      <c r="T340" t="str">
        <f>IF(Table1[[#This Row],[Education Level]]="Master's Degree",
"Master's Degree",
IF(Table1[[#This Row],[Education Level]]="Bachelor's Degree",
"Bachelor's Degree",
"Others"))</f>
        <v>Master's Degree</v>
      </c>
    </row>
    <row r="341" spans="1:20" x14ac:dyDescent="0.25">
      <c r="A341" t="s">
        <v>970</v>
      </c>
      <c r="B341" t="s">
        <v>971</v>
      </c>
      <c r="C341" t="s">
        <v>18</v>
      </c>
      <c r="D341">
        <v>29</v>
      </c>
      <c r="E341" t="s">
        <v>30</v>
      </c>
      <c r="F341" t="s">
        <v>44</v>
      </c>
      <c r="G341" t="s">
        <v>32</v>
      </c>
      <c r="H341" t="s">
        <v>33</v>
      </c>
      <c r="I341" t="s">
        <v>34</v>
      </c>
      <c r="J341" s="1">
        <v>44415</v>
      </c>
      <c r="M341" t="s">
        <v>35</v>
      </c>
      <c r="N341" s="2">
        <v>6435.55</v>
      </c>
      <c r="O341" t="s">
        <v>972</v>
      </c>
      <c r="P341">
        <v>4.8</v>
      </c>
      <c r="Q3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41">
        <f>YEAR(Table1[[#This Row],[Hire Date]])</f>
        <v>2021</v>
      </c>
      <c r="T341" t="str">
        <f>IF(Table1[[#This Row],[Education Level]]="Master's Degree",
"Master's Degree",
IF(Table1[[#This Row],[Education Level]]="Bachelor's Degree",
"Bachelor's Degree",
"Others"))</f>
        <v>Bachelor's Degree</v>
      </c>
    </row>
    <row r="342" spans="1:20" x14ac:dyDescent="0.25">
      <c r="A342" t="s">
        <v>973</v>
      </c>
      <c r="B342" t="s">
        <v>974</v>
      </c>
      <c r="C342" t="s">
        <v>29</v>
      </c>
      <c r="D342">
        <v>27</v>
      </c>
      <c r="E342" t="s">
        <v>73</v>
      </c>
      <c r="F342" t="s">
        <v>31</v>
      </c>
      <c r="G342" t="s">
        <v>61</v>
      </c>
      <c r="H342" t="s">
        <v>33</v>
      </c>
      <c r="I342" t="s">
        <v>34</v>
      </c>
      <c r="J342" s="1">
        <v>43331</v>
      </c>
      <c r="M342" t="s">
        <v>35</v>
      </c>
      <c r="N342" s="2">
        <v>12917.72</v>
      </c>
      <c r="O342" t="s">
        <v>975</v>
      </c>
      <c r="P342">
        <v>7.7</v>
      </c>
      <c r="Q3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2">
        <f>YEAR(Table1[[#This Row],[Hire Date]])</f>
        <v>2018</v>
      </c>
      <c r="T342" t="str">
        <f>IF(Table1[[#This Row],[Education Level]]="Master's Degree",
"Master's Degree",
IF(Table1[[#This Row],[Education Level]]="Bachelor's Degree",
"Bachelor's Degree",
"Others"))</f>
        <v>Bachelor's Degree</v>
      </c>
    </row>
    <row r="343" spans="1:20" x14ac:dyDescent="0.25">
      <c r="A343" t="s">
        <v>976</v>
      </c>
      <c r="B343" t="s">
        <v>977</v>
      </c>
      <c r="C343" t="s">
        <v>18</v>
      </c>
      <c r="D343">
        <v>37</v>
      </c>
      <c r="E343" t="s">
        <v>79</v>
      </c>
      <c r="F343" t="s">
        <v>60</v>
      </c>
      <c r="G343" t="s">
        <v>61</v>
      </c>
      <c r="H343" t="s">
        <v>22</v>
      </c>
      <c r="I343" t="s">
        <v>34</v>
      </c>
      <c r="J343" s="1">
        <v>43923</v>
      </c>
      <c r="M343" t="s">
        <v>35</v>
      </c>
      <c r="N343" s="2">
        <v>9630.27</v>
      </c>
      <c r="O343" t="s">
        <v>515</v>
      </c>
      <c r="P343">
        <v>6.1</v>
      </c>
      <c r="Q3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3">
        <f>YEAR(Table1[[#This Row],[Hire Date]])</f>
        <v>2020</v>
      </c>
      <c r="T343" t="str">
        <f>IF(Table1[[#This Row],[Education Level]]="Master's Degree",
"Master's Degree",
IF(Table1[[#This Row],[Education Level]]="Bachelor's Degree",
"Bachelor's Degree",
"Others"))</f>
        <v>Bachelor's Degree</v>
      </c>
    </row>
    <row r="344" spans="1:20" x14ac:dyDescent="0.25">
      <c r="A344" t="s">
        <v>978</v>
      </c>
      <c r="B344" t="s">
        <v>979</v>
      </c>
      <c r="C344" t="s">
        <v>29</v>
      </c>
      <c r="D344">
        <v>37</v>
      </c>
      <c r="E344" t="s">
        <v>136</v>
      </c>
      <c r="F344" t="s">
        <v>60</v>
      </c>
      <c r="G344" t="s">
        <v>137</v>
      </c>
      <c r="H344" t="s">
        <v>33</v>
      </c>
      <c r="I344" t="s">
        <v>34</v>
      </c>
      <c r="J344" s="1">
        <v>43608</v>
      </c>
      <c r="M344" t="s">
        <v>35</v>
      </c>
      <c r="N344" s="2">
        <v>25051.26</v>
      </c>
      <c r="O344" t="s">
        <v>125</v>
      </c>
      <c r="P344">
        <v>7</v>
      </c>
      <c r="Q3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4">
        <f>YEAR(Table1[[#This Row],[Hire Date]])</f>
        <v>2019</v>
      </c>
      <c r="T344" t="str">
        <f>IF(Table1[[#This Row],[Education Level]]="Master's Degree",
"Master's Degree",
IF(Table1[[#This Row],[Education Level]]="Bachelor's Degree",
"Bachelor's Degree",
"Others"))</f>
        <v>Bachelor's Degree</v>
      </c>
    </row>
    <row r="345" spans="1:20" x14ac:dyDescent="0.25">
      <c r="A345" t="s">
        <v>980</v>
      </c>
      <c r="B345" t="s">
        <v>981</v>
      </c>
      <c r="C345" t="s">
        <v>18</v>
      </c>
      <c r="D345">
        <v>30</v>
      </c>
      <c r="E345" t="s">
        <v>121</v>
      </c>
      <c r="F345" t="s">
        <v>31</v>
      </c>
      <c r="G345" t="s">
        <v>61</v>
      </c>
      <c r="H345" t="s">
        <v>22</v>
      </c>
      <c r="I345" t="s">
        <v>23</v>
      </c>
      <c r="J345" s="1">
        <v>44160</v>
      </c>
      <c r="K345" s="1">
        <v>44559</v>
      </c>
      <c r="L345" t="s">
        <v>132</v>
      </c>
      <c r="M345" t="s">
        <v>25</v>
      </c>
      <c r="N345" s="2">
        <v>11073.92</v>
      </c>
      <c r="O345" t="s">
        <v>982</v>
      </c>
      <c r="P345">
        <v>1.1000000000000001</v>
      </c>
      <c r="Q3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45">
        <f>YEAR(Table1[[#This Row],[Hire Date]])</f>
        <v>2020</v>
      </c>
      <c r="S345" s="9">
        <f>YEAR(Table1[[#This Row],[Exit Date]])</f>
        <v>2021</v>
      </c>
      <c r="T345" t="str">
        <f>IF(Table1[[#This Row],[Education Level]]="Master's Degree",
"Master's Degree",
IF(Table1[[#This Row],[Education Level]]="Bachelor's Degree",
"Bachelor's Degree",
"Others"))</f>
        <v>Master's Degree</v>
      </c>
    </row>
    <row r="346" spans="1:20" x14ac:dyDescent="0.25">
      <c r="A346" t="s">
        <v>983</v>
      </c>
      <c r="B346" t="s">
        <v>984</v>
      </c>
      <c r="C346" t="s">
        <v>18</v>
      </c>
      <c r="D346">
        <v>30</v>
      </c>
      <c r="E346" t="s">
        <v>30</v>
      </c>
      <c r="F346" t="s">
        <v>20</v>
      </c>
      <c r="G346" t="s">
        <v>61</v>
      </c>
      <c r="H346" t="s">
        <v>33</v>
      </c>
      <c r="I346" t="s">
        <v>23</v>
      </c>
      <c r="J346" s="1">
        <v>44778</v>
      </c>
      <c r="M346" t="s">
        <v>35</v>
      </c>
      <c r="N346" s="2">
        <v>12549.63</v>
      </c>
      <c r="O346" t="s">
        <v>185</v>
      </c>
      <c r="P346">
        <v>3.8</v>
      </c>
      <c r="Q3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46">
        <f>YEAR(Table1[[#This Row],[Hire Date]])</f>
        <v>2022</v>
      </c>
      <c r="T346" t="str">
        <f>IF(Table1[[#This Row],[Education Level]]="Master's Degree",
"Master's Degree",
IF(Table1[[#This Row],[Education Level]]="Bachelor's Degree",
"Bachelor's Degree",
"Others"))</f>
        <v>Master's Degree</v>
      </c>
    </row>
    <row r="347" spans="1:20" x14ac:dyDescent="0.25">
      <c r="A347" t="s">
        <v>985</v>
      </c>
      <c r="B347" t="s">
        <v>986</v>
      </c>
      <c r="C347" t="s">
        <v>18</v>
      </c>
      <c r="D347">
        <v>37</v>
      </c>
      <c r="E347" t="s">
        <v>86</v>
      </c>
      <c r="F347" t="s">
        <v>49</v>
      </c>
      <c r="G347" t="s">
        <v>45</v>
      </c>
      <c r="H347" t="s">
        <v>33</v>
      </c>
      <c r="I347" t="s">
        <v>175</v>
      </c>
      <c r="J347" s="1">
        <v>44134</v>
      </c>
      <c r="M347" t="s">
        <v>35</v>
      </c>
      <c r="N347" s="2">
        <v>8303.43</v>
      </c>
      <c r="O347" t="s">
        <v>515</v>
      </c>
      <c r="P347">
        <v>5.5</v>
      </c>
      <c r="Q3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7">
        <f>YEAR(Table1[[#This Row],[Hire Date]])</f>
        <v>2020</v>
      </c>
      <c r="T347" t="str">
        <f>IF(Table1[[#This Row],[Education Level]]="Master's Degree",
"Master's Degree",
IF(Table1[[#This Row],[Education Level]]="Bachelor's Degree",
"Bachelor's Degree",
"Others"))</f>
        <v>Others</v>
      </c>
    </row>
    <row r="348" spans="1:20" x14ac:dyDescent="0.25">
      <c r="A348" t="s">
        <v>987</v>
      </c>
      <c r="B348" t="s">
        <v>988</v>
      </c>
      <c r="C348" t="s">
        <v>18</v>
      </c>
      <c r="D348">
        <v>22</v>
      </c>
      <c r="E348" t="s">
        <v>73</v>
      </c>
      <c r="F348" t="s">
        <v>74</v>
      </c>
      <c r="G348" t="s">
        <v>21</v>
      </c>
      <c r="H348" t="s">
        <v>33</v>
      </c>
      <c r="I348" t="s">
        <v>23</v>
      </c>
      <c r="J348" s="1">
        <v>43994</v>
      </c>
      <c r="M348" t="s">
        <v>35</v>
      </c>
      <c r="N348" s="2">
        <v>19109.52</v>
      </c>
      <c r="O348" t="s">
        <v>40</v>
      </c>
      <c r="P348">
        <v>5.9</v>
      </c>
      <c r="Q3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8">
        <f>YEAR(Table1[[#This Row],[Hire Date]])</f>
        <v>2020</v>
      </c>
      <c r="T348" t="str">
        <f>IF(Table1[[#This Row],[Education Level]]="Master's Degree",
"Master's Degree",
IF(Table1[[#This Row],[Education Level]]="Bachelor's Degree",
"Bachelor's Degree",
"Others"))</f>
        <v>Master's Degree</v>
      </c>
    </row>
    <row r="349" spans="1:20" x14ac:dyDescent="0.25">
      <c r="A349" t="s">
        <v>989</v>
      </c>
      <c r="B349" t="s">
        <v>990</v>
      </c>
      <c r="C349" t="s">
        <v>29</v>
      </c>
      <c r="D349">
        <v>22</v>
      </c>
      <c r="E349" t="s">
        <v>100</v>
      </c>
      <c r="F349" t="s">
        <v>31</v>
      </c>
      <c r="G349" t="s">
        <v>61</v>
      </c>
      <c r="H349" t="s">
        <v>33</v>
      </c>
      <c r="I349" t="s">
        <v>34</v>
      </c>
      <c r="J349" s="1">
        <v>44633</v>
      </c>
      <c r="M349" t="s">
        <v>35</v>
      </c>
      <c r="N349" s="2">
        <v>12480.6</v>
      </c>
      <c r="O349" t="s">
        <v>991</v>
      </c>
      <c r="P349">
        <v>4.2</v>
      </c>
      <c r="Q3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49">
        <f>YEAR(Table1[[#This Row],[Hire Date]])</f>
        <v>2022</v>
      </c>
      <c r="T349" t="str">
        <f>IF(Table1[[#This Row],[Education Level]]="Master's Degree",
"Master's Degree",
IF(Table1[[#This Row],[Education Level]]="Bachelor's Degree",
"Bachelor's Degree",
"Others"))</f>
        <v>Bachelor's Degree</v>
      </c>
    </row>
    <row r="350" spans="1:20" x14ac:dyDescent="0.25">
      <c r="A350" t="s">
        <v>992</v>
      </c>
      <c r="B350" t="s">
        <v>993</v>
      </c>
      <c r="C350" t="s">
        <v>18</v>
      </c>
      <c r="D350">
        <v>28</v>
      </c>
      <c r="E350" t="s">
        <v>43</v>
      </c>
      <c r="F350" t="s">
        <v>20</v>
      </c>
      <c r="G350" t="s">
        <v>45</v>
      </c>
      <c r="H350" t="s">
        <v>33</v>
      </c>
      <c r="I350" t="s">
        <v>23</v>
      </c>
      <c r="J350" s="1">
        <v>44235</v>
      </c>
      <c r="M350" t="s">
        <v>35</v>
      </c>
      <c r="N350" s="2">
        <v>7329.45</v>
      </c>
      <c r="O350" t="s">
        <v>994</v>
      </c>
      <c r="P350">
        <v>5.3</v>
      </c>
      <c r="Q3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0">
        <f>YEAR(Table1[[#This Row],[Hire Date]])</f>
        <v>2021</v>
      </c>
      <c r="T350" t="str">
        <f>IF(Table1[[#This Row],[Education Level]]="Master's Degree",
"Master's Degree",
IF(Table1[[#This Row],[Education Level]]="Bachelor's Degree",
"Bachelor's Degree",
"Others"))</f>
        <v>Master's Degree</v>
      </c>
    </row>
    <row r="351" spans="1:20" x14ac:dyDescent="0.25">
      <c r="A351" t="s">
        <v>995</v>
      </c>
      <c r="B351" t="s">
        <v>996</v>
      </c>
      <c r="C351" t="s">
        <v>29</v>
      </c>
      <c r="D351">
        <v>33</v>
      </c>
      <c r="E351" t="s">
        <v>79</v>
      </c>
      <c r="F351" t="s">
        <v>31</v>
      </c>
      <c r="G351" t="s">
        <v>45</v>
      </c>
      <c r="H351" t="s">
        <v>33</v>
      </c>
      <c r="I351" t="s">
        <v>34</v>
      </c>
      <c r="J351" s="1">
        <v>45558</v>
      </c>
      <c r="K351" s="1">
        <v>46157</v>
      </c>
      <c r="L351" t="s">
        <v>372</v>
      </c>
      <c r="M351" t="s">
        <v>25</v>
      </c>
      <c r="N351" s="2">
        <v>9199.06</v>
      </c>
      <c r="O351" t="s">
        <v>997</v>
      </c>
      <c r="P351">
        <v>1.6</v>
      </c>
      <c r="Q3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51">
        <f>YEAR(Table1[[#This Row],[Hire Date]])</f>
        <v>2024</v>
      </c>
      <c r="S351" s="9">
        <f>YEAR(Table1[[#This Row],[Exit Date]])</f>
        <v>2026</v>
      </c>
      <c r="T351" t="str">
        <f>IF(Table1[[#This Row],[Education Level]]="Master's Degree",
"Master's Degree",
IF(Table1[[#This Row],[Education Level]]="Bachelor's Degree",
"Bachelor's Degree",
"Others"))</f>
        <v>Bachelor's Degree</v>
      </c>
    </row>
    <row r="352" spans="1:20" x14ac:dyDescent="0.25">
      <c r="A352" t="s">
        <v>998</v>
      </c>
      <c r="B352" t="s">
        <v>999</v>
      </c>
      <c r="C352" t="s">
        <v>29</v>
      </c>
      <c r="D352">
        <v>37</v>
      </c>
      <c r="E352" t="s">
        <v>73</v>
      </c>
      <c r="F352" t="s">
        <v>49</v>
      </c>
      <c r="G352" t="s">
        <v>45</v>
      </c>
      <c r="H352" t="s">
        <v>22</v>
      </c>
      <c r="I352" t="s">
        <v>34</v>
      </c>
      <c r="J352" s="1">
        <v>45444</v>
      </c>
      <c r="M352" t="s">
        <v>35</v>
      </c>
      <c r="N352" s="2">
        <v>8710.2000000000007</v>
      </c>
      <c r="O352" t="s">
        <v>444</v>
      </c>
      <c r="P352">
        <v>2</v>
      </c>
      <c r="Q3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52">
        <f>YEAR(Table1[[#This Row],[Hire Date]])</f>
        <v>2024</v>
      </c>
      <c r="T352" t="str">
        <f>IF(Table1[[#This Row],[Education Level]]="Master's Degree",
"Master's Degree",
IF(Table1[[#This Row],[Education Level]]="Bachelor's Degree",
"Bachelor's Degree",
"Others"))</f>
        <v>Bachelor's Degree</v>
      </c>
    </row>
    <row r="353" spans="1:20" x14ac:dyDescent="0.25">
      <c r="A353" t="s">
        <v>1000</v>
      </c>
      <c r="B353" t="s">
        <v>1001</v>
      </c>
      <c r="C353" t="s">
        <v>18</v>
      </c>
      <c r="D353">
        <v>48</v>
      </c>
      <c r="E353" t="s">
        <v>19</v>
      </c>
      <c r="F353" t="s">
        <v>31</v>
      </c>
      <c r="G353" t="s">
        <v>137</v>
      </c>
      <c r="H353" t="s">
        <v>22</v>
      </c>
      <c r="I353" t="s">
        <v>34</v>
      </c>
      <c r="J353" s="1">
        <v>45794</v>
      </c>
      <c r="K353" s="1">
        <v>46016</v>
      </c>
      <c r="L353" t="s">
        <v>324</v>
      </c>
      <c r="M353" t="s">
        <v>25</v>
      </c>
      <c r="N353" s="2">
        <v>23001.95</v>
      </c>
      <c r="O353" t="s">
        <v>1002</v>
      </c>
      <c r="P353">
        <v>0.6</v>
      </c>
      <c r="Q3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53">
        <f>YEAR(Table1[[#This Row],[Hire Date]])</f>
        <v>2025</v>
      </c>
      <c r="S353" s="9">
        <f>YEAR(Table1[[#This Row],[Exit Date]])</f>
        <v>2025</v>
      </c>
      <c r="T353" t="str">
        <f>IF(Table1[[#This Row],[Education Level]]="Master's Degree",
"Master's Degree",
IF(Table1[[#This Row],[Education Level]]="Bachelor's Degree",
"Bachelor's Degree",
"Others"))</f>
        <v>Bachelor's Degree</v>
      </c>
    </row>
    <row r="354" spans="1:20" x14ac:dyDescent="0.25">
      <c r="A354" t="s">
        <v>1003</v>
      </c>
      <c r="B354" t="s">
        <v>1004</v>
      </c>
      <c r="C354" t="s">
        <v>29</v>
      </c>
      <c r="D354">
        <v>42</v>
      </c>
      <c r="E354" t="s">
        <v>86</v>
      </c>
      <c r="F354" t="s">
        <v>31</v>
      </c>
      <c r="G354" t="s">
        <v>137</v>
      </c>
      <c r="H354" t="s">
        <v>33</v>
      </c>
      <c r="I354" t="s">
        <v>23</v>
      </c>
      <c r="J354" s="1">
        <v>44011</v>
      </c>
      <c r="M354" t="s">
        <v>35</v>
      </c>
      <c r="N354" s="2">
        <v>28995.91</v>
      </c>
      <c r="O354" t="s">
        <v>205</v>
      </c>
      <c r="P354">
        <v>5.9</v>
      </c>
      <c r="Q3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4">
        <f>YEAR(Table1[[#This Row],[Hire Date]])</f>
        <v>2020</v>
      </c>
      <c r="T354" t="str">
        <f>IF(Table1[[#This Row],[Education Level]]="Master's Degree",
"Master's Degree",
IF(Table1[[#This Row],[Education Level]]="Bachelor's Degree",
"Bachelor's Degree",
"Others"))</f>
        <v>Master's Degree</v>
      </c>
    </row>
    <row r="355" spans="1:20" x14ac:dyDescent="0.25">
      <c r="A355" t="s">
        <v>1005</v>
      </c>
      <c r="B355" t="s">
        <v>1006</v>
      </c>
      <c r="C355" t="s">
        <v>29</v>
      </c>
      <c r="D355">
        <v>33</v>
      </c>
      <c r="E355" t="s">
        <v>136</v>
      </c>
      <c r="F355" t="s">
        <v>44</v>
      </c>
      <c r="G355" t="s">
        <v>45</v>
      </c>
      <c r="H355" t="s">
        <v>33</v>
      </c>
      <c r="I355" t="s">
        <v>34</v>
      </c>
      <c r="J355" s="1">
        <v>45028</v>
      </c>
      <c r="M355" t="s">
        <v>35</v>
      </c>
      <c r="N355" s="2">
        <v>7382.15</v>
      </c>
      <c r="O355" t="s">
        <v>482</v>
      </c>
      <c r="P355">
        <v>3.1</v>
      </c>
      <c r="Q3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5">
        <f>YEAR(Table1[[#This Row],[Hire Date]])</f>
        <v>2023</v>
      </c>
      <c r="T355" t="str">
        <f>IF(Table1[[#This Row],[Education Level]]="Master's Degree",
"Master's Degree",
IF(Table1[[#This Row],[Education Level]]="Bachelor's Degree",
"Bachelor's Degree",
"Others"))</f>
        <v>Bachelor's Degree</v>
      </c>
    </row>
    <row r="356" spans="1:20" x14ac:dyDescent="0.25">
      <c r="A356" t="s">
        <v>1007</v>
      </c>
      <c r="B356" t="s">
        <v>1008</v>
      </c>
      <c r="C356" t="s">
        <v>18</v>
      </c>
      <c r="D356">
        <v>34</v>
      </c>
      <c r="E356" t="s">
        <v>30</v>
      </c>
      <c r="F356" t="s">
        <v>31</v>
      </c>
      <c r="G356" t="s">
        <v>45</v>
      </c>
      <c r="H356" t="s">
        <v>33</v>
      </c>
      <c r="I356" t="s">
        <v>23</v>
      </c>
      <c r="J356" s="1">
        <v>44323</v>
      </c>
      <c r="M356" t="s">
        <v>35</v>
      </c>
      <c r="N356" s="2">
        <v>9102.49</v>
      </c>
      <c r="O356" t="s">
        <v>1009</v>
      </c>
      <c r="P356">
        <v>5</v>
      </c>
      <c r="Q3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6">
        <f>YEAR(Table1[[#This Row],[Hire Date]])</f>
        <v>2021</v>
      </c>
      <c r="T356" t="str">
        <f>IF(Table1[[#This Row],[Education Level]]="Master's Degree",
"Master's Degree",
IF(Table1[[#This Row],[Education Level]]="Bachelor's Degree",
"Bachelor's Degree",
"Others"))</f>
        <v>Master's Degree</v>
      </c>
    </row>
    <row r="357" spans="1:20" x14ac:dyDescent="0.25">
      <c r="A357" t="s">
        <v>1010</v>
      </c>
      <c r="B357" t="s">
        <v>1011</v>
      </c>
      <c r="C357" t="s">
        <v>29</v>
      </c>
      <c r="D357">
        <v>25</v>
      </c>
      <c r="E357" t="s">
        <v>73</v>
      </c>
      <c r="F357" t="s">
        <v>74</v>
      </c>
      <c r="G357" t="s">
        <v>145</v>
      </c>
      <c r="H357" t="s">
        <v>33</v>
      </c>
      <c r="I357" t="s">
        <v>23</v>
      </c>
      <c r="J357" s="1">
        <v>43687</v>
      </c>
      <c r="M357" t="s">
        <v>35</v>
      </c>
      <c r="N357" s="2">
        <v>43392.68</v>
      </c>
      <c r="O357" t="s">
        <v>146</v>
      </c>
      <c r="P357">
        <v>6.8</v>
      </c>
      <c r="Q3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7">
        <f>YEAR(Table1[[#This Row],[Hire Date]])</f>
        <v>2019</v>
      </c>
      <c r="T357" t="str">
        <f>IF(Table1[[#This Row],[Education Level]]="Master's Degree",
"Master's Degree",
IF(Table1[[#This Row],[Education Level]]="Bachelor's Degree",
"Bachelor's Degree",
"Others"))</f>
        <v>Master's Degree</v>
      </c>
    </row>
    <row r="358" spans="1:20" x14ac:dyDescent="0.25">
      <c r="A358" t="s">
        <v>1012</v>
      </c>
      <c r="B358" t="s">
        <v>1013</v>
      </c>
      <c r="C358" t="s">
        <v>18</v>
      </c>
      <c r="D358">
        <v>34</v>
      </c>
      <c r="E358" t="s">
        <v>19</v>
      </c>
      <c r="F358" t="s">
        <v>31</v>
      </c>
      <c r="G358" t="s">
        <v>232</v>
      </c>
      <c r="H358" t="s">
        <v>33</v>
      </c>
      <c r="I358" t="s">
        <v>23</v>
      </c>
      <c r="J358" s="1">
        <v>44952</v>
      </c>
      <c r="M358" t="s">
        <v>35</v>
      </c>
      <c r="N358" s="2">
        <v>52835.35</v>
      </c>
      <c r="O358" t="s">
        <v>146</v>
      </c>
      <c r="P358">
        <v>3.3</v>
      </c>
      <c r="Q3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8">
        <f>YEAR(Table1[[#This Row],[Hire Date]])</f>
        <v>2023</v>
      </c>
      <c r="T358" t="str">
        <f>IF(Table1[[#This Row],[Education Level]]="Master's Degree",
"Master's Degree",
IF(Table1[[#This Row],[Education Level]]="Bachelor's Degree",
"Bachelor's Degree",
"Others"))</f>
        <v>Master's Degree</v>
      </c>
    </row>
    <row r="359" spans="1:20" x14ac:dyDescent="0.25">
      <c r="A359" t="s">
        <v>1014</v>
      </c>
      <c r="B359" t="s">
        <v>1015</v>
      </c>
      <c r="C359" t="s">
        <v>18</v>
      </c>
      <c r="D359">
        <v>32</v>
      </c>
      <c r="E359" t="s">
        <v>121</v>
      </c>
      <c r="F359" t="s">
        <v>20</v>
      </c>
      <c r="G359" t="s">
        <v>21</v>
      </c>
      <c r="H359" t="s">
        <v>33</v>
      </c>
      <c r="I359" t="s">
        <v>34</v>
      </c>
      <c r="J359" s="1">
        <v>44877</v>
      </c>
      <c r="M359" t="s">
        <v>35</v>
      </c>
      <c r="N359" s="2">
        <v>18678.509999999998</v>
      </c>
      <c r="O359" t="s">
        <v>1016</v>
      </c>
      <c r="P359">
        <v>3.5</v>
      </c>
      <c r="Q3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9">
        <f>YEAR(Table1[[#This Row],[Hire Date]])</f>
        <v>2022</v>
      </c>
      <c r="T359" t="str">
        <f>IF(Table1[[#This Row],[Education Level]]="Master's Degree",
"Master's Degree",
IF(Table1[[#This Row],[Education Level]]="Bachelor's Degree",
"Bachelor's Degree",
"Others"))</f>
        <v>Bachelor's Degree</v>
      </c>
    </row>
    <row r="360" spans="1:20" x14ac:dyDescent="0.25">
      <c r="A360" t="s">
        <v>1017</v>
      </c>
      <c r="B360" t="s">
        <v>1018</v>
      </c>
      <c r="C360" t="s">
        <v>18</v>
      </c>
      <c r="D360">
        <v>37</v>
      </c>
      <c r="E360" t="s">
        <v>79</v>
      </c>
      <c r="F360" t="s">
        <v>31</v>
      </c>
      <c r="G360" t="s">
        <v>93</v>
      </c>
      <c r="H360" t="s">
        <v>22</v>
      </c>
      <c r="I360" t="s">
        <v>34</v>
      </c>
      <c r="J360" s="1">
        <v>44420</v>
      </c>
      <c r="K360" s="1">
        <v>46043</v>
      </c>
      <c r="L360" t="s">
        <v>24</v>
      </c>
      <c r="M360" t="s">
        <v>25</v>
      </c>
      <c r="N360" s="2">
        <v>3059.65</v>
      </c>
      <c r="O360" t="s">
        <v>404</v>
      </c>
      <c r="P360">
        <v>4.4000000000000004</v>
      </c>
      <c r="Q3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0">
        <f>YEAR(Table1[[#This Row],[Hire Date]])</f>
        <v>2021</v>
      </c>
      <c r="S360" s="9">
        <f>YEAR(Table1[[#This Row],[Exit Date]])</f>
        <v>2026</v>
      </c>
      <c r="T360" t="str">
        <f>IF(Table1[[#This Row],[Education Level]]="Master's Degree",
"Master's Degree",
IF(Table1[[#This Row],[Education Level]]="Bachelor's Degree",
"Bachelor's Degree",
"Others"))</f>
        <v>Bachelor's Degree</v>
      </c>
    </row>
    <row r="361" spans="1:20" x14ac:dyDescent="0.25">
      <c r="A361" t="s">
        <v>1019</v>
      </c>
      <c r="B361" t="s">
        <v>1020</v>
      </c>
      <c r="C361" t="s">
        <v>18</v>
      </c>
      <c r="D361">
        <v>27</v>
      </c>
      <c r="E361" t="s">
        <v>136</v>
      </c>
      <c r="F361" t="s">
        <v>31</v>
      </c>
      <c r="G361" t="s">
        <v>45</v>
      </c>
      <c r="H361" t="s">
        <v>33</v>
      </c>
      <c r="I361" t="s">
        <v>23</v>
      </c>
      <c r="J361" s="1">
        <v>44354</v>
      </c>
      <c r="M361" t="s">
        <v>35</v>
      </c>
      <c r="N361" s="2">
        <v>6808.12</v>
      </c>
      <c r="O361" t="s">
        <v>1021</v>
      </c>
      <c r="P361">
        <v>4.9000000000000004</v>
      </c>
      <c r="Q3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1">
        <f>YEAR(Table1[[#This Row],[Hire Date]])</f>
        <v>2021</v>
      </c>
      <c r="T361" t="str">
        <f>IF(Table1[[#This Row],[Education Level]]="Master's Degree",
"Master's Degree",
IF(Table1[[#This Row],[Education Level]]="Bachelor's Degree",
"Bachelor's Degree",
"Others"))</f>
        <v>Master's Degree</v>
      </c>
    </row>
    <row r="362" spans="1:20" x14ac:dyDescent="0.25">
      <c r="A362" t="s">
        <v>1022</v>
      </c>
      <c r="B362" t="s">
        <v>1023</v>
      </c>
      <c r="C362" t="s">
        <v>29</v>
      </c>
      <c r="D362">
        <v>39</v>
      </c>
      <c r="E362" t="s">
        <v>79</v>
      </c>
      <c r="F362" t="s">
        <v>60</v>
      </c>
      <c r="G362" t="s">
        <v>45</v>
      </c>
      <c r="H362" t="s">
        <v>33</v>
      </c>
      <c r="I362" t="s">
        <v>23</v>
      </c>
      <c r="J362" s="1">
        <v>43649</v>
      </c>
      <c r="M362" t="s">
        <v>35</v>
      </c>
      <c r="N362" s="2">
        <v>7513.51</v>
      </c>
      <c r="O362" t="s">
        <v>1024</v>
      </c>
      <c r="P362">
        <v>6.9</v>
      </c>
      <c r="Q3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2">
        <f>YEAR(Table1[[#This Row],[Hire Date]])</f>
        <v>2019</v>
      </c>
      <c r="T362" t="str">
        <f>IF(Table1[[#This Row],[Education Level]]="Master's Degree",
"Master's Degree",
IF(Table1[[#This Row],[Education Level]]="Bachelor's Degree",
"Bachelor's Degree",
"Others"))</f>
        <v>Master's Degree</v>
      </c>
    </row>
    <row r="363" spans="1:20" x14ac:dyDescent="0.25">
      <c r="A363" t="s">
        <v>1025</v>
      </c>
      <c r="B363" t="s">
        <v>1026</v>
      </c>
      <c r="C363" t="s">
        <v>29</v>
      </c>
      <c r="D363">
        <v>48</v>
      </c>
      <c r="E363" t="s">
        <v>73</v>
      </c>
      <c r="F363" t="s">
        <v>31</v>
      </c>
      <c r="G363" t="s">
        <v>93</v>
      </c>
      <c r="H363" t="s">
        <v>22</v>
      </c>
      <c r="I363" t="s">
        <v>34</v>
      </c>
      <c r="J363" s="1">
        <v>43966</v>
      </c>
      <c r="M363" t="s">
        <v>35</v>
      </c>
      <c r="N363" s="2">
        <v>2836.48</v>
      </c>
      <c r="O363" t="s">
        <v>1016</v>
      </c>
      <c r="P363">
        <v>6</v>
      </c>
      <c r="Q3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3">
        <f>YEAR(Table1[[#This Row],[Hire Date]])</f>
        <v>2020</v>
      </c>
      <c r="T363" t="str">
        <f>IF(Table1[[#This Row],[Education Level]]="Master's Degree",
"Master's Degree",
IF(Table1[[#This Row],[Education Level]]="Bachelor's Degree",
"Bachelor's Degree",
"Others"))</f>
        <v>Bachelor's Degree</v>
      </c>
    </row>
    <row r="364" spans="1:20" x14ac:dyDescent="0.25">
      <c r="A364" t="s">
        <v>1027</v>
      </c>
      <c r="B364" t="s">
        <v>1028</v>
      </c>
      <c r="C364" t="s">
        <v>18</v>
      </c>
      <c r="D364">
        <v>34</v>
      </c>
      <c r="E364" t="s">
        <v>73</v>
      </c>
      <c r="F364" t="s">
        <v>31</v>
      </c>
      <c r="G364" t="s">
        <v>21</v>
      </c>
      <c r="H364" t="s">
        <v>33</v>
      </c>
      <c r="I364" t="s">
        <v>117</v>
      </c>
      <c r="J364" s="1">
        <v>43300</v>
      </c>
      <c r="M364" t="s">
        <v>35</v>
      </c>
      <c r="N364" s="2">
        <v>15534.74</v>
      </c>
      <c r="O364" t="s">
        <v>1029</v>
      </c>
      <c r="P364">
        <v>7.8</v>
      </c>
      <c r="Q3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4">
        <f>YEAR(Table1[[#This Row],[Hire Date]])</f>
        <v>2018</v>
      </c>
      <c r="T364" t="str">
        <f>IF(Table1[[#This Row],[Education Level]]="Master's Degree",
"Master's Degree",
IF(Table1[[#This Row],[Education Level]]="Bachelor's Degree",
"Bachelor's Degree",
"Others"))</f>
        <v>Others</v>
      </c>
    </row>
    <row r="365" spans="1:20" x14ac:dyDescent="0.25">
      <c r="A365" t="s">
        <v>1030</v>
      </c>
      <c r="B365" t="s">
        <v>1031</v>
      </c>
      <c r="C365" t="s">
        <v>18</v>
      </c>
      <c r="D365">
        <v>38</v>
      </c>
      <c r="E365" t="s">
        <v>43</v>
      </c>
      <c r="F365" t="s">
        <v>49</v>
      </c>
      <c r="G365" t="s">
        <v>45</v>
      </c>
      <c r="H365" t="s">
        <v>33</v>
      </c>
      <c r="I365" t="s">
        <v>34</v>
      </c>
      <c r="J365" s="1">
        <v>45044</v>
      </c>
      <c r="K365" s="1">
        <v>45722</v>
      </c>
      <c r="L365" t="s">
        <v>324</v>
      </c>
      <c r="M365" t="s">
        <v>25</v>
      </c>
      <c r="N365" s="2">
        <v>7640.76</v>
      </c>
      <c r="O365" t="s">
        <v>1032</v>
      </c>
      <c r="P365">
        <v>1.9</v>
      </c>
      <c r="Q3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65">
        <f>YEAR(Table1[[#This Row],[Hire Date]])</f>
        <v>2023</v>
      </c>
      <c r="S365" s="9">
        <f>YEAR(Table1[[#This Row],[Exit Date]])</f>
        <v>2025</v>
      </c>
      <c r="T365" t="str">
        <f>IF(Table1[[#This Row],[Education Level]]="Master's Degree",
"Master's Degree",
IF(Table1[[#This Row],[Education Level]]="Bachelor's Degree",
"Bachelor's Degree",
"Others"))</f>
        <v>Bachelor's Degree</v>
      </c>
    </row>
    <row r="366" spans="1:20" x14ac:dyDescent="0.25">
      <c r="A366" t="s">
        <v>1033</v>
      </c>
      <c r="B366" t="s">
        <v>1034</v>
      </c>
      <c r="C366" t="s">
        <v>18</v>
      </c>
      <c r="D366">
        <v>41</v>
      </c>
      <c r="E366" t="s">
        <v>79</v>
      </c>
      <c r="F366" t="s">
        <v>31</v>
      </c>
      <c r="G366" t="s">
        <v>32</v>
      </c>
      <c r="H366" t="s">
        <v>33</v>
      </c>
      <c r="I366" t="s">
        <v>34</v>
      </c>
      <c r="J366" s="1">
        <v>43530</v>
      </c>
      <c r="M366" t="s">
        <v>35</v>
      </c>
      <c r="N366" s="2">
        <v>5514.09</v>
      </c>
      <c r="O366" t="s">
        <v>1035</v>
      </c>
      <c r="P366">
        <v>7.2</v>
      </c>
      <c r="Q3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6">
        <f>YEAR(Table1[[#This Row],[Hire Date]])</f>
        <v>2019</v>
      </c>
      <c r="T366" t="str">
        <f>IF(Table1[[#This Row],[Education Level]]="Master's Degree",
"Master's Degree",
IF(Table1[[#This Row],[Education Level]]="Bachelor's Degree",
"Bachelor's Degree",
"Others"))</f>
        <v>Bachelor's Degree</v>
      </c>
    </row>
    <row r="367" spans="1:20" x14ac:dyDescent="0.25">
      <c r="A367" t="s">
        <v>1036</v>
      </c>
      <c r="B367" t="s">
        <v>1037</v>
      </c>
      <c r="C367" t="s">
        <v>29</v>
      </c>
      <c r="D367">
        <v>31</v>
      </c>
      <c r="E367" t="s">
        <v>30</v>
      </c>
      <c r="F367" t="s">
        <v>31</v>
      </c>
      <c r="G367" t="s">
        <v>61</v>
      </c>
      <c r="H367" t="s">
        <v>33</v>
      </c>
      <c r="I367" t="s">
        <v>34</v>
      </c>
      <c r="J367" s="1">
        <v>43927</v>
      </c>
      <c r="M367" t="s">
        <v>35</v>
      </c>
      <c r="N367" s="2">
        <v>13000.82</v>
      </c>
      <c r="O367" t="s">
        <v>541</v>
      </c>
      <c r="P367">
        <v>6.1</v>
      </c>
      <c r="Q3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7">
        <f>YEAR(Table1[[#This Row],[Hire Date]])</f>
        <v>2020</v>
      </c>
      <c r="T367" t="str">
        <f>IF(Table1[[#This Row],[Education Level]]="Master's Degree",
"Master's Degree",
IF(Table1[[#This Row],[Education Level]]="Bachelor's Degree",
"Bachelor's Degree",
"Others"))</f>
        <v>Bachelor's Degree</v>
      </c>
    </row>
    <row r="368" spans="1:20" x14ac:dyDescent="0.25">
      <c r="A368" t="s">
        <v>1038</v>
      </c>
      <c r="B368" t="s">
        <v>1039</v>
      </c>
      <c r="C368" t="s">
        <v>18</v>
      </c>
      <c r="D368">
        <v>37</v>
      </c>
      <c r="E368" t="s">
        <v>30</v>
      </c>
      <c r="F368" t="s">
        <v>74</v>
      </c>
      <c r="G368" t="s">
        <v>61</v>
      </c>
      <c r="H368" t="s">
        <v>33</v>
      </c>
      <c r="I368" t="s">
        <v>23</v>
      </c>
      <c r="J368" s="1">
        <v>43153</v>
      </c>
      <c r="M368" t="s">
        <v>35</v>
      </c>
      <c r="N368" s="2">
        <v>11662.99</v>
      </c>
      <c r="O368" t="s">
        <v>994</v>
      </c>
      <c r="P368">
        <v>8.1999999999999993</v>
      </c>
      <c r="Q3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8">
        <f>YEAR(Table1[[#This Row],[Hire Date]])</f>
        <v>2018</v>
      </c>
      <c r="T368" t="str">
        <f>IF(Table1[[#This Row],[Education Level]]="Master's Degree",
"Master's Degree",
IF(Table1[[#This Row],[Education Level]]="Bachelor's Degree",
"Bachelor's Degree",
"Others"))</f>
        <v>Master's Degree</v>
      </c>
    </row>
    <row r="369" spans="1:20" x14ac:dyDescent="0.25">
      <c r="A369" t="s">
        <v>1040</v>
      </c>
      <c r="B369" t="s">
        <v>1041</v>
      </c>
      <c r="C369" t="s">
        <v>29</v>
      </c>
      <c r="D369">
        <v>35</v>
      </c>
      <c r="E369" t="s">
        <v>43</v>
      </c>
      <c r="F369" t="s">
        <v>20</v>
      </c>
      <c r="G369" t="s">
        <v>61</v>
      </c>
      <c r="H369" t="s">
        <v>33</v>
      </c>
      <c r="I369" t="s">
        <v>34</v>
      </c>
      <c r="J369" s="1">
        <v>44149</v>
      </c>
      <c r="M369" t="s">
        <v>35</v>
      </c>
      <c r="N369" s="2">
        <v>9837.7199999999993</v>
      </c>
      <c r="O369" t="s">
        <v>217</v>
      </c>
      <c r="P369">
        <v>5.5</v>
      </c>
      <c r="Q3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9">
        <f>YEAR(Table1[[#This Row],[Hire Date]])</f>
        <v>2020</v>
      </c>
      <c r="T369" t="str">
        <f>IF(Table1[[#This Row],[Education Level]]="Master's Degree",
"Master's Degree",
IF(Table1[[#This Row],[Education Level]]="Bachelor's Degree",
"Bachelor's Degree",
"Others"))</f>
        <v>Bachelor's Degree</v>
      </c>
    </row>
    <row r="370" spans="1:20" x14ac:dyDescent="0.25">
      <c r="A370" t="s">
        <v>1042</v>
      </c>
      <c r="B370" t="s">
        <v>1043</v>
      </c>
      <c r="C370" t="s">
        <v>29</v>
      </c>
      <c r="D370">
        <v>35</v>
      </c>
      <c r="E370" t="s">
        <v>43</v>
      </c>
      <c r="F370" t="s">
        <v>49</v>
      </c>
      <c r="G370" t="s">
        <v>21</v>
      </c>
      <c r="H370" t="s">
        <v>22</v>
      </c>
      <c r="I370" t="s">
        <v>34</v>
      </c>
      <c r="J370" s="1">
        <v>44576</v>
      </c>
      <c r="K370" s="1">
        <v>46068</v>
      </c>
      <c r="L370" t="s">
        <v>62</v>
      </c>
      <c r="M370" t="s">
        <v>25</v>
      </c>
      <c r="N370" s="2">
        <v>19244.84</v>
      </c>
      <c r="O370" t="s">
        <v>1044</v>
      </c>
      <c r="P370">
        <v>4.0999999999999996</v>
      </c>
      <c r="Q3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0">
        <f>YEAR(Table1[[#This Row],[Hire Date]])</f>
        <v>2022</v>
      </c>
      <c r="S370" s="9">
        <f>YEAR(Table1[[#This Row],[Exit Date]])</f>
        <v>2026</v>
      </c>
      <c r="T370" t="str">
        <f>IF(Table1[[#This Row],[Education Level]]="Master's Degree",
"Master's Degree",
IF(Table1[[#This Row],[Education Level]]="Bachelor's Degree",
"Bachelor's Degree",
"Others"))</f>
        <v>Bachelor's Degree</v>
      </c>
    </row>
    <row r="371" spans="1:20" x14ac:dyDescent="0.25">
      <c r="A371" t="s">
        <v>1045</v>
      </c>
      <c r="B371" t="s">
        <v>1046</v>
      </c>
      <c r="C371" t="s">
        <v>18</v>
      </c>
      <c r="D371">
        <v>28</v>
      </c>
      <c r="E371" t="s">
        <v>86</v>
      </c>
      <c r="F371" t="s">
        <v>49</v>
      </c>
      <c r="G371" t="s">
        <v>45</v>
      </c>
      <c r="H371" t="s">
        <v>131</v>
      </c>
      <c r="I371" t="s">
        <v>34</v>
      </c>
      <c r="J371" s="1">
        <v>44893</v>
      </c>
      <c r="K371" s="1">
        <v>45041</v>
      </c>
      <c r="L371" t="s">
        <v>132</v>
      </c>
      <c r="M371" t="s">
        <v>25</v>
      </c>
      <c r="N371" s="2">
        <v>7011.54</v>
      </c>
      <c r="O371" t="s">
        <v>1047</v>
      </c>
      <c r="P371">
        <v>0.4</v>
      </c>
      <c r="Q3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71">
        <f>YEAR(Table1[[#This Row],[Hire Date]])</f>
        <v>2022</v>
      </c>
      <c r="S371" s="9">
        <f>YEAR(Table1[[#This Row],[Exit Date]])</f>
        <v>2023</v>
      </c>
      <c r="T371" t="str">
        <f>IF(Table1[[#This Row],[Education Level]]="Master's Degree",
"Master's Degree",
IF(Table1[[#This Row],[Education Level]]="Bachelor's Degree",
"Bachelor's Degree",
"Others"))</f>
        <v>Bachelor's Degree</v>
      </c>
    </row>
    <row r="372" spans="1:20" x14ac:dyDescent="0.25">
      <c r="A372" t="s">
        <v>1048</v>
      </c>
      <c r="B372" t="s">
        <v>1049</v>
      </c>
      <c r="C372" t="s">
        <v>18</v>
      </c>
      <c r="D372">
        <v>35</v>
      </c>
      <c r="E372" t="s">
        <v>73</v>
      </c>
      <c r="F372" t="s">
        <v>74</v>
      </c>
      <c r="G372" t="s">
        <v>137</v>
      </c>
      <c r="H372" t="s">
        <v>22</v>
      </c>
      <c r="I372" t="s">
        <v>34</v>
      </c>
      <c r="J372" s="1">
        <v>45059</v>
      </c>
      <c r="K372" s="1">
        <v>46004</v>
      </c>
      <c r="L372" t="s">
        <v>324</v>
      </c>
      <c r="M372" t="s">
        <v>25</v>
      </c>
      <c r="N372" s="2">
        <v>22718.33</v>
      </c>
      <c r="O372" t="s">
        <v>547</v>
      </c>
      <c r="P372">
        <v>2.6</v>
      </c>
      <c r="Q3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72">
        <f>YEAR(Table1[[#This Row],[Hire Date]])</f>
        <v>2023</v>
      </c>
      <c r="S372" s="9">
        <f>YEAR(Table1[[#This Row],[Exit Date]])</f>
        <v>2025</v>
      </c>
      <c r="T372" t="str">
        <f>IF(Table1[[#This Row],[Education Level]]="Master's Degree",
"Master's Degree",
IF(Table1[[#This Row],[Education Level]]="Bachelor's Degree",
"Bachelor's Degree",
"Others"))</f>
        <v>Bachelor's Degree</v>
      </c>
    </row>
    <row r="373" spans="1:20" x14ac:dyDescent="0.25">
      <c r="A373" t="s">
        <v>1050</v>
      </c>
      <c r="B373" t="s">
        <v>1051</v>
      </c>
      <c r="C373" t="s">
        <v>18</v>
      </c>
      <c r="D373">
        <v>39</v>
      </c>
      <c r="E373" t="s">
        <v>86</v>
      </c>
      <c r="F373" t="s">
        <v>60</v>
      </c>
      <c r="G373" t="s">
        <v>93</v>
      </c>
      <c r="H373" t="s">
        <v>33</v>
      </c>
      <c r="I373" t="s">
        <v>34</v>
      </c>
      <c r="J373" s="1">
        <v>45431</v>
      </c>
      <c r="M373" t="s">
        <v>35</v>
      </c>
      <c r="N373" s="2">
        <v>3866.84</v>
      </c>
      <c r="O373" t="s">
        <v>1052</v>
      </c>
      <c r="P373">
        <v>2</v>
      </c>
      <c r="Q3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73">
        <f>YEAR(Table1[[#This Row],[Hire Date]])</f>
        <v>2024</v>
      </c>
      <c r="T373" t="str">
        <f>IF(Table1[[#This Row],[Education Level]]="Master's Degree",
"Master's Degree",
IF(Table1[[#This Row],[Education Level]]="Bachelor's Degree",
"Bachelor's Degree",
"Others"))</f>
        <v>Bachelor's Degree</v>
      </c>
    </row>
    <row r="374" spans="1:20" x14ac:dyDescent="0.25">
      <c r="A374" t="s">
        <v>1053</v>
      </c>
      <c r="B374" t="s">
        <v>1054</v>
      </c>
      <c r="C374" t="s">
        <v>29</v>
      </c>
      <c r="D374">
        <v>48</v>
      </c>
      <c r="E374" t="s">
        <v>19</v>
      </c>
      <c r="F374" t="s">
        <v>60</v>
      </c>
      <c r="G374" t="s">
        <v>232</v>
      </c>
      <c r="H374" t="s">
        <v>131</v>
      </c>
      <c r="I374" t="s">
        <v>50</v>
      </c>
      <c r="J374" s="1">
        <v>45079</v>
      </c>
      <c r="K374" s="1">
        <v>45559</v>
      </c>
      <c r="L374" t="s">
        <v>324</v>
      </c>
      <c r="M374" t="s">
        <v>25</v>
      </c>
      <c r="N374" s="2">
        <v>63181.97</v>
      </c>
      <c r="O374" t="s">
        <v>146</v>
      </c>
      <c r="P374">
        <v>1.3</v>
      </c>
      <c r="Q3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74">
        <f>YEAR(Table1[[#This Row],[Hire Date]])</f>
        <v>2023</v>
      </c>
      <c r="S374" s="9">
        <f>YEAR(Table1[[#This Row],[Exit Date]])</f>
        <v>2024</v>
      </c>
      <c r="T374" t="str">
        <f>IF(Table1[[#This Row],[Education Level]]="Master's Degree",
"Master's Degree",
IF(Table1[[#This Row],[Education Level]]="Bachelor's Degree",
"Bachelor's Degree",
"Others"))</f>
        <v>Others</v>
      </c>
    </row>
    <row r="375" spans="1:20" x14ac:dyDescent="0.25">
      <c r="A375" t="s">
        <v>1055</v>
      </c>
      <c r="B375" t="s">
        <v>1056</v>
      </c>
      <c r="C375" t="s">
        <v>29</v>
      </c>
      <c r="D375">
        <v>43</v>
      </c>
      <c r="E375" t="s">
        <v>100</v>
      </c>
      <c r="F375" t="s">
        <v>20</v>
      </c>
      <c r="G375" t="s">
        <v>21</v>
      </c>
      <c r="H375" t="s">
        <v>22</v>
      </c>
      <c r="I375" t="s">
        <v>34</v>
      </c>
      <c r="J375" s="1">
        <v>45462</v>
      </c>
      <c r="M375" t="s">
        <v>35</v>
      </c>
      <c r="N375" s="2">
        <v>18067.57</v>
      </c>
      <c r="O375" t="s">
        <v>1057</v>
      </c>
      <c r="P375">
        <v>1.9</v>
      </c>
      <c r="Q3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75">
        <f>YEAR(Table1[[#This Row],[Hire Date]])</f>
        <v>2024</v>
      </c>
      <c r="T375" t="str">
        <f>IF(Table1[[#This Row],[Education Level]]="Master's Degree",
"Master's Degree",
IF(Table1[[#This Row],[Education Level]]="Bachelor's Degree",
"Bachelor's Degree",
"Others"))</f>
        <v>Bachelor's Degree</v>
      </c>
    </row>
    <row r="376" spans="1:20" x14ac:dyDescent="0.25">
      <c r="A376" t="s">
        <v>1058</v>
      </c>
      <c r="B376" t="s">
        <v>1059</v>
      </c>
      <c r="C376" t="s">
        <v>18</v>
      </c>
      <c r="D376">
        <v>54</v>
      </c>
      <c r="E376" t="s">
        <v>69</v>
      </c>
      <c r="F376" t="s">
        <v>31</v>
      </c>
      <c r="G376" t="s">
        <v>93</v>
      </c>
      <c r="H376" t="s">
        <v>33</v>
      </c>
      <c r="I376" t="s">
        <v>34</v>
      </c>
      <c r="J376" s="1">
        <v>44517</v>
      </c>
      <c r="M376" t="s">
        <v>35</v>
      </c>
      <c r="N376" s="2">
        <v>3492.57</v>
      </c>
      <c r="O376" t="s">
        <v>196</v>
      </c>
      <c r="P376">
        <v>4.5</v>
      </c>
      <c r="Q3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6">
        <f>YEAR(Table1[[#This Row],[Hire Date]])</f>
        <v>2021</v>
      </c>
      <c r="T376" t="str">
        <f>IF(Table1[[#This Row],[Education Level]]="Master's Degree",
"Master's Degree",
IF(Table1[[#This Row],[Education Level]]="Bachelor's Degree",
"Bachelor's Degree",
"Others"))</f>
        <v>Bachelor's Degree</v>
      </c>
    </row>
    <row r="377" spans="1:20" x14ac:dyDescent="0.25">
      <c r="A377" t="s">
        <v>1060</v>
      </c>
      <c r="B377" t="s">
        <v>1061</v>
      </c>
      <c r="C377" t="s">
        <v>18</v>
      </c>
      <c r="D377">
        <v>28</v>
      </c>
      <c r="E377" t="s">
        <v>69</v>
      </c>
      <c r="F377" t="s">
        <v>31</v>
      </c>
      <c r="G377" t="s">
        <v>93</v>
      </c>
      <c r="H377" t="s">
        <v>22</v>
      </c>
      <c r="I377" t="s">
        <v>23</v>
      </c>
      <c r="J377" s="1">
        <v>45023</v>
      </c>
      <c r="K377" s="1">
        <v>45487</v>
      </c>
      <c r="L377" t="s">
        <v>132</v>
      </c>
      <c r="M377" t="s">
        <v>25</v>
      </c>
      <c r="N377" s="2">
        <v>3465.1</v>
      </c>
      <c r="O377" t="s">
        <v>217</v>
      </c>
      <c r="P377">
        <v>1.3</v>
      </c>
      <c r="Q3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77">
        <f>YEAR(Table1[[#This Row],[Hire Date]])</f>
        <v>2023</v>
      </c>
      <c r="S377" s="9">
        <f>YEAR(Table1[[#This Row],[Exit Date]])</f>
        <v>2024</v>
      </c>
      <c r="T377" t="str">
        <f>IF(Table1[[#This Row],[Education Level]]="Master's Degree",
"Master's Degree",
IF(Table1[[#This Row],[Education Level]]="Bachelor's Degree",
"Bachelor's Degree",
"Others"))</f>
        <v>Master's Degree</v>
      </c>
    </row>
    <row r="378" spans="1:20" x14ac:dyDescent="0.25">
      <c r="A378" t="s">
        <v>1062</v>
      </c>
      <c r="B378" t="s">
        <v>1063</v>
      </c>
      <c r="C378" t="s">
        <v>18</v>
      </c>
      <c r="D378">
        <v>42</v>
      </c>
      <c r="E378" t="s">
        <v>79</v>
      </c>
      <c r="F378" t="s">
        <v>44</v>
      </c>
      <c r="G378" t="s">
        <v>32</v>
      </c>
      <c r="H378" t="s">
        <v>33</v>
      </c>
      <c r="I378" t="s">
        <v>34</v>
      </c>
      <c r="J378" s="1">
        <v>44063</v>
      </c>
      <c r="K378" s="1">
        <v>45802</v>
      </c>
      <c r="L378" t="s">
        <v>24</v>
      </c>
      <c r="M378" t="s">
        <v>25</v>
      </c>
      <c r="N378" s="2">
        <v>5608.29</v>
      </c>
      <c r="O378" t="s">
        <v>650</v>
      </c>
      <c r="P378">
        <v>4.8</v>
      </c>
      <c r="Q3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8">
        <f>YEAR(Table1[[#This Row],[Hire Date]])</f>
        <v>2020</v>
      </c>
      <c r="S378" s="9">
        <f>YEAR(Table1[[#This Row],[Exit Date]])</f>
        <v>2025</v>
      </c>
      <c r="T378" t="str">
        <f>IF(Table1[[#This Row],[Education Level]]="Master's Degree",
"Master's Degree",
IF(Table1[[#This Row],[Education Level]]="Bachelor's Degree",
"Bachelor's Degree",
"Others"))</f>
        <v>Bachelor's Degree</v>
      </c>
    </row>
    <row r="379" spans="1:20" x14ac:dyDescent="0.25">
      <c r="A379" t="s">
        <v>1064</v>
      </c>
      <c r="B379" t="s">
        <v>1065</v>
      </c>
      <c r="C379" t="s">
        <v>18</v>
      </c>
      <c r="D379">
        <v>36</v>
      </c>
      <c r="E379" t="s">
        <v>121</v>
      </c>
      <c r="F379" t="s">
        <v>31</v>
      </c>
      <c r="G379" t="s">
        <v>21</v>
      </c>
      <c r="H379" t="s">
        <v>33</v>
      </c>
      <c r="I379" t="s">
        <v>117</v>
      </c>
      <c r="J379" s="1">
        <v>43247</v>
      </c>
      <c r="M379" t="s">
        <v>35</v>
      </c>
      <c r="N379" s="2">
        <v>14106.61</v>
      </c>
      <c r="O379" t="s">
        <v>1066</v>
      </c>
      <c r="P379">
        <v>8</v>
      </c>
      <c r="Q3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9">
        <f>YEAR(Table1[[#This Row],[Hire Date]])</f>
        <v>2018</v>
      </c>
      <c r="T379" t="str">
        <f>IF(Table1[[#This Row],[Education Level]]="Master's Degree",
"Master's Degree",
IF(Table1[[#This Row],[Education Level]]="Bachelor's Degree",
"Bachelor's Degree",
"Others"))</f>
        <v>Others</v>
      </c>
    </row>
    <row r="380" spans="1:20" x14ac:dyDescent="0.25">
      <c r="A380" t="s">
        <v>1067</v>
      </c>
      <c r="B380" t="s">
        <v>1068</v>
      </c>
      <c r="C380" t="s">
        <v>18</v>
      </c>
      <c r="D380">
        <v>54</v>
      </c>
      <c r="E380" t="s">
        <v>19</v>
      </c>
      <c r="F380" t="s">
        <v>74</v>
      </c>
      <c r="G380" t="s">
        <v>137</v>
      </c>
      <c r="H380" t="s">
        <v>33</v>
      </c>
      <c r="I380" t="s">
        <v>34</v>
      </c>
      <c r="J380" s="1">
        <v>45851</v>
      </c>
      <c r="M380" t="s">
        <v>35</v>
      </c>
      <c r="N380" s="2">
        <v>25083.38</v>
      </c>
      <c r="O380" t="s">
        <v>908</v>
      </c>
      <c r="P380">
        <v>0.8</v>
      </c>
      <c r="Q3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0">
        <f>YEAR(Table1[[#This Row],[Hire Date]])</f>
        <v>2025</v>
      </c>
      <c r="T380" t="str">
        <f>IF(Table1[[#This Row],[Education Level]]="Master's Degree",
"Master's Degree",
IF(Table1[[#This Row],[Education Level]]="Bachelor's Degree",
"Bachelor's Degree",
"Others"))</f>
        <v>Bachelor's Degree</v>
      </c>
    </row>
    <row r="381" spans="1:20" x14ac:dyDescent="0.25">
      <c r="A381" t="s">
        <v>1069</v>
      </c>
      <c r="B381" t="s">
        <v>1070</v>
      </c>
      <c r="C381" t="s">
        <v>29</v>
      </c>
      <c r="D381">
        <v>27</v>
      </c>
      <c r="E381" t="s">
        <v>121</v>
      </c>
      <c r="F381" t="s">
        <v>31</v>
      </c>
      <c r="G381" t="s">
        <v>45</v>
      </c>
      <c r="H381" t="s">
        <v>33</v>
      </c>
      <c r="I381" t="s">
        <v>23</v>
      </c>
      <c r="J381" s="1">
        <v>46036</v>
      </c>
      <c r="M381" t="s">
        <v>35</v>
      </c>
      <c r="N381" s="2">
        <v>8802.25</v>
      </c>
      <c r="O381" t="s">
        <v>1071</v>
      </c>
      <c r="P381">
        <v>0.3</v>
      </c>
      <c r="Q3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1">
        <f>YEAR(Table1[[#This Row],[Hire Date]])</f>
        <v>2026</v>
      </c>
      <c r="T381" t="str">
        <f>IF(Table1[[#This Row],[Education Level]]="Master's Degree",
"Master's Degree",
IF(Table1[[#This Row],[Education Level]]="Bachelor's Degree",
"Bachelor's Degree",
"Others"))</f>
        <v>Master's Degree</v>
      </c>
    </row>
    <row r="382" spans="1:20" x14ac:dyDescent="0.25">
      <c r="A382" t="s">
        <v>1072</v>
      </c>
      <c r="B382" t="s">
        <v>1073</v>
      </c>
      <c r="C382" t="s">
        <v>29</v>
      </c>
      <c r="D382">
        <v>27</v>
      </c>
      <c r="E382" t="s">
        <v>19</v>
      </c>
      <c r="F382" t="s">
        <v>31</v>
      </c>
      <c r="G382" t="s">
        <v>137</v>
      </c>
      <c r="H382" t="s">
        <v>33</v>
      </c>
      <c r="I382" t="s">
        <v>34</v>
      </c>
      <c r="J382" s="1">
        <v>44296</v>
      </c>
      <c r="M382" t="s">
        <v>35</v>
      </c>
      <c r="N382" s="2">
        <v>23413.57</v>
      </c>
      <c r="O382" t="s">
        <v>1074</v>
      </c>
      <c r="P382">
        <v>5.0999999999999996</v>
      </c>
      <c r="Q3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2">
        <f>YEAR(Table1[[#This Row],[Hire Date]])</f>
        <v>2021</v>
      </c>
      <c r="T382" t="str">
        <f>IF(Table1[[#This Row],[Education Level]]="Master's Degree",
"Master's Degree",
IF(Table1[[#This Row],[Education Level]]="Bachelor's Degree",
"Bachelor's Degree",
"Others"))</f>
        <v>Bachelor's Degree</v>
      </c>
    </row>
    <row r="383" spans="1:20" x14ac:dyDescent="0.25">
      <c r="A383" t="s">
        <v>1075</v>
      </c>
      <c r="B383" t="s">
        <v>1076</v>
      </c>
      <c r="C383" t="s">
        <v>18</v>
      </c>
      <c r="D383">
        <v>29</v>
      </c>
      <c r="E383" t="s">
        <v>86</v>
      </c>
      <c r="F383" t="s">
        <v>20</v>
      </c>
      <c r="G383" t="s">
        <v>61</v>
      </c>
      <c r="H383" t="s">
        <v>33</v>
      </c>
      <c r="I383" t="s">
        <v>34</v>
      </c>
      <c r="J383" s="1">
        <v>44142</v>
      </c>
      <c r="M383" t="s">
        <v>35</v>
      </c>
      <c r="N383" s="2">
        <v>12841.3</v>
      </c>
      <c r="O383" t="s">
        <v>133</v>
      </c>
      <c r="P383">
        <v>5.5</v>
      </c>
      <c r="Q3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3">
        <f>YEAR(Table1[[#This Row],[Hire Date]])</f>
        <v>2020</v>
      </c>
      <c r="T383" t="str">
        <f>IF(Table1[[#This Row],[Education Level]]="Master's Degree",
"Master's Degree",
IF(Table1[[#This Row],[Education Level]]="Bachelor's Degree",
"Bachelor's Degree",
"Others"))</f>
        <v>Bachelor's Degree</v>
      </c>
    </row>
    <row r="384" spans="1:20" x14ac:dyDescent="0.25">
      <c r="A384" t="s">
        <v>1077</v>
      </c>
      <c r="B384" t="s">
        <v>1078</v>
      </c>
      <c r="C384" t="s">
        <v>18</v>
      </c>
      <c r="D384">
        <v>22</v>
      </c>
      <c r="E384" t="s">
        <v>30</v>
      </c>
      <c r="F384" t="s">
        <v>74</v>
      </c>
      <c r="G384" t="s">
        <v>61</v>
      </c>
      <c r="H384" t="s">
        <v>22</v>
      </c>
      <c r="I384" t="s">
        <v>34</v>
      </c>
      <c r="J384" s="1">
        <v>45694</v>
      </c>
      <c r="M384" t="s">
        <v>35</v>
      </c>
      <c r="N384" s="2">
        <v>9984.9500000000007</v>
      </c>
      <c r="O384" t="s">
        <v>1079</v>
      </c>
      <c r="P384">
        <v>1.3</v>
      </c>
      <c r="Q3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84">
        <f>YEAR(Table1[[#This Row],[Hire Date]])</f>
        <v>2025</v>
      </c>
      <c r="T384" t="str">
        <f>IF(Table1[[#This Row],[Education Level]]="Master's Degree",
"Master's Degree",
IF(Table1[[#This Row],[Education Level]]="Bachelor's Degree",
"Bachelor's Degree",
"Others"))</f>
        <v>Bachelor's Degree</v>
      </c>
    </row>
    <row r="385" spans="1:20" x14ac:dyDescent="0.25">
      <c r="A385" t="s">
        <v>1080</v>
      </c>
      <c r="B385" t="s">
        <v>1081</v>
      </c>
      <c r="C385" t="s">
        <v>18</v>
      </c>
      <c r="D385">
        <v>30</v>
      </c>
      <c r="E385" t="s">
        <v>79</v>
      </c>
      <c r="F385" t="s">
        <v>44</v>
      </c>
      <c r="G385" t="s">
        <v>93</v>
      </c>
      <c r="H385" t="s">
        <v>33</v>
      </c>
      <c r="I385" t="s">
        <v>34</v>
      </c>
      <c r="J385" s="1">
        <v>43299</v>
      </c>
      <c r="M385" t="s">
        <v>35</v>
      </c>
      <c r="N385" s="2">
        <v>3248.24</v>
      </c>
      <c r="O385" t="s">
        <v>1082</v>
      </c>
      <c r="P385">
        <v>7.8</v>
      </c>
      <c r="Q3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5">
        <f>YEAR(Table1[[#This Row],[Hire Date]])</f>
        <v>2018</v>
      </c>
      <c r="T385" t="str">
        <f>IF(Table1[[#This Row],[Education Level]]="Master's Degree",
"Master's Degree",
IF(Table1[[#This Row],[Education Level]]="Bachelor's Degree",
"Bachelor's Degree",
"Others"))</f>
        <v>Bachelor's Degree</v>
      </c>
    </row>
    <row r="386" spans="1:20" x14ac:dyDescent="0.25">
      <c r="A386" t="s">
        <v>1083</v>
      </c>
      <c r="B386" t="s">
        <v>1084</v>
      </c>
      <c r="C386" t="s">
        <v>29</v>
      </c>
      <c r="D386">
        <v>28</v>
      </c>
      <c r="E386" t="s">
        <v>86</v>
      </c>
      <c r="F386" t="s">
        <v>74</v>
      </c>
      <c r="G386" t="s">
        <v>61</v>
      </c>
      <c r="H386" t="s">
        <v>33</v>
      </c>
      <c r="I386" t="s">
        <v>34</v>
      </c>
      <c r="J386" s="1">
        <v>43525</v>
      </c>
      <c r="M386" t="s">
        <v>35</v>
      </c>
      <c r="N386" s="2">
        <v>10281.43</v>
      </c>
      <c r="O386" t="s">
        <v>560</v>
      </c>
      <c r="P386">
        <v>7.2</v>
      </c>
      <c r="Q3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6">
        <f>YEAR(Table1[[#This Row],[Hire Date]])</f>
        <v>2019</v>
      </c>
      <c r="T386" t="str">
        <f>IF(Table1[[#This Row],[Education Level]]="Master's Degree",
"Master's Degree",
IF(Table1[[#This Row],[Education Level]]="Bachelor's Degree",
"Bachelor's Degree",
"Others"))</f>
        <v>Bachelor's Degree</v>
      </c>
    </row>
    <row r="387" spans="1:20" x14ac:dyDescent="0.25">
      <c r="A387" t="s">
        <v>1085</v>
      </c>
      <c r="B387" t="s">
        <v>1086</v>
      </c>
      <c r="C387" t="s">
        <v>29</v>
      </c>
      <c r="D387">
        <v>36</v>
      </c>
      <c r="E387" t="s">
        <v>73</v>
      </c>
      <c r="F387" t="s">
        <v>31</v>
      </c>
      <c r="G387" t="s">
        <v>145</v>
      </c>
      <c r="H387" t="s">
        <v>33</v>
      </c>
      <c r="I387" t="s">
        <v>34</v>
      </c>
      <c r="J387" s="1">
        <v>44221</v>
      </c>
      <c r="M387" t="s">
        <v>35</v>
      </c>
      <c r="N387" s="2">
        <v>43738.65</v>
      </c>
      <c r="O387" t="s">
        <v>146</v>
      </c>
      <c r="P387">
        <v>5.3</v>
      </c>
      <c r="Q3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7">
        <f>YEAR(Table1[[#This Row],[Hire Date]])</f>
        <v>2021</v>
      </c>
      <c r="T387" t="str">
        <f>IF(Table1[[#This Row],[Education Level]]="Master's Degree",
"Master's Degree",
IF(Table1[[#This Row],[Education Level]]="Bachelor's Degree",
"Bachelor's Degree",
"Others"))</f>
        <v>Bachelor's Degree</v>
      </c>
    </row>
    <row r="388" spans="1:20" x14ac:dyDescent="0.25">
      <c r="A388" t="s">
        <v>1087</v>
      </c>
      <c r="B388" t="s">
        <v>1088</v>
      </c>
      <c r="C388" t="s">
        <v>29</v>
      </c>
      <c r="D388">
        <v>38</v>
      </c>
      <c r="E388" t="s">
        <v>86</v>
      </c>
      <c r="F388" t="s">
        <v>31</v>
      </c>
      <c r="G388" t="s">
        <v>45</v>
      </c>
      <c r="H388" t="s">
        <v>22</v>
      </c>
      <c r="I388" t="s">
        <v>34</v>
      </c>
      <c r="J388" s="1">
        <v>44325</v>
      </c>
      <c r="M388" t="s">
        <v>35</v>
      </c>
      <c r="N388" s="2">
        <v>8600.0400000000009</v>
      </c>
      <c r="O388" t="s">
        <v>792</v>
      </c>
      <c r="P388">
        <v>5</v>
      </c>
      <c r="Q3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8">
        <f>YEAR(Table1[[#This Row],[Hire Date]])</f>
        <v>2021</v>
      </c>
      <c r="T388" t="str">
        <f>IF(Table1[[#This Row],[Education Level]]="Master's Degree",
"Master's Degree",
IF(Table1[[#This Row],[Education Level]]="Bachelor's Degree",
"Bachelor's Degree",
"Others"))</f>
        <v>Bachelor's Degree</v>
      </c>
    </row>
    <row r="389" spans="1:20" x14ac:dyDescent="0.25">
      <c r="A389" t="s">
        <v>1089</v>
      </c>
      <c r="B389" t="s">
        <v>1090</v>
      </c>
      <c r="C389" t="s">
        <v>29</v>
      </c>
      <c r="D389">
        <v>51</v>
      </c>
      <c r="E389" t="s">
        <v>30</v>
      </c>
      <c r="F389" t="s">
        <v>20</v>
      </c>
      <c r="G389" t="s">
        <v>32</v>
      </c>
      <c r="H389" t="s">
        <v>33</v>
      </c>
      <c r="I389" t="s">
        <v>23</v>
      </c>
      <c r="J389" s="1">
        <v>45855</v>
      </c>
      <c r="M389" t="s">
        <v>35</v>
      </c>
      <c r="N389" s="2">
        <v>5785.96</v>
      </c>
      <c r="O389" t="s">
        <v>1091</v>
      </c>
      <c r="P389">
        <v>0.8</v>
      </c>
      <c r="Q3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9">
        <f>YEAR(Table1[[#This Row],[Hire Date]])</f>
        <v>2025</v>
      </c>
      <c r="T389" t="str">
        <f>IF(Table1[[#This Row],[Education Level]]="Master's Degree",
"Master's Degree",
IF(Table1[[#This Row],[Education Level]]="Bachelor's Degree",
"Bachelor's Degree",
"Others"))</f>
        <v>Master's Degree</v>
      </c>
    </row>
    <row r="390" spans="1:20" x14ac:dyDescent="0.25">
      <c r="A390" t="s">
        <v>1092</v>
      </c>
      <c r="B390" t="s">
        <v>1093</v>
      </c>
      <c r="C390" t="s">
        <v>18</v>
      </c>
      <c r="D390">
        <v>43</v>
      </c>
      <c r="E390" t="s">
        <v>19</v>
      </c>
      <c r="F390" t="s">
        <v>49</v>
      </c>
      <c r="G390" t="s">
        <v>137</v>
      </c>
      <c r="H390" t="s">
        <v>33</v>
      </c>
      <c r="I390" t="s">
        <v>175</v>
      </c>
      <c r="J390" s="1">
        <v>45068</v>
      </c>
      <c r="M390" t="s">
        <v>35</v>
      </c>
      <c r="N390" s="2">
        <v>21154.05</v>
      </c>
      <c r="O390" t="s">
        <v>1094</v>
      </c>
      <c r="P390">
        <v>3</v>
      </c>
      <c r="Q3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0">
        <f>YEAR(Table1[[#This Row],[Hire Date]])</f>
        <v>2023</v>
      </c>
      <c r="T390" t="str">
        <f>IF(Table1[[#This Row],[Education Level]]="Master's Degree",
"Master's Degree",
IF(Table1[[#This Row],[Education Level]]="Bachelor's Degree",
"Bachelor's Degree",
"Others"))</f>
        <v>Others</v>
      </c>
    </row>
    <row r="391" spans="1:20" x14ac:dyDescent="0.25">
      <c r="A391" t="s">
        <v>1095</v>
      </c>
      <c r="B391" t="s">
        <v>1096</v>
      </c>
      <c r="C391" t="s">
        <v>29</v>
      </c>
      <c r="D391">
        <v>29</v>
      </c>
      <c r="E391" t="s">
        <v>79</v>
      </c>
      <c r="F391" t="s">
        <v>31</v>
      </c>
      <c r="G391" t="s">
        <v>32</v>
      </c>
      <c r="H391" t="s">
        <v>33</v>
      </c>
      <c r="I391" t="s">
        <v>34</v>
      </c>
      <c r="J391" s="1">
        <v>45242</v>
      </c>
      <c r="K391" s="1">
        <v>45605</v>
      </c>
      <c r="L391" t="s">
        <v>113</v>
      </c>
      <c r="M391" t="s">
        <v>25</v>
      </c>
      <c r="N391" s="2">
        <v>6118.25</v>
      </c>
      <c r="O391" t="s">
        <v>1097</v>
      </c>
      <c r="P391">
        <v>1</v>
      </c>
      <c r="Q3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91">
        <f>YEAR(Table1[[#This Row],[Hire Date]])</f>
        <v>2023</v>
      </c>
      <c r="S391" s="9">
        <f>YEAR(Table1[[#This Row],[Exit Date]])</f>
        <v>2024</v>
      </c>
      <c r="T391" t="str">
        <f>IF(Table1[[#This Row],[Education Level]]="Master's Degree",
"Master's Degree",
IF(Table1[[#This Row],[Education Level]]="Bachelor's Degree",
"Bachelor's Degree",
"Others"))</f>
        <v>Bachelor's Degree</v>
      </c>
    </row>
    <row r="392" spans="1:20" x14ac:dyDescent="0.25">
      <c r="A392" t="s">
        <v>1098</v>
      </c>
      <c r="B392" t="s">
        <v>1099</v>
      </c>
      <c r="C392" t="s">
        <v>18</v>
      </c>
      <c r="D392">
        <v>26</v>
      </c>
      <c r="E392" s="9" t="s">
        <v>13002</v>
      </c>
      <c r="F392" t="s">
        <v>60</v>
      </c>
      <c r="G392" t="s">
        <v>61</v>
      </c>
      <c r="H392" t="s">
        <v>33</v>
      </c>
      <c r="I392" t="s">
        <v>34</v>
      </c>
      <c r="J392" s="1">
        <v>44309</v>
      </c>
      <c r="M392" t="s">
        <v>35</v>
      </c>
      <c r="N392" s="2">
        <v>10158.93</v>
      </c>
      <c r="O392" t="s">
        <v>1100</v>
      </c>
      <c r="P392">
        <v>5.0999999999999996</v>
      </c>
      <c r="Q3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2">
        <f>YEAR(Table1[[#This Row],[Hire Date]])</f>
        <v>2021</v>
      </c>
      <c r="T392" t="str">
        <f>IF(Table1[[#This Row],[Education Level]]="Master's Degree",
"Master's Degree",
IF(Table1[[#This Row],[Education Level]]="Bachelor's Degree",
"Bachelor's Degree",
"Others"))</f>
        <v>Bachelor's Degree</v>
      </c>
    </row>
    <row r="393" spans="1:20" x14ac:dyDescent="0.25">
      <c r="A393" t="s">
        <v>1101</v>
      </c>
      <c r="B393" t="s">
        <v>1102</v>
      </c>
      <c r="C393" t="s">
        <v>29</v>
      </c>
      <c r="D393">
        <v>39</v>
      </c>
      <c r="E393" t="s">
        <v>19</v>
      </c>
      <c r="F393" t="s">
        <v>74</v>
      </c>
      <c r="G393" t="s">
        <v>232</v>
      </c>
      <c r="H393" t="s">
        <v>33</v>
      </c>
      <c r="I393" t="s">
        <v>34</v>
      </c>
      <c r="J393" s="1">
        <v>45399</v>
      </c>
      <c r="M393" t="s">
        <v>35</v>
      </c>
      <c r="N393" s="2">
        <v>66621.039999999994</v>
      </c>
      <c r="O393" t="s">
        <v>146</v>
      </c>
      <c r="P393">
        <v>2.1</v>
      </c>
      <c r="Q3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93">
        <f>YEAR(Table1[[#This Row],[Hire Date]])</f>
        <v>2024</v>
      </c>
      <c r="T393" t="str">
        <f>IF(Table1[[#This Row],[Education Level]]="Master's Degree",
"Master's Degree",
IF(Table1[[#This Row],[Education Level]]="Bachelor's Degree",
"Bachelor's Degree",
"Others"))</f>
        <v>Bachelor's Degree</v>
      </c>
    </row>
    <row r="394" spans="1:20" x14ac:dyDescent="0.25">
      <c r="A394" t="s">
        <v>1103</v>
      </c>
      <c r="B394" t="s">
        <v>1104</v>
      </c>
      <c r="C394" t="s">
        <v>18</v>
      </c>
      <c r="D394">
        <v>23</v>
      </c>
      <c r="E394" t="s">
        <v>19</v>
      </c>
      <c r="F394" t="s">
        <v>31</v>
      </c>
      <c r="G394" t="s">
        <v>61</v>
      </c>
      <c r="H394" t="s">
        <v>33</v>
      </c>
      <c r="I394" t="s">
        <v>34</v>
      </c>
      <c r="J394" s="1">
        <v>45907</v>
      </c>
      <c r="M394" t="s">
        <v>35</v>
      </c>
      <c r="N394" s="2">
        <v>11217.12</v>
      </c>
      <c r="O394" t="s">
        <v>1105</v>
      </c>
      <c r="P394">
        <v>0.7</v>
      </c>
      <c r="Q3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94">
        <f>YEAR(Table1[[#This Row],[Hire Date]])</f>
        <v>2025</v>
      </c>
      <c r="T394" t="str">
        <f>IF(Table1[[#This Row],[Education Level]]="Master's Degree",
"Master's Degree",
IF(Table1[[#This Row],[Education Level]]="Bachelor's Degree",
"Bachelor's Degree",
"Others"))</f>
        <v>Bachelor's Degree</v>
      </c>
    </row>
    <row r="395" spans="1:20" x14ac:dyDescent="0.25">
      <c r="A395" t="s">
        <v>1106</v>
      </c>
      <c r="B395" t="s">
        <v>1107</v>
      </c>
      <c r="C395" t="s">
        <v>29</v>
      </c>
      <c r="D395">
        <v>51</v>
      </c>
      <c r="E395" t="s">
        <v>121</v>
      </c>
      <c r="F395" t="s">
        <v>49</v>
      </c>
      <c r="G395" t="s">
        <v>21</v>
      </c>
      <c r="H395" t="s">
        <v>33</v>
      </c>
      <c r="I395" t="s">
        <v>34</v>
      </c>
      <c r="J395" s="1">
        <v>45753</v>
      </c>
      <c r="M395" t="s">
        <v>35</v>
      </c>
      <c r="N395" s="2">
        <v>19468.919999999998</v>
      </c>
      <c r="O395" t="s">
        <v>1108</v>
      </c>
      <c r="P395">
        <v>1.1000000000000001</v>
      </c>
      <c r="Q3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95">
        <f>YEAR(Table1[[#This Row],[Hire Date]])</f>
        <v>2025</v>
      </c>
      <c r="T395" t="str">
        <f>IF(Table1[[#This Row],[Education Level]]="Master's Degree",
"Master's Degree",
IF(Table1[[#This Row],[Education Level]]="Bachelor's Degree",
"Bachelor's Degree",
"Others"))</f>
        <v>Bachelor's Degree</v>
      </c>
    </row>
    <row r="396" spans="1:20" x14ac:dyDescent="0.25">
      <c r="A396" t="s">
        <v>1109</v>
      </c>
      <c r="B396" t="s">
        <v>1110</v>
      </c>
      <c r="C396" t="s">
        <v>29</v>
      </c>
      <c r="D396">
        <v>45</v>
      </c>
      <c r="E396" t="s">
        <v>30</v>
      </c>
      <c r="F396" t="s">
        <v>31</v>
      </c>
      <c r="G396" t="s">
        <v>32</v>
      </c>
      <c r="H396" t="s">
        <v>138</v>
      </c>
      <c r="I396" t="s">
        <v>23</v>
      </c>
      <c r="J396" s="1">
        <v>43866</v>
      </c>
      <c r="K396" s="1">
        <v>45577</v>
      </c>
      <c r="L396" t="s">
        <v>132</v>
      </c>
      <c r="M396" t="s">
        <v>25</v>
      </c>
      <c r="N396" s="2">
        <v>4443.5600000000004</v>
      </c>
      <c r="O396" t="s">
        <v>373</v>
      </c>
      <c r="P396">
        <v>4.7</v>
      </c>
      <c r="Q3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6">
        <f>YEAR(Table1[[#This Row],[Hire Date]])</f>
        <v>2020</v>
      </c>
      <c r="S396" s="9">
        <f>YEAR(Table1[[#This Row],[Exit Date]])</f>
        <v>2024</v>
      </c>
      <c r="T396" t="str">
        <f>IF(Table1[[#This Row],[Education Level]]="Master's Degree",
"Master's Degree",
IF(Table1[[#This Row],[Education Level]]="Bachelor's Degree",
"Bachelor's Degree",
"Others"))</f>
        <v>Master's Degree</v>
      </c>
    </row>
    <row r="397" spans="1:20" x14ac:dyDescent="0.25">
      <c r="A397" t="s">
        <v>1111</v>
      </c>
      <c r="B397" t="s">
        <v>1112</v>
      </c>
      <c r="C397" t="s">
        <v>18</v>
      </c>
      <c r="D397">
        <v>30</v>
      </c>
      <c r="E397" t="s">
        <v>86</v>
      </c>
      <c r="F397" t="s">
        <v>20</v>
      </c>
      <c r="G397" t="s">
        <v>45</v>
      </c>
      <c r="H397" t="s">
        <v>131</v>
      </c>
      <c r="I397" t="s">
        <v>117</v>
      </c>
      <c r="J397" s="1">
        <v>46007</v>
      </c>
      <c r="M397" t="s">
        <v>35</v>
      </c>
      <c r="N397" s="2">
        <v>7265.05</v>
      </c>
      <c r="O397" t="s">
        <v>1113</v>
      </c>
      <c r="P397">
        <v>0.4</v>
      </c>
      <c r="Q3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97">
        <f>YEAR(Table1[[#This Row],[Hire Date]])</f>
        <v>2025</v>
      </c>
      <c r="T397" t="str">
        <f>IF(Table1[[#This Row],[Education Level]]="Master's Degree",
"Master's Degree",
IF(Table1[[#This Row],[Education Level]]="Bachelor's Degree",
"Bachelor's Degree",
"Others"))</f>
        <v>Others</v>
      </c>
    </row>
    <row r="398" spans="1:20" x14ac:dyDescent="0.25">
      <c r="A398" t="s">
        <v>1114</v>
      </c>
      <c r="B398" t="s">
        <v>1115</v>
      </c>
      <c r="C398" t="s">
        <v>29</v>
      </c>
      <c r="D398">
        <v>22</v>
      </c>
      <c r="E398" t="s">
        <v>69</v>
      </c>
      <c r="F398" t="s">
        <v>31</v>
      </c>
      <c r="G398" t="s">
        <v>21</v>
      </c>
      <c r="H398" t="s">
        <v>33</v>
      </c>
      <c r="I398" t="s">
        <v>23</v>
      </c>
      <c r="J398" s="1">
        <v>45354</v>
      </c>
      <c r="M398" t="s">
        <v>35</v>
      </c>
      <c r="N398" s="2">
        <v>15806.93</v>
      </c>
      <c r="O398" t="s">
        <v>1116</v>
      </c>
      <c r="P398">
        <v>2.2000000000000002</v>
      </c>
      <c r="Q3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98">
        <f>YEAR(Table1[[#This Row],[Hire Date]])</f>
        <v>2024</v>
      </c>
      <c r="T398" t="str">
        <f>IF(Table1[[#This Row],[Education Level]]="Master's Degree",
"Master's Degree",
IF(Table1[[#This Row],[Education Level]]="Bachelor's Degree",
"Bachelor's Degree",
"Others"))</f>
        <v>Master's Degree</v>
      </c>
    </row>
    <row r="399" spans="1:20" x14ac:dyDescent="0.25">
      <c r="A399" t="s">
        <v>1117</v>
      </c>
      <c r="B399" t="s">
        <v>1118</v>
      </c>
      <c r="C399" t="s">
        <v>18</v>
      </c>
      <c r="D399">
        <v>47</v>
      </c>
      <c r="E399" t="s">
        <v>79</v>
      </c>
      <c r="F399" t="s">
        <v>74</v>
      </c>
      <c r="G399" t="s">
        <v>93</v>
      </c>
      <c r="H399" t="s">
        <v>33</v>
      </c>
      <c r="I399" t="s">
        <v>34</v>
      </c>
      <c r="J399" s="1">
        <v>45300</v>
      </c>
      <c r="M399" t="s">
        <v>35</v>
      </c>
      <c r="N399" s="2">
        <v>3257.71</v>
      </c>
      <c r="O399" t="s">
        <v>205</v>
      </c>
      <c r="P399">
        <v>2.4</v>
      </c>
      <c r="Q3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99">
        <f>YEAR(Table1[[#This Row],[Hire Date]])</f>
        <v>2024</v>
      </c>
      <c r="T399" t="str">
        <f>IF(Table1[[#This Row],[Education Level]]="Master's Degree",
"Master's Degree",
IF(Table1[[#This Row],[Education Level]]="Bachelor's Degree",
"Bachelor's Degree",
"Others"))</f>
        <v>Bachelor's Degree</v>
      </c>
    </row>
    <row r="400" spans="1:20" x14ac:dyDescent="0.25">
      <c r="A400" t="s">
        <v>1119</v>
      </c>
      <c r="B400" t="s">
        <v>1120</v>
      </c>
      <c r="C400" t="s">
        <v>29</v>
      </c>
      <c r="D400">
        <v>33</v>
      </c>
      <c r="E400" t="s">
        <v>136</v>
      </c>
      <c r="F400" t="s">
        <v>20</v>
      </c>
      <c r="G400" t="s">
        <v>45</v>
      </c>
      <c r="H400" t="s">
        <v>138</v>
      </c>
      <c r="I400" t="s">
        <v>23</v>
      </c>
      <c r="J400" s="1">
        <v>45046</v>
      </c>
      <c r="K400" s="1">
        <v>45976</v>
      </c>
      <c r="L400" t="s">
        <v>24</v>
      </c>
      <c r="M400" t="s">
        <v>25</v>
      </c>
      <c r="N400" s="2">
        <v>9350.92</v>
      </c>
      <c r="O400" t="s">
        <v>1121</v>
      </c>
      <c r="P400">
        <v>2.5</v>
      </c>
      <c r="Q4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00">
        <f>YEAR(Table1[[#This Row],[Hire Date]])</f>
        <v>2023</v>
      </c>
      <c r="S400" s="9">
        <f>YEAR(Table1[[#This Row],[Exit Date]])</f>
        <v>2025</v>
      </c>
      <c r="T400" t="str">
        <f>IF(Table1[[#This Row],[Education Level]]="Master's Degree",
"Master's Degree",
IF(Table1[[#This Row],[Education Level]]="Bachelor's Degree",
"Bachelor's Degree",
"Others"))</f>
        <v>Master's Degree</v>
      </c>
    </row>
    <row r="401" spans="1:20" x14ac:dyDescent="0.25">
      <c r="A401" t="s">
        <v>1122</v>
      </c>
      <c r="B401" t="s">
        <v>1123</v>
      </c>
      <c r="C401" t="s">
        <v>29</v>
      </c>
      <c r="D401">
        <v>46</v>
      </c>
      <c r="E401" t="s">
        <v>19</v>
      </c>
      <c r="F401" t="s">
        <v>74</v>
      </c>
      <c r="G401" t="s">
        <v>145</v>
      </c>
      <c r="H401" t="s">
        <v>22</v>
      </c>
      <c r="I401" t="s">
        <v>34</v>
      </c>
      <c r="J401" s="1">
        <v>45896</v>
      </c>
      <c r="K401" s="1">
        <v>46051</v>
      </c>
      <c r="L401" t="s">
        <v>132</v>
      </c>
      <c r="M401" t="s">
        <v>25</v>
      </c>
      <c r="N401" s="2">
        <v>39316.980000000003</v>
      </c>
      <c r="O401" t="s">
        <v>146</v>
      </c>
      <c r="P401">
        <v>0.4</v>
      </c>
      <c r="Q4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1">
        <f>YEAR(Table1[[#This Row],[Hire Date]])</f>
        <v>2025</v>
      </c>
      <c r="S401" s="9">
        <f>YEAR(Table1[[#This Row],[Exit Date]])</f>
        <v>2026</v>
      </c>
      <c r="T401" t="str">
        <f>IF(Table1[[#This Row],[Education Level]]="Master's Degree",
"Master's Degree",
IF(Table1[[#This Row],[Education Level]]="Bachelor's Degree",
"Bachelor's Degree",
"Others"))</f>
        <v>Bachelor's Degree</v>
      </c>
    </row>
    <row r="402" spans="1:20" x14ac:dyDescent="0.25">
      <c r="A402" t="s">
        <v>1124</v>
      </c>
      <c r="B402" t="s">
        <v>1125</v>
      </c>
      <c r="C402" t="s">
        <v>29</v>
      </c>
      <c r="D402">
        <v>22</v>
      </c>
      <c r="E402" s="9" t="s">
        <v>13002</v>
      </c>
      <c r="F402" t="s">
        <v>31</v>
      </c>
      <c r="G402" t="s">
        <v>93</v>
      </c>
      <c r="H402" t="s">
        <v>22</v>
      </c>
      <c r="I402" t="s">
        <v>34</v>
      </c>
      <c r="J402" s="1">
        <v>45207</v>
      </c>
      <c r="K402" s="1">
        <v>45913</v>
      </c>
      <c r="L402" t="s">
        <v>132</v>
      </c>
      <c r="M402" t="s">
        <v>25</v>
      </c>
      <c r="N402" s="2">
        <v>3275.3</v>
      </c>
      <c r="O402" t="s">
        <v>509</v>
      </c>
      <c r="P402">
        <v>1.9</v>
      </c>
      <c r="Q4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02">
        <f>YEAR(Table1[[#This Row],[Hire Date]])</f>
        <v>2023</v>
      </c>
      <c r="S402" s="9">
        <f>YEAR(Table1[[#This Row],[Exit Date]])</f>
        <v>2025</v>
      </c>
      <c r="T402" t="str">
        <f>IF(Table1[[#This Row],[Education Level]]="Master's Degree",
"Master's Degree",
IF(Table1[[#This Row],[Education Level]]="Bachelor's Degree",
"Bachelor's Degree",
"Others"))</f>
        <v>Bachelor's Degree</v>
      </c>
    </row>
    <row r="403" spans="1:20" x14ac:dyDescent="0.25">
      <c r="A403" t="s">
        <v>1126</v>
      </c>
      <c r="B403" t="s">
        <v>1127</v>
      </c>
      <c r="C403" t="s">
        <v>18</v>
      </c>
      <c r="D403">
        <v>29</v>
      </c>
      <c r="E403" t="s">
        <v>43</v>
      </c>
      <c r="F403" t="s">
        <v>44</v>
      </c>
      <c r="G403" t="s">
        <v>32</v>
      </c>
      <c r="H403" t="s">
        <v>33</v>
      </c>
      <c r="I403" t="s">
        <v>34</v>
      </c>
      <c r="J403" s="1">
        <v>43131</v>
      </c>
      <c r="M403" t="s">
        <v>35</v>
      </c>
      <c r="N403" s="2">
        <v>6390.69</v>
      </c>
      <c r="O403" t="s">
        <v>1128</v>
      </c>
      <c r="P403">
        <v>8.3000000000000007</v>
      </c>
      <c r="Q4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3">
        <f>YEAR(Table1[[#This Row],[Hire Date]])</f>
        <v>2018</v>
      </c>
      <c r="T403" t="str">
        <f>IF(Table1[[#This Row],[Education Level]]="Master's Degree",
"Master's Degree",
IF(Table1[[#This Row],[Education Level]]="Bachelor's Degree",
"Bachelor's Degree",
"Others"))</f>
        <v>Bachelor's Degree</v>
      </c>
    </row>
    <row r="404" spans="1:20" x14ac:dyDescent="0.25">
      <c r="A404" t="s">
        <v>1129</v>
      </c>
      <c r="B404" t="s">
        <v>1130</v>
      </c>
      <c r="C404" t="s">
        <v>29</v>
      </c>
      <c r="D404">
        <v>35</v>
      </c>
      <c r="E404" t="s">
        <v>73</v>
      </c>
      <c r="F404" t="s">
        <v>49</v>
      </c>
      <c r="G404" t="s">
        <v>21</v>
      </c>
      <c r="H404" t="s">
        <v>33</v>
      </c>
      <c r="I404" t="s">
        <v>175</v>
      </c>
      <c r="J404" s="1">
        <v>44883</v>
      </c>
      <c r="M404" t="s">
        <v>35</v>
      </c>
      <c r="N404" s="2">
        <v>15233.48</v>
      </c>
      <c r="O404" t="s">
        <v>1131</v>
      </c>
      <c r="P404">
        <v>3.5</v>
      </c>
      <c r="Q4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04">
        <f>YEAR(Table1[[#This Row],[Hire Date]])</f>
        <v>2022</v>
      </c>
      <c r="T404" t="str">
        <f>IF(Table1[[#This Row],[Education Level]]="Master's Degree",
"Master's Degree",
IF(Table1[[#This Row],[Education Level]]="Bachelor's Degree",
"Bachelor's Degree",
"Others"))</f>
        <v>Others</v>
      </c>
    </row>
    <row r="405" spans="1:20" x14ac:dyDescent="0.25">
      <c r="A405" t="s">
        <v>1132</v>
      </c>
      <c r="B405" t="s">
        <v>1133</v>
      </c>
      <c r="C405" t="s">
        <v>18</v>
      </c>
      <c r="D405">
        <v>35</v>
      </c>
      <c r="E405" t="s">
        <v>136</v>
      </c>
      <c r="F405" t="s">
        <v>31</v>
      </c>
      <c r="G405" t="s">
        <v>32</v>
      </c>
      <c r="H405" t="s">
        <v>33</v>
      </c>
      <c r="I405" t="s">
        <v>34</v>
      </c>
      <c r="J405" s="1">
        <v>44132</v>
      </c>
      <c r="M405" t="s">
        <v>35</v>
      </c>
      <c r="N405" s="2">
        <v>4183.12</v>
      </c>
      <c r="O405" t="s">
        <v>1134</v>
      </c>
      <c r="P405">
        <v>5.6</v>
      </c>
      <c r="Q4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5">
        <f>YEAR(Table1[[#This Row],[Hire Date]])</f>
        <v>2020</v>
      </c>
      <c r="T405" t="str">
        <f>IF(Table1[[#This Row],[Education Level]]="Master's Degree",
"Master's Degree",
IF(Table1[[#This Row],[Education Level]]="Bachelor's Degree",
"Bachelor's Degree",
"Others"))</f>
        <v>Bachelor's Degree</v>
      </c>
    </row>
    <row r="406" spans="1:20" x14ac:dyDescent="0.25">
      <c r="A406" t="s">
        <v>1135</v>
      </c>
      <c r="B406" t="s">
        <v>1136</v>
      </c>
      <c r="C406" t="s">
        <v>18</v>
      </c>
      <c r="D406">
        <v>30</v>
      </c>
      <c r="E406" t="s">
        <v>121</v>
      </c>
      <c r="F406" t="s">
        <v>49</v>
      </c>
      <c r="G406" t="s">
        <v>61</v>
      </c>
      <c r="H406" t="s">
        <v>33</v>
      </c>
      <c r="I406" t="s">
        <v>117</v>
      </c>
      <c r="J406" s="1">
        <v>45858</v>
      </c>
      <c r="K406" s="1">
        <v>46138</v>
      </c>
      <c r="L406" t="s">
        <v>132</v>
      </c>
      <c r="M406" t="s">
        <v>25</v>
      </c>
      <c r="N406" s="2">
        <v>11448.61</v>
      </c>
      <c r="O406" t="s">
        <v>336</v>
      </c>
      <c r="P406">
        <v>0.8</v>
      </c>
      <c r="Q4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6">
        <f>YEAR(Table1[[#This Row],[Hire Date]])</f>
        <v>2025</v>
      </c>
      <c r="S406" s="9">
        <f>YEAR(Table1[[#This Row],[Exit Date]])</f>
        <v>2026</v>
      </c>
      <c r="T406" t="str">
        <f>IF(Table1[[#This Row],[Education Level]]="Master's Degree",
"Master's Degree",
IF(Table1[[#This Row],[Education Level]]="Bachelor's Degree",
"Bachelor's Degree",
"Others"))</f>
        <v>Others</v>
      </c>
    </row>
    <row r="407" spans="1:20" x14ac:dyDescent="0.25">
      <c r="A407" t="s">
        <v>1137</v>
      </c>
      <c r="B407" t="s">
        <v>1138</v>
      </c>
      <c r="C407" t="s">
        <v>18</v>
      </c>
      <c r="D407">
        <v>40</v>
      </c>
      <c r="E407" t="s">
        <v>43</v>
      </c>
      <c r="F407" t="s">
        <v>49</v>
      </c>
      <c r="G407" t="s">
        <v>45</v>
      </c>
      <c r="H407" t="s">
        <v>33</v>
      </c>
      <c r="I407" t="s">
        <v>50</v>
      </c>
      <c r="J407" s="1">
        <v>45910</v>
      </c>
      <c r="M407" t="s">
        <v>35</v>
      </c>
      <c r="N407" s="2">
        <v>8008.51</v>
      </c>
      <c r="O407" t="s">
        <v>918</v>
      </c>
      <c r="P407">
        <v>0.7</v>
      </c>
      <c r="Q4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7">
        <f>YEAR(Table1[[#This Row],[Hire Date]])</f>
        <v>2025</v>
      </c>
      <c r="T407" t="str">
        <f>IF(Table1[[#This Row],[Education Level]]="Master's Degree",
"Master's Degree",
IF(Table1[[#This Row],[Education Level]]="Bachelor's Degree",
"Bachelor's Degree",
"Others"))</f>
        <v>Others</v>
      </c>
    </row>
    <row r="408" spans="1:20" x14ac:dyDescent="0.25">
      <c r="A408" t="s">
        <v>1139</v>
      </c>
      <c r="B408" t="s">
        <v>1140</v>
      </c>
      <c r="C408" t="s">
        <v>18</v>
      </c>
      <c r="D408">
        <v>25</v>
      </c>
      <c r="E408" t="s">
        <v>19</v>
      </c>
      <c r="F408" t="s">
        <v>31</v>
      </c>
      <c r="G408" t="s">
        <v>61</v>
      </c>
      <c r="H408" t="s">
        <v>22</v>
      </c>
      <c r="I408" t="s">
        <v>23</v>
      </c>
      <c r="J408" s="1">
        <v>44702</v>
      </c>
      <c r="M408" t="s">
        <v>35</v>
      </c>
      <c r="N408" s="2">
        <v>10203.459999999999</v>
      </c>
      <c r="O408" t="s">
        <v>1141</v>
      </c>
      <c r="P408">
        <v>4</v>
      </c>
      <c r="Q4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08">
        <f>YEAR(Table1[[#This Row],[Hire Date]])</f>
        <v>2022</v>
      </c>
      <c r="T408" t="str">
        <f>IF(Table1[[#This Row],[Education Level]]="Master's Degree",
"Master's Degree",
IF(Table1[[#This Row],[Education Level]]="Bachelor's Degree",
"Bachelor's Degree",
"Others"))</f>
        <v>Master's Degree</v>
      </c>
    </row>
    <row r="409" spans="1:20" x14ac:dyDescent="0.25">
      <c r="A409" t="s">
        <v>1142</v>
      </c>
      <c r="B409" t="s">
        <v>1143</v>
      </c>
      <c r="C409" t="s">
        <v>29</v>
      </c>
      <c r="D409">
        <v>33</v>
      </c>
      <c r="E409" t="s">
        <v>19</v>
      </c>
      <c r="F409" t="s">
        <v>44</v>
      </c>
      <c r="G409" t="s">
        <v>145</v>
      </c>
      <c r="H409" t="s">
        <v>33</v>
      </c>
      <c r="I409" t="s">
        <v>117</v>
      </c>
      <c r="J409" s="1">
        <v>45374</v>
      </c>
      <c r="M409" t="s">
        <v>35</v>
      </c>
      <c r="N409" s="2">
        <v>44241.98</v>
      </c>
      <c r="O409" t="s">
        <v>146</v>
      </c>
      <c r="P409">
        <v>2.2000000000000002</v>
      </c>
      <c r="Q4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09">
        <f>YEAR(Table1[[#This Row],[Hire Date]])</f>
        <v>2024</v>
      </c>
      <c r="T409" t="str">
        <f>IF(Table1[[#This Row],[Education Level]]="Master's Degree",
"Master's Degree",
IF(Table1[[#This Row],[Education Level]]="Bachelor's Degree",
"Bachelor's Degree",
"Others"))</f>
        <v>Others</v>
      </c>
    </row>
    <row r="410" spans="1:20" x14ac:dyDescent="0.25">
      <c r="A410" t="s">
        <v>1144</v>
      </c>
      <c r="B410" t="s">
        <v>1145</v>
      </c>
      <c r="C410" t="s">
        <v>29</v>
      </c>
      <c r="D410">
        <v>36</v>
      </c>
      <c r="E410" t="s">
        <v>79</v>
      </c>
      <c r="F410" t="s">
        <v>44</v>
      </c>
      <c r="G410" t="s">
        <v>21</v>
      </c>
      <c r="H410" t="s">
        <v>33</v>
      </c>
      <c r="I410" t="s">
        <v>34</v>
      </c>
      <c r="J410" s="1">
        <v>46074</v>
      </c>
      <c r="M410" t="s">
        <v>35</v>
      </c>
      <c r="N410" s="2">
        <v>15828.15</v>
      </c>
      <c r="O410" t="s">
        <v>1146</v>
      </c>
      <c r="P410">
        <v>0.2</v>
      </c>
      <c r="Q4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10">
        <f>YEAR(Table1[[#This Row],[Hire Date]])</f>
        <v>2026</v>
      </c>
      <c r="T410" t="str">
        <f>IF(Table1[[#This Row],[Education Level]]="Master's Degree",
"Master's Degree",
IF(Table1[[#This Row],[Education Level]]="Bachelor's Degree",
"Bachelor's Degree",
"Others"))</f>
        <v>Bachelor's Degree</v>
      </c>
    </row>
    <row r="411" spans="1:20" x14ac:dyDescent="0.25">
      <c r="A411" t="s">
        <v>1147</v>
      </c>
      <c r="B411" t="s">
        <v>1148</v>
      </c>
      <c r="C411" t="s">
        <v>29</v>
      </c>
      <c r="D411">
        <v>39</v>
      </c>
      <c r="E411" t="s">
        <v>86</v>
      </c>
      <c r="F411" t="s">
        <v>44</v>
      </c>
      <c r="G411" t="s">
        <v>32</v>
      </c>
      <c r="H411" t="s">
        <v>33</v>
      </c>
      <c r="I411" t="s">
        <v>23</v>
      </c>
      <c r="J411" s="1">
        <v>43896</v>
      </c>
      <c r="K411" s="1">
        <v>46061</v>
      </c>
      <c r="L411" t="s">
        <v>760</v>
      </c>
      <c r="M411" t="s">
        <v>25</v>
      </c>
      <c r="N411" s="2">
        <v>4551.97</v>
      </c>
      <c r="O411" t="s">
        <v>569</v>
      </c>
      <c r="P411">
        <v>5.9</v>
      </c>
      <c r="Q4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1">
        <f>YEAR(Table1[[#This Row],[Hire Date]])</f>
        <v>2020</v>
      </c>
      <c r="S411" s="9">
        <f>YEAR(Table1[[#This Row],[Exit Date]])</f>
        <v>2026</v>
      </c>
      <c r="T411" t="str">
        <f>IF(Table1[[#This Row],[Education Level]]="Master's Degree",
"Master's Degree",
IF(Table1[[#This Row],[Education Level]]="Bachelor's Degree",
"Bachelor's Degree",
"Others"))</f>
        <v>Master's Degree</v>
      </c>
    </row>
    <row r="412" spans="1:20" x14ac:dyDescent="0.25">
      <c r="A412" t="s">
        <v>1149</v>
      </c>
      <c r="B412" t="s">
        <v>1150</v>
      </c>
      <c r="C412" t="s">
        <v>29</v>
      </c>
      <c r="D412">
        <v>41</v>
      </c>
      <c r="E412" t="s">
        <v>121</v>
      </c>
      <c r="F412" t="s">
        <v>60</v>
      </c>
      <c r="G412" t="s">
        <v>61</v>
      </c>
      <c r="H412" t="s">
        <v>33</v>
      </c>
      <c r="I412" t="s">
        <v>23</v>
      </c>
      <c r="J412" s="1">
        <v>44127</v>
      </c>
      <c r="M412" t="s">
        <v>35</v>
      </c>
      <c r="N412" s="2">
        <v>9829.15</v>
      </c>
      <c r="O412" t="s">
        <v>214</v>
      </c>
      <c r="P412">
        <v>5.6</v>
      </c>
      <c r="Q4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2">
        <f>YEAR(Table1[[#This Row],[Hire Date]])</f>
        <v>2020</v>
      </c>
      <c r="T412" t="str">
        <f>IF(Table1[[#This Row],[Education Level]]="Master's Degree",
"Master's Degree",
IF(Table1[[#This Row],[Education Level]]="Bachelor's Degree",
"Bachelor's Degree",
"Others"))</f>
        <v>Master's Degree</v>
      </c>
    </row>
    <row r="413" spans="1:20" x14ac:dyDescent="0.25">
      <c r="A413" t="s">
        <v>1151</v>
      </c>
      <c r="B413" t="s">
        <v>1152</v>
      </c>
      <c r="C413" t="s">
        <v>29</v>
      </c>
      <c r="D413">
        <v>24</v>
      </c>
      <c r="E413" t="s">
        <v>19</v>
      </c>
      <c r="F413" t="s">
        <v>44</v>
      </c>
      <c r="G413" t="s">
        <v>145</v>
      </c>
      <c r="H413" t="s">
        <v>33</v>
      </c>
      <c r="I413" t="s">
        <v>34</v>
      </c>
      <c r="J413" s="1">
        <v>43893</v>
      </c>
      <c r="M413" t="s">
        <v>35</v>
      </c>
      <c r="N413" s="2">
        <v>31500.68</v>
      </c>
      <c r="O413" t="s">
        <v>146</v>
      </c>
      <c r="P413">
        <v>6.2</v>
      </c>
      <c r="Q4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3">
        <f>YEAR(Table1[[#This Row],[Hire Date]])</f>
        <v>2020</v>
      </c>
      <c r="T413" t="str">
        <f>IF(Table1[[#This Row],[Education Level]]="Master's Degree",
"Master's Degree",
IF(Table1[[#This Row],[Education Level]]="Bachelor's Degree",
"Bachelor's Degree",
"Others"))</f>
        <v>Bachelor's Degree</v>
      </c>
    </row>
    <row r="414" spans="1:20" x14ac:dyDescent="0.25">
      <c r="A414" t="s">
        <v>1153</v>
      </c>
      <c r="B414" t="s">
        <v>1154</v>
      </c>
      <c r="C414" t="s">
        <v>29</v>
      </c>
      <c r="D414">
        <v>22</v>
      </c>
      <c r="E414" t="s">
        <v>69</v>
      </c>
      <c r="F414" t="s">
        <v>74</v>
      </c>
      <c r="G414" t="s">
        <v>32</v>
      </c>
      <c r="H414" t="s">
        <v>33</v>
      </c>
      <c r="I414" t="s">
        <v>34</v>
      </c>
      <c r="J414" s="1">
        <v>44855</v>
      </c>
      <c r="M414" t="s">
        <v>35</v>
      </c>
      <c r="N414" s="2">
        <v>5417.15</v>
      </c>
      <c r="O414" t="s">
        <v>824</v>
      </c>
      <c r="P414">
        <v>3.6</v>
      </c>
      <c r="Q4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4">
        <f>YEAR(Table1[[#This Row],[Hire Date]])</f>
        <v>2022</v>
      </c>
      <c r="T414" t="str">
        <f>IF(Table1[[#This Row],[Education Level]]="Master's Degree",
"Master's Degree",
IF(Table1[[#This Row],[Education Level]]="Bachelor's Degree",
"Bachelor's Degree",
"Others"))</f>
        <v>Bachelor's Degree</v>
      </c>
    </row>
    <row r="415" spans="1:20" x14ac:dyDescent="0.25">
      <c r="A415" t="s">
        <v>1155</v>
      </c>
      <c r="B415" t="s">
        <v>1156</v>
      </c>
      <c r="C415" t="s">
        <v>29</v>
      </c>
      <c r="D415">
        <v>46</v>
      </c>
      <c r="E415" t="s">
        <v>73</v>
      </c>
      <c r="F415" t="s">
        <v>60</v>
      </c>
      <c r="G415" t="s">
        <v>32</v>
      </c>
      <c r="H415" t="s">
        <v>22</v>
      </c>
      <c r="I415" t="s">
        <v>34</v>
      </c>
      <c r="J415" s="1">
        <v>44459</v>
      </c>
      <c r="M415" t="s">
        <v>35</v>
      </c>
      <c r="N415" s="2">
        <v>4898.71</v>
      </c>
      <c r="O415" t="s">
        <v>850</v>
      </c>
      <c r="P415">
        <v>4.7</v>
      </c>
      <c r="Q4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5">
        <f>YEAR(Table1[[#This Row],[Hire Date]])</f>
        <v>2021</v>
      </c>
      <c r="T415" t="str">
        <f>IF(Table1[[#This Row],[Education Level]]="Master's Degree",
"Master's Degree",
IF(Table1[[#This Row],[Education Level]]="Bachelor's Degree",
"Bachelor's Degree",
"Others"))</f>
        <v>Bachelor's Degree</v>
      </c>
    </row>
    <row r="416" spans="1:20" x14ac:dyDescent="0.25">
      <c r="A416" t="s">
        <v>1157</v>
      </c>
      <c r="B416" t="s">
        <v>1158</v>
      </c>
      <c r="C416" t="s">
        <v>29</v>
      </c>
      <c r="D416">
        <v>37</v>
      </c>
      <c r="E416" t="s">
        <v>19</v>
      </c>
      <c r="F416" t="s">
        <v>49</v>
      </c>
      <c r="G416" t="s">
        <v>145</v>
      </c>
      <c r="H416" t="s">
        <v>22</v>
      </c>
      <c r="I416" t="s">
        <v>34</v>
      </c>
      <c r="J416" s="1">
        <v>43674</v>
      </c>
      <c r="M416" t="s">
        <v>35</v>
      </c>
      <c r="N416" s="2">
        <v>42626.89</v>
      </c>
      <c r="O416" t="s">
        <v>146</v>
      </c>
      <c r="P416">
        <v>6.8</v>
      </c>
      <c r="Q4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6">
        <f>YEAR(Table1[[#This Row],[Hire Date]])</f>
        <v>2019</v>
      </c>
      <c r="T416" t="str">
        <f>IF(Table1[[#This Row],[Education Level]]="Master's Degree",
"Master's Degree",
IF(Table1[[#This Row],[Education Level]]="Bachelor's Degree",
"Bachelor's Degree",
"Others"))</f>
        <v>Bachelor's Degree</v>
      </c>
    </row>
    <row r="417" spans="1:20" x14ac:dyDescent="0.25">
      <c r="A417" t="s">
        <v>1159</v>
      </c>
      <c r="B417" t="s">
        <v>1160</v>
      </c>
      <c r="C417" t="s">
        <v>29</v>
      </c>
      <c r="D417">
        <v>28</v>
      </c>
      <c r="E417" t="s">
        <v>100</v>
      </c>
      <c r="F417" t="s">
        <v>20</v>
      </c>
      <c r="G417" t="s">
        <v>21</v>
      </c>
      <c r="H417" t="s">
        <v>33</v>
      </c>
      <c r="I417" t="s">
        <v>34</v>
      </c>
      <c r="J417" s="1">
        <v>45472</v>
      </c>
      <c r="M417" t="s">
        <v>35</v>
      </c>
      <c r="N417" s="2">
        <v>17789.759999999998</v>
      </c>
      <c r="O417" t="s">
        <v>1161</v>
      </c>
      <c r="P417">
        <v>1.9</v>
      </c>
      <c r="Q4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17">
        <f>YEAR(Table1[[#This Row],[Hire Date]])</f>
        <v>2024</v>
      </c>
      <c r="T417" t="str">
        <f>IF(Table1[[#This Row],[Education Level]]="Master's Degree",
"Master's Degree",
IF(Table1[[#This Row],[Education Level]]="Bachelor's Degree",
"Bachelor's Degree",
"Others"))</f>
        <v>Bachelor's Degree</v>
      </c>
    </row>
    <row r="418" spans="1:20" x14ac:dyDescent="0.25">
      <c r="A418" t="s">
        <v>1162</v>
      </c>
      <c r="B418" t="s">
        <v>1163</v>
      </c>
      <c r="C418" t="s">
        <v>18</v>
      </c>
      <c r="D418">
        <v>48</v>
      </c>
      <c r="E418" t="s">
        <v>79</v>
      </c>
      <c r="F418" t="s">
        <v>74</v>
      </c>
      <c r="G418" t="s">
        <v>32</v>
      </c>
      <c r="H418" t="s">
        <v>22</v>
      </c>
      <c r="I418" t="s">
        <v>34</v>
      </c>
      <c r="J418" s="1">
        <v>44015</v>
      </c>
      <c r="K418" s="1">
        <v>45805</v>
      </c>
      <c r="L418" t="s">
        <v>132</v>
      </c>
      <c r="M418" t="s">
        <v>25</v>
      </c>
      <c r="N418" s="2">
        <v>5937.99</v>
      </c>
      <c r="O418" t="s">
        <v>522</v>
      </c>
      <c r="P418">
        <v>4.9000000000000004</v>
      </c>
      <c r="Q4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8">
        <f>YEAR(Table1[[#This Row],[Hire Date]])</f>
        <v>2020</v>
      </c>
      <c r="S418" s="9">
        <f>YEAR(Table1[[#This Row],[Exit Date]])</f>
        <v>2025</v>
      </c>
      <c r="T418" t="str">
        <f>IF(Table1[[#This Row],[Education Level]]="Master's Degree",
"Master's Degree",
IF(Table1[[#This Row],[Education Level]]="Bachelor's Degree",
"Bachelor's Degree",
"Others"))</f>
        <v>Bachelor's Degree</v>
      </c>
    </row>
    <row r="419" spans="1:20" x14ac:dyDescent="0.25">
      <c r="A419" t="s">
        <v>1164</v>
      </c>
      <c r="B419" t="s">
        <v>1165</v>
      </c>
      <c r="C419" t="s">
        <v>29</v>
      </c>
      <c r="D419">
        <v>36</v>
      </c>
      <c r="E419" t="s">
        <v>136</v>
      </c>
      <c r="F419" t="s">
        <v>31</v>
      </c>
      <c r="G419" t="s">
        <v>61</v>
      </c>
      <c r="H419" t="s">
        <v>33</v>
      </c>
      <c r="I419" t="s">
        <v>23</v>
      </c>
      <c r="J419" s="1">
        <v>45616</v>
      </c>
      <c r="M419" t="s">
        <v>35</v>
      </c>
      <c r="N419" s="2">
        <v>12482.05</v>
      </c>
      <c r="O419" t="s">
        <v>328</v>
      </c>
      <c r="P419">
        <v>1.5</v>
      </c>
      <c r="Q4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19">
        <f>YEAR(Table1[[#This Row],[Hire Date]])</f>
        <v>2024</v>
      </c>
      <c r="T419" t="str">
        <f>IF(Table1[[#This Row],[Education Level]]="Master's Degree",
"Master's Degree",
IF(Table1[[#This Row],[Education Level]]="Bachelor's Degree",
"Bachelor's Degree",
"Others"))</f>
        <v>Master's Degree</v>
      </c>
    </row>
    <row r="420" spans="1:20" x14ac:dyDescent="0.25">
      <c r="A420" t="s">
        <v>1166</v>
      </c>
      <c r="B420" t="s">
        <v>1167</v>
      </c>
      <c r="C420" t="s">
        <v>29</v>
      </c>
      <c r="D420">
        <v>45</v>
      </c>
      <c r="E420" t="s">
        <v>69</v>
      </c>
      <c r="F420" t="s">
        <v>49</v>
      </c>
      <c r="G420" t="s">
        <v>61</v>
      </c>
      <c r="H420" t="s">
        <v>131</v>
      </c>
      <c r="I420" t="s">
        <v>117</v>
      </c>
      <c r="J420" s="1">
        <v>45081</v>
      </c>
      <c r="K420" s="1">
        <v>45290</v>
      </c>
      <c r="L420" t="s">
        <v>132</v>
      </c>
      <c r="M420" t="s">
        <v>25</v>
      </c>
      <c r="N420" s="2">
        <v>13854.81</v>
      </c>
      <c r="O420" t="s">
        <v>155</v>
      </c>
      <c r="P420">
        <v>0.6</v>
      </c>
      <c r="Q4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20">
        <f>YEAR(Table1[[#This Row],[Hire Date]])</f>
        <v>2023</v>
      </c>
      <c r="S420" s="9">
        <f>YEAR(Table1[[#This Row],[Exit Date]])</f>
        <v>2023</v>
      </c>
      <c r="T420" t="str">
        <f>IF(Table1[[#This Row],[Education Level]]="Master's Degree",
"Master's Degree",
IF(Table1[[#This Row],[Education Level]]="Bachelor's Degree",
"Bachelor's Degree",
"Others"))</f>
        <v>Others</v>
      </c>
    </row>
    <row r="421" spans="1:20" x14ac:dyDescent="0.25">
      <c r="A421" t="s">
        <v>1168</v>
      </c>
      <c r="B421" t="s">
        <v>1169</v>
      </c>
      <c r="C421" t="s">
        <v>18</v>
      </c>
      <c r="D421">
        <v>35</v>
      </c>
      <c r="E421" t="s">
        <v>19</v>
      </c>
      <c r="F421" t="s">
        <v>31</v>
      </c>
      <c r="G421" t="s">
        <v>137</v>
      </c>
      <c r="H421" t="s">
        <v>131</v>
      </c>
      <c r="I421" t="s">
        <v>23</v>
      </c>
      <c r="J421" s="1">
        <v>45024</v>
      </c>
      <c r="K421" s="1">
        <v>45380</v>
      </c>
      <c r="L421" t="s">
        <v>132</v>
      </c>
      <c r="M421" t="s">
        <v>25</v>
      </c>
      <c r="N421" s="2">
        <v>29077.26</v>
      </c>
      <c r="O421" t="s">
        <v>721</v>
      </c>
      <c r="P421">
        <v>1</v>
      </c>
      <c r="Q4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21">
        <f>YEAR(Table1[[#This Row],[Hire Date]])</f>
        <v>2023</v>
      </c>
      <c r="S421" s="9">
        <f>YEAR(Table1[[#This Row],[Exit Date]])</f>
        <v>2024</v>
      </c>
      <c r="T421" t="str">
        <f>IF(Table1[[#This Row],[Education Level]]="Master's Degree",
"Master's Degree",
IF(Table1[[#This Row],[Education Level]]="Bachelor's Degree",
"Bachelor's Degree",
"Others"))</f>
        <v>Master's Degree</v>
      </c>
    </row>
    <row r="422" spans="1:20" x14ac:dyDescent="0.25">
      <c r="A422" t="s">
        <v>1170</v>
      </c>
      <c r="B422" t="s">
        <v>1171</v>
      </c>
      <c r="C422" t="s">
        <v>18</v>
      </c>
      <c r="D422">
        <v>53</v>
      </c>
      <c r="E422" s="9" t="s">
        <v>13002</v>
      </c>
      <c r="F422" t="s">
        <v>44</v>
      </c>
      <c r="G422" t="s">
        <v>21</v>
      </c>
      <c r="H422" t="s">
        <v>33</v>
      </c>
      <c r="I422" t="s">
        <v>34</v>
      </c>
      <c r="J422" s="1">
        <v>43813</v>
      </c>
      <c r="M422" t="s">
        <v>35</v>
      </c>
      <c r="N422" s="2">
        <v>15579.9</v>
      </c>
      <c r="O422" t="s">
        <v>710</v>
      </c>
      <c r="P422">
        <v>6.4</v>
      </c>
      <c r="Q4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2">
        <f>YEAR(Table1[[#This Row],[Hire Date]])</f>
        <v>2019</v>
      </c>
      <c r="T422" t="str">
        <f>IF(Table1[[#This Row],[Education Level]]="Master's Degree",
"Master's Degree",
IF(Table1[[#This Row],[Education Level]]="Bachelor's Degree",
"Bachelor's Degree",
"Others"))</f>
        <v>Bachelor's Degree</v>
      </c>
    </row>
    <row r="423" spans="1:20" x14ac:dyDescent="0.25">
      <c r="A423" t="s">
        <v>1172</v>
      </c>
      <c r="B423" t="s">
        <v>1173</v>
      </c>
      <c r="C423" t="s">
        <v>18</v>
      </c>
      <c r="D423">
        <v>50</v>
      </c>
      <c r="E423" t="s">
        <v>79</v>
      </c>
      <c r="F423" t="s">
        <v>60</v>
      </c>
      <c r="G423" t="s">
        <v>32</v>
      </c>
      <c r="H423" t="s">
        <v>33</v>
      </c>
      <c r="I423" t="s">
        <v>23</v>
      </c>
      <c r="J423" s="1">
        <v>44763</v>
      </c>
      <c r="M423" t="s">
        <v>35</v>
      </c>
      <c r="N423" s="2">
        <v>6431.69</v>
      </c>
      <c r="O423" t="s">
        <v>283</v>
      </c>
      <c r="P423">
        <v>3.8</v>
      </c>
      <c r="Q4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3">
        <f>YEAR(Table1[[#This Row],[Hire Date]])</f>
        <v>2022</v>
      </c>
      <c r="T423" t="str">
        <f>IF(Table1[[#This Row],[Education Level]]="Master's Degree",
"Master's Degree",
IF(Table1[[#This Row],[Education Level]]="Bachelor's Degree",
"Bachelor's Degree",
"Others"))</f>
        <v>Master's Degree</v>
      </c>
    </row>
    <row r="424" spans="1:20" x14ac:dyDescent="0.25">
      <c r="A424" t="s">
        <v>1174</v>
      </c>
      <c r="B424" t="s">
        <v>1175</v>
      </c>
      <c r="C424" t="s">
        <v>18</v>
      </c>
      <c r="D424">
        <v>32</v>
      </c>
      <c r="E424" t="s">
        <v>100</v>
      </c>
      <c r="F424" t="s">
        <v>31</v>
      </c>
      <c r="G424" t="s">
        <v>61</v>
      </c>
      <c r="H424" t="s">
        <v>33</v>
      </c>
      <c r="I424" t="s">
        <v>34</v>
      </c>
      <c r="J424" s="1">
        <v>43416</v>
      </c>
      <c r="M424" t="s">
        <v>35</v>
      </c>
      <c r="N424" s="2">
        <v>10125.36</v>
      </c>
      <c r="O424" t="s">
        <v>1176</v>
      </c>
      <c r="P424">
        <v>7.5</v>
      </c>
      <c r="Q4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4">
        <f>YEAR(Table1[[#This Row],[Hire Date]])</f>
        <v>2018</v>
      </c>
      <c r="T424" t="str">
        <f>IF(Table1[[#This Row],[Education Level]]="Master's Degree",
"Master's Degree",
IF(Table1[[#This Row],[Education Level]]="Bachelor's Degree",
"Bachelor's Degree",
"Others"))</f>
        <v>Bachelor's Degree</v>
      </c>
    </row>
    <row r="425" spans="1:20" x14ac:dyDescent="0.25">
      <c r="A425" t="s">
        <v>1177</v>
      </c>
      <c r="B425" t="s">
        <v>1178</v>
      </c>
      <c r="C425" t="s">
        <v>18</v>
      </c>
      <c r="D425">
        <v>43</v>
      </c>
      <c r="E425" t="s">
        <v>43</v>
      </c>
      <c r="F425" t="s">
        <v>31</v>
      </c>
      <c r="G425" t="s">
        <v>61</v>
      </c>
      <c r="H425" t="s">
        <v>33</v>
      </c>
      <c r="I425" t="s">
        <v>34</v>
      </c>
      <c r="J425" s="1">
        <v>43565</v>
      </c>
      <c r="M425" t="s">
        <v>35</v>
      </c>
      <c r="N425" s="2">
        <v>11365.76</v>
      </c>
      <c r="O425" t="s">
        <v>339</v>
      </c>
      <c r="P425">
        <v>7.1</v>
      </c>
      <c r="Q4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5">
        <f>YEAR(Table1[[#This Row],[Hire Date]])</f>
        <v>2019</v>
      </c>
      <c r="T425" t="str">
        <f>IF(Table1[[#This Row],[Education Level]]="Master's Degree",
"Master's Degree",
IF(Table1[[#This Row],[Education Level]]="Bachelor's Degree",
"Bachelor's Degree",
"Others"))</f>
        <v>Bachelor's Degree</v>
      </c>
    </row>
    <row r="426" spans="1:20" x14ac:dyDescent="0.25">
      <c r="A426" t="s">
        <v>1179</v>
      </c>
      <c r="B426" t="s">
        <v>1180</v>
      </c>
      <c r="C426" t="s">
        <v>29</v>
      </c>
      <c r="D426">
        <v>40</v>
      </c>
      <c r="E426" t="s">
        <v>73</v>
      </c>
      <c r="F426" t="s">
        <v>20</v>
      </c>
      <c r="G426" t="s">
        <v>93</v>
      </c>
      <c r="H426" t="s">
        <v>33</v>
      </c>
      <c r="I426" t="s">
        <v>34</v>
      </c>
      <c r="J426" s="1">
        <v>43760</v>
      </c>
      <c r="M426" t="s">
        <v>35</v>
      </c>
      <c r="N426" s="2">
        <v>2564.7199999999998</v>
      </c>
      <c r="O426" t="s">
        <v>114</v>
      </c>
      <c r="P426">
        <v>6.6</v>
      </c>
      <c r="Q4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6">
        <f>YEAR(Table1[[#This Row],[Hire Date]])</f>
        <v>2019</v>
      </c>
      <c r="T426" t="str">
        <f>IF(Table1[[#This Row],[Education Level]]="Master's Degree",
"Master's Degree",
IF(Table1[[#This Row],[Education Level]]="Bachelor's Degree",
"Bachelor's Degree",
"Others"))</f>
        <v>Bachelor's Degree</v>
      </c>
    </row>
    <row r="427" spans="1:20" x14ac:dyDescent="0.25">
      <c r="A427" t="s">
        <v>1181</v>
      </c>
      <c r="B427" t="s">
        <v>1182</v>
      </c>
      <c r="C427" t="s">
        <v>18</v>
      </c>
      <c r="D427">
        <v>47</v>
      </c>
      <c r="E427" s="9" t="s">
        <v>13002</v>
      </c>
      <c r="F427" t="s">
        <v>49</v>
      </c>
      <c r="G427" t="s">
        <v>137</v>
      </c>
      <c r="H427" t="s">
        <v>33</v>
      </c>
      <c r="I427" t="s">
        <v>23</v>
      </c>
      <c r="J427" s="1">
        <v>45409</v>
      </c>
      <c r="M427" t="s">
        <v>35</v>
      </c>
      <c r="N427" s="2">
        <v>25166.41</v>
      </c>
      <c r="O427" t="s">
        <v>476</v>
      </c>
      <c r="P427">
        <v>2.1</v>
      </c>
      <c r="Q4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27">
        <f>YEAR(Table1[[#This Row],[Hire Date]])</f>
        <v>2024</v>
      </c>
      <c r="T427" t="str">
        <f>IF(Table1[[#This Row],[Education Level]]="Master's Degree",
"Master's Degree",
IF(Table1[[#This Row],[Education Level]]="Bachelor's Degree",
"Bachelor's Degree",
"Others"))</f>
        <v>Master's Degree</v>
      </c>
    </row>
    <row r="428" spans="1:20" x14ac:dyDescent="0.25">
      <c r="A428" t="s">
        <v>1183</v>
      </c>
      <c r="B428" t="s">
        <v>1184</v>
      </c>
      <c r="C428" t="s">
        <v>18</v>
      </c>
      <c r="D428">
        <v>26</v>
      </c>
      <c r="E428" t="s">
        <v>43</v>
      </c>
      <c r="F428" t="s">
        <v>44</v>
      </c>
      <c r="G428" t="s">
        <v>32</v>
      </c>
      <c r="H428" t="s">
        <v>33</v>
      </c>
      <c r="I428" t="s">
        <v>23</v>
      </c>
      <c r="J428" s="1">
        <v>45073</v>
      </c>
      <c r="M428" t="s">
        <v>35</v>
      </c>
      <c r="N428" s="2">
        <v>5516.31</v>
      </c>
      <c r="O428" t="s">
        <v>313</v>
      </c>
      <c r="P428">
        <v>3</v>
      </c>
      <c r="Q4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8">
        <f>YEAR(Table1[[#This Row],[Hire Date]])</f>
        <v>2023</v>
      </c>
      <c r="T428" t="str">
        <f>IF(Table1[[#This Row],[Education Level]]="Master's Degree",
"Master's Degree",
IF(Table1[[#This Row],[Education Level]]="Bachelor's Degree",
"Bachelor's Degree",
"Others"))</f>
        <v>Master's Degree</v>
      </c>
    </row>
    <row r="429" spans="1:20" x14ac:dyDescent="0.25">
      <c r="A429" t="s">
        <v>1185</v>
      </c>
      <c r="B429" t="s">
        <v>1186</v>
      </c>
      <c r="C429" t="s">
        <v>18</v>
      </c>
      <c r="D429">
        <v>41</v>
      </c>
      <c r="E429" t="s">
        <v>86</v>
      </c>
      <c r="F429" t="s">
        <v>44</v>
      </c>
      <c r="G429" t="s">
        <v>45</v>
      </c>
      <c r="H429" t="s">
        <v>33</v>
      </c>
      <c r="I429" t="s">
        <v>34</v>
      </c>
      <c r="J429" s="1">
        <v>45909</v>
      </c>
      <c r="M429" t="s">
        <v>35</v>
      </c>
      <c r="N429" s="2">
        <v>8032.41</v>
      </c>
      <c r="O429" t="s">
        <v>1187</v>
      </c>
      <c r="P429">
        <v>0.7</v>
      </c>
      <c r="Q4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29">
        <f>YEAR(Table1[[#This Row],[Hire Date]])</f>
        <v>2025</v>
      </c>
      <c r="T429" t="str">
        <f>IF(Table1[[#This Row],[Education Level]]="Master's Degree",
"Master's Degree",
IF(Table1[[#This Row],[Education Level]]="Bachelor's Degree",
"Bachelor's Degree",
"Others"))</f>
        <v>Bachelor's Degree</v>
      </c>
    </row>
    <row r="430" spans="1:20" x14ac:dyDescent="0.25">
      <c r="A430" t="s">
        <v>1188</v>
      </c>
      <c r="B430" t="s">
        <v>1189</v>
      </c>
      <c r="C430" t="s">
        <v>29</v>
      </c>
      <c r="D430">
        <v>44</v>
      </c>
      <c r="E430" t="s">
        <v>86</v>
      </c>
      <c r="F430" t="s">
        <v>44</v>
      </c>
      <c r="G430" t="s">
        <v>93</v>
      </c>
      <c r="H430" t="s">
        <v>33</v>
      </c>
      <c r="I430" t="s">
        <v>23</v>
      </c>
      <c r="J430" s="1">
        <v>45166</v>
      </c>
      <c r="M430" t="s">
        <v>35</v>
      </c>
      <c r="N430" s="2">
        <v>2803.52</v>
      </c>
      <c r="O430" t="s">
        <v>1190</v>
      </c>
      <c r="P430">
        <v>2.7</v>
      </c>
      <c r="Q4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30">
        <f>YEAR(Table1[[#This Row],[Hire Date]])</f>
        <v>2023</v>
      </c>
      <c r="T430" t="str">
        <f>IF(Table1[[#This Row],[Education Level]]="Master's Degree",
"Master's Degree",
IF(Table1[[#This Row],[Education Level]]="Bachelor's Degree",
"Bachelor's Degree",
"Others"))</f>
        <v>Master's Degree</v>
      </c>
    </row>
    <row r="431" spans="1:20" x14ac:dyDescent="0.25">
      <c r="A431" t="s">
        <v>1191</v>
      </c>
      <c r="B431" t="s">
        <v>1192</v>
      </c>
      <c r="C431" t="s">
        <v>18</v>
      </c>
      <c r="D431">
        <v>22</v>
      </c>
      <c r="E431" t="s">
        <v>69</v>
      </c>
      <c r="F431" t="s">
        <v>20</v>
      </c>
      <c r="G431" t="s">
        <v>45</v>
      </c>
      <c r="H431" t="s">
        <v>33</v>
      </c>
      <c r="I431" t="s">
        <v>23</v>
      </c>
      <c r="J431" s="1">
        <v>43582</v>
      </c>
      <c r="M431" t="s">
        <v>35</v>
      </c>
      <c r="N431" s="2">
        <v>9133.26</v>
      </c>
      <c r="O431" t="s">
        <v>1193</v>
      </c>
      <c r="P431">
        <v>7.1</v>
      </c>
      <c r="Q4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1">
        <f>YEAR(Table1[[#This Row],[Hire Date]])</f>
        <v>2019</v>
      </c>
      <c r="T431" t="str">
        <f>IF(Table1[[#This Row],[Education Level]]="Master's Degree",
"Master's Degree",
IF(Table1[[#This Row],[Education Level]]="Bachelor's Degree",
"Bachelor's Degree",
"Others"))</f>
        <v>Master's Degree</v>
      </c>
    </row>
    <row r="432" spans="1:20" x14ac:dyDescent="0.25">
      <c r="A432" t="s">
        <v>1194</v>
      </c>
      <c r="B432" t="s">
        <v>1195</v>
      </c>
      <c r="C432" t="s">
        <v>18</v>
      </c>
      <c r="D432">
        <v>24</v>
      </c>
      <c r="E432" t="s">
        <v>19</v>
      </c>
      <c r="F432" t="s">
        <v>20</v>
      </c>
      <c r="G432" t="s">
        <v>145</v>
      </c>
      <c r="H432" t="s">
        <v>33</v>
      </c>
      <c r="I432" t="s">
        <v>34</v>
      </c>
      <c r="J432" s="1">
        <v>43278</v>
      </c>
      <c r="M432" t="s">
        <v>35</v>
      </c>
      <c r="N432" s="2">
        <v>37830.660000000003</v>
      </c>
      <c r="O432" t="s">
        <v>146</v>
      </c>
      <c r="P432">
        <v>7.9</v>
      </c>
      <c r="Q4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2">
        <f>YEAR(Table1[[#This Row],[Hire Date]])</f>
        <v>2018</v>
      </c>
      <c r="T432" t="str">
        <f>IF(Table1[[#This Row],[Education Level]]="Master's Degree",
"Master's Degree",
IF(Table1[[#This Row],[Education Level]]="Bachelor's Degree",
"Bachelor's Degree",
"Others"))</f>
        <v>Bachelor's Degree</v>
      </c>
    </row>
    <row r="433" spans="1:20" x14ac:dyDescent="0.25">
      <c r="A433" t="s">
        <v>1196</v>
      </c>
      <c r="B433" t="s">
        <v>1197</v>
      </c>
      <c r="C433" t="s">
        <v>29</v>
      </c>
      <c r="D433">
        <v>22</v>
      </c>
      <c r="E433" t="s">
        <v>73</v>
      </c>
      <c r="F433" t="s">
        <v>31</v>
      </c>
      <c r="G433" t="s">
        <v>45</v>
      </c>
      <c r="H433" t="s">
        <v>33</v>
      </c>
      <c r="I433" t="s">
        <v>34</v>
      </c>
      <c r="J433" s="1">
        <v>45954</v>
      </c>
      <c r="M433" t="s">
        <v>35</v>
      </c>
      <c r="N433" s="2">
        <v>8913.86</v>
      </c>
      <c r="O433" t="s">
        <v>277</v>
      </c>
      <c r="P433">
        <v>0.6</v>
      </c>
      <c r="Q4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33">
        <f>YEAR(Table1[[#This Row],[Hire Date]])</f>
        <v>2025</v>
      </c>
      <c r="T433" t="str">
        <f>IF(Table1[[#This Row],[Education Level]]="Master's Degree",
"Master's Degree",
IF(Table1[[#This Row],[Education Level]]="Bachelor's Degree",
"Bachelor's Degree",
"Others"))</f>
        <v>Bachelor's Degree</v>
      </c>
    </row>
    <row r="434" spans="1:20" x14ac:dyDescent="0.25">
      <c r="A434" t="s">
        <v>1198</v>
      </c>
      <c r="B434" t="s">
        <v>1199</v>
      </c>
      <c r="C434" t="s">
        <v>18</v>
      </c>
      <c r="D434">
        <v>32</v>
      </c>
      <c r="E434" t="s">
        <v>43</v>
      </c>
      <c r="F434" t="s">
        <v>31</v>
      </c>
      <c r="G434" t="s">
        <v>45</v>
      </c>
      <c r="H434" t="s">
        <v>33</v>
      </c>
      <c r="I434" t="s">
        <v>23</v>
      </c>
      <c r="J434" s="1">
        <v>43875</v>
      </c>
      <c r="M434" t="s">
        <v>35</v>
      </c>
      <c r="N434" s="2">
        <v>9130.2999999999993</v>
      </c>
      <c r="O434" t="s">
        <v>876</v>
      </c>
      <c r="P434">
        <v>6.3</v>
      </c>
      <c r="Q4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4">
        <f>YEAR(Table1[[#This Row],[Hire Date]])</f>
        <v>2020</v>
      </c>
      <c r="T434" t="str">
        <f>IF(Table1[[#This Row],[Education Level]]="Master's Degree",
"Master's Degree",
IF(Table1[[#This Row],[Education Level]]="Bachelor's Degree",
"Bachelor's Degree",
"Others"))</f>
        <v>Master's Degree</v>
      </c>
    </row>
    <row r="435" spans="1:20" x14ac:dyDescent="0.25">
      <c r="A435" t="s">
        <v>1200</v>
      </c>
      <c r="B435" t="s">
        <v>1201</v>
      </c>
      <c r="C435" t="s">
        <v>29</v>
      </c>
      <c r="D435">
        <v>41</v>
      </c>
      <c r="E435" t="s">
        <v>100</v>
      </c>
      <c r="F435" t="s">
        <v>49</v>
      </c>
      <c r="G435" t="s">
        <v>45</v>
      </c>
      <c r="H435" t="s">
        <v>33</v>
      </c>
      <c r="I435" t="s">
        <v>34</v>
      </c>
      <c r="J435" s="1">
        <v>44775</v>
      </c>
      <c r="M435" t="s">
        <v>35</v>
      </c>
      <c r="N435" s="2">
        <v>7116.26</v>
      </c>
      <c r="O435" t="s">
        <v>1202</v>
      </c>
      <c r="P435">
        <v>3.8</v>
      </c>
      <c r="Q4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5">
        <f>YEAR(Table1[[#This Row],[Hire Date]])</f>
        <v>2022</v>
      </c>
      <c r="T435" t="str">
        <f>IF(Table1[[#This Row],[Education Level]]="Master's Degree",
"Master's Degree",
IF(Table1[[#This Row],[Education Level]]="Bachelor's Degree",
"Bachelor's Degree",
"Others"))</f>
        <v>Bachelor's Degree</v>
      </c>
    </row>
    <row r="436" spans="1:20" x14ac:dyDescent="0.25">
      <c r="A436" t="s">
        <v>1203</v>
      </c>
      <c r="B436" t="s">
        <v>1204</v>
      </c>
      <c r="C436" t="s">
        <v>18</v>
      </c>
      <c r="D436">
        <v>48</v>
      </c>
      <c r="E436" t="s">
        <v>79</v>
      </c>
      <c r="F436" t="s">
        <v>44</v>
      </c>
      <c r="G436" t="s">
        <v>32</v>
      </c>
      <c r="H436" t="s">
        <v>33</v>
      </c>
      <c r="I436" t="s">
        <v>34</v>
      </c>
      <c r="J436" s="1">
        <v>45888</v>
      </c>
      <c r="M436" t="s">
        <v>35</v>
      </c>
      <c r="N436" s="2">
        <v>4914.1099999999997</v>
      </c>
      <c r="O436" t="s">
        <v>258</v>
      </c>
      <c r="P436">
        <v>0.7</v>
      </c>
      <c r="Q4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36">
        <f>YEAR(Table1[[#This Row],[Hire Date]])</f>
        <v>2025</v>
      </c>
      <c r="T436" t="str">
        <f>IF(Table1[[#This Row],[Education Level]]="Master's Degree",
"Master's Degree",
IF(Table1[[#This Row],[Education Level]]="Bachelor's Degree",
"Bachelor's Degree",
"Others"))</f>
        <v>Bachelor's Degree</v>
      </c>
    </row>
    <row r="437" spans="1:20" x14ac:dyDescent="0.25">
      <c r="A437" t="s">
        <v>1205</v>
      </c>
      <c r="B437" t="s">
        <v>1206</v>
      </c>
      <c r="C437" t="s">
        <v>29</v>
      </c>
      <c r="D437">
        <v>35</v>
      </c>
      <c r="E437" t="s">
        <v>136</v>
      </c>
      <c r="F437" t="s">
        <v>49</v>
      </c>
      <c r="G437" t="s">
        <v>61</v>
      </c>
      <c r="H437" t="s">
        <v>33</v>
      </c>
      <c r="I437" t="s">
        <v>23</v>
      </c>
      <c r="J437" s="1">
        <v>45467</v>
      </c>
      <c r="M437" t="s">
        <v>35</v>
      </c>
      <c r="N437" s="2">
        <v>11676.92</v>
      </c>
      <c r="O437" t="s">
        <v>342</v>
      </c>
      <c r="P437">
        <v>1.9</v>
      </c>
      <c r="Q4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37">
        <f>YEAR(Table1[[#This Row],[Hire Date]])</f>
        <v>2024</v>
      </c>
      <c r="T437" t="str">
        <f>IF(Table1[[#This Row],[Education Level]]="Master's Degree",
"Master's Degree",
IF(Table1[[#This Row],[Education Level]]="Bachelor's Degree",
"Bachelor's Degree",
"Others"))</f>
        <v>Master's Degree</v>
      </c>
    </row>
    <row r="438" spans="1:20" x14ac:dyDescent="0.25">
      <c r="A438" t="s">
        <v>1207</v>
      </c>
      <c r="B438" t="s">
        <v>1208</v>
      </c>
      <c r="C438" t="s">
        <v>29</v>
      </c>
      <c r="D438">
        <v>49</v>
      </c>
      <c r="E438" t="s">
        <v>43</v>
      </c>
      <c r="F438" t="s">
        <v>74</v>
      </c>
      <c r="G438" t="s">
        <v>61</v>
      </c>
      <c r="H438" t="s">
        <v>33</v>
      </c>
      <c r="I438" t="s">
        <v>34</v>
      </c>
      <c r="J438" s="1">
        <v>43763</v>
      </c>
      <c r="M438" t="s">
        <v>35</v>
      </c>
      <c r="N438" s="2">
        <v>11509.68</v>
      </c>
      <c r="O438" t="s">
        <v>1209</v>
      </c>
      <c r="P438">
        <v>6.6</v>
      </c>
      <c r="Q4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8">
        <f>YEAR(Table1[[#This Row],[Hire Date]])</f>
        <v>2019</v>
      </c>
      <c r="T438" t="str">
        <f>IF(Table1[[#This Row],[Education Level]]="Master's Degree",
"Master's Degree",
IF(Table1[[#This Row],[Education Level]]="Bachelor's Degree",
"Bachelor's Degree",
"Others"))</f>
        <v>Bachelor's Degree</v>
      </c>
    </row>
    <row r="439" spans="1:20" x14ac:dyDescent="0.25">
      <c r="A439" t="s">
        <v>1210</v>
      </c>
      <c r="B439" t="s">
        <v>1211</v>
      </c>
      <c r="C439" t="s">
        <v>29</v>
      </c>
      <c r="D439">
        <v>22</v>
      </c>
      <c r="E439" t="s">
        <v>19</v>
      </c>
      <c r="F439" t="s">
        <v>60</v>
      </c>
      <c r="G439" t="s">
        <v>145</v>
      </c>
      <c r="H439" t="s">
        <v>22</v>
      </c>
      <c r="I439" t="s">
        <v>23</v>
      </c>
      <c r="J439" s="1">
        <v>43122</v>
      </c>
      <c r="K439" s="1">
        <v>43571</v>
      </c>
      <c r="L439" t="s">
        <v>132</v>
      </c>
      <c r="M439" t="s">
        <v>25</v>
      </c>
      <c r="N439" s="2">
        <v>32411.07</v>
      </c>
      <c r="O439" t="s">
        <v>146</v>
      </c>
      <c r="P439">
        <v>1.2</v>
      </c>
      <c r="Q4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39">
        <f>YEAR(Table1[[#This Row],[Hire Date]])</f>
        <v>2018</v>
      </c>
      <c r="S439" s="9">
        <f>YEAR(Table1[[#This Row],[Exit Date]])</f>
        <v>2019</v>
      </c>
      <c r="T439" t="str">
        <f>IF(Table1[[#This Row],[Education Level]]="Master's Degree",
"Master's Degree",
IF(Table1[[#This Row],[Education Level]]="Bachelor's Degree",
"Bachelor's Degree",
"Others"))</f>
        <v>Master's Degree</v>
      </c>
    </row>
    <row r="440" spans="1:20" x14ac:dyDescent="0.25">
      <c r="A440" t="s">
        <v>1212</v>
      </c>
      <c r="B440" t="s">
        <v>1213</v>
      </c>
      <c r="C440" t="s">
        <v>29</v>
      </c>
      <c r="D440">
        <v>22</v>
      </c>
      <c r="E440" t="s">
        <v>30</v>
      </c>
      <c r="F440" t="s">
        <v>49</v>
      </c>
      <c r="G440" t="s">
        <v>45</v>
      </c>
      <c r="H440" t="s">
        <v>33</v>
      </c>
      <c r="I440" t="s">
        <v>34</v>
      </c>
      <c r="J440" s="1">
        <v>44742</v>
      </c>
      <c r="M440" t="s">
        <v>35</v>
      </c>
      <c r="N440" s="2">
        <v>8327.09</v>
      </c>
      <c r="O440" t="s">
        <v>476</v>
      </c>
      <c r="P440">
        <v>3.9</v>
      </c>
      <c r="Q4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0">
        <f>YEAR(Table1[[#This Row],[Hire Date]])</f>
        <v>2022</v>
      </c>
      <c r="T440" t="str">
        <f>IF(Table1[[#This Row],[Education Level]]="Master's Degree",
"Master's Degree",
IF(Table1[[#This Row],[Education Level]]="Bachelor's Degree",
"Bachelor's Degree",
"Others"))</f>
        <v>Bachelor's Degree</v>
      </c>
    </row>
    <row r="441" spans="1:20" x14ac:dyDescent="0.25">
      <c r="A441" t="s">
        <v>1214</v>
      </c>
      <c r="B441" t="s">
        <v>1215</v>
      </c>
      <c r="C441" t="s">
        <v>18</v>
      </c>
      <c r="D441">
        <v>34</v>
      </c>
      <c r="E441" t="s">
        <v>86</v>
      </c>
      <c r="F441" t="s">
        <v>31</v>
      </c>
      <c r="G441" t="s">
        <v>45</v>
      </c>
      <c r="H441" t="s">
        <v>131</v>
      </c>
      <c r="I441" t="s">
        <v>34</v>
      </c>
      <c r="J441" s="1">
        <v>45791</v>
      </c>
      <c r="K441" s="1">
        <v>45999</v>
      </c>
      <c r="L441" t="s">
        <v>132</v>
      </c>
      <c r="M441" t="s">
        <v>25</v>
      </c>
      <c r="N441" s="2">
        <v>7816.92</v>
      </c>
      <c r="O441" t="s">
        <v>1209</v>
      </c>
      <c r="P441">
        <v>0.6</v>
      </c>
      <c r="Q4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41">
        <f>YEAR(Table1[[#This Row],[Hire Date]])</f>
        <v>2025</v>
      </c>
      <c r="S441" s="9">
        <f>YEAR(Table1[[#This Row],[Exit Date]])</f>
        <v>2025</v>
      </c>
      <c r="T441" t="str">
        <f>IF(Table1[[#This Row],[Education Level]]="Master's Degree",
"Master's Degree",
IF(Table1[[#This Row],[Education Level]]="Bachelor's Degree",
"Bachelor's Degree",
"Others"))</f>
        <v>Bachelor's Degree</v>
      </c>
    </row>
    <row r="442" spans="1:20" x14ac:dyDescent="0.25">
      <c r="A442" t="s">
        <v>1216</v>
      </c>
      <c r="B442" t="s">
        <v>1217</v>
      </c>
      <c r="C442" t="s">
        <v>29</v>
      </c>
      <c r="D442">
        <v>38</v>
      </c>
      <c r="E442" t="s">
        <v>86</v>
      </c>
      <c r="F442" t="s">
        <v>60</v>
      </c>
      <c r="G442" t="s">
        <v>45</v>
      </c>
      <c r="H442" t="s">
        <v>33</v>
      </c>
      <c r="I442" t="s">
        <v>34</v>
      </c>
      <c r="J442" s="1">
        <v>43745</v>
      </c>
      <c r="M442" t="s">
        <v>35</v>
      </c>
      <c r="N442" s="2">
        <v>7579.22</v>
      </c>
      <c r="O442" t="s">
        <v>1218</v>
      </c>
      <c r="P442">
        <v>6.6</v>
      </c>
      <c r="Q4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2">
        <f>YEAR(Table1[[#This Row],[Hire Date]])</f>
        <v>2019</v>
      </c>
      <c r="T442" t="str">
        <f>IF(Table1[[#This Row],[Education Level]]="Master's Degree",
"Master's Degree",
IF(Table1[[#This Row],[Education Level]]="Bachelor's Degree",
"Bachelor's Degree",
"Others"))</f>
        <v>Bachelor's Degree</v>
      </c>
    </row>
    <row r="443" spans="1:20" x14ac:dyDescent="0.25">
      <c r="A443" t="s">
        <v>1219</v>
      </c>
      <c r="B443" t="s">
        <v>1220</v>
      </c>
      <c r="C443" t="s">
        <v>29</v>
      </c>
      <c r="D443">
        <v>34</v>
      </c>
      <c r="E443" t="s">
        <v>69</v>
      </c>
      <c r="F443" t="s">
        <v>44</v>
      </c>
      <c r="G443" t="s">
        <v>32</v>
      </c>
      <c r="H443" t="s">
        <v>33</v>
      </c>
      <c r="I443" t="s">
        <v>23</v>
      </c>
      <c r="J443" s="1">
        <v>43470</v>
      </c>
      <c r="M443" t="s">
        <v>35</v>
      </c>
      <c r="N443" s="2">
        <v>4038.42</v>
      </c>
      <c r="O443" t="s">
        <v>601</v>
      </c>
      <c r="P443">
        <v>7.4</v>
      </c>
      <c r="Q4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3">
        <f>YEAR(Table1[[#This Row],[Hire Date]])</f>
        <v>2019</v>
      </c>
      <c r="T443" t="str">
        <f>IF(Table1[[#This Row],[Education Level]]="Master's Degree",
"Master's Degree",
IF(Table1[[#This Row],[Education Level]]="Bachelor's Degree",
"Bachelor's Degree",
"Others"))</f>
        <v>Master's Degree</v>
      </c>
    </row>
    <row r="444" spans="1:20" x14ac:dyDescent="0.25">
      <c r="A444" t="s">
        <v>1221</v>
      </c>
      <c r="B444" t="s">
        <v>1222</v>
      </c>
      <c r="C444" t="s">
        <v>18</v>
      </c>
      <c r="D444">
        <v>22</v>
      </c>
      <c r="E444" s="9" t="s">
        <v>13002</v>
      </c>
      <c r="F444" t="s">
        <v>60</v>
      </c>
      <c r="G444" t="s">
        <v>45</v>
      </c>
      <c r="H444" t="s">
        <v>33</v>
      </c>
      <c r="I444" t="s">
        <v>34</v>
      </c>
      <c r="J444" s="1">
        <v>44755</v>
      </c>
      <c r="K444" s="1">
        <v>45366</v>
      </c>
      <c r="L444" t="s">
        <v>132</v>
      </c>
      <c r="M444" t="s">
        <v>25</v>
      </c>
      <c r="N444" s="2">
        <v>9389.17</v>
      </c>
      <c r="O444" t="s">
        <v>1223</v>
      </c>
      <c r="P444">
        <v>1.7</v>
      </c>
      <c r="Q4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4">
        <f>YEAR(Table1[[#This Row],[Hire Date]])</f>
        <v>2022</v>
      </c>
      <c r="S444" s="9">
        <f>YEAR(Table1[[#This Row],[Exit Date]])</f>
        <v>2024</v>
      </c>
      <c r="T444" t="str">
        <f>IF(Table1[[#This Row],[Education Level]]="Master's Degree",
"Master's Degree",
IF(Table1[[#This Row],[Education Level]]="Bachelor's Degree",
"Bachelor's Degree",
"Others"))</f>
        <v>Bachelor's Degree</v>
      </c>
    </row>
    <row r="445" spans="1:20" x14ac:dyDescent="0.25">
      <c r="A445" t="s">
        <v>1224</v>
      </c>
      <c r="B445" t="s">
        <v>1225</v>
      </c>
      <c r="C445" t="s">
        <v>29</v>
      </c>
      <c r="D445">
        <v>34</v>
      </c>
      <c r="E445" t="s">
        <v>43</v>
      </c>
      <c r="F445" t="s">
        <v>60</v>
      </c>
      <c r="G445" t="s">
        <v>21</v>
      </c>
      <c r="H445" t="s">
        <v>33</v>
      </c>
      <c r="I445" t="s">
        <v>34</v>
      </c>
      <c r="J445" s="1">
        <v>45455</v>
      </c>
      <c r="M445" t="s">
        <v>35</v>
      </c>
      <c r="N445" s="2">
        <v>19740.259999999998</v>
      </c>
      <c r="O445" t="s">
        <v>604</v>
      </c>
      <c r="P445">
        <v>1.9</v>
      </c>
      <c r="Q4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5">
        <f>YEAR(Table1[[#This Row],[Hire Date]])</f>
        <v>2024</v>
      </c>
      <c r="T445" t="str">
        <f>IF(Table1[[#This Row],[Education Level]]="Master's Degree",
"Master's Degree",
IF(Table1[[#This Row],[Education Level]]="Bachelor's Degree",
"Bachelor's Degree",
"Others"))</f>
        <v>Bachelor's Degree</v>
      </c>
    </row>
    <row r="446" spans="1:20" x14ac:dyDescent="0.25">
      <c r="A446" t="s">
        <v>1226</v>
      </c>
      <c r="B446" t="s">
        <v>1227</v>
      </c>
      <c r="C446" t="s">
        <v>18</v>
      </c>
      <c r="D446">
        <v>23</v>
      </c>
      <c r="E446" t="s">
        <v>136</v>
      </c>
      <c r="F446" t="s">
        <v>31</v>
      </c>
      <c r="G446" t="s">
        <v>145</v>
      </c>
      <c r="H446" t="s">
        <v>22</v>
      </c>
      <c r="I446" t="s">
        <v>34</v>
      </c>
      <c r="J446" s="1">
        <v>45504</v>
      </c>
      <c r="M446" t="s">
        <v>35</v>
      </c>
      <c r="N446" s="2">
        <v>36882.730000000003</v>
      </c>
      <c r="O446" t="s">
        <v>146</v>
      </c>
      <c r="P446">
        <v>1.8</v>
      </c>
      <c r="Q4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6">
        <f>YEAR(Table1[[#This Row],[Hire Date]])</f>
        <v>2024</v>
      </c>
      <c r="T446" t="str">
        <f>IF(Table1[[#This Row],[Education Level]]="Master's Degree",
"Master's Degree",
IF(Table1[[#This Row],[Education Level]]="Bachelor's Degree",
"Bachelor's Degree",
"Others"))</f>
        <v>Bachelor's Degree</v>
      </c>
    </row>
    <row r="447" spans="1:20" x14ac:dyDescent="0.25">
      <c r="A447" t="s">
        <v>1228</v>
      </c>
      <c r="B447" t="s">
        <v>1229</v>
      </c>
      <c r="C447" t="s">
        <v>18</v>
      </c>
      <c r="D447">
        <v>41</v>
      </c>
      <c r="E447" t="s">
        <v>30</v>
      </c>
      <c r="F447" t="s">
        <v>74</v>
      </c>
      <c r="G447" t="s">
        <v>61</v>
      </c>
      <c r="H447" t="s">
        <v>33</v>
      </c>
      <c r="I447" t="s">
        <v>117</v>
      </c>
      <c r="J447" s="1">
        <v>44547</v>
      </c>
      <c r="M447" t="s">
        <v>35</v>
      </c>
      <c r="N447" s="2">
        <v>10534.69</v>
      </c>
      <c r="O447" t="s">
        <v>26</v>
      </c>
      <c r="P447">
        <v>4.4000000000000004</v>
      </c>
      <c r="Q4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7">
        <f>YEAR(Table1[[#This Row],[Hire Date]])</f>
        <v>2021</v>
      </c>
      <c r="T447" t="str">
        <f>IF(Table1[[#This Row],[Education Level]]="Master's Degree",
"Master's Degree",
IF(Table1[[#This Row],[Education Level]]="Bachelor's Degree",
"Bachelor's Degree",
"Others"))</f>
        <v>Others</v>
      </c>
    </row>
    <row r="448" spans="1:20" x14ac:dyDescent="0.25">
      <c r="A448" t="s">
        <v>1230</v>
      </c>
      <c r="B448" t="s">
        <v>1231</v>
      </c>
      <c r="C448" t="s">
        <v>18</v>
      </c>
      <c r="D448">
        <v>38</v>
      </c>
      <c r="E448" t="s">
        <v>73</v>
      </c>
      <c r="F448" t="s">
        <v>20</v>
      </c>
      <c r="G448" t="s">
        <v>61</v>
      </c>
      <c r="H448" t="s">
        <v>33</v>
      </c>
      <c r="I448" t="s">
        <v>34</v>
      </c>
      <c r="J448" s="1">
        <v>43832</v>
      </c>
      <c r="M448" t="s">
        <v>35</v>
      </c>
      <c r="N448" s="2">
        <v>13194.84</v>
      </c>
      <c r="O448" t="s">
        <v>476</v>
      </c>
      <c r="P448">
        <v>6.4</v>
      </c>
      <c r="Q4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8">
        <f>YEAR(Table1[[#This Row],[Hire Date]])</f>
        <v>2020</v>
      </c>
      <c r="T448" t="str">
        <f>IF(Table1[[#This Row],[Education Level]]="Master's Degree",
"Master's Degree",
IF(Table1[[#This Row],[Education Level]]="Bachelor's Degree",
"Bachelor's Degree",
"Others"))</f>
        <v>Bachelor's Degree</v>
      </c>
    </row>
    <row r="449" spans="1:20" x14ac:dyDescent="0.25">
      <c r="A449" t="s">
        <v>1232</v>
      </c>
      <c r="B449" t="s">
        <v>1233</v>
      </c>
      <c r="C449" t="s">
        <v>29</v>
      </c>
      <c r="D449">
        <v>26</v>
      </c>
      <c r="E449" t="s">
        <v>19</v>
      </c>
      <c r="F449" t="s">
        <v>31</v>
      </c>
      <c r="G449" t="s">
        <v>232</v>
      </c>
      <c r="H449" t="s">
        <v>22</v>
      </c>
      <c r="I449" t="s">
        <v>23</v>
      </c>
      <c r="J449" s="1">
        <v>44062</v>
      </c>
      <c r="K449" s="1">
        <v>44606</v>
      </c>
      <c r="L449" t="s">
        <v>132</v>
      </c>
      <c r="M449" t="s">
        <v>25</v>
      </c>
      <c r="N449" s="2">
        <v>49754.19</v>
      </c>
      <c r="O449" t="s">
        <v>146</v>
      </c>
      <c r="P449">
        <v>1.5</v>
      </c>
      <c r="Q4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9">
        <f>YEAR(Table1[[#This Row],[Hire Date]])</f>
        <v>2020</v>
      </c>
      <c r="S449" s="9">
        <f>YEAR(Table1[[#This Row],[Exit Date]])</f>
        <v>2022</v>
      </c>
      <c r="T449" t="str">
        <f>IF(Table1[[#This Row],[Education Level]]="Master's Degree",
"Master's Degree",
IF(Table1[[#This Row],[Education Level]]="Bachelor's Degree",
"Bachelor's Degree",
"Others"))</f>
        <v>Master's Degree</v>
      </c>
    </row>
    <row r="450" spans="1:20" x14ac:dyDescent="0.25">
      <c r="A450" t="s">
        <v>1234</v>
      </c>
      <c r="B450" t="s">
        <v>1235</v>
      </c>
      <c r="C450" t="s">
        <v>18</v>
      </c>
      <c r="D450">
        <v>30</v>
      </c>
      <c r="E450" t="s">
        <v>86</v>
      </c>
      <c r="F450" t="s">
        <v>74</v>
      </c>
      <c r="G450" t="s">
        <v>61</v>
      </c>
      <c r="H450" t="s">
        <v>33</v>
      </c>
      <c r="I450" t="s">
        <v>117</v>
      </c>
      <c r="J450" s="1">
        <v>45818</v>
      </c>
      <c r="M450" t="s">
        <v>35</v>
      </c>
      <c r="N450" s="2">
        <v>10039.450000000001</v>
      </c>
      <c r="O450" t="s">
        <v>1236</v>
      </c>
      <c r="P450">
        <v>0.9</v>
      </c>
      <c r="Q4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50">
        <f>YEAR(Table1[[#This Row],[Hire Date]])</f>
        <v>2025</v>
      </c>
      <c r="T450" t="str">
        <f>IF(Table1[[#This Row],[Education Level]]="Master's Degree",
"Master's Degree",
IF(Table1[[#This Row],[Education Level]]="Bachelor's Degree",
"Bachelor's Degree",
"Others"))</f>
        <v>Others</v>
      </c>
    </row>
    <row r="451" spans="1:20" x14ac:dyDescent="0.25">
      <c r="A451" t="s">
        <v>1237</v>
      </c>
      <c r="B451" t="s">
        <v>1238</v>
      </c>
      <c r="C451" t="s">
        <v>29</v>
      </c>
      <c r="D451">
        <v>25</v>
      </c>
      <c r="E451" t="s">
        <v>121</v>
      </c>
      <c r="F451" t="s">
        <v>20</v>
      </c>
      <c r="G451" t="s">
        <v>45</v>
      </c>
      <c r="H451" t="s">
        <v>22</v>
      </c>
      <c r="I451" t="s">
        <v>34</v>
      </c>
      <c r="J451" s="1">
        <v>45454</v>
      </c>
      <c r="M451" t="s">
        <v>35</v>
      </c>
      <c r="N451" s="2">
        <v>7446.25</v>
      </c>
      <c r="O451" t="s">
        <v>379</v>
      </c>
      <c r="P451">
        <v>1.9</v>
      </c>
      <c r="Q4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51">
        <f>YEAR(Table1[[#This Row],[Hire Date]])</f>
        <v>2024</v>
      </c>
      <c r="T451" t="str">
        <f>IF(Table1[[#This Row],[Education Level]]="Master's Degree",
"Master's Degree",
IF(Table1[[#This Row],[Education Level]]="Bachelor's Degree",
"Bachelor's Degree",
"Others"))</f>
        <v>Bachelor's Degree</v>
      </c>
    </row>
    <row r="452" spans="1:20" x14ac:dyDescent="0.25">
      <c r="A452" t="s">
        <v>1239</v>
      </c>
      <c r="B452" t="s">
        <v>1240</v>
      </c>
      <c r="C452" t="s">
        <v>18</v>
      </c>
      <c r="D452">
        <v>34</v>
      </c>
      <c r="E452" t="s">
        <v>69</v>
      </c>
      <c r="F452" t="s">
        <v>74</v>
      </c>
      <c r="G452" t="s">
        <v>32</v>
      </c>
      <c r="H452" t="s">
        <v>33</v>
      </c>
      <c r="I452" t="s">
        <v>34</v>
      </c>
      <c r="J452" s="1">
        <v>45315</v>
      </c>
      <c r="M452" t="s">
        <v>35</v>
      </c>
      <c r="N452" s="2">
        <v>5314.34</v>
      </c>
      <c r="O452" t="s">
        <v>133</v>
      </c>
      <c r="P452">
        <v>2.2999999999999998</v>
      </c>
      <c r="Q4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52">
        <f>YEAR(Table1[[#This Row],[Hire Date]])</f>
        <v>2024</v>
      </c>
      <c r="T452" t="str">
        <f>IF(Table1[[#This Row],[Education Level]]="Master's Degree",
"Master's Degree",
IF(Table1[[#This Row],[Education Level]]="Bachelor's Degree",
"Bachelor's Degree",
"Others"))</f>
        <v>Bachelor's Degree</v>
      </c>
    </row>
    <row r="453" spans="1:20" x14ac:dyDescent="0.25">
      <c r="A453" t="s">
        <v>1241</v>
      </c>
      <c r="B453" t="s">
        <v>1242</v>
      </c>
      <c r="C453" t="s">
        <v>29</v>
      </c>
      <c r="D453">
        <v>43</v>
      </c>
      <c r="E453" t="s">
        <v>43</v>
      </c>
      <c r="F453" t="s">
        <v>31</v>
      </c>
      <c r="G453" t="s">
        <v>61</v>
      </c>
      <c r="H453" t="s">
        <v>33</v>
      </c>
      <c r="I453" t="s">
        <v>34</v>
      </c>
      <c r="J453" s="1">
        <v>43149</v>
      </c>
      <c r="M453" t="s">
        <v>35</v>
      </c>
      <c r="N453" s="2">
        <v>11570.32</v>
      </c>
      <c r="O453" t="s">
        <v>1243</v>
      </c>
      <c r="P453">
        <v>8.1999999999999993</v>
      </c>
      <c r="Q4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3">
        <f>YEAR(Table1[[#This Row],[Hire Date]])</f>
        <v>2018</v>
      </c>
      <c r="T453" t="str">
        <f>IF(Table1[[#This Row],[Education Level]]="Master's Degree",
"Master's Degree",
IF(Table1[[#This Row],[Education Level]]="Bachelor's Degree",
"Bachelor's Degree",
"Others"))</f>
        <v>Bachelor's Degree</v>
      </c>
    </row>
    <row r="454" spans="1:20" x14ac:dyDescent="0.25">
      <c r="A454" t="s">
        <v>1244</v>
      </c>
      <c r="B454" t="s">
        <v>1245</v>
      </c>
      <c r="C454" t="s">
        <v>18</v>
      </c>
      <c r="D454">
        <v>26</v>
      </c>
      <c r="E454" s="9" t="s">
        <v>13002</v>
      </c>
      <c r="F454" t="s">
        <v>60</v>
      </c>
      <c r="G454" t="s">
        <v>32</v>
      </c>
      <c r="H454" t="s">
        <v>33</v>
      </c>
      <c r="I454" t="s">
        <v>34</v>
      </c>
      <c r="J454" s="1">
        <v>45612</v>
      </c>
      <c r="M454" t="s">
        <v>35</v>
      </c>
      <c r="N454" s="2">
        <v>4657.12</v>
      </c>
      <c r="O454" t="s">
        <v>503</v>
      </c>
      <c r="P454">
        <v>1.5</v>
      </c>
      <c r="Q4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54">
        <f>YEAR(Table1[[#This Row],[Hire Date]])</f>
        <v>2024</v>
      </c>
      <c r="T454" t="str">
        <f>IF(Table1[[#This Row],[Education Level]]="Master's Degree",
"Master's Degree",
IF(Table1[[#This Row],[Education Level]]="Bachelor's Degree",
"Bachelor's Degree",
"Others"))</f>
        <v>Bachelor's Degree</v>
      </c>
    </row>
    <row r="455" spans="1:20" x14ac:dyDescent="0.25">
      <c r="A455" t="s">
        <v>1246</v>
      </c>
      <c r="B455" t="s">
        <v>1247</v>
      </c>
      <c r="C455" t="s">
        <v>18</v>
      </c>
      <c r="D455">
        <v>39</v>
      </c>
      <c r="E455" t="s">
        <v>136</v>
      </c>
      <c r="F455" t="s">
        <v>31</v>
      </c>
      <c r="G455" t="s">
        <v>61</v>
      </c>
      <c r="H455" t="s">
        <v>33</v>
      </c>
      <c r="I455" t="s">
        <v>34</v>
      </c>
      <c r="J455" s="1">
        <v>45441</v>
      </c>
      <c r="K455" s="1">
        <v>45807</v>
      </c>
      <c r="L455" t="s">
        <v>113</v>
      </c>
      <c r="M455" t="s">
        <v>25</v>
      </c>
      <c r="N455" s="2">
        <v>11302.67</v>
      </c>
      <c r="O455" t="s">
        <v>1248</v>
      </c>
      <c r="P455">
        <v>1</v>
      </c>
      <c r="Q4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55">
        <f>YEAR(Table1[[#This Row],[Hire Date]])</f>
        <v>2024</v>
      </c>
      <c r="S455" s="9">
        <f>YEAR(Table1[[#This Row],[Exit Date]])</f>
        <v>2025</v>
      </c>
      <c r="T455" t="str">
        <f>IF(Table1[[#This Row],[Education Level]]="Master's Degree",
"Master's Degree",
IF(Table1[[#This Row],[Education Level]]="Bachelor's Degree",
"Bachelor's Degree",
"Others"))</f>
        <v>Bachelor's Degree</v>
      </c>
    </row>
    <row r="456" spans="1:20" x14ac:dyDescent="0.25">
      <c r="A456" t="s">
        <v>1249</v>
      </c>
      <c r="B456" t="s">
        <v>1250</v>
      </c>
      <c r="C456" t="s">
        <v>29</v>
      </c>
      <c r="D456">
        <v>30</v>
      </c>
      <c r="E456" t="s">
        <v>73</v>
      </c>
      <c r="F456" t="s">
        <v>60</v>
      </c>
      <c r="G456" t="s">
        <v>21</v>
      </c>
      <c r="H456" t="s">
        <v>33</v>
      </c>
      <c r="I456" t="s">
        <v>117</v>
      </c>
      <c r="J456" s="1">
        <v>43713</v>
      </c>
      <c r="K456" s="1">
        <v>46161</v>
      </c>
      <c r="L456" t="s">
        <v>132</v>
      </c>
      <c r="M456" t="s">
        <v>25</v>
      </c>
      <c r="N456" s="2">
        <v>15176.38</v>
      </c>
      <c r="O456" t="s">
        <v>1251</v>
      </c>
      <c r="P456">
        <v>6.7</v>
      </c>
      <c r="Q4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6">
        <f>YEAR(Table1[[#This Row],[Hire Date]])</f>
        <v>2019</v>
      </c>
      <c r="S456" s="9">
        <f>YEAR(Table1[[#This Row],[Exit Date]])</f>
        <v>2026</v>
      </c>
      <c r="T456" t="str">
        <f>IF(Table1[[#This Row],[Education Level]]="Master's Degree",
"Master's Degree",
IF(Table1[[#This Row],[Education Level]]="Bachelor's Degree",
"Bachelor's Degree",
"Others"))</f>
        <v>Others</v>
      </c>
    </row>
    <row r="457" spans="1:20" x14ac:dyDescent="0.25">
      <c r="A457" t="s">
        <v>1252</v>
      </c>
      <c r="B457" t="s">
        <v>1253</v>
      </c>
      <c r="C457" t="s">
        <v>29</v>
      </c>
      <c r="D457">
        <v>27</v>
      </c>
      <c r="E457" t="s">
        <v>136</v>
      </c>
      <c r="F457" t="s">
        <v>31</v>
      </c>
      <c r="G457" t="s">
        <v>21</v>
      </c>
      <c r="H457" t="s">
        <v>33</v>
      </c>
      <c r="I457" t="s">
        <v>50</v>
      </c>
      <c r="J457" s="1">
        <v>45426</v>
      </c>
      <c r="M457" t="s">
        <v>35</v>
      </c>
      <c r="N457" s="2">
        <v>15800.21</v>
      </c>
      <c r="O457" t="s">
        <v>1254</v>
      </c>
      <c r="P457">
        <v>2</v>
      </c>
      <c r="Q4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57">
        <f>YEAR(Table1[[#This Row],[Hire Date]])</f>
        <v>2024</v>
      </c>
      <c r="T457" t="str">
        <f>IF(Table1[[#This Row],[Education Level]]="Master's Degree",
"Master's Degree",
IF(Table1[[#This Row],[Education Level]]="Bachelor's Degree",
"Bachelor's Degree",
"Others"))</f>
        <v>Others</v>
      </c>
    </row>
    <row r="458" spans="1:20" x14ac:dyDescent="0.25">
      <c r="A458" t="s">
        <v>1255</v>
      </c>
      <c r="B458" t="s">
        <v>1256</v>
      </c>
      <c r="C458" t="s">
        <v>29</v>
      </c>
      <c r="D458">
        <v>34</v>
      </c>
      <c r="E458" t="s">
        <v>121</v>
      </c>
      <c r="F458" t="s">
        <v>20</v>
      </c>
      <c r="G458" t="s">
        <v>21</v>
      </c>
      <c r="H458" t="s">
        <v>33</v>
      </c>
      <c r="I458" t="s">
        <v>34</v>
      </c>
      <c r="J458" s="1">
        <v>44165</v>
      </c>
      <c r="M458" t="s">
        <v>35</v>
      </c>
      <c r="N458" s="2">
        <v>14577.81</v>
      </c>
      <c r="O458" t="s">
        <v>1257</v>
      </c>
      <c r="P458">
        <v>5.5</v>
      </c>
      <c r="Q4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8">
        <f>YEAR(Table1[[#This Row],[Hire Date]])</f>
        <v>2020</v>
      </c>
      <c r="T458" t="str">
        <f>IF(Table1[[#This Row],[Education Level]]="Master's Degree",
"Master's Degree",
IF(Table1[[#This Row],[Education Level]]="Bachelor's Degree",
"Bachelor's Degree",
"Others"))</f>
        <v>Bachelor's Degree</v>
      </c>
    </row>
    <row r="459" spans="1:20" x14ac:dyDescent="0.25">
      <c r="A459" t="s">
        <v>1258</v>
      </c>
      <c r="B459" t="s">
        <v>1259</v>
      </c>
      <c r="C459" t="s">
        <v>29</v>
      </c>
      <c r="D459">
        <v>25</v>
      </c>
      <c r="E459" t="s">
        <v>73</v>
      </c>
      <c r="F459" t="s">
        <v>44</v>
      </c>
      <c r="G459" t="s">
        <v>32</v>
      </c>
      <c r="H459" t="s">
        <v>33</v>
      </c>
      <c r="I459" t="s">
        <v>34</v>
      </c>
      <c r="J459" s="1">
        <v>43915</v>
      </c>
      <c r="M459" t="s">
        <v>35</v>
      </c>
      <c r="N459" s="2">
        <v>6168.42</v>
      </c>
      <c r="O459" t="s">
        <v>1260</v>
      </c>
      <c r="P459">
        <v>6.1</v>
      </c>
      <c r="Q4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9">
        <f>YEAR(Table1[[#This Row],[Hire Date]])</f>
        <v>2020</v>
      </c>
      <c r="T459" t="str">
        <f>IF(Table1[[#This Row],[Education Level]]="Master's Degree",
"Master's Degree",
IF(Table1[[#This Row],[Education Level]]="Bachelor's Degree",
"Bachelor's Degree",
"Others"))</f>
        <v>Bachelor's Degree</v>
      </c>
    </row>
    <row r="460" spans="1:20" x14ac:dyDescent="0.25">
      <c r="A460" t="s">
        <v>1261</v>
      </c>
      <c r="B460" t="s">
        <v>1262</v>
      </c>
      <c r="C460" t="s">
        <v>29</v>
      </c>
      <c r="D460">
        <v>30</v>
      </c>
      <c r="E460" t="s">
        <v>136</v>
      </c>
      <c r="F460" t="s">
        <v>31</v>
      </c>
      <c r="G460" t="s">
        <v>45</v>
      </c>
      <c r="H460" t="s">
        <v>22</v>
      </c>
      <c r="I460" t="s">
        <v>34</v>
      </c>
      <c r="J460" s="1">
        <v>44931</v>
      </c>
      <c r="K460" s="1">
        <v>45282</v>
      </c>
      <c r="L460" t="s">
        <v>132</v>
      </c>
      <c r="M460" t="s">
        <v>25</v>
      </c>
      <c r="N460" s="2">
        <v>8031.33</v>
      </c>
      <c r="O460" t="s">
        <v>333</v>
      </c>
      <c r="P460">
        <v>1</v>
      </c>
      <c r="Q4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60">
        <f>YEAR(Table1[[#This Row],[Hire Date]])</f>
        <v>2023</v>
      </c>
      <c r="S460" s="9">
        <f>YEAR(Table1[[#This Row],[Exit Date]])</f>
        <v>2023</v>
      </c>
      <c r="T460" t="str">
        <f>IF(Table1[[#This Row],[Education Level]]="Master's Degree",
"Master's Degree",
IF(Table1[[#This Row],[Education Level]]="Bachelor's Degree",
"Bachelor's Degree",
"Others"))</f>
        <v>Bachelor's Degree</v>
      </c>
    </row>
    <row r="461" spans="1:20" x14ac:dyDescent="0.25">
      <c r="A461" t="s">
        <v>1263</v>
      </c>
      <c r="B461" t="s">
        <v>1264</v>
      </c>
      <c r="C461" t="s">
        <v>18</v>
      </c>
      <c r="D461">
        <v>24</v>
      </c>
      <c r="E461" t="s">
        <v>136</v>
      </c>
      <c r="F461" t="s">
        <v>31</v>
      </c>
      <c r="G461" t="s">
        <v>61</v>
      </c>
      <c r="H461" t="s">
        <v>33</v>
      </c>
      <c r="I461" t="s">
        <v>34</v>
      </c>
      <c r="J461" s="1">
        <v>43393</v>
      </c>
      <c r="M461" t="s">
        <v>35</v>
      </c>
      <c r="N461" s="2">
        <v>12255.4</v>
      </c>
      <c r="O461" t="s">
        <v>1265</v>
      </c>
      <c r="P461">
        <v>7.6</v>
      </c>
      <c r="Q4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1">
        <f>YEAR(Table1[[#This Row],[Hire Date]])</f>
        <v>2018</v>
      </c>
      <c r="T461" t="str">
        <f>IF(Table1[[#This Row],[Education Level]]="Master's Degree",
"Master's Degree",
IF(Table1[[#This Row],[Education Level]]="Bachelor's Degree",
"Bachelor's Degree",
"Others"))</f>
        <v>Bachelor's Degree</v>
      </c>
    </row>
    <row r="462" spans="1:20" x14ac:dyDescent="0.25">
      <c r="A462" t="s">
        <v>1266</v>
      </c>
      <c r="B462" t="s">
        <v>1267</v>
      </c>
      <c r="C462" t="s">
        <v>29</v>
      </c>
      <c r="D462">
        <v>52</v>
      </c>
      <c r="E462" s="9" t="s">
        <v>13002</v>
      </c>
      <c r="F462" t="s">
        <v>60</v>
      </c>
      <c r="G462" t="s">
        <v>61</v>
      </c>
      <c r="H462" t="s">
        <v>22</v>
      </c>
      <c r="I462" t="s">
        <v>34</v>
      </c>
      <c r="J462" s="1">
        <v>44588</v>
      </c>
      <c r="M462" t="s">
        <v>35</v>
      </c>
      <c r="N462" s="2">
        <v>11279.55</v>
      </c>
      <c r="O462" t="s">
        <v>1268</v>
      </c>
      <c r="P462">
        <v>4.3</v>
      </c>
      <c r="Q4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2">
        <f>YEAR(Table1[[#This Row],[Hire Date]])</f>
        <v>2022</v>
      </c>
      <c r="T462" t="str">
        <f>IF(Table1[[#This Row],[Education Level]]="Master's Degree",
"Master's Degree",
IF(Table1[[#This Row],[Education Level]]="Bachelor's Degree",
"Bachelor's Degree",
"Others"))</f>
        <v>Bachelor's Degree</v>
      </c>
    </row>
    <row r="463" spans="1:20" x14ac:dyDescent="0.25">
      <c r="A463" t="s">
        <v>1269</v>
      </c>
      <c r="B463" t="s">
        <v>1270</v>
      </c>
      <c r="C463" t="s">
        <v>29</v>
      </c>
      <c r="D463">
        <v>35</v>
      </c>
      <c r="E463" t="s">
        <v>30</v>
      </c>
      <c r="F463" t="s">
        <v>31</v>
      </c>
      <c r="G463" t="s">
        <v>61</v>
      </c>
      <c r="H463" t="s">
        <v>33</v>
      </c>
      <c r="I463" t="s">
        <v>34</v>
      </c>
      <c r="J463" s="1">
        <v>43428</v>
      </c>
      <c r="M463" t="s">
        <v>35</v>
      </c>
      <c r="N463" s="2">
        <v>13731.97</v>
      </c>
      <c r="O463" t="s">
        <v>185</v>
      </c>
      <c r="P463">
        <v>7.5</v>
      </c>
      <c r="Q4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3">
        <f>YEAR(Table1[[#This Row],[Hire Date]])</f>
        <v>2018</v>
      </c>
      <c r="T463" t="str">
        <f>IF(Table1[[#This Row],[Education Level]]="Master's Degree",
"Master's Degree",
IF(Table1[[#This Row],[Education Level]]="Bachelor's Degree",
"Bachelor's Degree",
"Others"))</f>
        <v>Bachelor's Degree</v>
      </c>
    </row>
    <row r="464" spans="1:20" x14ac:dyDescent="0.25">
      <c r="A464" t="s">
        <v>1271</v>
      </c>
      <c r="B464" t="s">
        <v>1272</v>
      </c>
      <c r="C464" t="s">
        <v>18</v>
      </c>
      <c r="D464">
        <v>28</v>
      </c>
      <c r="E464" t="s">
        <v>79</v>
      </c>
      <c r="F464" t="s">
        <v>31</v>
      </c>
      <c r="G464" t="s">
        <v>93</v>
      </c>
      <c r="H464" t="s">
        <v>33</v>
      </c>
      <c r="I464" t="s">
        <v>34</v>
      </c>
      <c r="J464" s="1">
        <v>43441</v>
      </c>
      <c r="M464" t="s">
        <v>35</v>
      </c>
      <c r="N464" s="2">
        <v>3656.4</v>
      </c>
      <c r="O464" t="s">
        <v>1273</v>
      </c>
      <c r="P464">
        <v>7.4</v>
      </c>
      <c r="Q4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4">
        <f>YEAR(Table1[[#This Row],[Hire Date]])</f>
        <v>2018</v>
      </c>
      <c r="T464" t="str">
        <f>IF(Table1[[#This Row],[Education Level]]="Master's Degree",
"Master's Degree",
IF(Table1[[#This Row],[Education Level]]="Bachelor's Degree",
"Bachelor's Degree",
"Others"))</f>
        <v>Bachelor's Degree</v>
      </c>
    </row>
    <row r="465" spans="1:20" x14ac:dyDescent="0.25">
      <c r="A465" t="s">
        <v>1274</v>
      </c>
      <c r="B465" t="s">
        <v>1275</v>
      </c>
      <c r="C465" t="s">
        <v>18</v>
      </c>
      <c r="D465">
        <v>36</v>
      </c>
      <c r="E465" s="9" t="s">
        <v>13002</v>
      </c>
      <c r="F465" t="s">
        <v>31</v>
      </c>
      <c r="G465" t="s">
        <v>45</v>
      </c>
      <c r="H465" t="s">
        <v>33</v>
      </c>
      <c r="I465" t="s">
        <v>23</v>
      </c>
      <c r="J465" s="1">
        <v>43618</v>
      </c>
      <c r="M465" t="s">
        <v>35</v>
      </c>
      <c r="N465" s="2">
        <v>8712.7800000000007</v>
      </c>
      <c r="O465" t="s">
        <v>821</v>
      </c>
      <c r="P465">
        <v>7</v>
      </c>
      <c r="Q4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5">
        <f>YEAR(Table1[[#This Row],[Hire Date]])</f>
        <v>2019</v>
      </c>
      <c r="T465" t="str">
        <f>IF(Table1[[#This Row],[Education Level]]="Master's Degree",
"Master's Degree",
IF(Table1[[#This Row],[Education Level]]="Bachelor's Degree",
"Bachelor's Degree",
"Others"))</f>
        <v>Master's Degree</v>
      </c>
    </row>
    <row r="466" spans="1:20" x14ac:dyDescent="0.25">
      <c r="A466" t="s">
        <v>1276</v>
      </c>
      <c r="B466" t="s">
        <v>1277</v>
      </c>
      <c r="C466" t="s">
        <v>29</v>
      </c>
      <c r="D466">
        <v>33</v>
      </c>
      <c r="E466" t="s">
        <v>136</v>
      </c>
      <c r="F466" t="s">
        <v>20</v>
      </c>
      <c r="G466" t="s">
        <v>137</v>
      </c>
      <c r="H466" t="s">
        <v>33</v>
      </c>
      <c r="I466" t="s">
        <v>50</v>
      </c>
      <c r="J466" s="1">
        <v>44216</v>
      </c>
      <c r="M466" t="s">
        <v>35</v>
      </c>
      <c r="N466" s="2">
        <v>24671.93</v>
      </c>
      <c r="O466" t="s">
        <v>1278</v>
      </c>
      <c r="P466">
        <v>5.3</v>
      </c>
      <c r="Q4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6">
        <f>YEAR(Table1[[#This Row],[Hire Date]])</f>
        <v>2021</v>
      </c>
      <c r="T466" t="str">
        <f>IF(Table1[[#This Row],[Education Level]]="Master's Degree",
"Master's Degree",
IF(Table1[[#This Row],[Education Level]]="Bachelor's Degree",
"Bachelor's Degree",
"Others"))</f>
        <v>Others</v>
      </c>
    </row>
    <row r="467" spans="1:20" x14ac:dyDescent="0.25">
      <c r="A467" t="s">
        <v>1279</v>
      </c>
      <c r="B467" t="s">
        <v>1280</v>
      </c>
      <c r="C467" t="s">
        <v>29</v>
      </c>
      <c r="D467">
        <v>33</v>
      </c>
      <c r="E467" t="s">
        <v>69</v>
      </c>
      <c r="F467" t="s">
        <v>31</v>
      </c>
      <c r="G467" t="s">
        <v>45</v>
      </c>
      <c r="H467" t="s">
        <v>33</v>
      </c>
      <c r="I467" t="s">
        <v>34</v>
      </c>
      <c r="J467" s="1">
        <v>44882</v>
      </c>
      <c r="M467" t="s">
        <v>35</v>
      </c>
      <c r="N467" s="2">
        <v>8746.73</v>
      </c>
      <c r="O467" t="s">
        <v>462</v>
      </c>
      <c r="P467">
        <v>3.5</v>
      </c>
      <c r="Q4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7">
        <f>YEAR(Table1[[#This Row],[Hire Date]])</f>
        <v>2022</v>
      </c>
      <c r="T467" t="str">
        <f>IF(Table1[[#This Row],[Education Level]]="Master's Degree",
"Master's Degree",
IF(Table1[[#This Row],[Education Level]]="Bachelor's Degree",
"Bachelor's Degree",
"Others"))</f>
        <v>Bachelor's Degree</v>
      </c>
    </row>
    <row r="468" spans="1:20" x14ac:dyDescent="0.25">
      <c r="A468" t="s">
        <v>1281</v>
      </c>
      <c r="B468" t="s">
        <v>1282</v>
      </c>
      <c r="C468" t="s">
        <v>18</v>
      </c>
      <c r="D468">
        <v>40</v>
      </c>
      <c r="E468" t="s">
        <v>30</v>
      </c>
      <c r="F468" t="s">
        <v>44</v>
      </c>
      <c r="G468" t="s">
        <v>21</v>
      </c>
      <c r="H468" t="s">
        <v>33</v>
      </c>
      <c r="I468" t="s">
        <v>117</v>
      </c>
      <c r="J468" s="1">
        <v>44165</v>
      </c>
      <c r="M468" t="s">
        <v>35</v>
      </c>
      <c r="N468" s="2">
        <v>16651.16</v>
      </c>
      <c r="O468" t="s">
        <v>975</v>
      </c>
      <c r="P468">
        <v>5.5</v>
      </c>
      <c r="Q4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8">
        <f>YEAR(Table1[[#This Row],[Hire Date]])</f>
        <v>2020</v>
      </c>
      <c r="T468" t="str">
        <f>IF(Table1[[#This Row],[Education Level]]="Master's Degree",
"Master's Degree",
IF(Table1[[#This Row],[Education Level]]="Bachelor's Degree",
"Bachelor's Degree",
"Others"))</f>
        <v>Others</v>
      </c>
    </row>
    <row r="469" spans="1:20" x14ac:dyDescent="0.25">
      <c r="A469" t="s">
        <v>1283</v>
      </c>
      <c r="B469" t="s">
        <v>1284</v>
      </c>
      <c r="C469" t="s">
        <v>29</v>
      </c>
      <c r="D469">
        <v>41</v>
      </c>
      <c r="E469" t="s">
        <v>136</v>
      </c>
      <c r="F469" t="s">
        <v>31</v>
      </c>
      <c r="G469" t="s">
        <v>45</v>
      </c>
      <c r="H469" t="s">
        <v>131</v>
      </c>
      <c r="I469" t="s">
        <v>34</v>
      </c>
      <c r="J469" s="1">
        <v>45115</v>
      </c>
      <c r="K469" s="1">
        <v>45323</v>
      </c>
      <c r="L469" t="s">
        <v>132</v>
      </c>
      <c r="M469" t="s">
        <v>25</v>
      </c>
      <c r="N469" s="2">
        <v>8105.3</v>
      </c>
      <c r="O469" t="s">
        <v>1285</v>
      </c>
      <c r="P469">
        <v>0.6</v>
      </c>
      <c r="Q4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69">
        <f>YEAR(Table1[[#This Row],[Hire Date]])</f>
        <v>2023</v>
      </c>
      <c r="S469" s="9">
        <f>YEAR(Table1[[#This Row],[Exit Date]])</f>
        <v>2024</v>
      </c>
      <c r="T469" t="str">
        <f>IF(Table1[[#This Row],[Education Level]]="Master's Degree",
"Master's Degree",
IF(Table1[[#This Row],[Education Level]]="Bachelor's Degree",
"Bachelor's Degree",
"Others"))</f>
        <v>Bachelor's Degree</v>
      </c>
    </row>
    <row r="470" spans="1:20" x14ac:dyDescent="0.25">
      <c r="A470" t="s">
        <v>1286</v>
      </c>
      <c r="B470" t="s">
        <v>1287</v>
      </c>
      <c r="C470" t="s">
        <v>29</v>
      </c>
      <c r="D470">
        <v>30</v>
      </c>
      <c r="E470" t="s">
        <v>100</v>
      </c>
      <c r="F470" t="s">
        <v>49</v>
      </c>
      <c r="G470" t="s">
        <v>61</v>
      </c>
      <c r="H470" t="s">
        <v>33</v>
      </c>
      <c r="I470" t="s">
        <v>34</v>
      </c>
      <c r="J470" s="1">
        <v>44891</v>
      </c>
      <c r="M470" t="s">
        <v>35</v>
      </c>
      <c r="N470" s="2">
        <v>10348.57</v>
      </c>
      <c r="O470" t="s">
        <v>1288</v>
      </c>
      <c r="P470">
        <v>3.5</v>
      </c>
      <c r="Q4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0">
        <f>YEAR(Table1[[#This Row],[Hire Date]])</f>
        <v>2022</v>
      </c>
      <c r="T470" t="str">
        <f>IF(Table1[[#This Row],[Education Level]]="Master's Degree",
"Master's Degree",
IF(Table1[[#This Row],[Education Level]]="Bachelor's Degree",
"Bachelor's Degree",
"Others"))</f>
        <v>Bachelor's Degree</v>
      </c>
    </row>
    <row r="471" spans="1:20" x14ac:dyDescent="0.25">
      <c r="A471" t="s">
        <v>1289</v>
      </c>
      <c r="B471" t="s">
        <v>1290</v>
      </c>
      <c r="C471" t="s">
        <v>18</v>
      </c>
      <c r="D471">
        <v>29</v>
      </c>
      <c r="E471" t="s">
        <v>30</v>
      </c>
      <c r="F471" t="s">
        <v>31</v>
      </c>
      <c r="G471" t="s">
        <v>32</v>
      </c>
      <c r="H471" t="s">
        <v>22</v>
      </c>
      <c r="I471" t="s">
        <v>23</v>
      </c>
      <c r="J471" s="1">
        <v>45612</v>
      </c>
      <c r="M471" t="s">
        <v>35</v>
      </c>
      <c r="N471" s="2">
        <v>5055.6000000000004</v>
      </c>
      <c r="O471" t="s">
        <v>1291</v>
      </c>
      <c r="P471">
        <v>1.5</v>
      </c>
      <c r="Q4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71">
        <f>YEAR(Table1[[#This Row],[Hire Date]])</f>
        <v>2024</v>
      </c>
      <c r="T471" t="str">
        <f>IF(Table1[[#This Row],[Education Level]]="Master's Degree",
"Master's Degree",
IF(Table1[[#This Row],[Education Level]]="Bachelor's Degree",
"Bachelor's Degree",
"Others"))</f>
        <v>Master's Degree</v>
      </c>
    </row>
    <row r="472" spans="1:20" x14ac:dyDescent="0.25">
      <c r="A472" t="s">
        <v>1292</v>
      </c>
      <c r="B472" t="s">
        <v>1293</v>
      </c>
      <c r="C472" t="s">
        <v>18</v>
      </c>
      <c r="D472">
        <v>32</v>
      </c>
      <c r="E472" t="s">
        <v>30</v>
      </c>
      <c r="F472" t="s">
        <v>49</v>
      </c>
      <c r="G472" t="s">
        <v>21</v>
      </c>
      <c r="H472" t="s">
        <v>33</v>
      </c>
      <c r="I472" t="s">
        <v>34</v>
      </c>
      <c r="J472" s="1">
        <v>45709</v>
      </c>
      <c r="M472" t="s">
        <v>35</v>
      </c>
      <c r="N472" s="2">
        <v>15094.44</v>
      </c>
      <c r="O472" t="s">
        <v>1294</v>
      </c>
      <c r="P472">
        <v>1.2</v>
      </c>
      <c r="Q4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72">
        <f>YEAR(Table1[[#This Row],[Hire Date]])</f>
        <v>2025</v>
      </c>
      <c r="T472" t="str">
        <f>IF(Table1[[#This Row],[Education Level]]="Master's Degree",
"Master's Degree",
IF(Table1[[#This Row],[Education Level]]="Bachelor's Degree",
"Bachelor's Degree",
"Others"))</f>
        <v>Bachelor's Degree</v>
      </c>
    </row>
    <row r="473" spans="1:20" x14ac:dyDescent="0.25">
      <c r="A473" t="s">
        <v>1295</v>
      </c>
      <c r="B473" t="s">
        <v>1296</v>
      </c>
      <c r="C473" t="s">
        <v>18</v>
      </c>
      <c r="D473">
        <v>22</v>
      </c>
      <c r="E473" t="s">
        <v>100</v>
      </c>
      <c r="F473" t="s">
        <v>60</v>
      </c>
      <c r="G473" t="s">
        <v>32</v>
      </c>
      <c r="H473" t="s">
        <v>33</v>
      </c>
      <c r="I473" t="s">
        <v>50</v>
      </c>
      <c r="J473" s="1">
        <v>43519</v>
      </c>
      <c r="K473" s="1">
        <v>45384</v>
      </c>
      <c r="L473" t="s">
        <v>24</v>
      </c>
      <c r="M473" t="s">
        <v>25</v>
      </c>
      <c r="N473" s="2">
        <v>6424.29</v>
      </c>
      <c r="O473" t="s">
        <v>1074</v>
      </c>
      <c r="P473">
        <v>5.0999999999999996</v>
      </c>
      <c r="Q4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3">
        <f>YEAR(Table1[[#This Row],[Hire Date]])</f>
        <v>2019</v>
      </c>
      <c r="S473" s="9">
        <f>YEAR(Table1[[#This Row],[Exit Date]])</f>
        <v>2024</v>
      </c>
      <c r="T473" t="str">
        <f>IF(Table1[[#This Row],[Education Level]]="Master's Degree",
"Master's Degree",
IF(Table1[[#This Row],[Education Level]]="Bachelor's Degree",
"Bachelor's Degree",
"Others"))</f>
        <v>Others</v>
      </c>
    </row>
    <row r="474" spans="1:20" x14ac:dyDescent="0.25">
      <c r="A474" t="s">
        <v>1297</v>
      </c>
      <c r="B474" t="s">
        <v>1298</v>
      </c>
      <c r="C474" t="s">
        <v>29</v>
      </c>
      <c r="D474">
        <v>22</v>
      </c>
      <c r="E474" t="s">
        <v>30</v>
      </c>
      <c r="F474" t="s">
        <v>31</v>
      </c>
      <c r="G474" t="s">
        <v>45</v>
      </c>
      <c r="H474" t="s">
        <v>33</v>
      </c>
      <c r="I474" t="s">
        <v>23</v>
      </c>
      <c r="J474" s="1">
        <v>44622</v>
      </c>
      <c r="M474" t="s">
        <v>35</v>
      </c>
      <c r="N474" s="2">
        <v>7434.73</v>
      </c>
      <c r="O474" t="s">
        <v>1299</v>
      </c>
      <c r="P474">
        <v>4.2</v>
      </c>
      <c r="Q4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4">
        <f>YEAR(Table1[[#This Row],[Hire Date]])</f>
        <v>2022</v>
      </c>
      <c r="T474" t="str">
        <f>IF(Table1[[#This Row],[Education Level]]="Master's Degree",
"Master's Degree",
IF(Table1[[#This Row],[Education Level]]="Bachelor's Degree",
"Bachelor's Degree",
"Others"))</f>
        <v>Master's Degree</v>
      </c>
    </row>
    <row r="475" spans="1:20" x14ac:dyDescent="0.25">
      <c r="A475" t="s">
        <v>1300</v>
      </c>
      <c r="B475" t="s">
        <v>1301</v>
      </c>
      <c r="C475" t="s">
        <v>18</v>
      </c>
      <c r="D475">
        <v>47</v>
      </c>
      <c r="E475" t="s">
        <v>86</v>
      </c>
      <c r="F475" t="s">
        <v>31</v>
      </c>
      <c r="G475" t="s">
        <v>93</v>
      </c>
      <c r="H475" t="s">
        <v>33</v>
      </c>
      <c r="I475" t="s">
        <v>23</v>
      </c>
      <c r="J475" s="1">
        <v>45026</v>
      </c>
      <c r="M475" t="s">
        <v>35</v>
      </c>
      <c r="N475" s="2">
        <v>3663.48</v>
      </c>
      <c r="O475" t="s">
        <v>727</v>
      </c>
      <c r="P475">
        <v>3.1</v>
      </c>
      <c r="Q4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5">
        <f>YEAR(Table1[[#This Row],[Hire Date]])</f>
        <v>2023</v>
      </c>
      <c r="T475" t="str">
        <f>IF(Table1[[#This Row],[Education Level]]="Master's Degree",
"Master's Degree",
IF(Table1[[#This Row],[Education Level]]="Bachelor's Degree",
"Bachelor's Degree",
"Others"))</f>
        <v>Master's Degree</v>
      </c>
    </row>
    <row r="476" spans="1:20" x14ac:dyDescent="0.25">
      <c r="A476" t="s">
        <v>1302</v>
      </c>
      <c r="B476" t="s">
        <v>1303</v>
      </c>
      <c r="C476" t="s">
        <v>18</v>
      </c>
      <c r="D476">
        <v>49</v>
      </c>
      <c r="E476" t="s">
        <v>43</v>
      </c>
      <c r="F476" t="s">
        <v>31</v>
      </c>
      <c r="G476" t="s">
        <v>145</v>
      </c>
      <c r="H476" t="s">
        <v>33</v>
      </c>
      <c r="I476" t="s">
        <v>75</v>
      </c>
      <c r="J476" s="1">
        <v>44915</v>
      </c>
      <c r="M476" t="s">
        <v>35</v>
      </c>
      <c r="N476" s="2">
        <v>40720.239999999998</v>
      </c>
      <c r="O476" t="s">
        <v>146</v>
      </c>
      <c r="P476">
        <v>3.4</v>
      </c>
      <c r="Q4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6">
        <f>YEAR(Table1[[#This Row],[Hire Date]])</f>
        <v>2022</v>
      </c>
      <c r="T476" t="str">
        <f>IF(Table1[[#This Row],[Education Level]]="Master's Degree",
"Master's Degree",
IF(Table1[[#This Row],[Education Level]]="Bachelor's Degree",
"Bachelor's Degree",
"Others"))</f>
        <v>Others</v>
      </c>
    </row>
    <row r="477" spans="1:20" x14ac:dyDescent="0.25">
      <c r="A477" t="s">
        <v>1304</v>
      </c>
      <c r="B477" t="s">
        <v>1305</v>
      </c>
      <c r="C477" t="s">
        <v>18</v>
      </c>
      <c r="D477">
        <v>32</v>
      </c>
      <c r="E477" t="s">
        <v>43</v>
      </c>
      <c r="F477" t="s">
        <v>31</v>
      </c>
      <c r="G477" t="s">
        <v>45</v>
      </c>
      <c r="H477" t="s">
        <v>138</v>
      </c>
      <c r="I477" t="s">
        <v>175</v>
      </c>
      <c r="J477" s="1">
        <v>45892</v>
      </c>
      <c r="M477" t="s">
        <v>35</v>
      </c>
      <c r="N477" s="2">
        <v>9446.35</v>
      </c>
      <c r="O477" t="s">
        <v>642</v>
      </c>
      <c r="P477">
        <v>0.7</v>
      </c>
      <c r="Q4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77">
        <f>YEAR(Table1[[#This Row],[Hire Date]])</f>
        <v>2025</v>
      </c>
      <c r="T477" t="str">
        <f>IF(Table1[[#This Row],[Education Level]]="Master's Degree",
"Master's Degree",
IF(Table1[[#This Row],[Education Level]]="Bachelor's Degree",
"Bachelor's Degree",
"Others"))</f>
        <v>Others</v>
      </c>
    </row>
    <row r="478" spans="1:20" x14ac:dyDescent="0.25">
      <c r="A478" t="s">
        <v>1306</v>
      </c>
      <c r="B478" t="s">
        <v>1307</v>
      </c>
      <c r="C478" t="s">
        <v>29</v>
      </c>
      <c r="D478">
        <v>40</v>
      </c>
      <c r="E478" t="s">
        <v>79</v>
      </c>
      <c r="F478" t="s">
        <v>49</v>
      </c>
      <c r="G478" t="s">
        <v>45</v>
      </c>
      <c r="H478" t="s">
        <v>33</v>
      </c>
      <c r="I478" t="s">
        <v>50</v>
      </c>
      <c r="J478" s="1">
        <v>43914</v>
      </c>
      <c r="M478" t="s">
        <v>35</v>
      </c>
      <c r="N478" s="2">
        <v>7259.94</v>
      </c>
      <c r="O478" t="s">
        <v>359</v>
      </c>
      <c r="P478">
        <v>6.1</v>
      </c>
      <c r="Q4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8">
        <f>YEAR(Table1[[#This Row],[Hire Date]])</f>
        <v>2020</v>
      </c>
      <c r="T478" t="str">
        <f>IF(Table1[[#This Row],[Education Level]]="Master's Degree",
"Master's Degree",
IF(Table1[[#This Row],[Education Level]]="Bachelor's Degree",
"Bachelor's Degree",
"Others"))</f>
        <v>Others</v>
      </c>
    </row>
    <row r="479" spans="1:20" x14ac:dyDescent="0.25">
      <c r="A479" t="s">
        <v>1308</v>
      </c>
      <c r="B479" t="s">
        <v>1309</v>
      </c>
      <c r="C479" t="s">
        <v>29</v>
      </c>
      <c r="D479">
        <v>37</v>
      </c>
      <c r="E479" t="s">
        <v>19</v>
      </c>
      <c r="F479" t="s">
        <v>31</v>
      </c>
      <c r="G479" t="s">
        <v>145</v>
      </c>
      <c r="H479" t="s">
        <v>33</v>
      </c>
      <c r="I479" t="s">
        <v>23</v>
      </c>
      <c r="J479" s="1">
        <v>45495</v>
      </c>
      <c r="K479" s="1">
        <v>46071</v>
      </c>
      <c r="L479" t="s">
        <v>324</v>
      </c>
      <c r="M479" t="s">
        <v>25</v>
      </c>
      <c r="N479" s="2">
        <v>30226.02</v>
      </c>
      <c r="O479" t="s">
        <v>146</v>
      </c>
      <c r="P479">
        <v>1.6</v>
      </c>
      <c r="Q4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79">
        <f>YEAR(Table1[[#This Row],[Hire Date]])</f>
        <v>2024</v>
      </c>
      <c r="S479" s="9">
        <f>YEAR(Table1[[#This Row],[Exit Date]])</f>
        <v>2026</v>
      </c>
      <c r="T479" t="str">
        <f>IF(Table1[[#This Row],[Education Level]]="Master's Degree",
"Master's Degree",
IF(Table1[[#This Row],[Education Level]]="Bachelor's Degree",
"Bachelor's Degree",
"Others"))</f>
        <v>Master's Degree</v>
      </c>
    </row>
    <row r="480" spans="1:20" x14ac:dyDescent="0.25">
      <c r="A480" t="s">
        <v>1310</v>
      </c>
      <c r="B480" t="s">
        <v>1311</v>
      </c>
      <c r="C480" t="s">
        <v>18</v>
      </c>
      <c r="D480">
        <v>62</v>
      </c>
      <c r="E480" t="s">
        <v>86</v>
      </c>
      <c r="F480" t="s">
        <v>20</v>
      </c>
      <c r="G480" t="s">
        <v>32</v>
      </c>
      <c r="H480" t="s">
        <v>33</v>
      </c>
      <c r="I480" t="s">
        <v>34</v>
      </c>
      <c r="J480" s="1">
        <v>43475</v>
      </c>
      <c r="M480" t="s">
        <v>35</v>
      </c>
      <c r="N480" s="2">
        <v>4223.7</v>
      </c>
      <c r="O480" t="s">
        <v>915</v>
      </c>
      <c r="P480">
        <v>7.4</v>
      </c>
      <c r="Q4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0">
        <f>YEAR(Table1[[#This Row],[Hire Date]])</f>
        <v>2019</v>
      </c>
      <c r="T480" t="str">
        <f>IF(Table1[[#This Row],[Education Level]]="Master's Degree",
"Master's Degree",
IF(Table1[[#This Row],[Education Level]]="Bachelor's Degree",
"Bachelor's Degree",
"Others"))</f>
        <v>Bachelor's Degree</v>
      </c>
    </row>
    <row r="481" spans="1:20" x14ac:dyDescent="0.25">
      <c r="A481" t="s">
        <v>1312</v>
      </c>
      <c r="B481" t="s">
        <v>1313</v>
      </c>
      <c r="C481" t="s">
        <v>18</v>
      </c>
      <c r="D481">
        <v>45</v>
      </c>
      <c r="E481" t="s">
        <v>100</v>
      </c>
      <c r="F481" t="s">
        <v>20</v>
      </c>
      <c r="G481" t="s">
        <v>45</v>
      </c>
      <c r="H481" t="s">
        <v>33</v>
      </c>
      <c r="I481" t="s">
        <v>34</v>
      </c>
      <c r="J481" s="1">
        <v>43540</v>
      </c>
      <c r="M481" t="s">
        <v>35</v>
      </c>
      <c r="N481" s="2">
        <v>6961.76</v>
      </c>
      <c r="O481" t="s">
        <v>1314</v>
      </c>
      <c r="P481">
        <v>7.2</v>
      </c>
      <c r="Q4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1">
        <f>YEAR(Table1[[#This Row],[Hire Date]])</f>
        <v>2019</v>
      </c>
      <c r="T481" t="str">
        <f>IF(Table1[[#This Row],[Education Level]]="Master's Degree",
"Master's Degree",
IF(Table1[[#This Row],[Education Level]]="Bachelor's Degree",
"Bachelor's Degree",
"Others"))</f>
        <v>Bachelor's Degree</v>
      </c>
    </row>
    <row r="482" spans="1:20" x14ac:dyDescent="0.25">
      <c r="A482" t="s">
        <v>1315</v>
      </c>
      <c r="B482" t="s">
        <v>1316</v>
      </c>
      <c r="C482" t="s">
        <v>18</v>
      </c>
      <c r="D482">
        <v>33</v>
      </c>
      <c r="E482" t="s">
        <v>136</v>
      </c>
      <c r="F482" t="s">
        <v>31</v>
      </c>
      <c r="G482" t="s">
        <v>21</v>
      </c>
      <c r="H482" t="s">
        <v>33</v>
      </c>
      <c r="I482" t="s">
        <v>23</v>
      </c>
      <c r="J482" s="1">
        <v>45924</v>
      </c>
      <c r="K482" s="1">
        <v>46126</v>
      </c>
      <c r="L482" t="s">
        <v>132</v>
      </c>
      <c r="M482" t="s">
        <v>25</v>
      </c>
      <c r="N482" s="2">
        <v>16632.310000000001</v>
      </c>
      <c r="O482" t="s">
        <v>1091</v>
      </c>
      <c r="P482">
        <v>0.6</v>
      </c>
      <c r="Q4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82">
        <f>YEAR(Table1[[#This Row],[Hire Date]])</f>
        <v>2025</v>
      </c>
      <c r="S482" s="9">
        <f>YEAR(Table1[[#This Row],[Exit Date]])</f>
        <v>2026</v>
      </c>
      <c r="T482" t="str">
        <f>IF(Table1[[#This Row],[Education Level]]="Master's Degree",
"Master's Degree",
IF(Table1[[#This Row],[Education Level]]="Bachelor's Degree",
"Bachelor's Degree",
"Others"))</f>
        <v>Master's Degree</v>
      </c>
    </row>
    <row r="483" spans="1:20" x14ac:dyDescent="0.25">
      <c r="A483" t="s">
        <v>1317</v>
      </c>
      <c r="B483" t="s">
        <v>1318</v>
      </c>
      <c r="C483" t="s">
        <v>18</v>
      </c>
      <c r="D483">
        <v>26</v>
      </c>
      <c r="E483" t="s">
        <v>121</v>
      </c>
      <c r="F483" t="s">
        <v>44</v>
      </c>
      <c r="G483" t="s">
        <v>45</v>
      </c>
      <c r="H483" t="s">
        <v>33</v>
      </c>
      <c r="I483" t="s">
        <v>23</v>
      </c>
      <c r="J483" s="1">
        <v>46100</v>
      </c>
      <c r="M483" t="s">
        <v>35</v>
      </c>
      <c r="N483" s="2">
        <v>7059.88</v>
      </c>
      <c r="O483" t="s">
        <v>821</v>
      </c>
      <c r="P483">
        <v>0.2</v>
      </c>
      <c r="Q4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83">
        <f>YEAR(Table1[[#This Row],[Hire Date]])</f>
        <v>2026</v>
      </c>
      <c r="T483" t="str">
        <f>IF(Table1[[#This Row],[Education Level]]="Master's Degree",
"Master's Degree",
IF(Table1[[#This Row],[Education Level]]="Bachelor's Degree",
"Bachelor's Degree",
"Others"))</f>
        <v>Master's Degree</v>
      </c>
    </row>
    <row r="484" spans="1:20" x14ac:dyDescent="0.25">
      <c r="A484" t="s">
        <v>1319</v>
      </c>
      <c r="B484" t="s">
        <v>1320</v>
      </c>
      <c r="C484" t="s">
        <v>18</v>
      </c>
      <c r="D484">
        <v>22</v>
      </c>
      <c r="E484" t="s">
        <v>79</v>
      </c>
      <c r="F484" t="s">
        <v>74</v>
      </c>
      <c r="G484" t="s">
        <v>93</v>
      </c>
      <c r="H484" t="s">
        <v>33</v>
      </c>
      <c r="I484" t="s">
        <v>34</v>
      </c>
      <c r="J484" s="1">
        <v>44179</v>
      </c>
      <c r="M484" t="s">
        <v>35</v>
      </c>
      <c r="N484" s="2">
        <v>3296.71</v>
      </c>
      <c r="O484" t="s">
        <v>496</v>
      </c>
      <c r="P484">
        <v>5.4</v>
      </c>
      <c r="Q4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4">
        <f>YEAR(Table1[[#This Row],[Hire Date]])</f>
        <v>2020</v>
      </c>
      <c r="T484" t="str">
        <f>IF(Table1[[#This Row],[Education Level]]="Master's Degree",
"Master's Degree",
IF(Table1[[#This Row],[Education Level]]="Bachelor's Degree",
"Bachelor's Degree",
"Others"))</f>
        <v>Bachelor's Degree</v>
      </c>
    </row>
    <row r="485" spans="1:20" x14ac:dyDescent="0.25">
      <c r="A485" t="s">
        <v>1321</v>
      </c>
      <c r="B485" t="s">
        <v>1322</v>
      </c>
      <c r="C485" t="s">
        <v>18</v>
      </c>
      <c r="D485">
        <v>36</v>
      </c>
      <c r="E485" t="s">
        <v>86</v>
      </c>
      <c r="F485" t="s">
        <v>49</v>
      </c>
      <c r="G485" t="s">
        <v>21</v>
      </c>
      <c r="H485" t="s">
        <v>33</v>
      </c>
      <c r="I485" t="s">
        <v>23</v>
      </c>
      <c r="J485" s="1">
        <v>45641</v>
      </c>
      <c r="M485" t="s">
        <v>35</v>
      </c>
      <c r="N485" s="2">
        <v>17718.41</v>
      </c>
      <c r="O485" t="s">
        <v>1134</v>
      </c>
      <c r="P485">
        <v>1.4</v>
      </c>
      <c r="Q4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85">
        <f>YEAR(Table1[[#This Row],[Hire Date]])</f>
        <v>2024</v>
      </c>
      <c r="T485" t="str">
        <f>IF(Table1[[#This Row],[Education Level]]="Master's Degree",
"Master's Degree",
IF(Table1[[#This Row],[Education Level]]="Bachelor's Degree",
"Bachelor's Degree",
"Others"))</f>
        <v>Master's Degree</v>
      </c>
    </row>
    <row r="486" spans="1:20" x14ac:dyDescent="0.25">
      <c r="A486" t="s">
        <v>1323</v>
      </c>
      <c r="B486" t="s">
        <v>1324</v>
      </c>
      <c r="C486" t="s">
        <v>29</v>
      </c>
      <c r="D486">
        <v>28</v>
      </c>
      <c r="E486" t="s">
        <v>30</v>
      </c>
      <c r="F486" t="s">
        <v>31</v>
      </c>
      <c r="G486" t="s">
        <v>45</v>
      </c>
      <c r="H486" t="s">
        <v>33</v>
      </c>
      <c r="I486" t="s">
        <v>34</v>
      </c>
      <c r="J486" s="1">
        <v>45612</v>
      </c>
      <c r="K486" s="1">
        <v>46039</v>
      </c>
      <c r="L486" t="s">
        <v>24</v>
      </c>
      <c r="M486" t="s">
        <v>25</v>
      </c>
      <c r="N486" s="2">
        <v>7992.65</v>
      </c>
      <c r="O486" t="s">
        <v>1325</v>
      </c>
      <c r="P486">
        <v>1.2</v>
      </c>
      <c r="Q4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86">
        <f>YEAR(Table1[[#This Row],[Hire Date]])</f>
        <v>2024</v>
      </c>
      <c r="S486" s="9">
        <f>YEAR(Table1[[#This Row],[Exit Date]])</f>
        <v>2026</v>
      </c>
      <c r="T486" t="str">
        <f>IF(Table1[[#This Row],[Education Level]]="Master's Degree",
"Master's Degree",
IF(Table1[[#This Row],[Education Level]]="Bachelor's Degree",
"Bachelor's Degree",
"Others"))</f>
        <v>Bachelor's Degree</v>
      </c>
    </row>
    <row r="487" spans="1:20" x14ac:dyDescent="0.25">
      <c r="A487" t="s">
        <v>1326</v>
      </c>
      <c r="B487" t="s">
        <v>1327</v>
      </c>
      <c r="C487" t="s">
        <v>18</v>
      </c>
      <c r="D487">
        <v>22</v>
      </c>
      <c r="E487" t="s">
        <v>86</v>
      </c>
      <c r="F487" t="s">
        <v>74</v>
      </c>
      <c r="G487" t="s">
        <v>32</v>
      </c>
      <c r="H487" t="s">
        <v>33</v>
      </c>
      <c r="I487" t="s">
        <v>34</v>
      </c>
      <c r="J487" s="1">
        <v>43885</v>
      </c>
      <c r="M487" t="s">
        <v>35</v>
      </c>
      <c r="N487" s="2">
        <v>4078.18</v>
      </c>
      <c r="O487" t="s">
        <v>416</v>
      </c>
      <c r="P487">
        <v>6.2</v>
      </c>
      <c r="Q4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7">
        <f>YEAR(Table1[[#This Row],[Hire Date]])</f>
        <v>2020</v>
      </c>
      <c r="T487" t="str">
        <f>IF(Table1[[#This Row],[Education Level]]="Master's Degree",
"Master's Degree",
IF(Table1[[#This Row],[Education Level]]="Bachelor's Degree",
"Bachelor's Degree",
"Others"))</f>
        <v>Bachelor's Degree</v>
      </c>
    </row>
    <row r="488" spans="1:20" x14ac:dyDescent="0.25">
      <c r="A488" t="s">
        <v>1328</v>
      </c>
      <c r="B488" t="s">
        <v>1329</v>
      </c>
      <c r="C488" t="s">
        <v>18</v>
      </c>
      <c r="D488">
        <v>29</v>
      </c>
      <c r="E488" t="s">
        <v>69</v>
      </c>
      <c r="F488" t="s">
        <v>20</v>
      </c>
      <c r="G488" t="s">
        <v>61</v>
      </c>
      <c r="H488" t="s">
        <v>33</v>
      </c>
      <c r="I488" t="s">
        <v>117</v>
      </c>
      <c r="J488" s="1">
        <v>45582</v>
      </c>
      <c r="M488" t="s">
        <v>35</v>
      </c>
      <c r="N488" s="2">
        <v>10651.72</v>
      </c>
      <c r="O488" t="s">
        <v>1330</v>
      </c>
      <c r="P488">
        <v>1.6</v>
      </c>
      <c r="Q4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88">
        <f>YEAR(Table1[[#This Row],[Hire Date]])</f>
        <v>2024</v>
      </c>
      <c r="T488" t="str">
        <f>IF(Table1[[#This Row],[Education Level]]="Master's Degree",
"Master's Degree",
IF(Table1[[#This Row],[Education Level]]="Bachelor's Degree",
"Bachelor's Degree",
"Others"))</f>
        <v>Others</v>
      </c>
    </row>
    <row r="489" spans="1:20" x14ac:dyDescent="0.25">
      <c r="A489" t="s">
        <v>1331</v>
      </c>
      <c r="B489" t="s">
        <v>1332</v>
      </c>
      <c r="C489" t="s">
        <v>18</v>
      </c>
      <c r="D489">
        <v>25</v>
      </c>
      <c r="E489" t="s">
        <v>43</v>
      </c>
      <c r="F489" t="s">
        <v>31</v>
      </c>
      <c r="G489" t="s">
        <v>45</v>
      </c>
      <c r="H489" t="s">
        <v>22</v>
      </c>
      <c r="I489" t="s">
        <v>23</v>
      </c>
      <c r="J489" s="1">
        <v>44804</v>
      </c>
      <c r="M489" t="s">
        <v>35</v>
      </c>
      <c r="N489" s="2">
        <v>8416.75</v>
      </c>
      <c r="O489" t="s">
        <v>496</v>
      </c>
      <c r="P489">
        <v>3.7</v>
      </c>
      <c r="Q4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89">
        <f>YEAR(Table1[[#This Row],[Hire Date]])</f>
        <v>2022</v>
      </c>
      <c r="T489" t="str">
        <f>IF(Table1[[#This Row],[Education Level]]="Master's Degree",
"Master's Degree",
IF(Table1[[#This Row],[Education Level]]="Bachelor's Degree",
"Bachelor's Degree",
"Others"))</f>
        <v>Master's Degree</v>
      </c>
    </row>
    <row r="490" spans="1:20" x14ac:dyDescent="0.25">
      <c r="A490" t="s">
        <v>1333</v>
      </c>
      <c r="B490" t="s">
        <v>1334</v>
      </c>
      <c r="C490" t="s">
        <v>18</v>
      </c>
      <c r="D490">
        <v>50</v>
      </c>
      <c r="E490" t="s">
        <v>43</v>
      </c>
      <c r="F490" t="s">
        <v>44</v>
      </c>
      <c r="G490" t="s">
        <v>21</v>
      </c>
      <c r="H490" t="s">
        <v>33</v>
      </c>
      <c r="I490" t="s">
        <v>23</v>
      </c>
      <c r="J490" s="1">
        <v>45228</v>
      </c>
      <c r="M490" t="s">
        <v>35</v>
      </c>
      <c r="N490" s="2">
        <v>14467.61</v>
      </c>
      <c r="O490" t="s">
        <v>416</v>
      </c>
      <c r="P490">
        <v>2.6</v>
      </c>
      <c r="Q4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0">
        <f>YEAR(Table1[[#This Row],[Hire Date]])</f>
        <v>2023</v>
      </c>
      <c r="T490" t="str">
        <f>IF(Table1[[#This Row],[Education Level]]="Master's Degree",
"Master's Degree",
IF(Table1[[#This Row],[Education Level]]="Bachelor's Degree",
"Bachelor's Degree",
"Others"))</f>
        <v>Master's Degree</v>
      </c>
    </row>
    <row r="491" spans="1:20" x14ac:dyDescent="0.25">
      <c r="A491" t="s">
        <v>1335</v>
      </c>
      <c r="B491" t="s">
        <v>1336</v>
      </c>
      <c r="C491" t="s">
        <v>18</v>
      </c>
      <c r="D491">
        <v>42</v>
      </c>
      <c r="E491" t="s">
        <v>19</v>
      </c>
      <c r="F491" t="s">
        <v>44</v>
      </c>
      <c r="G491" t="s">
        <v>137</v>
      </c>
      <c r="H491" t="s">
        <v>33</v>
      </c>
      <c r="I491" t="s">
        <v>50</v>
      </c>
      <c r="J491" s="1">
        <v>45387</v>
      </c>
      <c r="M491" t="s">
        <v>35</v>
      </c>
      <c r="N491" s="2">
        <v>26253.25</v>
      </c>
      <c r="O491" t="s">
        <v>133</v>
      </c>
      <c r="P491">
        <v>2.1</v>
      </c>
      <c r="Q4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1">
        <f>YEAR(Table1[[#This Row],[Hire Date]])</f>
        <v>2024</v>
      </c>
      <c r="T491" t="str">
        <f>IF(Table1[[#This Row],[Education Level]]="Master's Degree",
"Master's Degree",
IF(Table1[[#This Row],[Education Level]]="Bachelor's Degree",
"Bachelor's Degree",
"Others"))</f>
        <v>Others</v>
      </c>
    </row>
    <row r="492" spans="1:20" x14ac:dyDescent="0.25">
      <c r="A492" t="s">
        <v>1337</v>
      </c>
      <c r="B492" t="s">
        <v>1338</v>
      </c>
      <c r="C492" t="s">
        <v>29</v>
      </c>
      <c r="D492">
        <v>34</v>
      </c>
      <c r="E492" t="s">
        <v>19</v>
      </c>
      <c r="F492" t="s">
        <v>31</v>
      </c>
      <c r="G492" t="s">
        <v>145</v>
      </c>
      <c r="H492" t="s">
        <v>33</v>
      </c>
      <c r="I492" t="s">
        <v>34</v>
      </c>
      <c r="J492" s="1">
        <v>45353</v>
      </c>
      <c r="M492" t="s">
        <v>35</v>
      </c>
      <c r="N492" s="2">
        <v>31561.54</v>
      </c>
      <c r="O492" t="s">
        <v>146</v>
      </c>
      <c r="P492">
        <v>2.2000000000000002</v>
      </c>
      <c r="Q4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2">
        <f>YEAR(Table1[[#This Row],[Hire Date]])</f>
        <v>2024</v>
      </c>
      <c r="T492" t="str">
        <f>IF(Table1[[#This Row],[Education Level]]="Master's Degree",
"Master's Degree",
IF(Table1[[#This Row],[Education Level]]="Bachelor's Degree",
"Bachelor's Degree",
"Others"))</f>
        <v>Bachelor's Degree</v>
      </c>
    </row>
    <row r="493" spans="1:20" x14ac:dyDescent="0.25">
      <c r="A493" t="s">
        <v>1339</v>
      </c>
      <c r="B493" t="s">
        <v>1340</v>
      </c>
      <c r="C493" t="s">
        <v>29</v>
      </c>
      <c r="D493">
        <v>48</v>
      </c>
      <c r="E493" t="s">
        <v>121</v>
      </c>
      <c r="F493" t="s">
        <v>44</v>
      </c>
      <c r="G493" t="s">
        <v>137</v>
      </c>
      <c r="H493" t="s">
        <v>22</v>
      </c>
      <c r="I493" t="s">
        <v>34</v>
      </c>
      <c r="J493" s="1">
        <v>44430</v>
      </c>
      <c r="M493" t="s">
        <v>35</v>
      </c>
      <c r="N493" s="2">
        <v>29024.85</v>
      </c>
      <c r="O493" t="s">
        <v>1121</v>
      </c>
      <c r="P493">
        <v>4.7</v>
      </c>
      <c r="Q4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3">
        <f>YEAR(Table1[[#This Row],[Hire Date]])</f>
        <v>2021</v>
      </c>
      <c r="T493" t="str">
        <f>IF(Table1[[#This Row],[Education Level]]="Master's Degree",
"Master's Degree",
IF(Table1[[#This Row],[Education Level]]="Bachelor's Degree",
"Bachelor's Degree",
"Others"))</f>
        <v>Bachelor's Degree</v>
      </c>
    </row>
    <row r="494" spans="1:20" x14ac:dyDescent="0.25">
      <c r="A494" t="s">
        <v>1341</v>
      </c>
      <c r="B494" t="s">
        <v>1342</v>
      </c>
      <c r="C494" t="s">
        <v>29</v>
      </c>
      <c r="D494">
        <v>35</v>
      </c>
      <c r="E494" t="s">
        <v>69</v>
      </c>
      <c r="F494" t="s">
        <v>20</v>
      </c>
      <c r="G494" t="s">
        <v>45</v>
      </c>
      <c r="H494" t="s">
        <v>33</v>
      </c>
      <c r="I494" t="s">
        <v>34</v>
      </c>
      <c r="J494" s="1">
        <v>44141</v>
      </c>
      <c r="K494" s="1">
        <v>45327</v>
      </c>
      <c r="L494" t="s">
        <v>372</v>
      </c>
      <c r="M494" t="s">
        <v>25</v>
      </c>
      <c r="N494" s="2">
        <v>7625.19</v>
      </c>
      <c r="O494" t="s">
        <v>1343</v>
      </c>
      <c r="P494">
        <v>3.2</v>
      </c>
      <c r="Q4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4">
        <f>YEAR(Table1[[#This Row],[Hire Date]])</f>
        <v>2020</v>
      </c>
      <c r="S494" s="9">
        <f>YEAR(Table1[[#This Row],[Exit Date]])</f>
        <v>2024</v>
      </c>
      <c r="T494" t="str">
        <f>IF(Table1[[#This Row],[Education Level]]="Master's Degree",
"Master's Degree",
IF(Table1[[#This Row],[Education Level]]="Bachelor's Degree",
"Bachelor's Degree",
"Others"))</f>
        <v>Bachelor's Degree</v>
      </c>
    </row>
    <row r="495" spans="1:20" x14ac:dyDescent="0.25">
      <c r="A495" t="s">
        <v>1344</v>
      </c>
      <c r="B495" t="s">
        <v>1345</v>
      </c>
      <c r="C495" t="s">
        <v>18</v>
      </c>
      <c r="D495">
        <v>27</v>
      </c>
      <c r="E495" t="s">
        <v>100</v>
      </c>
      <c r="F495" t="s">
        <v>31</v>
      </c>
      <c r="G495" t="s">
        <v>61</v>
      </c>
      <c r="H495" t="s">
        <v>138</v>
      </c>
      <c r="I495" t="s">
        <v>34</v>
      </c>
      <c r="J495" s="1">
        <v>44331</v>
      </c>
      <c r="M495" t="s">
        <v>35</v>
      </c>
      <c r="N495" s="2">
        <v>13970.35</v>
      </c>
      <c r="O495" t="s">
        <v>547</v>
      </c>
      <c r="P495">
        <v>5</v>
      </c>
      <c r="Q4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5">
        <f>YEAR(Table1[[#This Row],[Hire Date]])</f>
        <v>2021</v>
      </c>
      <c r="T495" t="str">
        <f>IF(Table1[[#This Row],[Education Level]]="Master's Degree",
"Master's Degree",
IF(Table1[[#This Row],[Education Level]]="Bachelor's Degree",
"Bachelor's Degree",
"Others"))</f>
        <v>Bachelor's Degree</v>
      </c>
    </row>
    <row r="496" spans="1:20" x14ac:dyDescent="0.25">
      <c r="A496" t="s">
        <v>1346</v>
      </c>
      <c r="B496" t="s">
        <v>1347</v>
      </c>
      <c r="C496" t="s">
        <v>29</v>
      </c>
      <c r="D496">
        <v>48</v>
      </c>
      <c r="E496" s="9" t="s">
        <v>13002</v>
      </c>
      <c r="F496" t="s">
        <v>60</v>
      </c>
      <c r="G496" t="s">
        <v>137</v>
      </c>
      <c r="H496" t="s">
        <v>33</v>
      </c>
      <c r="I496" t="s">
        <v>117</v>
      </c>
      <c r="J496" s="1">
        <v>45442</v>
      </c>
      <c r="K496" s="1">
        <v>45907</v>
      </c>
      <c r="L496" t="s">
        <v>62</v>
      </c>
      <c r="M496" t="s">
        <v>25</v>
      </c>
      <c r="N496" s="2">
        <v>25112.71</v>
      </c>
      <c r="O496" t="s">
        <v>110</v>
      </c>
      <c r="P496">
        <v>1.3</v>
      </c>
      <c r="Q4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96">
        <f>YEAR(Table1[[#This Row],[Hire Date]])</f>
        <v>2024</v>
      </c>
      <c r="S496" s="9">
        <f>YEAR(Table1[[#This Row],[Exit Date]])</f>
        <v>2025</v>
      </c>
      <c r="T496" t="str">
        <f>IF(Table1[[#This Row],[Education Level]]="Master's Degree",
"Master's Degree",
IF(Table1[[#This Row],[Education Level]]="Bachelor's Degree",
"Bachelor's Degree",
"Others"))</f>
        <v>Others</v>
      </c>
    </row>
    <row r="497" spans="1:20" x14ac:dyDescent="0.25">
      <c r="A497" t="s">
        <v>1348</v>
      </c>
      <c r="B497" t="s">
        <v>1349</v>
      </c>
      <c r="C497" t="s">
        <v>29</v>
      </c>
      <c r="D497">
        <v>39</v>
      </c>
      <c r="E497" t="s">
        <v>30</v>
      </c>
      <c r="F497" t="s">
        <v>49</v>
      </c>
      <c r="G497" t="s">
        <v>32</v>
      </c>
      <c r="H497" t="s">
        <v>131</v>
      </c>
      <c r="I497" t="s">
        <v>23</v>
      </c>
      <c r="J497" s="1">
        <v>45431</v>
      </c>
      <c r="K497" s="1">
        <v>45569</v>
      </c>
      <c r="L497" t="s">
        <v>132</v>
      </c>
      <c r="M497" t="s">
        <v>25</v>
      </c>
      <c r="N497" s="2">
        <v>4750.76</v>
      </c>
      <c r="O497" t="s">
        <v>716</v>
      </c>
      <c r="P497">
        <v>0.4</v>
      </c>
      <c r="Q4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97">
        <f>YEAR(Table1[[#This Row],[Hire Date]])</f>
        <v>2024</v>
      </c>
      <c r="S497" s="9">
        <f>YEAR(Table1[[#This Row],[Exit Date]])</f>
        <v>2024</v>
      </c>
      <c r="T497" t="str">
        <f>IF(Table1[[#This Row],[Education Level]]="Master's Degree",
"Master's Degree",
IF(Table1[[#This Row],[Education Level]]="Bachelor's Degree",
"Bachelor's Degree",
"Others"))</f>
        <v>Master's Degree</v>
      </c>
    </row>
    <row r="498" spans="1:20" x14ac:dyDescent="0.25">
      <c r="A498" t="s">
        <v>1350</v>
      </c>
      <c r="B498" t="s">
        <v>1351</v>
      </c>
      <c r="C498" t="s">
        <v>29</v>
      </c>
      <c r="D498">
        <v>25</v>
      </c>
      <c r="E498" t="s">
        <v>19</v>
      </c>
      <c r="F498" t="s">
        <v>31</v>
      </c>
      <c r="G498" t="s">
        <v>137</v>
      </c>
      <c r="H498" t="s">
        <v>22</v>
      </c>
      <c r="I498" t="s">
        <v>23</v>
      </c>
      <c r="J498" s="1">
        <v>43422</v>
      </c>
      <c r="M498" t="s">
        <v>35</v>
      </c>
      <c r="N498" s="2">
        <v>27307.89</v>
      </c>
      <c r="O498" t="s">
        <v>860</v>
      </c>
      <c r="P498">
        <v>7.5</v>
      </c>
      <c r="Q4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8">
        <f>YEAR(Table1[[#This Row],[Hire Date]])</f>
        <v>2018</v>
      </c>
      <c r="T498" t="str">
        <f>IF(Table1[[#This Row],[Education Level]]="Master's Degree",
"Master's Degree",
IF(Table1[[#This Row],[Education Level]]="Bachelor's Degree",
"Bachelor's Degree",
"Others"))</f>
        <v>Master's Degree</v>
      </c>
    </row>
    <row r="499" spans="1:20" x14ac:dyDescent="0.25">
      <c r="A499" t="s">
        <v>1352</v>
      </c>
      <c r="B499" t="s">
        <v>1353</v>
      </c>
      <c r="C499" t="s">
        <v>29</v>
      </c>
      <c r="D499">
        <v>33</v>
      </c>
      <c r="E499" t="s">
        <v>43</v>
      </c>
      <c r="F499" t="s">
        <v>44</v>
      </c>
      <c r="G499" t="s">
        <v>21</v>
      </c>
      <c r="H499" t="s">
        <v>131</v>
      </c>
      <c r="I499" t="s">
        <v>34</v>
      </c>
      <c r="J499" s="1">
        <v>45568</v>
      </c>
      <c r="K499" s="1">
        <v>45700</v>
      </c>
      <c r="L499" t="s">
        <v>24</v>
      </c>
      <c r="M499" t="s">
        <v>25</v>
      </c>
      <c r="N499" s="2">
        <v>15360.31</v>
      </c>
      <c r="O499" t="s">
        <v>328</v>
      </c>
      <c r="P499">
        <v>0.4</v>
      </c>
      <c r="Q4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99">
        <f>YEAR(Table1[[#This Row],[Hire Date]])</f>
        <v>2024</v>
      </c>
      <c r="S499" s="9">
        <f>YEAR(Table1[[#This Row],[Exit Date]])</f>
        <v>2025</v>
      </c>
      <c r="T499" t="str">
        <f>IF(Table1[[#This Row],[Education Level]]="Master's Degree",
"Master's Degree",
IF(Table1[[#This Row],[Education Level]]="Bachelor's Degree",
"Bachelor's Degree",
"Others"))</f>
        <v>Bachelor's Degree</v>
      </c>
    </row>
    <row r="500" spans="1:20" x14ac:dyDescent="0.25">
      <c r="A500" t="s">
        <v>1354</v>
      </c>
      <c r="B500" t="s">
        <v>1355</v>
      </c>
      <c r="C500" t="s">
        <v>18</v>
      </c>
      <c r="D500">
        <v>27</v>
      </c>
      <c r="E500" t="s">
        <v>86</v>
      </c>
      <c r="F500" t="s">
        <v>60</v>
      </c>
      <c r="G500" t="s">
        <v>32</v>
      </c>
      <c r="H500" t="s">
        <v>22</v>
      </c>
      <c r="I500" t="s">
        <v>34</v>
      </c>
      <c r="J500" s="1">
        <v>45860</v>
      </c>
      <c r="M500" t="s">
        <v>35</v>
      </c>
      <c r="N500" s="2">
        <v>5744.42</v>
      </c>
      <c r="O500" t="s">
        <v>379</v>
      </c>
      <c r="P500">
        <v>0.8</v>
      </c>
      <c r="Q5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00">
        <f>YEAR(Table1[[#This Row],[Hire Date]])</f>
        <v>2025</v>
      </c>
      <c r="T500" t="str">
        <f>IF(Table1[[#This Row],[Education Level]]="Master's Degree",
"Master's Degree",
IF(Table1[[#This Row],[Education Level]]="Bachelor's Degree",
"Bachelor's Degree",
"Others"))</f>
        <v>Bachelor's Degree</v>
      </c>
    </row>
    <row r="501" spans="1:20" x14ac:dyDescent="0.25">
      <c r="A501" t="s">
        <v>1356</v>
      </c>
      <c r="B501" t="s">
        <v>1357</v>
      </c>
      <c r="C501" t="s">
        <v>18</v>
      </c>
      <c r="D501">
        <v>22</v>
      </c>
      <c r="E501" t="s">
        <v>73</v>
      </c>
      <c r="F501" t="s">
        <v>44</v>
      </c>
      <c r="G501" t="s">
        <v>45</v>
      </c>
      <c r="H501" t="s">
        <v>33</v>
      </c>
      <c r="I501" t="s">
        <v>23</v>
      </c>
      <c r="J501" s="1">
        <v>43439</v>
      </c>
      <c r="M501" t="s">
        <v>35</v>
      </c>
      <c r="N501" s="2">
        <v>7682.97</v>
      </c>
      <c r="O501" t="s">
        <v>1358</v>
      </c>
      <c r="P501">
        <v>7.4</v>
      </c>
      <c r="Q5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1">
        <f>YEAR(Table1[[#This Row],[Hire Date]])</f>
        <v>2018</v>
      </c>
      <c r="T501" t="str">
        <f>IF(Table1[[#This Row],[Education Level]]="Master's Degree",
"Master's Degree",
IF(Table1[[#This Row],[Education Level]]="Bachelor's Degree",
"Bachelor's Degree",
"Others"))</f>
        <v>Master's Degree</v>
      </c>
    </row>
    <row r="502" spans="1:20" x14ac:dyDescent="0.25">
      <c r="A502" t="s">
        <v>1359</v>
      </c>
      <c r="B502" t="s">
        <v>1360</v>
      </c>
      <c r="C502" t="s">
        <v>29</v>
      </c>
      <c r="D502">
        <v>43</v>
      </c>
      <c r="E502" t="s">
        <v>79</v>
      </c>
      <c r="F502" t="s">
        <v>49</v>
      </c>
      <c r="G502" t="s">
        <v>32</v>
      </c>
      <c r="H502" t="s">
        <v>33</v>
      </c>
      <c r="I502" t="s">
        <v>34</v>
      </c>
      <c r="J502" s="1">
        <v>45070</v>
      </c>
      <c r="M502" t="s">
        <v>35</v>
      </c>
      <c r="N502" s="2">
        <v>5744.68</v>
      </c>
      <c r="O502" t="s">
        <v>1100</v>
      </c>
      <c r="P502">
        <v>3</v>
      </c>
      <c r="Q5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2">
        <f>YEAR(Table1[[#This Row],[Hire Date]])</f>
        <v>2023</v>
      </c>
      <c r="T502" t="str">
        <f>IF(Table1[[#This Row],[Education Level]]="Master's Degree",
"Master's Degree",
IF(Table1[[#This Row],[Education Level]]="Bachelor's Degree",
"Bachelor's Degree",
"Others"))</f>
        <v>Bachelor's Degree</v>
      </c>
    </row>
    <row r="503" spans="1:20" x14ac:dyDescent="0.25">
      <c r="A503" t="s">
        <v>1361</v>
      </c>
      <c r="B503" t="s">
        <v>1362</v>
      </c>
      <c r="C503" t="s">
        <v>29</v>
      </c>
      <c r="D503">
        <v>52</v>
      </c>
      <c r="E503" t="s">
        <v>79</v>
      </c>
      <c r="F503" t="s">
        <v>31</v>
      </c>
      <c r="G503" t="s">
        <v>32</v>
      </c>
      <c r="H503" t="s">
        <v>33</v>
      </c>
      <c r="I503" t="s">
        <v>34</v>
      </c>
      <c r="J503" s="1">
        <v>44425</v>
      </c>
      <c r="M503" t="s">
        <v>35</v>
      </c>
      <c r="N503" s="2">
        <v>4179.1099999999997</v>
      </c>
      <c r="O503" t="s">
        <v>1363</v>
      </c>
      <c r="P503">
        <v>4.8</v>
      </c>
      <c r="Q5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3">
        <f>YEAR(Table1[[#This Row],[Hire Date]])</f>
        <v>2021</v>
      </c>
      <c r="T503" t="str">
        <f>IF(Table1[[#This Row],[Education Level]]="Master's Degree",
"Master's Degree",
IF(Table1[[#This Row],[Education Level]]="Bachelor's Degree",
"Bachelor's Degree",
"Others"))</f>
        <v>Bachelor's Degree</v>
      </c>
    </row>
    <row r="504" spans="1:20" x14ac:dyDescent="0.25">
      <c r="A504" t="s">
        <v>1364</v>
      </c>
      <c r="B504" t="s">
        <v>1365</v>
      </c>
      <c r="C504" t="s">
        <v>29</v>
      </c>
      <c r="D504">
        <v>22</v>
      </c>
      <c r="E504" t="s">
        <v>136</v>
      </c>
      <c r="F504" t="s">
        <v>74</v>
      </c>
      <c r="G504" t="s">
        <v>45</v>
      </c>
      <c r="H504" t="s">
        <v>33</v>
      </c>
      <c r="I504" t="s">
        <v>34</v>
      </c>
      <c r="J504" s="1">
        <v>44349</v>
      </c>
      <c r="M504" t="s">
        <v>35</v>
      </c>
      <c r="N504" s="2">
        <v>7533.57</v>
      </c>
      <c r="O504" t="s">
        <v>318</v>
      </c>
      <c r="P504">
        <v>5</v>
      </c>
      <c r="Q5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4">
        <f>YEAR(Table1[[#This Row],[Hire Date]])</f>
        <v>2021</v>
      </c>
      <c r="T504" t="str">
        <f>IF(Table1[[#This Row],[Education Level]]="Master's Degree",
"Master's Degree",
IF(Table1[[#This Row],[Education Level]]="Bachelor's Degree",
"Bachelor's Degree",
"Others"))</f>
        <v>Bachelor's Degree</v>
      </c>
    </row>
    <row r="505" spans="1:20" x14ac:dyDescent="0.25">
      <c r="A505" t="s">
        <v>1366</v>
      </c>
      <c r="B505" t="s">
        <v>1367</v>
      </c>
      <c r="C505" t="s">
        <v>18</v>
      </c>
      <c r="D505">
        <v>40</v>
      </c>
      <c r="E505" t="s">
        <v>86</v>
      </c>
      <c r="F505" t="s">
        <v>74</v>
      </c>
      <c r="G505" t="s">
        <v>45</v>
      </c>
      <c r="H505" t="s">
        <v>33</v>
      </c>
      <c r="I505" t="s">
        <v>23</v>
      </c>
      <c r="J505" s="1">
        <v>45908</v>
      </c>
      <c r="K505" s="1">
        <v>46011</v>
      </c>
      <c r="L505" t="s">
        <v>24</v>
      </c>
      <c r="M505" t="s">
        <v>25</v>
      </c>
      <c r="N505" s="2">
        <v>9272.64</v>
      </c>
      <c r="O505" t="s">
        <v>1105</v>
      </c>
      <c r="P505">
        <v>0.3</v>
      </c>
      <c r="Q5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05">
        <f>YEAR(Table1[[#This Row],[Hire Date]])</f>
        <v>2025</v>
      </c>
      <c r="S505" s="9">
        <f>YEAR(Table1[[#This Row],[Exit Date]])</f>
        <v>2025</v>
      </c>
      <c r="T505" t="str">
        <f>IF(Table1[[#This Row],[Education Level]]="Master's Degree",
"Master's Degree",
IF(Table1[[#This Row],[Education Level]]="Bachelor's Degree",
"Bachelor's Degree",
"Others"))</f>
        <v>Master's Degree</v>
      </c>
    </row>
    <row r="506" spans="1:20" x14ac:dyDescent="0.25">
      <c r="A506" t="s">
        <v>1368</v>
      </c>
      <c r="B506" t="s">
        <v>1369</v>
      </c>
      <c r="C506" t="s">
        <v>18</v>
      </c>
      <c r="D506">
        <v>29</v>
      </c>
      <c r="E506" t="s">
        <v>86</v>
      </c>
      <c r="F506" t="s">
        <v>60</v>
      </c>
      <c r="G506" t="s">
        <v>21</v>
      </c>
      <c r="H506" t="s">
        <v>22</v>
      </c>
      <c r="I506" t="s">
        <v>34</v>
      </c>
      <c r="J506" s="1">
        <v>45942</v>
      </c>
      <c r="M506" t="s">
        <v>35</v>
      </c>
      <c r="N506" s="2">
        <v>18920.8</v>
      </c>
      <c r="O506" t="s">
        <v>972</v>
      </c>
      <c r="P506">
        <v>0.6</v>
      </c>
      <c r="Q5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06">
        <f>YEAR(Table1[[#This Row],[Hire Date]])</f>
        <v>2025</v>
      </c>
      <c r="T506" t="str">
        <f>IF(Table1[[#This Row],[Education Level]]="Master's Degree",
"Master's Degree",
IF(Table1[[#This Row],[Education Level]]="Bachelor's Degree",
"Bachelor's Degree",
"Others"))</f>
        <v>Bachelor's Degree</v>
      </c>
    </row>
    <row r="507" spans="1:20" x14ac:dyDescent="0.25">
      <c r="A507" t="s">
        <v>1370</v>
      </c>
      <c r="B507" t="s">
        <v>1371</v>
      </c>
      <c r="C507" t="s">
        <v>18</v>
      </c>
      <c r="D507">
        <v>30</v>
      </c>
      <c r="E507" t="s">
        <v>30</v>
      </c>
      <c r="F507" t="s">
        <v>49</v>
      </c>
      <c r="G507" t="s">
        <v>45</v>
      </c>
      <c r="H507" t="s">
        <v>22</v>
      </c>
      <c r="I507" t="s">
        <v>50</v>
      </c>
      <c r="J507" s="1">
        <v>45652</v>
      </c>
      <c r="K507" s="1">
        <v>46040</v>
      </c>
      <c r="L507" t="s">
        <v>62</v>
      </c>
      <c r="M507" t="s">
        <v>25</v>
      </c>
      <c r="N507" s="2">
        <v>8751.07</v>
      </c>
      <c r="O507" t="s">
        <v>416</v>
      </c>
      <c r="P507">
        <v>1.1000000000000001</v>
      </c>
      <c r="Q5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7">
        <f>YEAR(Table1[[#This Row],[Hire Date]])</f>
        <v>2024</v>
      </c>
      <c r="S507" s="9">
        <f>YEAR(Table1[[#This Row],[Exit Date]])</f>
        <v>2026</v>
      </c>
      <c r="T507" t="str">
        <f>IF(Table1[[#This Row],[Education Level]]="Master's Degree",
"Master's Degree",
IF(Table1[[#This Row],[Education Level]]="Bachelor's Degree",
"Bachelor's Degree",
"Others"))</f>
        <v>Others</v>
      </c>
    </row>
    <row r="508" spans="1:20" x14ac:dyDescent="0.25">
      <c r="A508" t="s">
        <v>1372</v>
      </c>
      <c r="B508" t="s">
        <v>1373</v>
      </c>
      <c r="C508" t="s">
        <v>18</v>
      </c>
      <c r="D508">
        <v>29</v>
      </c>
      <c r="E508" t="s">
        <v>100</v>
      </c>
      <c r="F508" t="s">
        <v>49</v>
      </c>
      <c r="G508" t="s">
        <v>45</v>
      </c>
      <c r="H508" t="s">
        <v>33</v>
      </c>
      <c r="I508" t="s">
        <v>50</v>
      </c>
      <c r="J508" s="1">
        <v>45953</v>
      </c>
      <c r="K508" s="1">
        <v>46142</v>
      </c>
      <c r="L508" t="s">
        <v>324</v>
      </c>
      <c r="M508" t="s">
        <v>25</v>
      </c>
      <c r="N508" s="2">
        <v>6680.33</v>
      </c>
      <c r="O508" t="s">
        <v>1032</v>
      </c>
      <c r="P508">
        <v>0.5</v>
      </c>
      <c r="Q5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08">
        <f>YEAR(Table1[[#This Row],[Hire Date]])</f>
        <v>2025</v>
      </c>
      <c r="S508" s="9">
        <f>YEAR(Table1[[#This Row],[Exit Date]])</f>
        <v>2026</v>
      </c>
      <c r="T508" t="str">
        <f>IF(Table1[[#This Row],[Education Level]]="Master's Degree",
"Master's Degree",
IF(Table1[[#This Row],[Education Level]]="Bachelor's Degree",
"Bachelor's Degree",
"Others"))</f>
        <v>Others</v>
      </c>
    </row>
    <row r="509" spans="1:20" x14ac:dyDescent="0.25">
      <c r="A509" t="s">
        <v>1374</v>
      </c>
      <c r="B509" t="s">
        <v>409</v>
      </c>
      <c r="C509" t="s">
        <v>18</v>
      </c>
      <c r="D509">
        <v>27</v>
      </c>
      <c r="E509" t="s">
        <v>19</v>
      </c>
      <c r="F509" t="s">
        <v>44</v>
      </c>
      <c r="G509" t="s">
        <v>137</v>
      </c>
      <c r="H509" t="s">
        <v>33</v>
      </c>
      <c r="I509" t="s">
        <v>75</v>
      </c>
      <c r="J509" s="1">
        <v>45760</v>
      </c>
      <c r="M509" t="s">
        <v>35</v>
      </c>
      <c r="N509" s="2">
        <v>21078.91</v>
      </c>
      <c r="O509" t="s">
        <v>1375</v>
      </c>
      <c r="P509">
        <v>1.1000000000000001</v>
      </c>
      <c r="Q5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9">
        <f>YEAR(Table1[[#This Row],[Hire Date]])</f>
        <v>2025</v>
      </c>
      <c r="T509" t="str">
        <f>IF(Table1[[#This Row],[Education Level]]="Master's Degree",
"Master's Degree",
IF(Table1[[#This Row],[Education Level]]="Bachelor's Degree",
"Bachelor's Degree",
"Others"))</f>
        <v>Others</v>
      </c>
    </row>
    <row r="510" spans="1:20" x14ac:dyDescent="0.25">
      <c r="A510" t="s">
        <v>1376</v>
      </c>
      <c r="B510" t="s">
        <v>1377</v>
      </c>
      <c r="C510" t="s">
        <v>18</v>
      </c>
      <c r="D510">
        <v>35</v>
      </c>
      <c r="E510" t="s">
        <v>136</v>
      </c>
      <c r="F510" t="s">
        <v>20</v>
      </c>
      <c r="G510" t="s">
        <v>61</v>
      </c>
      <c r="H510" t="s">
        <v>33</v>
      </c>
      <c r="I510" t="s">
        <v>34</v>
      </c>
      <c r="J510" s="1">
        <v>43915</v>
      </c>
      <c r="K510" s="1">
        <v>45545</v>
      </c>
      <c r="L510" t="s">
        <v>760</v>
      </c>
      <c r="M510" t="s">
        <v>25</v>
      </c>
      <c r="N510" s="2">
        <v>12186.98</v>
      </c>
      <c r="O510" t="s">
        <v>1378</v>
      </c>
      <c r="P510">
        <v>4.5</v>
      </c>
      <c r="Q5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0">
        <f>YEAR(Table1[[#This Row],[Hire Date]])</f>
        <v>2020</v>
      </c>
      <c r="S510" s="9">
        <f>YEAR(Table1[[#This Row],[Exit Date]])</f>
        <v>2024</v>
      </c>
      <c r="T510" t="str">
        <f>IF(Table1[[#This Row],[Education Level]]="Master's Degree",
"Master's Degree",
IF(Table1[[#This Row],[Education Level]]="Bachelor's Degree",
"Bachelor's Degree",
"Others"))</f>
        <v>Bachelor's Degree</v>
      </c>
    </row>
    <row r="511" spans="1:20" x14ac:dyDescent="0.25">
      <c r="A511" t="s">
        <v>1379</v>
      </c>
      <c r="B511" t="s">
        <v>1380</v>
      </c>
      <c r="C511" t="s">
        <v>18</v>
      </c>
      <c r="D511">
        <v>27</v>
      </c>
      <c r="E511" t="s">
        <v>136</v>
      </c>
      <c r="F511" t="s">
        <v>31</v>
      </c>
      <c r="G511" t="s">
        <v>61</v>
      </c>
      <c r="H511" t="s">
        <v>33</v>
      </c>
      <c r="I511" t="s">
        <v>34</v>
      </c>
      <c r="J511" s="1">
        <v>45903</v>
      </c>
      <c r="M511" t="s">
        <v>35</v>
      </c>
      <c r="N511" s="2">
        <v>12849.76</v>
      </c>
      <c r="O511" t="s">
        <v>347</v>
      </c>
      <c r="P511">
        <v>0.7</v>
      </c>
      <c r="Q5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11">
        <f>YEAR(Table1[[#This Row],[Hire Date]])</f>
        <v>2025</v>
      </c>
      <c r="T511" t="str">
        <f>IF(Table1[[#This Row],[Education Level]]="Master's Degree",
"Master's Degree",
IF(Table1[[#This Row],[Education Level]]="Bachelor's Degree",
"Bachelor's Degree",
"Others"))</f>
        <v>Bachelor's Degree</v>
      </c>
    </row>
    <row r="512" spans="1:20" x14ac:dyDescent="0.25">
      <c r="A512" t="s">
        <v>1381</v>
      </c>
      <c r="B512" t="s">
        <v>1382</v>
      </c>
      <c r="C512" t="s">
        <v>29</v>
      </c>
      <c r="D512">
        <v>37</v>
      </c>
      <c r="E512" s="9" t="s">
        <v>13002</v>
      </c>
      <c r="F512" t="s">
        <v>31</v>
      </c>
      <c r="G512" t="s">
        <v>21</v>
      </c>
      <c r="H512" t="s">
        <v>131</v>
      </c>
      <c r="I512" t="s">
        <v>175</v>
      </c>
      <c r="J512" s="1">
        <v>43221</v>
      </c>
      <c r="K512" s="1">
        <v>43381</v>
      </c>
      <c r="L512" t="s">
        <v>132</v>
      </c>
      <c r="M512" t="s">
        <v>25</v>
      </c>
      <c r="N512" s="2">
        <v>17754.75</v>
      </c>
      <c r="O512" t="s">
        <v>535</v>
      </c>
      <c r="P512">
        <v>0.4</v>
      </c>
      <c r="Q5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12">
        <f>YEAR(Table1[[#This Row],[Hire Date]])</f>
        <v>2018</v>
      </c>
      <c r="S512" s="9">
        <f>YEAR(Table1[[#This Row],[Exit Date]])</f>
        <v>2018</v>
      </c>
      <c r="T512" t="str">
        <f>IF(Table1[[#This Row],[Education Level]]="Master's Degree",
"Master's Degree",
IF(Table1[[#This Row],[Education Level]]="Bachelor's Degree",
"Bachelor's Degree",
"Others"))</f>
        <v>Others</v>
      </c>
    </row>
    <row r="513" spans="1:20" x14ac:dyDescent="0.25">
      <c r="A513" t="s">
        <v>1383</v>
      </c>
      <c r="B513" t="s">
        <v>1384</v>
      </c>
      <c r="C513" t="s">
        <v>29</v>
      </c>
      <c r="D513">
        <v>34</v>
      </c>
      <c r="E513" t="s">
        <v>73</v>
      </c>
      <c r="F513" t="s">
        <v>31</v>
      </c>
      <c r="G513" t="s">
        <v>45</v>
      </c>
      <c r="H513" t="s">
        <v>33</v>
      </c>
      <c r="I513" t="s">
        <v>34</v>
      </c>
      <c r="J513" s="1">
        <v>45912</v>
      </c>
      <c r="M513" t="s">
        <v>35</v>
      </c>
      <c r="N513" s="2">
        <v>8533.98</v>
      </c>
      <c r="O513" t="s">
        <v>277</v>
      </c>
      <c r="P513">
        <v>0.7</v>
      </c>
      <c r="Q5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13">
        <f>YEAR(Table1[[#This Row],[Hire Date]])</f>
        <v>2025</v>
      </c>
      <c r="T513" t="str">
        <f>IF(Table1[[#This Row],[Education Level]]="Master's Degree",
"Master's Degree",
IF(Table1[[#This Row],[Education Level]]="Bachelor's Degree",
"Bachelor's Degree",
"Others"))</f>
        <v>Bachelor's Degree</v>
      </c>
    </row>
    <row r="514" spans="1:20" x14ac:dyDescent="0.25">
      <c r="A514" t="s">
        <v>1385</v>
      </c>
      <c r="B514" t="s">
        <v>654</v>
      </c>
      <c r="C514" t="s">
        <v>18</v>
      </c>
      <c r="D514">
        <v>32</v>
      </c>
      <c r="E514" t="s">
        <v>69</v>
      </c>
      <c r="F514" t="s">
        <v>31</v>
      </c>
      <c r="G514" t="s">
        <v>45</v>
      </c>
      <c r="H514" t="s">
        <v>33</v>
      </c>
      <c r="I514" t="s">
        <v>23</v>
      </c>
      <c r="J514" s="1">
        <v>43668</v>
      </c>
      <c r="K514" s="1">
        <v>45997</v>
      </c>
      <c r="L514" t="s">
        <v>324</v>
      </c>
      <c r="M514" t="s">
        <v>25</v>
      </c>
      <c r="N514" s="2">
        <v>8126.7</v>
      </c>
      <c r="O514" t="s">
        <v>698</v>
      </c>
      <c r="P514">
        <v>6.4</v>
      </c>
      <c r="Q5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4">
        <f>YEAR(Table1[[#This Row],[Hire Date]])</f>
        <v>2019</v>
      </c>
      <c r="S514" s="9">
        <f>YEAR(Table1[[#This Row],[Exit Date]])</f>
        <v>2025</v>
      </c>
      <c r="T514" t="str">
        <f>IF(Table1[[#This Row],[Education Level]]="Master's Degree",
"Master's Degree",
IF(Table1[[#This Row],[Education Level]]="Bachelor's Degree",
"Bachelor's Degree",
"Others"))</f>
        <v>Master's Degree</v>
      </c>
    </row>
    <row r="515" spans="1:20" x14ac:dyDescent="0.25">
      <c r="A515" t="s">
        <v>1386</v>
      </c>
      <c r="B515" t="s">
        <v>1387</v>
      </c>
      <c r="C515" t="s">
        <v>29</v>
      </c>
      <c r="D515">
        <v>26</v>
      </c>
      <c r="E515" t="s">
        <v>86</v>
      </c>
      <c r="F515" t="s">
        <v>31</v>
      </c>
      <c r="G515" t="s">
        <v>45</v>
      </c>
      <c r="H515" t="s">
        <v>131</v>
      </c>
      <c r="I515" t="s">
        <v>23</v>
      </c>
      <c r="J515" s="1">
        <v>45788</v>
      </c>
      <c r="M515" t="s">
        <v>35</v>
      </c>
      <c r="N515" s="2">
        <v>9227.01</v>
      </c>
      <c r="O515" t="s">
        <v>650</v>
      </c>
      <c r="P515">
        <v>1</v>
      </c>
      <c r="Q5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15">
        <f>YEAR(Table1[[#This Row],[Hire Date]])</f>
        <v>2025</v>
      </c>
      <c r="T515" t="str">
        <f>IF(Table1[[#This Row],[Education Level]]="Master's Degree",
"Master's Degree",
IF(Table1[[#This Row],[Education Level]]="Bachelor's Degree",
"Bachelor's Degree",
"Others"))</f>
        <v>Master's Degree</v>
      </c>
    </row>
    <row r="516" spans="1:20" x14ac:dyDescent="0.25">
      <c r="A516" t="s">
        <v>1388</v>
      </c>
      <c r="B516" t="s">
        <v>1389</v>
      </c>
      <c r="C516" t="s">
        <v>29</v>
      </c>
      <c r="D516">
        <v>29</v>
      </c>
      <c r="E516" t="s">
        <v>86</v>
      </c>
      <c r="F516" t="s">
        <v>60</v>
      </c>
      <c r="G516" t="s">
        <v>32</v>
      </c>
      <c r="H516" t="s">
        <v>22</v>
      </c>
      <c r="I516" t="s">
        <v>34</v>
      </c>
      <c r="J516" s="1">
        <v>44406</v>
      </c>
      <c r="M516" t="s">
        <v>35</v>
      </c>
      <c r="N516" s="2">
        <v>6199.1</v>
      </c>
      <c r="O516" t="s">
        <v>1094</v>
      </c>
      <c r="P516">
        <v>4.8</v>
      </c>
      <c r="Q5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6">
        <f>YEAR(Table1[[#This Row],[Hire Date]])</f>
        <v>2021</v>
      </c>
      <c r="T516" t="str">
        <f>IF(Table1[[#This Row],[Education Level]]="Master's Degree",
"Master's Degree",
IF(Table1[[#This Row],[Education Level]]="Bachelor's Degree",
"Bachelor's Degree",
"Others"))</f>
        <v>Bachelor's Degree</v>
      </c>
    </row>
    <row r="517" spans="1:20" x14ac:dyDescent="0.25">
      <c r="A517" t="s">
        <v>1390</v>
      </c>
      <c r="B517" t="s">
        <v>1391</v>
      </c>
      <c r="C517" t="s">
        <v>29</v>
      </c>
      <c r="D517">
        <v>41</v>
      </c>
      <c r="E517" t="s">
        <v>19</v>
      </c>
      <c r="F517" t="s">
        <v>20</v>
      </c>
      <c r="G517" t="s">
        <v>232</v>
      </c>
      <c r="H517" t="s">
        <v>33</v>
      </c>
      <c r="I517" t="s">
        <v>117</v>
      </c>
      <c r="J517" s="1">
        <v>43538</v>
      </c>
      <c r="M517" t="s">
        <v>35</v>
      </c>
      <c r="N517" s="2">
        <v>51844.9</v>
      </c>
      <c r="O517" t="s">
        <v>146</v>
      </c>
      <c r="P517">
        <v>7.2</v>
      </c>
      <c r="Q5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7">
        <f>YEAR(Table1[[#This Row],[Hire Date]])</f>
        <v>2019</v>
      </c>
      <c r="T517" t="str">
        <f>IF(Table1[[#This Row],[Education Level]]="Master's Degree",
"Master's Degree",
IF(Table1[[#This Row],[Education Level]]="Bachelor's Degree",
"Bachelor's Degree",
"Others"))</f>
        <v>Others</v>
      </c>
    </row>
    <row r="518" spans="1:20" x14ac:dyDescent="0.25">
      <c r="A518" t="s">
        <v>1392</v>
      </c>
      <c r="B518" t="s">
        <v>1393</v>
      </c>
      <c r="C518" t="s">
        <v>18</v>
      </c>
      <c r="D518">
        <v>39</v>
      </c>
      <c r="E518" t="s">
        <v>69</v>
      </c>
      <c r="F518" t="s">
        <v>74</v>
      </c>
      <c r="G518" t="s">
        <v>45</v>
      </c>
      <c r="H518" t="s">
        <v>33</v>
      </c>
      <c r="I518" t="s">
        <v>50</v>
      </c>
      <c r="J518" s="1">
        <v>45916</v>
      </c>
      <c r="K518" s="1">
        <v>46160</v>
      </c>
      <c r="L518" t="s">
        <v>132</v>
      </c>
      <c r="M518" t="s">
        <v>25</v>
      </c>
      <c r="N518" s="2">
        <v>7192.73</v>
      </c>
      <c r="O518" t="s">
        <v>1394</v>
      </c>
      <c r="P518">
        <v>0.7</v>
      </c>
      <c r="Q5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18">
        <f>YEAR(Table1[[#This Row],[Hire Date]])</f>
        <v>2025</v>
      </c>
      <c r="S518" s="9">
        <f>YEAR(Table1[[#This Row],[Exit Date]])</f>
        <v>2026</v>
      </c>
      <c r="T518" t="str">
        <f>IF(Table1[[#This Row],[Education Level]]="Master's Degree",
"Master's Degree",
IF(Table1[[#This Row],[Education Level]]="Bachelor's Degree",
"Bachelor's Degree",
"Others"))</f>
        <v>Others</v>
      </c>
    </row>
    <row r="519" spans="1:20" x14ac:dyDescent="0.25">
      <c r="A519" t="s">
        <v>1395</v>
      </c>
      <c r="B519" t="s">
        <v>1396</v>
      </c>
      <c r="C519" t="s">
        <v>18</v>
      </c>
      <c r="D519">
        <v>26</v>
      </c>
      <c r="E519" t="s">
        <v>136</v>
      </c>
      <c r="F519" t="s">
        <v>49</v>
      </c>
      <c r="G519" t="s">
        <v>45</v>
      </c>
      <c r="H519" t="s">
        <v>33</v>
      </c>
      <c r="I519" t="s">
        <v>117</v>
      </c>
      <c r="J519" s="1">
        <v>43771</v>
      </c>
      <c r="K519" s="1">
        <v>45568</v>
      </c>
      <c r="L519" t="s">
        <v>760</v>
      </c>
      <c r="M519" t="s">
        <v>25</v>
      </c>
      <c r="N519" s="2">
        <v>7662.38</v>
      </c>
      <c r="O519" t="s">
        <v>379</v>
      </c>
      <c r="P519">
        <v>4.9000000000000004</v>
      </c>
      <c r="Q5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9">
        <f>YEAR(Table1[[#This Row],[Hire Date]])</f>
        <v>2019</v>
      </c>
      <c r="S519" s="9">
        <f>YEAR(Table1[[#This Row],[Exit Date]])</f>
        <v>2024</v>
      </c>
      <c r="T519" t="str">
        <f>IF(Table1[[#This Row],[Education Level]]="Master's Degree",
"Master's Degree",
IF(Table1[[#This Row],[Education Level]]="Bachelor's Degree",
"Bachelor's Degree",
"Others"))</f>
        <v>Others</v>
      </c>
    </row>
    <row r="520" spans="1:20" x14ac:dyDescent="0.25">
      <c r="A520" t="s">
        <v>1397</v>
      </c>
      <c r="B520" t="s">
        <v>1398</v>
      </c>
      <c r="C520" t="s">
        <v>18</v>
      </c>
      <c r="D520">
        <v>35</v>
      </c>
      <c r="E520" t="s">
        <v>19</v>
      </c>
      <c r="F520" t="s">
        <v>31</v>
      </c>
      <c r="G520" t="s">
        <v>232</v>
      </c>
      <c r="H520" t="s">
        <v>22</v>
      </c>
      <c r="I520" t="s">
        <v>34</v>
      </c>
      <c r="J520" s="1">
        <v>44900</v>
      </c>
      <c r="K520" s="1">
        <v>45494</v>
      </c>
      <c r="L520" t="s">
        <v>132</v>
      </c>
      <c r="M520" t="s">
        <v>25</v>
      </c>
      <c r="N520" s="2">
        <v>63944.41</v>
      </c>
      <c r="O520" t="s">
        <v>146</v>
      </c>
      <c r="P520">
        <v>1.6</v>
      </c>
      <c r="Q5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20">
        <f>YEAR(Table1[[#This Row],[Hire Date]])</f>
        <v>2022</v>
      </c>
      <c r="S520" s="9">
        <f>YEAR(Table1[[#This Row],[Exit Date]])</f>
        <v>2024</v>
      </c>
      <c r="T520" t="str">
        <f>IF(Table1[[#This Row],[Education Level]]="Master's Degree",
"Master's Degree",
IF(Table1[[#This Row],[Education Level]]="Bachelor's Degree",
"Bachelor's Degree",
"Others"))</f>
        <v>Bachelor's Degree</v>
      </c>
    </row>
    <row r="521" spans="1:20" x14ac:dyDescent="0.25">
      <c r="A521" t="s">
        <v>1399</v>
      </c>
      <c r="B521" t="s">
        <v>1006</v>
      </c>
      <c r="C521" t="s">
        <v>29</v>
      </c>
      <c r="D521">
        <v>41</v>
      </c>
      <c r="E521" t="s">
        <v>100</v>
      </c>
      <c r="F521" t="s">
        <v>44</v>
      </c>
      <c r="G521" t="s">
        <v>61</v>
      </c>
      <c r="H521" t="s">
        <v>33</v>
      </c>
      <c r="I521" t="s">
        <v>23</v>
      </c>
      <c r="J521" s="1">
        <v>44715</v>
      </c>
      <c r="M521" t="s">
        <v>35</v>
      </c>
      <c r="N521" s="2">
        <v>13209.48</v>
      </c>
      <c r="O521" t="s">
        <v>1400</v>
      </c>
      <c r="P521">
        <v>4</v>
      </c>
      <c r="Q5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1">
        <f>YEAR(Table1[[#This Row],[Hire Date]])</f>
        <v>2022</v>
      </c>
      <c r="T521" t="str">
        <f>IF(Table1[[#This Row],[Education Level]]="Master's Degree",
"Master's Degree",
IF(Table1[[#This Row],[Education Level]]="Bachelor's Degree",
"Bachelor's Degree",
"Others"))</f>
        <v>Master's Degree</v>
      </c>
    </row>
    <row r="522" spans="1:20" x14ac:dyDescent="0.25">
      <c r="A522" t="s">
        <v>1401</v>
      </c>
      <c r="B522" t="s">
        <v>1402</v>
      </c>
      <c r="C522" t="s">
        <v>29</v>
      </c>
      <c r="D522">
        <v>22</v>
      </c>
      <c r="E522" t="s">
        <v>100</v>
      </c>
      <c r="F522" t="s">
        <v>44</v>
      </c>
      <c r="G522" t="s">
        <v>61</v>
      </c>
      <c r="H522" t="s">
        <v>22</v>
      </c>
      <c r="I522" t="s">
        <v>34</v>
      </c>
      <c r="J522" s="1">
        <v>43274</v>
      </c>
      <c r="K522" s="1">
        <v>43850</v>
      </c>
      <c r="L522" t="s">
        <v>132</v>
      </c>
      <c r="M522" t="s">
        <v>25</v>
      </c>
      <c r="N522" s="2">
        <v>11532.24</v>
      </c>
      <c r="O522" t="s">
        <v>1403</v>
      </c>
      <c r="P522">
        <v>1.6</v>
      </c>
      <c r="Q5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22">
        <f>YEAR(Table1[[#This Row],[Hire Date]])</f>
        <v>2018</v>
      </c>
      <c r="S522" s="9">
        <f>YEAR(Table1[[#This Row],[Exit Date]])</f>
        <v>2020</v>
      </c>
      <c r="T522" t="str">
        <f>IF(Table1[[#This Row],[Education Level]]="Master's Degree",
"Master's Degree",
IF(Table1[[#This Row],[Education Level]]="Bachelor's Degree",
"Bachelor's Degree",
"Others"))</f>
        <v>Bachelor's Degree</v>
      </c>
    </row>
    <row r="523" spans="1:20" x14ac:dyDescent="0.25">
      <c r="A523" t="s">
        <v>1404</v>
      </c>
      <c r="B523" t="s">
        <v>1405</v>
      </c>
      <c r="C523" t="s">
        <v>18</v>
      </c>
      <c r="D523">
        <v>39</v>
      </c>
      <c r="E523" t="s">
        <v>19</v>
      </c>
      <c r="F523" t="s">
        <v>31</v>
      </c>
      <c r="G523" t="s">
        <v>232</v>
      </c>
      <c r="H523" t="s">
        <v>22</v>
      </c>
      <c r="I523" t="s">
        <v>34</v>
      </c>
      <c r="J523" s="1">
        <v>44348</v>
      </c>
      <c r="M523" t="s">
        <v>35</v>
      </c>
      <c r="N523" s="2">
        <v>49746.26</v>
      </c>
      <c r="O523" t="s">
        <v>146</v>
      </c>
      <c r="P523">
        <v>5</v>
      </c>
      <c r="Q5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3">
        <f>YEAR(Table1[[#This Row],[Hire Date]])</f>
        <v>2021</v>
      </c>
      <c r="T523" t="str">
        <f>IF(Table1[[#This Row],[Education Level]]="Master's Degree",
"Master's Degree",
IF(Table1[[#This Row],[Education Level]]="Bachelor's Degree",
"Bachelor's Degree",
"Others"))</f>
        <v>Bachelor's Degree</v>
      </c>
    </row>
    <row r="524" spans="1:20" x14ac:dyDescent="0.25">
      <c r="A524" t="s">
        <v>1406</v>
      </c>
      <c r="B524" t="s">
        <v>1407</v>
      </c>
      <c r="C524" t="s">
        <v>29</v>
      </c>
      <c r="D524">
        <v>29</v>
      </c>
      <c r="E524" t="s">
        <v>79</v>
      </c>
      <c r="F524" t="s">
        <v>74</v>
      </c>
      <c r="G524" t="s">
        <v>61</v>
      </c>
      <c r="H524" t="s">
        <v>22</v>
      </c>
      <c r="I524" t="s">
        <v>50</v>
      </c>
      <c r="J524" s="1">
        <v>43471</v>
      </c>
      <c r="M524" t="s">
        <v>35</v>
      </c>
      <c r="N524" s="2">
        <v>11586.11</v>
      </c>
      <c r="O524" t="s">
        <v>975</v>
      </c>
      <c r="P524">
        <v>7.4</v>
      </c>
      <c r="Q5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4">
        <f>YEAR(Table1[[#This Row],[Hire Date]])</f>
        <v>2019</v>
      </c>
      <c r="T524" t="str">
        <f>IF(Table1[[#This Row],[Education Level]]="Master's Degree",
"Master's Degree",
IF(Table1[[#This Row],[Education Level]]="Bachelor's Degree",
"Bachelor's Degree",
"Others"))</f>
        <v>Others</v>
      </c>
    </row>
    <row r="525" spans="1:20" x14ac:dyDescent="0.25">
      <c r="A525" t="s">
        <v>1408</v>
      </c>
      <c r="B525" t="s">
        <v>1409</v>
      </c>
      <c r="C525" t="s">
        <v>18</v>
      </c>
      <c r="D525">
        <v>40</v>
      </c>
      <c r="E525" t="s">
        <v>73</v>
      </c>
      <c r="F525" t="s">
        <v>74</v>
      </c>
      <c r="G525" t="s">
        <v>45</v>
      </c>
      <c r="H525" t="s">
        <v>22</v>
      </c>
      <c r="I525" t="s">
        <v>23</v>
      </c>
      <c r="J525" s="1">
        <v>45518</v>
      </c>
      <c r="K525" s="1">
        <v>45939</v>
      </c>
      <c r="L525" t="s">
        <v>324</v>
      </c>
      <c r="M525" t="s">
        <v>25</v>
      </c>
      <c r="N525" s="2">
        <v>7852.66</v>
      </c>
      <c r="O525" t="s">
        <v>1410</v>
      </c>
      <c r="P525">
        <v>1.2</v>
      </c>
      <c r="Q5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25">
        <f>YEAR(Table1[[#This Row],[Hire Date]])</f>
        <v>2024</v>
      </c>
      <c r="S525" s="9">
        <f>YEAR(Table1[[#This Row],[Exit Date]])</f>
        <v>2025</v>
      </c>
      <c r="T525" t="str">
        <f>IF(Table1[[#This Row],[Education Level]]="Master's Degree",
"Master's Degree",
IF(Table1[[#This Row],[Education Level]]="Bachelor's Degree",
"Bachelor's Degree",
"Others"))</f>
        <v>Master's Degree</v>
      </c>
    </row>
    <row r="526" spans="1:20" x14ac:dyDescent="0.25">
      <c r="A526" t="s">
        <v>1411</v>
      </c>
      <c r="B526" t="s">
        <v>1412</v>
      </c>
      <c r="C526" t="s">
        <v>18</v>
      </c>
      <c r="D526">
        <v>28</v>
      </c>
      <c r="E526" t="s">
        <v>86</v>
      </c>
      <c r="F526" t="s">
        <v>49</v>
      </c>
      <c r="G526" t="s">
        <v>61</v>
      </c>
      <c r="H526" t="s">
        <v>33</v>
      </c>
      <c r="I526" t="s">
        <v>50</v>
      </c>
      <c r="J526" s="1">
        <v>44941</v>
      </c>
      <c r="M526" t="s">
        <v>35</v>
      </c>
      <c r="N526" s="2">
        <v>10055.950000000001</v>
      </c>
      <c r="O526" t="s">
        <v>1413</v>
      </c>
      <c r="P526">
        <v>3.3</v>
      </c>
      <c r="Q5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6">
        <f>YEAR(Table1[[#This Row],[Hire Date]])</f>
        <v>2023</v>
      </c>
      <c r="T526" t="str">
        <f>IF(Table1[[#This Row],[Education Level]]="Master's Degree",
"Master's Degree",
IF(Table1[[#This Row],[Education Level]]="Bachelor's Degree",
"Bachelor's Degree",
"Others"))</f>
        <v>Others</v>
      </c>
    </row>
    <row r="527" spans="1:20" x14ac:dyDescent="0.25">
      <c r="A527" t="s">
        <v>1414</v>
      </c>
      <c r="B527" t="s">
        <v>1415</v>
      </c>
      <c r="C527" t="s">
        <v>29</v>
      </c>
      <c r="D527">
        <v>22</v>
      </c>
      <c r="E527" t="s">
        <v>79</v>
      </c>
      <c r="F527" t="s">
        <v>44</v>
      </c>
      <c r="G527" t="s">
        <v>45</v>
      </c>
      <c r="H527" t="s">
        <v>22</v>
      </c>
      <c r="I527" t="s">
        <v>23</v>
      </c>
      <c r="J527" s="1">
        <v>43280</v>
      </c>
      <c r="K527" s="1">
        <v>43608</v>
      </c>
      <c r="L527" t="s">
        <v>132</v>
      </c>
      <c r="M527" t="s">
        <v>25</v>
      </c>
      <c r="N527" s="2">
        <v>6979.7</v>
      </c>
      <c r="O527" t="s">
        <v>258</v>
      </c>
      <c r="P527">
        <v>0.9</v>
      </c>
      <c r="Q5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27">
        <f>YEAR(Table1[[#This Row],[Hire Date]])</f>
        <v>2018</v>
      </c>
      <c r="S527" s="9">
        <f>YEAR(Table1[[#This Row],[Exit Date]])</f>
        <v>2019</v>
      </c>
      <c r="T527" t="str">
        <f>IF(Table1[[#This Row],[Education Level]]="Master's Degree",
"Master's Degree",
IF(Table1[[#This Row],[Education Level]]="Bachelor's Degree",
"Bachelor's Degree",
"Others"))</f>
        <v>Master's Degree</v>
      </c>
    </row>
    <row r="528" spans="1:20" x14ac:dyDescent="0.25">
      <c r="A528" t="s">
        <v>1416</v>
      </c>
      <c r="B528" t="s">
        <v>1417</v>
      </c>
      <c r="C528" t="s">
        <v>29</v>
      </c>
      <c r="D528">
        <v>22</v>
      </c>
      <c r="E528" t="s">
        <v>100</v>
      </c>
      <c r="F528" t="s">
        <v>20</v>
      </c>
      <c r="G528" t="s">
        <v>45</v>
      </c>
      <c r="H528" t="s">
        <v>33</v>
      </c>
      <c r="I528" t="s">
        <v>34</v>
      </c>
      <c r="J528" s="1">
        <v>44928</v>
      </c>
      <c r="M528" t="s">
        <v>35</v>
      </c>
      <c r="N528" s="2">
        <v>7428.55</v>
      </c>
      <c r="O528" t="s">
        <v>1418</v>
      </c>
      <c r="P528">
        <v>3.4</v>
      </c>
      <c r="Q5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8">
        <f>YEAR(Table1[[#This Row],[Hire Date]])</f>
        <v>2023</v>
      </c>
      <c r="T528" t="str">
        <f>IF(Table1[[#This Row],[Education Level]]="Master's Degree",
"Master's Degree",
IF(Table1[[#This Row],[Education Level]]="Bachelor's Degree",
"Bachelor's Degree",
"Others"))</f>
        <v>Bachelor's Degree</v>
      </c>
    </row>
    <row r="529" spans="1:20" x14ac:dyDescent="0.25">
      <c r="A529" t="s">
        <v>1419</v>
      </c>
      <c r="B529" t="s">
        <v>1420</v>
      </c>
      <c r="C529" t="s">
        <v>18</v>
      </c>
      <c r="D529">
        <v>35</v>
      </c>
      <c r="E529" t="s">
        <v>69</v>
      </c>
      <c r="F529" t="s">
        <v>74</v>
      </c>
      <c r="G529" t="s">
        <v>61</v>
      </c>
      <c r="H529" t="s">
        <v>33</v>
      </c>
      <c r="I529" t="s">
        <v>117</v>
      </c>
      <c r="J529" s="1">
        <v>45143</v>
      </c>
      <c r="M529" t="s">
        <v>35</v>
      </c>
      <c r="N529" s="2">
        <v>9554.93</v>
      </c>
      <c r="O529" t="s">
        <v>36</v>
      </c>
      <c r="P529">
        <v>2.8</v>
      </c>
      <c r="Q5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29">
        <f>YEAR(Table1[[#This Row],[Hire Date]])</f>
        <v>2023</v>
      </c>
      <c r="T529" t="str">
        <f>IF(Table1[[#This Row],[Education Level]]="Master's Degree",
"Master's Degree",
IF(Table1[[#This Row],[Education Level]]="Bachelor's Degree",
"Bachelor's Degree",
"Others"))</f>
        <v>Others</v>
      </c>
    </row>
    <row r="530" spans="1:20" x14ac:dyDescent="0.25">
      <c r="A530" t="s">
        <v>1421</v>
      </c>
      <c r="B530" t="s">
        <v>1422</v>
      </c>
      <c r="C530" t="s">
        <v>18</v>
      </c>
      <c r="D530">
        <v>37</v>
      </c>
      <c r="E530" t="s">
        <v>19</v>
      </c>
      <c r="F530" t="s">
        <v>31</v>
      </c>
      <c r="G530" t="s">
        <v>145</v>
      </c>
      <c r="H530" t="s">
        <v>33</v>
      </c>
      <c r="I530" t="s">
        <v>23</v>
      </c>
      <c r="J530" s="1">
        <v>45559</v>
      </c>
      <c r="M530" t="s">
        <v>35</v>
      </c>
      <c r="N530" s="2">
        <v>36152.269999999997</v>
      </c>
      <c r="O530" t="s">
        <v>146</v>
      </c>
      <c r="P530">
        <v>1.6</v>
      </c>
      <c r="Q5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30">
        <f>YEAR(Table1[[#This Row],[Hire Date]])</f>
        <v>2024</v>
      </c>
      <c r="T530" t="str">
        <f>IF(Table1[[#This Row],[Education Level]]="Master's Degree",
"Master's Degree",
IF(Table1[[#This Row],[Education Level]]="Bachelor's Degree",
"Bachelor's Degree",
"Others"))</f>
        <v>Master's Degree</v>
      </c>
    </row>
    <row r="531" spans="1:20" x14ac:dyDescent="0.25">
      <c r="A531" t="s">
        <v>1423</v>
      </c>
      <c r="B531" t="s">
        <v>1424</v>
      </c>
      <c r="C531" t="s">
        <v>29</v>
      </c>
      <c r="D531">
        <v>26</v>
      </c>
      <c r="E531" t="s">
        <v>30</v>
      </c>
      <c r="F531" t="s">
        <v>44</v>
      </c>
      <c r="G531" t="s">
        <v>93</v>
      </c>
      <c r="H531" t="s">
        <v>33</v>
      </c>
      <c r="I531" t="s">
        <v>117</v>
      </c>
      <c r="J531" s="1">
        <v>43251</v>
      </c>
      <c r="M531" t="s">
        <v>35</v>
      </c>
      <c r="N531" s="2">
        <v>2722.38</v>
      </c>
      <c r="O531" t="s">
        <v>205</v>
      </c>
      <c r="P531">
        <v>8</v>
      </c>
      <c r="Q5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1">
        <f>YEAR(Table1[[#This Row],[Hire Date]])</f>
        <v>2018</v>
      </c>
      <c r="T531" t="str">
        <f>IF(Table1[[#This Row],[Education Level]]="Master's Degree",
"Master's Degree",
IF(Table1[[#This Row],[Education Level]]="Bachelor's Degree",
"Bachelor's Degree",
"Others"))</f>
        <v>Others</v>
      </c>
    </row>
    <row r="532" spans="1:20" x14ac:dyDescent="0.25">
      <c r="A532" t="s">
        <v>1425</v>
      </c>
      <c r="B532" t="s">
        <v>1426</v>
      </c>
      <c r="C532" t="s">
        <v>18</v>
      </c>
      <c r="D532">
        <v>40</v>
      </c>
      <c r="E532" t="s">
        <v>43</v>
      </c>
      <c r="F532" t="s">
        <v>49</v>
      </c>
      <c r="G532" t="s">
        <v>93</v>
      </c>
      <c r="H532" t="s">
        <v>33</v>
      </c>
      <c r="I532" t="s">
        <v>23</v>
      </c>
      <c r="J532" s="1">
        <v>45853</v>
      </c>
      <c r="M532" t="s">
        <v>35</v>
      </c>
      <c r="N532" s="2">
        <v>3125.44</v>
      </c>
      <c r="O532" t="s">
        <v>670</v>
      </c>
      <c r="P532">
        <v>0.8</v>
      </c>
      <c r="Q5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32">
        <f>YEAR(Table1[[#This Row],[Hire Date]])</f>
        <v>2025</v>
      </c>
      <c r="T532" t="str">
        <f>IF(Table1[[#This Row],[Education Level]]="Master's Degree",
"Master's Degree",
IF(Table1[[#This Row],[Education Level]]="Bachelor's Degree",
"Bachelor's Degree",
"Others"))</f>
        <v>Master's Degree</v>
      </c>
    </row>
    <row r="533" spans="1:20" x14ac:dyDescent="0.25">
      <c r="A533" t="s">
        <v>1427</v>
      </c>
      <c r="B533" t="s">
        <v>1428</v>
      </c>
      <c r="C533" t="s">
        <v>18</v>
      </c>
      <c r="D533">
        <v>22</v>
      </c>
      <c r="E533" t="s">
        <v>86</v>
      </c>
      <c r="F533" t="s">
        <v>60</v>
      </c>
      <c r="G533" t="s">
        <v>137</v>
      </c>
      <c r="H533" t="s">
        <v>33</v>
      </c>
      <c r="I533" t="s">
        <v>34</v>
      </c>
      <c r="J533" s="1">
        <v>43247</v>
      </c>
      <c r="M533" t="s">
        <v>35</v>
      </c>
      <c r="N533" s="2">
        <v>27493.35</v>
      </c>
      <c r="O533" t="s">
        <v>1429</v>
      </c>
      <c r="P533">
        <v>8</v>
      </c>
      <c r="Q5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3">
        <f>YEAR(Table1[[#This Row],[Hire Date]])</f>
        <v>2018</v>
      </c>
      <c r="T533" t="str">
        <f>IF(Table1[[#This Row],[Education Level]]="Master's Degree",
"Master's Degree",
IF(Table1[[#This Row],[Education Level]]="Bachelor's Degree",
"Bachelor's Degree",
"Others"))</f>
        <v>Bachelor's Degree</v>
      </c>
    </row>
    <row r="534" spans="1:20" x14ac:dyDescent="0.25">
      <c r="A534" t="s">
        <v>1430</v>
      </c>
      <c r="B534" t="s">
        <v>1431</v>
      </c>
      <c r="C534" t="s">
        <v>18</v>
      </c>
      <c r="D534">
        <v>34</v>
      </c>
      <c r="E534" t="s">
        <v>73</v>
      </c>
      <c r="F534" t="s">
        <v>44</v>
      </c>
      <c r="G534" t="s">
        <v>21</v>
      </c>
      <c r="H534" t="s">
        <v>33</v>
      </c>
      <c r="I534" t="s">
        <v>34</v>
      </c>
      <c r="J534" s="1">
        <v>43600</v>
      </c>
      <c r="M534" t="s">
        <v>35</v>
      </c>
      <c r="N534" s="2">
        <v>14389.56</v>
      </c>
      <c r="O534" t="s">
        <v>1432</v>
      </c>
      <c r="P534">
        <v>7</v>
      </c>
      <c r="Q5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4">
        <f>YEAR(Table1[[#This Row],[Hire Date]])</f>
        <v>2019</v>
      </c>
      <c r="T534" t="str">
        <f>IF(Table1[[#This Row],[Education Level]]="Master's Degree",
"Master's Degree",
IF(Table1[[#This Row],[Education Level]]="Bachelor's Degree",
"Bachelor's Degree",
"Others"))</f>
        <v>Bachelor's Degree</v>
      </c>
    </row>
    <row r="535" spans="1:20" x14ac:dyDescent="0.25">
      <c r="A535" t="s">
        <v>1433</v>
      </c>
      <c r="B535" t="s">
        <v>1434</v>
      </c>
      <c r="C535" t="s">
        <v>29</v>
      </c>
      <c r="D535">
        <v>24</v>
      </c>
      <c r="E535" t="s">
        <v>30</v>
      </c>
      <c r="F535" t="s">
        <v>49</v>
      </c>
      <c r="G535" t="s">
        <v>61</v>
      </c>
      <c r="H535" t="s">
        <v>33</v>
      </c>
      <c r="I535" t="s">
        <v>50</v>
      </c>
      <c r="J535" s="1">
        <v>45677</v>
      </c>
      <c r="M535" t="s">
        <v>35</v>
      </c>
      <c r="N535" s="2">
        <v>9991.86</v>
      </c>
      <c r="O535" t="s">
        <v>633</v>
      </c>
      <c r="P535">
        <v>1.3</v>
      </c>
      <c r="Q5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35">
        <f>YEAR(Table1[[#This Row],[Hire Date]])</f>
        <v>2025</v>
      </c>
      <c r="T535" t="str">
        <f>IF(Table1[[#This Row],[Education Level]]="Master's Degree",
"Master's Degree",
IF(Table1[[#This Row],[Education Level]]="Bachelor's Degree",
"Bachelor's Degree",
"Others"))</f>
        <v>Others</v>
      </c>
    </row>
    <row r="536" spans="1:20" x14ac:dyDescent="0.25">
      <c r="A536" t="s">
        <v>1435</v>
      </c>
      <c r="B536" t="s">
        <v>1436</v>
      </c>
      <c r="C536" t="s">
        <v>18</v>
      </c>
      <c r="D536">
        <v>29</v>
      </c>
      <c r="E536" s="9" t="s">
        <v>13002</v>
      </c>
      <c r="F536" t="s">
        <v>31</v>
      </c>
      <c r="G536" t="s">
        <v>45</v>
      </c>
      <c r="H536" t="s">
        <v>138</v>
      </c>
      <c r="I536" t="s">
        <v>34</v>
      </c>
      <c r="J536" s="1">
        <v>45456</v>
      </c>
      <c r="M536" t="s">
        <v>35</v>
      </c>
      <c r="N536" s="2">
        <v>9043.39</v>
      </c>
      <c r="O536" t="s">
        <v>876</v>
      </c>
      <c r="P536">
        <v>1.9</v>
      </c>
      <c r="Q5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36">
        <f>YEAR(Table1[[#This Row],[Hire Date]])</f>
        <v>2024</v>
      </c>
      <c r="T536" t="str">
        <f>IF(Table1[[#This Row],[Education Level]]="Master's Degree",
"Master's Degree",
IF(Table1[[#This Row],[Education Level]]="Bachelor's Degree",
"Bachelor's Degree",
"Others"))</f>
        <v>Bachelor's Degree</v>
      </c>
    </row>
    <row r="537" spans="1:20" x14ac:dyDescent="0.25">
      <c r="A537" t="s">
        <v>1437</v>
      </c>
      <c r="B537" t="s">
        <v>1438</v>
      </c>
      <c r="C537" t="s">
        <v>29</v>
      </c>
      <c r="D537">
        <v>35</v>
      </c>
      <c r="E537" t="s">
        <v>19</v>
      </c>
      <c r="F537" t="s">
        <v>31</v>
      </c>
      <c r="G537" t="s">
        <v>145</v>
      </c>
      <c r="H537" t="s">
        <v>33</v>
      </c>
      <c r="I537" t="s">
        <v>75</v>
      </c>
      <c r="J537" s="1">
        <v>44054</v>
      </c>
      <c r="K537" s="1">
        <v>45932</v>
      </c>
      <c r="L537" t="s">
        <v>113</v>
      </c>
      <c r="M537" t="s">
        <v>25</v>
      </c>
      <c r="N537" s="2">
        <v>42119.71</v>
      </c>
      <c r="O537" t="s">
        <v>146</v>
      </c>
      <c r="P537">
        <v>5.0999999999999996</v>
      </c>
      <c r="Q5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7">
        <f>YEAR(Table1[[#This Row],[Hire Date]])</f>
        <v>2020</v>
      </c>
      <c r="S537" s="9">
        <f>YEAR(Table1[[#This Row],[Exit Date]])</f>
        <v>2025</v>
      </c>
      <c r="T537" t="str">
        <f>IF(Table1[[#This Row],[Education Level]]="Master's Degree",
"Master's Degree",
IF(Table1[[#This Row],[Education Level]]="Bachelor's Degree",
"Bachelor's Degree",
"Others"))</f>
        <v>Others</v>
      </c>
    </row>
    <row r="538" spans="1:20" x14ac:dyDescent="0.25">
      <c r="A538" t="s">
        <v>1439</v>
      </c>
      <c r="B538" t="s">
        <v>1440</v>
      </c>
      <c r="C538" t="s">
        <v>18</v>
      </c>
      <c r="D538">
        <v>27</v>
      </c>
      <c r="E538" t="s">
        <v>30</v>
      </c>
      <c r="F538" t="s">
        <v>31</v>
      </c>
      <c r="G538" t="s">
        <v>61</v>
      </c>
      <c r="H538" t="s">
        <v>33</v>
      </c>
      <c r="I538" t="s">
        <v>23</v>
      </c>
      <c r="J538" s="1">
        <v>44468</v>
      </c>
      <c r="M538" t="s">
        <v>35</v>
      </c>
      <c r="N538" s="2">
        <v>13995.44</v>
      </c>
      <c r="O538" t="s">
        <v>832</v>
      </c>
      <c r="P538">
        <v>4.5999999999999996</v>
      </c>
      <c r="Q5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8">
        <f>YEAR(Table1[[#This Row],[Hire Date]])</f>
        <v>2021</v>
      </c>
      <c r="T538" t="str">
        <f>IF(Table1[[#This Row],[Education Level]]="Master's Degree",
"Master's Degree",
IF(Table1[[#This Row],[Education Level]]="Bachelor's Degree",
"Bachelor's Degree",
"Others"))</f>
        <v>Master's Degree</v>
      </c>
    </row>
    <row r="539" spans="1:20" x14ac:dyDescent="0.25">
      <c r="A539" t="s">
        <v>1441</v>
      </c>
      <c r="B539" t="s">
        <v>1442</v>
      </c>
      <c r="C539" t="s">
        <v>18</v>
      </c>
      <c r="D539">
        <v>31</v>
      </c>
      <c r="E539" s="9" t="s">
        <v>13002</v>
      </c>
      <c r="F539" t="s">
        <v>49</v>
      </c>
      <c r="G539" t="s">
        <v>45</v>
      </c>
      <c r="H539" t="s">
        <v>33</v>
      </c>
      <c r="I539" t="s">
        <v>117</v>
      </c>
      <c r="J539" s="1">
        <v>45353</v>
      </c>
      <c r="M539" t="s">
        <v>35</v>
      </c>
      <c r="N539" s="2">
        <v>6703.51</v>
      </c>
      <c r="O539" t="s">
        <v>1443</v>
      </c>
      <c r="P539">
        <v>2.2000000000000002</v>
      </c>
      <c r="Q5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39">
        <f>YEAR(Table1[[#This Row],[Hire Date]])</f>
        <v>2024</v>
      </c>
      <c r="T539" t="str">
        <f>IF(Table1[[#This Row],[Education Level]]="Master's Degree",
"Master's Degree",
IF(Table1[[#This Row],[Education Level]]="Bachelor's Degree",
"Bachelor's Degree",
"Others"))</f>
        <v>Others</v>
      </c>
    </row>
    <row r="540" spans="1:20" x14ac:dyDescent="0.25">
      <c r="A540" t="s">
        <v>1444</v>
      </c>
      <c r="B540" t="s">
        <v>1445</v>
      </c>
      <c r="C540" t="s">
        <v>18</v>
      </c>
      <c r="D540">
        <v>44</v>
      </c>
      <c r="E540" t="s">
        <v>69</v>
      </c>
      <c r="F540" t="s">
        <v>60</v>
      </c>
      <c r="G540" t="s">
        <v>61</v>
      </c>
      <c r="H540" t="s">
        <v>22</v>
      </c>
      <c r="I540" t="s">
        <v>23</v>
      </c>
      <c r="J540" s="1">
        <v>44454</v>
      </c>
      <c r="K540" s="1">
        <v>44773</v>
      </c>
      <c r="L540" t="s">
        <v>132</v>
      </c>
      <c r="M540" t="s">
        <v>25</v>
      </c>
      <c r="N540" s="2">
        <v>9631.0300000000007</v>
      </c>
      <c r="O540" t="s">
        <v>991</v>
      </c>
      <c r="P540">
        <v>0.9</v>
      </c>
      <c r="Q5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40">
        <f>YEAR(Table1[[#This Row],[Hire Date]])</f>
        <v>2021</v>
      </c>
      <c r="S540" s="9">
        <f>YEAR(Table1[[#This Row],[Exit Date]])</f>
        <v>2022</v>
      </c>
      <c r="T540" t="str">
        <f>IF(Table1[[#This Row],[Education Level]]="Master's Degree",
"Master's Degree",
IF(Table1[[#This Row],[Education Level]]="Bachelor's Degree",
"Bachelor's Degree",
"Others"))</f>
        <v>Master's Degree</v>
      </c>
    </row>
    <row r="541" spans="1:20" x14ac:dyDescent="0.25">
      <c r="A541" t="s">
        <v>1446</v>
      </c>
      <c r="B541" t="s">
        <v>1447</v>
      </c>
      <c r="C541" t="s">
        <v>18</v>
      </c>
      <c r="D541">
        <v>29</v>
      </c>
      <c r="E541" t="s">
        <v>86</v>
      </c>
      <c r="F541" t="s">
        <v>20</v>
      </c>
      <c r="G541" t="s">
        <v>45</v>
      </c>
      <c r="H541" t="s">
        <v>33</v>
      </c>
      <c r="I541" t="s">
        <v>23</v>
      </c>
      <c r="J541" s="1">
        <v>44473</v>
      </c>
      <c r="K541" s="1">
        <v>45825</v>
      </c>
      <c r="L541" t="s">
        <v>24</v>
      </c>
      <c r="M541" t="s">
        <v>25</v>
      </c>
      <c r="N541" s="2">
        <v>9176.17</v>
      </c>
      <c r="O541" t="s">
        <v>1108</v>
      </c>
      <c r="P541">
        <v>3.7</v>
      </c>
      <c r="Q5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1">
        <f>YEAR(Table1[[#This Row],[Hire Date]])</f>
        <v>2021</v>
      </c>
      <c r="S541" s="9">
        <f>YEAR(Table1[[#This Row],[Exit Date]])</f>
        <v>2025</v>
      </c>
      <c r="T541" t="str">
        <f>IF(Table1[[#This Row],[Education Level]]="Master's Degree",
"Master's Degree",
IF(Table1[[#This Row],[Education Level]]="Bachelor's Degree",
"Bachelor's Degree",
"Others"))</f>
        <v>Master's Degree</v>
      </c>
    </row>
    <row r="542" spans="1:20" x14ac:dyDescent="0.25">
      <c r="A542" t="s">
        <v>1448</v>
      </c>
      <c r="B542" t="s">
        <v>1449</v>
      </c>
      <c r="C542" t="s">
        <v>18</v>
      </c>
      <c r="D542">
        <v>42</v>
      </c>
      <c r="E542" t="s">
        <v>19</v>
      </c>
      <c r="F542" t="s">
        <v>74</v>
      </c>
      <c r="G542" t="s">
        <v>137</v>
      </c>
      <c r="H542" t="s">
        <v>33</v>
      </c>
      <c r="I542" t="s">
        <v>23</v>
      </c>
      <c r="J542" s="1">
        <v>45908</v>
      </c>
      <c r="K542" s="1">
        <v>46036</v>
      </c>
      <c r="L542" t="s">
        <v>24</v>
      </c>
      <c r="M542" t="s">
        <v>25</v>
      </c>
      <c r="N542" s="2">
        <v>25358.85</v>
      </c>
      <c r="O542" t="s">
        <v>1450</v>
      </c>
      <c r="P542">
        <v>0.4</v>
      </c>
      <c r="Q5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42">
        <f>YEAR(Table1[[#This Row],[Hire Date]])</f>
        <v>2025</v>
      </c>
      <c r="S542" s="9">
        <f>YEAR(Table1[[#This Row],[Exit Date]])</f>
        <v>2026</v>
      </c>
      <c r="T542" t="str">
        <f>IF(Table1[[#This Row],[Education Level]]="Master's Degree",
"Master's Degree",
IF(Table1[[#This Row],[Education Level]]="Bachelor's Degree",
"Bachelor's Degree",
"Others"))</f>
        <v>Master's Degree</v>
      </c>
    </row>
    <row r="543" spans="1:20" x14ac:dyDescent="0.25">
      <c r="A543" t="s">
        <v>1451</v>
      </c>
      <c r="B543" t="s">
        <v>1452</v>
      </c>
      <c r="C543" t="s">
        <v>29</v>
      </c>
      <c r="D543">
        <v>24</v>
      </c>
      <c r="E543" t="s">
        <v>136</v>
      </c>
      <c r="F543" t="s">
        <v>31</v>
      </c>
      <c r="G543" t="s">
        <v>232</v>
      </c>
      <c r="H543" t="s">
        <v>33</v>
      </c>
      <c r="I543" t="s">
        <v>34</v>
      </c>
      <c r="J543" s="1">
        <v>45439</v>
      </c>
      <c r="M543" t="s">
        <v>35</v>
      </c>
      <c r="N543" s="2">
        <v>60662.77</v>
      </c>
      <c r="O543" t="s">
        <v>146</v>
      </c>
      <c r="P543">
        <v>2</v>
      </c>
      <c r="Q5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43">
        <f>YEAR(Table1[[#This Row],[Hire Date]])</f>
        <v>2024</v>
      </c>
      <c r="T543" t="str">
        <f>IF(Table1[[#This Row],[Education Level]]="Master's Degree",
"Master's Degree",
IF(Table1[[#This Row],[Education Level]]="Bachelor's Degree",
"Bachelor's Degree",
"Others"))</f>
        <v>Bachelor's Degree</v>
      </c>
    </row>
    <row r="544" spans="1:20" x14ac:dyDescent="0.25">
      <c r="A544" t="s">
        <v>1453</v>
      </c>
      <c r="B544" t="s">
        <v>1454</v>
      </c>
      <c r="C544" t="s">
        <v>18</v>
      </c>
      <c r="D544">
        <v>39</v>
      </c>
      <c r="E544" s="9" t="s">
        <v>13002</v>
      </c>
      <c r="F544" t="s">
        <v>60</v>
      </c>
      <c r="G544" t="s">
        <v>61</v>
      </c>
      <c r="H544" t="s">
        <v>33</v>
      </c>
      <c r="I544" t="s">
        <v>23</v>
      </c>
      <c r="J544" s="1">
        <v>44796</v>
      </c>
      <c r="M544" t="s">
        <v>35</v>
      </c>
      <c r="N544" s="2">
        <v>10915.25</v>
      </c>
      <c r="O544" t="s">
        <v>1455</v>
      </c>
      <c r="P544">
        <v>3.7</v>
      </c>
      <c r="Q5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4">
        <f>YEAR(Table1[[#This Row],[Hire Date]])</f>
        <v>2022</v>
      </c>
      <c r="T544" t="str">
        <f>IF(Table1[[#This Row],[Education Level]]="Master's Degree",
"Master's Degree",
IF(Table1[[#This Row],[Education Level]]="Bachelor's Degree",
"Bachelor's Degree",
"Others"))</f>
        <v>Master's Degree</v>
      </c>
    </row>
    <row r="545" spans="1:20" x14ac:dyDescent="0.25">
      <c r="A545" t="s">
        <v>1456</v>
      </c>
      <c r="B545" t="s">
        <v>1457</v>
      </c>
      <c r="C545" t="s">
        <v>18</v>
      </c>
      <c r="D545">
        <v>47</v>
      </c>
      <c r="E545" t="s">
        <v>30</v>
      </c>
      <c r="F545" t="s">
        <v>60</v>
      </c>
      <c r="G545" t="s">
        <v>45</v>
      </c>
      <c r="H545" t="s">
        <v>22</v>
      </c>
      <c r="I545" t="s">
        <v>23</v>
      </c>
      <c r="J545" s="1">
        <v>43254</v>
      </c>
      <c r="K545" s="1">
        <v>45786</v>
      </c>
      <c r="L545" t="s">
        <v>62</v>
      </c>
      <c r="M545" t="s">
        <v>25</v>
      </c>
      <c r="N545" s="2">
        <v>7025.04</v>
      </c>
      <c r="O545" t="s">
        <v>746</v>
      </c>
      <c r="P545">
        <v>6.9</v>
      </c>
      <c r="Q5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5">
        <f>YEAR(Table1[[#This Row],[Hire Date]])</f>
        <v>2018</v>
      </c>
      <c r="S545" s="9">
        <f>YEAR(Table1[[#This Row],[Exit Date]])</f>
        <v>2025</v>
      </c>
      <c r="T545" t="str">
        <f>IF(Table1[[#This Row],[Education Level]]="Master's Degree",
"Master's Degree",
IF(Table1[[#This Row],[Education Level]]="Bachelor's Degree",
"Bachelor's Degree",
"Others"))</f>
        <v>Master's Degree</v>
      </c>
    </row>
    <row r="546" spans="1:20" x14ac:dyDescent="0.25">
      <c r="A546" t="s">
        <v>1458</v>
      </c>
      <c r="B546" t="s">
        <v>1459</v>
      </c>
      <c r="C546" t="s">
        <v>29</v>
      </c>
      <c r="D546">
        <v>22</v>
      </c>
      <c r="E546" t="s">
        <v>30</v>
      </c>
      <c r="F546" t="s">
        <v>74</v>
      </c>
      <c r="G546" t="s">
        <v>45</v>
      </c>
      <c r="H546" t="s">
        <v>22</v>
      </c>
      <c r="I546" t="s">
        <v>50</v>
      </c>
      <c r="J546" s="1">
        <v>44372</v>
      </c>
      <c r="M546" t="s">
        <v>35</v>
      </c>
      <c r="N546" s="2">
        <v>7950.42</v>
      </c>
      <c r="O546" t="s">
        <v>1460</v>
      </c>
      <c r="P546">
        <v>4.9000000000000004</v>
      </c>
      <c r="Q5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6">
        <f>YEAR(Table1[[#This Row],[Hire Date]])</f>
        <v>2021</v>
      </c>
      <c r="T546" t="str">
        <f>IF(Table1[[#This Row],[Education Level]]="Master's Degree",
"Master's Degree",
IF(Table1[[#This Row],[Education Level]]="Bachelor's Degree",
"Bachelor's Degree",
"Others"))</f>
        <v>Others</v>
      </c>
    </row>
    <row r="547" spans="1:20" x14ac:dyDescent="0.25">
      <c r="A547" t="s">
        <v>1461</v>
      </c>
      <c r="B547" t="s">
        <v>1462</v>
      </c>
      <c r="C547" t="s">
        <v>18</v>
      </c>
      <c r="D547">
        <v>27</v>
      </c>
      <c r="E547" t="s">
        <v>86</v>
      </c>
      <c r="F547" t="s">
        <v>31</v>
      </c>
      <c r="G547" t="s">
        <v>32</v>
      </c>
      <c r="H547" t="s">
        <v>33</v>
      </c>
      <c r="I547" t="s">
        <v>34</v>
      </c>
      <c r="J547" s="1">
        <v>45240</v>
      </c>
      <c r="M547" t="s">
        <v>35</v>
      </c>
      <c r="N547" s="2">
        <v>4091.38</v>
      </c>
      <c r="O547" t="s">
        <v>321</v>
      </c>
      <c r="P547">
        <v>2.5</v>
      </c>
      <c r="Q5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47">
        <f>YEAR(Table1[[#This Row],[Hire Date]])</f>
        <v>2023</v>
      </c>
      <c r="T547" t="str">
        <f>IF(Table1[[#This Row],[Education Level]]="Master's Degree",
"Master's Degree",
IF(Table1[[#This Row],[Education Level]]="Bachelor's Degree",
"Bachelor's Degree",
"Others"))</f>
        <v>Bachelor's Degree</v>
      </c>
    </row>
    <row r="548" spans="1:20" x14ac:dyDescent="0.25">
      <c r="A548" t="s">
        <v>1463</v>
      </c>
      <c r="B548" t="s">
        <v>1464</v>
      </c>
      <c r="C548" t="s">
        <v>18</v>
      </c>
      <c r="D548">
        <v>40</v>
      </c>
      <c r="E548" t="s">
        <v>43</v>
      </c>
      <c r="F548" t="s">
        <v>49</v>
      </c>
      <c r="G548" t="s">
        <v>45</v>
      </c>
      <c r="H548" t="s">
        <v>22</v>
      </c>
      <c r="I548" t="s">
        <v>117</v>
      </c>
      <c r="J548" s="1">
        <v>45800</v>
      </c>
      <c r="K548" s="1">
        <v>46173</v>
      </c>
      <c r="L548" t="s">
        <v>132</v>
      </c>
      <c r="M548" t="s">
        <v>25</v>
      </c>
      <c r="N548" s="2">
        <v>9167.56</v>
      </c>
      <c r="O548" t="s">
        <v>1465</v>
      </c>
      <c r="P548">
        <v>1</v>
      </c>
      <c r="Q5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48">
        <f>YEAR(Table1[[#This Row],[Hire Date]])</f>
        <v>2025</v>
      </c>
      <c r="S548" s="9">
        <f>YEAR(Table1[[#This Row],[Exit Date]])</f>
        <v>2026</v>
      </c>
      <c r="T548" t="str">
        <f>IF(Table1[[#This Row],[Education Level]]="Master's Degree",
"Master's Degree",
IF(Table1[[#This Row],[Education Level]]="Bachelor's Degree",
"Bachelor's Degree",
"Others"))</f>
        <v>Others</v>
      </c>
    </row>
    <row r="549" spans="1:20" x14ac:dyDescent="0.25">
      <c r="A549" t="s">
        <v>1466</v>
      </c>
      <c r="B549" t="s">
        <v>1467</v>
      </c>
      <c r="C549" t="s">
        <v>18</v>
      </c>
      <c r="D549">
        <v>33</v>
      </c>
      <c r="E549" s="9" t="s">
        <v>13002</v>
      </c>
      <c r="F549" t="s">
        <v>31</v>
      </c>
      <c r="G549" t="s">
        <v>45</v>
      </c>
      <c r="H549" t="s">
        <v>33</v>
      </c>
      <c r="I549" t="s">
        <v>34</v>
      </c>
      <c r="J549" s="1">
        <v>43582</v>
      </c>
      <c r="M549" t="s">
        <v>35</v>
      </c>
      <c r="N549" s="2">
        <v>7457.45</v>
      </c>
      <c r="O549" t="s">
        <v>1002</v>
      </c>
      <c r="P549">
        <v>7.1</v>
      </c>
      <c r="Q5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9">
        <f>YEAR(Table1[[#This Row],[Hire Date]])</f>
        <v>2019</v>
      </c>
      <c r="T549" t="str">
        <f>IF(Table1[[#This Row],[Education Level]]="Master's Degree",
"Master's Degree",
IF(Table1[[#This Row],[Education Level]]="Bachelor's Degree",
"Bachelor's Degree",
"Others"))</f>
        <v>Bachelor's Degree</v>
      </c>
    </row>
    <row r="550" spans="1:20" x14ac:dyDescent="0.25">
      <c r="A550" t="s">
        <v>1468</v>
      </c>
      <c r="B550" t="s">
        <v>1469</v>
      </c>
      <c r="C550" t="s">
        <v>18</v>
      </c>
      <c r="D550">
        <v>38</v>
      </c>
      <c r="E550" t="s">
        <v>79</v>
      </c>
      <c r="F550" t="s">
        <v>31</v>
      </c>
      <c r="G550" t="s">
        <v>93</v>
      </c>
      <c r="H550" t="s">
        <v>33</v>
      </c>
      <c r="I550" t="s">
        <v>23</v>
      </c>
      <c r="J550" s="1">
        <v>44211</v>
      </c>
      <c r="M550" t="s">
        <v>35</v>
      </c>
      <c r="N550" s="2">
        <v>3313.79</v>
      </c>
      <c r="O550" t="s">
        <v>422</v>
      </c>
      <c r="P550">
        <v>5.3</v>
      </c>
      <c r="Q5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50">
        <f>YEAR(Table1[[#This Row],[Hire Date]])</f>
        <v>2021</v>
      </c>
      <c r="T550" t="str">
        <f>IF(Table1[[#This Row],[Education Level]]="Master's Degree",
"Master's Degree",
IF(Table1[[#This Row],[Education Level]]="Bachelor's Degree",
"Bachelor's Degree",
"Others"))</f>
        <v>Master's Degree</v>
      </c>
    </row>
    <row r="551" spans="1:20" x14ac:dyDescent="0.25">
      <c r="A551" t="s">
        <v>1470</v>
      </c>
      <c r="B551" t="s">
        <v>1471</v>
      </c>
      <c r="C551" t="s">
        <v>18</v>
      </c>
      <c r="D551">
        <v>29</v>
      </c>
      <c r="E551" s="9" t="s">
        <v>13002</v>
      </c>
      <c r="F551" t="s">
        <v>31</v>
      </c>
      <c r="G551" t="s">
        <v>61</v>
      </c>
      <c r="H551" t="s">
        <v>33</v>
      </c>
      <c r="I551" t="s">
        <v>23</v>
      </c>
      <c r="J551" s="1">
        <v>43633</v>
      </c>
      <c r="M551" t="s">
        <v>35</v>
      </c>
      <c r="N551" s="2">
        <v>11024.33</v>
      </c>
      <c r="O551" t="s">
        <v>535</v>
      </c>
      <c r="P551">
        <v>6.9</v>
      </c>
      <c r="Q5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51">
        <f>YEAR(Table1[[#This Row],[Hire Date]])</f>
        <v>2019</v>
      </c>
      <c r="T551" t="str">
        <f>IF(Table1[[#This Row],[Education Level]]="Master's Degree",
"Master's Degree",
IF(Table1[[#This Row],[Education Level]]="Bachelor's Degree",
"Bachelor's Degree",
"Others"))</f>
        <v>Master's Degree</v>
      </c>
    </row>
    <row r="552" spans="1:20" x14ac:dyDescent="0.25">
      <c r="A552" t="s">
        <v>1472</v>
      </c>
      <c r="B552" t="s">
        <v>1473</v>
      </c>
      <c r="C552" t="s">
        <v>29</v>
      </c>
      <c r="D552">
        <v>35</v>
      </c>
      <c r="E552" t="s">
        <v>73</v>
      </c>
      <c r="F552" t="s">
        <v>44</v>
      </c>
      <c r="G552" t="s">
        <v>45</v>
      </c>
      <c r="H552" t="s">
        <v>22</v>
      </c>
      <c r="I552" t="s">
        <v>23</v>
      </c>
      <c r="J552" s="1">
        <v>45679</v>
      </c>
      <c r="M552" t="s">
        <v>35</v>
      </c>
      <c r="N552" s="2">
        <v>8614.0300000000007</v>
      </c>
      <c r="O552" t="s">
        <v>528</v>
      </c>
      <c r="P552">
        <v>1.3</v>
      </c>
      <c r="Q5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52">
        <f>YEAR(Table1[[#This Row],[Hire Date]])</f>
        <v>2025</v>
      </c>
      <c r="T552" t="str">
        <f>IF(Table1[[#This Row],[Education Level]]="Master's Degree",
"Master's Degree",
IF(Table1[[#This Row],[Education Level]]="Bachelor's Degree",
"Bachelor's Degree",
"Others"))</f>
        <v>Master's Degree</v>
      </c>
    </row>
    <row r="553" spans="1:20" x14ac:dyDescent="0.25">
      <c r="A553" t="s">
        <v>1474</v>
      </c>
      <c r="B553" t="s">
        <v>1475</v>
      </c>
      <c r="C553" t="s">
        <v>29</v>
      </c>
      <c r="D553">
        <v>33</v>
      </c>
      <c r="E553" t="s">
        <v>19</v>
      </c>
      <c r="F553" t="s">
        <v>74</v>
      </c>
      <c r="G553" t="s">
        <v>232</v>
      </c>
      <c r="H553" t="s">
        <v>33</v>
      </c>
      <c r="I553" t="s">
        <v>50</v>
      </c>
      <c r="J553" s="1">
        <v>45008</v>
      </c>
      <c r="M553" t="s">
        <v>35</v>
      </c>
      <c r="N553" s="2">
        <v>46963.64</v>
      </c>
      <c r="O553" t="s">
        <v>146</v>
      </c>
      <c r="P553">
        <v>3.2</v>
      </c>
      <c r="Q5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53">
        <f>YEAR(Table1[[#This Row],[Hire Date]])</f>
        <v>2023</v>
      </c>
      <c r="T553" t="str">
        <f>IF(Table1[[#This Row],[Education Level]]="Master's Degree",
"Master's Degree",
IF(Table1[[#This Row],[Education Level]]="Bachelor's Degree",
"Bachelor's Degree",
"Others"))</f>
        <v>Others</v>
      </c>
    </row>
    <row r="554" spans="1:20" x14ac:dyDescent="0.25">
      <c r="A554" t="s">
        <v>1476</v>
      </c>
      <c r="B554" t="s">
        <v>1477</v>
      </c>
      <c r="C554" t="s">
        <v>29</v>
      </c>
      <c r="D554">
        <v>45</v>
      </c>
      <c r="E554" t="s">
        <v>43</v>
      </c>
      <c r="F554" t="s">
        <v>31</v>
      </c>
      <c r="G554" t="s">
        <v>45</v>
      </c>
      <c r="H554" t="s">
        <v>33</v>
      </c>
      <c r="I554" t="s">
        <v>175</v>
      </c>
      <c r="J554" s="1">
        <v>45007</v>
      </c>
      <c r="M554" t="s">
        <v>35</v>
      </c>
      <c r="N554" s="2">
        <v>8553.43</v>
      </c>
      <c r="O554" t="s">
        <v>997</v>
      </c>
      <c r="P554">
        <v>3.2</v>
      </c>
      <c r="Q5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54">
        <f>YEAR(Table1[[#This Row],[Hire Date]])</f>
        <v>2023</v>
      </c>
      <c r="T554" t="str">
        <f>IF(Table1[[#This Row],[Education Level]]="Master's Degree",
"Master's Degree",
IF(Table1[[#This Row],[Education Level]]="Bachelor's Degree",
"Bachelor's Degree",
"Others"))</f>
        <v>Others</v>
      </c>
    </row>
    <row r="555" spans="1:20" x14ac:dyDescent="0.25">
      <c r="A555" t="s">
        <v>1478</v>
      </c>
      <c r="B555" t="s">
        <v>1479</v>
      </c>
      <c r="C555" t="s">
        <v>29</v>
      </c>
      <c r="D555">
        <v>37</v>
      </c>
      <c r="E555" t="s">
        <v>136</v>
      </c>
      <c r="F555" t="s">
        <v>60</v>
      </c>
      <c r="G555" t="s">
        <v>61</v>
      </c>
      <c r="H555" t="s">
        <v>33</v>
      </c>
      <c r="I555" t="s">
        <v>117</v>
      </c>
      <c r="J555" s="1">
        <v>44431</v>
      </c>
      <c r="M555" t="s">
        <v>35</v>
      </c>
      <c r="N555" s="2">
        <v>12648.27</v>
      </c>
      <c r="O555" t="s">
        <v>1480</v>
      </c>
      <c r="P555">
        <v>4.7</v>
      </c>
      <c r="Q5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55">
        <f>YEAR(Table1[[#This Row],[Hire Date]])</f>
        <v>2021</v>
      </c>
      <c r="T555" t="str">
        <f>IF(Table1[[#This Row],[Education Level]]="Master's Degree",
"Master's Degree",
IF(Table1[[#This Row],[Education Level]]="Bachelor's Degree",
"Bachelor's Degree",
"Others"))</f>
        <v>Others</v>
      </c>
    </row>
    <row r="556" spans="1:20" x14ac:dyDescent="0.25">
      <c r="A556" t="s">
        <v>1481</v>
      </c>
      <c r="B556" t="s">
        <v>1482</v>
      </c>
      <c r="C556" t="s">
        <v>29</v>
      </c>
      <c r="D556">
        <v>38</v>
      </c>
      <c r="E556" t="s">
        <v>86</v>
      </c>
      <c r="F556" t="s">
        <v>74</v>
      </c>
      <c r="G556" t="s">
        <v>32</v>
      </c>
      <c r="H556" t="s">
        <v>33</v>
      </c>
      <c r="I556" t="s">
        <v>23</v>
      </c>
      <c r="J556" s="1">
        <v>45181</v>
      </c>
      <c r="M556" t="s">
        <v>35</v>
      </c>
      <c r="N556" s="2">
        <v>4871.54</v>
      </c>
      <c r="O556" t="s">
        <v>1394</v>
      </c>
      <c r="P556">
        <v>2.7</v>
      </c>
      <c r="Q5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56">
        <f>YEAR(Table1[[#This Row],[Hire Date]])</f>
        <v>2023</v>
      </c>
      <c r="T556" t="str">
        <f>IF(Table1[[#This Row],[Education Level]]="Master's Degree",
"Master's Degree",
IF(Table1[[#This Row],[Education Level]]="Bachelor's Degree",
"Bachelor's Degree",
"Others"))</f>
        <v>Master's Degree</v>
      </c>
    </row>
    <row r="557" spans="1:20" x14ac:dyDescent="0.25">
      <c r="A557" t="s">
        <v>1483</v>
      </c>
      <c r="B557" t="s">
        <v>1484</v>
      </c>
      <c r="C557" t="s">
        <v>18</v>
      </c>
      <c r="D557">
        <v>31</v>
      </c>
      <c r="E557" t="s">
        <v>43</v>
      </c>
      <c r="F557" t="s">
        <v>31</v>
      </c>
      <c r="G557" t="s">
        <v>21</v>
      </c>
      <c r="H557" t="s">
        <v>33</v>
      </c>
      <c r="I557" t="s">
        <v>34</v>
      </c>
      <c r="J557" s="1">
        <v>44794</v>
      </c>
      <c r="M557" t="s">
        <v>35</v>
      </c>
      <c r="N557" s="2">
        <v>17196.47</v>
      </c>
      <c r="O557" t="s">
        <v>450</v>
      </c>
      <c r="P557">
        <v>3.7</v>
      </c>
      <c r="Q5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57">
        <f>YEAR(Table1[[#This Row],[Hire Date]])</f>
        <v>2022</v>
      </c>
      <c r="T557" t="str">
        <f>IF(Table1[[#This Row],[Education Level]]="Master's Degree",
"Master's Degree",
IF(Table1[[#This Row],[Education Level]]="Bachelor's Degree",
"Bachelor's Degree",
"Others"))</f>
        <v>Bachelor's Degree</v>
      </c>
    </row>
    <row r="558" spans="1:20" x14ac:dyDescent="0.25">
      <c r="A558" t="s">
        <v>1485</v>
      </c>
      <c r="B558" t="s">
        <v>1486</v>
      </c>
      <c r="C558" t="s">
        <v>18</v>
      </c>
      <c r="D558">
        <v>30</v>
      </c>
      <c r="E558" t="s">
        <v>136</v>
      </c>
      <c r="F558" t="s">
        <v>49</v>
      </c>
      <c r="G558" t="s">
        <v>45</v>
      </c>
      <c r="H558" t="s">
        <v>33</v>
      </c>
      <c r="I558" t="s">
        <v>34</v>
      </c>
      <c r="J558" s="1">
        <v>44884</v>
      </c>
      <c r="M558" t="s">
        <v>35</v>
      </c>
      <c r="N558" s="2">
        <v>8582.18</v>
      </c>
      <c r="O558" t="s">
        <v>1487</v>
      </c>
      <c r="P558">
        <v>3.5</v>
      </c>
      <c r="Q5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58">
        <f>YEAR(Table1[[#This Row],[Hire Date]])</f>
        <v>2022</v>
      </c>
      <c r="T558" t="str">
        <f>IF(Table1[[#This Row],[Education Level]]="Master's Degree",
"Master's Degree",
IF(Table1[[#This Row],[Education Level]]="Bachelor's Degree",
"Bachelor's Degree",
"Others"))</f>
        <v>Bachelor's Degree</v>
      </c>
    </row>
    <row r="559" spans="1:20" x14ac:dyDescent="0.25">
      <c r="A559" t="s">
        <v>1488</v>
      </c>
      <c r="B559" t="s">
        <v>1489</v>
      </c>
      <c r="C559" t="s">
        <v>29</v>
      </c>
      <c r="D559">
        <v>31</v>
      </c>
      <c r="E559" t="s">
        <v>43</v>
      </c>
      <c r="F559" t="s">
        <v>44</v>
      </c>
      <c r="G559" t="s">
        <v>61</v>
      </c>
      <c r="H559" t="s">
        <v>33</v>
      </c>
      <c r="I559" t="s">
        <v>34</v>
      </c>
      <c r="J559" s="1">
        <v>43569</v>
      </c>
      <c r="M559" t="s">
        <v>35</v>
      </c>
      <c r="N559" s="2">
        <v>12703.59</v>
      </c>
      <c r="O559" t="s">
        <v>1490</v>
      </c>
      <c r="P559">
        <v>7.1</v>
      </c>
      <c r="Q5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59">
        <f>YEAR(Table1[[#This Row],[Hire Date]])</f>
        <v>2019</v>
      </c>
      <c r="T559" t="str">
        <f>IF(Table1[[#This Row],[Education Level]]="Master's Degree",
"Master's Degree",
IF(Table1[[#This Row],[Education Level]]="Bachelor's Degree",
"Bachelor's Degree",
"Others"))</f>
        <v>Bachelor's Degree</v>
      </c>
    </row>
    <row r="560" spans="1:20" x14ac:dyDescent="0.25">
      <c r="A560" t="s">
        <v>1491</v>
      </c>
      <c r="B560" t="s">
        <v>1492</v>
      </c>
      <c r="C560" t="s">
        <v>18</v>
      </c>
      <c r="D560">
        <v>38</v>
      </c>
      <c r="E560" s="9" t="s">
        <v>13002</v>
      </c>
      <c r="F560" t="s">
        <v>60</v>
      </c>
      <c r="G560" t="s">
        <v>137</v>
      </c>
      <c r="H560" t="s">
        <v>22</v>
      </c>
      <c r="I560" t="s">
        <v>34</v>
      </c>
      <c r="J560" s="1">
        <v>45543</v>
      </c>
      <c r="K560" s="1">
        <v>45865</v>
      </c>
      <c r="L560" t="s">
        <v>132</v>
      </c>
      <c r="M560" t="s">
        <v>25</v>
      </c>
      <c r="N560" s="2">
        <v>20696.080000000002</v>
      </c>
      <c r="O560" t="s">
        <v>1141</v>
      </c>
      <c r="P560">
        <v>0.9</v>
      </c>
      <c r="Q5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60">
        <f>YEAR(Table1[[#This Row],[Hire Date]])</f>
        <v>2024</v>
      </c>
      <c r="S560" s="9">
        <f>YEAR(Table1[[#This Row],[Exit Date]])</f>
        <v>2025</v>
      </c>
      <c r="T560" t="str">
        <f>IF(Table1[[#This Row],[Education Level]]="Master's Degree",
"Master's Degree",
IF(Table1[[#This Row],[Education Level]]="Bachelor's Degree",
"Bachelor's Degree",
"Others"))</f>
        <v>Bachelor's Degree</v>
      </c>
    </row>
    <row r="561" spans="1:20" x14ac:dyDescent="0.25">
      <c r="A561" t="s">
        <v>1493</v>
      </c>
      <c r="B561" t="s">
        <v>1494</v>
      </c>
      <c r="C561" t="s">
        <v>18</v>
      </c>
      <c r="D561">
        <v>31</v>
      </c>
      <c r="E561" t="s">
        <v>69</v>
      </c>
      <c r="F561" t="s">
        <v>31</v>
      </c>
      <c r="G561" t="s">
        <v>21</v>
      </c>
      <c r="H561" t="s">
        <v>33</v>
      </c>
      <c r="I561" t="s">
        <v>34</v>
      </c>
      <c r="J561" s="1">
        <v>43701</v>
      </c>
      <c r="M561" t="s">
        <v>35</v>
      </c>
      <c r="N561" s="2">
        <v>17816.8</v>
      </c>
      <c r="O561" t="s">
        <v>512</v>
      </c>
      <c r="P561">
        <v>6.7</v>
      </c>
      <c r="Q5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61">
        <f>YEAR(Table1[[#This Row],[Hire Date]])</f>
        <v>2019</v>
      </c>
      <c r="T561" t="str">
        <f>IF(Table1[[#This Row],[Education Level]]="Master's Degree",
"Master's Degree",
IF(Table1[[#This Row],[Education Level]]="Bachelor's Degree",
"Bachelor's Degree",
"Others"))</f>
        <v>Bachelor's Degree</v>
      </c>
    </row>
    <row r="562" spans="1:20" x14ac:dyDescent="0.25">
      <c r="A562" t="s">
        <v>1495</v>
      </c>
      <c r="B562" t="s">
        <v>1496</v>
      </c>
      <c r="C562" t="s">
        <v>18</v>
      </c>
      <c r="D562">
        <v>37</v>
      </c>
      <c r="E562" t="s">
        <v>30</v>
      </c>
      <c r="F562" t="s">
        <v>60</v>
      </c>
      <c r="G562" t="s">
        <v>32</v>
      </c>
      <c r="H562" t="s">
        <v>33</v>
      </c>
      <c r="I562" t="s">
        <v>175</v>
      </c>
      <c r="J562" s="1">
        <v>45884</v>
      </c>
      <c r="M562" t="s">
        <v>35</v>
      </c>
      <c r="N562" s="2">
        <v>6193.56</v>
      </c>
      <c r="O562" t="s">
        <v>1497</v>
      </c>
      <c r="P562">
        <v>0.8</v>
      </c>
      <c r="Q5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62">
        <f>YEAR(Table1[[#This Row],[Hire Date]])</f>
        <v>2025</v>
      </c>
      <c r="T562" t="str">
        <f>IF(Table1[[#This Row],[Education Level]]="Master's Degree",
"Master's Degree",
IF(Table1[[#This Row],[Education Level]]="Bachelor's Degree",
"Bachelor's Degree",
"Others"))</f>
        <v>Others</v>
      </c>
    </row>
    <row r="563" spans="1:20" x14ac:dyDescent="0.25">
      <c r="A563" t="s">
        <v>1498</v>
      </c>
      <c r="B563" t="s">
        <v>1499</v>
      </c>
      <c r="C563" t="s">
        <v>18</v>
      </c>
      <c r="D563">
        <v>53</v>
      </c>
      <c r="E563" t="s">
        <v>43</v>
      </c>
      <c r="F563" t="s">
        <v>20</v>
      </c>
      <c r="G563" t="s">
        <v>61</v>
      </c>
      <c r="H563" t="s">
        <v>22</v>
      </c>
      <c r="I563" t="s">
        <v>50</v>
      </c>
      <c r="J563" s="1">
        <v>43623</v>
      </c>
      <c r="K563" s="1">
        <v>44170</v>
      </c>
      <c r="L563" t="s">
        <v>132</v>
      </c>
      <c r="M563" t="s">
        <v>25</v>
      </c>
      <c r="N563" s="2">
        <v>12251.71</v>
      </c>
      <c r="O563" t="s">
        <v>488</v>
      </c>
      <c r="P563">
        <v>1.5</v>
      </c>
      <c r="Q5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63">
        <f>YEAR(Table1[[#This Row],[Hire Date]])</f>
        <v>2019</v>
      </c>
      <c r="S563" s="9">
        <f>YEAR(Table1[[#This Row],[Exit Date]])</f>
        <v>2020</v>
      </c>
      <c r="T563" t="str">
        <f>IF(Table1[[#This Row],[Education Level]]="Master's Degree",
"Master's Degree",
IF(Table1[[#This Row],[Education Level]]="Bachelor's Degree",
"Bachelor's Degree",
"Others"))</f>
        <v>Others</v>
      </c>
    </row>
    <row r="564" spans="1:20" x14ac:dyDescent="0.25">
      <c r="A564" t="s">
        <v>1500</v>
      </c>
      <c r="B564" t="s">
        <v>1501</v>
      </c>
      <c r="C564" t="s">
        <v>29</v>
      </c>
      <c r="D564">
        <v>42</v>
      </c>
      <c r="E564" s="9" t="s">
        <v>13002</v>
      </c>
      <c r="F564" t="s">
        <v>60</v>
      </c>
      <c r="G564" t="s">
        <v>21</v>
      </c>
      <c r="H564" t="s">
        <v>33</v>
      </c>
      <c r="I564" t="s">
        <v>23</v>
      </c>
      <c r="J564" s="1">
        <v>44715</v>
      </c>
      <c r="M564" t="s">
        <v>35</v>
      </c>
      <c r="N564" s="2">
        <v>15411.45</v>
      </c>
      <c r="O564" t="s">
        <v>972</v>
      </c>
      <c r="P564">
        <v>4</v>
      </c>
      <c r="Q5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64">
        <f>YEAR(Table1[[#This Row],[Hire Date]])</f>
        <v>2022</v>
      </c>
      <c r="T564" t="str">
        <f>IF(Table1[[#This Row],[Education Level]]="Master's Degree",
"Master's Degree",
IF(Table1[[#This Row],[Education Level]]="Bachelor's Degree",
"Bachelor's Degree",
"Others"))</f>
        <v>Master's Degree</v>
      </c>
    </row>
    <row r="565" spans="1:20" x14ac:dyDescent="0.25">
      <c r="A565" t="s">
        <v>1502</v>
      </c>
      <c r="B565" t="s">
        <v>1503</v>
      </c>
      <c r="C565" t="s">
        <v>29</v>
      </c>
      <c r="D565">
        <v>32</v>
      </c>
      <c r="E565" t="s">
        <v>19</v>
      </c>
      <c r="F565" t="s">
        <v>20</v>
      </c>
      <c r="G565" t="s">
        <v>137</v>
      </c>
      <c r="H565" t="s">
        <v>22</v>
      </c>
      <c r="I565" t="s">
        <v>34</v>
      </c>
      <c r="J565" s="1">
        <v>44576</v>
      </c>
      <c r="K565" s="1">
        <v>44829</v>
      </c>
      <c r="L565" t="s">
        <v>132</v>
      </c>
      <c r="M565" t="s">
        <v>25</v>
      </c>
      <c r="N565" s="2">
        <v>21390.69</v>
      </c>
      <c r="O565" t="s">
        <v>1504</v>
      </c>
      <c r="P565">
        <v>0.7</v>
      </c>
      <c r="Q5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65">
        <f>YEAR(Table1[[#This Row],[Hire Date]])</f>
        <v>2022</v>
      </c>
      <c r="S565" s="9">
        <f>YEAR(Table1[[#This Row],[Exit Date]])</f>
        <v>2022</v>
      </c>
      <c r="T565" t="str">
        <f>IF(Table1[[#This Row],[Education Level]]="Master's Degree",
"Master's Degree",
IF(Table1[[#This Row],[Education Level]]="Bachelor's Degree",
"Bachelor's Degree",
"Others"))</f>
        <v>Bachelor's Degree</v>
      </c>
    </row>
    <row r="566" spans="1:20" x14ac:dyDescent="0.25">
      <c r="A566" t="s">
        <v>1505</v>
      </c>
      <c r="B566" t="s">
        <v>1506</v>
      </c>
      <c r="C566" t="s">
        <v>29</v>
      </c>
      <c r="D566">
        <v>45</v>
      </c>
      <c r="E566" t="s">
        <v>100</v>
      </c>
      <c r="F566" t="s">
        <v>60</v>
      </c>
      <c r="G566" t="s">
        <v>32</v>
      </c>
      <c r="H566" t="s">
        <v>33</v>
      </c>
      <c r="I566" t="s">
        <v>34</v>
      </c>
      <c r="J566" s="1">
        <v>43657</v>
      </c>
      <c r="M566" t="s">
        <v>35</v>
      </c>
      <c r="N566" s="2">
        <v>6212.22</v>
      </c>
      <c r="O566" t="s">
        <v>633</v>
      </c>
      <c r="P566">
        <v>6.9</v>
      </c>
      <c r="Q5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66">
        <f>YEAR(Table1[[#This Row],[Hire Date]])</f>
        <v>2019</v>
      </c>
      <c r="T566" t="str">
        <f>IF(Table1[[#This Row],[Education Level]]="Master's Degree",
"Master's Degree",
IF(Table1[[#This Row],[Education Level]]="Bachelor's Degree",
"Bachelor's Degree",
"Others"))</f>
        <v>Bachelor's Degree</v>
      </c>
    </row>
    <row r="567" spans="1:20" x14ac:dyDescent="0.25">
      <c r="A567" t="s">
        <v>1507</v>
      </c>
      <c r="B567" t="s">
        <v>1508</v>
      </c>
      <c r="C567" t="s">
        <v>18</v>
      </c>
      <c r="D567">
        <v>31</v>
      </c>
      <c r="E567" t="s">
        <v>69</v>
      </c>
      <c r="F567" t="s">
        <v>60</v>
      </c>
      <c r="G567" t="s">
        <v>137</v>
      </c>
      <c r="H567" t="s">
        <v>33</v>
      </c>
      <c r="I567" t="s">
        <v>34</v>
      </c>
      <c r="J567" s="1">
        <v>44838</v>
      </c>
      <c r="M567" t="s">
        <v>35</v>
      </c>
      <c r="N567" s="2">
        <v>26232.48</v>
      </c>
      <c r="O567" t="s">
        <v>283</v>
      </c>
      <c r="P567">
        <v>3.6</v>
      </c>
      <c r="Q5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67">
        <f>YEAR(Table1[[#This Row],[Hire Date]])</f>
        <v>2022</v>
      </c>
      <c r="T567" t="str">
        <f>IF(Table1[[#This Row],[Education Level]]="Master's Degree",
"Master's Degree",
IF(Table1[[#This Row],[Education Level]]="Bachelor's Degree",
"Bachelor's Degree",
"Others"))</f>
        <v>Bachelor's Degree</v>
      </c>
    </row>
    <row r="568" spans="1:20" x14ac:dyDescent="0.25">
      <c r="A568" t="s">
        <v>1509</v>
      </c>
      <c r="B568" t="s">
        <v>1510</v>
      </c>
      <c r="C568" t="s">
        <v>18</v>
      </c>
      <c r="D568">
        <v>22</v>
      </c>
      <c r="E568" t="s">
        <v>100</v>
      </c>
      <c r="F568" t="s">
        <v>44</v>
      </c>
      <c r="G568" t="s">
        <v>61</v>
      </c>
      <c r="H568" t="s">
        <v>33</v>
      </c>
      <c r="I568" t="s">
        <v>23</v>
      </c>
      <c r="J568" s="1">
        <v>45156</v>
      </c>
      <c r="K568" s="1">
        <v>45330</v>
      </c>
      <c r="L568" t="s">
        <v>132</v>
      </c>
      <c r="M568" t="s">
        <v>25</v>
      </c>
      <c r="N568" s="2">
        <v>13310.62</v>
      </c>
      <c r="O568" t="s">
        <v>771</v>
      </c>
      <c r="P568">
        <v>0.5</v>
      </c>
      <c r="Q5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68">
        <f>YEAR(Table1[[#This Row],[Hire Date]])</f>
        <v>2023</v>
      </c>
      <c r="S568" s="9">
        <f>YEAR(Table1[[#This Row],[Exit Date]])</f>
        <v>2024</v>
      </c>
      <c r="T568" t="str">
        <f>IF(Table1[[#This Row],[Education Level]]="Master's Degree",
"Master's Degree",
IF(Table1[[#This Row],[Education Level]]="Bachelor's Degree",
"Bachelor's Degree",
"Others"))</f>
        <v>Master's Degree</v>
      </c>
    </row>
    <row r="569" spans="1:20" x14ac:dyDescent="0.25">
      <c r="A569" t="s">
        <v>1511</v>
      </c>
      <c r="B569" t="s">
        <v>1512</v>
      </c>
      <c r="C569" t="s">
        <v>29</v>
      </c>
      <c r="D569">
        <v>25</v>
      </c>
      <c r="E569" t="s">
        <v>136</v>
      </c>
      <c r="F569" t="s">
        <v>74</v>
      </c>
      <c r="G569" t="s">
        <v>32</v>
      </c>
      <c r="H569" t="s">
        <v>22</v>
      </c>
      <c r="I569" t="s">
        <v>34</v>
      </c>
      <c r="J569" s="1">
        <v>43682</v>
      </c>
      <c r="M569" t="s">
        <v>35</v>
      </c>
      <c r="N569" s="2">
        <v>5203.83</v>
      </c>
      <c r="O569" t="s">
        <v>1403</v>
      </c>
      <c r="P569">
        <v>6.8</v>
      </c>
      <c r="Q5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69">
        <f>YEAR(Table1[[#This Row],[Hire Date]])</f>
        <v>2019</v>
      </c>
      <c r="T569" t="str">
        <f>IF(Table1[[#This Row],[Education Level]]="Master's Degree",
"Master's Degree",
IF(Table1[[#This Row],[Education Level]]="Bachelor's Degree",
"Bachelor's Degree",
"Others"))</f>
        <v>Bachelor's Degree</v>
      </c>
    </row>
    <row r="570" spans="1:20" x14ac:dyDescent="0.25">
      <c r="A570" t="s">
        <v>1513</v>
      </c>
      <c r="B570" t="s">
        <v>1514</v>
      </c>
      <c r="C570" t="s">
        <v>18</v>
      </c>
      <c r="D570">
        <v>22</v>
      </c>
      <c r="E570" t="s">
        <v>43</v>
      </c>
      <c r="F570" t="s">
        <v>31</v>
      </c>
      <c r="G570" t="s">
        <v>45</v>
      </c>
      <c r="H570" t="s">
        <v>22</v>
      </c>
      <c r="I570" t="s">
        <v>175</v>
      </c>
      <c r="J570" s="1">
        <v>45684</v>
      </c>
      <c r="M570" t="s">
        <v>35</v>
      </c>
      <c r="N570" s="2">
        <v>8330.2099999999991</v>
      </c>
      <c r="O570" t="s">
        <v>1515</v>
      </c>
      <c r="P570">
        <v>1.3</v>
      </c>
      <c r="Q5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70">
        <f>YEAR(Table1[[#This Row],[Hire Date]])</f>
        <v>2025</v>
      </c>
      <c r="T570" t="str">
        <f>IF(Table1[[#This Row],[Education Level]]="Master's Degree",
"Master's Degree",
IF(Table1[[#This Row],[Education Level]]="Bachelor's Degree",
"Bachelor's Degree",
"Others"))</f>
        <v>Others</v>
      </c>
    </row>
    <row r="571" spans="1:20" x14ac:dyDescent="0.25">
      <c r="A571" t="s">
        <v>1516</v>
      </c>
      <c r="B571" t="s">
        <v>1517</v>
      </c>
      <c r="C571" t="s">
        <v>29</v>
      </c>
      <c r="D571">
        <v>31</v>
      </c>
      <c r="E571" t="s">
        <v>69</v>
      </c>
      <c r="F571" t="s">
        <v>44</v>
      </c>
      <c r="G571" t="s">
        <v>93</v>
      </c>
      <c r="H571" t="s">
        <v>33</v>
      </c>
      <c r="I571" t="s">
        <v>23</v>
      </c>
      <c r="J571" s="1">
        <v>45021</v>
      </c>
      <c r="M571" t="s">
        <v>35</v>
      </c>
      <c r="N571" s="2">
        <v>3015.32</v>
      </c>
      <c r="O571" t="s">
        <v>1518</v>
      </c>
      <c r="P571">
        <v>3.1</v>
      </c>
      <c r="Q5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71">
        <f>YEAR(Table1[[#This Row],[Hire Date]])</f>
        <v>2023</v>
      </c>
      <c r="T571" t="str">
        <f>IF(Table1[[#This Row],[Education Level]]="Master's Degree",
"Master's Degree",
IF(Table1[[#This Row],[Education Level]]="Bachelor's Degree",
"Bachelor's Degree",
"Others"))</f>
        <v>Master's Degree</v>
      </c>
    </row>
    <row r="572" spans="1:20" x14ac:dyDescent="0.25">
      <c r="A572" t="s">
        <v>1519</v>
      </c>
      <c r="B572" t="s">
        <v>1520</v>
      </c>
      <c r="C572" t="s">
        <v>29</v>
      </c>
      <c r="D572">
        <v>35</v>
      </c>
      <c r="E572" s="9" t="s">
        <v>13002</v>
      </c>
      <c r="F572" t="s">
        <v>31</v>
      </c>
      <c r="G572" t="s">
        <v>45</v>
      </c>
      <c r="H572" t="s">
        <v>22</v>
      </c>
      <c r="I572" t="s">
        <v>34</v>
      </c>
      <c r="J572" s="1">
        <v>44346</v>
      </c>
      <c r="K572" s="1">
        <v>44578</v>
      </c>
      <c r="L572" t="s">
        <v>132</v>
      </c>
      <c r="M572" t="s">
        <v>25</v>
      </c>
      <c r="N572" s="2">
        <v>6605.98</v>
      </c>
      <c r="O572" t="s">
        <v>294</v>
      </c>
      <c r="P572">
        <v>0.6</v>
      </c>
      <c r="Q5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72">
        <f>YEAR(Table1[[#This Row],[Hire Date]])</f>
        <v>2021</v>
      </c>
      <c r="S572" s="9">
        <f>YEAR(Table1[[#This Row],[Exit Date]])</f>
        <v>2022</v>
      </c>
      <c r="T572" t="str">
        <f>IF(Table1[[#This Row],[Education Level]]="Master's Degree",
"Master's Degree",
IF(Table1[[#This Row],[Education Level]]="Bachelor's Degree",
"Bachelor's Degree",
"Others"))</f>
        <v>Bachelor's Degree</v>
      </c>
    </row>
    <row r="573" spans="1:20" x14ac:dyDescent="0.25">
      <c r="A573" t="s">
        <v>1521</v>
      </c>
      <c r="B573" t="s">
        <v>1522</v>
      </c>
      <c r="C573" t="s">
        <v>18</v>
      </c>
      <c r="D573">
        <v>50</v>
      </c>
      <c r="E573" s="9" t="s">
        <v>13002</v>
      </c>
      <c r="F573" t="s">
        <v>74</v>
      </c>
      <c r="G573" t="s">
        <v>21</v>
      </c>
      <c r="H573" t="s">
        <v>33</v>
      </c>
      <c r="I573" t="s">
        <v>50</v>
      </c>
      <c r="J573" s="1">
        <v>43438</v>
      </c>
      <c r="M573" t="s">
        <v>35</v>
      </c>
      <c r="N573" s="2">
        <v>17745.900000000001</v>
      </c>
      <c r="O573" t="s">
        <v>1100</v>
      </c>
      <c r="P573">
        <v>7.5</v>
      </c>
      <c r="Q5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73">
        <f>YEAR(Table1[[#This Row],[Hire Date]])</f>
        <v>2018</v>
      </c>
      <c r="T573" t="str">
        <f>IF(Table1[[#This Row],[Education Level]]="Master's Degree",
"Master's Degree",
IF(Table1[[#This Row],[Education Level]]="Bachelor's Degree",
"Bachelor's Degree",
"Others"))</f>
        <v>Others</v>
      </c>
    </row>
    <row r="574" spans="1:20" x14ac:dyDescent="0.25">
      <c r="A574" t="s">
        <v>1523</v>
      </c>
      <c r="B574" t="s">
        <v>1524</v>
      </c>
      <c r="C574" t="s">
        <v>29</v>
      </c>
      <c r="D574">
        <v>37</v>
      </c>
      <c r="E574" s="9" t="s">
        <v>13002</v>
      </c>
      <c r="F574" t="s">
        <v>31</v>
      </c>
      <c r="G574" t="s">
        <v>45</v>
      </c>
      <c r="H574" t="s">
        <v>33</v>
      </c>
      <c r="I574" t="s">
        <v>34</v>
      </c>
      <c r="J574" s="1">
        <v>45574</v>
      </c>
      <c r="M574" t="s">
        <v>35</v>
      </c>
      <c r="N574" s="2">
        <v>7270.87</v>
      </c>
      <c r="O574" t="s">
        <v>142</v>
      </c>
      <c r="P574">
        <v>1.6</v>
      </c>
      <c r="Q5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74">
        <f>YEAR(Table1[[#This Row],[Hire Date]])</f>
        <v>2024</v>
      </c>
      <c r="T574" t="str">
        <f>IF(Table1[[#This Row],[Education Level]]="Master's Degree",
"Master's Degree",
IF(Table1[[#This Row],[Education Level]]="Bachelor's Degree",
"Bachelor's Degree",
"Others"))</f>
        <v>Bachelor's Degree</v>
      </c>
    </row>
    <row r="575" spans="1:20" x14ac:dyDescent="0.25">
      <c r="A575" t="s">
        <v>1525</v>
      </c>
      <c r="B575" t="s">
        <v>1526</v>
      </c>
      <c r="C575" t="s">
        <v>18</v>
      </c>
      <c r="D575">
        <v>33</v>
      </c>
      <c r="E575" t="s">
        <v>86</v>
      </c>
      <c r="F575" t="s">
        <v>31</v>
      </c>
      <c r="G575" t="s">
        <v>32</v>
      </c>
      <c r="H575" t="s">
        <v>22</v>
      </c>
      <c r="I575" t="s">
        <v>34</v>
      </c>
      <c r="J575" s="1">
        <v>45261</v>
      </c>
      <c r="M575" t="s">
        <v>35</v>
      </c>
      <c r="N575" s="2">
        <v>5751.94</v>
      </c>
      <c r="O575" t="s">
        <v>746</v>
      </c>
      <c r="P575">
        <v>2.5</v>
      </c>
      <c r="Q5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75">
        <f>YEAR(Table1[[#This Row],[Hire Date]])</f>
        <v>2023</v>
      </c>
      <c r="T575" t="str">
        <f>IF(Table1[[#This Row],[Education Level]]="Master's Degree",
"Master's Degree",
IF(Table1[[#This Row],[Education Level]]="Bachelor's Degree",
"Bachelor's Degree",
"Others"))</f>
        <v>Bachelor's Degree</v>
      </c>
    </row>
    <row r="576" spans="1:20" x14ac:dyDescent="0.25">
      <c r="A576" t="s">
        <v>1527</v>
      </c>
      <c r="B576" t="s">
        <v>1528</v>
      </c>
      <c r="C576" t="s">
        <v>18</v>
      </c>
      <c r="D576">
        <v>42</v>
      </c>
      <c r="E576" t="s">
        <v>121</v>
      </c>
      <c r="F576" t="s">
        <v>31</v>
      </c>
      <c r="G576" t="s">
        <v>21</v>
      </c>
      <c r="H576" t="s">
        <v>33</v>
      </c>
      <c r="I576" t="s">
        <v>34</v>
      </c>
      <c r="J576" s="1">
        <v>45807</v>
      </c>
      <c r="M576" t="s">
        <v>35</v>
      </c>
      <c r="N576" s="2">
        <v>16477.689999999999</v>
      </c>
      <c r="O576" t="s">
        <v>1497</v>
      </c>
      <c r="P576">
        <v>1</v>
      </c>
      <c r="Q5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76">
        <f>YEAR(Table1[[#This Row],[Hire Date]])</f>
        <v>2025</v>
      </c>
      <c r="T576" t="str">
        <f>IF(Table1[[#This Row],[Education Level]]="Master's Degree",
"Master's Degree",
IF(Table1[[#This Row],[Education Level]]="Bachelor's Degree",
"Bachelor's Degree",
"Others"))</f>
        <v>Bachelor's Degree</v>
      </c>
    </row>
    <row r="577" spans="1:20" x14ac:dyDescent="0.25">
      <c r="A577" t="s">
        <v>1529</v>
      </c>
      <c r="B577" t="s">
        <v>1530</v>
      </c>
      <c r="C577" t="s">
        <v>18</v>
      </c>
      <c r="D577">
        <v>22</v>
      </c>
      <c r="E577" t="s">
        <v>100</v>
      </c>
      <c r="F577" t="s">
        <v>60</v>
      </c>
      <c r="G577" t="s">
        <v>61</v>
      </c>
      <c r="H577" t="s">
        <v>33</v>
      </c>
      <c r="I577" t="s">
        <v>34</v>
      </c>
      <c r="J577" s="1">
        <v>43787</v>
      </c>
      <c r="M577" t="s">
        <v>35</v>
      </c>
      <c r="N577" s="2">
        <v>12899.68</v>
      </c>
      <c r="O577" t="s">
        <v>1531</v>
      </c>
      <c r="P577">
        <v>6.5</v>
      </c>
      <c r="Q5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77">
        <f>YEAR(Table1[[#This Row],[Hire Date]])</f>
        <v>2019</v>
      </c>
      <c r="T577" t="str">
        <f>IF(Table1[[#This Row],[Education Level]]="Master's Degree",
"Master's Degree",
IF(Table1[[#This Row],[Education Level]]="Bachelor's Degree",
"Bachelor's Degree",
"Others"))</f>
        <v>Bachelor's Degree</v>
      </c>
    </row>
    <row r="578" spans="1:20" x14ac:dyDescent="0.25">
      <c r="A578" t="s">
        <v>1532</v>
      </c>
      <c r="B578" t="s">
        <v>1533</v>
      </c>
      <c r="C578" t="s">
        <v>18</v>
      </c>
      <c r="D578">
        <v>37</v>
      </c>
      <c r="E578" t="s">
        <v>79</v>
      </c>
      <c r="F578" t="s">
        <v>31</v>
      </c>
      <c r="G578" t="s">
        <v>32</v>
      </c>
      <c r="H578" t="s">
        <v>33</v>
      </c>
      <c r="I578" t="s">
        <v>23</v>
      </c>
      <c r="J578" s="1">
        <v>44176</v>
      </c>
      <c r="M578" t="s">
        <v>35</v>
      </c>
      <c r="N578" s="2">
        <v>5708.77</v>
      </c>
      <c r="O578" t="s">
        <v>724</v>
      </c>
      <c r="P578">
        <v>5.4</v>
      </c>
      <c r="Q5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78">
        <f>YEAR(Table1[[#This Row],[Hire Date]])</f>
        <v>2020</v>
      </c>
      <c r="T578" t="str">
        <f>IF(Table1[[#This Row],[Education Level]]="Master's Degree",
"Master's Degree",
IF(Table1[[#This Row],[Education Level]]="Bachelor's Degree",
"Bachelor's Degree",
"Others"))</f>
        <v>Master's Degree</v>
      </c>
    </row>
    <row r="579" spans="1:20" x14ac:dyDescent="0.25">
      <c r="A579" t="s">
        <v>1534</v>
      </c>
      <c r="B579" t="s">
        <v>1535</v>
      </c>
      <c r="C579" t="s">
        <v>29</v>
      </c>
      <c r="D579">
        <v>41</v>
      </c>
      <c r="E579" t="s">
        <v>73</v>
      </c>
      <c r="F579" t="s">
        <v>60</v>
      </c>
      <c r="G579" t="s">
        <v>61</v>
      </c>
      <c r="H579" t="s">
        <v>33</v>
      </c>
      <c r="I579" t="s">
        <v>34</v>
      </c>
      <c r="J579" s="1">
        <v>43269</v>
      </c>
      <c r="M579" t="s">
        <v>35</v>
      </c>
      <c r="N579" s="2">
        <v>13827.93</v>
      </c>
      <c r="O579" t="s">
        <v>1536</v>
      </c>
      <c r="P579">
        <v>7.9</v>
      </c>
      <c r="Q5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79">
        <f>YEAR(Table1[[#This Row],[Hire Date]])</f>
        <v>2018</v>
      </c>
      <c r="T579" t="str">
        <f>IF(Table1[[#This Row],[Education Level]]="Master's Degree",
"Master's Degree",
IF(Table1[[#This Row],[Education Level]]="Bachelor's Degree",
"Bachelor's Degree",
"Others"))</f>
        <v>Bachelor's Degree</v>
      </c>
    </row>
    <row r="580" spans="1:20" x14ac:dyDescent="0.25">
      <c r="A580" t="s">
        <v>1537</v>
      </c>
      <c r="B580" t="s">
        <v>1538</v>
      </c>
      <c r="C580" t="s">
        <v>18</v>
      </c>
      <c r="D580">
        <v>22</v>
      </c>
      <c r="E580" t="s">
        <v>19</v>
      </c>
      <c r="F580" t="s">
        <v>60</v>
      </c>
      <c r="G580" t="s">
        <v>232</v>
      </c>
      <c r="H580" t="s">
        <v>33</v>
      </c>
      <c r="I580" t="s">
        <v>34</v>
      </c>
      <c r="J580" s="1">
        <v>43503</v>
      </c>
      <c r="M580" t="s">
        <v>35</v>
      </c>
      <c r="N580" s="2">
        <v>53374.19</v>
      </c>
      <c r="O580" t="s">
        <v>146</v>
      </c>
      <c r="P580">
        <v>7.3</v>
      </c>
      <c r="Q5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80">
        <f>YEAR(Table1[[#This Row],[Hire Date]])</f>
        <v>2019</v>
      </c>
      <c r="T580" t="str">
        <f>IF(Table1[[#This Row],[Education Level]]="Master's Degree",
"Master's Degree",
IF(Table1[[#This Row],[Education Level]]="Bachelor's Degree",
"Bachelor's Degree",
"Others"))</f>
        <v>Bachelor's Degree</v>
      </c>
    </row>
    <row r="581" spans="1:20" x14ac:dyDescent="0.25">
      <c r="A581" t="s">
        <v>1539</v>
      </c>
      <c r="B581" t="s">
        <v>1540</v>
      </c>
      <c r="C581" t="s">
        <v>18</v>
      </c>
      <c r="D581">
        <v>45</v>
      </c>
      <c r="E581" t="s">
        <v>30</v>
      </c>
      <c r="F581" t="s">
        <v>31</v>
      </c>
      <c r="G581" t="s">
        <v>61</v>
      </c>
      <c r="H581" t="s">
        <v>33</v>
      </c>
      <c r="I581" t="s">
        <v>75</v>
      </c>
      <c r="J581" s="1">
        <v>44483</v>
      </c>
      <c r="K581" s="1">
        <v>45300</v>
      </c>
      <c r="L581" t="s">
        <v>113</v>
      </c>
      <c r="M581" t="s">
        <v>25</v>
      </c>
      <c r="N581" s="2">
        <v>12149.26</v>
      </c>
      <c r="O581" t="s">
        <v>727</v>
      </c>
      <c r="P581">
        <v>2.2000000000000002</v>
      </c>
      <c r="Q5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81">
        <f>YEAR(Table1[[#This Row],[Hire Date]])</f>
        <v>2021</v>
      </c>
      <c r="S581" s="9">
        <f>YEAR(Table1[[#This Row],[Exit Date]])</f>
        <v>2024</v>
      </c>
      <c r="T581" t="str">
        <f>IF(Table1[[#This Row],[Education Level]]="Master's Degree",
"Master's Degree",
IF(Table1[[#This Row],[Education Level]]="Bachelor's Degree",
"Bachelor's Degree",
"Others"))</f>
        <v>Others</v>
      </c>
    </row>
    <row r="582" spans="1:20" x14ac:dyDescent="0.25">
      <c r="A582" t="s">
        <v>1541</v>
      </c>
      <c r="B582" t="s">
        <v>1542</v>
      </c>
      <c r="C582" t="s">
        <v>18</v>
      </c>
      <c r="D582">
        <v>38</v>
      </c>
      <c r="E582" t="s">
        <v>73</v>
      </c>
      <c r="F582" t="s">
        <v>31</v>
      </c>
      <c r="G582" t="s">
        <v>32</v>
      </c>
      <c r="H582" t="s">
        <v>22</v>
      </c>
      <c r="I582" t="s">
        <v>34</v>
      </c>
      <c r="J582" s="1">
        <v>43999</v>
      </c>
      <c r="K582" s="1">
        <v>44401</v>
      </c>
      <c r="L582" t="s">
        <v>132</v>
      </c>
      <c r="M582" t="s">
        <v>25</v>
      </c>
      <c r="N582" s="2">
        <v>4259.7700000000004</v>
      </c>
      <c r="O582" t="s">
        <v>223</v>
      </c>
      <c r="P582">
        <v>1.1000000000000001</v>
      </c>
      <c r="Q5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82">
        <f>YEAR(Table1[[#This Row],[Hire Date]])</f>
        <v>2020</v>
      </c>
      <c r="S582" s="9">
        <f>YEAR(Table1[[#This Row],[Exit Date]])</f>
        <v>2021</v>
      </c>
      <c r="T582" t="str">
        <f>IF(Table1[[#This Row],[Education Level]]="Master's Degree",
"Master's Degree",
IF(Table1[[#This Row],[Education Level]]="Bachelor's Degree",
"Bachelor's Degree",
"Others"))</f>
        <v>Bachelor's Degree</v>
      </c>
    </row>
    <row r="583" spans="1:20" x14ac:dyDescent="0.25">
      <c r="A583" t="s">
        <v>1543</v>
      </c>
      <c r="B583" t="s">
        <v>1544</v>
      </c>
      <c r="C583" t="s">
        <v>18</v>
      </c>
      <c r="D583">
        <v>31</v>
      </c>
      <c r="E583" t="s">
        <v>69</v>
      </c>
      <c r="F583" t="s">
        <v>20</v>
      </c>
      <c r="G583" t="s">
        <v>61</v>
      </c>
      <c r="H583" t="s">
        <v>33</v>
      </c>
      <c r="I583" t="s">
        <v>23</v>
      </c>
      <c r="J583" s="1">
        <v>45577</v>
      </c>
      <c r="M583" t="s">
        <v>35</v>
      </c>
      <c r="N583" s="2">
        <v>12686.34</v>
      </c>
      <c r="O583" t="s">
        <v>166</v>
      </c>
      <c r="P583">
        <v>1.6</v>
      </c>
      <c r="Q5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83">
        <f>YEAR(Table1[[#This Row],[Hire Date]])</f>
        <v>2024</v>
      </c>
      <c r="T583" t="str">
        <f>IF(Table1[[#This Row],[Education Level]]="Master's Degree",
"Master's Degree",
IF(Table1[[#This Row],[Education Level]]="Bachelor's Degree",
"Bachelor's Degree",
"Others"))</f>
        <v>Master's Degree</v>
      </c>
    </row>
    <row r="584" spans="1:20" x14ac:dyDescent="0.25">
      <c r="A584" t="s">
        <v>1545</v>
      </c>
      <c r="B584" t="s">
        <v>1546</v>
      </c>
      <c r="C584" t="s">
        <v>18</v>
      </c>
      <c r="D584">
        <v>40</v>
      </c>
      <c r="E584" t="s">
        <v>86</v>
      </c>
      <c r="F584" t="s">
        <v>60</v>
      </c>
      <c r="G584" t="s">
        <v>21</v>
      </c>
      <c r="H584" t="s">
        <v>33</v>
      </c>
      <c r="I584" t="s">
        <v>50</v>
      </c>
      <c r="J584" s="1">
        <v>45013</v>
      </c>
      <c r="M584" t="s">
        <v>35</v>
      </c>
      <c r="N584" s="2">
        <v>18173.919999999998</v>
      </c>
      <c r="O584" t="s">
        <v>1547</v>
      </c>
      <c r="P584">
        <v>3.1</v>
      </c>
      <c r="Q5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84">
        <f>YEAR(Table1[[#This Row],[Hire Date]])</f>
        <v>2023</v>
      </c>
      <c r="T584" t="str">
        <f>IF(Table1[[#This Row],[Education Level]]="Master's Degree",
"Master's Degree",
IF(Table1[[#This Row],[Education Level]]="Bachelor's Degree",
"Bachelor's Degree",
"Others"))</f>
        <v>Others</v>
      </c>
    </row>
    <row r="585" spans="1:20" x14ac:dyDescent="0.25">
      <c r="A585" t="s">
        <v>1548</v>
      </c>
      <c r="B585" t="s">
        <v>1549</v>
      </c>
      <c r="C585" t="s">
        <v>29</v>
      </c>
      <c r="D585">
        <v>55</v>
      </c>
      <c r="E585" t="s">
        <v>73</v>
      </c>
      <c r="F585" t="s">
        <v>74</v>
      </c>
      <c r="G585" t="s">
        <v>61</v>
      </c>
      <c r="H585" t="s">
        <v>33</v>
      </c>
      <c r="I585" t="s">
        <v>50</v>
      </c>
      <c r="J585" s="1">
        <v>44155</v>
      </c>
      <c r="M585" t="s">
        <v>35</v>
      </c>
      <c r="N585" s="2">
        <v>12504.11</v>
      </c>
      <c r="O585" t="s">
        <v>1550</v>
      </c>
      <c r="P585">
        <v>5.5</v>
      </c>
      <c r="Q5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85">
        <f>YEAR(Table1[[#This Row],[Hire Date]])</f>
        <v>2020</v>
      </c>
      <c r="T585" t="str">
        <f>IF(Table1[[#This Row],[Education Level]]="Master's Degree",
"Master's Degree",
IF(Table1[[#This Row],[Education Level]]="Bachelor's Degree",
"Bachelor's Degree",
"Others"))</f>
        <v>Others</v>
      </c>
    </row>
    <row r="586" spans="1:20" x14ac:dyDescent="0.25">
      <c r="A586" t="s">
        <v>1551</v>
      </c>
      <c r="B586" t="s">
        <v>1552</v>
      </c>
      <c r="C586" t="s">
        <v>18</v>
      </c>
      <c r="D586">
        <v>36</v>
      </c>
      <c r="E586" t="s">
        <v>100</v>
      </c>
      <c r="F586" t="s">
        <v>44</v>
      </c>
      <c r="G586" t="s">
        <v>45</v>
      </c>
      <c r="H586" t="s">
        <v>33</v>
      </c>
      <c r="I586" t="s">
        <v>23</v>
      </c>
      <c r="J586" s="1">
        <v>43385</v>
      </c>
      <c r="M586" t="s">
        <v>35</v>
      </c>
      <c r="N586" s="2">
        <v>8938.4</v>
      </c>
      <c r="O586" t="s">
        <v>261</v>
      </c>
      <c r="P586">
        <v>7.6</v>
      </c>
      <c r="Q5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86">
        <f>YEAR(Table1[[#This Row],[Hire Date]])</f>
        <v>2018</v>
      </c>
      <c r="T586" t="str">
        <f>IF(Table1[[#This Row],[Education Level]]="Master's Degree",
"Master's Degree",
IF(Table1[[#This Row],[Education Level]]="Bachelor's Degree",
"Bachelor's Degree",
"Others"))</f>
        <v>Master's Degree</v>
      </c>
    </row>
    <row r="587" spans="1:20" x14ac:dyDescent="0.25">
      <c r="A587" t="s">
        <v>1553</v>
      </c>
      <c r="B587" t="s">
        <v>1554</v>
      </c>
      <c r="C587" t="s">
        <v>18</v>
      </c>
      <c r="D587">
        <v>37</v>
      </c>
      <c r="E587" t="s">
        <v>43</v>
      </c>
      <c r="F587" t="s">
        <v>31</v>
      </c>
      <c r="G587" t="s">
        <v>32</v>
      </c>
      <c r="H587" t="s">
        <v>33</v>
      </c>
      <c r="I587" t="s">
        <v>34</v>
      </c>
      <c r="J587" s="1">
        <v>45736</v>
      </c>
      <c r="K587" s="1">
        <v>45862</v>
      </c>
      <c r="L587" t="s">
        <v>132</v>
      </c>
      <c r="M587" t="s">
        <v>25</v>
      </c>
      <c r="N587" s="2">
        <v>5921.77</v>
      </c>
      <c r="O587" t="s">
        <v>1555</v>
      </c>
      <c r="P587">
        <v>0.3</v>
      </c>
      <c r="Q5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87">
        <f>YEAR(Table1[[#This Row],[Hire Date]])</f>
        <v>2025</v>
      </c>
      <c r="S587" s="9">
        <f>YEAR(Table1[[#This Row],[Exit Date]])</f>
        <v>2025</v>
      </c>
      <c r="T587" t="str">
        <f>IF(Table1[[#This Row],[Education Level]]="Master's Degree",
"Master's Degree",
IF(Table1[[#This Row],[Education Level]]="Bachelor's Degree",
"Bachelor's Degree",
"Others"))</f>
        <v>Bachelor's Degree</v>
      </c>
    </row>
    <row r="588" spans="1:20" x14ac:dyDescent="0.25">
      <c r="A588" t="s">
        <v>1556</v>
      </c>
      <c r="B588" t="s">
        <v>1557</v>
      </c>
      <c r="C588" t="s">
        <v>29</v>
      </c>
      <c r="D588">
        <v>30</v>
      </c>
      <c r="E588" t="s">
        <v>121</v>
      </c>
      <c r="F588" t="s">
        <v>31</v>
      </c>
      <c r="G588" t="s">
        <v>93</v>
      </c>
      <c r="H588" t="s">
        <v>131</v>
      </c>
      <c r="I588" t="s">
        <v>23</v>
      </c>
      <c r="J588" s="1">
        <v>43104</v>
      </c>
      <c r="M588" t="s">
        <v>35</v>
      </c>
      <c r="N588" s="2">
        <v>3246.55</v>
      </c>
      <c r="O588" t="s">
        <v>229</v>
      </c>
      <c r="P588">
        <v>8.4</v>
      </c>
      <c r="Q5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88">
        <f>YEAR(Table1[[#This Row],[Hire Date]])</f>
        <v>2018</v>
      </c>
      <c r="T588" t="str">
        <f>IF(Table1[[#This Row],[Education Level]]="Master's Degree",
"Master's Degree",
IF(Table1[[#This Row],[Education Level]]="Bachelor's Degree",
"Bachelor's Degree",
"Others"))</f>
        <v>Master's Degree</v>
      </c>
    </row>
    <row r="589" spans="1:20" x14ac:dyDescent="0.25">
      <c r="A589" t="s">
        <v>1558</v>
      </c>
      <c r="B589" t="s">
        <v>1559</v>
      </c>
      <c r="C589" t="s">
        <v>18</v>
      </c>
      <c r="D589">
        <v>27</v>
      </c>
      <c r="E589" t="s">
        <v>100</v>
      </c>
      <c r="F589" t="s">
        <v>74</v>
      </c>
      <c r="G589" t="s">
        <v>61</v>
      </c>
      <c r="H589" t="s">
        <v>33</v>
      </c>
      <c r="I589" t="s">
        <v>23</v>
      </c>
      <c r="J589" s="1">
        <v>44887</v>
      </c>
      <c r="K589" s="1">
        <v>45523</v>
      </c>
      <c r="L589" t="s">
        <v>24</v>
      </c>
      <c r="M589" t="s">
        <v>25</v>
      </c>
      <c r="N589" s="2">
        <v>13729.6</v>
      </c>
      <c r="O589" t="s">
        <v>1560</v>
      </c>
      <c r="P589">
        <v>1.7</v>
      </c>
      <c r="Q5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89">
        <f>YEAR(Table1[[#This Row],[Hire Date]])</f>
        <v>2022</v>
      </c>
      <c r="S589" s="9">
        <f>YEAR(Table1[[#This Row],[Exit Date]])</f>
        <v>2024</v>
      </c>
      <c r="T589" t="str">
        <f>IF(Table1[[#This Row],[Education Level]]="Master's Degree",
"Master's Degree",
IF(Table1[[#This Row],[Education Level]]="Bachelor's Degree",
"Bachelor's Degree",
"Others"))</f>
        <v>Master's Degree</v>
      </c>
    </row>
    <row r="590" spans="1:20" x14ac:dyDescent="0.25">
      <c r="A590" t="s">
        <v>1561</v>
      </c>
      <c r="B590" t="s">
        <v>1562</v>
      </c>
      <c r="C590" t="s">
        <v>29</v>
      </c>
      <c r="D590">
        <v>42</v>
      </c>
      <c r="E590" t="s">
        <v>121</v>
      </c>
      <c r="F590" t="s">
        <v>44</v>
      </c>
      <c r="G590" t="s">
        <v>32</v>
      </c>
      <c r="H590" t="s">
        <v>33</v>
      </c>
      <c r="I590" t="s">
        <v>34</v>
      </c>
      <c r="J590" s="1">
        <v>44466</v>
      </c>
      <c r="M590" t="s">
        <v>35</v>
      </c>
      <c r="N590" s="2">
        <v>5338.26</v>
      </c>
      <c r="O590" t="s">
        <v>393</v>
      </c>
      <c r="P590">
        <v>4.5999999999999996</v>
      </c>
      <c r="Q5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90">
        <f>YEAR(Table1[[#This Row],[Hire Date]])</f>
        <v>2021</v>
      </c>
      <c r="T590" t="str">
        <f>IF(Table1[[#This Row],[Education Level]]="Master's Degree",
"Master's Degree",
IF(Table1[[#This Row],[Education Level]]="Bachelor's Degree",
"Bachelor's Degree",
"Others"))</f>
        <v>Bachelor's Degree</v>
      </c>
    </row>
    <row r="591" spans="1:20" x14ac:dyDescent="0.25">
      <c r="A591" t="s">
        <v>1563</v>
      </c>
      <c r="B591" t="s">
        <v>1564</v>
      </c>
      <c r="C591" t="s">
        <v>18</v>
      </c>
      <c r="D591">
        <v>27</v>
      </c>
      <c r="E591" t="s">
        <v>136</v>
      </c>
      <c r="F591" t="s">
        <v>31</v>
      </c>
      <c r="G591" t="s">
        <v>61</v>
      </c>
      <c r="H591" t="s">
        <v>22</v>
      </c>
      <c r="I591" t="s">
        <v>34</v>
      </c>
      <c r="J591" s="1">
        <v>44983</v>
      </c>
      <c r="M591" t="s">
        <v>35</v>
      </c>
      <c r="N591" s="2">
        <v>13824.16</v>
      </c>
      <c r="O591" t="s">
        <v>1565</v>
      </c>
      <c r="P591">
        <v>3.2</v>
      </c>
      <c r="Q5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91">
        <f>YEAR(Table1[[#This Row],[Hire Date]])</f>
        <v>2023</v>
      </c>
      <c r="T591" t="str">
        <f>IF(Table1[[#This Row],[Education Level]]="Master's Degree",
"Master's Degree",
IF(Table1[[#This Row],[Education Level]]="Bachelor's Degree",
"Bachelor's Degree",
"Others"))</f>
        <v>Bachelor's Degree</v>
      </c>
    </row>
    <row r="592" spans="1:20" x14ac:dyDescent="0.25">
      <c r="A592" t="s">
        <v>1566</v>
      </c>
      <c r="B592" t="s">
        <v>1567</v>
      </c>
      <c r="C592" t="s">
        <v>18</v>
      </c>
      <c r="D592">
        <v>35</v>
      </c>
      <c r="E592" t="s">
        <v>30</v>
      </c>
      <c r="F592" t="s">
        <v>44</v>
      </c>
      <c r="G592" t="s">
        <v>32</v>
      </c>
      <c r="H592" t="s">
        <v>33</v>
      </c>
      <c r="I592" t="s">
        <v>50</v>
      </c>
      <c r="J592" s="1">
        <v>45922</v>
      </c>
      <c r="M592" t="s">
        <v>35</v>
      </c>
      <c r="N592" s="2">
        <v>4975.26</v>
      </c>
      <c r="O592" t="s">
        <v>1568</v>
      </c>
      <c r="P592">
        <v>0.7</v>
      </c>
      <c r="Q5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92">
        <f>YEAR(Table1[[#This Row],[Hire Date]])</f>
        <v>2025</v>
      </c>
      <c r="T592" t="str">
        <f>IF(Table1[[#This Row],[Education Level]]="Master's Degree",
"Master's Degree",
IF(Table1[[#This Row],[Education Level]]="Bachelor's Degree",
"Bachelor's Degree",
"Others"))</f>
        <v>Others</v>
      </c>
    </row>
    <row r="593" spans="1:20" x14ac:dyDescent="0.25">
      <c r="A593" t="s">
        <v>1569</v>
      </c>
      <c r="B593" t="s">
        <v>1570</v>
      </c>
      <c r="C593" t="s">
        <v>29</v>
      </c>
      <c r="D593">
        <v>30</v>
      </c>
      <c r="E593" t="s">
        <v>100</v>
      </c>
      <c r="F593" t="s">
        <v>44</v>
      </c>
      <c r="G593" t="s">
        <v>32</v>
      </c>
      <c r="H593" t="s">
        <v>33</v>
      </c>
      <c r="I593" t="s">
        <v>23</v>
      </c>
      <c r="J593" s="1">
        <v>45104</v>
      </c>
      <c r="M593" t="s">
        <v>35</v>
      </c>
      <c r="N593" s="2">
        <v>5799.35</v>
      </c>
      <c r="O593" t="s">
        <v>1571</v>
      </c>
      <c r="P593">
        <v>2.9</v>
      </c>
      <c r="Q5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93">
        <f>YEAR(Table1[[#This Row],[Hire Date]])</f>
        <v>2023</v>
      </c>
      <c r="T593" t="str">
        <f>IF(Table1[[#This Row],[Education Level]]="Master's Degree",
"Master's Degree",
IF(Table1[[#This Row],[Education Level]]="Bachelor's Degree",
"Bachelor's Degree",
"Others"))</f>
        <v>Master's Degree</v>
      </c>
    </row>
    <row r="594" spans="1:20" x14ac:dyDescent="0.25">
      <c r="A594" t="s">
        <v>1572</v>
      </c>
      <c r="B594" t="s">
        <v>1573</v>
      </c>
      <c r="C594" t="s">
        <v>18</v>
      </c>
      <c r="D594">
        <v>39</v>
      </c>
      <c r="E594" t="s">
        <v>121</v>
      </c>
      <c r="F594" t="s">
        <v>31</v>
      </c>
      <c r="G594" t="s">
        <v>145</v>
      </c>
      <c r="H594" t="s">
        <v>22</v>
      </c>
      <c r="I594" t="s">
        <v>117</v>
      </c>
      <c r="J594" s="1">
        <v>44484</v>
      </c>
      <c r="M594" t="s">
        <v>35</v>
      </c>
      <c r="N594" s="2">
        <v>30246.27</v>
      </c>
      <c r="O594" t="s">
        <v>146</v>
      </c>
      <c r="P594">
        <v>4.5999999999999996</v>
      </c>
      <c r="Q5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94">
        <f>YEAR(Table1[[#This Row],[Hire Date]])</f>
        <v>2021</v>
      </c>
      <c r="T594" t="str">
        <f>IF(Table1[[#This Row],[Education Level]]="Master's Degree",
"Master's Degree",
IF(Table1[[#This Row],[Education Level]]="Bachelor's Degree",
"Bachelor's Degree",
"Others"))</f>
        <v>Others</v>
      </c>
    </row>
    <row r="595" spans="1:20" x14ac:dyDescent="0.25">
      <c r="A595" t="s">
        <v>1574</v>
      </c>
      <c r="B595" t="s">
        <v>1575</v>
      </c>
      <c r="C595" t="s">
        <v>18</v>
      </c>
      <c r="D595">
        <v>38</v>
      </c>
      <c r="E595" t="s">
        <v>121</v>
      </c>
      <c r="F595" t="s">
        <v>49</v>
      </c>
      <c r="G595" t="s">
        <v>145</v>
      </c>
      <c r="H595" t="s">
        <v>33</v>
      </c>
      <c r="I595" t="s">
        <v>50</v>
      </c>
      <c r="J595" s="1">
        <v>45474</v>
      </c>
      <c r="M595" t="s">
        <v>35</v>
      </c>
      <c r="N595" s="2">
        <v>43053</v>
      </c>
      <c r="O595" t="s">
        <v>146</v>
      </c>
      <c r="P595">
        <v>1.9</v>
      </c>
      <c r="Q5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95">
        <f>YEAR(Table1[[#This Row],[Hire Date]])</f>
        <v>2024</v>
      </c>
      <c r="T595" t="str">
        <f>IF(Table1[[#This Row],[Education Level]]="Master's Degree",
"Master's Degree",
IF(Table1[[#This Row],[Education Level]]="Bachelor's Degree",
"Bachelor's Degree",
"Others"))</f>
        <v>Others</v>
      </c>
    </row>
    <row r="596" spans="1:20" x14ac:dyDescent="0.25">
      <c r="A596" t="s">
        <v>1576</v>
      </c>
      <c r="B596" t="s">
        <v>1577</v>
      </c>
      <c r="C596" t="s">
        <v>18</v>
      </c>
      <c r="D596">
        <v>44</v>
      </c>
      <c r="E596" t="s">
        <v>100</v>
      </c>
      <c r="F596" t="s">
        <v>44</v>
      </c>
      <c r="G596" t="s">
        <v>61</v>
      </c>
      <c r="H596" t="s">
        <v>33</v>
      </c>
      <c r="I596" t="s">
        <v>117</v>
      </c>
      <c r="J596" s="1">
        <v>45973</v>
      </c>
      <c r="M596" t="s">
        <v>35</v>
      </c>
      <c r="N596" s="2">
        <v>13631.09</v>
      </c>
      <c r="O596" t="s">
        <v>313</v>
      </c>
      <c r="P596">
        <v>0.5</v>
      </c>
      <c r="Q5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96">
        <f>YEAR(Table1[[#This Row],[Hire Date]])</f>
        <v>2025</v>
      </c>
      <c r="T596" t="str">
        <f>IF(Table1[[#This Row],[Education Level]]="Master's Degree",
"Master's Degree",
IF(Table1[[#This Row],[Education Level]]="Bachelor's Degree",
"Bachelor's Degree",
"Others"))</f>
        <v>Others</v>
      </c>
    </row>
    <row r="597" spans="1:20" x14ac:dyDescent="0.25">
      <c r="A597" t="s">
        <v>1578</v>
      </c>
      <c r="B597" t="s">
        <v>1579</v>
      </c>
      <c r="C597" t="s">
        <v>29</v>
      </c>
      <c r="D597">
        <v>30</v>
      </c>
      <c r="E597" t="s">
        <v>43</v>
      </c>
      <c r="F597" t="s">
        <v>44</v>
      </c>
      <c r="G597" t="s">
        <v>45</v>
      </c>
      <c r="H597" t="s">
        <v>33</v>
      </c>
      <c r="I597" t="s">
        <v>34</v>
      </c>
      <c r="J597" s="1">
        <v>43536</v>
      </c>
      <c r="K597" s="1">
        <v>45499</v>
      </c>
      <c r="L597" t="s">
        <v>24</v>
      </c>
      <c r="M597" t="s">
        <v>25</v>
      </c>
      <c r="N597" s="2">
        <v>7012.07</v>
      </c>
      <c r="O597" t="s">
        <v>1580</v>
      </c>
      <c r="P597">
        <v>5.4</v>
      </c>
      <c r="Q5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97">
        <f>YEAR(Table1[[#This Row],[Hire Date]])</f>
        <v>2019</v>
      </c>
      <c r="S597" s="9">
        <f>YEAR(Table1[[#This Row],[Exit Date]])</f>
        <v>2024</v>
      </c>
      <c r="T597" t="str">
        <f>IF(Table1[[#This Row],[Education Level]]="Master's Degree",
"Master's Degree",
IF(Table1[[#This Row],[Education Level]]="Bachelor's Degree",
"Bachelor's Degree",
"Others"))</f>
        <v>Bachelor's Degree</v>
      </c>
    </row>
    <row r="598" spans="1:20" x14ac:dyDescent="0.25">
      <c r="A598" t="s">
        <v>1581</v>
      </c>
      <c r="B598" t="s">
        <v>1582</v>
      </c>
      <c r="C598" t="s">
        <v>29</v>
      </c>
      <c r="D598">
        <v>32</v>
      </c>
      <c r="E598" t="s">
        <v>19</v>
      </c>
      <c r="F598" t="s">
        <v>74</v>
      </c>
      <c r="G598" t="s">
        <v>145</v>
      </c>
      <c r="H598" t="s">
        <v>33</v>
      </c>
      <c r="I598" t="s">
        <v>23</v>
      </c>
      <c r="J598" s="1">
        <v>45336</v>
      </c>
      <c r="M598" t="s">
        <v>35</v>
      </c>
      <c r="N598" s="2">
        <v>31812.04</v>
      </c>
      <c r="O598" t="s">
        <v>146</v>
      </c>
      <c r="P598">
        <v>2.2999999999999998</v>
      </c>
      <c r="Q5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98">
        <f>YEAR(Table1[[#This Row],[Hire Date]])</f>
        <v>2024</v>
      </c>
      <c r="T598" t="str">
        <f>IF(Table1[[#This Row],[Education Level]]="Master's Degree",
"Master's Degree",
IF(Table1[[#This Row],[Education Level]]="Bachelor's Degree",
"Bachelor's Degree",
"Others"))</f>
        <v>Master's Degree</v>
      </c>
    </row>
    <row r="599" spans="1:20" x14ac:dyDescent="0.25">
      <c r="A599" t="s">
        <v>1583</v>
      </c>
      <c r="B599" t="s">
        <v>1584</v>
      </c>
      <c r="C599" t="s">
        <v>18</v>
      </c>
      <c r="D599">
        <v>26</v>
      </c>
      <c r="E599" t="s">
        <v>69</v>
      </c>
      <c r="F599" t="s">
        <v>31</v>
      </c>
      <c r="G599" t="s">
        <v>32</v>
      </c>
      <c r="H599" t="s">
        <v>33</v>
      </c>
      <c r="I599" t="s">
        <v>34</v>
      </c>
      <c r="J599" s="1">
        <v>44801</v>
      </c>
      <c r="M599" t="s">
        <v>35</v>
      </c>
      <c r="N599" s="2">
        <v>4158.05</v>
      </c>
      <c r="O599" t="s">
        <v>169</v>
      </c>
      <c r="P599">
        <v>3.7</v>
      </c>
      <c r="Q5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99">
        <f>YEAR(Table1[[#This Row],[Hire Date]])</f>
        <v>2022</v>
      </c>
      <c r="T599" t="str">
        <f>IF(Table1[[#This Row],[Education Level]]="Master's Degree",
"Master's Degree",
IF(Table1[[#This Row],[Education Level]]="Bachelor's Degree",
"Bachelor's Degree",
"Others"))</f>
        <v>Bachelor's Degree</v>
      </c>
    </row>
    <row r="600" spans="1:20" x14ac:dyDescent="0.25">
      <c r="A600" t="s">
        <v>1585</v>
      </c>
      <c r="B600" t="s">
        <v>1586</v>
      </c>
      <c r="C600" t="s">
        <v>29</v>
      </c>
      <c r="D600">
        <v>31</v>
      </c>
      <c r="E600" t="s">
        <v>100</v>
      </c>
      <c r="F600" t="s">
        <v>60</v>
      </c>
      <c r="G600" t="s">
        <v>32</v>
      </c>
      <c r="H600" t="s">
        <v>22</v>
      </c>
      <c r="I600" t="s">
        <v>117</v>
      </c>
      <c r="J600" s="1">
        <v>44641</v>
      </c>
      <c r="K600" s="1">
        <v>45475</v>
      </c>
      <c r="L600" t="s">
        <v>760</v>
      </c>
      <c r="M600" t="s">
        <v>25</v>
      </c>
      <c r="N600" s="2">
        <v>5977.63</v>
      </c>
      <c r="O600" t="s">
        <v>777</v>
      </c>
      <c r="P600">
        <v>2.2999999999999998</v>
      </c>
      <c r="Q6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600">
        <f>YEAR(Table1[[#This Row],[Hire Date]])</f>
        <v>2022</v>
      </c>
      <c r="S600" s="9">
        <f>YEAR(Table1[[#This Row],[Exit Date]])</f>
        <v>2024</v>
      </c>
      <c r="T600" t="str">
        <f>IF(Table1[[#This Row],[Education Level]]="Master's Degree",
"Master's Degree",
IF(Table1[[#This Row],[Education Level]]="Bachelor's Degree",
"Bachelor's Degree",
"Others"))</f>
        <v>Others</v>
      </c>
    </row>
    <row r="601" spans="1:20" x14ac:dyDescent="0.25">
      <c r="A601" t="s">
        <v>1587</v>
      </c>
      <c r="B601" t="s">
        <v>1588</v>
      </c>
      <c r="C601" t="s">
        <v>29</v>
      </c>
      <c r="D601">
        <v>38</v>
      </c>
      <c r="E601" t="s">
        <v>19</v>
      </c>
      <c r="F601" t="s">
        <v>44</v>
      </c>
      <c r="G601" t="s">
        <v>145</v>
      </c>
      <c r="H601" t="s">
        <v>33</v>
      </c>
      <c r="I601" t="s">
        <v>34</v>
      </c>
      <c r="J601" s="1">
        <v>45050</v>
      </c>
      <c r="M601" t="s">
        <v>35</v>
      </c>
      <c r="N601" s="2">
        <v>34255.97</v>
      </c>
      <c r="O601" t="s">
        <v>146</v>
      </c>
      <c r="P601">
        <v>3</v>
      </c>
      <c r="Q6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01">
        <f>YEAR(Table1[[#This Row],[Hire Date]])</f>
        <v>2023</v>
      </c>
      <c r="T601" t="str">
        <f>IF(Table1[[#This Row],[Education Level]]="Master's Degree",
"Master's Degree",
IF(Table1[[#This Row],[Education Level]]="Bachelor's Degree",
"Bachelor's Degree",
"Others"))</f>
        <v>Bachelor's Degree</v>
      </c>
    </row>
    <row r="602" spans="1:20" x14ac:dyDescent="0.25">
      <c r="A602" t="s">
        <v>1589</v>
      </c>
      <c r="B602" t="s">
        <v>1590</v>
      </c>
      <c r="C602" t="s">
        <v>29</v>
      </c>
      <c r="D602">
        <v>41</v>
      </c>
      <c r="E602" t="s">
        <v>73</v>
      </c>
      <c r="F602" t="s">
        <v>20</v>
      </c>
      <c r="G602" t="s">
        <v>32</v>
      </c>
      <c r="H602" t="s">
        <v>33</v>
      </c>
      <c r="I602" t="s">
        <v>34</v>
      </c>
      <c r="J602" s="1">
        <v>45543</v>
      </c>
      <c r="M602" t="s">
        <v>35</v>
      </c>
      <c r="N602" s="2">
        <v>4436.37</v>
      </c>
      <c r="O602" t="s">
        <v>1591</v>
      </c>
      <c r="P602">
        <v>1.7</v>
      </c>
      <c r="Q6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602">
        <f>YEAR(Table1[[#This Row],[Hire Date]])</f>
        <v>2024</v>
      </c>
      <c r="T602" t="str">
        <f>IF(Table1[[#This Row],[Education Level]]="Master's Degree",
"Master's Degree",
IF(Table1[[#This Row],[Education Level]]="Bachelor's Degree",
"Bachelor's Degree",
"Others"))</f>
        <v>Bachelor's Degree</v>
      </c>
    </row>
    <row r="603" spans="1:20" x14ac:dyDescent="0.25">
      <c r="A603" t="s">
        <v>1592</v>
      </c>
      <c r="B603" t="s">
        <v>1593</v>
      </c>
      <c r="C603" t="s">
        <v>18</v>
      </c>
      <c r="D603">
        <v>26</v>
      </c>
      <c r="E603" s="9" t="s">
        <v>13002</v>
      </c>
      <c r="F603" t="s">
        <v>44</v>
      </c>
      <c r="G603" t="s">
        <v>45</v>
      </c>
      <c r="H603" t="s">
        <v>138</v>
      </c>
      <c r="I603" t="s">
        <v>75</v>
      </c>
      <c r="J603" s="1">
        <v>43582</v>
      </c>
      <c r="M603" t="s">
        <v>35</v>
      </c>
      <c r="N603" s="2">
        <v>6513.71</v>
      </c>
      <c r="O603" t="s">
        <v>462</v>
      </c>
      <c r="P603">
        <v>7.1</v>
      </c>
      <c r="Q6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03">
        <f>YEAR(Table1[[#This Row],[Hire Date]])</f>
        <v>2019</v>
      </c>
      <c r="T603" t="str">
        <f>IF(Table1[[#This Row],[Education Level]]="Master's Degree",
"Master's Degree",
IF(Table1[[#This Row],[Education Level]]="Bachelor's Degree",
"Bachelor's Degree",
"Others"))</f>
        <v>Others</v>
      </c>
    </row>
    <row r="604" spans="1:20" x14ac:dyDescent="0.25">
      <c r="A604" t="s">
        <v>1594</v>
      </c>
      <c r="B604" t="s">
        <v>1595</v>
      </c>
      <c r="C604" t="s">
        <v>29</v>
      </c>
      <c r="D604">
        <v>42</v>
      </c>
      <c r="E604" t="s">
        <v>79</v>
      </c>
      <c r="F604" t="s">
        <v>31</v>
      </c>
      <c r="G604" t="s">
        <v>32</v>
      </c>
      <c r="H604" t="s">
        <v>33</v>
      </c>
      <c r="I604" t="s">
        <v>50</v>
      </c>
      <c r="J604" s="1">
        <v>44233</v>
      </c>
      <c r="M604" t="s">
        <v>35</v>
      </c>
      <c r="N604" s="2">
        <v>5925.83</v>
      </c>
      <c r="O604" t="s">
        <v>541</v>
      </c>
      <c r="P604">
        <v>5.3</v>
      </c>
      <c r="Q6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04">
        <f>YEAR(Table1[[#This Row],[Hire Date]])</f>
        <v>2021</v>
      </c>
      <c r="T604" t="str">
        <f>IF(Table1[[#This Row],[Education Level]]="Master's Degree",
"Master's Degree",
IF(Table1[[#This Row],[Education Level]]="Bachelor's Degree",
"Bachelor's Degree",
"Others"))</f>
        <v>Others</v>
      </c>
    </row>
    <row r="605" spans="1:20" x14ac:dyDescent="0.25">
      <c r="A605" t="s">
        <v>1596</v>
      </c>
      <c r="B605" t="s">
        <v>1597</v>
      </c>
      <c r="C605" t="s">
        <v>29</v>
      </c>
      <c r="D605">
        <v>47</v>
      </c>
      <c r="E605" t="s">
        <v>121</v>
      </c>
      <c r="F605" t="s">
        <v>60</v>
      </c>
      <c r="G605" t="s">
        <v>61</v>
      </c>
      <c r="H605" t="s">
        <v>33</v>
      </c>
      <c r="I605" t="s">
        <v>34</v>
      </c>
      <c r="J605" s="1">
        <v>43322</v>
      </c>
      <c r="M605" t="s">
        <v>35</v>
      </c>
      <c r="N605" s="2">
        <v>10218.92</v>
      </c>
      <c r="O605" t="s">
        <v>1598</v>
      </c>
      <c r="P605">
        <v>7.8</v>
      </c>
      <c r="Q6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05">
        <f>YEAR(Table1[[#This Row],[Hire Date]])</f>
        <v>2018</v>
      </c>
      <c r="T605" t="str">
        <f>IF(Table1[[#This Row],[Education Level]]="Master's Degree",
"Master's Degree",
IF(Table1[[#This Row],[Education Level]]="Bachelor's Degree",
"Bachelor's Degree",
"Others"))</f>
        <v>Bachelor's Degree</v>
      </c>
    </row>
    <row r="606" spans="1:20" x14ac:dyDescent="0.25">
      <c r="A606" t="s">
        <v>1599</v>
      </c>
      <c r="B606" t="s">
        <v>1600</v>
      </c>
      <c r="C606" t="s">
        <v>29</v>
      </c>
      <c r="D606">
        <v>38</v>
      </c>
      <c r="E606" t="s">
        <v>121</v>
      </c>
      <c r="F606" t="s">
        <v>44</v>
      </c>
      <c r="G606" t="s">
        <v>32</v>
      </c>
      <c r="H606" t="s">
        <v>33</v>
      </c>
      <c r="I606" t="s">
        <v>117</v>
      </c>
      <c r="J606" s="1">
        <v>43821</v>
      </c>
      <c r="K606" s="1">
        <v>45532</v>
      </c>
      <c r="L606" t="s">
        <v>324</v>
      </c>
      <c r="M606" t="s">
        <v>25</v>
      </c>
      <c r="N606" s="2">
        <v>5851.04</v>
      </c>
      <c r="O606" t="s">
        <v>578</v>
      </c>
      <c r="P606">
        <v>4.7</v>
      </c>
      <c r="Q6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06">
        <f>YEAR(Table1[[#This Row],[Hire Date]])</f>
        <v>2019</v>
      </c>
      <c r="S606" s="9">
        <f>YEAR(Table1[[#This Row],[Exit Date]])</f>
        <v>2024</v>
      </c>
      <c r="T606" t="str">
        <f>IF(Table1[[#This Row],[Education Level]]="Master's Degree",
"Master's Degree",
IF(Table1[[#This Row],[Education Level]]="Bachelor's Degree",
"Bachelor's Degree",
"Others"))</f>
        <v>Others</v>
      </c>
    </row>
    <row r="607" spans="1:20" x14ac:dyDescent="0.25">
      <c r="A607" t="s">
        <v>1601</v>
      </c>
      <c r="B607" t="s">
        <v>1602</v>
      </c>
      <c r="C607" t="s">
        <v>29</v>
      </c>
      <c r="D607">
        <v>51</v>
      </c>
      <c r="E607" t="s">
        <v>69</v>
      </c>
      <c r="F607" t="s">
        <v>31</v>
      </c>
      <c r="G607" t="s">
        <v>45</v>
      </c>
      <c r="H607" t="s">
        <v>33</v>
      </c>
      <c r="I607" t="s">
        <v>50</v>
      </c>
      <c r="J607" s="1">
        <v>44435</v>
      </c>
      <c r="M607" t="s">
        <v>35</v>
      </c>
      <c r="N607" s="2">
        <v>7096.25</v>
      </c>
      <c r="O607" t="s">
        <v>1291</v>
      </c>
      <c r="P607">
        <v>4.7</v>
      </c>
      <c r="Q6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07">
        <f>YEAR(Table1[[#This Row],[Hire Date]])</f>
        <v>2021</v>
      </c>
      <c r="T607" t="str">
        <f>IF(Table1[[#This Row],[Education Level]]="Master's Degree",
"Master's Degree",
IF(Table1[[#This Row],[Education Level]]="Bachelor's Degree",
"Bachelor's Degree",
"Others"))</f>
        <v>Others</v>
      </c>
    </row>
    <row r="608" spans="1:20" x14ac:dyDescent="0.25">
      <c r="A608" t="s">
        <v>1603</v>
      </c>
      <c r="B608" t="s">
        <v>1604</v>
      </c>
      <c r="C608" t="s">
        <v>18</v>
      </c>
      <c r="D608">
        <v>28</v>
      </c>
      <c r="E608" t="s">
        <v>30</v>
      </c>
      <c r="F608" t="s">
        <v>31</v>
      </c>
      <c r="G608" t="s">
        <v>45</v>
      </c>
      <c r="H608" t="s">
        <v>33</v>
      </c>
      <c r="I608" t="s">
        <v>34</v>
      </c>
      <c r="J608" s="1">
        <v>45085</v>
      </c>
      <c r="M608" t="s">
        <v>35</v>
      </c>
      <c r="N608" s="2">
        <v>7161.99</v>
      </c>
      <c r="O608" t="s">
        <v>258</v>
      </c>
      <c r="P608">
        <v>2.9</v>
      </c>
      <c r="Q6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608">
        <f>YEAR(Table1[[#This Row],[Hire Date]])</f>
        <v>2023</v>
      </c>
      <c r="T608" t="str">
        <f>IF(Table1[[#This Row],[Education Level]]="Master's Degree",
"Master's Degree",
IF(Table1[[#This Row],[Education Level]]="Bachelor's Degree",
"Bachelor's Degree",
"Others"))</f>
        <v>Bachelor's Degree</v>
      </c>
    </row>
    <row r="609" spans="1:20" x14ac:dyDescent="0.25">
      <c r="A609" t="s">
        <v>1605</v>
      </c>
      <c r="B609" t="s">
        <v>1606</v>
      </c>
      <c r="C609" t="s">
        <v>18</v>
      </c>
      <c r="D609">
        <v>23</v>
      </c>
      <c r="E609" t="s">
        <v>73</v>
      </c>
      <c r="F609" t="s">
        <v>31</v>
      </c>
      <c r="G609" t="s">
        <v>45</v>
      </c>
      <c r="H609" t="s">
        <v>138</v>
      </c>
      <c r="I609" t="s">
        <v>34</v>
      </c>
      <c r="J609" s="1">
        <v>44569</v>
      </c>
      <c r="M609" t="s">
        <v>35</v>
      </c>
      <c r="N609" s="2">
        <v>7873.22</v>
      </c>
      <c r="O609" t="s">
        <v>915</v>
      </c>
      <c r="P609">
        <v>4.4000000000000004</v>
      </c>
      <c r="Q6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09">
        <f>YEAR(Table1[[#This Row],[Hire Date]])</f>
        <v>2022</v>
      </c>
      <c r="T609" t="str">
        <f>IF(Table1[[#This Row],[Education Level]]="Master's Degree",
"Master's Degree",
IF(Table1[[#This Row],[Education Level]]="Bachelor's Degree",
"Bachelor's Degree",
"Others"))</f>
        <v>Bachelor's Degree</v>
      </c>
    </row>
    <row r="610" spans="1:20" x14ac:dyDescent="0.25">
      <c r="A610" t="s">
        <v>1607</v>
      </c>
      <c r="B610" t="s">
        <v>1608</v>
      </c>
      <c r="C610" t="s">
        <v>18</v>
      </c>
      <c r="D610">
        <v>22</v>
      </c>
      <c r="E610" s="9" t="s">
        <v>13002</v>
      </c>
      <c r="F610" t="s">
        <v>31</v>
      </c>
      <c r="G610" t="s">
        <v>32</v>
      </c>
      <c r="H610" t="s">
        <v>22</v>
      </c>
      <c r="I610" t="s">
        <v>34</v>
      </c>
      <c r="J610" s="1">
        <v>43802</v>
      </c>
      <c r="M610" t="s">
        <v>35</v>
      </c>
      <c r="N610" s="2">
        <v>6129.13</v>
      </c>
      <c r="O610" t="s">
        <v>1299</v>
      </c>
      <c r="P610">
        <v>6.5</v>
      </c>
      <c r="Q6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10">
        <f>YEAR(Table1[[#This Row],[Hire Date]])</f>
        <v>2019</v>
      </c>
      <c r="T610" t="str">
        <f>IF(Table1[[#This Row],[Education Level]]="Master's Degree",
"Master's Degree",
IF(Table1[[#This Row],[Education Level]]="Bachelor's Degree",
"Bachelor's Degree",
"Others"))</f>
        <v>Bachelor's Degree</v>
      </c>
    </row>
    <row r="611" spans="1:20" x14ac:dyDescent="0.25">
      <c r="A611" t="s">
        <v>1609</v>
      </c>
      <c r="B611" t="s">
        <v>1610</v>
      </c>
      <c r="C611" t="s">
        <v>29</v>
      </c>
      <c r="D611">
        <v>48</v>
      </c>
      <c r="E611" t="s">
        <v>69</v>
      </c>
      <c r="F611" t="s">
        <v>60</v>
      </c>
      <c r="G611" t="s">
        <v>21</v>
      </c>
      <c r="H611" t="s">
        <v>33</v>
      </c>
      <c r="I611" t="s">
        <v>23</v>
      </c>
      <c r="J611" s="1">
        <v>44041</v>
      </c>
      <c r="M611" t="s">
        <v>35</v>
      </c>
      <c r="N611" s="2">
        <v>17468.73</v>
      </c>
      <c r="O611" t="s">
        <v>1278</v>
      </c>
      <c r="P611">
        <v>5.8</v>
      </c>
      <c r="Q6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11">
        <f>YEAR(Table1[[#This Row],[Hire Date]])</f>
        <v>2020</v>
      </c>
      <c r="T611" t="str">
        <f>IF(Table1[[#This Row],[Education Level]]="Master's Degree",
"Master's Degree",
IF(Table1[[#This Row],[Education Level]]="Bachelor's Degree",
"Bachelor's Degree",
"Others"))</f>
        <v>Master's Degree</v>
      </c>
    </row>
    <row r="612" spans="1:20" x14ac:dyDescent="0.25">
      <c r="A612" t="s">
        <v>1611</v>
      </c>
      <c r="B612" t="s">
        <v>1612</v>
      </c>
      <c r="C612" t="s">
        <v>29</v>
      </c>
      <c r="D612">
        <v>40</v>
      </c>
      <c r="E612" t="s">
        <v>121</v>
      </c>
      <c r="F612" t="s">
        <v>31</v>
      </c>
      <c r="G612" t="s">
        <v>21</v>
      </c>
      <c r="H612" t="s">
        <v>33</v>
      </c>
      <c r="I612" t="s">
        <v>34</v>
      </c>
      <c r="J612" s="1">
        <v>44111</v>
      </c>
      <c r="M612" t="s">
        <v>35</v>
      </c>
      <c r="N612" s="2">
        <v>15675.03</v>
      </c>
      <c r="O612" t="s">
        <v>476</v>
      </c>
      <c r="P612">
        <v>5.6</v>
      </c>
      <c r="Q6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12">
        <f>YEAR(Table1[[#This Row],[Hire Date]])</f>
        <v>2020</v>
      </c>
      <c r="T612" t="str">
        <f>IF(Table1[[#This Row],[Education Level]]="Master's Degree",
"Master's Degree",
IF(Table1[[#This Row],[Education Level]]="Bachelor's Degree",
"Bachelor's Degree",
"Others"))</f>
        <v>Bachelor's Degree</v>
      </c>
    </row>
    <row r="613" spans="1:20" x14ac:dyDescent="0.25">
      <c r="A613" t="s">
        <v>1613</v>
      </c>
      <c r="B613" t="s">
        <v>1614</v>
      </c>
      <c r="C613" t="s">
        <v>18</v>
      </c>
      <c r="D613">
        <v>34</v>
      </c>
      <c r="E613" t="s">
        <v>86</v>
      </c>
      <c r="F613" t="s">
        <v>49</v>
      </c>
      <c r="G613" t="s">
        <v>21</v>
      </c>
      <c r="H613" t="s">
        <v>33</v>
      </c>
      <c r="I613" t="s">
        <v>34</v>
      </c>
      <c r="J613" s="1">
        <v>43282</v>
      </c>
      <c r="K613" s="1">
        <v>45835</v>
      </c>
      <c r="L613" t="s">
        <v>24</v>
      </c>
      <c r="M613" t="s">
        <v>25</v>
      </c>
      <c r="N613" s="2">
        <v>19389.509999999998</v>
      </c>
      <c r="O613" t="s">
        <v>639</v>
      </c>
      <c r="P613">
        <v>7</v>
      </c>
      <c r="Q6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13">
        <f>YEAR(Table1[[#This Row],[Hire Date]])</f>
        <v>2018</v>
      </c>
      <c r="S613" s="9">
        <f>YEAR(Table1[[#This Row],[Exit Date]])</f>
        <v>2025</v>
      </c>
      <c r="T613" t="str">
        <f>IF(Table1[[#This Row],[Education Level]]="Master's Degree",
"Master's Degree",
IF(Table1[[#This Row],[Education Level]]="Bachelor's Degree",
"Bachelor's Degree",
"Others"))</f>
        <v>Bachelor's Degree</v>
      </c>
    </row>
    <row r="614" spans="1:20" x14ac:dyDescent="0.25">
      <c r="A614" t="s">
        <v>1615</v>
      </c>
      <c r="B614" t="s">
        <v>1616</v>
      </c>
      <c r="C614" t="s">
        <v>29</v>
      </c>
      <c r="D614">
        <v>37</v>
      </c>
      <c r="E614" t="s">
        <v>43</v>
      </c>
      <c r="F614" t="s">
        <v>31</v>
      </c>
      <c r="G614" t="s">
        <v>45</v>
      </c>
      <c r="H614" t="s">
        <v>33</v>
      </c>
      <c r="I614" t="s">
        <v>34</v>
      </c>
      <c r="J614" s="1">
        <v>43151</v>
      </c>
      <c r="M614" t="s">
        <v>35</v>
      </c>
      <c r="N614" s="2">
        <v>7221.53</v>
      </c>
      <c r="O614" t="s">
        <v>310</v>
      </c>
      <c r="P614">
        <v>8.1999999999999993</v>
      </c>
      <c r="Q6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14">
        <f>YEAR(Table1[[#This Row],[Hire Date]])</f>
        <v>2018</v>
      </c>
      <c r="T614" t="str">
        <f>IF(Table1[[#This Row],[Education Level]]="Master's Degree",
"Master's Degree",
IF(Table1[[#This Row],[Education Level]]="Bachelor's Degree",
"Bachelor's Degree",
"Others"))</f>
        <v>Bachelor's Degree</v>
      </c>
    </row>
    <row r="615" spans="1:20" x14ac:dyDescent="0.25">
      <c r="A615" t="s">
        <v>1617</v>
      </c>
      <c r="B615" t="s">
        <v>1618</v>
      </c>
      <c r="C615" t="s">
        <v>29</v>
      </c>
      <c r="D615">
        <v>24</v>
      </c>
      <c r="E615" t="s">
        <v>19</v>
      </c>
      <c r="F615" t="s">
        <v>49</v>
      </c>
      <c r="G615" t="s">
        <v>232</v>
      </c>
      <c r="H615" t="s">
        <v>33</v>
      </c>
      <c r="I615" t="s">
        <v>23</v>
      </c>
      <c r="J615" s="1">
        <v>43763</v>
      </c>
      <c r="K615" s="1">
        <v>45757</v>
      </c>
      <c r="L615" t="s">
        <v>132</v>
      </c>
      <c r="M615" t="s">
        <v>25</v>
      </c>
      <c r="N615" s="2">
        <v>45398.25</v>
      </c>
      <c r="O615" t="s">
        <v>146</v>
      </c>
      <c r="P615">
        <v>5.5</v>
      </c>
      <c r="Q6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15">
        <f>YEAR(Table1[[#This Row],[Hire Date]])</f>
        <v>2019</v>
      </c>
      <c r="S615" s="9">
        <f>YEAR(Table1[[#This Row],[Exit Date]])</f>
        <v>2025</v>
      </c>
      <c r="T615" t="str">
        <f>IF(Table1[[#This Row],[Education Level]]="Master's Degree",
"Master's Degree",
IF(Table1[[#This Row],[Education Level]]="Bachelor's Degree",
"Bachelor's Degree",
"Others"))</f>
        <v>Master's Degree</v>
      </c>
    </row>
    <row r="616" spans="1:20" x14ac:dyDescent="0.25">
      <c r="A616" t="s">
        <v>1619</v>
      </c>
      <c r="B616" t="s">
        <v>1620</v>
      </c>
      <c r="C616" t="s">
        <v>29</v>
      </c>
      <c r="D616">
        <v>57</v>
      </c>
      <c r="E616" t="s">
        <v>86</v>
      </c>
      <c r="F616" t="s">
        <v>31</v>
      </c>
      <c r="G616" t="s">
        <v>21</v>
      </c>
      <c r="H616" t="s">
        <v>33</v>
      </c>
      <c r="I616" t="s">
        <v>23</v>
      </c>
      <c r="J616" s="1">
        <v>44618</v>
      </c>
      <c r="M616" t="s">
        <v>35</v>
      </c>
      <c r="N616" s="2">
        <v>16432.16</v>
      </c>
      <c r="O616" t="s">
        <v>1187</v>
      </c>
      <c r="P616">
        <v>4.2</v>
      </c>
      <c r="Q6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16">
        <f>YEAR(Table1[[#This Row],[Hire Date]])</f>
        <v>2022</v>
      </c>
      <c r="T616" t="str">
        <f>IF(Table1[[#This Row],[Education Level]]="Master's Degree",
"Master's Degree",
IF(Table1[[#This Row],[Education Level]]="Bachelor's Degree",
"Bachelor's Degree",
"Others"))</f>
        <v>Master's Degree</v>
      </c>
    </row>
    <row r="617" spans="1:20" x14ac:dyDescent="0.25">
      <c r="A617" t="s">
        <v>1621</v>
      </c>
      <c r="B617" t="s">
        <v>1622</v>
      </c>
      <c r="C617" t="s">
        <v>29</v>
      </c>
      <c r="D617">
        <v>36</v>
      </c>
      <c r="E617" t="s">
        <v>136</v>
      </c>
      <c r="F617" t="s">
        <v>74</v>
      </c>
      <c r="G617" t="s">
        <v>61</v>
      </c>
      <c r="H617" t="s">
        <v>131</v>
      </c>
      <c r="I617" t="s">
        <v>34</v>
      </c>
      <c r="J617" s="1">
        <v>45960</v>
      </c>
      <c r="K617" s="1">
        <v>46173</v>
      </c>
      <c r="L617" t="s">
        <v>132</v>
      </c>
      <c r="M617" t="s">
        <v>25</v>
      </c>
      <c r="N617" s="2">
        <v>10834.65</v>
      </c>
      <c r="O617" t="s">
        <v>881</v>
      </c>
      <c r="P617">
        <v>0.6</v>
      </c>
      <c r="Q6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617">
        <f>YEAR(Table1[[#This Row],[Hire Date]])</f>
        <v>2025</v>
      </c>
      <c r="S617" s="9">
        <f>YEAR(Table1[[#This Row],[Exit Date]])</f>
        <v>2026</v>
      </c>
      <c r="T617" t="str">
        <f>IF(Table1[[#This Row],[Education Level]]="Master's Degree",
"Master's Degree",
IF(Table1[[#This Row],[Education Level]]="Bachelor's Degree",
"Bachelor's Degree",
"Others"))</f>
        <v>Bachelor's Degree</v>
      </c>
    </row>
    <row r="618" spans="1:20" x14ac:dyDescent="0.25">
      <c r="A618" t="s">
        <v>1623</v>
      </c>
      <c r="B618" t="s">
        <v>1624</v>
      </c>
      <c r="C618" t="s">
        <v>18</v>
      </c>
      <c r="D618">
        <v>35</v>
      </c>
      <c r="E618" t="s">
        <v>100</v>
      </c>
      <c r="F618" t="s">
        <v>44</v>
      </c>
      <c r="G618" t="s">
        <v>61</v>
      </c>
      <c r="H618" t="s">
        <v>33</v>
      </c>
      <c r="I618" t="s">
        <v>34</v>
      </c>
      <c r="J618" s="1">
        <v>43312</v>
      </c>
      <c r="M618" t="s">
        <v>35</v>
      </c>
      <c r="N618" s="2">
        <v>13595.02</v>
      </c>
      <c r="O618" t="s">
        <v>850</v>
      </c>
      <c r="P618">
        <v>7.8</v>
      </c>
      <c r="Q6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18">
        <f>YEAR(Table1[[#This Row],[Hire Date]])</f>
        <v>2018</v>
      </c>
      <c r="T618" t="str">
        <f>IF(Table1[[#This Row],[Education Level]]="Master's Degree",
"Master's Degree",
IF(Table1[[#This Row],[Education Level]]="Bachelor's Degree",
"Bachelor's Degree",
"Others"))</f>
        <v>Bachelor's Degree</v>
      </c>
    </row>
    <row r="619" spans="1:20" x14ac:dyDescent="0.25">
      <c r="A619" t="s">
        <v>1625</v>
      </c>
      <c r="B619" t="s">
        <v>1626</v>
      </c>
      <c r="C619" t="s">
        <v>29</v>
      </c>
      <c r="D619">
        <v>41</v>
      </c>
      <c r="E619" t="s">
        <v>19</v>
      </c>
      <c r="F619" t="s">
        <v>44</v>
      </c>
      <c r="G619" t="s">
        <v>145</v>
      </c>
      <c r="H619" t="s">
        <v>33</v>
      </c>
      <c r="I619" t="s">
        <v>34</v>
      </c>
      <c r="J619" s="1">
        <v>43939</v>
      </c>
      <c r="M619" t="s">
        <v>35</v>
      </c>
      <c r="N619" s="2">
        <v>31005.09</v>
      </c>
      <c r="O619" t="s">
        <v>146</v>
      </c>
      <c r="P619">
        <v>6.1</v>
      </c>
      <c r="Q6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19">
        <f>YEAR(Table1[[#This Row],[Hire Date]])</f>
        <v>2020</v>
      </c>
      <c r="T619" t="str">
        <f>IF(Table1[[#This Row],[Education Level]]="Master's Degree",
"Master's Degree",
IF(Table1[[#This Row],[Education Level]]="Bachelor's Degree",
"Bachelor's Degree",
"Others"))</f>
        <v>Bachelor's Degree</v>
      </c>
    </row>
    <row r="620" spans="1:20" x14ac:dyDescent="0.25">
      <c r="A620" t="s">
        <v>1627</v>
      </c>
      <c r="B620" t="s">
        <v>1628</v>
      </c>
      <c r="C620" t="s">
        <v>29</v>
      </c>
      <c r="D620">
        <v>39</v>
      </c>
      <c r="E620" t="s">
        <v>69</v>
      </c>
      <c r="F620" t="s">
        <v>44</v>
      </c>
      <c r="G620" t="s">
        <v>21</v>
      </c>
      <c r="H620" t="s">
        <v>33</v>
      </c>
      <c r="I620" t="s">
        <v>23</v>
      </c>
      <c r="J620" s="1">
        <v>44024</v>
      </c>
      <c r="M620" t="s">
        <v>35</v>
      </c>
      <c r="N620" s="2">
        <v>18217.060000000001</v>
      </c>
      <c r="O620" t="s">
        <v>1629</v>
      </c>
      <c r="P620">
        <v>5.8</v>
      </c>
      <c r="Q6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20">
        <f>YEAR(Table1[[#This Row],[Hire Date]])</f>
        <v>2020</v>
      </c>
      <c r="T620" t="str">
        <f>IF(Table1[[#This Row],[Education Level]]="Master's Degree",
"Master's Degree",
IF(Table1[[#This Row],[Education Level]]="Bachelor's Degree",
"Bachelor's Degree",
"Others"))</f>
        <v>Master's Degree</v>
      </c>
    </row>
    <row r="621" spans="1:20" x14ac:dyDescent="0.25">
      <c r="A621" t="s">
        <v>1630</v>
      </c>
      <c r="B621" t="s">
        <v>1631</v>
      </c>
      <c r="C621" t="s">
        <v>18</v>
      </c>
      <c r="D621">
        <v>37</v>
      </c>
      <c r="E621" t="s">
        <v>43</v>
      </c>
      <c r="F621" t="s">
        <v>74</v>
      </c>
      <c r="G621" t="s">
        <v>45</v>
      </c>
      <c r="H621" t="s">
        <v>33</v>
      </c>
      <c r="I621" t="s">
        <v>34</v>
      </c>
      <c r="J621" s="1">
        <v>43603</v>
      </c>
      <c r="M621" t="s">
        <v>35</v>
      </c>
      <c r="N621" s="2">
        <v>7857.23</v>
      </c>
      <c r="O621" t="s">
        <v>1632</v>
      </c>
      <c r="P621">
        <v>7</v>
      </c>
      <c r="Q6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21">
        <f>YEAR(Table1[[#This Row],[Hire Date]])</f>
        <v>2019</v>
      </c>
      <c r="T621" t="str">
        <f>IF(Table1[[#This Row],[Education Level]]="Master's Degree",
"Master's Degree",
IF(Table1[[#This Row],[Education Level]]="Bachelor's Degree",
"Bachelor's Degree",
"Others"))</f>
        <v>Bachelor's Degree</v>
      </c>
    </row>
    <row r="622" spans="1:20" x14ac:dyDescent="0.25">
      <c r="A622" t="s">
        <v>1633</v>
      </c>
      <c r="B622" t="s">
        <v>1634</v>
      </c>
      <c r="C622" t="s">
        <v>29</v>
      </c>
      <c r="D622">
        <v>27</v>
      </c>
      <c r="E622" t="s">
        <v>69</v>
      </c>
      <c r="F622" t="s">
        <v>31</v>
      </c>
      <c r="G622" t="s">
        <v>45</v>
      </c>
      <c r="H622" t="s">
        <v>33</v>
      </c>
      <c r="I622" t="s">
        <v>23</v>
      </c>
      <c r="J622" s="1">
        <v>43369</v>
      </c>
      <c r="M622" t="s">
        <v>35</v>
      </c>
      <c r="N622" s="2">
        <v>8519.92</v>
      </c>
      <c r="O622" t="s">
        <v>258</v>
      </c>
      <c r="P622">
        <v>7.6</v>
      </c>
      <c r="Q6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22">
        <f>YEAR(Table1[[#This Row],[Hire Date]])</f>
        <v>2018</v>
      </c>
      <c r="T622" t="str">
        <f>IF(Table1[[#This Row],[Education Level]]="Master's Degree",
"Master's Degree",
IF(Table1[[#This Row],[Education Level]]="Bachelor's Degree",
"Bachelor's Degree",
"Others"))</f>
        <v>Master's Degree</v>
      </c>
    </row>
    <row r="623" spans="1:20" x14ac:dyDescent="0.25">
      <c r="A623" t="s">
        <v>1635</v>
      </c>
      <c r="B623" t="s">
        <v>1636</v>
      </c>
      <c r="C623" t="s">
        <v>18</v>
      </c>
      <c r="D623">
        <v>39</v>
      </c>
      <c r="E623" s="9" t="s">
        <v>13002</v>
      </c>
      <c r="F623" t="s">
        <v>74</v>
      </c>
      <c r="G623" t="s">
        <v>137</v>
      </c>
      <c r="H623" t="s">
        <v>33</v>
      </c>
      <c r="I623" t="s">
        <v>34</v>
      </c>
      <c r="J623" s="1">
        <v>43559</v>
      </c>
      <c r="M623" t="s">
        <v>35</v>
      </c>
      <c r="N623" s="2">
        <v>20769.47</v>
      </c>
      <c r="O623" t="s">
        <v>1637</v>
      </c>
      <c r="P623">
        <v>7.1</v>
      </c>
      <c r="Q6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23">
        <f>YEAR(Table1[[#This Row],[Hire Date]])</f>
        <v>2019</v>
      </c>
      <c r="T623" t="str">
        <f>IF(Table1[[#This Row],[Education Level]]="Master's Degree",
"Master's Degree",
IF(Table1[[#This Row],[Education Level]]="Bachelor's Degree",
"Bachelor's Degree",
"Others"))</f>
        <v>Bachelor's Degree</v>
      </c>
    </row>
    <row r="624" spans="1:20" x14ac:dyDescent="0.25">
      <c r="A624" t="s">
        <v>1638</v>
      </c>
      <c r="B624" t="s">
        <v>1639</v>
      </c>
      <c r="C624" t="s">
        <v>18</v>
      </c>
      <c r="D624">
        <v>51</v>
      </c>
      <c r="E624" t="s">
        <v>100</v>
      </c>
      <c r="F624" t="s">
        <v>49</v>
      </c>
      <c r="G624" t="s">
        <v>45</v>
      </c>
      <c r="H624" t="s">
        <v>33</v>
      </c>
      <c r="I624" t="s">
        <v>34</v>
      </c>
      <c r="J624" s="1">
        <v>43641</v>
      </c>
      <c r="K624" s="1">
        <v>45485</v>
      </c>
      <c r="L624" t="s">
        <v>24</v>
      </c>
      <c r="M624" t="s">
        <v>25</v>
      </c>
      <c r="N624" s="2">
        <v>9408.7199999999993</v>
      </c>
      <c r="O624" t="s">
        <v>321</v>
      </c>
      <c r="P624">
        <v>5</v>
      </c>
      <c r="Q6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24">
        <f>YEAR(Table1[[#This Row],[Hire Date]])</f>
        <v>2019</v>
      </c>
      <c r="S624" s="9">
        <f>YEAR(Table1[[#This Row],[Exit Date]])</f>
        <v>2024</v>
      </c>
      <c r="T624" t="str">
        <f>IF(Table1[[#This Row],[Education Level]]="Master's Degree",
"Master's Degree",
IF(Table1[[#This Row],[Education Level]]="Bachelor's Degree",
"Bachelor's Degree",
"Others"))</f>
        <v>Bachelor's Degree</v>
      </c>
    </row>
    <row r="625" spans="1:20" x14ac:dyDescent="0.25">
      <c r="A625" t="s">
        <v>1640</v>
      </c>
      <c r="B625" t="s">
        <v>1641</v>
      </c>
      <c r="C625" t="s">
        <v>18</v>
      </c>
      <c r="D625">
        <v>47</v>
      </c>
      <c r="E625" t="s">
        <v>30</v>
      </c>
      <c r="F625" t="s">
        <v>31</v>
      </c>
      <c r="G625" t="s">
        <v>21</v>
      </c>
      <c r="H625" t="s">
        <v>33</v>
      </c>
      <c r="I625" t="s">
        <v>34</v>
      </c>
      <c r="J625" s="1">
        <v>45471</v>
      </c>
      <c r="M625" t="s">
        <v>35</v>
      </c>
      <c r="N625" s="2">
        <v>17117.72</v>
      </c>
      <c r="O625" t="s">
        <v>1432</v>
      </c>
      <c r="P625">
        <v>1.9</v>
      </c>
      <c r="Q6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625">
        <f>YEAR(Table1[[#This Row],[Hire Date]])</f>
        <v>2024</v>
      </c>
      <c r="T625" t="str">
        <f>IF(Table1[[#This Row],[Education Level]]="Master's Degree",
"Master's Degree",
IF(Table1[[#This Row],[Education Level]]="Bachelor's Degree",
"Bachelor's Degree",
"Others"))</f>
        <v>Bachelor's Degree</v>
      </c>
    </row>
    <row r="626" spans="1:20" x14ac:dyDescent="0.25">
      <c r="A626" t="s">
        <v>1642</v>
      </c>
      <c r="B626" t="s">
        <v>1643</v>
      </c>
      <c r="C626" t="s">
        <v>18</v>
      </c>
      <c r="D626">
        <v>49</v>
      </c>
      <c r="E626" t="s">
        <v>79</v>
      </c>
      <c r="F626" t="s">
        <v>74</v>
      </c>
      <c r="G626" t="s">
        <v>61</v>
      </c>
      <c r="H626" t="s">
        <v>22</v>
      </c>
      <c r="I626" t="s">
        <v>34</v>
      </c>
      <c r="J626" s="1">
        <v>43641</v>
      </c>
      <c r="M626" t="s">
        <v>35</v>
      </c>
      <c r="N626" s="2">
        <v>11503.65</v>
      </c>
      <c r="O626" t="s">
        <v>1644</v>
      </c>
      <c r="P626">
        <v>6.9</v>
      </c>
      <c r="Q6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26">
        <f>YEAR(Table1[[#This Row],[Hire Date]])</f>
        <v>2019</v>
      </c>
      <c r="T626" t="str">
        <f>IF(Table1[[#This Row],[Education Level]]="Master's Degree",
"Master's Degree",
IF(Table1[[#This Row],[Education Level]]="Bachelor's Degree",
"Bachelor's Degree",
"Others"))</f>
        <v>Bachelor's Degree</v>
      </c>
    </row>
    <row r="627" spans="1:20" x14ac:dyDescent="0.25">
      <c r="A627" t="s">
        <v>1645</v>
      </c>
      <c r="B627" t="s">
        <v>1646</v>
      </c>
      <c r="C627" t="s">
        <v>29</v>
      </c>
      <c r="D627">
        <v>30</v>
      </c>
      <c r="E627" t="s">
        <v>100</v>
      </c>
      <c r="F627" t="s">
        <v>31</v>
      </c>
      <c r="G627" t="s">
        <v>32</v>
      </c>
      <c r="H627" t="s">
        <v>131</v>
      </c>
      <c r="I627" t="s">
        <v>23</v>
      </c>
      <c r="J627" s="1">
        <v>45634</v>
      </c>
      <c r="M627" t="s">
        <v>35</v>
      </c>
      <c r="N627" s="2">
        <v>4710.96</v>
      </c>
      <c r="O627" t="s">
        <v>249</v>
      </c>
      <c r="P627">
        <v>1.4</v>
      </c>
      <c r="Q6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627">
        <f>YEAR(Table1[[#This Row],[Hire Date]])</f>
        <v>2024</v>
      </c>
      <c r="T627" t="str">
        <f>IF(Table1[[#This Row],[Education Level]]="Master's Degree",
"Master's Degree",
IF(Table1[[#This Row],[Education Level]]="Bachelor's Degree",
"Bachelor's Degree",
"Others"))</f>
        <v>Master's Degree</v>
      </c>
    </row>
    <row r="628" spans="1:20" x14ac:dyDescent="0.25">
      <c r="A628" t="s">
        <v>1647</v>
      </c>
      <c r="B628" t="s">
        <v>1648</v>
      </c>
      <c r="C628" t="s">
        <v>18</v>
      </c>
      <c r="D628">
        <v>26</v>
      </c>
      <c r="E628" t="s">
        <v>19</v>
      </c>
      <c r="F628" t="s">
        <v>60</v>
      </c>
      <c r="G628" t="s">
        <v>232</v>
      </c>
      <c r="H628" t="s">
        <v>33</v>
      </c>
      <c r="I628" t="s">
        <v>34</v>
      </c>
      <c r="J628" s="1">
        <v>44397</v>
      </c>
      <c r="M628" t="s">
        <v>35</v>
      </c>
      <c r="N628" s="2">
        <v>49031.37</v>
      </c>
      <c r="O628" t="s">
        <v>146</v>
      </c>
      <c r="P628">
        <v>4.8</v>
      </c>
      <c r="Q6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28">
        <f>YEAR(Table1[[#This Row],[Hire Date]])</f>
        <v>2021</v>
      </c>
      <c r="T628" t="str">
        <f>IF(Table1[[#This Row],[Education Level]]="Master's Degree",
"Master's Degree",
IF(Table1[[#This Row],[Education Level]]="Bachelor's Degree",
"Bachelor's Degree",
"Others"))</f>
        <v>Bachelor's Degree</v>
      </c>
    </row>
    <row r="629" spans="1:20" x14ac:dyDescent="0.25">
      <c r="A629" t="s">
        <v>1649</v>
      </c>
      <c r="B629" t="s">
        <v>1650</v>
      </c>
      <c r="C629" t="s">
        <v>18</v>
      </c>
      <c r="D629">
        <v>33</v>
      </c>
      <c r="E629" t="s">
        <v>100</v>
      </c>
      <c r="F629" t="s">
        <v>31</v>
      </c>
      <c r="G629" t="s">
        <v>61</v>
      </c>
      <c r="H629" t="s">
        <v>33</v>
      </c>
      <c r="I629" t="s">
        <v>34</v>
      </c>
      <c r="J629" s="1">
        <v>44937</v>
      </c>
      <c r="M629" t="s">
        <v>35</v>
      </c>
      <c r="N629" s="2">
        <v>13901.1</v>
      </c>
      <c r="O629" t="s">
        <v>1218</v>
      </c>
      <c r="P629">
        <v>3.3</v>
      </c>
      <c r="Q6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29">
        <f>YEAR(Table1[[#This Row],[Hire Date]])</f>
        <v>2023</v>
      </c>
      <c r="T629" t="str">
        <f>IF(Table1[[#This Row],[Education Level]]="Master's Degree",
"Master's Degree",
IF(Table1[[#This Row],[Education Level]]="Bachelor's Degree",
"Bachelor's Degree",
"Others"))</f>
        <v>Bachelor's Degree</v>
      </c>
    </row>
    <row r="630" spans="1:20" x14ac:dyDescent="0.25">
      <c r="A630" t="s">
        <v>1651</v>
      </c>
      <c r="B630" t="s">
        <v>1652</v>
      </c>
      <c r="C630" t="s">
        <v>29</v>
      </c>
      <c r="D630">
        <v>35</v>
      </c>
      <c r="E630" t="s">
        <v>121</v>
      </c>
      <c r="F630" t="s">
        <v>20</v>
      </c>
      <c r="G630" t="s">
        <v>21</v>
      </c>
      <c r="H630" t="s">
        <v>33</v>
      </c>
      <c r="I630" t="s">
        <v>23</v>
      </c>
      <c r="J630" s="1">
        <v>43740</v>
      </c>
      <c r="M630" t="s">
        <v>35</v>
      </c>
      <c r="N630" s="2">
        <v>19686.73</v>
      </c>
      <c r="O630" t="s">
        <v>777</v>
      </c>
      <c r="P630">
        <v>6.6</v>
      </c>
      <c r="Q6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30">
        <f>YEAR(Table1[[#This Row],[Hire Date]])</f>
        <v>2019</v>
      </c>
      <c r="T630" t="str">
        <f>IF(Table1[[#This Row],[Education Level]]="Master's Degree",
"Master's Degree",
IF(Table1[[#This Row],[Education Level]]="Bachelor's Degree",
"Bachelor's Degree",
"Others"))</f>
        <v>Master's Degree</v>
      </c>
    </row>
    <row r="631" spans="1:20" x14ac:dyDescent="0.25">
      <c r="A631" t="s">
        <v>1653</v>
      </c>
      <c r="B631" t="s">
        <v>1654</v>
      </c>
      <c r="C631" t="s">
        <v>29</v>
      </c>
      <c r="D631">
        <v>44</v>
      </c>
      <c r="E631" s="9" t="s">
        <v>13002</v>
      </c>
      <c r="F631" t="s">
        <v>49</v>
      </c>
      <c r="G631" t="s">
        <v>45</v>
      </c>
      <c r="H631" t="s">
        <v>33</v>
      </c>
      <c r="I631" t="s">
        <v>23</v>
      </c>
      <c r="J631" s="1">
        <v>45450</v>
      </c>
      <c r="M631" t="s">
        <v>35</v>
      </c>
      <c r="N631" s="2">
        <v>7369.48</v>
      </c>
      <c r="O631" t="s">
        <v>97</v>
      </c>
      <c r="P631">
        <v>1.9</v>
      </c>
      <c r="Q6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631">
        <f>YEAR(Table1[[#This Row],[Hire Date]])</f>
        <v>2024</v>
      </c>
      <c r="T631" t="str">
        <f>IF(Table1[[#This Row],[Education Level]]="Master's Degree",
"Master's Degree",
IF(Table1[[#This Row],[Education Level]]="Bachelor's Degree",
"Bachelor's Degree",
"Others"))</f>
        <v>Master's Degree</v>
      </c>
    </row>
    <row r="632" spans="1:20" x14ac:dyDescent="0.25">
      <c r="A632" t="s">
        <v>1655</v>
      </c>
      <c r="B632" t="s">
        <v>1656</v>
      </c>
      <c r="C632" t="s">
        <v>18</v>
      </c>
      <c r="D632">
        <v>22</v>
      </c>
      <c r="E632" t="s">
        <v>43</v>
      </c>
      <c r="F632" t="s">
        <v>44</v>
      </c>
      <c r="G632" t="s">
        <v>61</v>
      </c>
      <c r="H632" t="s">
        <v>33</v>
      </c>
      <c r="I632" t="s">
        <v>117</v>
      </c>
      <c r="J632" s="1">
        <v>45357</v>
      </c>
      <c r="M632" t="s">
        <v>35</v>
      </c>
      <c r="N632" s="2">
        <v>13550.79</v>
      </c>
      <c r="O632" t="s">
        <v>1657</v>
      </c>
      <c r="P632">
        <v>2.2000000000000002</v>
      </c>
      <c r="Q6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632">
        <f>YEAR(Table1[[#This Row],[Hire Date]])</f>
        <v>2024</v>
      </c>
      <c r="T632" t="str">
        <f>IF(Table1[[#This Row],[Education Level]]="Master's Degree",
"Master's Degree",
IF(Table1[[#This Row],[Education Level]]="Bachelor's Degree",
"Bachelor's Degree",
"Others"))</f>
        <v>Others</v>
      </c>
    </row>
    <row r="633" spans="1:20" x14ac:dyDescent="0.25">
      <c r="A633" t="s">
        <v>1658</v>
      </c>
      <c r="B633" t="s">
        <v>1659</v>
      </c>
      <c r="C633" t="s">
        <v>18</v>
      </c>
      <c r="D633">
        <v>48</v>
      </c>
      <c r="E633" t="s">
        <v>43</v>
      </c>
      <c r="F633" t="s">
        <v>31</v>
      </c>
      <c r="G633" t="s">
        <v>45</v>
      </c>
      <c r="H633" t="s">
        <v>33</v>
      </c>
      <c r="I633" t="s">
        <v>175</v>
      </c>
      <c r="J633" s="1">
        <v>45257</v>
      </c>
      <c r="K633" s="1">
        <v>45898</v>
      </c>
      <c r="L633" t="s">
        <v>113</v>
      </c>
      <c r="M633" t="s">
        <v>25</v>
      </c>
      <c r="N633" s="2">
        <v>8324.4500000000007</v>
      </c>
      <c r="O633" t="s">
        <v>1460</v>
      </c>
      <c r="P633">
        <v>1.8</v>
      </c>
      <c r="Q6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633">
        <f>YEAR(Table1[[#This Row],[Hire Date]])</f>
        <v>2023</v>
      </c>
      <c r="S633" s="9">
        <f>YEAR(Table1[[#This Row],[Exit Date]])</f>
        <v>2025</v>
      </c>
      <c r="T633" t="str">
        <f>IF(Table1[[#This Row],[Education Level]]="Master's Degree",
"Master's Degree",
IF(Table1[[#This Row],[Education Level]]="Bachelor's Degree",
"Bachelor's Degree",
"Others"))</f>
        <v>Others</v>
      </c>
    </row>
    <row r="634" spans="1:20" x14ac:dyDescent="0.25">
      <c r="A634" t="s">
        <v>1660</v>
      </c>
      <c r="B634" t="s">
        <v>1661</v>
      </c>
      <c r="C634" t="s">
        <v>18</v>
      </c>
      <c r="D634">
        <v>33</v>
      </c>
      <c r="E634" t="s">
        <v>19</v>
      </c>
      <c r="F634" t="s">
        <v>20</v>
      </c>
      <c r="G634" t="s">
        <v>232</v>
      </c>
      <c r="H634" t="s">
        <v>33</v>
      </c>
      <c r="I634" t="s">
        <v>34</v>
      </c>
      <c r="J634" s="1">
        <v>45109</v>
      </c>
      <c r="M634" t="s">
        <v>35</v>
      </c>
      <c r="N634" s="2">
        <v>69395.990000000005</v>
      </c>
      <c r="O634" t="s">
        <v>146</v>
      </c>
      <c r="P634">
        <v>2.9</v>
      </c>
      <c r="Q6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634">
        <f>YEAR(Table1[[#This Row],[Hire Date]])</f>
        <v>2023</v>
      </c>
      <c r="T634" t="str">
        <f>IF(Table1[[#This Row],[Education Level]]="Master's Degree",
"Master's Degree",
IF(Table1[[#This Row],[Education Level]]="Bachelor's Degree",
"Bachelor's Degree",
"Others"))</f>
        <v>Bachelor's Degree</v>
      </c>
    </row>
    <row r="635" spans="1:20" x14ac:dyDescent="0.25">
      <c r="A635" t="s">
        <v>1662</v>
      </c>
      <c r="B635" t="s">
        <v>1663</v>
      </c>
      <c r="C635" t="s">
        <v>18</v>
      </c>
      <c r="D635">
        <v>31</v>
      </c>
      <c r="E635" t="s">
        <v>136</v>
      </c>
      <c r="F635" t="s">
        <v>60</v>
      </c>
      <c r="G635" t="s">
        <v>61</v>
      </c>
      <c r="H635" t="s">
        <v>33</v>
      </c>
      <c r="I635" t="s">
        <v>34</v>
      </c>
      <c r="J635" s="1">
        <v>44682</v>
      </c>
      <c r="M635" t="s">
        <v>35</v>
      </c>
      <c r="N635" s="2">
        <v>12721.84</v>
      </c>
      <c r="O635" t="s">
        <v>158</v>
      </c>
      <c r="P635">
        <v>4</v>
      </c>
      <c r="Q6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35">
        <f>YEAR(Table1[[#This Row],[Hire Date]])</f>
        <v>2022</v>
      </c>
      <c r="T635" t="str">
        <f>IF(Table1[[#This Row],[Education Level]]="Master's Degree",
"Master's Degree",
IF(Table1[[#This Row],[Education Level]]="Bachelor's Degree",
"Bachelor's Degree",
"Others"))</f>
        <v>Bachelor's Degree</v>
      </c>
    </row>
    <row r="636" spans="1:20" x14ac:dyDescent="0.25">
      <c r="A636" t="s">
        <v>1664</v>
      </c>
      <c r="B636" t="s">
        <v>1665</v>
      </c>
      <c r="C636" t="s">
        <v>18</v>
      </c>
      <c r="D636">
        <v>25</v>
      </c>
      <c r="E636" t="s">
        <v>79</v>
      </c>
      <c r="F636" t="s">
        <v>74</v>
      </c>
      <c r="G636" t="s">
        <v>93</v>
      </c>
      <c r="H636" t="s">
        <v>22</v>
      </c>
      <c r="I636" t="s">
        <v>34</v>
      </c>
      <c r="J636" s="1">
        <v>44803</v>
      </c>
      <c r="M636" t="s">
        <v>35</v>
      </c>
      <c r="N636" s="2">
        <v>3591.78</v>
      </c>
      <c r="O636" t="s">
        <v>544</v>
      </c>
      <c r="P636">
        <v>3.7</v>
      </c>
      <c r="Q6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36">
        <f>YEAR(Table1[[#This Row],[Hire Date]])</f>
        <v>2022</v>
      </c>
      <c r="T636" t="str">
        <f>IF(Table1[[#This Row],[Education Level]]="Master's Degree",
"Master's Degree",
IF(Table1[[#This Row],[Education Level]]="Bachelor's Degree",
"Bachelor's Degree",
"Others"))</f>
        <v>Bachelor's Degree</v>
      </c>
    </row>
    <row r="637" spans="1:20" x14ac:dyDescent="0.25">
      <c r="A637" t="s">
        <v>1666</v>
      </c>
      <c r="B637" t="s">
        <v>1667</v>
      </c>
      <c r="C637" t="s">
        <v>18</v>
      </c>
      <c r="D637">
        <v>22</v>
      </c>
      <c r="E637" t="s">
        <v>73</v>
      </c>
      <c r="F637" t="s">
        <v>44</v>
      </c>
      <c r="G637" t="s">
        <v>32</v>
      </c>
      <c r="H637" t="s">
        <v>33</v>
      </c>
      <c r="I637" t="s">
        <v>75</v>
      </c>
      <c r="J637" s="1">
        <v>43952</v>
      </c>
      <c r="M637" t="s">
        <v>35</v>
      </c>
      <c r="N637" s="2">
        <v>5467.95</v>
      </c>
      <c r="O637" t="s">
        <v>1668</v>
      </c>
      <c r="P637">
        <v>6</v>
      </c>
      <c r="Q6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37">
        <f>YEAR(Table1[[#This Row],[Hire Date]])</f>
        <v>2020</v>
      </c>
      <c r="T637" t="str">
        <f>IF(Table1[[#This Row],[Education Level]]="Master's Degree",
"Master's Degree",
IF(Table1[[#This Row],[Education Level]]="Bachelor's Degree",
"Bachelor's Degree",
"Others"))</f>
        <v>Others</v>
      </c>
    </row>
    <row r="638" spans="1:20" x14ac:dyDescent="0.25">
      <c r="A638" t="s">
        <v>1669</v>
      </c>
      <c r="B638" t="s">
        <v>1670</v>
      </c>
      <c r="C638" t="s">
        <v>18</v>
      </c>
      <c r="D638">
        <v>42</v>
      </c>
      <c r="E638" t="s">
        <v>69</v>
      </c>
      <c r="F638" t="s">
        <v>49</v>
      </c>
      <c r="G638" t="s">
        <v>61</v>
      </c>
      <c r="H638" t="s">
        <v>33</v>
      </c>
      <c r="I638" t="s">
        <v>34</v>
      </c>
      <c r="J638" s="1">
        <v>44220</v>
      </c>
      <c r="M638" t="s">
        <v>35</v>
      </c>
      <c r="N638" s="2">
        <v>9898.02</v>
      </c>
      <c r="O638" t="s">
        <v>607</v>
      </c>
      <c r="P638">
        <v>5.3</v>
      </c>
      <c r="Q6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38">
        <f>YEAR(Table1[[#This Row],[Hire Date]])</f>
        <v>2021</v>
      </c>
      <c r="T638" t="str">
        <f>IF(Table1[[#This Row],[Education Level]]="Master's Degree",
"Master's Degree",
IF(Table1[[#This Row],[Education Level]]="Bachelor's Degree",
"Bachelor's Degree",
"Others"))</f>
        <v>Bachelor's Degree</v>
      </c>
    </row>
    <row r="639" spans="1:20" x14ac:dyDescent="0.25">
      <c r="A639" t="s">
        <v>1671</v>
      </c>
      <c r="B639" t="s">
        <v>1672</v>
      </c>
      <c r="C639" t="s">
        <v>29</v>
      </c>
      <c r="D639">
        <v>35</v>
      </c>
      <c r="E639" t="s">
        <v>30</v>
      </c>
      <c r="F639" t="s">
        <v>44</v>
      </c>
      <c r="G639" t="s">
        <v>32</v>
      </c>
      <c r="H639" t="s">
        <v>22</v>
      </c>
      <c r="I639" t="s">
        <v>34</v>
      </c>
      <c r="J639" s="1">
        <v>43273</v>
      </c>
      <c r="M639" t="s">
        <v>35</v>
      </c>
      <c r="N639" s="2">
        <v>4954.42</v>
      </c>
      <c r="O639" t="s">
        <v>1673</v>
      </c>
      <c r="P639">
        <v>7.9</v>
      </c>
      <c r="Q6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39">
        <f>YEAR(Table1[[#This Row],[Hire Date]])</f>
        <v>2018</v>
      </c>
      <c r="T639" t="str">
        <f>IF(Table1[[#This Row],[Education Level]]="Master's Degree",
"Master's Degree",
IF(Table1[[#This Row],[Education Level]]="Bachelor's Degree",
"Bachelor's Degree",
"Others"))</f>
        <v>Bachelor's Degree</v>
      </c>
    </row>
    <row r="640" spans="1:20" x14ac:dyDescent="0.25">
      <c r="A640" t="s">
        <v>1674</v>
      </c>
      <c r="B640" t="s">
        <v>1675</v>
      </c>
      <c r="C640" t="s">
        <v>18</v>
      </c>
      <c r="D640">
        <v>23</v>
      </c>
      <c r="E640" t="s">
        <v>100</v>
      </c>
      <c r="F640" t="s">
        <v>49</v>
      </c>
      <c r="G640" t="s">
        <v>21</v>
      </c>
      <c r="H640" t="s">
        <v>22</v>
      </c>
      <c r="I640" t="s">
        <v>34</v>
      </c>
      <c r="J640" s="1">
        <v>45724</v>
      </c>
      <c r="M640" t="s">
        <v>35</v>
      </c>
      <c r="N640" s="2">
        <v>14924.14</v>
      </c>
      <c r="O640" t="s">
        <v>261</v>
      </c>
      <c r="P640">
        <v>1.2</v>
      </c>
      <c r="Q6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640">
        <f>YEAR(Table1[[#This Row],[Hire Date]])</f>
        <v>2025</v>
      </c>
      <c r="T640" t="str">
        <f>IF(Table1[[#This Row],[Education Level]]="Master's Degree",
"Master's Degree",
IF(Table1[[#This Row],[Education Level]]="Bachelor's Degree",
"Bachelor's Degree",
"Others"))</f>
        <v>Bachelor's Degree</v>
      </c>
    </row>
    <row r="641" spans="1:20" x14ac:dyDescent="0.25">
      <c r="A641" t="s">
        <v>1676</v>
      </c>
      <c r="B641" t="s">
        <v>1677</v>
      </c>
      <c r="C641" t="s">
        <v>18</v>
      </c>
      <c r="D641">
        <v>23</v>
      </c>
      <c r="E641" t="s">
        <v>19</v>
      </c>
      <c r="F641" t="s">
        <v>60</v>
      </c>
      <c r="G641" t="s">
        <v>137</v>
      </c>
      <c r="H641" t="s">
        <v>33</v>
      </c>
      <c r="I641" t="s">
        <v>34</v>
      </c>
      <c r="J641" s="1">
        <v>43374</v>
      </c>
      <c r="M641" t="s">
        <v>35</v>
      </c>
      <c r="N641" s="2">
        <v>21193.55</v>
      </c>
      <c r="O641" t="s">
        <v>997</v>
      </c>
      <c r="P641">
        <v>7.6</v>
      </c>
      <c r="Q6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41">
        <f>YEAR(Table1[[#This Row],[Hire Date]])</f>
        <v>2018</v>
      </c>
      <c r="T641" t="str">
        <f>IF(Table1[[#This Row],[Education Level]]="Master's Degree",
"Master's Degree",
IF(Table1[[#This Row],[Education Level]]="Bachelor's Degree",
"Bachelor's Degree",
"Others"))</f>
        <v>Bachelor's Degree</v>
      </c>
    </row>
    <row r="642" spans="1:20" x14ac:dyDescent="0.25">
      <c r="A642" t="s">
        <v>1678</v>
      </c>
      <c r="B642" t="s">
        <v>1679</v>
      </c>
      <c r="C642" t="s">
        <v>29</v>
      </c>
      <c r="D642">
        <v>31</v>
      </c>
      <c r="E642" t="s">
        <v>19</v>
      </c>
      <c r="F642" t="s">
        <v>74</v>
      </c>
      <c r="G642" t="s">
        <v>145</v>
      </c>
      <c r="H642" t="s">
        <v>33</v>
      </c>
      <c r="I642" t="s">
        <v>34</v>
      </c>
      <c r="J642" s="1">
        <v>44629</v>
      </c>
      <c r="M642" t="s">
        <v>35</v>
      </c>
      <c r="N642" s="2">
        <v>44613.88</v>
      </c>
      <c r="O642" t="s">
        <v>146</v>
      </c>
      <c r="P642">
        <v>4.2</v>
      </c>
      <c r="Q6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42">
        <f>YEAR(Table1[[#This Row],[Hire Date]])</f>
        <v>2022</v>
      </c>
      <c r="T642" t="str">
        <f>IF(Table1[[#This Row],[Education Level]]="Master's Degree",
"Master's Degree",
IF(Table1[[#This Row],[Education Level]]="Bachelor's Degree",
"Bachelor's Degree",
"Others"))</f>
        <v>Bachelor's Degree</v>
      </c>
    </row>
    <row r="643" spans="1:20" x14ac:dyDescent="0.25">
      <c r="A643" t="s">
        <v>1680</v>
      </c>
      <c r="B643" t="s">
        <v>1681</v>
      </c>
      <c r="C643" t="s">
        <v>29</v>
      </c>
      <c r="D643">
        <v>50</v>
      </c>
      <c r="E643" t="s">
        <v>100</v>
      </c>
      <c r="F643" t="s">
        <v>60</v>
      </c>
      <c r="G643" t="s">
        <v>32</v>
      </c>
      <c r="H643" t="s">
        <v>33</v>
      </c>
      <c r="I643" t="s">
        <v>34</v>
      </c>
      <c r="J643" s="1">
        <v>44564</v>
      </c>
      <c r="M643" t="s">
        <v>35</v>
      </c>
      <c r="N643" s="2">
        <v>5152.6099999999997</v>
      </c>
      <c r="O643" t="s">
        <v>1657</v>
      </c>
      <c r="P643">
        <v>4.4000000000000004</v>
      </c>
      <c r="Q6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43">
        <f>YEAR(Table1[[#This Row],[Hire Date]])</f>
        <v>2022</v>
      </c>
      <c r="T643" t="str">
        <f>IF(Table1[[#This Row],[Education Level]]="Master's Degree",
"Master's Degree",
IF(Table1[[#This Row],[Education Level]]="Bachelor's Degree",
"Bachelor's Degree",
"Others"))</f>
        <v>Bachelor's Degree</v>
      </c>
    </row>
    <row r="644" spans="1:20" x14ac:dyDescent="0.25">
      <c r="A644" t="s">
        <v>1682</v>
      </c>
      <c r="B644" t="s">
        <v>1683</v>
      </c>
      <c r="C644" t="s">
        <v>29</v>
      </c>
      <c r="D644">
        <v>32</v>
      </c>
      <c r="E644" t="s">
        <v>100</v>
      </c>
      <c r="F644" t="s">
        <v>49</v>
      </c>
      <c r="G644" t="s">
        <v>45</v>
      </c>
      <c r="H644" t="s">
        <v>33</v>
      </c>
      <c r="I644" t="s">
        <v>34</v>
      </c>
      <c r="J644" s="1">
        <v>45205</v>
      </c>
      <c r="M644" t="s">
        <v>35</v>
      </c>
      <c r="N644" s="2">
        <v>8088.84</v>
      </c>
      <c r="O644" t="s">
        <v>114</v>
      </c>
      <c r="P644">
        <v>2.6</v>
      </c>
      <c r="Q6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644">
        <f>YEAR(Table1[[#This Row],[Hire Date]])</f>
        <v>2023</v>
      </c>
      <c r="T644" t="str">
        <f>IF(Table1[[#This Row],[Education Level]]="Master's Degree",
"Master's Degree",
IF(Table1[[#This Row],[Education Level]]="Bachelor's Degree",
"Bachelor's Degree",
"Others"))</f>
        <v>Bachelor's Degree</v>
      </c>
    </row>
    <row r="645" spans="1:20" x14ac:dyDescent="0.25">
      <c r="A645" t="s">
        <v>1684</v>
      </c>
      <c r="B645" t="s">
        <v>1685</v>
      </c>
      <c r="C645" t="s">
        <v>29</v>
      </c>
      <c r="D645">
        <v>22</v>
      </c>
      <c r="E645" t="s">
        <v>79</v>
      </c>
      <c r="F645" t="s">
        <v>60</v>
      </c>
      <c r="G645" t="s">
        <v>32</v>
      </c>
      <c r="H645" t="s">
        <v>33</v>
      </c>
      <c r="I645" t="s">
        <v>23</v>
      </c>
      <c r="J645" s="1">
        <v>44334</v>
      </c>
      <c r="M645" t="s">
        <v>35</v>
      </c>
      <c r="N645" s="2">
        <v>4790.53</v>
      </c>
      <c r="O645" t="s">
        <v>1518</v>
      </c>
      <c r="P645">
        <v>5</v>
      </c>
      <c r="Q6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45">
        <f>YEAR(Table1[[#This Row],[Hire Date]])</f>
        <v>2021</v>
      </c>
      <c r="T645" t="str">
        <f>IF(Table1[[#This Row],[Education Level]]="Master's Degree",
"Master's Degree",
IF(Table1[[#This Row],[Education Level]]="Bachelor's Degree",
"Bachelor's Degree",
"Others"))</f>
        <v>Master's Degree</v>
      </c>
    </row>
    <row r="646" spans="1:20" x14ac:dyDescent="0.25">
      <c r="A646" t="s">
        <v>1686</v>
      </c>
      <c r="B646" t="s">
        <v>1687</v>
      </c>
      <c r="C646" t="s">
        <v>18</v>
      </c>
      <c r="D646">
        <v>32</v>
      </c>
      <c r="E646" t="s">
        <v>86</v>
      </c>
      <c r="F646" t="s">
        <v>31</v>
      </c>
      <c r="G646" t="s">
        <v>93</v>
      </c>
      <c r="H646" t="s">
        <v>33</v>
      </c>
      <c r="I646" t="s">
        <v>23</v>
      </c>
      <c r="J646" s="1">
        <v>45087</v>
      </c>
      <c r="M646" t="s">
        <v>35</v>
      </c>
      <c r="N646" s="2">
        <v>3277.26</v>
      </c>
      <c r="O646" t="s">
        <v>1688</v>
      </c>
      <c r="P646">
        <v>2.9</v>
      </c>
      <c r="Q6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646">
        <f>YEAR(Table1[[#This Row],[Hire Date]])</f>
        <v>2023</v>
      </c>
      <c r="T646" t="str">
        <f>IF(Table1[[#This Row],[Education Level]]="Master's Degree",
"Master's Degree",
IF(Table1[[#This Row],[Education Level]]="Bachelor's Degree",
"Bachelor's Degree",
"Others"))</f>
        <v>Master's Degree</v>
      </c>
    </row>
    <row r="647" spans="1:20" x14ac:dyDescent="0.25">
      <c r="A647" t="s">
        <v>1689</v>
      </c>
      <c r="B647" t="s">
        <v>1690</v>
      </c>
      <c r="C647" t="s">
        <v>29</v>
      </c>
      <c r="D647">
        <v>32</v>
      </c>
      <c r="E647" t="s">
        <v>30</v>
      </c>
      <c r="F647" t="s">
        <v>44</v>
      </c>
      <c r="G647" t="s">
        <v>21</v>
      </c>
      <c r="H647" t="s">
        <v>22</v>
      </c>
      <c r="I647" t="s">
        <v>34</v>
      </c>
      <c r="J647" s="1">
        <v>45925</v>
      </c>
      <c r="M647" t="s">
        <v>35</v>
      </c>
      <c r="N647" s="2">
        <v>18770.64</v>
      </c>
      <c r="O647" t="s">
        <v>264</v>
      </c>
      <c r="P647">
        <v>0.6</v>
      </c>
      <c r="Q6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647">
        <f>YEAR(Table1[[#This Row],[Hire Date]])</f>
        <v>2025</v>
      </c>
      <c r="T647" t="str">
        <f>IF(Table1[[#This Row],[Education Level]]="Master's Degree",
"Master's Degree",
IF(Table1[[#This Row],[Education Level]]="Bachelor's Degree",
"Bachelor's Degree",
"Others"))</f>
        <v>Bachelor's Degree</v>
      </c>
    </row>
    <row r="648" spans="1:20" x14ac:dyDescent="0.25">
      <c r="A648" t="s">
        <v>1691</v>
      </c>
      <c r="B648" t="s">
        <v>1692</v>
      </c>
      <c r="C648" t="s">
        <v>29</v>
      </c>
      <c r="D648">
        <v>22</v>
      </c>
      <c r="E648" t="s">
        <v>73</v>
      </c>
      <c r="F648" t="s">
        <v>60</v>
      </c>
      <c r="G648" t="s">
        <v>45</v>
      </c>
      <c r="H648" t="s">
        <v>33</v>
      </c>
      <c r="I648" t="s">
        <v>34</v>
      </c>
      <c r="J648" s="1">
        <v>43172</v>
      </c>
      <c r="M648" t="s">
        <v>35</v>
      </c>
      <c r="N648" s="2">
        <v>6729.2</v>
      </c>
      <c r="O648" t="s">
        <v>1693</v>
      </c>
      <c r="P648">
        <v>8.1999999999999993</v>
      </c>
      <c r="Q6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48">
        <f>YEAR(Table1[[#This Row],[Hire Date]])</f>
        <v>2018</v>
      </c>
      <c r="T648" t="str">
        <f>IF(Table1[[#This Row],[Education Level]]="Master's Degree",
"Master's Degree",
IF(Table1[[#This Row],[Education Level]]="Bachelor's Degree",
"Bachelor's Degree",
"Others"))</f>
        <v>Bachelor's Degree</v>
      </c>
    </row>
    <row r="649" spans="1:20" x14ac:dyDescent="0.25">
      <c r="A649" t="s">
        <v>1694</v>
      </c>
      <c r="B649" t="s">
        <v>1695</v>
      </c>
      <c r="C649" t="s">
        <v>18</v>
      </c>
      <c r="D649">
        <v>34</v>
      </c>
      <c r="E649" t="s">
        <v>69</v>
      </c>
      <c r="F649" t="s">
        <v>31</v>
      </c>
      <c r="G649" t="s">
        <v>45</v>
      </c>
      <c r="H649" t="s">
        <v>33</v>
      </c>
      <c r="I649" t="s">
        <v>23</v>
      </c>
      <c r="J649" s="1">
        <v>44348</v>
      </c>
      <c r="M649" t="s">
        <v>35</v>
      </c>
      <c r="N649" s="2">
        <v>9410.33</v>
      </c>
      <c r="O649" t="s">
        <v>1696</v>
      </c>
      <c r="P649">
        <v>5</v>
      </c>
      <c r="Q6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49">
        <f>YEAR(Table1[[#This Row],[Hire Date]])</f>
        <v>2021</v>
      </c>
      <c r="T649" t="str">
        <f>IF(Table1[[#This Row],[Education Level]]="Master's Degree",
"Master's Degree",
IF(Table1[[#This Row],[Education Level]]="Bachelor's Degree",
"Bachelor's Degree",
"Others"))</f>
        <v>Master's Degree</v>
      </c>
    </row>
    <row r="650" spans="1:20" x14ac:dyDescent="0.25">
      <c r="A650" t="s">
        <v>1697</v>
      </c>
      <c r="B650" t="s">
        <v>1698</v>
      </c>
      <c r="C650" t="s">
        <v>29</v>
      </c>
      <c r="D650">
        <v>32</v>
      </c>
      <c r="E650" t="s">
        <v>30</v>
      </c>
      <c r="F650" t="s">
        <v>31</v>
      </c>
      <c r="G650" t="s">
        <v>32</v>
      </c>
      <c r="H650" t="s">
        <v>33</v>
      </c>
      <c r="I650" t="s">
        <v>23</v>
      </c>
      <c r="J650" s="1">
        <v>44841</v>
      </c>
      <c r="M650" t="s">
        <v>35</v>
      </c>
      <c r="N650" s="2">
        <v>4524.6000000000004</v>
      </c>
      <c r="O650" t="s">
        <v>1314</v>
      </c>
      <c r="P650">
        <v>3.6</v>
      </c>
      <c r="Q6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50">
        <f>YEAR(Table1[[#This Row],[Hire Date]])</f>
        <v>2022</v>
      </c>
      <c r="T650" t="str">
        <f>IF(Table1[[#This Row],[Education Level]]="Master's Degree",
"Master's Degree",
IF(Table1[[#This Row],[Education Level]]="Bachelor's Degree",
"Bachelor's Degree",
"Others"))</f>
        <v>Master's Degree</v>
      </c>
    </row>
    <row r="651" spans="1:20" x14ac:dyDescent="0.25">
      <c r="A651" t="s">
        <v>1699</v>
      </c>
      <c r="B651" t="s">
        <v>1700</v>
      </c>
      <c r="C651" t="s">
        <v>29</v>
      </c>
      <c r="D651">
        <v>41</v>
      </c>
      <c r="E651" t="s">
        <v>73</v>
      </c>
      <c r="F651" t="s">
        <v>20</v>
      </c>
      <c r="G651" t="s">
        <v>93</v>
      </c>
      <c r="H651" t="s">
        <v>33</v>
      </c>
      <c r="I651" t="s">
        <v>34</v>
      </c>
      <c r="J651" s="1">
        <v>45204</v>
      </c>
      <c r="K651" s="1">
        <v>45602</v>
      </c>
      <c r="L651" t="s">
        <v>324</v>
      </c>
      <c r="M651" t="s">
        <v>25</v>
      </c>
      <c r="N651" s="2">
        <v>2661.73</v>
      </c>
      <c r="O651" t="s">
        <v>94</v>
      </c>
      <c r="P651">
        <v>1.1000000000000001</v>
      </c>
      <c r="Q6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651">
        <f>YEAR(Table1[[#This Row],[Hire Date]])</f>
        <v>2023</v>
      </c>
      <c r="S651" s="9">
        <f>YEAR(Table1[[#This Row],[Exit Date]])</f>
        <v>2024</v>
      </c>
      <c r="T651" t="str">
        <f>IF(Table1[[#This Row],[Education Level]]="Master's Degree",
"Master's Degree",
IF(Table1[[#This Row],[Education Level]]="Bachelor's Degree",
"Bachelor's Degree",
"Others"))</f>
        <v>Bachelor's Degree</v>
      </c>
    </row>
    <row r="652" spans="1:20" x14ac:dyDescent="0.25">
      <c r="A652" t="s">
        <v>1701</v>
      </c>
      <c r="B652" t="s">
        <v>1702</v>
      </c>
      <c r="C652" t="s">
        <v>18</v>
      </c>
      <c r="D652">
        <v>51</v>
      </c>
      <c r="E652" t="s">
        <v>43</v>
      </c>
      <c r="F652" t="s">
        <v>31</v>
      </c>
      <c r="G652" t="s">
        <v>21</v>
      </c>
      <c r="H652" t="s">
        <v>33</v>
      </c>
      <c r="I652" t="s">
        <v>34</v>
      </c>
      <c r="J652" s="1">
        <v>43920</v>
      </c>
      <c r="M652" t="s">
        <v>35</v>
      </c>
      <c r="N652" s="2">
        <v>19520.59</v>
      </c>
      <c r="O652" t="s">
        <v>547</v>
      </c>
      <c r="P652">
        <v>6.1</v>
      </c>
      <c r="Q6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52">
        <f>YEAR(Table1[[#This Row],[Hire Date]])</f>
        <v>2020</v>
      </c>
      <c r="T652" t="str">
        <f>IF(Table1[[#This Row],[Education Level]]="Master's Degree",
"Master's Degree",
IF(Table1[[#This Row],[Education Level]]="Bachelor's Degree",
"Bachelor's Degree",
"Others"))</f>
        <v>Bachelor's Degree</v>
      </c>
    </row>
    <row r="653" spans="1:20" x14ac:dyDescent="0.25">
      <c r="A653" t="s">
        <v>1703</v>
      </c>
      <c r="B653" t="s">
        <v>1704</v>
      </c>
      <c r="C653" t="s">
        <v>18</v>
      </c>
      <c r="D653">
        <v>45</v>
      </c>
      <c r="E653" s="9" t="s">
        <v>13002</v>
      </c>
      <c r="F653" t="s">
        <v>44</v>
      </c>
      <c r="G653" t="s">
        <v>137</v>
      </c>
      <c r="H653" t="s">
        <v>22</v>
      </c>
      <c r="I653" t="s">
        <v>34</v>
      </c>
      <c r="J653" s="1">
        <v>45151</v>
      </c>
      <c r="K653" s="1">
        <v>46131</v>
      </c>
      <c r="L653" t="s">
        <v>132</v>
      </c>
      <c r="M653" t="s">
        <v>25</v>
      </c>
      <c r="N653" s="2">
        <v>23478.37</v>
      </c>
      <c r="O653" t="s">
        <v>1705</v>
      </c>
      <c r="P653">
        <v>2.7</v>
      </c>
      <c r="Q6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653">
        <f>YEAR(Table1[[#This Row],[Hire Date]])</f>
        <v>2023</v>
      </c>
      <c r="S653" s="9">
        <f>YEAR(Table1[[#This Row],[Exit Date]])</f>
        <v>2026</v>
      </c>
      <c r="T653" t="str">
        <f>IF(Table1[[#This Row],[Education Level]]="Master's Degree",
"Master's Degree",
IF(Table1[[#This Row],[Education Level]]="Bachelor's Degree",
"Bachelor's Degree",
"Others"))</f>
        <v>Bachelor's Degree</v>
      </c>
    </row>
    <row r="654" spans="1:20" x14ac:dyDescent="0.25">
      <c r="A654" t="s">
        <v>1706</v>
      </c>
      <c r="B654" t="s">
        <v>1707</v>
      </c>
      <c r="C654" t="s">
        <v>18</v>
      </c>
      <c r="D654">
        <v>32</v>
      </c>
      <c r="E654" t="s">
        <v>79</v>
      </c>
      <c r="F654" t="s">
        <v>20</v>
      </c>
      <c r="G654" t="s">
        <v>32</v>
      </c>
      <c r="H654" t="s">
        <v>33</v>
      </c>
      <c r="I654" t="s">
        <v>23</v>
      </c>
      <c r="J654" s="1">
        <v>45301</v>
      </c>
      <c r="M654" t="s">
        <v>35</v>
      </c>
      <c r="N654" s="2">
        <v>4478.87</v>
      </c>
      <c r="O654" t="s">
        <v>618</v>
      </c>
      <c r="P654">
        <v>2.4</v>
      </c>
      <c r="Q6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654">
        <f>YEAR(Table1[[#This Row],[Hire Date]])</f>
        <v>2024</v>
      </c>
      <c r="T654" t="str">
        <f>IF(Table1[[#This Row],[Education Level]]="Master's Degree",
"Master's Degree",
IF(Table1[[#This Row],[Education Level]]="Bachelor's Degree",
"Bachelor's Degree",
"Others"))</f>
        <v>Master's Degree</v>
      </c>
    </row>
    <row r="655" spans="1:20" x14ac:dyDescent="0.25">
      <c r="A655" t="s">
        <v>1708</v>
      </c>
      <c r="B655" t="s">
        <v>1709</v>
      </c>
      <c r="C655" t="s">
        <v>18</v>
      </c>
      <c r="D655">
        <v>25</v>
      </c>
      <c r="E655" t="s">
        <v>121</v>
      </c>
      <c r="F655" t="s">
        <v>60</v>
      </c>
      <c r="G655" t="s">
        <v>45</v>
      </c>
      <c r="H655" t="s">
        <v>33</v>
      </c>
      <c r="I655" t="s">
        <v>34</v>
      </c>
      <c r="J655" s="1">
        <v>43540</v>
      </c>
      <c r="M655" t="s">
        <v>35</v>
      </c>
      <c r="N655" s="2">
        <v>8268.14</v>
      </c>
      <c r="O655" t="s">
        <v>1710</v>
      </c>
      <c r="P655">
        <v>7.2</v>
      </c>
      <c r="Q6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55">
        <f>YEAR(Table1[[#This Row],[Hire Date]])</f>
        <v>2019</v>
      </c>
      <c r="T655" t="str">
        <f>IF(Table1[[#This Row],[Education Level]]="Master's Degree",
"Master's Degree",
IF(Table1[[#This Row],[Education Level]]="Bachelor's Degree",
"Bachelor's Degree",
"Others"))</f>
        <v>Bachelor's Degree</v>
      </c>
    </row>
    <row r="656" spans="1:20" x14ac:dyDescent="0.25">
      <c r="A656" t="s">
        <v>1711</v>
      </c>
      <c r="B656" t="s">
        <v>1712</v>
      </c>
      <c r="C656" t="s">
        <v>18</v>
      </c>
      <c r="D656">
        <v>58</v>
      </c>
      <c r="E656" t="s">
        <v>73</v>
      </c>
      <c r="F656" t="s">
        <v>60</v>
      </c>
      <c r="G656" t="s">
        <v>32</v>
      </c>
      <c r="H656" t="s">
        <v>33</v>
      </c>
      <c r="I656" t="s">
        <v>34</v>
      </c>
      <c r="J656" s="1">
        <v>43552</v>
      </c>
      <c r="M656" t="s">
        <v>35</v>
      </c>
      <c r="N656" s="2">
        <v>6461.53</v>
      </c>
      <c r="O656" t="s">
        <v>410</v>
      </c>
      <c r="P656">
        <v>7.1</v>
      </c>
      <c r="Q6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56">
        <f>YEAR(Table1[[#This Row],[Hire Date]])</f>
        <v>2019</v>
      </c>
      <c r="T656" t="str">
        <f>IF(Table1[[#This Row],[Education Level]]="Master's Degree",
"Master's Degree",
IF(Table1[[#This Row],[Education Level]]="Bachelor's Degree",
"Bachelor's Degree",
"Others"))</f>
        <v>Bachelor's Degree</v>
      </c>
    </row>
    <row r="657" spans="1:20" x14ac:dyDescent="0.25">
      <c r="A657" t="s">
        <v>1713</v>
      </c>
      <c r="B657" t="s">
        <v>1714</v>
      </c>
      <c r="C657" t="s">
        <v>18</v>
      </c>
      <c r="D657">
        <v>35</v>
      </c>
      <c r="E657" t="s">
        <v>100</v>
      </c>
      <c r="F657" t="s">
        <v>20</v>
      </c>
      <c r="G657" t="s">
        <v>32</v>
      </c>
      <c r="H657" t="s">
        <v>33</v>
      </c>
      <c r="I657" t="s">
        <v>34</v>
      </c>
      <c r="J657" s="1">
        <v>44972</v>
      </c>
      <c r="M657" t="s">
        <v>35</v>
      </c>
      <c r="N657" s="2">
        <v>5234.28</v>
      </c>
      <c r="O657" t="s">
        <v>473</v>
      </c>
      <c r="P657">
        <v>3.3</v>
      </c>
      <c r="Q6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57">
        <f>YEAR(Table1[[#This Row],[Hire Date]])</f>
        <v>2023</v>
      </c>
      <c r="T657" t="str">
        <f>IF(Table1[[#This Row],[Education Level]]="Master's Degree",
"Master's Degree",
IF(Table1[[#This Row],[Education Level]]="Bachelor's Degree",
"Bachelor's Degree",
"Others"))</f>
        <v>Bachelor's Degree</v>
      </c>
    </row>
    <row r="658" spans="1:20" x14ac:dyDescent="0.25">
      <c r="A658" t="s">
        <v>1715</v>
      </c>
      <c r="B658" t="s">
        <v>1716</v>
      </c>
      <c r="C658" t="s">
        <v>18</v>
      </c>
      <c r="D658">
        <v>35</v>
      </c>
      <c r="E658" t="s">
        <v>73</v>
      </c>
      <c r="F658" t="s">
        <v>20</v>
      </c>
      <c r="G658" t="s">
        <v>45</v>
      </c>
      <c r="H658" t="s">
        <v>22</v>
      </c>
      <c r="I658" t="s">
        <v>23</v>
      </c>
      <c r="J658" s="1">
        <v>43386</v>
      </c>
      <c r="K658" s="1">
        <v>44069</v>
      </c>
      <c r="L658" t="s">
        <v>132</v>
      </c>
      <c r="M658" t="s">
        <v>25</v>
      </c>
      <c r="N658" s="2">
        <v>9066.1</v>
      </c>
      <c r="O658" t="s">
        <v>1717</v>
      </c>
      <c r="P658">
        <v>1.9</v>
      </c>
      <c r="Q6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658">
        <f>YEAR(Table1[[#This Row],[Hire Date]])</f>
        <v>2018</v>
      </c>
      <c r="S658" s="9">
        <f>YEAR(Table1[[#This Row],[Exit Date]])</f>
        <v>2020</v>
      </c>
      <c r="T658" t="str">
        <f>IF(Table1[[#This Row],[Education Level]]="Master's Degree",
"Master's Degree",
IF(Table1[[#This Row],[Education Level]]="Bachelor's Degree",
"Bachelor's Degree",
"Others"))</f>
        <v>Master's Degree</v>
      </c>
    </row>
    <row r="659" spans="1:20" x14ac:dyDescent="0.25">
      <c r="A659" t="s">
        <v>1718</v>
      </c>
      <c r="B659" t="s">
        <v>1719</v>
      </c>
      <c r="C659" t="s">
        <v>29</v>
      </c>
      <c r="D659">
        <v>34</v>
      </c>
      <c r="E659" t="s">
        <v>43</v>
      </c>
      <c r="F659" t="s">
        <v>44</v>
      </c>
      <c r="G659" t="s">
        <v>45</v>
      </c>
      <c r="H659" t="s">
        <v>33</v>
      </c>
      <c r="I659" t="s">
        <v>34</v>
      </c>
      <c r="J659" s="1">
        <v>43589</v>
      </c>
      <c r="K659" s="1">
        <v>45464</v>
      </c>
      <c r="L659" t="s">
        <v>24</v>
      </c>
      <c r="M659" t="s">
        <v>25</v>
      </c>
      <c r="N659" s="2">
        <v>8067.99</v>
      </c>
      <c r="O659" t="s">
        <v>1413</v>
      </c>
      <c r="P659">
        <v>5.0999999999999996</v>
      </c>
      <c r="Q6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59">
        <f>YEAR(Table1[[#This Row],[Hire Date]])</f>
        <v>2019</v>
      </c>
      <c r="S659" s="9">
        <f>YEAR(Table1[[#This Row],[Exit Date]])</f>
        <v>2024</v>
      </c>
      <c r="T659" t="str">
        <f>IF(Table1[[#This Row],[Education Level]]="Master's Degree",
"Master's Degree",
IF(Table1[[#This Row],[Education Level]]="Bachelor's Degree",
"Bachelor's Degree",
"Others"))</f>
        <v>Bachelor's Degree</v>
      </c>
    </row>
    <row r="660" spans="1:20" x14ac:dyDescent="0.25">
      <c r="A660" t="s">
        <v>1720</v>
      </c>
      <c r="B660" t="s">
        <v>1721</v>
      </c>
      <c r="C660" t="s">
        <v>29</v>
      </c>
      <c r="D660">
        <v>36</v>
      </c>
      <c r="E660" t="s">
        <v>30</v>
      </c>
      <c r="F660" t="s">
        <v>60</v>
      </c>
      <c r="G660" t="s">
        <v>45</v>
      </c>
      <c r="H660" t="s">
        <v>33</v>
      </c>
      <c r="I660" t="s">
        <v>34</v>
      </c>
      <c r="J660" s="1">
        <v>43603</v>
      </c>
      <c r="M660" t="s">
        <v>35</v>
      </c>
      <c r="N660" s="2">
        <v>8284.8799999999992</v>
      </c>
      <c r="O660" t="s">
        <v>90</v>
      </c>
      <c r="P660">
        <v>7</v>
      </c>
      <c r="Q6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60">
        <f>YEAR(Table1[[#This Row],[Hire Date]])</f>
        <v>2019</v>
      </c>
      <c r="T660" t="str">
        <f>IF(Table1[[#This Row],[Education Level]]="Master's Degree",
"Master's Degree",
IF(Table1[[#This Row],[Education Level]]="Bachelor's Degree",
"Bachelor's Degree",
"Others"))</f>
        <v>Bachelor's Degree</v>
      </c>
    </row>
    <row r="661" spans="1:20" x14ac:dyDescent="0.25">
      <c r="A661" t="s">
        <v>1722</v>
      </c>
      <c r="B661" t="s">
        <v>1723</v>
      </c>
      <c r="C661" t="s">
        <v>29</v>
      </c>
      <c r="D661">
        <v>33</v>
      </c>
      <c r="E661" t="s">
        <v>69</v>
      </c>
      <c r="F661" t="s">
        <v>20</v>
      </c>
      <c r="G661" t="s">
        <v>45</v>
      </c>
      <c r="H661" t="s">
        <v>33</v>
      </c>
      <c r="I661" t="s">
        <v>23</v>
      </c>
      <c r="J661" s="1">
        <v>44740</v>
      </c>
      <c r="M661" t="s">
        <v>35</v>
      </c>
      <c r="N661" s="2">
        <v>8768.91</v>
      </c>
      <c r="O661" t="s">
        <v>430</v>
      </c>
      <c r="P661">
        <v>3.9</v>
      </c>
      <c r="Q6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61">
        <f>YEAR(Table1[[#This Row],[Hire Date]])</f>
        <v>2022</v>
      </c>
      <c r="T661" t="str">
        <f>IF(Table1[[#This Row],[Education Level]]="Master's Degree",
"Master's Degree",
IF(Table1[[#This Row],[Education Level]]="Bachelor's Degree",
"Bachelor's Degree",
"Others"))</f>
        <v>Master's Degree</v>
      </c>
    </row>
    <row r="662" spans="1:20" x14ac:dyDescent="0.25">
      <c r="A662" t="s">
        <v>1724</v>
      </c>
      <c r="B662" t="s">
        <v>1725</v>
      </c>
      <c r="C662" t="s">
        <v>18</v>
      </c>
      <c r="D662">
        <v>29</v>
      </c>
      <c r="E662" s="9" t="s">
        <v>13002</v>
      </c>
      <c r="F662" t="s">
        <v>31</v>
      </c>
      <c r="G662" t="s">
        <v>32</v>
      </c>
      <c r="H662" t="s">
        <v>33</v>
      </c>
      <c r="I662" t="s">
        <v>34</v>
      </c>
      <c r="J662" s="1">
        <v>45105</v>
      </c>
      <c r="K662" s="1">
        <v>45346</v>
      </c>
      <c r="L662" t="s">
        <v>113</v>
      </c>
      <c r="M662" t="s">
        <v>25</v>
      </c>
      <c r="N662" s="2">
        <v>5136.59</v>
      </c>
      <c r="O662" t="s">
        <v>1726</v>
      </c>
      <c r="P662">
        <v>0.7</v>
      </c>
      <c r="Q6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662">
        <f>YEAR(Table1[[#This Row],[Hire Date]])</f>
        <v>2023</v>
      </c>
      <c r="S662" s="9">
        <f>YEAR(Table1[[#This Row],[Exit Date]])</f>
        <v>2024</v>
      </c>
      <c r="T662" t="str">
        <f>IF(Table1[[#This Row],[Education Level]]="Master's Degree",
"Master's Degree",
IF(Table1[[#This Row],[Education Level]]="Bachelor's Degree",
"Bachelor's Degree",
"Others"))</f>
        <v>Bachelor's Degree</v>
      </c>
    </row>
    <row r="663" spans="1:20" x14ac:dyDescent="0.25">
      <c r="A663" t="s">
        <v>1727</v>
      </c>
      <c r="B663" t="s">
        <v>1728</v>
      </c>
      <c r="C663" t="s">
        <v>29</v>
      </c>
      <c r="D663">
        <v>30</v>
      </c>
      <c r="E663" t="s">
        <v>19</v>
      </c>
      <c r="F663" t="s">
        <v>31</v>
      </c>
      <c r="G663" t="s">
        <v>61</v>
      </c>
      <c r="H663" t="s">
        <v>33</v>
      </c>
      <c r="I663" t="s">
        <v>34</v>
      </c>
      <c r="J663" s="1">
        <v>44440</v>
      </c>
      <c r="K663" s="1">
        <v>46061</v>
      </c>
      <c r="L663" t="s">
        <v>132</v>
      </c>
      <c r="M663" t="s">
        <v>25</v>
      </c>
      <c r="N663" s="2">
        <v>10305.93</v>
      </c>
      <c r="O663" t="s">
        <v>1074</v>
      </c>
      <c r="P663">
        <v>4.4000000000000004</v>
      </c>
      <c r="Q6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63">
        <f>YEAR(Table1[[#This Row],[Hire Date]])</f>
        <v>2021</v>
      </c>
      <c r="S663" s="9">
        <f>YEAR(Table1[[#This Row],[Exit Date]])</f>
        <v>2026</v>
      </c>
      <c r="T663" t="str">
        <f>IF(Table1[[#This Row],[Education Level]]="Master's Degree",
"Master's Degree",
IF(Table1[[#This Row],[Education Level]]="Bachelor's Degree",
"Bachelor's Degree",
"Others"))</f>
        <v>Bachelor's Degree</v>
      </c>
    </row>
    <row r="664" spans="1:20" x14ac:dyDescent="0.25">
      <c r="A664" t="s">
        <v>1729</v>
      </c>
      <c r="B664" t="s">
        <v>1730</v>
      </c>
      <c r="C664" t="s">
        <v>18</v>
      </c>
      <c r="D664">
        <v>34</v>
      </c>
      <c r="E664" t="s">
        <v>121</v>
      </c>
      <c r="F664" t="s">
        <v>44</v>
      </c>
      <c r="G664" t="s">
        <v>45</v>
      </c>
      <c r="H664" t="s">
        <v>33</v>
      </c>
      <c r="I664" t="s">
        <v>23</v>
      </c>
      <c r="J664" s="1">
        <v>44172</v>
      </c>
      <c r="K664" s="1">
        <v>46074</v>
      </c>
      <c r="L664" t="s">
        <v>24</v>
      </c>
      <c r="M664" t="s">
        <v>25</v>
      </c>
      <c r="N664" s="2">
        <v>8486.2800000000007</v>
      </c>
      <c r="O664" t="s">
        <v>176</v>
      </c>
      <c r="P664">
        <v>5.2</v>
      </c>
      <c r="Q6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64">
        <f>YEAR(Table1[[#This Row],[Hire Date]])</f>
        <v>2020</v>
      </c>
      <c r="S664" s="9">
        <f>YEAR(Table1[[#This Row],[Exit Date]])</f>
        <v>2026</v>
      </c>
      <c r="T664" t="str">
        <f>IF(Table1[[#This Row],[Education Level]]="Master's Degree",
"Master's Degree",
IF(Table1[[#This Row],[Education Level]]="Bachelor's Degree",
"Bachelor's Degree",
"Others"))</f>
        <v>Master's Degree</v>
      </c>
    </row>
    <row r="665" spans="1:20" x14ac:dyDescent="0.25">
      <c r="A665" t="s">
        <v>1731</v>
      </c>
      <c r="B665" t="s">
        <v>1732</v>
      </c>
      <c r="C665" t="s">
        <v>18</v>
      </c>
      <c r="D665">
        <v>30</v>
      </c>
      <c r="E665" t="s">
        <v>43</v>
      </c>
      <c r="F665" t="s">
        <v>49</v>
      </c>
      <c r="G665" t="s">
        <v>45</v>
      </c>
      <c r="H665" t="s">
        <v>33</v>
      </c>
      <c r="I665" t="s">
        <v>34</v>
      </c>
      <c r="J665" s="1">
        <v>44983</v>
      </c>
      <c r="M665" t="s">
        <v>35</v>
      </c>
      <c r="N665" s="2">
        <v>7443.68</v>
      </c>
      <c r="O665" t="s">
        <v>1733</v>
      </c>
      <c r="P665">
        <v>3.2</v>
      </c>
      <c r="Q6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65">
        <f>YEAR(Table1[[#This Row],[Hire Date]])</f>
        <v>2023</v>
      </c>
      <c r="T665" t="str">
        <f>IF(Table1[[#This Row],[Education Level]]="Master's Degree",
"Master's Degree",
IF(Table1[[#This Row],[Education Level]]="Bachelor's Degree",
"Bachelor's Degree",
"Others"))</f>
        <v>Bachelor's Degree</v>
      </c>
    </row>
    <row r="666" spans="1:20" x14ac:dyDescent="0.25">
      <c r="A666" t="s">
        <v>1734</v>
      </c>
      <c r="B666" t="s">
        <v>1735</v>
      </c>
      <c r="C666" t="s">
        <v>29</v>
      </c>
      <c r="D666">
        <v>28</v>
      </c>
      <c r="E666" t="s">
        <v>86</v>
      </c>
      <c r="F666" t="s">
        <v>60</v>
      </c>
      <c r="G666" t="s">
        <v>45</v>
      </c>
      <c r="H666" t="s">
        <v>22</v>
      </c>
      <c r="I666" t="s">
        <v>34</v>
      </c>
      <c r="J666" s="1">
        <v>45097</v>
      </c>
      <c r="M666" t="s">
        <v>35</v>
      </c>
      <c r="N666" s="2">
        <v>6903.46</v>
      </c>
      <c r="O666" t="s">
        <v>220</v>
      </c>
      <c r="P666">
        <v>2.9</v>
      </c>
      <c r="Q6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666">
        <f>YEAR(Table1[[#This Row],[Hire Date]])</f>
        <v>2023</v>
      </c>
      <c r="T666" t="str">
        <f>IF(Table1[[#This Row],[Education Level]]="Master's Degree",
"Master's Degree",
IF(Table1[[#This Row],[Education Level]]="Bachelor's Degree",
"Bachelor's Degree",
"Others"))</f>
        <v>Bachelor's Degree</v>
      </c>
    </row>
    <row r="667" spans="1:20" x14ac:dyDescent="0.25">
      <c r="A667" t="s">
        <v>1736</v>
      </c>
      <c r="B667" t="s">
        <v>1737</v>
      </c>
      <c r="C667" t="s">
        <v>18</v>
      </c>
      <c r="D667">
        <v>35</v>
      </c>
      <c r="E667" t="s">
        <v>121</v>
      </c>
      <c r="F667" t="s">
        <v>44</v>
      </c>
      <c r="G667" t="s">
        <v>61</v>
      </c>
      <c r="H667" t="s">
        <v>33</v>
      </c>
      <c r="I667" t="s">
        <v>75</v>
      </c>
      <c r="J667" s="1">
        <v>44179</v>
      </c>
      <c r="M667" t="s">
        <v>35</v>
      </c>
      <c r="N667" s="2">
        <v>10203.4</v>
      </c>
      <c r="O667" t="s">
        <v>1260</v>
      </c>
      <c r="P667">
        <v>5.4</v>
      </c>
      <c r="Q6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67">
        <f>YEAR(Table1[[#This Row],[Hire Date]])</f>
        <v>2020</v>
      </c>
      <c r="T667" t="str">
        <f>IF(Table1[[#This Row],[Education Level]]="Master's Degree",
"Master's Degree",
IF(Table1[[#This Row],[Education Level]]="Bachelor's Degree",
"Bachelor's Degree",
"Others"))</f>
        <v>Others</v>
      </c>
    </row>
    <row r="668" spans="1:20" x14ac:dyDescent="0.25">
      <c r="A668" t="s">
        <v>1738</v>
      </c>
      <c r="B668" t="s">
        <v>1739</v>
      </c>
      <c r="C668" t="s">
        <v>18</v>
      </c>
      <c r="D668">
        <v>32</v>
      </c>
      <c r="E668" t="s">
        <v>136</v>
      </c>
      <c r="F668" t="s">
        <v>31</v>
      </c>
      <c r="G668" t="s">
        <v>32</v>
      </c>
      <c r="H668" t="s">
        <v>33</v>
      </c>
      <c r="I668" t="s">
        <v>23</v>
      </c>
      <c r="J668" s="1">
        <v>44601</v>
      </c>
      <c r="M668" t="s">
        <v>35</v>
      </c>
      <c r="N668" s="2">
        <v>5476.16</v>
      </c>
      <c r="O668" t="s">
        <v>1223</v>
      </c>
      <c r="P668">
        <v>4.3</v>
      </c>
      <c r="Q6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68">
        <f>YEAR(Table1[[#This Row],[Hire Date]])</f>
        <v>2022</v>
      </c>
      <c r="T668" t="str">
        <f>IF(Table1[[#This Row],[Education Level]]="Master's Degree",
"Master's Degree",
IF(Table1[[#This Row],[Education Level]]="Bachelor's Degree",
"Bachelor's Degree",
"Others"))</f>
        <v>Master's Degree</v>
      </c>
    </row>
    <row r="669" spans="1:20" x14ac:dyDescent="0.25">
      <c r="A669" t="s">
        <v>1740</v>
      </c>
      <c r="B669" t="s">
        <v>1741</v>
      </c>
      <c r="C669" t="s">
        <v>18</v>
      </c>
      <c r="D669">
        <v>48</v>
      </c>
      <c r="E669" t="s">
        <v>73</v>
      </c>
      <c r="F669" t="s">
        <v>31</v>
      </c>
      <c r="G669" t="s">
        <v>32</v>
      </c>
      <c r="H669" t="s">
        <v>33</v>
      </c>
      <c r="I669" t="s">
        <v>34</v>
      </c>
      <c r="J669" s="1">
        <v>44539</v>
      </c>
      <c r="M669" t="s">
        <v>35</v>
      </c>
      <c r="N669" s="2">
        <v>4862.8599999999997</v>
      </c>
      <c r="O669" t="s">
        <v>246</v>
      </c>
      <c r="P669">
        <v>4.4000000000000004</v>
      </c>
      <c r="Q6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69">
        <f>YEAR(Table1[[#This Row],[Hire Date]])</f>
        <v>2021</v>
      </c>
      <c r="T669" t="str">
        <f>IF(Table1[[#This Row],[Education Level]]="Master's Degree",
"Master's Degree",
IF(Table1[[#This Row],[Education Level]]="Bachelor's Degree",
"Bachelor's Degree",
"Others"))</f>
        <v>Bachelor's Degree</v>
      </c>
    </row>
    <row r="670" spans="1:20" x14ac:dyDescent="0.25">
      <c r="A670" t="s">
        <v>1742</v>
      </c>
      <c r="B670" t="s">
        <v>1743</v>
      </c>
      <c r="C670" t="s">
        <v>18</v>
      </c>
      <c r="D670">
        <v>22</v>
      </c>
      <c r="E670" t="s">
        <v>43</v>
      </c>
      <c r="F670" t="s">
        <v>74</v>
      </c>
      <c r="G670" t="s">
        <v>21</v>
      </c>
      <c r="H670" t="s">
        <v>33</v>
      </c>
      <c r="I670" t="s">
        <v>34</v>
      </c>
      <c r="J670" s="1">
        <v>45306</v>
      </c>
      <c r="M670" t="s">
        <v>35</v>
      </c>
      <c r="N670" s="2">
        <v>14686.83</v>
      </c>
      <c r="O670" t="s">
        <v>1190</v>
      </c>
      <c r="P670">
        <v>2.2999999999999998</v>
      </c>
      <c r="Q6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670">
        <f>YEAR(Table1[[#This Row],[Hire Date]])</f>
        <v>2024</v>
      </c>
      <c r="T670" t="str">
        <f>IF(Table1[[#This Row],[Education Level]]="Master's Degree",
"Master's Degree",
IF(Table1[[#This Row],[Education Level]]="Bachelor's Degree",
"Bachelor's Degree",
"Others"))</f>
        <v>Bachelor's Degree</v>
      </c>
    </row>
    <row r="671" spans="1:20" x14ac:dyDescent="0.25">
      <c r="A671" t="s">
        <v>1744</v>
      </c>
      <c r="B671" t="s">
        <v>1745</v>
      </c>
      <c r="C671" t="s">
        <v>29</v>
      </c>
      <c r="D671">
        <v>44</v>
      </c>
      <c r="E671" t="s">
        <v>73</v>
      </c>
      <c r="F671" t="s">
        <v>44</v>
      </c>
      <c r="G671" t="s">
        <v>32</v>
      </c>
      <c r="H671" t="s">
        <v>33</v>
      </c>
      <c r="I671" t="s">
        <v>34</v>
      </c>
      <c r="J671" s="1">
        <v>44397</v>
      </c>
      <c r="M671" t="s">
        <v>35</v>
      </c>
      <c r="N671" s="2">
        <v>5739.9</v>
      </c>
      <c r="O671" t="s">
        <v>325</v>
      </c>
      <c r="P671">
        <v>4.8</v>
      </c>
      <c r="Q6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71">
        <f>YEAR(Table1[[#This Row],[Hire Date]])</f>
        <v>2021</v>
      </c>
      <c r="T671" t="str">
        <f>IF(Table1[[#This Row],[Education Level]]="Master's Degree",
"Master's Degree",
IF(Table1[[#This Row],[Education Level]]="Bachelor's Degree",
"Bachelor's Degree",
"Others"))</f>
        <v>Bachelor's Degree</v>
      </c>
    </row>
    <row r="672" spans="1:20" x14ac:dyDescent="0.25">
      <c r="A672" t="s">
        <v>1746</v>
      </c>
      <c r="B672" t="s">
        <v>1747</v>
      </c>
      <c r="C672" t="s">
        <v>29</v>
      </c>
      <c r="D672">
        <v>46</v>
      </c>
      <c r="E672" t="s">
        <v>19</v>
      </c>
      <c r="F672" t="s">
        <v>60</v>
      </c>
      <c r="G672" t="s">
        <v>137</v>
      </c>
      <c r="H672" t="s">
        <v>33</v>
      </c>
      <c r="I672" t="s">
        <v>34</v>
      </c>
      <c r="J672" s="1">
        <v>45834</v>
      </c>
      <c r="M672" t="s">
        <v>35</v>
      </c>
      <c r="N672" s="2">
        <v>24967.31</v>
      </c>
      <c r="O672" t="s">
        <v>1035</v>
      </c>
      <c r="P672">
        <v>0.9</v>
      </c>
      <c r="Q6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672">
        <f>YEAR(Table1[[#This Row],[Hire Date]])</f>
        <v>2025</v>
      </c>
      <c r="T672" t="str">
        <f>IF(Table1[[#This Row],[Education Level]]="Master's Degree",
"Master's Degree",
IF(Table1[[#This Row],[Education Level]]="Bachelor's Degree",
"Bachelor's Degree",
"Others"))</f>
        <v>Bachelor's Degree</v>
      </c>
    </row>
    <row r="673" spans="1:20" x14ac:dyDescent="0.25">
      <c r="A673" t="s">
        <v>1748</v>
      </c>
      <c r="B673" t="s">
        <v>1749</v>
      </c>
      <c r="C673" t="s">
        <v>29</v>
      </c>
      <c r="D673">
        <v>22</v>
      </c>
      <c r="E673" t="s">
        <v>19</v>
      </c>
      <c r="F673" t="s">
        <v>31</v>
      </c>
      <c r="G673" t="s">
        <v>232</v>
      </c>
      <c r="H673" t="s">
        <v>33</v>
      </c>
      <c r="I673" t="s">
        <v>34</v>
      </c>
      <c r="J673" s="1">
        <v>45295</v>
      </c>
      <c r="M673" t="s">
        <v>35</v>
      </c>
      <c r="N673" s="2">
        <v>64678.74</v>
      </c>
      <c r="O673" t="s">
        <v>146</v>
      </c>
      <c r="P673">
        <v>2.4</v>
      </c>
      <c r="Q6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673">
        <f>YEAR(Table1[[#This Row],[Hire Date]])</f>
        <v>2024</v>
      </c>
      <c r="T673" t="str">
        <f>IF(Table1[[#This Row],[Education Level]]="Master's Degree",
"Master's Degree",
IF(Table1[[#This Row],[Education Level]]="Bachelor's Degree",
"Bachelor's Degree",
"Others"))</f>
        <v>Bachelor's Degree</v>
      </c>
    </row>
    <row r="674" spans="1:20" x14ac:dyDescent="0.25">
      <c r="A674" t="s">
        <v>1750</v>
      </c>
      <c r="B674" t="s">
        <v>1751</v>
      </c>
      <c r="C674" t="s">
        <v>29</v>
      </c>
      <c r="D674">
        <v>31</v>
      </c>
      <c r="E674" t="s">
        <v>30</v>
      </c>
      <c r="F674" t="s">
        <v>31</v>
      </c>
      <c r="G674" t="s">
        <v>61</v>
      </c>
      <c r="H674" t="s">
        <v>33</v>
      </c>
      <c r="I674" t="s">
        <v>34</v>
      </c>
      <c r="J674" s="1">
        <v>45469</v>
      </c>
      <c r="M674" t="s">
        <v>35</v>
      </c>
      <c r="N674" s="2">
        <v>13810.73</v>
      </c>
      <c r="O674" t="s">
        <v>444</v>
      </c>
      <c r="P674">
        <v>1.9</v>
      </c>
      <c r="Q6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674">
        <f>YEAR(Table1[[#This Row],[Hire Date]])</f>
        <v>2024</v>
      </c>
      <c r="T674" t="str">
        <f>IF(Table1[[#This Row],[Education Level]]="Master's Degree",
"Master's Degree",
IF(Table1[[#This Row],[Education Level]]="Bachelor's Degree",
"Bachelor's Degree",
"Others"))</f>
        <v>Bachelor's Degree</v>
      </c>
    </row>
    <row r="675" spans="1:20" x14ac:dyDescent="0.25">
      <c r="A675" t="s">
        <v>1752</v>
      </c>
      <c r="B675" t="s">
        <v>1753</v>
      </c>
      <c r="C675" t="s">
        <v>29</v>
      </c>
      <c r="D675">
        <v>31</v>
      </c>
      <c r="E675" t="s">
        <v>73</v>
      </c>
      <c r="F675" t="s">
        <v>49</v>
      </c>
      <c r="G675" t="s">
        <v>32</v>
      </c>
      <c r="H675" t="s">
        <v>33</v>
      </c>
      <c r="I675" t="s">
        <v>34</v>
      </c>
      <c r="J675" s="1">
        <v>44337</v>
      </c>
      <c r="M675" t="s">
        <v>35</v>
      </c>
      <c r="N675" s="2">
        <v>5989.13</v>
      </c>
      <c r="O675" t="s">
        <v>302</v>
      </c>
      <c r="P675">
        <v>5</v>
      </c>
      <c r="Q6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75">
        <f>YEAR(Table1[[#This Row],[Hire Date]])</f>
        <v>2021</v>
      </c>
      <c r="T675" t="str">
        <f>IF(Table1[[#This Row],[Education Level]]="Master's Degree",
"Master's Degree",
IF(Table1[[#This Row],[Education Level]]="Bachelor's Degree",
"Bachelor's Degree",
"Others"))</f>
        <v>Bachelor's Degree</v>
      </c>
    </row>
    <row r="676" spans="1:20" x14ac:dyDescent="0.25">
      <c r="A676" t="s">
        <v>1754</v>
      </c>
      <c r="B676" t="s">
        <v>1755</v>
      </c>
      <c r="C676" t="s">
        <v>29</v>
      </c>
      <c r="D676">
        <v>22</v>
      </c>
      <c r="E676" t="s">
        <v>73</v>
      </c>
      <c r="F676" t="s">
        <v>49</v>
      </c>
      <c r="G676" t="s">
        <v>32</v>
      </c>
      <c r="H676" t="s">
        <v>33</v>
      </c>
      <c r="I676" t="s">
        <v>117</v>
      </c>
      <c r="J676" s="1">
        <v>45343</v>
      </c>
      <c r="M676" t="s">
        <v>35</v>
      </c>
      <c r="N676" s="2">
        <v>5288.42</v>
      </c>
      <c r="O676" t="s">
        <v>286</v>
      </c>
      <c r="P676">
        <v>2.2000000000000002</v>
      </c>
      <c r="Q6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676">
        <f>YEAR(Table1[[#This Row],[Hire Date]])</f>
        <v>2024</v>
      </c>
      <c r="T676" t="str">
        <f>IF(Table1[[#This Row],[Education Level]]="Master's Degree",
"Master's Degree",
IF(Table1[[#This Row],[Education Level]]="Bachelor's Degree",
"Bachelor's Degree",
"Others"))</f>
        <v>Others</v>
      </c>
    </row>
    <row r="677" spans="1:20" x14ac:dyDescent="0.25">
      <c r="A677" t="s">
        <v>1756</v>
      </c>
      <c r="B677" t="s">
        <v>1757</v>
      </c>
      <c r="C677" t="s">
        <v>29</v>
      </c>
      <c r="D677">
        <v>27</v>
      </c>
      <c r="E677" t="s">
        <v>121</v>
      </c>
      <c r="F677" t="s">
        <v>74</v>
      </c>
      <c r="G677" t="s">
        <v>45</v>
      </c>
      <c r="H677" t="s">
        <v>33</v>
      </c>
      <c r="I677" t="s">
        <v>34</v>
      </c>
      <c r="J677" s="1">
        <v>45015</v>
      </c>
      <c r="M677" t="s">
        <v>35</v>
      </c>
      <c r="N677" s="2">
        <v>9386.35</v>
      </c>
      <c r="O677" t="s">
        <v>1410</v>
      </c>
      <c r="P677">
        <v>3.1</v>
      </c>
      <c r="Q6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77">
        <f>YEAR(Table1[[#This Row],[Hire Date]])</f>
        <v>2023</v>
      </c>
      <c r="T677" t="str">
        <f>IF(Table1[[#This Row],[Education Level]]="Master's Degree",
"Master's Degree",
IF(Table1[[#This Row],[Education Level]]="Bachelor's Degree",
"Bachelor's Degree",
"Others"))</f>
        <v>Bachelor's Degree</v>
      </c>
    </row>
    <row r="678" spans="1:20" x14ac:dyDescent="0.25">
      <c r="A678" t="s">
        <v>1758</v>
      </c>
      <c r="B678" t="s">
        <v>1759</v>
      </c>
      <c r="C678" t="s">
        <v>18</v>
      </c>
      <c r="D678">
        <v>25</v>
      </c>
      <c r="E678" t="s">
        <v>73</v>
      </c>
      <c r="F678" t="s">
        <v>31</v>
      </c>
      <c r="G678" t="s">
        <v>137</v>
      </c>
      <c r="H678" t="s">
        <v>33</v>
      </c>
      <c r="I678" t="s">
        <v>50</v>
      </c>
      <c r="J678" s="1">
        <v>43922</v>
      </c>
      <c r="M678" t="s">
        <v>35</v>
      </c>
      <c r="N678" s="2">
        <v>27266.15</v>
      </c>
      <c r="O678" t="s">
        <v>667</v>
      </c>
      <c r="P678">
        <v>6.1</v>
      </c>
      <c r="Q6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78">
        <f>YEAR(Table1[[#This Row],[Hire Date]])</f>
        <v>2020</v>
      </c>
      <c r="T678" t="str">
        <f>IF(Table1[[#This Row],[Education Level]]="Master's Degree",
"Master's Degree",
IF(Table1[[#This Row],[Education Level]]="Bachelor's Degree",
"Bachelor's Degree",
"Others"))</f>
        <v>Others</v>
      </c>
    </row>
    <row r="679" spans="1:20" x14ac:dyDescent="0.25">
      <c r="A679" t="s">
        <v>1760</v>
      </c>
      <c r="B679" t="s">
        <v>1761</v>
      </c>
      <c r="C679" t="s">
        <v>29</v>
      </c>
      <c r="D679">
        <v>50</v>
      </c>
      <c r="E679" t="s">
        <v>73</v>
      </c>
      <c r="F679" t="s">
        <v>74</v>
      </c>
      <c r="G679" t="s">
        <v>45</v>
      </c>
      <c r="H679" t="s">
        <v>33</v>
      </c>
      <c r="I679" t="s">
        <v>34</v>
      </c>
      <c r="J679" s="1">
        <v>45697</v>
      </c>
      <c r="M679" t="s">
        <v>35</v>
      </c>
      <c r="N679" s="2">
        <v>9080.56</v>
      </c>
      <c r="O679" t="s">
        <v>226</v>
      </c>
      <c r="P679">
        <v>1.3</v>
      </c>
      <c r="Q6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679">
        <f>YEAR(Table1[[#This Row],[Hire Date]])</f>
        <v>2025</v>
      </c>
      <c r="T679" t="str">
        <f>IF(Table1[[#This Row],[Education Level]]="Master's Degree",
"Master's Degree",
IF(Table1[[#This Row],[Education Level]]="Bachelor's Degree",
"Bachelor's Degree",
"Others"))</f>
        <v>Bachelor's Degree</v>
      </c>
    </row>
    <row r="680" spans="1:20" x14ac:dyDescent="0.25">
      <c r="A680" t="s">
        <v>1762</v>
      </c>
      <c r="B680" t="s">
        <v>1763</v>
      </c>
      <c r="C680" t="s">
        <v>18</v>
      </c>
      <c r="D680">
        <v>43</v>
      </c>
      <c r="E680" t="s">
        <v>19</v>
      </c>
      <c r="F680" t="s">
        <v>31</v>
      </c>
      <c r="G680" t="s">
        <v>145</v>
      </c>
      <c r="H680" t="s">
        <v>33</v>
      </c>
      <c r="I680" t="s">
        <v>23</v>
      </c>
      <c r="J680" s="1">
        <v>43887</v>
      </c>
      <c r="M680" t="s">
        <v>35</v>
      </c>
      <c r="N680" s="2">
        <v>36087.99</v>
      </c>
      <c r="O680" t="s">
        <v>146</v>
      </c>
      <c r="P680">
        <v>6.2</v>
      </c>
      <c r="Q6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80">
        <f>YEAR(Table1[[#This Row],[Hire Date]])</f>
        <v>2020</v>
      </c>
      <c r="T680" t="str">
        <f>IF(Table1[[#This Row],[Education Level]]="Master's Degree",
"Master's Degree",
IF(Table1[[#This Row],[Education Level]]="Bachelor's Degree",
"Bachelor's Degree",
"Others"))</f>
        <v>Master's Degree</v>
      </c>
    </row>
    <row r="681" spans="1:20" x14ac:dyDescent="0.25">
      <c r="A681" t="s">
        <v>1764</v>
      </c>
      <c r="B681" t="s">
        <v>1765</v>
      </c>
      <c r="C681" t="s">
        <v>18</v>
      </c>
      <c r="D681">
        <v>46</v>
      </c>
      <c r="E681" t="s">
        <v>73</v>
      </c>
      <c r="F681" t="s">
        <v>74</v>
      </c>
      <c r="G681" t="s">
        <v>45</v>
      </c>
      <c r="H681" t="s">
        <v>33</v>
      </c>
      <c r="I681" t="s">
        <v>34</v>
      </c>
      <c r="J681" s="1">
        <v>44218</v>
      </c>
      <c r="M681" t="s">
        <v>35</v>
      </c>
      <c r="N681" s="2">
        <v>9216.9699999999993</v>
      </c>
      <c r="O681" t="s">
        <v>1490</v>
      </c>
      <c r="P681">
        <v>5.3</v>
      </c>
      <c r="Q6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81">
        <f>YEAR(Table1[[#This Row],[Hire Date]])</f>
        <v>2021</v>
      </c>
      <c r="T681" t="str">
        <f>IF(Table1[[#This Row],[Education Level]]="Master's Degree",
"Master's Degree",
IF(Table1[[#This Row],[Education Level]]="Bachelor's Degree",
"Bachelor's Degree",
"Others"))</f>
        <v>Bachelor's Degree</v>
      </c>
    </row>
    <row r="682" spans="1:20" x14ac:dyDescent="0.25">
      <c r="A682" t="s">
        <v>1766</v>
      </c>
      <c r="B682" t="s">
        <v>1767</v>
      </c>
      <c r="C682" t="s">
        <v>18</v>
      </c>
      <c r="D682">
        <v>41</v>
      </c>
      <c r="E682" t="s">
        <v>19</v>
      </c>
      <c r="F682" t="s">
        <v>31</v>
      </c>
      <c r="G682" t="s">
        <v>232</v>
      </c>
      <c r="H682" t="s">
        <v>33</v>
      </c>
      <c r="I682" t="s">
        <v>23</v>
      </c>
      <c r="J682" s="1">
        <v>43182</v>
      </c>
      <c r="M682" t="s">
        <v>35</v>
      </c>
      <c r="N682" s="2">
        <v>69094.67</v>
      </c>
      <c r="O682" t="s">
        <v>146</v>
      </c>
      <c r="P682">
        <v>8.1999999999999993</v>
      </c>
      <c r="Q6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82">
        <f>YEAR(Table1[[#This Row],[Hire Date]])</f>
        <v>2018</v>
      </c>
      <c r="T682" t="str">
        <f>IF(Table1[[#This Row],[Education Level]]="Master's Degree",
"Master's Degree",
IF(Table1[[#This Row],[Education Level]]="Bachelor's Degree",
"Bachelor's Degree",
"Others"))</f>
        <v>Master's Degree</v>
      </c>
    </row>
    <row r="683" spans="1:20" x14ac:dyDescent="0.25">
      <c r="A683" t="s">
        <v>1768</v>
      </c>
      <c r="B683" t="s">
        <v>1769</v>
      </c>
      <c r="C683" t="s">
        <v>18</v>
      </c>
      <c r="D683">
        <v>24</v>
      </c>
      <c r="E683" t="s">
        <v>43</v>
      </c>
      <c r="F683" t="s">
        <v>74</v>
      </c>
      <c r="G683" t="s">
        <v>137</v>
      </c>
      <c r="H683" t="s">
        <v>22</v>
      </c>
      <c r="I683" t="s">
        <v>34</v>
      </c>
      <c r="J683" s="1">
        <v>45793</v>
      </c>
      <c r="K683" s="1">
        <v>46173</v>
      </c>
      <c r="L683" t="s">
        <v>132</v>
      </c>
      <c r="M683" t="s">
        <v>25</v>
      </c>
      <c r="N683" s="2">
        <v>24070.07</v>
      </c>
      <c r="O683" t="s">
        <v>1668</v>
      </c>
      <c r="P683">
        <v>1</v>
      </c>
      <c r="Q6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683">
        <f>YEAR(Table1[[#This Row],[Hire Date]])</f>
        <v>2025</v>
      </c>
      <c r="S683" s="9">
        <f>YEAR(Table1[[#This Row],[Exit Date]])</f>
        <v>2026</v>
      </c>
      <c r="T683" t="str">
        <f>IF(Table1[[#This Row],[Education Level]]="Master's Degree",
"Master's Degree",
IF(Table1[[#This Row],[Education Level]]="Bachelor's Degree",
"Bachelor's Degree",
"Others"))</f>
        <v>Bachelor's Degree</v>
      </c>
    </row>
    <row r="684" spans="1:20" x14ac:dyDescent="0.25">
      <c r="A684" t="s">
        <v>1770</v>
      </c>
      <c r="B684" t="s">
        <v>1771</v>
      </c>
      <c r="C684" t="s">
        <v>29</v>
      </c>
      <c r="D684">
        <v>30</v>
      </c>
      <c r="E684" t="s">
        <v>43</v>
      </c>
      <c r="F684" t="s">
        <v>31</v>
      </c>
      <c r="G684" t="s">
        <v>45</v>
      </c>
      <c r="H684" t="s">
        <v>33</v>
      </c>
      <c r="I684" t="s">
        <v>23</v>
      </c>
      <c r="J684" s="1">
        <v>45252</v>
      </c>
      <c r="K684" s="1">
        <v>46168</v>
      </c>
      <c r="L684" t="s">
        <v>24</v>
      </c>
      <c r="M684" t="s">
        <v>25</v>
      </c>
      <c r="N684" s="2">
        <v>8986.94</v>
      </c>
      <c r="O684" t="s">
        <v>339</v>
      </c>
      <c r="P684">
        <v>2.5</v>
      </c>
      <c r="Q6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684">
        <f>YEAR(Table1[[#This Row],[Hire Date]])</f>
        <v>2023</v>
      </c>
      <c r="S684" s="9">
        <f>YEAR(Table1[[#This Row],[Exit Date]])</f>
        <v>2026</v>
      </c>
      <c r="T684" t="str">
        <f>IF(Table1[[#This Row],[Education Level]]="Master's Degree",
"Master's Degree",
IF(Table1[[#This Row],[Education Level]]="Bachelor's Degree",
"Bachelor's Degree",
"Others"))</f>
        <v>Master's Degree</v>
      </c>
    </row>
    <row r="685" spans="1:20" x14ac:dyDescent="0.25">
      <c r="A685" t="s">
        <v>1772</v>
      </c>
      <c r="B685" t="s">
        <v>1773</v>
      </c>
      <c r="C685" t="s">
        <v>29</v>
      </c>
      <c r="D685">
        <v>39</v>
      </c>
      <c r="E685" t="s">
        <v>69</v>
      </c>
      <c r="F685" t="s">
        <v>31</v>
      </c>
      <c r="G685" t="s">
        <v>61</v>
      </c>
      <c r="H685" t="s">
        <v>33</v>
      </c>
      <c r="I685" t="s">
        <v>50</v>
      </c>
      <c r="J685" s="1">
        <v>44833</v>
      </c>
      <c r="M685" t="s">
        <v>35</v>
      </c>
      <c r="N685" s="2">
        <v>13126.29</v>
      </c>
      <c r="O685" t="s">
        <v>1774</v>
      </c>
      <c r="P685">
        <v>3.6</v>
      </c>
      <c r="Q6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85">
        <f>YEAR(Table1[[#This Row],[Hire Date]])</f>
        <v>2022</v>
      </c>
      <c r="T685" t="str">
        <f>IF(Table1[[#This Row],[Education Level]]="Master's Degree",
"Master's Degree",
IF(Table1[[#This Row],[Education Level]]="Bachelor's Degree",
"Bachelor's Degree",
"Others"))</f>
        <v>Others</v>
      </c>
    </row>
    <row r="686" spans="1:20" x14ac:dyDescent="0.25">
      <c r="A686" t="s">
        <v>1775</v>
      </c>
      <c r="B686" t="s">
        <v>1776</v>
      </c>
      <c r="C686" t="s">
        <v>18</v>
      </c>
      <c r="D686">
        <v>24</v>
      </c>
      <c r="E686" s="9" t="s">
        <v>13002</v>
      </c>
      <c r="F686" t="s">
        <v>60</v>
      </c>
      <c r="G686" t="s">
        <v>21</v>
      </c>
      <c r="H686" t="s">
        <v>131</v>
      </c>
      <c r="I686" t="s">
        <v>34</v>
      </c>
      <c r="J686" s="1">
        <v>45966</v>
      </c>
      <c r="M686" t="s">
        <v>35</v>
      </c>
      <c r="N686" s="2">
        <v>14335.55</v>
      </c>
      <c r="O686" t="s">
        <v>664</v>
      </c>
      <c r="P686">
        <v>0.5</v>
      </c>
      <c r="Q6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686">
        <f>YEAR(Table1[[#This Row],[Hire Date]])</f>
        <v>2025</v>
      </c>
      <c r="T686" t="str">
        <f>IF(Table1[[#This Row],[Education Level]]="Master's Degree",
"Master's Degree",
IF(Table1[[#This Row],[Education Level]]="Bachelor's Degree",
"Bachelor's Degree",
"Others"))</f>
        <v>Bachelor's Degree</v>
      </c>
    </row>
    <row r="687" spans="1:20" x14ac:dyDescent="0.25">
      <c r="A687" t="s">
        <v>1777</v>
      </c>
      <c r="B687" t="s">
        <v>1778</v>
      </c>
      <c r="C687" t="s">
        <v>29</v>
      </c>
      <c r="D687">
        <v>41</v>
      </c>
      <c r="E687" t="s">
        <v>86</v>
      </c>
      <c r="F687" t="s">
        <v>31</v>
      </c>
      <c r="G687" t="s">
        <v>32</v>
      </c>
      <c r="H687" t="s">
        <v>33</v>
      </c>
      <c r="I687" t="s">
        <v>23</v>
      </c>
      <c r="J687" s="1">
        <v>43187</v>
      </c>
      <c r="M687" t="s">
        <v>35</v>
      </c>
      <c r="N687" s="2">
        <v>5789.18</v>
      </c>
      <c r="O687" t="s">
        <v>1779</v>
      </c>
      <c r="P687">
        <v>8.1</v>
      </c>
      <c r="Q6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87">
        <f>YEAR(Table1[[#This Row],[Hire Date]])</f>
        <v>2018</v>
      </c>
      <c r="T687" t="str">
        <f>IF(Table1[[#This Row],[Education Level]]="Master's Degree",
"Master's Degree",
IF(Table1[[#This Row],[Education Level]]="Bachelor's Degree",
"Bachelor's Degree",
"Others"))</f>
        <v>Master's Degree</v>
      </c>
    </row>
    <row r="688" spans="1:20" x14ac:dyDescent="0.25">
      <c r="A688" t="s">
        <v>1780</v>
      </c>
      <c r="B688" t="s">
        <v>1781</v>
      </c>
      <c r="C688" t="s">
        <v>18</v>
      </c>
      <c r="D688">
        <v>32</v>
      </c>
      <c r="E688" t="s">
        <v>100</v>
      </c>
      <c r="F688" t="s">
        <v>49</v>
      </c>
      <c r="G688" t="s">
        <v>61</v>
      </c>
      <c r="H688" t="s">
        <v>33</v>
      </c>
      <c r="I688" t="s">
        <v>34</v>
      </c>
      <c r="J688" s="1">
        <v>45364</v>
      </c>
      <c r="M688" t="s">
        <v>35</v>
      </c>
      <c r="N688" s="2">
        <v>13049.61</v>
      </c>
      <c r="O688" t="s">
        <v>1128</v>
      </c>
      <c r="P688">
        <v>2.2000000000000002</v>
      </c>
      <c r="Q6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688">
        <f>YEAR(Table1[[#This Row],[Hire Date]])</f>
        <v>2024</v>
      </c>
      <c r="T688" t="str">
        <f>IF(Table1[[#This Row],[Education Level]]="Master's Degree",
"Master's Degree",
IF(Table1[[#This Row],[Education Level]]="Bachelor's Degree",
"Bachelor's Degree",
"Others"))</f>
        <v>Bachelor's Degree</v>
      </c>
    </row>
    <row r="689" spans="1:20" x14ac:dyDescent="0.25">
      <c r="A689" t="s">
        <v>1782</v>
      </c>
      <c r="B689" t="s">
        <v>1783</v>
      </c>
      <c r="C689" t="s">
        <v>18</v>
      </c>
      <c r="D689">
        <v>31</v>
      </c>
      <c r="E689" t="s">
        <v>43</v>
      </c>
      <c r="F689" t="s">
        <v>20</v>
      </c>
      <c r="G689" t="s">
        <v>45</v>
      </c>
      <c r="H689" t="s">
        <v>131</v>
      </c>
      <c r="I689" t="s">
        <v>34</v>
      </c>
      <c r="J689" s="1">
        <v>43133</v>
      </c>
      <c r="K689" s="1">
        <v>43343</v>
      </c>
      <c r="L689" t="s">
        <v>132</v>
      </c>
      <c r="M689" t="s">
        <v>25</v>
      </c>
      <c r="N689" s="2">
        <v>7209.15</v>
      </c>
      <c r="O689" t="s">
        <v>1784</v>
      </c>
      <c r="P689">
        <v>0.6</v>
      </c>
      <c r="Q6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689">
        <f>YEAR(Table1[[#This Row],[Hire Date]])</f>
        <v>2018</v>
      </c>
      <c r="S689" s="9">
        <f>YEAR(Table1[[#This Row],[Exit Date]])</f>
        <v>2018</v>
      </c>
      <c r="T689" t="str">
        <f>IF(Table1[[#This Row],[Education Level]]="Master's Degree",
"Master's Degree",
IF(Table1[[#This Row],[Education Level]]="Bachelor's Degree",
"Bachelor's Degree",
"Others"))</f>
        <v>Bachelor's Degree</v>
      </c>
    </row>
    <row r="690" spans="1:20" x14ac:dyDescent="0.25">
      <c r="A690" t="s">
        <v>1785</v>
      </c>
      <c r="B690" t="s">
        <v>1786</v>
      </c>
      <c r="C690" t="s">
        <v>18</v>
      </c>
      <c r="D690">
        <v>41</v>
      </c>
      <c r="E690" t="s">
        <v>30</v>
      </c>
      <c r="F690" t="s">
        <v>60</v>
      </c>
      <c r="G690" t="s">
        <v>21</v>
      </c>
      <c r="H690" t="s">
        <v>22</v>
      </c>
      <c r="I690" t="s">
        <v>23</v>
      </c>
      <c r="J690" s="1">
        <v>44400</v>
      </c>
      <c r="K690" s="1">
        <v>45374</v>
      </c>
      <c r="L690" t="s">
        <v>113</v>
      </c>
      <c r="M690" t="s">
        <v>25</v>
      </c>
      <c r="N690" s="2">
        <v>14961.36</v>
      </c>
      <c r="O690" t="s">
        <v>1787</v>
      </c>
      <c r="P690">
        <v>2.7</v>
      </c>
      <c r="Q6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690">
        <f>YEAR(Table1[[#This Row],[Hire Date]])</f>
        <v>2021</v>
      </c>
      <c r="S690" s="9">
        <f>YEAR(Table1[[#This Row],[Exit Date]])</f>
        <v>2024</v>
      </c>
      <c r="T690" t="str">
        <f>IF(Table1[[#This Row],[Education Level]]="Master's Degree",
"Master's Degree",
IF(Table1[[#This Row],[Education Level]]="Bachelor's Degree",
"Bachelor's Degree",
"Others"))</f>
        <v>Master's Degree</v>
      </c>
    </row>
    <row r="691" spans="1:20" x14ac:dyDescent="0.25">
      <c r="A691" t="s">
        <v>1788</v>
      </c>
      <c r="B691" t="s">
        <v>1789</v>
      </c>
      <c r="C691" t="s">
        <v>29</v>
      </c>
      <c r="D691">
        <v>38</v>
      </c>
      <c r="E691" t="s">
        <v>121</v>
      </c>
      <c r="F691" t="s">
        <v>31</v>
      </c>
      <c r="G691" t="s">
        <v>61</v>
      </c>
      <c r="H691" t="s">
        <v>33</v>
      </c>
      <c r="I691" t="s">
        <v>23</v>
      </c>
      <c r="J691" s="1">
        <v>46039</v>
      </c>
      <c r="M691" t="s">
        <v>35</v>
      </c>
      <c r="N691" s="2">
        <v>11358.33</v>
      </c>
      <c r="O691" t="s">
        <v>1097</v>
      </c>
      <c r="P691">
        <v>0.3</v>
      </c>
      <c r="Q6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691">
        <f>YEAR(Table1[[#This Row],[Hire Date]])</f>
        <v>2026</v>
      </c>
      <c r="T691" t="str">
        <f>IF(Table1[[#This Row],[Education Level]]="Master's Degree",
"Master's Degree",
IF(Table1[[#This Row],[Education Level]]="Bachelor's Degree",
"Bachelor's Degree",
"Others"))</f>
        <v>Master's Degree</v>
      </c>
    </row>
    <row r="692" spans="1:20" x14ac:dyDescent="0.25">
      <c r="A692" t="s">
        <v>1790</v>
      </c>
      <c r="B692" t="s">
        <v>1791</v>
      </c>
      <c r="C692" t="s">
        <v>29</v>
      </c>
      <c r="D692">
        <v>31</v>
      </c>
      <c r="E692" s="9" t="s">
        <v>13002</v>
      </c>
      <c r="F692" t="s">
        <v>31</v>
      </c>
      <c r="G692" t="s">
        <v>61</v>
      </c>
      <c r="H692" t="s">
        <v>22</v>
      </c>
      <c r="I692" t="s">
        <v>34</v>
      </c>
      <c r="J692" s="1">
        <v>45344</v>
      </c>
      <c r="K692" s="1">
        <v>46090</v>
      </c>
      <c r="L692" t="s">
        <v>24</v>
      </c>
      <c r="M692" t="s">
        <v>25</v>
      </c>
      <c r="N692" s="2">
        <v>11083.35</v>
      </c>
      <c r="O692" t="s">
        <v>1792</v>
      </c>
      <c r="P692">
        <v>2</v>
      </c>
      <c r="Q6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692">
        <f>YEAR(Table1[[#This Row],[Hire Date]])</f>
        <v>2024</v>
      </c>
      <c r="S692" s="9">
        <f>YEAR(Table1[[#This Row],[Exit Date]])</f>
        <v>2026</v>
      </c>
      <c r="T692" t="str">
        <f>IF(Table1[[#This Row],[Education Level]]="Master's Degree",
"Master's Degree",
IF(Table1[[#This Row],[Education Level]]="Bachelor's Degree",
"Bachelor's Degree",
"Others"))</f>
        <v>Bachelor's Degree</v>
      </c>
    </row>
    <row r="693" spans="1:20" x14ac:dyDescent="0.25">
      <c r="A693" t="s">
        <v>1793</v>
      </c>
      <c r="B693" t="s">
        <v>1794</v>
      </c>
      <c r="C693" t="s">
        <v>29</v>
      </c>
      <c r="D693">
        <v>45</v>
      </c>
      <c r="E693" t="s">
        <v>19</v>
      </c>
      <c r="F693" t="s">
        <v>31</v>
      </c>
      <c r="G693" t="s">
        <v>21</v>
      </c>
      <c r="H693" t="s">
        <v>33</v>
      </c>
      <c r="I693" t="s">
        <v>50</v>
      </c>
      <c r="J693" s="1">
        <v>44386</v>
      </c>
      <c r="M693" t="s">
        <v>35</v>
      </c>
      <c r="N693" s="2">
        <v>16403.97</v>
      </c>
      <c r="O693" t="s">
        <v>1547</v>
      </c>
      <c r="P693">
        <v>4.9000000000000004</v>
      </c>
      <c r="Q6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93">
        <f>YEAR(Table1[[#This Row],[Hire Date]])</f>
        <v>2021</v>
      </c>
      <c r="T693" t="str">
        <f>IF(Table1[[#This Row],[Education Level]]="Master's Degree",
"Master's Degree",
IF(Table1[[#This Row],[Education Level]]="Bachelor's Degree",
"Bachelor's Degree",
"Others"))</f>
        <v>Others</v>
      </c>
    </row>
    <row r="694" spans="1:20" x14ac:dyDescent="0.25">
      <c r="A694" t="s">
        <v>1795</v>
      </c>
      <c r="B694" t="s">
        <v>1796</v>
      </c>
      <c r="C694" t="s">
        <v>29</v>
      </c>
      <c r="D694">
        <v>25</v>
      </c>
      <c r="E694" t="s">
        <v>19</v>
      </c>
      <c r="F694" t="s">
        <v>31</v>
      </c>
      <c r="G694" t="s">
        <v>232</v>
      </c>
      <c r="H694" t="s">
        <v>33</v>
      </c>
      <c r="I694" t="s">
        <v>23</v>
      </c>
      <c r="J694" s="1">
        <v>44409</v>
      </c>
      <c r="M694" t="s">
        <v>35</v>
      </c>
      <c r="N694" s="2">
        <v>66174.009999999995</v>
      </c>
      <c r="O694" t="s">
        <v>146</v>
      </c>
      <c r="P694">
        <v>4.8</v>
      </c>
      <c r="Q6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94">
        <f>YEAR(Table1[[#This Row],[Hire Date]])</f>
        <v>2021</v>
      </c>
      <c r="T694" t="str">
        <f>IF(Table1[[#This Row],[Education Level]]="Master's Degree",
"Master's Degree",
IF(Table1[[#This Row],[Education Level]]="Bachelor's Degree",
"Bachelor's Degree",
"Others"))</f>
        <v>Master's Degree</v>
      </c>
    </row>
    <row r="695" spans="1:20" x14ac:dyDescent="0.25">
      <c r="A695" t="s">
        <v>1797</v>
      </c>
      <c r="B695" t="s">
        <v>1798</v>
      </c>
      <c r="C695" t="s">
        <v>18</v>
      </c>
      <c r="D695">
        <v>40</v>
      </c>
      <c r="E695" t="s">
        <v>69</v>
      </c>
      <c r="F695" t="s">
        <v>60</v>
      </c>
      <c r="G695" t="s">
        <v>21</v>
      </c>
      <c r="H695" t="s">
        <v>33</v>
      </c>
      <c r="I695" t="s">
        <v>34</v>
      </c>
      <c r="J695" s="1">
        <v>44798</v>
      </c>
      <c r="M695" t="s">
        <v>35</v>
      </c>
      <c r="N695" s="2">
        <v>18797.169999999998</v>
      </c>
      <c r="O695" t="s">
        <v>491</v>
      </c>
      <c r="P695">
        <v>3.7</v>
      </c>
      <c r="Q6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695">
        <f>YEAR(Table1[[#This Row],[Hire Date]])</f>
        <v>2022</v>
      </c>
      <c r="T695" t="str">
        <f>IF(Table1[[#This Row],[Education Level]]="Master's Degree",
"Master's Degree",
IF(Table1[[#This Row],[Education Level]]="Bachelor's Degree",
"Bachelor's Degree",
"Others"))</f>
        <v>Bachelor's Degree</v>
      </c>
    </row>
    <row r="696" spans="1:20" x14ac:dyDescent="0.25">
      <c r="A696" t="s">
        <v>1799</v>
      </c>
      <c r="B696" t="s">
        <v>1800</v>
      </c>
      <c r="C696" t="s">
        <v>29</v>
      </c>
      <c r="D696">
        <v>40</v>
      </c>
      <c r="E696" t="s">
        <v>30</v>
      </c>
      <c r="F696" t="s">
        <v>20</v>
      </c>
      <c r="G696" t="s">
        <v>93</v>
      </c>
      <c r="H696" t="s">
        <v>33</v>
      </c>
      <c r="I696" t="s">
        <v>23</v>
      </c>
      <c r="J696" s="1">
        <v>45607</v>
      </c>
      <c r="M696" t="s">
        <v>35</v>
      </c>
      <c r="N696" s="2">
        <v>2534.46</v>
      </c>
      <c r="O696" t="s">
        <v>1801</v>
      </c>
      <c r="P696">
        <v>1.5</v>
      </c>
      <c r="Q6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696">
        <f>YEAR(Table1[[#This Row],[Hire Date]])</f>
        <v>2024</v>
      </c>
      <c r="T696" t="str">
        <f>IF(Table1[[#This Row],[Education Level]]="Master's Degree",
"Master's Degree",
IF(Table1[[#This Row],[Education Level]]="Bachelor's Degree",
"Bachelor's Degree",
"Others"))</f>
        <v>Master's Degree</v>
      </c>
    </row>
    <row r="697" spans="1:20" x14ac:dyDescent="0.25">
      <c r="A697" t="s">
        <v>1802</v>
      </c>
      <c r="B697" t="s">
        <v>1803</v>
      </c>
      <c r="C697" t="s">
        <v>29</v>
      </c>
      <c r="D697">
        <v>32</v>
      </c>
      <c r="E697" t="s">
        <v>86</v>
      </c>
      <c r="F697" t="s">
        <v>20</v>
      </c>
      <c r="G697" t="s">
        <v>93</v>
      </c>
      <c r="H697" t="s">
        <v>33</v>
      </c>
      <c r="I697" t="s">
        <v>34</v>
      </c>
      <c r="J697" s="1">
        <v>43712</v>
      </c>
      <c r="K697" s="1">
        <v>46027</v>
      </c>
      <c r="L697" t="s">
        <v>132</v>
      </c>
      <c r="M697" t="s">
        <v>25</v>
      </c>
      <c r="N697" s="2">
        <v>3427.01</v>
      </c>
      <c r="O697" t="s">
        <v>1804</v>
      </c>
      <c r="P697">
        <v>6.3</v>
      </c>
      <c r="Q6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97">
        <f>YEAR(Table1[[#This Row],[Hire Date]])</f>
        <v>2019</v>
      </c>
      <c r="S697" s="9">
        <f>YEAR(Table1[[#This Row],[Exit Date]])</f>
        <v>2026</v>
      </c>
      <c r="T697" t="str">
        <f>IF(Table1[[#This Row],[Education Level]]="Master's Degree",
"Master's Degree",
IF(Table1[[#This Row],[Education Level]]="Bachelor's Degree",
"Bachelor's Degree",
"Others"))</f>
        <v>Bachelor's Degree</v>
      </c>
    </row>
    <row r="698" spans="1:20" x14ac:dyDescent="0.25">
      <c r="A698" t="s">
        <v>1805</v>
      </c>
      <c r="B698" t="s">
        <v>1806</v>
      </c>
      <c r="C698" t="s">
        <v>18</v>
      </c>
      <c r="D698">
        <v>37</v>
      </c>
      <c r="E698" t="s">
        <v>121</v>
      </c>
      <c r="F698" t="s">
        <v>74</v>
      </c>
      <c r="G698" t="s">
        <v>21</v>
      </c>
      <c r="H698" t="s">
        <v>33</v>
      </c>
      <c r="I698" t="s">
        <v>23</v>
      </c>
      <c r="J698" s="1">
        <v>43933</v>
      </c>
      <c r="M698" t="s">
        <v>35</v>
      </c>
      <c r="N698" s="2">
        <v>16964.89</v>
      </c>
      <c r="O698" t="s">
        <v>191</v>
      </c>
      <c r="P698">
        <v>6.1</v>
      </c>
      <c r="Q6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698">
        <f>YEAR(Table1[[#This Row],[Hire Date]])</f>
        <v>2020</v>
      </c>
      <c r="T698" t="str">
        <f>IF(Table1[[#This Row],[Education Level]]="Master's Degree",
"Master's Degree",
IF(Table1[[#This Row],[Education Level]]="Bachelor's Degree",
"Bachelor's Degree",
"Others"))</f>
        <v>Master's Degree</v>
      </c>
    </row>
    <row r="699" spans="1:20" x14ac:dyDescent="0.25">
      <c r="A699" t="s">
        <v>1807</v>
      </c>
      <c r="B699" t="s">
        <v>1808</v>
      </c>
      <c r="C699" t="s">
        <v>29</v>
      </c>
      <c r="D699">
        <v>23</v>
      </c>
      <c r="E699" t="s">
        <v>73</v>
      </c>
      <c r="F699" t="s">
        <v>31</v>
      </c>
      <c r="G699" t="s">
        <v>32</v>
      </c>
      <c r="H699" t="s">
        <v>22</v>
      </c>
      <c r="I699" t="s">
        <v>34</v>
      </c>
      <c r="J699" s="1">
        <v>44260</v>
      </c>
      <c r="K699" s="1">
        <v>44708</v>
      </c>
      <c r="L699" t="s">
        <v>132</v>
      </c>
      <c r="M699" t="s">
        <v>25</v>
      </c>
      <c r="N699" s="2">
        <v>6140.84</v>
      </c>
      <c r="O699" t="s">
        <v>359</v>
      </c>
      <c r="P699">
        <v>1.2</v>
      </c>
      <c r="Q6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699">
        <f>YEAR(Table1[[#This Row],[Hire Date]])</f>
        <v>2021</v>
      </c>
      <c r="S699" s="9">
        <f>YEAR(Table1[[#This Row],[Exit Date]])</f>
        <v>2022</v>
      </c>
      <c r="T699" t="str">
        <f>IF(Table1[[#This Row],[Education Level]]="Master's Degree",
"Master's Degree",
IF(Table1[[#This Row],[Education Level]]="Bachelor's Degree",
"Bachelor's Degree",
"Others"))</f>
        <v>Bachelor's Degree</v>
      </c>
    </row>
    <row r="700" spans="1:20" x14ac:dyDescent="0.25">
      <c r="A700" t="s">
        <v>1809</v>
      </c>
      <c r="B700" t="s">
        <v>1810</v>
      </c>
      <c r="C700" t="s">
        <v>29</v>
      </c>
      <c r="D700">
        <v>43</v>
      </c>
      <c r="E700" t="s">
        <v>69</v>
      </c>
      <c r="F700" t="s">
        <v>31</v>
      </c>
      <c r="G700" t="s">
        <v>45</v>
      </c>
      <c r="H700" t="s">
        <v>33</v>
      </c>
      <c r="I700" t="s">
        <v>117</v>
      </c>
      <c r="J700" s="1">
        <v>45752</v>
      </c>
      <c r="M700" t="s">
        <v>35</v>
      </c>
      <c r="N700" s="2">
        <v>7244.95</v>
      </c>
      <c r="O700" t="s">
        <v>249</v>
      </c>
      <c r="P700">
        <v>1.1000000000000001</v>
      </c>
      <c r="Q7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00">
        <f>YEAR(Table1[[#This Row],[Hire Date]])</f>
        <v>2025</v>
      </c>
      <c r="T700" t="str">
        <f>IF(Table1[[#This Row],[Education Level]]="Master's Degree",
"Master's Degree",
IF(Table1[[#This Row],[Education Level]]="Bachelor's Degree",
"Bachelor's Degree",
"Others"))</f>
        <v>Others</v>
      </c>
    </row>
    <row r="701" spans="1:20" x14ac:dyDescent="0.25">
      <c r="A701" t="s">
        <v>1811</v>
      </c>
      <c r="B701" t="s">
        <v>1812</v>
      </c>
      <c r="C701" t="s">
        <v>29</v>
      </c>
      <c r="D701">
        <v>33</v>
      </c>
      <c r="E701" t="s">
        <v>73</v>
      </c>
      <c r="F701" t="s">
        <v>31</v>
      </c>
      <c r="G701" t="s">
        <v>61</v>
      </c>
      <c r="H701" t="s">
        <v>33</v>
      </c>
      <c r="I701" t="s">
        <v>50</v>
      </c>
      <c r="J701" s="1">
        <v>45547</v>
      </c>
      <c r="M701" t="s">
        <v>35</v>
      </c>
      <c r="N701" s="2">
        <v>12710.01</v>
      </c>
      <c r="O701" t="s">
        <v>359</v>
      </c>
      <c r="P701">
        <v>1.7</v>
      </c>
      <c r="Q7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01">
        <f>YEAR(Table1[[#This Row],[Hire Date]])</f>
        <v>2024</v>
      </c>
      <c r="T701" t="str">
        <f>IF(Table1[[#This Row],[Education Level]]="Master's Degree",
"Master's Degree",
IF(Table1[[#This Row],[Education Level]]="Bachelor's Degree",
"Bachelor's Degree",
"Others"))</f>
        <v>Others</v>
      </c>
    </row>
    <row r="702" spans="1:20" x14ac:dyDescent="0.25">
      <c r="A702" t="s">
        <v>1813</v>
      </c>
      <c r="B702" t="s">
        <v>1814</v>
      </c>
      <c r="C702" t="s">
        <v>29</v>
      </c>
      <c r="D702">
        <v>30</v>
      </c>
      <c r="E702" t="s">
        <v>121</v>
      </c>
      <c r="F702" t="s">
        <v>31</v>
      </c>
      <c r="G702" t="s">
        <v>137</v>
      </c>
      <c r="H702" t="s">
        <v>33</v>
      </c>
      <c r="I702" t="s">
        <v>23</v>
      </c>
      <c r="J702" s="1">
        <v>45551</v>
      </c>
      <c r="M702" t="s">
        <v>35</v>
      </c>
      <c r="N702" s="2">
        <v>29967.39</v>
      </c>
      <c r="O702" t="s">
        <v>647</v>
      </c>
      <c r="P702">
        <v>1.7</v>
      </c>
      <c r="Q7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02">
        <f>YEAR(Table1[[#This Row],[Hire Date]])</f>
        <v>2024</v>
      </c>
      <c r="T702" t="str">
        <f>IF(Table1[[#This Row],[Education Level]]="Master's Degree",
"Master's Degree",
IF(Table1[[#This Row],[Education Level]]="Bachelor's Degree",
"Bachelor's Degree",
"Others"))</f>
        <v>Master's Degree</v>
      </c>
    </row>
    <row r="703" spans="1:20" x14ac:dyDescent="0.25">
      <c r="A703" t="s">
        <v>1815</v>
      </c>
      <c r="B703" t="s">
        <v>1816</v>
      </c>
      <c r="C703" t="s">
        <v>18</v>
      </c>
      <c r="D703">
        <v>44</v>
      </c>
      <c r="E703" s="9" t="s">
        <v>13002</v>
      </c>
      <c r="F703" t="s">
        <v>31</v>
      </c>
      <c r="G703" t="s">
        <v>145</v>
      </c>
      <c r="H703" t="s">
        <v>33</v>
      </c>
      <c r="I703" t="s">
        <v>34</v>
      </c>
      <c r="J703" s="1">
        <v>45392</v>
      </c>
      <c r="M703" t="s">
        <v>35</v>
      </c>
      <c r="N703" s="2">
        <v>40068.93</v>
      </c>
      <c r="O703" t="s">
        <v>146</v>
      </c>
      <c r="P703">
        <v>2.1</v>
      </c>
      <c r="Q7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703">
        <f>YEAR(Table1[[#This Row],[Hire Date]])</f>
        <v>2024</v>
      </c>
      <c r="T703" t="str">
        <f>IF(Table1[[#This Row],[Education Level]]="Master's Degree",
"Master's Degree",
IF(Table1[[#This Row],[Education Level]]="Bachelor's Degree",
"Bachelor's Degree",
"Others"))</f>
        <v>Bachelor's Degree</v>
      </c>
    </row>
    <row r="704" spans="1:20" x14ac:dyDescent="0.25">
      <c r="A704" t="s">
        <v>1817</v>
      </c>
      <c r="B704" t="s">
        <v>1818</v>
      </c>
      <c r="C704" t="s">
        <v>18</v>
      </c>
      <c r="D704">
        <v>28</v>
      </c>
      <c r="E704" t="s">
        <v>136</v>
      </c>
      <c r="F704" t="s">
        <v>31</v>
      </c>
      <c r="G704" t="s">
        <v>137</v>
      </c>
      <c r="H704" t="s">
        <v>33</v>
      </c>
      <c r="I704" t="s">
        <v>34</v>
      </c>
      <c r="J704" s="1">
        <v>45273</v>
      </c>
      <c r="M704" t="s">
        <v>35</v>
      </c>
      <c r="N704" s="2">
        <v>21319.200000000001</v>
      </c>
      <c r="O704" t="s">
        <v>1726</v>
      </c>
      <c r="P704">
        <v>2.4</v>
      </c>
      <c r="Q7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704">
        <f>YEAR(Table1[[#This Row],[Hire Date]])</f>
        <v>2023</v>
      </c>
      <c r="T704" t="str">
        <f>IF(Table1[[#This Row],[Education Level]]="Master's Degree",
"Master's Degree",
IF(Table1[[#This Row],[Education Level]]="Bachelor's Degree",
"Bachelor's Degree",
"Others"))</f>
        <v>Bachelor's Degree</v>
      </c>
    </row>
    <row r="705" spans="1:20" x14ac:dyDescent="0.25">
      <c r="A705" t="s">
        <v>1819</v>
      </c>
      <c r="B705" t="s">
        <v>1820</v>
      </c>
      <c r="C705" t="s">
        <v>18</v>
      </c>
      <c r="D705">
        <v>22</v>
      </c>
      <c r="E705" s="9" t="s">
        <v>13002</v>
      </c>
      <c r="F705" t="s">
        <v>31</v>
      </c>
      <c r="G705" t="s">
        <v>21</v>
      </c>
      <c r="H705" t="s">
        <v>33</v>
      </c>
      <c r="I705" t="s">
        <v>23</v>
      </c>
      <c r="J705" s="1">
        <v>44179</v>
      </c>
      <c r="M705" t="s">
        <v>35</v>
      </c>
      <c r="N705" s="2">
        <v>19557.419999999998</v>
      </c>
      <c r="O705" t="s">
        <v>1094</v>
      </c>
      <c r="P705">
        <v>5.4</v>
      </c>
      <c r="Q7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05">
        <f>YEAR(Table1[[#This Row],[Hire Date]])</f>
        <v>2020</v>
      </c>
      <c r="T705" t="str">
        <f>IF(Table1[[#This Row],[Education Level]]="Master's Degree",
"Master's Degree",
IF(Table1[[#This Row],[Education Level]]="Bachelor's Degree",
"Bachelor's Degree",
"Others"))</f>
        <v>Master's Degree</v>
      </c>
    </row>
    <row r="706" spans="1:20" x14ac:dyDescent="0.25">
      <c r="A706" t="s">
        <v>1821</v>
      </c>
      <c r="B706" t="s">
        <v>1822</v>
      </c>
      <c r="C706" t="s">
        <v>29</v>
      </c>
      <c r="D706">
        <v>22</v>
      </c>
      <c r="E706" t="s">
        <v>86</v>
      </c>
      <c r="F706" t="s">
        <v>44</v>
      </c>
      <c r="G706" t="s">
        <v>32</v>
      </c>
      <c r="H706" t="s">
        <v>33</v>
      </c>
      <c r="I706" t="s">
        <v>23</v>
      </c>
      <c r="J706" s="1">
        <v>43720</v>
      </c>
      <c r="M706" t="s">
        <v>35</v>
      </c>
      <c r="N706" s="2">
        <v>6486.41</v>
      </c>
      <c r="O706" t="s">
        <v>1823</v>
      </c>
      <c r="P706">
        <v>6.7</v>
      </c>
      <c r="Q7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06">
        <f>YEAR(Table1[[#This Row],[Hire Date]])</f>
        <v>2019</v>
      </c>
      <c r="T706" t="str">
        <f>IF(Table1[[#This Row],[Education Level]]="Master's Degree",
"Master's Degree",
IF(Table1[[#This Row],[Education Level]]="Bachelor's Degree",
"Bachelor's Degree",
"Others"))</f>
        <v>Master's Degree</v>
      </c>
    </row>
    <row r="707" spans="1:20" x14ac:dyDescent="0.25">
      <c r="A707" t="s">
        <v>1824</v>
      </c>
      <c r="B707" t="s">
        <v>1825</v>
      </c>
      <c r="C707" t="s">
        <v>18</v>
      </c>
      <c r="D707">
        <v>40</v>
      </c>
      <c r="E707" t="s">
        <v>86</v>
      </c>
      <c r="F707" t="s">
        <v>20</v>
      </c>
      <c r="G707" t="s">
        <v>93</v>
      </c>
      <c r="H707" t="s">
        <v>33</v>
      </c>
      <c r="I707" t="s">
        <v>34</v>
      </c>
      <c r="J707" s="1">
        <v>43770</v>
      </c>
      <c r="M707" t="s">
        <v>35</v>
      </c>
      <c r="N707" s="2">
        <v>2774.71</v>
      </c>
      <c r="O707" t="s">
        <v>128</v>
      </c>
      <c r="P707">
        <v>6.5</v>
      </c>
      <c r="Q7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07">
        <f>YEAR(Table1[[#This Row],[Hire Date]])</f>
        <v>2019</v>
      </c>
      <c r="T707" t="str">
        <f>IF(Table1[[#This Row],[Education Level]]="Master's Degree",
"Master's Degree",
IF(Table1[[#This Row],[Education Level]]="Bachelor's Degree",
"Bachelor's Degree",
"Others"))</f>
        <v>Bachelor's Degree</v>
      </c>
    </row>
    <row r="708" spans="1:20" x14ac:dyDescent="0.25">
      <c r="A708" t="s">
        <v>1826</v>
      </c>
      <c r="B708" t="s">
        <v>1827</v>
      </c>
      <c r="C708" t="s">
        <v>18</v>
      </c>
      <c r="D708">
        <v>23</v>
      </c>
      <c r="E708" t="s">
        <v>121</v>
      </c>
      <c r="F708" t="s">
        <v>31</v>
      </c>
      <c r="G708" t="s">
        <v>45</v>
      </c>
      <c r="H708" t="s">
        <v>33</v>
      </c>
      <c r="I708" t="s">
        <v>23</v>
      </c>
      <c r="J708" s="1">
        <v>45120</v>
      </c>
      <c r="M708" t="s">
        <v>35</v>
      </c>
      <c r="N708" s="2">
        <v>8627.09</v>
      </c>
      <c r="O708" t="s">
        <v>1828</v>
      </c>
      <c r="P708">
        <v>2.8</v>
      </c>
      <c r="Q7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708">
        <f>YEAR(Table1[[#This Row],[Hire Date]])</f>
        <v>2023</v>
      </c>
      <c r="T708" t="str">
        <f>IF(Table1[[#This Row],[Education Level]]="Master's Degree",
"Master's Degree",
IF(Table1[[#This Row],[Education Level]]="Bachelor's Degree",
"Bachelor's Degree",
"Others"))</f>
        <v>Master's Degree</v>
      </c>
    </row>
    <row r="709" spans="1:20" x14ac:dyDescent="0.25">
      <c r="A709" t="s">
        <v>1829</v>
      </c>
      <c r="B709" t="s">
        <v>1830</v>
      </c>
      <c r="C709" t="s">
        <v>18</v>
      </c>
      <c r="D709">
        <v>50</v>
      </c>
      <c r="E709" s="9" t="s">
        <v>13002</v>
      </c>
      <c r="F709" t="s">
        <v>31</v>
      </c>
      <c r="G709" t="s">
        <v>32</v>
      </c>
      <c r="H709" t="s">
        <v>33</v>
      </c>
      <c r="I709" t="s">
        <v>23</v>
      </c>
      <c r="J709" s="1">
        <v>44218</v>
      </c>
      <c r="M709" t="s">
        <v>35</v>
      </c>
      <c r="N709" s="2">
        <v>4420.74</v>
      </c>
      <c r="O709" t="s">
        <v>1831</v>
      </c>
      <c r="P709">
        <v>5.3</v>
      </c>
      <c r="Q7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09">
        <f>YEAR(Table1[[#This Row],[Hire Date]])</f>
        <v>2021</v>
      </c>
      <c r="T709" t="str">
        <f>IF(Table1[[#This Row],[Education Level]]="Master's Degree",
"Master's Degree",
IF(Table1[[#This Row],[Education Level]]="Bachelor's Degree",
"Bachelor's Degree",
"Others"))</f>
        <v>Master's Degree</v>
      </c>
    </row>
    <row r="710" spans="1:20" x14ac:dyDescent="0.25">
      <c r="A710" t="s">
        <v>1832</v>
      </c>
      <c r="B710" t="s">
        <v>1833</v>
      </c>
      <c r="C710" t="s">
        <v>29</v>
      </c>
      <c r="D710">
        <v>22</v>
      </c>
      <c r="E710" t="s">
        <v>79</v>
      </c>
      <c r="F710" t="s">
        <v>74</v>
      </c>
      <c r="G710" t="s">
        <v>45</v>
      </c>
      <c r="H710" t="s">
        <v>22</v>
      </c>
      <c r="I710" t="s">
        <v>23</v>
      </c>
      <c r="J710" s="1">
        <v>44109</v>
      </c>
      <c r="K710" s="1">
        <v>45989</v>
      </c>
      <c r="L710" t="s">
        <v>372</v>
      </c>
      <c r="M710" t="s">
        <v>25</v>
      </c>
      <c r="N710" s="2">
        <v>7041.71</v>
      </c>
      <c r="O710" t="s">
        <v>396</v>
      </c>
      <c r="P710">
        <v>5.0999999999999996</v>
      </c>
      <c r="Q7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10">
        <f>YEAR(Table1[[#This Row],[Hire Date]])</f>
        <v>2020</v>
      </c>
      <c r="S710" s="9">
        <f>YEAR(Table1[[#This Row],[Exit Date]])</f>
        <v>2025</v>
      </c>
      <c r="T710" t="str">
        <f>IF(Table1[[#This Row],[Education Level]]="Master's Degree",
"Master's Degree",
IF(Table1[[#This Row],[Education Level]]="Bachelor's Degree",
"Bachelor's Degree",
"Others"))</f>
        <v>Master's Degree</v>
      </c>
    </row>
    <row r="711" spans="1:20" x14ac:dyDescent="0.25">
      <c r="A711" t="s">
        <v>1834</v>
      </c>
      <c r="B711" t="s">
        <v>1835</v>
      </c>
      <c r="C711" t="s">
        <v>18</v>
      </c>
      <c r="D711">
        <v>50</v>
      </c>
      <c r="E711" t="s">
        <v>73</v>
      </c>
      <c r="F711" t="s">
        <v>74</v>
      </c>
      <c r="G711" t="s">
        <v>45</v>
      </c>
      <c r="H711" t="s">
        <v>33</v>
      </c>
      <c r="I711" t="s">
        <v>50</v>
      </c>
      <c r="J711" s="1">
        <v>44426</v>
      </c>
      <c r="M711" t="s">
        <v>35</v>
      </c>
      <c r="N711" s="2">
        <v>9287.4500000000007</v>
      </c>
      <c r="O711" t="s">
        <v>252</v>
      </c>
      <c r="P711">
        <v>4.7</v>
      </c>
      <c r="Q7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11">
        <f>YEAR(Table1[[#This Row],[Hire Date]])</f>
        <v>2021</v>
      </c>
      <c r="T711" t="str">
        <f>IF(Table1[[#This Row],[Education Level]]="Master's Degree",
"Master's Degree",
IF(Table1[[#This Row],[Education Level]]="Bachelor's Degree",
"Bachelor's Degree",
"Others"))</f>
        <v>Others</v>
      </c>
    </row>
    <row r="712" spans="1:20" x14ac:dyDescent="0.25">
      <c r="A712" t="s">
        <v>1836</v>
      </c>
      <c r="B712" t="s">
        <v>1837</v>
      </c>
      <c r="C712" t="s">
        <v>18</v>
      </c>
      <c r="D712">
        <v>36</v>
      </c>
      <c r="E712" t="s">
        <v>19</v>
      </c>
      <c r="F712" t="s">
        <v>31</v>
      </c>
      <c r="G712" t="s">
        <v>232</v>
      </c>
      <c r="H712" t="s">
        <v>33</v>
      </c>
      <c r="I712" t="s">
        <v>175</v>
      </c>
      <c r="J712" s="1">
        <v>43280</v>
      </c>
      <c r="M712" t="s">
        <v>35</v>
      </c>
      <c r="N712" s="2">
        <v>59855.11</v>
      </c>
      <c r="O712" t="s">
        <v>146</v>
      </c>
      <c r="P712">
        <v>7.9</v>
      </c>
      <c r="Q7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12">
        <f>YEAR(Table1[[#This Row],[Hire Date]])</f>
        <v>2018</v>
      </c>
      <c r="T712" t="str">
        <f>IF(Table1[[#This Row],[Education Level]]="Master's Degree",
"Master's Degree",
IF(Table1[[#This Row],[Education Level]]="Bachelor's Degree",
"Bachelor's Degree",
"Others"))</f>
        <v>Others</v>
      </c>
    </row>
    <row r="713" spans="1:20" x14ac:dyDescent="0.25">
      <c r="A713" t="s">
        <v>1838</v>
      </c>
      <c r="B713" t="s">
        <v>1839</v>
      </c>
      <c r="C713" t="s">
        <v>29</v>
      </c>
      <c r="D713">
        <v>34</v>
      </c>
      <c r="E713" t="s">
        <v>69</v>
      </c>
      <c r="F713" t="s">
        <v>31</v>
      </c>
      <c r="G713" t="s">
        <v>32</v>
      </c>
      <c r="H713" t="s">
        <v>33</v>
      </c>
      <c r="I713" t="s">
        <v>50</v>
      </c>
      <c r="J713" s="1">
        <v>44259</v>
      </c>
      <c r="M713" t="s">
        <v>35</v>
      </c>
      <c r="N713" s="2">
        <v>6158.2</v>
      </c>
      <c r="O713" t="s">
        <v>647</v>
      </c>
      <c r="P713">
        <v>5.2</v>
      </c>
      <c r="Q7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13">
        <f>YEAR(Table1[[#This Row],[Hire Date]])</f>
        <v>2021</v>
      </c>
      <c r="T713" t="str">
        <f>IF(Table1[[#This Row],[Education Level]]="Master's Degree",
"Master's Degree",
IF(Table1[[#This Row],[Education Level]]="Bachelor's Degree",
"Bachelor's Degree",
"Others"))</f>
        <v>Others</v>
      </c>
    </row>
    <row r="714" spans="1:20" x14ac:dyDescent="0.25">
      <c r="A714" t="s">
        <v>1840</v>
      </c>
      <c r="B714" t="s">
        <v>1841</v>
      </c>
      <c r="C714" t="s">
        <v>29</v>
      </c>
      <c r="D714">
        <v>30</v>
      </c>
      <c r="E714" t="s">
        <v>43</v>
      </c>
      <c r="F714" t="s">
        <v>31</v>
      </c>
      <c r="G714" t="s">
        <v>45</v>
      </c>
      <c r="H714" t="s">
        <v>33</v>
      </c>
      <c r="I714" t="s">
        <v>23</v>
      </c>
      <c r="J714" s="1">
        <v>44734</v>
      </c>
      <c r="M714" t="s">
        <v>35</v>
      </c>
      <c r="N714" s="2">
        <v>7034.03</v>
      </c>
      <c r="O714" t="s">
        <v>1260</v>
      </c>
      <c r="P714">
        <v>3.9</v>
      </c>
      <c r="Q7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14">
        <f>YEAR(Table1[[#This Row],[Hire Date]])</f>
        <v>2022</v>
      </c>
      <c r="T714" t="str">
        <f>IF(Table1[[#This Row],[Education Level]]="Master's Degree",
"Master's Degree",
IF(Table1[[#This Row],[Education Level]]="Bachelor's Degree",
"Bachelor's Degree",
"Others"))</f>
        <v>Master's Degree</v>
      </c>
    </row>
    <row r="715" spans="1:20" x14ac:dyDescent="0.25">
      <c r="A715" t="s">
        <v>1842</v>
      </c>
      <c r="B715" t="s">
        <v>620</v>
      </c>
      <c r="C715" t="s">
        <v>18</v>
      </c>
      <c r="D715">
        <v>38</v>
      </c>
      <c r="E715" t="s">
        <v>19</v>
      </c>
      <c r="F715" t="s">
        <v>20</v>
      </c>
      <c r="G715" t="s">
        <v>232</v>
      </c>
      <c r="H715" t="s">
        <v>22</v>
      </c>
      <c r="I715" t="s">
        <v>23</v>
      </c>
      <c r="J715" s="1">
        <v>45111</v>
      </c>
      <c r="M715" t="s">
        <v>35</v>
      </c>
      <c r="N715" s="2">
        <v>61351.61</v>
      </c>
      <c r="O715" t="s">
        <v>146</v>
      </c>
      <c r="P715">
        <v>2.9</v>
      </c>
      <c r="Q7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715">
        <f>YEAR(Table1[[#This Row],[Hire Date]])</f>
        <v>2023</v>
      </c>
      <c r="T715" t="str">
        <f>IF(Table1[[#This Row],[Education Level]]="Master's Degree",
"Master's Degree",
IF(Table1[[#This Row],[Education Level]]="Bachelor's Degree",
"Bachelor's Degree",
"Others"))</f>
        <v>Master's Degree</v>
      </c>
    </row>
    <row r="716" spans="1:20" x14ac:dyDescent="0.25">
      <c r="A716" t="s">
        <v>1843</v>
      </c>
      <c r="B716" t="s">
        <v>1844</v>
      </c>
      <c r="C716" t="s">
        <v>18</v>
      </c>
      <c r="D716">
        <v>34</v>
      </c>
      <c r="E716" t="s">
        <v>136</v>
      </c>
      <c r="F716" t="s">
        <v>31</v>
      </c>
      <c r="G716" t="s">
        <v>21</v>
      </c>
      <c r="H716" t="s">
        <v>33</v>
      </c>
      <c r="I716" t="s">
        <v>34</v>
      </c>
      <c r="J716" s="1">
        <v>45106</v>
      </c>
      <c r="M716" t="s">
        <v>35</v>
      </c>
      <c r="N716" s="2">
        <v>18992.32</v>
      </c>
      <c r="O716" t="s">
        <v>393</v>
      </c>
      <c r="P716">
        <v>2.9</v>
      </c>
      <c r="Q7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716">
        <f>YEAR(Table1[[#This Row],[Hire Date]])</f>
        <v>2023</v>
      </c>
      <c r="T716" t="str">
        <f>IF(Table1[[#This Row],[Education Level]]="Master's Degree",
"Master's Degree",
IF(Table1[[#This Row],[Education Level]]="Bachelor's Degree",
"Bachelor's Degree",
"Others"))</f>
        <v>Bachelor's Degree</v>
      </c>
    </row>
    <row r="717" spans="1:20" x14ac:dyDescent="0.25">
      <c r="A717" t="s">
        <v>1845</v>
      </c>
      <c r="B717" t="s">
        <v>1846</v>
      </c>
      <c r="C717" t="s">
        <v>18</v>
      </c>
      <c r="D717">
        <v>44</v>
      </c>
      <c r="E717" t="s">
        <v>73</v>
      </c>
      <c r="F717" t="s">
        <v>20</v>
      </c>
      <c r="G717" t="s">
        <v>21</v>
      </c>
      <c r="H717" t="s">
        <v>33</v>
      </c>
      <c r="I717" t="s">
        <v>34</v>
      </c>
      <c r="J717" s="1">
        <v>44845</v>
      </c>
      <c r="M717" t="s">
        <v>35</v>
      </c>
      <c r="N717" s="2">
        <v>17683.21</v>
      </c>
      <c r="O717" t="s">
        <v>1504</v>
      </c>
      <c r="P717">
        <v>3.6</v>
      </c>
      <c r="Q7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17">
        <f>YEAR(Table1[[#This Row],[Hire Date]])</f>
        <v>2022</v>
      </c>
      <c r="T717" t="str">
        <f>IF(Table1[[#This Row],[Education Level]]="Master's Degree",
"Master's Degree",
IF(Table1[[#This Row],[Education Level]]="Bachelor's Degree",
"Bachelor's Degree",
"Others"))</f>
        <v>Bachelor's Degree</v>
      </c>
    </row>
    <row r="718" spans="1:20" x14ac:dyDescent="0.25">
      <c r="A718" t="s">
        <v>1847</v>
      </c>
      <c r="B718" t="s">
        <v>1848</v>
      </c>
      <c r="C718" t="s">
        <v>18</v>
      </c>
      <c r="D718">
        <v>36</v>
      </c>
      <c r="E718" t="s">
        <v>19</v>
      </c>
      <c r="F718" t="s">
        <v>60</v>
      </c>
      <c r="G718" t="s">
        <v>145</v>
      </c>
      <c r="H718" t="s">
        <v>33</v>
      </c>
      <c r="I718" t="s">
        <v>34</v>
      </c>
      <c r="J718" s="1">
        <v>45752</v>
      </c>
      <c r="M718" t="s">
        <v>35</v>
      </c>
      <c r="N718" s="2">
        <v>43960.01</v>
      </c>
      <c r="O718" t="s">
        <v>146</v>
      </c>
      <c r="P718">
        <v>1.1000000000000001</v>
      </c>
      <c r="Q7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18">
        <f>YEAR(Table1[[#This Row],[Hire Date]])</f>
        <v>2025</v>
      </c>
      <c r="T718" t="str">
        <f>IF(Table1[[#This Row],[Education Level]]="Master's Degree",
"Master's Degree",
IF(Table1[[#This Row],[Education Level]]="Bachelor's Degree",
"Bachelor's Degree",
"Others"))</f>
        <v>Bachelor's Degree</v>
      </c>
    </row>
    <row r="719" spans="1:20" x14ac:dyDescent="0.25">
      <c r="A719" t="s">
        <v>1849</v>
      </c>
      <c r="B719" t="s">
        <v>1850</v>
      </c>
      <c r="C719" t="s">
        <v>29</v>
      </c>
      <c r="D719">
        <v>36</v>
      </c>
      <c r="E719" t="s">
        <v>121</v>
      </c>
      <c r="F719" t="s">
        <v>31</v>
      </c>
      <c r="G719" t="s">
        <v>45</v>
      </c>
      <c r="H719" t="s">
        <v>22</v>
      </c>
      <c r="I719" t="s">
        <v>34</v>
      </c>
      <c r="J719" s="1">
        <v>44331</v>
      </c>
      <c r="K719" s="1">
        <v>45370</v>
      </c>
      <c r="L719" t="s">
        <v>62</v>
      </c>
      <c r="M719" t="s">
        <v>25</v>
      </c>
      <c r="N719" s="2">
        <v>9452.56</v>
      </c>
      <c r="O719" t="s">
        <v>1146</v>
      </c>
      <c r="P719">
        <v>2.8</v>
      </c>
      <c r="Q7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719">
        <f>YEAR(Table1[[#This Row],[Hire Date]])</f>
        <v>2021</v>
      </c>
      <c r="S719" s="9">
        <f>YEAR(Table1[[#This Row],[Exit Date]])</f>
        <v>2024</v>
      </c>
      <c r="T719" t="str">
        <f>IF(Table1[[#This Row],[Education Level]]="Master's Degree",
"Master's Degree",
IF(Table1[[#This Row],[Education Level]]="Bachelor's Degree",
"Bachelor's Degree",
"Others"))</f>
        <v>Bachelor's Degree</v>
      </c>
    </row>
    <row r="720" spans="1:20" x14ac:dyDescent="0.25">
      <c r="A720" t="s">
        <v>1851</v>
      </c>
      <c r="B720" t="s">
        <v>1852</v>
      </c>
      <c r="C720" t="s">
        <v>18</v>
      </c>
      <c r="D720">
        <v>31</v>
      </c>
      <c r="E720" t="s">
        <v>43</v>
      </c>
      <c r="F720" t="s">
        <v>31</v>
      </c>
      <c r="G720" t="s">
        <v>45</v>
      </c>
      <c r="H720" t="s">
        <v>33</v>
      </c>
      <c r="I720" t="s">
        <v>34</v>
      </c>
      <c r="J720" s="1">
        <v>46051</v>
      </c>
      <c r="M720" t="s">
        <v>35</v>
      </c>
      <c r="N720" s="2">
        <v>7739.06</v>
      </c>
      <c r="O720" t="s">
        <v>550</v>
      </c>
      <c r="P720">
        <v>0.3</v>
      </c>
      <c r="Q7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720">
        <f>YEAR(Table1[[#This Row],[Hire Date]])</f>
        <v>2026</v>
      </c>
      <c r="T720" t="str">
        <f>IF(Table1[[#This Row],[Education Level]]="Master's Degree",
"Master's Degree",
IF(Table1[[#This Row],[Education Level]]="Bachelor's Degree",
"Bachelor's Degree",
"Others"))</f>
        <v>Bachelor's Degree</v>
      </c>
    </row>
    <row r="721" spans="1:20" x14ac:dyDescent="0.25">
      <c r="A721" t="s">
        <v>1853</v>
      </c>
      <c r="B721" t="s">
        <v>1854</v>
      </c>
      <c r="C721" t="s">
        <v>18</v>
      </c>
      <c r="D721">
        <v>34</v>
      </c>
      <c r="E721" t="s">
        <v>79</v>
      </c>
      <c r="F721" t="s">
        <v>60</v>
      </c>
      <c r="G721" t="s">
        <v>93</v>
      </c>
      <c r="H721" t="s">
        <v>22</v>
      </c>
      <c r="I721" t="s">
        <v>117</v>
      </c>
      <c r="J721" s="1">
        <v>43847</v>
      </c>
      <c r="M721" t="s">
        <v>35</v>
      </c>
      <c r="N721" s="2">
        <v>3610.77</v>
      </c>
      <c r="O721" t="s">
        <v>1443</v>
      </c>
      <c r="P721">
        <v>6.3</v>
      </c>
      <c r="Q7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21">
        <f>YEAR(Table1[[#This Row],[Hire Date]])</f>
        <v>2020</v>
      </c>
      <c r="T721" t="str">
        <f>IF(Table1[[#This Row],[Education Level]]="Master's Degree",
"Master's Degree",
IF(Table1[[#This Row],[Education Level]]="Bachelor's Degree",
"Bachelor's Degree",
"Others"))</f>
        <v>Others</v>
      </c>
    </row>
    <row r="722" spans="1:20" x14ac:dyDescent="0.25">
      <c r="A722" t="s">
        <v>1855</v>
      </c>
      <c r="B722" t="s">
        <v>1856</v>
      </c>
      <c r="C722" t="s">
        <v>29</v>
      </c>
      <c r="D722">
        <v>37</v>
      </c>
      <c r="E722" t="s">
        <v>121</v>
      </c>
      <c r="F722" t="s">
        <v>31</v>
      </c>
      <c r="G722" t="s">
        <v>21</v>
      </c>
      <c r="H722" t="s">
        <v>138</v>
      </c>
      <c r="I722" t="s">
        <v>23</v>
      </c>
      <c r="J722" s="1">
        <v>44499</v>
      </c>
      <c r="M722" t="s">
        <v>35</v>
      </c>
      <c r="N722" s="2">
        <v>16699.689999999999</v>
      </c>
      <c r="O722" t="s">
        <v>66</v>
      </c>
      <c r="P722">
        <v>4.5</v>
      </c>
      <c r="Q7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22">
        <f>YEAR(Table1[[#This Row],[Hire Date]])</f>
        <v>2021</v>
      </c>
      <c r="T722" t="str">
        <f>IF(Table1[[#This Row],[Education Level]]="Master's Degree",
"Master's Degree",
IF(Table1[[#This Row],[Education Level]]="Bachelor's Degree",
"Bachelor's Degree",
"Others"))</f>
        <v>Master's Degree</v>
      </c>
    </row>
    <row r="723" spans="1:20" x14ac:dyDescent="0.25">
      <c r="A723" t="s">
        <v>1857</v>
      </c>
      <c r="B723" t="s">
        <v>1858</v>
      </c>
      <c r="C723" t="s">
        <v>18</v>
      </c>
      <c r="D723">
        <v>22</v>
      </c>
      <c r="E723" t="s">
        <v>69</v>
      </c>
      <c r="F723" t="s">
        <v>31</v>
      </c>
      <c r="G723" t="s">
        <v>32</v>
      </c>
      <c r="H723" t="s">
        <v>33</v>
      </c>
      <c r="I723" t="s">
        <v>50</v>
      </c>
      <c r="J723" s="1">
        <v>43174</v>
      </c>
      <c r="M723" t="s">
        <v>35</v>
      </c>
      <c r="N723" s="2">
        <v>5683.52</v>
      </c>
      <c r="O723" t="s">
        <v>249</v>
      </c>
      <c r="P723">
        <v>8.1999999999999993</v>
      </c>
      <c r="Q7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23">
        <f>YEAR(Table1[[#This Row],[Hire Date]])</f>
        <v>2018</v>
      </c>
      <c r="T723" t="str">
        <f>IF(Table1[[#This Row],[Education Level]]="Master's Degree",
"Master's Degree",
IF(Table1[[#This Row],[Education Level]]="Bachelor's Degree",
"Bachelor's Degree",
"Others"))</f>
        <v>Others</v>
      </c>
    </row>
    <row r="724" spans="1:20" x14ac:dyDescent="0.25">
      <c r="A724" t="s">
        <v>1859</v>
      </c>
      <c r="B724" t="s">
        <v>1860</v>
      </c>
      <c r="C724" t="s">
        <v>29</v>
      </c>
      <c r="D724">
        <v>22</v>
      </c>
      <c r="E724" t="s">
        <v>73</v>
      </c>
      <c r="F724" t="s">
        <v>44</v>
      </c>
      <c r="G724" t="s">
        <v>21</v>
      </c>
      <c r="H724" t="s">
        <v>33</v>
      </c>
      <c r="I724" t="s">
        <v>23</v>
      </c>
      <c r="J724" s="1">
        <v>45094</v>
      </c>
      <c r="M724" t="s">
        <v>35</v>
      </c>
      <c r="N724" s="2">
        <v>19794.82</v>
      </c>
      <c r="O724" t="s">
        <v>1861</v>
      </c>
      <c r="P724">
        <v>2.9</v>
      </c>
      <c r="Q7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724">
        <f>YEAR(Table1[[#This Row],[Hire Date]])</f>
        <v>2023</v>
      </c>
      <c r="T724" t="str">
        <f>IF(Table1[[#This Row],[Education Level]]="Master's Degree",
"Master's Degree",
IF(Table1[[#This Row],[Education Level]]="Bachelor's Degree",
"Bachelor's Degree",
"Others"))</f>
        <v>Master's Degree</v>
      </c>
    </row>
    <row r="725" spans="1:20" x14ac:dyDescent="0.25">
      <c r="A725" t="s">
        <v>1862</v>
      </c>
      <c r="B725" t="s">
        <v>1863</v>
      </c>
      <c r="C725" t="s">
        <v>18</v>
      </c>
      <c r="D725">
        <v>41</v>
      </c>
      <c r="E725" t="s">
        <v>19</v>
      </c>
      <c r="F725" t="s">
        <v>49</v>
      </c>
      <c r="G725" t="s">
        <v>145</v>
      </c>
      <c r="H725" t="s">
        <v>33</v>
      </c>
      <c r="I725" t="s">
        <v>23</v>
      </c>
      <c r="J725" s="1">
        <v>43157</v>
      </c>
      <c r="M725" t="s">
        <v>35</v>
      </c>
      <c r="N725" s="2">
        <v>34539.85</v>
      </c>
      <c r="O725" t="s">
        <v>146</v>
      </c>
      <c r="P725">
        <v>8.1999999999999993</v>
      </c>
      <c r="Q7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25">
        <f>YEAR(Table1[[#This Row],[Hire Date]])</f>
        <v>2018</v>
      </c>
      <c r="T725" t="str">
        <f>IF(Table1[[#This Row],[Education Level]]="Master's Degree",
"Master's Degree",
IF(Table1[[#This Row],[Education Level]]="Bachelor's Degree",
"Bachelor's Degree",
"Others"))</f>
        <v>Master's Degree</v>
      </c>
    </row>
    <row r="726" spans="1:20" x14ac:dyDescent="0.25">
      <c r="A726" t="s">
        <v>1864</v>
      </c>
      <c r="B726" t="s">
        <v>1865</v>
      </c>
      <c r="C726" t="s">
        <v>29</v>
      </c>
      <c r="D726">
        <v>36</v>
      </c>
      <c r="E726" t="s">
        <v>100</v>
      </c>
      <c r="F726" t="s">
        <v>44</v>
      </c>
      <c r="G726" t="s">
        <v>45</v>
      </c>
      <c r="H726" t="s">
        <v>22</v>
      </c>
      <c r="I726" t="s">
        <v>23</v>
      </c>
      <c r="J726" s="1">
        <v>44885</v>
      </c>
      <c r="K726" s="1">
        <v>46080</v>
      </c>
      <c r="L726" t="s">
        <v>132</v>
      </c>
      <c r="M726" t="s">
        <v>25</v>
      </c>
      <c r="N726" s="2">
        <v>8445.8700000000008</v>
      </c>
      <c r="O726" t="s">
        <v>185</v>
      </c>
      <c r="P726">
        <v>3.3</v>
      </c>
      <c r="Q7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26">
        <f>YEAR(Table1[[#This Row],[Hire Date]])</f>
        <v>2022</v>
      </c>
      <c r="S726" s="9">
        <f>YEAR(Table1[[#This Row],[Exit Date]])</f>
        <v>2026</v>
      </c>
      <c r="T726" t="str">
        <f>IF(Table1[[#This Row],[Education Level]]="Master's Degree",
"Master's Degree",
IF(Table1[[#This Row],[Education Level]]="Bachelor's Degree",
"Bachelor's Degree",
"Others"))</f>
        <v>Master's Degree</v>
      </c>
    </row>
    <row r="727" spans="1:20" x14ac:dyDescent="0.25">
      <c r="A727" t="s">
        <v>1866</v>
      </c>
      <c r="B727" t="s">
        <v>1867</v>
      </c>
      <c r="C727" t="s">
        <v>18</v>
      </c>
      <c r="D727">
        <v>33</v>
      </c>
      <c r="E727" t="s">
        <v>73</v>
      </c>
      <c r="F727" t="s">
        <v>31</v>
      </c>
      <c r="G727" t="s">
        <v>93</v>
      </c>
      <c r="H727" t="s">
        <v>33</v>
      </c>
      <c r="I727" t="s">
        <v>34</v>
      </c>
      <c r="J727" s="1">
        <v>45978</v>
      </c>
      <c r="M727" t="s">
        <v>35</v>
      </c>
      <c r="N727" s="2">
        <v>2749.16</v>
      </c>
      <c r="O727" t="s">
        <v>604</v>
      </c>
      <c r="P727">
        <v>0.5</v>
      </c>
      <c r="Q7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727">
        <f>YEAR(Table1[[#This Row],[Hire Date]])</f>
        <v>2025</v>
      </c>
      <c r="T727" t="str">
        <f>IF(Table1[[#This Row],[Education Level]]="Master's Degree",
"Master's Degree",
IF(Table1[[#This Row],[Education Level]]="Bachelor's Degree",
"Bachelor's Degree",
"Others"))</f>
        <v>Bachelor's Degree</v>
      </c>
    </row>
    <row r="728" spans="1:20" x14ac:dyDescent="0.25">
      <c r="A728" t="s">
        <v>1868</v>
      </c>
      <c r="B728" t="s">
        <v>1869</v>
      </c>
      <c r="C728" t="s">
        <v>18</v>
      </c>
      <c r="D728">
        <v>35</v>
      </c>
      <c r="E728" t="s">
        <v>30</v>
      </c>
      <c r="F728" t="s">
        <v>49</v>
      </c>
      <c r="G728" t="s">
        <v>32</v>
      </c>
      <c r="H728" t="s">
        <v>33</v>
      </c>
      <c r="I728" t="s">
        <v>34</v>
      </c>
      <c r="J728" s="1">
        <v>44468</v>
      </c>
      <c r="M728" t="s">
        <v>35</v>
      </c>
      <c r="N728" s="2">
        <v>6073.63</v>
      </c>
      <c r="O728" t="s">
        <v>1236</v>
      </c>
      <c r="P728">
        <v>4.5999999999999996</v>
      </c>
      <c r="Q7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28">
        <f>YEAR(Table1[[#This Row],[Hire Date]])</f>
        <v>2021</v>
      </c>
      <c r="T728" t="str">
        <f>IF(Table1[[#This Row],[Education Level]]="Master's Degree",
"Master's Degree",
IF(Table1[[#This Row],[Education Level]]="Bachelor's Degree",
"Bachelor's Degree",
"Others"))</f>
        <v>Bachelor's Degree</v>
      </c>
    </row>
    <row r="729" spans="1:20" x14ac:dyDescent="0.25">
      <c r="A729" t="s">
        <v>1870</v>
      </c>
      <c r="B729" t="s">
        <v>1871</v>
      </c>
      <c r="C729" t="s">
        <v>29</v>
      </c>
      <c r="D729">
        <v>38</v>
      </c>
      <c r="E729" t="s">
        <v>121</v>
      </c>
      <c r="F729" t="s">
        <v>44</v>
      </c>
      <c r="G729" t="s">
        <v>21</v>
      </c>
      <c r="H729" t="s">
        <v>33</v>
      </c>
      <c r="I729" t="s">
        <v>34</v>
      </c>
      <c r="J729" s="1">
        <v>44292</v>
      </c>
      <c r="M729" t="s">
        <v>35</v>
      </c>
      <c r="N729" s="2">
        <v>17575.04</v>
      </c>
      <c r="O729" t="s">
        <v>1872</v>
      </c>
      <c r="P729">
        <v>5.0999999999999996</v>
      </c>
      <c r="Q7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29">
        <f>YEAR(Table1[[#This Row],[Hire Date]])</f>
        <v>2021</v>
      </c>
      <c r="T729" t="str">
        <f>IF(Table1[[#This Row],[Education Level]]="Master's Degree",
"Master's Degree",
IF(Table1[[#This Row],[Education Level]]="Bachelor's Degree",
"Bachelor's Degree",
"Others"))</f>
        <v>Bachelor's Degree</v>
      </c>
    </row>
    <row r="730" spans="1:20" x14ac:dyDescent="0.25">
      <c r="A730" t="s">
        <v>1873</v>
      </c>
      <c r="B730" t="s">
        <v>1874</v>
      </c>
      <c r="C730" t="s">
        <v>18</v>
      </c>
      <c r="D730">
        <v>30</v>
      </c>
      <c r="E730" t="s">
        <v>19</v>
      </c>
      <c r="F730" t="s">
        <v>31</v>
      </c>
      <c r="G730" t="s">
        <v>232</v>
      </c>
      <c r="H730" t="s">
        <v>33</v>
      </c>
      <c r="I730" t="s">
        <v>34</v>
      </c>
      <c r="J730" s="1">
        <v>43349</v>
      </c>
      <c r="K730" s="1">
        <v>45955</v>
      </c>
      <c r="L730" t="s">
        <v>24</v>
      </c>
      <c r="M730" t="s">
        <v>25</v>
      </c>
      <c r="N730" s="2">
        <v>66690.850000000006</v>
      </c>
      <c r="O730" t="s">
        <v>146</v>
      </c>
      <c r="P730">
        <v>7.1</v>
      </c>
      <c r="Q7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30">
        <f>YEAR(Table1[[#This Row],[Hire Date]])</f>
        <v>2018</v>
      </c>
      <c r="S730" s="9">
        <f>YEAR(Table1[[#This Row],[Exit Date]])</f>
        <v>2025</v>
      </c>
      <c r="T730" t="str">
        <f>IF(Table1[[#This Row],[Education Level]]="Master's Degree",
"Master's Degree",
IF(Table1[[#This Row],[Education Level]]="Bachelor's Degree",
"Bachelor's Degree",
"Others"))</f>
        <v>Bachelor's Degree</v>
      </c>
    </row>
    <row r="731" spans="1:20" x14ac:dyDescent="0.25">
      <c r="A731" t="s">
        <v>1875</v>
      </c>
      <c r="B731" t="s">
        <v>1876</v>
      </c>
      <c r="C731" t="s">
        <v>29</v>
      </c>
      <c r="D731">
        <v>27</v>
      </c>
      <c r="E731" t="s">
        <v>121</v>
      </c>
      <c r="F731" t="s">
        <v>31</v>
      </c>
      <c r="G731" t="s">
        <v>32</v>
      </c>
      <c r="H731" t="s">
        <v>33</v>
      </c>
      <c r="I731" t="s">
        <v>117</v>
      </c>
      <c r="J731" s="1">
        <v>44937</v>
      </c>
      <c r="M731" t="s">
        <v>35</v>
      </c>
      <c r="N731" s="2">
        <v>5556.74</v>
      </c>
      <c r="O731" t="s">
        <v>1497</v>
      </c>
      <c r="P731">
        <v>3.3</v>
      </c>
      <c r="Q7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31">
        <f>YEAR(Table1[[#This Row],[Hire Date]])</f>
        <v>2023</v>
      </c>
      <c r="T731" t="str">
        <f>IF(Table1[[#This Row],[Education Level]]="Master's Degree",
"Master's Degree",
IF(Table1[[#This Row],[Education Level]]="Bachelor's Degree",
"Bachelor's Degree",
"Others"))</f>
        <v>Others</v>
      </c>
    </row>
    <row r="732" spans="1:20" x14ac:dyDescent="0.25">
      <c r="A732" t="s">
        <v>1877</v>
      </c>
      <c r="B732" t="s">
        <v>1878</v>
      </c>
      <c r="C732" t="s">
        <v>29</v>
      </c>
      <c r="D732">
        <v>36</v>
      </c>
      <c r="E732" t="s">
        <v>121</v>
      </c>
      <c r="F732" t="s">
        <v>49</v>
      </c>
      <c r="G732" t="s">
        <v>45</v>
      </c>
      <c r="H732" t="s">
        <v>131</v>
      </c>
      <c r="I732" t="s">
        <v>23</v>
      </c>
      <c r="J732" s="1">
        <v>44490</v>
      </c>
      <c r="M732" t="s">
        <v>35</v>
      </c>
      <c r="N732" s="2">
        <v>7159.11</v>
      </c>
      <c r="O732" t="s">
        <v>1443</v>
      </c>
      <c r="P732">
        <v>4.5999999999999996</v>
      </c>
      <c r="Q7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32">
        <f>YEAR(Table1[[#This Row],[Hire Date]])</f>
        <v>2021</v>
      </c>
      <c r="T732" t="str">
        <f>IF(Table1[[#This Row],[Education Level]]="Master's Degree",
"Master's Degree",
IF(Table1[[#This Row],[Education Level]]="Bachelor's Degree",
"Bachelor's Degree",
"Others"))</f>
        <v>Master's Degree</v>
      </c>
    </row>
    <row r="733" spans="1:20" x14ac:dyDescent="0.25">
      <c r="A733" t="s">
        <v>1879</v>
      </c>
      <c r="B733" t="s">
        <v>1880</v>
      </c>
      <c r="C733" t="s">
        <v>29</v>
      </c>
      <c r="D733">
        <v>26</v>
      </c>
      <c r="E733" t="s">
        <v>73</v>
      </c>
      <c r="F733" t="s">
        <v>20</v>
      </c>
      <c r="G733" t="s">
        <v>137</v>
      </c>
      <c r="H733" t="s">
        <v>33</v>
      </c>
      <c r="I733" t="s">
        <v>34</v>
      </c>
      <c r="J733" s="1">
        <v>46109</v>
      </c>
      <c r="M733" t="s">
        <v>35</v>
      </c>
      <c r="N733" s="2">
        <v>28330.81</v>
      </c>
      <c r="O733" t="s">
        <v>1097</v>
      </c>
      <c r="P733">
        <v>0.1</v>
      </c>
      <c r="Q7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733">
        <f>YEAR(Table1[[#This Row],[Hire Date]])</f>
        <v>2026</v>
      </c>
      <c r="T733" t="str">
        <f>IF(Table1[[#This Row],[Education Level]]="Master's Degree",
"Master's Degree",
IF(Table1[[#This Row],[Education Level]]="Bachelor's Degree",
"Bachelor's Degree",
"Others"))</f>
        <v>Bachelor's Degree</v>
      </c>
    </row>
    <row r="734" spans="1:20" x14ac:dyDescent="0.25">
      <c r="A734" t="s">
        <v>1881</v>
      </c>
      <c r="B734" t="s">
        <v>1882</v>
      </c>
      <c r="C734" t="s">
        <v>18</v>
      </c>
      <c r="D734">
        <v>38</v>
      </c>
      <c r="E734" t="s">
        <v>69</v>
      </c>
      <c r="F734" t="s">
        <v>44</v>
      </c>
      <c r="G734" t="s">
        <v>32</v>
      </c>
      <c r="H734" t="s">
        <v>33</v>
      </c>
      <c r="I734" t="s">
        <v>34</v>
      </c>
      <c r="J734" s="1">
        <v>45078</v>
      </c>
      <c r="K734" s="1">
        <v>45717</v>
      </c>
      <c r="L734" t="s">
        <v>760</v>
      </c>
      <c r="M734" t="s">
        <v>25</v>
      </c>
      <c r="N734" s="2">
        <v>5726.74</v>
      </c>
      <c r="O734" t="s">
        <v>1074</v>
      </c>
      <c r="P734">
        <v>1.7</v>
      </c>
      <c r="Q7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34">
        <f>YEAR(Table1[[#This Row],[Hire Date]])</f>
        <v>2023</v>
      </c>
      <c r="S734" s="9">
        <f>YEAR(Table1[[#This Row],[Exit Date]])</f>
        <v>2025</v>
      </c>
      <c r="T734" t="str">
        <f>IF(Table1[[#This Row],[Education Level]]="Master's Degree",
"Master's Degree",
IF(Table1[[#This Row],[Education Level]]="Bachelor's Degree",
"Bachelor's Degree",
"Others"))</f>
        <v>Bachelor's Degree</v>
      </c>
    </row>
    <row r="735" spans="1:20" x14ac:dyDescent="0.25">
      <c r="A735" t="s">
        <v>1883</v>
      </c>
      <c r="B735" t="s">
        <v>1884</v>
      </c>
      <c r="C735" t="s">
        <v>29</v>
      </c>
      <c r="D735">
        <v>22</v>
      </c>
      <c r="E735" s="9" t="s">
        <v>13002</v>
      </c>
      <c r="F735" t="s">
        <v>31</v>
      </c>
      <c r="G735" t="s">
        <v>45</v>
      </c>
      <c r="H735" t="s">
        <v>22</v>
      </c>
      <c r="I735" t="s">
        <v>34</v>
      </c>
      <c r="J735" s="1">
        <v>44570</v>
      </c>
      <c r="M735" t="s">
        <v>35</v>
      </c>
      <c r="N735" s="2">
        <v>8170.49</v>
      </c>
      <c r="O735" t="s">
        <v>655</v>
      </c>
      <c r="P735">
        <v>4.4000000000000004</v>
      </c>
      <c r="Q7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35">
        <f>YEAR(Table1[[#This Row],[Hire Date]])</f>
        <v>2022</v>
      </c>
      <c r="T735" t="str">
        <f>IF(Table1[[#This Row],[Education Level]]="Master's Degree",
"Master's Degree",
IF(Table1[[#This Row],[Education Level]]="Bachelor's Degree",
"Bachelor's Degree",
"Others"))</f>
        <v>Bachelor's Degree</v>
      </c>
    </row>
    <row r="736" spans="1:20" x14ac:dyDescent="0.25">
      <c r="A736" t="s">
        <v>1885</v>
      </c>
      <c r="B736" t="s">
        <v>1886</v>
      </c>
      <c r="C736" t="s">
        <v>18</v>
      </c>
      <c r="D736">
        <v>44</v>
      </c>
      <c r="E736" t="s">
        <v>43</v>
      </c>
      <c r="F736" t="s">
        <v>31</v>
      </c>
      <c r="G736" t="s">
        <v>45</v>
      </c>
      <c r="H736" t="s">
        <v>33</v>
      </c>
      <c r="I736" t="s">
        <v>34</v>
      </c>
      <c r="J736" s="1">
        <v>45402</v>
      </c>
      <c r="M736" t="s">
        <v>35</v>
      </c>
      <c r="N736" s="2">
        <v>6841.91</v>
      </c>
      <c r="O736" t="s">
        <v>1887</v>
      </c>
      <c r="P736">
        <v>2.1</v>
      </c>
      <c r="Q7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736">
        <f>YEAR(Table1[[#This Row],[Hire Date]])</f>
        <v>2024</v>
      </c>
      <c r="T736" t="str">
        <f>IF(Table1[[#This Row],[Education Level]]="Master's Degree",
"Master's Degree",
IF(Table1[[#This Row],[Education Level]]="Bachelor's Degree",
"Bachelor's Degree",
"Others"))</f>
        <v>Bachelor's Degree</v>
      </c>
    </row>
    <row r="737" spans="1:20" x14ac:dyDescent="0.25">
      <c r="A737" t="s">
        <v>1888</v>
      </c>
      <c r="B737" t="s">
        <v>1889</v>
      </c>
      <c r="C737" t="s">
        <v>29</v>
      </c>
      <c r="D737">
        <v>39</v>
      </c>
      <c r="E737" t="s">
        <v>79</v>
      </c>
      <c r="F737" t="s">
        <v>31</v>
      </c>
      <c r="G737" t="s">
        <v>32</v>
      </c>
      <c r="H737" t="s">
        <v>33</v>
      </c>
      <c r="I737" t="s">
        <v>50</v>
      </c>
      <c r="J737" s="1">
        <v>45212</v>
      </c>
      <c r="M737" t="s">
        <v>35</v>
      </c>
      <c r="N737" s="2">
        <v>4377.95</v>
      </c>
      <c r="O737" t="s">
        <v>1779</v>
      </c>
      <c r="P737">
        <v>2.6</v>
      </c>
      <c r="Q7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737">
        <f>YEAR(Table1[[#This Row],[Hire Date]])</f>
        <v>2023</v>
      </c>
      <c r="T737" t="str">
        <f>IF(Table1[[#This Row],[Education Level]]="Master's Degree",
"Master's Degree",
IF(Table1[[#This Row],[Education Level]]="Bachelor's Degree",
"Bachelor's Degree",
"Others"))</f>
        <v>Others</v>
      </c>
    </row>
    <row r="738" spans="1:20" x14ac:dyDescent="0.25">
      <c r="A738" t="s">
        <v>1890</v>
      </c>
      <c r="B738" t="s">
        <v>1891</v>
      </c>
      <c r="C738" t="s">
        <v>29</v>
      </c>
      <c r="D738">
        <v>37</v>
      </c>
      <c r="E738" t="s">
        <v>121</v>
      </c>
      <c r="F738" t="s">
        <v>31</v>
      </c>
      <c r="G738" t="s">
        <v>145</v>
      </c>
      <c r="H738" t="s">
        <v>33</v>
      </c>
      <c r="I738" t="s">
        <v>23</v>
      </c>
      <c r="J738" s="1">
        <v>45601</v>
      </c>
      <c r="M738" t="s">
        <v>35</v>
      </c>
      <c r="N738" s="2">
        <v>41336.47</v>
      </c>
      <c r="O738" t="s">
        <v>146</v>
      </c>
      <c r="P738">
        <v>1.5</v>
      </c>
      <c r="Q7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38">
        <f>YEAR(Table1[[#This Row],[Hire Date]])</f>
        <v>2024</v>
      </c>
      <c r="T738" t="str">
        <f>IF(Table1[[#This Row],[Education Level]]="Master's Degree",
"Master's Degree",
IF(Table1[[#This Row],[Education Level]]="Bachelor's Degree",
"Bachelor's Degree",
"Others"))</f>
        <v>Master's Degree</v>
      </c>
    </row>
    <row r="739" spans="1:20" x14ac:dyDescent="0.25">
      <c r="A739" t="s">
        <v>1892</v>
      </c>
      <c r="B739" t="s">
        <v>1893</v>
      </c>
      <c r="C739" t="s">
        <v>29</v>
      </c>
      <c r="D739">
        <v>43</v>
      </c>
      <c r="E739" t="s">
        <v>79</v>
      </c>
      <c r="F739" t="s">
        <v>60</v>
      </c>
      <c r="G739" t="s">
        <v>93</v>
      </c>
      <c r="H739" t="s">
        <v>33</v>
      </c>
      <c r="I739" t="s">
        <v>34</v>
      </c>
      <c r="J739" s="1">
        <v>44582</v>
      </c>
      <c r="M739" t="s">
        <v>35</v>
      </c>
      <c r="N739" s="2">
        <v>3444.89</v>
      </c>
      <c r="O739" t="s">
        <v>496</v>
      </c>
      <c r="P739">
        <v>4.3</v>
      </c>
      <c r="Q7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39">
        <f>YEAR(Table1[[#This Row],[Hire Date]])</f>
        <v>2022</v>
      </c>
      <c r="T739" t="str">
        <f>IF(Table1[[#This Row],[Education Level]]="Master's Degree",
"Master's Degree",
IF(Table1[[#This Row],[Education Level]]="Bachelor's Degree",
"Bachelor's Degree",
"Others"))</f>
        <v>Bachelor's Degree</v>
      </c>
    </row>
    <row r="740" spans="1:20" x14ac:dyDescent="0.25">
      <c r="A740" t="s">
        <v>1894</v>
      </c>
      <c r="B740" t="s">
        <v>1895</v>
      </c>
      <c r="C740" t="s">
        <v>29</v>
      </c>
      <c r="D740">
        <v>49</v>
      </c>
      <c r="E740" t="s">
        <v>43</v>
      </c>
      <c r="F740" t="s">
        <v>60</v>
      </c>
      <c r="G740" t="s">
        <v>32</v>
      </c>
      <c r="H740" t="s">
        <v>22</v>
      </c>
      <c r="I740" t="s">
        <v>34</v>
      </c>
      <c r="J740" s="1">
        <v>43604</v>
      </c>
      <c r="K740" s="1">
        <v>44269</v>
      </c>
      <c r="L740" t="s">
        <v>132</v>
      </c>
      <c r="M740" t="s">
        <v>25</v>
      </c>
      <c r="N740" s="2">
        <v>4909.34</v>
      </c>
      <c r="O740" t="s">
        <v>1223</v>
      </c>
      <c r="P740">
        <v>1.8</v>
      </c>
      <c r="Q7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40">
        <f>YEAR(Table1[[#This Row],[Hire Date]])</f>
        <v>2019</v>
      </c>
      <c r="S740" s="9">
        <f>YEAR(Table1[[#This Row],[Exit Date]])</f>
        <v>2021</v>
      </c>
      <c r="T740" t="str">
        <f>IF(Table1[[#This Row],[Education Level]]="Master's Degree",
"Master's Degree",
IF(Table1[[#This Row],[Education Level]]="Bachelor's Degree",
"Bachelor's Degree",
"Others"))</f>
        <v>Bachelor's Degree</v>
      </c>
    </row>
    <row r="741" spans="1:20" x14ac:dyDescent="0.25">
      <c r="A741" t="s">
        <v>1896</v>
      </c>
      <c r="B741" t="s">
        <v>1897</v>
      </c>
      <c r="C741" t="s">
        <v>18</v>
      </c>
      <c r="D741">
        <v>44</v>
      </c>
      <c r="E741" s="9" t="s">
        <v>13002</v>
      </c>
      <c r="F741" t="s">
        <v>31</v>
      </c>
      <c r="G741" t="s">
        <v>61</v>
      </c>
      <c r="H741" t="s">
        <v>33</v>
      </c>
      <c r="I741" t="s">
        <v>23</v>
      </c>
      <c r="J741" s="1">
        <v>44800</v>
      </c>
      <c r="M741" t="s">
        <v>35</v>
      </c>
      <c r="N741" s="2">
        <v>9883.5499999999993</v>
      </c>
      <c r="O741" t="s">
        <v>1898</v>
      </c>
      <c r="P741">
        <v>3.7</v>
      </c>
      <c r="Q7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41">
        <f>YEAR(Table1[[#This Row],[Hire Date]])</f>
        <v>2022</v>
      </c>
      <c r="T741" t="str">
        <f>IF(Table1[[#This Row],[Education Level]]="Master's Degree",
"Master's Degree",
IF(Table1[[#This Row],[Education Level]]="Bachelor's Degree",
"Bachelor's Degree",
"Others"))</f>
        <v>Master's Degree</v>
      </c>
    </row>
    <row r="742" spans="1:20" x14ac:dyDescent="0.25">
      <c r="A742" t="s">
        <v>1899</v>
      </c>
      <c r="B742" t="s">
        <v>1900</v>
      </c>
      <c r="C742" t="s">
        <v>29</v>
      </c>
      <c r="D742">
        <v>22</v>
      </c>
      <c r="E742" t="s">
        <v>30</v>
      </c>
      <c r="F742" t="s">
        <v>49</v>
      </c>
      <c r="G742" t="s">
        <v>32</v>
      </c>
      <c r="H742" t="s">
        <v>131</v>
      </c>
      <c r="I742" t="s">
        <v>34</v>
      </c>
      <c r="J742" s="1">
        <v>44980</v>
      </c>
      <c r="K742" s="1">
        <v>45075</v>
      </c>
      <c r="L742" t="s">
        <v>132</v>
      </c>
      <c r="M742" t="s">
        <v>25</v>
      </c>
      <c r="N742" s="2">
        <v>5072.0600000000004</v>
      </c>
      <c r="O742" t="s">
        <v>1901</v>
      </c>
      <c r="P742">
        <v>0.3</v>
      </c>
      <c r="Q7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742">
        <f>YEAR(Table1[[#This Row],[Hire Date]])</f>
        <v>2023</v>
      </c>
      <c r="S742" s="9">
        <f>YEAR(Table1[[#This Row],[Exit Date]])</f>
        <v>2023</v>
      </c>
      <c r="T742" t="str">
        <f>IF(Table1[[#This Row],[Education Level]]="Master's Degree",
"Master's Degree",
IF(Table1[[#This Row],[Education Level]]="Bachelor's Degree",
"Bachelor's Degree",
"Others"))</f>
        <v>Bachelor's Degree</v>
      </c>
    </row>
    <row r="743" spans="1:20" x14ac:dyDescent="0.25">
      <c r="A743" t="s">
        <v>1902</v>
      </c>
      <c r="B743" t="s">
        <v>1903</v>
      </c>
      <c r="C743" t="s">
        <v>18</v>
      </c>
      <c r="D743">
        <v>23</v>
      </c>
      <c r="E743" t="s">
        <v>79</v>
      </c>
      <c r="F743" t="s">
        <v>31</v>
      </c>
      <c r="G743" t="s">
        <v>21</v>
      </c>
      <c r="H743" t="s">
        <v>33</v>
      </c>
      <c r="I743" t="s">
        <v>34</v>
      </c>
      <c r="J743" s="1">
        <v>43774</v>
      </c>
      <c r="M743" t="s">
        <v>35</v>
      </c>
      <c r="N743" s="2">
        <v>14508.67</v>
      </c>
      <c r="O743" t="s">
        <v>1904</v>
      </c>
      <c r="P743">
        <v>6.5</v>
      </c>
      <c r="Q7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43">
        <f>YEAR(Table1[[#This Row],[Hire Date]])</f>
        <v>2019</v>
      </c>
      <c r="T743" t="str">
        <f>IF(Table1[[#This Row],[Education Level]]="Master's Degree",
"Master's Degree",
IF(Table1[[#This Row],[Education Level]]="Bachelor's Degree",
"Bachelor's Degree",
"Others"))</f>
        <v>Bachelor's Degree</v>
      </c>
    </row>
    <row r="744" spans="1:20" x14ac:dyDescent="0.25">
      <c r="A744" t="s">
        <v>1905</v>
      </c>
      <c r="B744" t="s">
        <v>1906</v>
      </c>
      <c r="C744" t="s">
        <v>29</v>
      </c>
      <c r="D744">
        <v>29</v>
      </c>
      <c r="E744" t="s">
        <v>69</v>
      </c>
      <c r="F744" t="s">
        <v>60</v>
      </c>
      <c r="G744" t="s">
        <v>93</v>
      </c>
      <c r="H744" t="s">
        <v>22</v>
      </c>
      <c r="I744" t="s">
        <v>75</v>
      </c>
      <c r="J744" s="1">
        <v>45805</v>
      </c>
      <c r="M744" t="s">
        <v>35</v>
      </c>
      <c r="N744" s="2">
        <v>3447.41</v>
      </c>
      <c r="O744" t="s">
        <v>158</v>
      </c>
      <c r="P744">
        <v>1</v>
      </c>
      <c r="Q7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44">
        <f>YEAR(Table1[[#This Row],[Hire Date]])</f>
        <v>2025</v>
      </c>
      <c r="T744" t="str">
        <f>IF(Table1[[#This Row],[Education Level]]="Master's Degree",
"Master's Degree",
IF(Table1[[#This Row],[Education Level]]="Bachelor's Degree",
"Bachelor's Degree",
"Others"))</f>
        <v>Others</v>
      </c>
    </row>
    <row r="745" spans="1:20" x14ac:dyDescent="0.25">
      <c r="A745" t="s">
        <v>1907</v>
      </c>
      <c r="B745" t="s">
        <v>1908</v>
      </c>
      <c r="C745" t="s">
        <v>18</v>
      </c>
      <c r="D745">
        <v>35</v>
      </c>
      <c r="E745" s="9" t="s">
        <v>13002</v>
      </c>
      <c r="F745" t="s">
        <v>31</v>
      </c>
      <c r="G745" t="s">
        <v>61</v>
      </c>
      <c r="H745" t="s">
        <v>131</v>
      </c>
      <c r="I745" t="s">
        <v>34</v>
      </c>
      <c r="J745" s="1">
        <v>44246</v>
      </c>
      <c r="M745" t="s">
        <v>35</v>
      </c>
      <c r="N745" s="2">
        <v>10911.63</v>
      </c>
      <c r="O745" t="s">
        <v>1141</v>
      </c>
      <c r="P745">
        <v>5.2</v>
      </c>
      <c r="Q7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45">
        <f>YEAR(Table1[[#This Row],[Hire Date]])</f>
        <v>2021</v>
      </c>
      <c r="T745" t="str">
        <f>IF(Table1[[#This Row],[Education Level]]="Master's Degree",
"Master's Degree",
IF(Table1[[#This Row],[Education Level]]="Bachelor's Degree",
"Bachelor's Degree",
"Others"))</f>
        <v>Bachelor's Degree</v>
      </c>
    </row>
    <row r="746" spans="1:20" x14ac:dyDescent="0.25">
      <c r="A746" t="s">
        <v>1909</v>
      </c>
      <c r="B746" t="s">
        <v>1910</v>
      </c>
      <c r="C746" t="s">
        <v>18</v>
      </c>
      <c r="D746">
        <v>39</v>
      </c>
      <c r="E746" t="s">
        <v>79</v>
      </c>
      <c r="F746" t="s">
        <v>60</v>
      </c>
      <c r="G746" t="s">
        <v>45</v>
      </c>
      <c r="H746" t="s">
        <v>22</v>
      </c>
      <c r="I746" t="s">
        <v>23</v>
      </c>
      <c r="J746" s="1">
        <v>44515</v>
      </c>
      <c r="M746" t="s">
        <v>35</v>
      </c>
      <c r="N746" s="2">
        <v>8354.56</v>
      </c>
      <c r="O746" t="s">
        <v>1911</v>
      </c>
      <c r="P746">
        <v>4.5</v>
      </c>
      <c r="Q7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46">
        <f>YEAR(Table1[[#This Row],[Hire Date]])</f>
        <v>2021</v>
      </c>
      <c r="T746" t="str">
        <f>IF(Table1[[#This Row],[Education Level]]="Master's Degree",
"Master's Degree",
IF(Table1[[#This Row],[Education Level]]="Bachelor's Degree",
"Bachelor's Degree",
"Others"))</f>
        <v>Master's Degree</v>
      </c>
    </row>
    <row r="747" spans="1:20" x14ac:dyDescent="0.25">
      <c r="A747" t="s">
        <v>1912</v>
      </c>
      <c r="B747" t="s">
        <v>1913</v>
      </c>
      <c r="C747" t="s">
        <v>29</v>
      </c>
      <c r="D747">
        <v>28</v>
      </c>
      <c r="E747" t="s">
        <v>79</v>
      </c>
      <c r="F747" t="s">
        <v>31</v>
      </c>
      <c r="G747" t="s">
        <v>32</v>
      </c>
      <c r="H747" t="s">
        <v>33</v>
      </c>
      <c r="I747" t="s">
        <v>34</v>
      </c>
      <c r="J747" s="1">
        <v>43617</v>
      </c>
      <c r="M747" t="s">
        <v>35</v>
      </c>
      <c r="N747" s="2">
        <v>5812.75</v>
      </c>
      <c r="O747" t="s">
        <v>1515</v>
      </c>
      <c r="P747">
        <v>7</v>
      </c>
      <c r="Q7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47">
        <f>YEAR(Table1[[#This Row],[Hire Date]])</f>
        <v>2019</v>
      </c>
      <c r="T747" t="str">
        <f>IF(Table1[[#This Row],[Education Level]]="Master's Degree",
"Master's Degree",
IF(Table1[[#This Row],[Education Level]]="Bachelor's Degree",
"Bachelor's Degree",
"Others"))</f>
        <v>Bachelor's Degree</v>
      </c>
    </row>
    <row r="748" spans="1:20" x14ac:dyDescent="0.25">
      <c r="A748" t="s">
        <v>1914</v>
      </c>
      <c r="B748" t="s">
        <v>1915</v>
      </c>
      <c r="C748" t="s">
        <v>18</v>
      </c>
      <c r="D748">
        <v>36</v>
      </c>
      <c r="E748" t="s">
        <v>79</v>
      </c>
      <c r="F748" t="s">
        <v>74</v>
      </c>
      <c r="G748" t="s">
        <v>32</v>
      </c>
      <c r="H748" t="s">
        <v>33</v>
      </c>
      <c r="I748" t="s">
        <v>34</v>
      </c>
      <c r="J748" s="1">
        <v>45312</v>
      </c>
      <c r="M748" t="s">
        <v>35</v>
      </c>
      <c r="N748" s="2">
        <v>5589.21</v>
      </c>
      <c r="O748" t="s">
        <v>1916</v>
      </c>
      <c r="P748">
        <v>2.2999999999999998</v>
      </c>
      <c r="Q7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748">
        <f>YEAR(Table1[[#This Row],[Hire Date]])</f>
        <v>2024</v>
      </c>
      <c r="T748" t="str">
        <f>IF(Table1[[#This Row],[Education Level]]="Master's Degree",
"Master's Degree",
IF(Table1[[#This Row],[Education Level]]="Bachelor's Degree",
"Bachelor's Degree",
"Others"))</f>
        <v>Bachelor's Degree</v>
      </c>
    </row>
    <row r="749" spans="1:20" x14ac:dyDescent="0.25">
      <c r="A749" t="s">
        <v>1917</v>
      </c>
      <c r="B749" t="s">
        <v>1918</v>
      </c>
      <c r="C749" t="s">
        <v>18</v>
      </c>
      <c r="D749">
        <v>28</v>
      </c>
      <c r="E749" t="s">
        <v>43</v>
      </c>
      <c r="F749" t="s">
        <v>49</v>
      </c>
      <c r="G749" t="s">
        <v>61</v>
      </c>
      <c r="H749" t="s">
        <v>33</v>
      </c>
      <c r="I749" t="s">
        <v>117</v>
      </c>
      <c r="J749" s="1">
        <v>45179</v>
      </c>
      <c r="K749" s="1">
        <v>45597</v>
      </c>
      <c r="L749" t="s">
        <v>132</v>
      </c>
      <c r="M749" t="s">
        <v>25</v>
      </c>
      <c r="N749" s="2">
        <v>13287.13</v>
      </c>
      <c r="O749" t="s">
        <v>1831</v>
      </c>
      <c r="P749">
        <v>1.1000000000000001</v>
      </c>
      <c r="Q7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49">
        <f>YEAR(Table1[[#This Row],[Hire Date]])</f>
        <v>2023</v>
      </c>
      <c r="S749" s="9">
        <f>YEAR(Table1[[#This Row],[Exit Date]])</f>
        <v>2024</v>
      </c>
      <c r="T749" t="str">
        <f>IF(Table1[[#This Row],[Education Level]]="Master's Degree",
"Master's Degree",
IF(Table1[[#This Row],[Education Level]]="Bachelor's Degree",
"Bachelor's Degree",
"Others"))</f>
        <v>Others</v>
      </c>
    </row>
    <row r="750" spans="1:20" x14ac:dyDescent="0.25">
      <c r="A750" t="s">
        <v>1919</v>
      </c>
      <c r="B750" t="s">
        <v>1920</v>
      </c>
      <c r="C750" t="s">
        <v>29</v>
      </c>
      <c r="D750">
        <v>29</v>
      </c>
      <c r="E750" t="s">
        <v>121</v>
      </c>
      <c r="F750" t="s">
        <v>44</v>
      </c>
      <c r="G750" t="s">
        <v>45</v>
      </c>
      <c r="H750" t="s">
        <v>33</v>
      </c>
      <c r="I750" t="s">
        <v>23</v>
      </c>
      <c r="J750" s="1">
        <v>45483</v>
      </c>
      <c r="M750" t="s">
        <v>35</v>
      </c>
      <c r="N750" s="2">
        <v>7208.29</v>
      </c>
      <c r="O750" t="s">
        <v>716</v>
      </c>
      <c r="P750">
        <v>1.9</v>
      </c>
      <c r="Q7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50">
        <f>YEAR(Table1[[#This Row],[Hire Date]])</f>
        <v>2024</v>
      </c>
      <c r="T750" t="str">
        <f>IF(Table1[[#This Row],[Education Level]]="Master's Degree",
"Master's Degree",
IF(Table1[[#This Row],[Education Level]]="Bachelor's Degree",
"Bachelor's Degree",
"Others"))</f>
        <v>Master's Degree</v>
      </c>
    </row>
    <row r="751" spans="1:20" x14ac:dyDescent="0.25">
      <c r="A751" t="s">
        <v>1921</v>
      </c>
      <c r="B751" t="s">
        <v>1922</v>
      </c>
      <c r="C751" t="s">
        <v>29</v>
      </c>
      <c r="D751">
        <v>22</v>
      </c>
      <c r="E751" t="s">
        <v>30</v>
      </c>
      <c r="F751" t="s">
        <v>60</v>
      </c>
      <c r="G751" t="s">
        <v>45</v>
      </c>
      <c r="H751" t="s">
        <v>33</v>
      </c>
      <c r="I751" t="s">
        <v>50</v>
      </c>
      <c r="J751" s="1">
        <v>46029</v>
      </c>
      <c r="M751" t="s">
        <v>35</v>
      </c>
      <c r="N751" s="2">
        <v>7353.61</v>
      </c>
      <c r="O751" t="s">
        <v>1923</v>
      </c>
      <c r="P751">
        <v>0.4</v>
      </c>
      <c r="Q7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751">
        <f>YEAR(Table1[[#This Row],[Hire Date]])</f>
        <v>2026</v>
      </c>
      <c r="T751" t="str">
        <f>IF(Table1[[#This Row],[Education Level]]="Master's Degree",
"Master's Degree",
IF(Table1[[#This Row],[Education Level]]="Bachelor's Degree",
"Bachelor's Degree",
"Others"))</f>
        <v>Others</v>
      </c>
    </row>
    <row r="752" spans="1:20" x14ac:dyDescent="0.25">
      <c r="A752" t="s">
        <v>1924</v>
      </c>
      <c r="B752" t="s">
        <v>1925</v>
      </c>
      <c r="C752" t="s">
        <v>18</v>
      </c>
      <c r="D752">
        <v>26</v>
      </c>
      <c r="E752" t="s">
        <v>30</v>
      </c>
      <c r="F752" t="s">
        <v>60</v>
      </c>
      <c r="G752" t="s">
        <v>32</v>
      </c>
      <c r="H752" t="s">
        <v>33</v>
      </c>
      <c r="I752" t="s">
        <v>50</v>
      </c>
      <c r="J752" s="1">
        <v>44580</v>
      </c>
      <c r="M752" t="s">
        <v>35</v>
      </c>
      <c r="N752" s="2">
        <v>5291.13</v>
      </c>
      <c r="O752" t="s">
        <v>26</v>
      </c>
      <c r="P752">
        <v>4.3</v>
      </c>
      <c r="Q7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52">
        <f>YEAR(Table1[[#This Row],[Hire Date]])</f>
        <v>2022</v>
      </c>
      <c r="T752" t="str">
        <f>IF(Table1[[#This Row],[Education Level]]="Master's Degree",
"Master's Degree",
IF(Table1[[#This Row],[Education Level]]="Bachelor's Degree",
"Bachelor's Degree",
"Others"))</f>
        <v>Others</v>
      </c>
    </row>
    <row r="753" spans="1:20" x14ac:dyDescent="0.25">
      <c r="A753" t="s">
        <v>1926</v>
      </c>
      <c r="B753" t="s">
        <v>1927</v>
      </c>
      <c r="C753" t="s">
        <v>18</v>
      </c>
      <c r="D753">
        <v>22</v>
      </c>
      <c r="E753" t="s">
        <v>100</v>
      </c>
      <c r="F753" t="s">
        <v>44</v>
      </c>
      <c r="G753" t="s">
        <v>45</v>
      </c>
      <c r="H753" t="s">
        <v>33</v>
      </c>
      <c r="I753" t="s">
        <v>34</v>
      </c>
      <c r="J753" s="1">
        <v>43420</v>
      </c>
      <c r="M753" t="s">
        <v>35</v>
      </c>
      <c r="N753" s="2">
        <v>6890.19</v>
      </c>
      <c r="O753" t="s">
        <v>918</v>
      </c>
      <c r="P753">
        <v>7.5</v>
      </c>
      <c r="Q7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53">
        <f>YEAR(Table1[[#This Row],[Hire Date]])</f>
        <v>2018</v>
      </c>
      <c r="T753" t="str">
        <f>IF(Table1[[#This Row],[Education Level]]="Master's Degree",
"Master's Degree",
IF(Table1[[#This Row],[Education Level]]="Bachelor's Degree",
"Bachelor's Degree",
"Others"))</f>
        <v>Bachelor's Degree</v>
      </c>
    </row>
    <row r="754" spans="1:20" x14ac:dyDescent="0.25">
      <c r="A754" t="s">
        <v>1928</v>
      </c>
      <c r="B754" t="s">
        <v>1929</v>
      </c>
      <c r="C754" t="s">
        <v>29</v>
      </c>
      <c r="D754">
        <v>26</v>
      </c>
      <c r="E754" s="9" t="s">
        <v>13002</v>
      </c>
      <c r="F754" t="s">
        <v>20</v>
      </c>
      <c r="G754" t="s">
        <v>61</v>
      </c>
      <c r="H754" t="s">
        <v>131</v>
      </c>
      <c r="I754" t="s">
        <v>34</v>
      </c>
      <c r="J754" s="1">
        <v>45923</v>
      </c>
      <c r="K754" s="1">
        <v>46078</v>
      </c>
      <c r="L754" t="s">
        <v>132</v>
      </c>
      <c r="M754" t="s">
        <v>25</v>
      </c>
      <c r="N754" s="2">
        <v>12364.08</v>
      </c>
      <c r="O754" t="s">
        <v>413</v>
      </c>
      <c r="P754">
        <v>0.4</v>
      </c>
      <c r="Q7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754">
        <f>YEAR(Table1[[#This Row],[Hire Date]])</f>
        <v>2025</v>
      </c>
      <c r="S754" s="9">
        <f>YEAR(Table1[[#This Row],[Exit Date]])</f>
        <v>2026</v>
      </c>
      <c r="T754" t="str">
        <f>IF(Table1[[#This Row],[Education Level]]="Master's Degree",
"Master's Degree",
IF(Table1[[#This Row],[Education Level]]="Bachelor's Degree",
"Bachelor's Degree",
"Others"))</f>
        <v>Bachelor's Degree</v>
      </c>
    </row>
    <row r="755" spans="1:20" x14ac:dyDescent="0.25">
      <c r="A755" t="s">
        <v>1930</v>
      </c>
      <c r="B755" t="s">
        <v>1931</v>
      </c>
      <c r="C755" t="s">
        <v>29</v>
      </c>
      <c r="D755">
        <v>44</v>
      </c>
      <c r="E755" t="s">
        <v>121</v>
      </c>
      <c r="F755" t="s">
        <v>31</v>
      </c>
      <c r="G755" t="s">
        <v>32</v>
      </c>
      <c r="H755" t="s">
        <v>33</v>
      </c>
      <c r="I755" t="s">
        <v>34</v>
      </c>
      <c r="J755" s="1">
        <v>43584</v>
      </c>
      <c r="M755" t="s">
        <v>35</v>
      </c>
      <c r="N755" s="2">
        <v>5761.31</v>
      </c>
      <c r="O755" t="s">
        <v>1002</v>
      </c>
      <c r="P755">
        <v>7.1</v>
      </c>
      <c r="Q7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55">
        <f>YEAR(Table1[[#This Row],[Hire Date]])</f>
        <v>2019</v>
      </c>
      <c r="T755" t="str">
        <f>IF(Table1[[#This Row],[Education Level]]="Master's Degree",
"Master's Degree",
IF(Table1[[#This Row],[Education Level]]="Bachelor's Degree",
"Bachelor's Degree",
"Others"))</f>
        <v>Bachelor's Degree</v>
      </c>
    </row>
    <row r="756" spans="1:20" x14ac:dyDescent="0.25">
      <c r="A756" t="s">
        <v>1932</v>
      </c>
      <c r="B756" t="s">
        <v>1933</v>
      </c>
      <c r="C756" t="s">
        <v>29</v>
      </c>
      <c r="D756">
        <v>26</v>
      </c>
      <c r="E756" t="s">
        <v>136</v>
      </c>
      <c r="F756" t="s">
        <v>31</v>
      </c>
      <c r="G756" t="s">
        <v>137</v>
      </c>
      <c r="H756" t="s">
        <v>33</v>
      </c>
      <c r="I756" t="s">
        <v>34</v>
      </c>
      <c r="J756" s="1">
        <v>43552</v>
      </c>
      <c r="M756" t="s">
        <v>35</v>
      </c>
      <c r="N756" s="2">
        <v>21187.66</v>
      </c>
      <c r="O756" t="s">
        <v>1934</v>
      </c>
      <c r="P756">
        <v>7.1</v>
      </c>
      <c r="Q7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56">
        <f>YEAR(Table1[[#This Row],[Hire Date]])</f>
        <v>2019</v>
      </c>
      <c r="T756" t="str">
        <f>IF(Table1[[#This Row],[Education Level]]="Master's Degree",
"Master's Degree",
IF(Table1[[#This Row],[Education Level]]="Bachelor's Degree",
"Bachelor's Degree",
"Others"))</f>
        <v>Bachelor's Degree</v>
      </c>
    </row>
    <row r="757" spans="1:20" x14ac:dyDescent="0.25">
      <c r="A757" t="s">
        <v>1935</v>
      </c>
      <c r="B757" t="s">
        <v>1936</v>
      </c>
      <c r="C757" t="s">
        <v>18</v>
      </c>
      <c r="D757">
        <v>58</v>
      </c>
      <c r="E757" s="9" t="s">
        <v>13002</v>
      </c>
      <c r="F757" t="s">
        <v>31</v>
      </c>
      <c r="G757" t="s">
        <v>232</v>
      </c>
      <c r="H757" t="s">
        <v>33</v>
      </c>
      <c r="I757" t="s">
        <v>34</v>
      </c>
      <c r="J757" s="1">
        <v>43686</v>
      </c>
      <c r="M757" t="s">
        <v>35</v>
      </c>
      <c r="N757" s="2">
        <v>52581.5</v>
      </c>
      <c r="O757" t="s">
        <v>146</v>
      </c>
      <c r="P757">
        <v>6.8</v>
      </c>
      <c r="Q7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57">
        <f>YEAR(Table1[[#This Row],[Hire Date]])</f>
        <v>2019</v>
      </c>
      <c r="T757" t="str">
        <f>IF(Table1[[#This Row],[Education Level]]="Master's Degree",
"Master's Degree",
IF(Table1[[#This Row],[Education Level]]="Bachelor's Degree",
"Bachelor's Degree",
"Others"))</f>
        <v>Bachelor's Degree</v>
      </c>
    </row>
    <row r="758" spans="1:20" x14ac:dyDescent="0.25">
      <c r="A758" t="s">
        <v>1937</v>
      </c>
      <c r="B758" t="s">
        <v>1938</v>
      </c>
      <c r="C758" t="s">
        <v>18</v>
      </c>
      <c r="D758">
        <v>39</v>
      </c>
      <c r="E758" s="9" t="s">
        <v>13002</v>
      </c>
      <c r="F758" t="s">
        <v>31</v>
      </c>
      <c r="G758" t="s">
        <v>45</v>
      </c>
      <c r="H758" t="s">
        <v>33</v>
      </c>
      <c r="I758" t="s">
        <v>50</v>
      </c>
      <c r="J758" s="1">
        <v>43602</v>
      </c>
      <c r="M758" t="s">
        <v>35</v>
      </c>
      <c r="N758" s="2">
        <v>8957.3799999999992</v>
      </c>
      <c r="O758" t="s">
        <v>1939</v>
      </c>
      <c r="P758">
        <v>7</v>
      </c>
      <c r="Q7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58">
        <f>YEAR(Table1[[#This Row],[Hire Date]])</f>
        <v>2019</v>
      </c>
      <c r="T758" t="str">
        <f>IF(Table1[[#This Row],[Education Level]]="Master's Degree",
"Master's Degree",
IF(Table1[[#This Row],[Education Level]]="Bachelor's Degree",
"Bachelor's Degree",
"Others"))</f>
        <v>Others</v>
      </c>
    </row>
    <row r="759" spans="1:20" x14ac:dyDescent="0.25">
      <c r="A759" t="s">
        <v>1940</v>
      </c>
      <c r="B759" t="s">
        <v>1941</v>
      </c>
      <c r="C759" t="s">
        <v>18</v>
      </c>
      <c r="D759">
        <v>36</v>
      </c>
      <c r="E759" t="s">
        <v>69</v>
      </c>
      <c r="F759" t="s">
        <v>31</v>
      </c>
      <c r="G759" t="s">
        <v>45</v>
      </c>
      <c r="H759" t="s">
        <v>22</v>
      </c>
      <c r="I759" t="s">
        <v>50</v>
      </c>
      <c r="J759" s="1">
        <v>46050</v>
      </c>
      <c r="M759" t="s">
        <v>35</v>
      </c>
      <c r="N759" s="2">
        <v>7513.47</v>
      </c>
      <c r="O759" t="s">
        <v>433</v>
      </c>
      <c r="P759">
        <v>0.3</v>
      </c>
      <c r="Q7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759">
        <f>YEAR(Table1[[#This Row],[Hire Date]])</f>
        <v>2026</v>
      </c>
      <c r="T759" t="str">
        <f>IF(Table1[[#This Row],[Education Level]]="Master's Degree",
"Master's Degree",
IF(Table1[[#This Row],[Education Level]]="Bachelor's Degree",
"Bachelor's Degree",
"Others"))</f>
        <v>Others</v>
      </c>
    </row>
    <row r="760" spans="1:20" x14ac:dyDescent="0.25">
      <c r="A760" t="s">
        <v>1942</v>
      </c>
      <c r="B760" t="s">
        <v>1943</v>
      </c>
      <c r="C760" t="s">
        <v>29</v>
      </c>
      <c r="D760">
        <v>27</v>
      </c>
      <c r="E760" t="s">
        <v>121</v>
      </c>
      <c r="F760" t="s">
        <v>60</v>
      </c>
      <c r="G760" t="s">
        <v>61</v>
      </c>
      <c r="H760" t="s">
        <v>22</v>
      </c>
      <c r="I760" t="s">
        <v>23</v>
      </c>
      <c r="J760" s="1">
        <v>43466</v>
      </c>
      <c r="M760" t="s">
        <v>35</v>
      </c>
      <c r="N760" s="2">
        <v>10170.42</v>
      </c>
      <c r="O760" t="s">
        <v>462</v>
      </c>
      <c r="P760">
        <v>7.4</v>
      </c>
      <c r="Q7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60">
        <f>YEAR(Table1[[#This Row],[Hire Date]])</f>
        <v>2019</v>
      </c>
      <c r="T760" t="str">
        <f>IF(Table1[[#This Row],[Education Level]]="Master's Degree",
"Master's Degree",
IF(Table1[[#This Row],[Education Level]]="Bachelor's Degree",
"Bachelor's Degree",
"Others"))</f>
        <v>Master's Degree</v>
      </c>
    </row>
    <row r="761" spans="1:20" x14ac:dyDescent="0.25">
      <c r="A761" t="s">
        <v>1944</v>
      </c>
      <c r="B761" t="s">
        <v>1945</v>
      </c>
      <c r="C761" t="s">
        <v>29</v>
      </c>
      <c r="D761">
        <v>41</v>
      </c>
      <c r="E761" t="s">
        <v>100</v>
      </c>
      <c r="F761" t="s">
        <v>31</v>
      </c>
      <c r="G761" t="s">
        <v>145</v>
      </c>
      <c r="H761" t="s">
        <v>33</v>
      </c>
      <c r="I761" t="s">
        <v>34</v>
      </c>
      <c r="J761" s="1">
        <v>45746</v>
      </c>
      <c r="M761" t="s">
        <v>35</v>
      </c>
      <c r="N761" s="2">
        <v>43350.65</v>
      </c>
      <c r="O761" t="s">
        <v>146</v>
      </c>
      <c r="P761">
        <v>1.1000000000000001</v>
      </c>
      <c r="Q7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61">
        <f>YEAR(Table1[[#This Row],[Hire Date]])</f>
        <v>2025</v>
      </c>
      <c r="T761" t="str">
        <f>IF(Table1[[#This Row],[Education Level]]="Master's Degree",
"Master's Degree",
IF(Table1[[#This Row],[Education Level]]="Bachelor's Degree",
"Bachelor's Degree",
"Others"))</f>
        <v>Bachelor's Degree</v>
      </c>
    </row>
    <row r="762" spans="1:20" x14ac:dyDescent="0.25">
      <c r="A762" t="s">
        <v>1946</v>
      </c>
      <c r="B762" t="s">
        <v>1947</v>
      </c>
      <c r="C762" t="s">
        <v>29</v>
      </c>
      <c r="D762">
        <v>29</v>
      </c>
      <c r="E762" s="9" t="s">
        <v>13002</v>
      </c>
      <c r="F762" t="s">
        <v>49</v>
      </c>
      <c r="G762" t="s">
        <v>61</v>
      </c>
      <c r="H762" t="s">
        <v>131</v>
      </c>
      <c r="I762" t="s">
        <v>34</v>
      </c>
      <c r="J762" s="1">
        <v>43889</v>
      </c>
      <c r="K762" s="1">
        <v>44222</v>
      </c>
      <c r="L762" t="s">
        <v>132</v>
      </c>
      <c r="M762" t="s">
        <v>25</v>
      </c>
      <c r="N762" s="2">
        <v>10057.02</v>
      </c>
      <c r="O762" t="s">
        <v>1688</v>
      </c>
      <c r="P762">
        <v>0.9</v>
      </c>
      <c r="Q7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762">
        <f>YEAR(Table1[[#This Row],[Hire Date]])</f>
        <v>2020</v>
      </c>
      <c r="S762" s="9">
        <f>YEAR(Table1[[#This Row],[Exit Date]])</f>
        <v>2021</v>
      </c>
      <c r="T762" t="str">
        <f>IF(Table1[[#This Row],[Education Level]]="Master's Degree",
"Master's Degree",
IF(Table1[[#This Row],[Education Level]]="Bachelor's Degree",
"Bachelor's Degree",
"Others"))</f>
        <v>Bachelor's Degree</v>
      </c>
    </row>
    <row r="763" spans="1:20" x14ac:dyDescent="0.25">
      <c r="A763" t="s">
        <v>1948</v>
      </c>
      <c r="B763" t="s">
        <v>1949</v>
      </c>
      <c r="C763" t="s">
        <v>18</v>
      </c>
      <c r="D763">
        <v>36</v>
      </c>
      <c r="E763" t="s">
        <v>100</v>
      </c>
      <c r="F763" t="s">
        <v>74</v>
      </c>
      <c r="G763" t="s">
        <v>32</v>
      </c>
      <c r="H763" t="s">
        <v>33</v>
      </c>
      <c r="I763" t="s">
        <v>34</v>
      </c>
      <c r="J763" s="1">
        <v>43178</v>
      </c>
      <c r="M763" t="s">
        <v>35</v>
      </c>
      <c r="N763" s="2">
        <v>6340.45</v>
      </c>
      <c r="O763" t="s">
        <v>1950</v>
      </c>
      <c r="P763">
        <v>8.1999999999999993</v>
      </c>
      <c r="Q7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63">
        <f>YEAR(Table1[[#This Row],[Hire Date]])</f>
        <v>2018</v>
      </c>
      <c r="T763" t="str">
        <f>IF(Table1[[#This Row],[Education Level]]="Master's Degree",
"Master's Degree",
IF(Table1[[#This Row],[Education Level]]="Bachelor's Degree",
"Bachelor's Degree",
"Others"))</f>
        <v>Bachelor's Degree</v>
      </c>
    </row>
    <row r="764" spans="1:20" x14ac:dyDescent="0.25">
      <c r="A764" t="s">
        <v>1951</v>
      </c>
      <c r="B764" t="s">
        <v>1952</v>
      </c>
      <c r="C764" t="s">
        <v>18</v>
      </c>
      <c r="D764">
        <v>58</v>
      </c>
      <c r="E764" t="s">
        <v>121</v>
      </c>
      <c r="F764" t="s">
        <v>31</v>
      </c>
      <c r="G764" t="s">
        <v>32</v>
      </c>
      <c r="H764" t="s">
        <v>33</v>
      </c>
      <c r="I764" t="s">
        <v>23</v>
      </c>
      <c r="J764" s="1">
        <v>45513</v>
      </c>
      <c r="M764" t="s">
        <v>35</v>
      </c>
      <c r="N764" s="2">
        <v>5333.86</v>
      </c>
      <c r="O764" t="s">
        <v>302</v>
      </c>
      <c r="P764">
        <v>1.8</v>
      </c>
      <c r="Q7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64">
        <f>YEAR(Table1[[#This Row],[Hire Date]])</f>
        <v>2024</v>
      </c>
      <c r="T764" t="str">
        <f>IF(Table1[[#This Row],[Education Level]]="Master's Degree",
"Master's Degree",
IF(Table1[[#This Row],[Education Level]]="Bachelor's Degree",
"Bachelor's Degree",
"Others"))</f>
        <v>Master's Degree</v>
      </c>
    </row>
    <row r="765" spans="1:20" x14ac:dyDescent="0.25">
      <c r="A765" t="s">
        <v>1953</v>
      </c>
      <c r="B765" t="s">
        <v>1954</v>
      </c>
      <c r="C765" t="s">
        <v>18</v>
      </c>
      <c r="D765">
        <v>34</v>
      </c>
      <c r="E765" t="s">
        <v>100</v>
      </c>
      <c r="F765" t="s">
        <v>31</v>
      </c>
      <c r="G765" t="s">
        <v>137</v>
      </c>
      <c r="H765" t="s">
        <v>138</v>
      </c>
      <c r="I765" t="s">
        <v>34</v>
      </c>
      <c r="J765" s="1">
        <v>43570</v>
      </c>
      <c r="M765" t="s">
        <v>35</v>
      </c>
      <c r="N765" s="2">
        <v>23173.82</v>
      </c>
      <c r="O765" t="s">
        <v>1547</v>
      </c>
      <c r="P765">
        <v>7.1</v>
      </c>
      <c r="Q7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65">
        <f>YEAR(Table1[[#This Row],[Hire Date]])</f>
        <v>2019</v>
      </c>
      <c r="T765" t="str">
        <f>IF(Table1[[#This Row],[Education Level]]="Master's Degree",
"Master's Degree",
IF(Table1[[#This Row],[Education Level]]="Bachelor's Degree",
"Bachelor's Degree",
"Others"))</f>
        <v>Bachelor's Degree</v>
      </c>
    </row>
    <row r="766" spans="1:20" x14ac:dyDescent="0.25">
      <c r="A766" t="s">
        <v>1955</v>
      </c>
      <c r="B766" t="s">
        <v>1956</v>
      </c>
      <c r="C766" t="s">
        <v>29</v>
      </c>
      <c r="D766">
        <v>45</v>
      </c>
      <c r="E766" t="s">
        <v>43</v>
      </c>
      <c r="F766" t="s">
        <v>31</v>
      </c>
      <c r="G766" t="s">
        <v>32</v>
      </c>
      <c r="H766" t="s">
        <v>33</v>
      </c>
      <c r="I766" t="s">
        <v>34</v>
      </c>
      <c r="J766" s="1">
        <v>43342</v>
      </c>
      <c r="K766" s="1">
        <v>45691</v>
      </c>
      <c r="L766" t="s">
        <v>24</v>
      </c>
      <c r="M766" t="s">
        <v>25</v>
      </c>
      <c r="N766" s="2">
        <v>6380.41</v>
      </c>
      <c r="O766" t="s">
        <v>1696</v>
      </c>
      <c r="P766">
        <v>6.4</v>
      </c>
      <c r="Q7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66">
        <f>YEAR(Table1[[#This Row],[Hire Date]])</f>
        <v>2018</v>
      </c>
      <c r="S766" s="9">
        <f>YEAR(Table1[[#This Row],[Exit Date]])</f>
        <v>2025</v>
      </c>
      <c r="T766" t="str">
        <f>IF(Table1[[#This Row],[Education Level]]="Master's Degree",
"Master's Degree",
IF(Table1[[#This Row],[Education Level]]="Bachelor's Degree",
"Bachelor's Degree",
"Others"))</f>
        <v>Bachelor's Degree</v>
      </c>
    </row>
    <row r="767" spans="1:20" x14ac:dyDescent="0.25">
      <c r="A767" t="s">
        <v>1957</v>
      </c>
      <c r="B767" t="s">
        <v>1479</v>
      </c>
      <c r="C767" t="s">
        <v>29</v>
      </c>
      <c r="D767">
        <v>28</v>
      </c>
      <c r="E767" t="s">
        <v>73</v>
      </c>
      <c r="F767" t="s">
        <v>44</v>
      </c>
      <c r="G767" t="s">
        <v>21</v>
      </c>
      <c r="H767" t="s">
        <v>33</v>
      </c>
      <c r="I767" t="s">
        <v>34</v>
      </c>
      <c r="J767" s="1">
        <v>43596</v>
      </c>
      <c r="M767" t="s">
        <v>35</v>
      </c>
      <c r="N767" s="2">
        <v>15547.61</v>
      </c>
      <c r="O767" t="s">
        <v>1958</v>
      </c>
      <c r="P767">
        <v>7</v>
      </c>
      <c r="Q7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67">
        <f>YEAR(Table1[[#This Row],[Hire Date]])</f>
        <v>2019</v>
      </c>
      <c r="T767" t="str">
        <f>IF(Table1[[#This Row],[Education Level]]="Master's Degree",
"Master's Degree",
IF(Table1[[#This Row],[Education Level]]="Bachelor's Degree",
"Bachelor's Degree",
"Others"))</f>
        <v>Bachelor's Degree</v>
      </c>
    </row>
    <row r="768" spans="1:20" x14ac:dyDescent="0.25">
      <c r="A768" t="s">
        <v>1959</v>
      </c>
      <c r="B768" t="s">
        <v>1960</v>
      </c>
      <c r="C768" t="s">
        <v>18</v>
      </c>
      <c r="D768">
        <v>34</v>
      </c>
      <c r="E768" t="s">
        <v>79</v>
      </c>
      <c r="F768" t="s">
        <v>31</v>
      </c>
      <c r="G768" t="s">
        <v>32</v>
      </c>
      <c r="H768" t="s">
        <v>33</v>
      </c>
      <c r="I768" t="s">
        <v>50</v>
      </c>
      <c r="J768" s="1">
        <v>45004</v>
      </c>
      <c r="M768" t="s">
        <v>35</v>
      </c>
      <c r="N768" s="2">
        <v>4287.7</v>
      </c>
      <c r="O768" t="s">
        <v>612</v>
      </c>
      <c r="P768">
        <v>3.2</v>
      </c>
      <c r="Q7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68">
        <f>YEAR(Table1[[#This Row],[Hire Date]])</f>
        <v>2023</v>
      </c>
      <c r="T768" t="str">
        <f>IF(Table1[[#This Row],[Education Level]]="Master's Degree",
"Master's Degree",
IF(Table1[[#This Row],[Education Level]]="Bachelor's Degree",
"Bachelor's Degree",
"Others"))</f>
        <v>Others</v>
      </c>
    </row>
    <row r="769" spans="1:20" x14ac:dyDescent="0.25">
      <c r="A769" t="s">
        <v>1961</v>
      </c>
      <c r="B769" t="s">
        <v>1962</v>
      </c>
      <c r="C769" t="s">
        <v>29</v>
      </c>
      <c r="D769">
        <v>50</v>
      </c>
      <c r="E769" t="s">
        <v>100</v>
      </c>
      <c r="F769" t="s">
        <v>31</v>
      </c>
      <c r="G769" t="s">
        <v>45</v>
      </c>
      <c r="H769" t="s">
        <v>22</v>
      </c>
      <c r="I769" t="s">
        <v>23</v>
      </c>
      <c r="J769" s="1">
        <v>44109</v>
      </c>
      <c r="M769" t="s">
        <v>35</v>
      </c>
      <c r="N769" s="2">
        <v>9390.42</v>
      </c>
      <c r="O769" t="s">
        <v>382</v>
      </c>
      <c r="P769">
        <v>5.6</v>
      </c>
      <c r="Q7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69">
        <f>YEAR(Table1[[#This Row],[Hire Date]])</f>
        <v>2020</v>
      </c>
      <c r="T769" t="str">
        <f>IF(Table1[[#This Row],[Education Level]]="Master's Degree",
"Master's Degree",
IF(Table1[[#This Row],[Education Level]]="Bachelor's Degree",
"Bachelor's Degree",
"Others"))</f>
        <v>Master's Degree</v>
      </c>
    </row>
    <row r="770" spans="1:20" x14ac:dyDescent="0.25">
      <c r="A770" t="s">
        <v>1963</v>
      </c>
      <c r="B770" t="s">
        <v>1964</v>
      </c>
      <c r="C770" t="s">
        <v>18</v>
      </c>
      <c r="D770">
        <v>29</v>
      </c>
      <c r="E770" t="s">
        <v>19</v>
      </c>
      <c r="F770" t="s">
        <v>44</v>
      </c>
      <c r="G770" t="s">
        <v>145</v>
      </c>
      <c r="H770" t="s">
        <v>138</v>
      </c>
      <c r="I770" t="s">
        <v>23</v>
      </c>
      <c r="J770" s="1">
        <v>45314</v>
      </c>
      <c r="M770" t="s">
        <v>35</v>
      </c>
      <c r="N770" s="2">
        <v>41743.22</v>
      </c>
      <c r="O770" t="s">
        <v>146</v>
      </c>
      <c r="P770">
        <v>2.2999999999999998</v>
      </c>
      <c r="Q7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770">
        <f>YEAR(Table1[[#This Row],[Hire Date]])</f>
        <v>2024</v>
      </c>
      <c r="T770" t="str">
        <f>IF(Table1[[#This Row],[Education Level]]="Master's Degree",
"Master's Degree",
IF(Table1[[#This Row],[Education Level]]="Bachelor's Degree",
"Bachelor's Degree",
"Others"))</f>
        <v>Master's Degree</v>
      </c>
    </row>
    <row r="771" spans="1:20" x14ac:dyDescent="0.25">
      <c r="A771" t="s">
        <v>1965</v>
      </c>
      <c r="B771" t="s">
        <v>1966</v>
      </c>
      <c r="C771" t="s">
        <v>18</v>
      </c>
      <c r="D771">
        <v>51</v>
      </c>
      <c r="E771" t="s">
        <v>79</v>
      </c>
      <c r="F771" t="s">
        <v>31</v>
      </c>
      <c r="G771" t="s">
        <v>32</v>
      </c>
      <c r="H771" t="s">
        <v>33</v>
      </c>
      <c r="I771" t="s">
        <v>75</v>
      </c>
      <c r="J771" s="1">
        <v>45643</v>
      </c>
      <c r="M771" t="s">
        <v>35</v>
      </c>
      <c r="N771" s="2">
        <v>4002.5</v>
      </c>
      <c r="O771" t="s">
        <v>991</v>
      </c>
      <c r="P771">
        <v>1.4</v>
      </c>
      <c r="Q7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71">
        <f>YEAR(Table1[[#This Row],[Hire Date]])</f>
        <v>2024</v>
      </c>
      <c r="T771" t="str">
        <f>IF(Table1[[#This Row],[Education Level]]="Master's Degree",
"Master's Degree",
IF(Table1[[#This Row],[Education Level]]="Bachelor's Degree",
"Bachelor's Degree",
"Others"))</f>
        <v>Others</v>
      </c>
    </row>
    <row r="772" spans="1:20" x14ac:dyDescent="0.25">
      <c r="A772" t="s">
        <v>1967</v>
      </c>
      <c r="B772" t="s">
        <v>1968</v>
      </c>
      <c r="C772" t="s">
        <v>18</v>
      </c>
      <c r="D772">
        <v>41</v>
      </c>
      <c r="E772" s="9" t="s">
        <v>13002</v>
      </c>
      <c r="F772" t="s">
        <v>74</v>
      </c>
      <c r="G772" t="s">
        <v>61</v>
      </c>
      <c r="H772" t="s">
        <v>22</v>
      </c>
      <c r="I772" t="s">
        <v>34</v>
      </c>
      <c r="J772" s="1">
        <v>44540</v>
      </c>
      <c r="K772" s="1">
        <v>45266</v>
      </c>
      <c r="L772" t="s">
        <v>132</v>
      </c>
      <c r="M772" t="s">
        <v>25</v>
      </c>
      <c r="N772" s="2">
        <v>13277.69</v>
      </c>
      <c r="O772" t="s">
        <v>707</v>
      </c>
      <c r="P772">
        <v>2</v>
      </c>
      <c r="Q7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772">
        <f>YEAR(Table1[[#This Row],[Hire Date]])</f>
        <v>2021</v>
      </c>
      <c r="S772" s="9">
        <f>YEAR(Table1[[#This Row],[Exit Date]])</f>
        <v>2023</v>
      </c>
      <c r="T772" t="str">
        <f>IF(Table1[[#This Row],[Education Level]]="Master's Degree",
"Master's Degree",
IF(Table1[[#This Row],[Education Level]]="Bachelor's Degree",
"Bachelor's Degree",
"Others"))</f>
        <v>Bachelor's Degree</v>
      </c>
    </row>
    <row r="773" spans="1:20" x14ac:dyDescent="0.25">
      <c r="A773" t="s">
        <v>1969</v>
      </c>
      <c r="B773" t="s">
        <v>1970</v>
      </c>
      <c r="C773" t="s">
        <v>18</v>
      </c>
      <c r="D773">
        <v>29</v>
      </c>
      <c r="E773" t="s">
        <v>43</v>
      </c>
      <c r="F773" t="s">
        <v>74</v>
      </c>
      <c r="G773" t="s">
        <v>45</v>
      </c>
      <c r="H773" t="s">
        <v>22</v>
      </c>
      <c r="I773" t="s">
        <v>75</v>
      </c>
      <c r="J773" s="1">
        <v>43673</v>
      </c>
      <c r="M773" t="s">
        <v>35</v>
      </c>
      <c r="N773" s="2">
        <v>7685.91</v>
      </c>
      <c r="O773" t="s">
        <v>1971</v>
      </c>
      <c r="P773">
        <v>6.8</v>
      </c>
      <c r="Q7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73">
        <f>YEAR(Table1[[#This Row],[Hire Date]])</f>
        <v>2019</v>
      </c>
      <c r="T773" t="str">
        <f>IF(Table1[[#This Row],[Education Level]]="Master's Degree",
"Master's Degree",
IF(Table1[[#This Row],[Education Level]]="Bachelor's Degree",
"Bachelor's Degree",
"Others"))</f>
        <v>Others</v>
      </c>
    </row>
    <row r="774" spans="1:20" x14ac:dyDescent="0.25">
      <c r="A774" t="s">
        <v>1972</v>
      </c>
      <c r="B774" t="s">
        <v>1973</v>
      </c>
      <c r="C774" t="s">
        <v>29</v>
      </c>
      <c r="D774">
        <v>40</v>
      </c>
      <c r="E774" t="s">
        <v>136</v>
      </c>
      <c r="F774" t="s">
        <v>20</v>
      </c>
      <c r="G774" t="s">
        <v>137</v>
      </c>
      <c r="H774" t="s">
        <v>33</v>
      </c>
      <c r="I774" t="s">
        <v>34</v>
      </c>
      <c r="J774" s="1">
        <v>45999</v>
      </c>
      <c r="M774" t="s">
        <v>35</v>
      </c>
      <c r="N774" s="2">
        <v>29454.080000000002</v>
      </c>
      <c r="O774" t="s">
        <v>1131</v>
      </c>
      <c r="P774">
        <v>0.4</v>
      </c>
      <c r="Q7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774">
        <f>YEAR(Table1[[#This Row],[Hire Date]])</f>
        <v>2025</v>
      </c>
      <c r="T774" t="str">
        <f>IF(Table1[[#This Row],[Education Level]]="Master's Degree",
"Master's Degree",
IF(Table1[[#This Row],[Education Level]]="Bachelor's Degree",
"Bachelor's Degree",
"Others"))</f>
        <v>Bachelor's Degree</v>
      </c>
    </row>
    <row r="775" spans="1:20" x14ac:dyDescent="0.25">
      <c r="A775" t="s">
        <v>1974</v>
      </c>
      <c r="B775" t="s">
        <v>1975</v>
      </c>
      <c r="C775" t="s">
        <v>18</v>
      </c>
      <c r="D775">
        <v>43</v>
      </c>
      <c r="E775" t="s">
        <v>69</v>
      </c>
      <c r="F775" t="s">
        <v>31</v>
      </c>
      <c r="G775" t="s">
        <v>45</v>
      </c>
      <c r="H775" t="s">
        <v>33</v>
      </c>
      <c r="I775" t="s">
        <v>117</v>
      </c>
      <c r="J775" s="1">
        <v>43109</v>
      </c>
      <c r="M775" t="s">
        <v>35</v>
      </c>
      <c r="N775" s="2">
        <v>9242.0499999999993</v>
      </c>
      <c r="O775" t="s">
        <v>1248</v>
      </c>
      <c r="P775">
        <v>8.4</v>
      </c>
      <c r="Q7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75">
        <f>YEAR(Table1[[#This Row],[Hire Date]])</f>
        <v>2018</v>
      </c>
      <c r="T775" t="str">
        <f>IF(Table1[[#This Row],[Education Level]]="Master's Degree",
"Master's Degree",
IF(Table1[[#This Row],[Education Level]]="Bachelor's Degree",
"Bachelor's Degree",
"Others"))</f>
        <v>Others</v>
      </c>
    </row>
    <row r="776" spans="1:20" x14ac:dyDescent="0.25">
      <c r="A776" t="s">
        <v>1976</v>
      </c>
      <c r="B776" t="s">
        <v>1977</v>
      </c>
      <c r="C776" t="s">
        <v>29</v>
      </c>
      <c r="D776">
        <v>40</v>
      </c>
      <c r="E776" t="s">
        <v>121</v>
      </c>
      <c r="F776" t="s">
        <v>20</v>
      </c>
      <c r="G776" t="s">
        <v>21</v>
      </c>
      <c r="H776" t="s">
        <v>33</v>
      </c>
      <c r="I776" t="s">
        <v>34</v>
      </c>
      <c r="J776" s="1">
        <v>45759</v>
      </c>
      <c r="M776" t="s">
        <v>35</v>
      </c>
      <c r="N776" s="2">
        <v>17228.79</v>
      </c>
      <c r="O776" t="s">
        <v>1792</v>
      </c>
      <c r="P776">
        <v>1.1000000000000001</v>
      </c>
      <c r="Q7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76">
        <f>YEAR(Table1[[#This Row],[Hire Date]])</f>
        <v>2025</v>
      </c>
      <c r="T776" t="str">
        <f>IF(Table1[[#This Row],[Education Level]]="Master's Degree",
"Master's Degree",
IF(Table1[[#This Row],[Education Level]]="Bachelor's Degree",
"Bachelor's Degree",
"Others"))</f>
        <v>Bachelor's Degree</v>
      </c>
    </row>
    <row r="777" spans="1:20" x14ac:dyDescent="0.25">
      <c r="A777" t="s">
        <v>1978</v>
      </c>
      <c r="B777" t="s">
        <v>1979</v>
      </c>
      <c r="C777" t="s">
        <v>18</v>
      </c>
      <c r="D777">
        <v>22</v>
      </c>
      <c r="E777" t="s">
        <v>19</v>
      </c>
      <c r="F777" t="s">
        <v>49</v>
      </c>
      <c r="G777" t="s">
        <v>21</v>
      </c>
      <c r="H777" t="s">
        <v>33</v>
      </c>
      <c r="I777" t="s">
        <v>34</v>
      </c>
      <c r="J777" s="1">
        <v>45563</v>
      </c>
      <c r="M777" t="s">
        <v>35</v>
      </c>
      <c r="N777" s="2">
        <v>19832.23</v>
      </c>
      <c r="O777" t="s">
        <v>1044</v>
      </c>
      <c r="P777">
        <v>1.6</v>
      </c>
      <c r="Q7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77">
        <f>YEAR(Table1[[#This Row],[Hire Date]])</f>
        <v>2024</v>
      </c>
      <c r="T777" t="str">
        <f>IF(Table1[[#This Row],[Education Level]]="Master's Degree",
"Master's Degree",
IF(Table1[[#This Row],[Education Level]]="Bachelor's Degree",
"Bachelor's Degree",
"Others"))</f>
        <v>Bachelor's Degree</v>
      </c>
    </row>
    <row r="778" spans="1:20" x14ac:dyDescent="0.25">
      <c r="A778" t="s">
        <v>1980</v>
      </c>
      <c r="B778" t="s">
        <v>1981</v>
      </c>
      <c r="C778" t="s">
        <v>18</v>
      </c>
      <c r="D778">
        <v>28</v>
      </c>
      <c r="E778" t="s">
        <v>43</v>
      </c>
      <c r="F778" t="s">
        <v>49</v>
      </c>
      <c r="G778" t="s">
        <v>45</v>
      </c>
      <c r="H778" t="s">
        <v>22</v>
      </c>
      <c r="I778" t="s">
        <v>23</v>
      </c>
      <c r="J778" s="1">
        <v>44008</v>
      </c>
      <c r="K778" s="1">
        <v>44498</v>
      </c>
      <c r="L778" t="s">
        <v>132</v>
      </c>
      <c r="M778" t="s">
        <v>25</v>
      </c>
      <c r="N778" s="2">
        <v>9308.74</v>
      </c>
      <c r="O778" t="s">
        <v>142</v>
      </c>
      <c r="P778">
        <v>1.3</v>
      </c>
      <c r="Q7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78">
        <f>YEAR(Table1[[#This Row],[Hire Date]])</f>
        <v>2020</v>
      </c>
      <c r="S778" s="9">
        <f>YEAR(Table1[[#This Row],[Exit Date]])</f>
        <v>2021</v>
      </c>
      <c r="T778" t="str">
        <f>IF(Table1[[#This Row],[Education Level]]="Master's Degree",
"Master's Degree",
IF(Table1[[#This Row],[Education Level]]="Bachelor's Degree",
"Bachelor's Degree",
"Others"))</f>
        <v>Master's Degree</v>
      </c>
    </row>
    <row r="779" spans="1:20" x14ac:dyDescent="0.25">
      <c r="A779" t="s">
        <v>1982</v>
      </c>
      <c r="B779" t="s">
        <v>1983</v>
      </c>
      <c r="C779" t="s">
        <v>18</v>
      </c>
      <c r="D779">
        <v>32</v>
      </c>
      <c r="E779" t="s">
        <v>30</v>
      </c>
      <c r="F779" t="s">
        <v>44</v>
      </c>
      <c r="G779" t="s">
        <v>32</v>
      </c>
      <c r="H779" t="s">
        <v>33</v>
      </c>
      <c r="I779" t="s">
        <v>23</v>
      </c>
      <c r="J779" s="1">
        <v>44250</v>
      </c>
      <c r="K779" s="1">
        <v>46132</v>
      </c>
      <c r="L779" t="s">
        <v>132</v>
      </c>
      <c r="M779" t="s">
        <v>25</v>
      </c>
      <c r="N779" s="2">
        <v>5234.5200000000004</v>
      </c>
      <c r="O779" t="s">
        <v>488</v>
      </c>
      <c r="P779">
        <v>5.2</v>
      </c>
      <c r="Q7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79">
        <f>YEAR(Table1[[#This Row],[Hire Date]])</f>
        <v>2021</v>
      </c>
      <c r="S779" s="9">
        <f>YEAR(Table1[[#This Row],[Exit Date]])</f>
        <v>2026</v>
      </c>
      <c r="T779" t="str">
        <f>IF(Table1[[#This Row],[Education Level]]="Master's Degree",
"Master's Degree",
IF(Table1[[#This Row],[Education Level]]="Bachelor's Degree",
"Bachelor's Degree",
"Others"))</f>
        <v>Master's Degree</v>
      </c>
    </row>
    <row r="780" spans="1:20" x14ac:dyDescent="0.25">
      <c r="A780" t="s">
        <v>1984</v>
      </c>
      <c r="B780" t="s">
        <v>1985</v>
      </c>
      <c r="C780" t="s">
        <v>29</v>
      </c>
      <c r="D780">
        <v>34</v>
      </c>
      <c r="E780" s="9" t="s">
        <v>13002</v>
      </c>
      <c r="F780" t="s">
        <v>44</v>
      </c>
      <c r="G780" t="s">
        <v>61</v>
      </c>
      <c r="H780" t="s">
        <v>22</v>
      </c>
      <c r="I780" t="s">
        <v>23</v>
      </c>
      <c r="J780" s="1">
        <v>45803</v>
      </c>
      <c r="M780" t="s">
        <v>35</v>
      </c>
      <c r="N780" s="2">
        <v>11723.05</v>
      </c>
      <c r="O780" t="s">
        <v>642</v>
      </c>
      <c r="P780">
        <v>1</v>
      </c>
      <c r="Q7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80">
        <f>YEAR(Table1[[#This Row],[Hire Date]])</f>
        <v>2025</v>
      </c>
      <c r="T780" t="str">
        <f>IF(Table1[[#This Row],[Education Level]]="Master's Degree",
"Master's Degree",
IF(Table1[[#This Row],[Education Level]]="Bachelor's Degree",
"Bachelor's Degree",
"Others"))</f>
        <v>Master's Degree</v>
      </c>
    </row>
    <row r="781" spans="1:20" x14ac:dyDescent="0.25">
      <c r="A781" t="s">
        <v>1986</v>
      </c>
      <c r="B781" t="s">
        <v>1987</v>
      </c>
      <c r="C781" t="s">
        <v>29</v>
      </c>
      <c r="D781">
        <v>40</v>
      </c>
      <c r="E781" t="s">
        <v>43</v>
      </c>
      <c r="F781" t="s">
        <v>74</v>
      </c>
      <c r="G781" t="s">
        <v>32</v>
      </c>
      <c r="H781" t="s">
        <v>22</v>
      </c>
      <c r="I781" t="s">
        <v>34</v>
      </c>
      <c r="J781" s="1">
        <v>45243</v>
      </c>
      <c r="K781" s="1">
        <v>46042</v>
      </c>
      <c r="L781" t="s">
        <v>324</v>
      </c>
      <c r="M781" t="s">
        <v>25</v>
      </c>
      <c r="N781" s="2">
        <v>6333.91</v>
      </c>
      <c r="O781" t="s">
        <v>1209</v>
      </c>
      <c r="P781">
        <v>2.2000000000000002</v>
      </c>
      <c r="Q7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781">
        <f>YEAR(Table1[[#This Row],[Hire Date]])</f>
        <v>2023</v>
      </c>
      <c r="S781" s="9">
        <f>YEAR(Table1[[#This Row],[Exit Date]])</f>
        <v>2026</v>
      </c>
      <c r="T781" t="str">
        <f>IF(Table1[[#This Row],[Education Level]]="Master's Degree",
"Master's Degree",
IF(Table1[[#This Row],[Education Level]]="Bachelor's Degree",
"Bachelor's Degree",
"Others"))</f>
        <v>Bachelor's Degree</v>
      </c>
    </row>
    <row r="782" spans="1:20" x14ac:dyDescent="0.25">
      <c r="A782" t="s">
        <v>1988</v>
      </c>
      <c r="B782" t="s">
        <v>1989</v>
      </c>
      <c r="C782" t="s">
        <v>18</v>
      </c>
      <c r="D782">
        <v>36</v>
      </c>
      <c r="E782" s="9" t="s">
        <v>13002</v>
      </c>
      <c r="F782" t="s">
        <v>31</v>
      </c>
      <c r="G782" t="s">
        <v>61</v>
      </c>
      <c r="H782" t="s">
        <v>33</v>
      </c>
      <c r="I782" t="s">
        <v>175</v>
      </c>
      <c r="J782" s="1">
        <v>44850</v>
      </c>
      <c r="M782" t="s">
        <v>35</v>
      </c>
      <c r="N782" s="2">
        <v>13473.96</v>
      </c>
      <c r="O782" t="s">
        <v>768</v>
      </c>
      <c r="P782">
        <v>3.6</v>
      </c>
      <c r="Q7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82">
        <f>YEAR(Table1[[#This Row],[Hire Date]])</f>
        <v>2022</v>
      </c>
      <c r="T782" t="str">
        <f>IF(Table1[[#This Row],[Education Level]]="Master's Degree",
"Master's Degree",
IF(Table1[[#This Row],[Education Level]]="Bachelor's Degree",
"Bachelor's Degree",
"Others"))</f>
        <v>Others</v>
      </c>
    </row>
    <row r="783" spans="1:20" x14ac:dyDescent="0.25">
      <c r="A783" t="s">
        <v>1990</v>
      </c>
      <c r="B783" t="s">
        <v>1991</v>
      </c>
      <c r="C783" t="s">
        <v>18</v>
      </c>
      <c r="D783">
        <v>22</v>
      </c>
      <c r="E783" t="s">
        <v>73</v>
      </c>
      <c r="F783" t="s">
        <v>49</v>
      </c>
      <c r="G783" t="s">
        <v>32</v>
      </c>
      <c r="H783" t="s">
        <v>33</v>
      </c>
      <c r="I783" t="s">
        <v>117</v>
      </c>
      <c r="J783" s="1">
        <v>44581</v>
      </c>
      <c r="K783" s="1">
        <v>45722</v>
      </c>
      <c r="L783" t="s">
        <v>132</v>
      </c>
      <c r="M783" t="s">
        <v>25</v>
      </c>
      <c r="N783" s="2">
        <v>5700.43</v>
      </c>
      <c r="O783" t="s">
        <v>63</v>
      </c>
      <c r="P783">
        <v>3.1</v>
      </c>
      <c r="Q7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83">
        <f>YEAR(Table1[[#This Row],[Hire Date]])</f>
        <v>2022</v>
      </c>
      <c r="S783" s="9">
        <f>YEAR(Table1[[#This Row],[Exit Date]])</f>
        <v>2025</v>
      </c>
      <c r="T783" t="str">
        <f>IF(Table1[[#This Row],[Education Level]]="Master's Degree",
"Master's Degree",
IF(Table1[[#This Row],[Education Level]]="Bachelor's Degree",
"Bachelor's Degree",
"Others"))</f>
        <v>Others</v>
      </c>
    </row>
    <row r="784" spans="1:20" x14ac:dyDescent="0.25">
      <c r="A784" t="s">
        <v>1992</v>
      </c>
      <c r="B784" t="s">
        <v>1993</v>
      </c>
      <c r="C784" t="s">
        <v>29</v>
      </c>
      <c r="D784">
        <v>38</v>
      </c>
      <c r="E784" t="s">
        <v>100</v>
      </c>
      <c r="F784" t="s">
        <v>49</v>
      </c>
      <c r="G784" t="s">
        <v>45</v>
      </c>
      <c r="H784" t="s">
        <v>138</v>
      </c>
      <c r="I784" t="s">
        <v>34</v>
      </c>
      <c r="J784" s="1">
        <v>43204</v>
      </c>
      <c r="M784" t="s">
        <v>35</v>
      </c>
      <c r="N784" s="2">
        <v>7504.12</v>
      </c>
      <c r="O784" t="s">
        <v>1994</v>
      </c>
      <c r="P784">
        <v>8.1</v>
      </c>
      <c r="Q7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84">
        <f>YEAR(Table1[[#This Row],[Hire Date]])</f>
        <v>2018</v>
      </c>
      <c r="T784" t="str">
        <f>IF(Table1[[#This Row],[Education Level]]="Master's Degree",
"Master's Degree",
IF(Table1[[#This Row],[Education Level]]="Bachelor's Degree",
"Bachelor's Degree",
"Others"))</f>
        <v>Bachelor's Degree</v>
      </c>
    </row>
    <row r="785" spans="1:20" x14ac:dyDescent="0.25">
      <c r="A785" t="s">
        <v>1995</v>
      </c>
      <c r="B785" t="s">
        <v>1996</v>
      </c>
      <c r="C785" t="s">
        <v>18</v>
      </c>
      <c r="D785">
        <v>40</v>
      </c>
      <c r="E785" t="s">
        <v>30</v>
      </c>
      <c r="F785" t="s">
        <v>74</v>
      </c>
      <c r="G785" t="s">
        <v>32</v>
      </c>
      <c r="H785" t="s">
        <v>33</v>
      </c>
      <c r="I785" t="s">
        <v>34</v>
      </c>
      <c r="J785" s="1">
        <v>45662</v>
      </c>
      <c r="M785" t="s">
        <v>35</v>
      </c>
      <c r="N785" s="2">
        <v>4823.0600000000004</v>
      </c>
      <c r="O785" t="s">
        <v>1113</v>
      </c>
      <c r="P785">
        <v>1.4</v>
      </c>
      <c r="Q7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85">
        <f>YEAR(Table1[[#This Row],[Hire Date]])</f>
        <v>2025</v>
      </c>
      <c r="T785" t="str">
        <f>IF(Table1[[#This Row],[Education Level]]="Master's Degree",
"Master's Degree",
IF(Table1[[#This Row],[Education Level]]="Bachelor's Degree",
"Bachelor's Degree",
"Others"))</f>
        <v>Bachelor's Degree</v>
      </c>
    </row>
    <row r="786" spans="1:20" x14ac:dyDescent="0.25">
      <c r="A786" t="s">
        <v>1997</v>
      </c>
      <c r="B786" t="s">
        <v>1998</v>
      </c>
      <c r="C786" t="s">
        <v>18</v>
      </c>
      <c r="D786">
        <v>40</v>
      </c>
      <c r="E786" t="s">
        <v>136</v>
      </c>
      <c r="F786" t="s">
        <v>44</v>
      </c>
      <c r="G786" t="s">
        <v>137</v>
      </c>
      <c r="H786" t="s">
        <v>22</v>
      </c>
      <c r="I786" t="s">
        <v>23</v>
      </c>
      <c r="J786" s="1">
        <v>44496</v>
      </c>
      <c r="K786" s="1">
        <v>45125</v>
      </c>
      <c r="L786" t="s">
        <v>132</v>
      </c>
      <c r="M786" t="s">
        <v>25</v>
      </c>
      <c r="N786" s="2">
        <v>22471.54</v>
      </c>
      <c r="O786" t="s">
        <v>267</v>
      </c>
      <c r="P786">
        <v>1.7</v>
      </c>
      <c r="Q7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86">
        <f>YEAR(Table1[[#This Row],[Hire Date]])</f>
        <v>2021</v>
      </c>
      <c r="S786" s="9">
        <f>YEAR(Table1[[#This Row],[Exit Date]])</f>
        <v>2023</v>
      </c>
      <c r="T786" t="str">
        <f>IF(Table1[[#This Row],[Education Level]]="Master's Degree",
"Master's Degree",
IF(Table1[[#This Row],[Education Level]]="Bachelor's Degree",
"Bachelor's Degree",
"Others"))</f>
        <v>Master's Degree</v>
      </c>
    </row>
    <row r="787" spans="1:20" x14ac:dyDescent="0.25">
      <c r="A787" t="s">
        <v>1999</v>
      </c>
      <c r="B787" t="s">
        <v>2000</v>
      </c>
      <c r="C787" t="s">
        <v>18</v>
      </c>
      <c r="D787">
        <v>44</v>
      </c>
      <c r="E787" t="s">
        <v>43</v>
      </c>
      <c r="F787" t="s">
        <v>20</v>
      </c>
      <c r="G787" t="s">
        <v>61</v>
      </c>
      <c r="H787" t="s">
        <v>131</v>
      </c>
      <c r="I787" t="s">
        <v>34</v>
      </c>
      <c r="J787" s="1">
        <v>43349</v>
      </c>
      <c r="M787" t="s">
        <v>35</v>
      </c>
      <c r="N787" s="2">
        <v>12105.21</v>
      </c>
      <c r="O787" t="s">
        <v>107</v>
      </c>
      <c r="P787">
        <v>7.7</v>
      </c>
      <c r="Q7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87">
        <f>YEAR(Table1[[#This Row],[Hire Date]])</f>
        <v>2018</v>
      </c>
      <c r="T787" t="str">
        <f>IF(Table1[[#This Row],[Education Level]]="Master's Degree",
"Master's Degree",
IF(Table1[[#This Row],[Education Level]]="Bachelor's Degree",
"Bachelor's Degree",
"Others"))</f>
        <v>Bachelor's Degree</v>
      </c>
    </row>
    <row r="788" spans="1:20" x14ac:dyDescent="0.25">
      <c r="A788" t="s">
        <v>2001</v>
      </c>
      <c r="B788" t="s">
        <v>2002</v>
      </c>
      <c r="C788" t="s">
        <v>18</v>
      </c>
      <c r="D788">
        <v>42</v>
      </c>
      <c r="E788" t="s">
        <v>121</v>
      </c>
      <c r="F788" t="s">
        <v>31</v>
      </c>
      <c r="G788" t="s">
        <v>32</v>
      </c>
      <c r="H788" t="s">
        <v>33</v>
      </c>
      <c r="I788" t="s">
        <v>34</v>
      </c>
      <c r="J788" s="1">
        <v>43518</v>
      </c>
      <c r="M788" t="s">
        <v>35</v>
      </c>
      <c r="N788" s="2">
        <v>5526.85</v>
      </c>
      <c r="O788" t="s">
        <v>2003</v>
      </c>
      <c r="P788">
        <v>7.2</v>
      </c>
      <c r="Q7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88">
        <f>YEAR(Table1[[#This Row],[Hire Date]])</f>
        <v>2019</v>
      </c>
      <c r="T788" t="str">
        <f>IF(Table1[[#This Row],[Education Level]]="Master's Degree",
"Master's Degree",
IF(Table1[[#This Row],[Education Level]]="Bachelor's Degree",
"Bachelor's Degree",
"Others"))</f>
        <v>Bachelor's Degree</v>
      </c>
    </row>
    <row r="789" spans="1:20" x14ac:dyDescent="0.25">
      <c r="A789" t="s">
        <v>2004</v>
      </c>
      <c r="B789" t="s">
        <v>2005</v>
      </c>
      <c r="C789" t="s">
        <v>29</v>
      </c>
      <c r="D789">
        <v>39</v>
      </c>
      <c r="E789" t="s">
        <v>69</v>
      </c>
      <c r="F789" t="s">
        <v>60</v>
      </c>
      <c r="G789" t="s">
        <v>61</v>
      </c>
      <c r="H789" t="s">
        <v>33</v>
      </c>
      <c r="I789" t="s">
        <v>34</v>
      </c>
      <c r="J789" s="1">
        <v>45803</v>
      </c>
      <c r="M789" t="s">
        <v>35</v>
      </c>
      <c r="N789" s="2">
        <v>10549</v>
      </c>
      <c r="O789" t="s">
        <v>1105</v>
      </c>
      <c r="P789">
        <v>1</v>
      </c>
      <c r="Q7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89">
        <f>YEAR(Table1[[#This Row],[Hire Date]])</f>
        <v>2025</v>
      </c>
      <c r="T789" t="str">
        <f>IF(Table1[[#This Row],[Education Level]]="Master's Degree",
"Master's Degree",
IF(Table1[[#This Row],[Education Level]]="Bachelor's Degree",
"Bachelor's Degree",
"Others"))</f>
        <v>Bachelor's Degree</v>
      </c>
    </row>
    <row r="790" spans="1:20" x14ac:dyDescent="0.25">
      <c r="A790" t="s">
        <v>2006</v>
      </c>
      <c r="B790" t="s">
        <v>2007</v>
      </c>
      <c r="C790" t="s">
        <v>29</v>
      </c>
      <c r="D790">
        <v>34</v>
      </c>
      <c r="E790" t="s">
        <v>69</v>
      </c>
      <c r="F790" t="s">
        <v>31</v>
      </c>
      <c r="G790" t="s">
        <v>32</v>
      </c>
      <c r="H790" t="s">
        <v>33</v>
      </c>
      <c r="I790" t="s">
        <v>34</v>
      </c>
      <c r="J790" s="1">
        <v>43207</v>
      </c>
      <c r="K790" s="1">
        <v>45901</v>
      </c>
      <c r="L790" t="s">
        <v>324</v>
      </c>
      <c r="M790" t="s">
        <v>25</v>
      </c>
      <c r="N790" s="2">
        <v>5627.3</v>
      </c>
      <c r="O790" t="s">
        <v>578</v>
      </c>
      <c r="P790">
        <v>7.4</v>
      </c>
      <c r="Q7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90">
        <f>YEAR(Table1[[#This Row],[Hire Date]])</f>
        <v>2018</v>
      </c>
      <c r="S790" s="9">
        <f>YEAR(Table1[[#This Row],[Exit Date]])</f>
        <v>2025</v>
      </c>
      <c r="T790" t="str">
        <f>IF(Table1[[#This Row],[Education Level]]="Master's Degree",
"Master's Degree",
IF(Table1[[#This Row],[Education Level]]="Bachelor's Degree",
"Bachelor's Degree",
"Others"))</f>
        <v>Bachelor's Degree</v>
      </c>
    </row>
    <row r="791" spans="1:20" x14ac:dyDescent="0.25">
      <c r="A791" t="s">
        <v>2008</v>
      </c>
      <c r="B791" t="s">
        <v>2009</v>
      </c>
      <c r="C791" t="s">
        <v>18</v>
      </c>
      <c r="D791">
        <v>22</v>
      </c>
      <c r="E791" t="s">
        <v>30</v>
      </c>
      <c r="F791" t="s">
        <v>60</v>
      </c>
      <c r="G791" t="s">
        <v>137</v>
      </c>
      <c r="H791" t="s">
        <v>33</v>
      </c>
      <c r="I791" t="s">
        <v>23</v>
      </c>
      <c r="J791" s="1">
        <v>44556</v>
      </c>
      <c r="M791" t="s">
        <v>35</v>
      </c>
      <c r="N791" s="2">
        <v>21259.82</v>
      </c>
      <c r="O791" t="s">
        <v>2010</v>
      </c>
      <c r="P791">
        <v>4.4000000000000004</v>
      </c>
      <c r="Q7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791">
        <f>YEAR(Table1[[#This Row],[Hire Date]])</f>
        <v>2021</v>
      </c>
      <c r="T791" t="str">
        <f>IF(Table1[[#This Row],[Education Level]]="Master's Degree",
"Master's Degree",
IF(Table1[[#This Row],[Education Level]]="Bachelor's Degree",
"Bachelor's Degree",
"Others"))</f>
        <v>Master's Degree</v>
      </c>
    </row>
    <row r="792" spans="1:20" x14ac:dyDescent="0.25">
      <c r="A792" t="s">
        <v>2011</v>
      </c>
      <c r="B792" t="s">
        <v>2012</v>
      </c>
      <c r="C792" t="s">
        <v>18</v>
      </c>
      <c r="D792">
        <v>38</v>
      </c>
      <c r="E792" t="s">
        <v>100</v>
      </c>
      <c r="F792" t="s">
        <v>74</v>
      </c>
      <c r="G792" t="s">
        <v>32</v>
      </c>
      <c r="H792" t="s">
        <v>22</v>
      </c>
      <c r="I792" t="s">
        <v>34</v>
      </c>
      <c r="J792" s="1">
        <v>45770</v>
      </c>
      <c r="K792" s="1">
        <v>46173</v>
      </c>
      <c r="L792" t="s">
        <v>132</v>
      </c>
      <c r="M792" t="s">
        <v>25</v>
      </c>
      <c r="N792" s="2">
        <v>4779.17</v>
      </c>
      <c r="O792" t="s">
        <v>1176</v>
      </c>
      <c r="P792">
        <v>1.1000000000000001</v>
      </c>
      <c r="Q7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92">
        <f>YEAR(Table1[[#This Row],[Hire Date]])</f>
        <v>2025</v>
      </c>
      <c r="S792" s="9">
        <f>YEAR(Table1[[#This Row],[Exit Date]])</f>
        <v>2026</v>
      </c>
      <c r="T792" t="str">
        <f>IF(Table1[[#This Row],[Education Level]]="Master's Degree",
"Master's Degree",
IF(Table1[[#This Row],[Education Level]]="Bachelor's Degree",
"Bachelor's Degree",
"Others"))</f>
        <v>Bachelor's Degree</v>
      </c>
    </row>
    <row r="793" spans="1:20" x14ac:dyDescent="0.25">
      <c r="A793" t="s">
        <v>2013</v>
      </c>
      <c r="B793" t="s">
        <v>1076</v>
      </c>
      <c r="C793" t="s">
        <v>18</v>
      </c>
      <c r="D793">
        <v>36</v>
      </c>
      <c r="E793" t="s">
        <v>136</v>
      </c>
      <c r="F793" t="s">
        <v>44</v>
      </c>
      <c r="G793" t="s">
        <v>45</v>
      </c>
      <c r="H793" t="s">
        <v>33</v>
      </c>
      <c r="I793" t="s">
        <v>50</v>
      </c>
      <c r="J793" s="1">
        <v>45794</v>
      </c>
      <c r="M793" t="s">
        <v>35</v>
      </c>
      <c r="N793" s="2">
        <v>9410.81</v>
      </c>
      <c r="O793" t="s">
        <v>2014</v>
      </c>
      <c r="P793">
        <v>1</v>
      </c>
      <c r="Q7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793">
        <f>YEAR(Table1[[#This Row],[Hire Date]])</f>
        <v>2025</v>
      </c>
      <c r="T793" t="str">
        <f>IF(Table1[[#This Row],[Education Level]]="Master's Degree",
"Master's Degree",
IF(Table1[[#This Row],[Education Level]]="Bachelor's Degree",
"Bachelor's Degree",
"Others"))</f>
        <v>Others</v>
      </c>
    </row>
    <row r="794" spans="1:20" x14ac:dyDescent="0.25">
      <c r="A794" t="s">
        <v>2015</v>
      </c>
      <c r="B794" t="s">
        <v>2016</v>
      </c>
      <c r="C794" t="s">
        <v>18</v>
      </c>
      <c r="D794">
        <v>37</v>
      </c>
      <c r="E794" t="s">
        <v>100</v>
      </c>
      <c r="F794" t="s">
        <v>49</v>
      </c>
      <c r="G794" t="s">
        <v>45</v>
      </c>
      <c r="H794" t="s">
        <v>22</v>
      </c>
      <c r="I794" t="s">
        <v>34</v>
      </c>
      <c r="J794" s="1">
        <v>43925</v>
      </c>
      <c r="M794" t="s">
        <v>35</v>
      </c>
      <c r="N794" s="2">
        <v>7086.22</v>
      </c>
      <c r="O794" t="s">
        <v>2017</v>
      </c>
      <c r="P794">
        <v>6.1</v>
      </c>
      <c r="Q7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94">
        <f>YEAR(Table1[[#This Row],[Hire Date]])</f>
        <v>2020</v>
      </c>
      <c r="T794" t="str">
        <f>IF(Table1[[#This Row],[Education Level]]="Master's Degree",
"Master's Degree",
IF(Table1[[#This Row],[Education Level]]="Bachelor's Degree",
"Bachelor's Degree",
"Others"))</f>
        <v>Bachelor's Degree</v>
      </c>
    </row>
    <row r="795" spans="1:20" x14ac:dyDescent="0.25">
      <c r="A795" t="s">
        <v>2018</v>
      </c>
      <c r="B795" t="s">
        <v>2019</v>
      </c>
      <c r="C795" t="s">
        <v>18</v>
      </c>
      <c r="D795">
        <v>23</v>
      </c>
      <c r="E795" t="s">
        <v>136</v>
      </c>
      <c r="F795" t="s">
        <v>60</v>
      </c>
      <c r="G795" t="s">
        <v>137</v>
      </c>
      <c r="H795" t="s">
        <v>33</v>
      </c>
      <c r="I795" t="s">
        <v>34</v>
      </c>
      <c r="J795" s="1">
        <v>44328</v>
      </c>
      <c r="M795" t="s">
        <v>35</v>
      </c>
      <c r="N795" s="2">
        <v>25660.97</v>
      </c>
      <c r="O795" t="s">
        <v>155</v>
      </c>
      <c r="P795">
        <v>5</v>
      </c>
      <c r="Q7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95">
        <f>YEAR(Table1[[#This Row],[Hire Date]])</f>
        <v>2021</v>
      </c>
      <c r="T795" t="str">
        <f>IF(Table1[[#This Row],[Education Level]]="Master's Degree",
"Master's Degree",
IF(Table1[[#This Row],[Education Level]]="Bachelor's Degree",
"Bachelor's Degree",
"Others"))</f>
        <v>Bachelor's Degree</v>
      </c>
    </row>
    <row r="796" spans="1:20" x14ac:dyDescent="0.25">
      <c r="A796" t="s">
        <v>2020</v>
      </c>
      <c r="B796" t="s">
        <v>2021</v>
      </c>
      <c r="C796" t="s">
        <v>18</v>
      </c>
      <c r="D796">
        <v>25</v>
      </c>
      <c r="E796" t="s">
        <v>121</v>
      </c>
      <c r="F796" t="s">
        <v>60</v>
      </c>
      <c r="G796" t="s">
        <v>45</v>
      </c>
      <c r="H796" t="s">
        <v>33</v>
      </c>
      <c r="I796" t="s">
        <v>34</v>
      </c>
      <c r="J796" s="1">
        <v>44044</v>
      </c>
      <c r="M796" t="s">
        <v>35</v>
      </c>
      <c r="N796" s="2">
        <v>6511.09</v>
      </c>
      <c r="O796" t="s">
        <v>2022</v>
      </c>
      <c r="P796">
        <v>5.8</v>
      </c>
      <c r="Q7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96">
        <f>YEAR(Table1[[#This Row],[Hire Date]])</f>
        <v>2020</v>
      </c>
      <c r="T796" t="str">
        <f>IF(Table1[[#This Row],[Education Level]]="Master's Degree",
"Master's Degree",
IF(Table1[[#This Row],[Education Level]]="Bachelor's Degree",
"Bachelor's Degree",
"Others"))</f>
        <v>Bachelor's Degree</v>
      </c>
    </row>
    <row r="797" spans="1:20" x14ac:dyDescent="0.25">
      <c r="A797" t="s">
        <v>2023</v>
      </c>
      <c r="B797" t="s">
        <v>2024</v>
      </c>
      <c r="C797" t="s">
        <v>18</v>
      </c>
      <c r="D797">
        <v>44</v>
      </c>
      <c r="E797" t="s">
        <v>136</v>
      </c>
      <c r="F797" t="s">
        <v>31</v>
      </c>
      <c r="G797" t="s">
        <v>21</v>
      </c>
      <c r="H797" t="s">
        <v>33</v>
      </c>
      <c r="I797" t="s">
        <v>50</v>
      </c>
      <c r="J797" s="1">
        <v>43128</v>
      </c>
      <c r="K797" s="1">
        <v>45589</v>
      </c>
      <c r="L797" t="s">
        <v>24</v>
      </c>
      <c r="M797" t="s">
        <v>25</v>
      </c>
      <c r="N797" s="2">
        <v>16255.47</v>
      </c>
      <c r="O797" t="s">
        <v>2025</v>
      </c>
      <c r="P797">
        <v>6.7</v>
      </c>
      <c r="Q7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97">
        <f>YEAR(Table1[[#This Row],[Hire Date]])</f>
        <v>2018</v>
      </c>
      <c r="S797" s="9">
        <f>YEAR(Table1[[#This Row],[Exit Date]])</f>
        <v>2024</v>
      </c>
      <c r="T797" t="str">
        <f>IF(Table1[[#This Row],[Education Level]]="Master's Degree",
"Master's Degree",
IF(Table1[[#This Row],[Education Level]]="Bachelor's Degree",
"Bachelor's Degree",
"Others"))</f>
        <v>Others</v>
      </c>
    </row>
    <row r="798" spans="1:20" x14ac:dyDescent="0.25">
      <c r="A798" t="s">
        <v>2026</v>
      </c>
      <c r="B798" t="s">
        <v>2027</v>
      </c>
      <c r="C798" t="s">
        <v>29</v>
      </c>
      <c r="D798">
        <v>34</v>
      </c>
      <c r="E798" t="s">
        <v>69</v>
      </c>
      <c r="F798" t="s">
        <v>74</v>
      </c>
      <c r="G798" t="s">
        <v>21</v>
      </c>
      <c r="H798" t="s">
        <v>33</v>
      </c>
      <c r="I798" t="s">
        <v>34</v>
      </c>
      <c r="J798" s="1">
        <v>43916</v>
      </c>
      <c r="M798" t="s">
        <v>35</v>
      </c>
      <c r="N798" s="2">
        <v>16159.46</v>
      </c>
      <c r="O798" t="s">
        <v>97</v>
      </c>
      <c r="P798">
        <v>6.1</v>
      </c>
      <c r="Q7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98">
        <f>YEAR(Table1[[#This Row],[Hire Date]])</f>
        <v>2020</v>
      </c>
      <c r="T798" t="str">
        <f>IF(Table1[[#This Row],[Education Level]]="Master's Degree",
"Master's Degree",
IF(Table1[[#This Row],[Education Level]]="Bachelor's Degree",
"Bachelor's Degree",
"Others"))</f>
        <v>Bachelor's Degree</v>
      </c>
    </row>
    <row r="799" spans="1:20" x14ac:dyDescent="0.25">
      <c r="A799" t="s">
        <v>2028</v>
      </c>
      <c r="B799" t="s">
        <v>2029</v>
      </c>
      <c r="C799" t="s">
        <v>18</v>
      </c>
      <c r="D799">
        <v>41</v>
      </c>
      <c r="E799" t="s">
        <v>79</v>
      </c>
      <c r="F799" t="s">
        <v>49</v>
      </c>
      <c r="G799" t="s">
        <v>32</v>
      </c>
      <c r="H799" t="s">
        <v>131</v>
      </c>
      <c r="I799" t="s">
        <v>117</v>
      </c>
      <c r="J799" s="1">
        <v>44173</v>
      </c>
      <c r="M799" t="s">
        <v>35</v>
      </c>
      <c r="N799" s="2">
        <v>4489.97</v>
      </c>
      <c r="O799" t="s">
        <v>488</v>
      </c>
      <c r="P799">
        <v>5.4</v>
      </c>
      <c r="Q7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799">
        <f>YEAR(Table1[[#This Row],[Hire Date]])</f>
        <v>2020</v>
      </c>
      <c r="T799" t="str">
        <f>IF(Table1[[#This Row],[Education Level]]="Master's Degree",
"Master's Degree",
IF(Table1[[#This Row],[Education Level]]="Bachelor's Degree",
"Bachelor's Degree",
"Others"))</f>
        <v>Others</v>
      </c>
    </row>
    <row r="800" spans="1:20" x14ac:dyDescent="0.25">
      <c r="A800" t="s">
        <v>2030</v>
      </c>
      <c r="B800" t="s">
        <v>2031</v>
      </c>
      <c r="C800" t="s">
        <v>18</v>
      </c>
      <c r="D800">
        <v>35</v>
      </c>
      <c r="E800" t="s">
        <v>136</v>
      </c>
      <c r="F800" t="s">
        <v>20</v>
      </c>
      <c r="G800" t="s">
        <v>145</v>
      </c>
      <c r="H800" t="s">
        <v>33</v>
      </c>
      <c r="I800" t="s">
        <v>175</v>
      </c>
      <c r="J800" s="1">
        <v>44626</v>
      </c>
      <c r="M800" t="s">
        <v>35</v>
      </c>
      <c r="N800" s="2">
        <v>34576.089999999997</v>
      </c>
      <c r="O800" t="s">
        <v>146</v>
      </c>
      <c r="P800">
        <v>4.2</v>
      </c>
      <c r="Q8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00">
        <f>YEAR(Table1[[#This Row],[Hire Date]])</f>
        <v>2022</v>
      </c>
      <c r="T800" t="str">
        <f>IF(Table1[[#This Row],[Education Level]]="Master's Degree",
"Master's Degree",
IF(Table1[[#This Row],[Education Level]]="Bachelor's Degree",
"Bachelor's Degree",
"Others"))</f>
        <v>Others</v>
      </c>
    </row>
    <row r="801" spans="1:20" x14ac:dyDescent="0.25">
      <c r="A801" t="s">
        <v>2032</v>
      </c>
      <c r="B801" t="s">
        <v>2033</v>
      </c>
      <c r="C801" t="s">
        <v>18</v>
      </c>
      <c r="D801">
        <v>35</v>
      </c>
      <c r="E801" t="s">
        <v>73</v>
      </c>
      <c r="F801" t="s">
        <v>60</v>
      </c>
      <c r="G801" t="s">
        <v>21</v>
      </c>
      <c r="H801" t="s">
        <v>22</v>
      </c>
      <c r="I801" t="s">
        <v>34</v>
      </c>
      <c r="J801" s="1">
        <v>43636</v>
      </c>
      <c r="M801" t="s">
        <v>35</v>
      </c>
      <c r="N801" s="2">
        <v>14392.27</v>
      </c>
      <c r="O801" t="s">
        <v>436</v>
      </c>
      <c r="P801">
        <v>6.9</v>
      </c>
      <c r="Q8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01">
        <f>YEAR(Table1[[#This Row],[Hire Date]])</f>
        <v>2019</v>
      </c>
      <c r="T801" t="str">
        <f>IF(Table1[[#This Row],[Education Level]]="Master's Degree",
"Master's Degree",
IF(Table1[[#This Row],[Education Level]]="Bachelor's Degree",
"Bachelor's Degree",
"Others"))</f>
        <v>Bachelor's Degree</v>
      </c>
    </row>
    <row r="802" spans="1:20" x14ac:dyDescent="0.25">
      <c r="A802" t="s">
        <v>2034</v>
      </c>
      <c r="B802" t="s">
        <v>2035</v>
      </c>
      <c r="C802" t="s">
        <v>29</v>
      </c>
      <c r="D802">
        <v>43</v>
      </c>
      <c r="E802" t="s">
        <v>30</v>
      </c>
      <c r="F802" t="s">
        <v>31</v>
      </c>
      <c r="G802" t="s">
        <v>137</v>
      </c>
      <c r="H802" t="s">
        <v>33</v>
      </c>
      <c r="I802" t="s">
        <v>50</v>
      </c>
      <c r="J802" s="1">
        <v>45294</v>
      </c>
      <c r="M802" t="s">
        <v>35</v>
      </c>
      <c r="N802" s="2">
        <v>27630.82</v>
      </c>
      <c r="O802" t="s">
        <v>741</v>
      </c>
      <c r="P802">
        <v>2.4</v>
      </c>
      <c r="Q8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802">
        <f>YEAR(Table1[[#This Row],[Hire Date]])</f>
        <v>2024</v>
      </c>
      <c r="T802" t="str">
        <f>IF(Table1[[#This Row],[Education Level]]="Master's Degree",
"Master's Degree",
IF(Table1[[#This Row],[Education Level]]="Bachelor's Degree",
"Bachelor's Degree",
"Others"))</f>
        <v>Others</v>
      </c>
    </row>
    <row r="803" spans="1:20" x14ac:dyDescent="0.25">
      <c r="A803" t="s">
        <v>2036</v>
      </c>
      <c r="B803" t="s">
        <v>2037</v>
      </c>
      <c r="C803" t="s">
        <v>29</v>
      </c>
      <c r="D803">
        <v>30</v>
      </c>
      <c r="E803" t="s">
        <v>86</v>
      </c>
      <c r="F803" t="s">
        <v>74</v>
      </c>
      <c r="G803" t="s">
        <v>61</v>
      </c>
      <c r="H803" t="s">
        <v>22</v>
      </c>
      <c r="I803" t="s">
        <v>23</v>
      </c>
      <c r="J803" s="1">
        <v>43958</v>
      </c>
      <c r="K803" s="1">
        <v>44535</v>
      </c>
      <c r="L803" t="s">
        <v>132</v>
      </c>
      <c r="M803" t="s">
        <v>25</v>
      </c>
      <c r="N803" s="2">
        <v>13857.73</v>
      </c>
      <c r="O803" t="s">
        <v>199</v>
      </c>
      <c r="P803">
        <v>1.6</v>
      </c>
      <c r="Q8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803">
        <f>YEAR(Table1[[#This Row],[Hire Date]])</f>
        <v>2020</v>
      </c>
      <c r="S803" s="9">
        <f>YEAR(Table1[[#This Row],[Exit Date]])</f>
        <v>2021</v>
      </c>
      <c r="T803" t="str">
        <f>IF(Table1[[#This Row],[Education Level]]="Master's Degree",
"Master's Degree",
IF(Table1[[#This Row],[Education Level]]="Bachelor's Degree",
"Bachelor's Degree",
"Others"))</f>
        <v>Master's Degree</v>
      </c>
    </row>
    <row r="804" spans="1:20" x14ac:dyDescent="0.25">
      <c r="A804" t="s">
        <v>2038</v>
      </c>
      <c r="B804" t="s">
        <v>2039</v>
      </c>
      <c r="C804" t="s">
        <v>18</v>
      </c>
      <c r="D804">
        <v>35</v>
      </c>
      <c r="E804" t="s">
        <v>19</v>
      </c>
      <c r="F804" t="s">
        <v>49</v>
      </c>
      <c r="G804" t="s">
        <v>232</v>
      </c>
      <c r="H804" t="s">
        <v>33</v>
      </c>
      <c r="I804" t="s">
        <v>34</v>
      </c>
      <c r="J804" s="1">
        <v>43834</v>
      </c>
      <c r="M804" t="s">
        <v>35</v>
      </c>
      <c r="N804" s="2">
        <v>54356.65</v>
      </c>
      <c r="O804" t="s">
        <v>146</v>
      </c>
      <c r="P804">
        <v>6.4</v>
      </c>
      <c r="Q8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04">
        <f>YEAR(Table1[[#This Row],[Hire Date]])</f>
        <v>2020</v>
      </c>
      <c r="T804" t="str">
        <f>IF(Table1[[#This Row],[Education Level]]="Master's Degree",
"Master's Degree",
IF(Table1[[#This Row],[Education Level]]="Bachelor's Degree",
"Bachelor's Degree",
"Others"))</f>
        <v>Bachelor's Degree</v>
      </c>
    </row>
    <row r="805" spans="1:20" x14ac:dyDescent="0.25">
      <c r="A805" t="s">
        <v>2040</v>
      </c>
      <c r="B805" t="s">
        <v>2041</v>
      </c>
      <c r="C805" t="s">
        <v>29</v>
      </c>
      <c r="D805">
        <v>30</v>
      </c>
      <c r="E805" t="s">
        <v>121</v>
      </c>
      <c r="F805" t="s">
        <v>20</v>
      </c>
      <c r="G805" t="s">
        <v>61</v>
      </c>
      <c r="H805" t="s">
        <v>33</v>
      </c>
      <c r="I805" t="s">
        <v>34</v>
      </c>
      <c r="J805" s="1">
        <v>45492</v>
      </c>
      <c r="M805" t="s">
        <v>35</v>
      </c>
      <c r="N805" s="2">
        <v>12115.34</v>
      </c>
      <c r="O805" t="s">
        <v>359</v>
      </c>
      <c r="P805">
        <v>1.8</v>
      </c>
      <c r="Q8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805">
        <f>YEAR(Table1[[#This Row],[Hire Date]])</f>
        <v>2024</v>
      </c>
      <c r="T805" t="str">
        <f>IF(Table1[[#This Row],[Education Level]]="Master's Degree",
"Master's Degree",
IF(Table1[[#This Row],[Education Level]]="Bachelor's Degree",
"Bachelor's Degree",
"Others"))</f>
        <v>Bachelor's Degree</v>
      </c>
    </row>
    <row r="806" spans="1:20" x14ac:dyDescent="0.25">
      <c r="A806" t="s">
        <v>2042</v>
      </c>
      <c r="B806" t="s">
        <v>2043</v>
      </c>
      <c r="C806" t="s">
        <v>18</v>
      </c>
      <c r="D806">
        <v>31</v>
      </c>
      <c r="E806" t="s">
        <v>73</v>
      </c>
      <c r="F806" t="s">
        <v>44</v>
      </c>
      <c r="G806" t="s">
        <v>32</v>
      </c>
      <c r="H806" t="s">
        <v>131</v>
      </c>
      <c r="I806" t="s">
        <v>34</v>
      </c>
      <c r="J806" s="1">
        <v>43744</v>
      </c>
      <c r="K806" s="1">
        <v>45378</v>
      </c>
      <c r="L806" t="s">
        <v>24</v>
      </c>
      <c r="M806" t="s">
        <v>25</v>
      </c>
      <c r="N806" s="2">
        <v>5062.5600000000004</v>
      </c>
      <c r="O806" t="s">
        <v>575</v>
      </c>
      <c r="P806">
        <v>4.5</v>
      </c>
      <c r="Q8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06">
        <f>YEAR(Table1[[#This Row],[Hire Date]])</f>
        <v>2019</v>
      </c>
      <c r="S806" s="9">
        <f>YEAR(Table1[[#This Row],[Exit Date]])</f>
        <v>2024</v>
      </c>
      <c r="T806" t="str">
        <f>IF(Table1[[#This Row],[Education Level]]="Master's Degree",
"Master's Degree",
IF(Table1[[#This Row],[Education Level]]="Bachelor's Degree",
"Bachelor's Degree",
"Others"))</f>
        <v>Bachelor's Degree</v>
      </c>
    </row>
    <row r="807" spans="1:20" x14ac:dyDescent="0.25">
      <c r="A807" t="s">
        <v>2044</v>
      </c>
      <c r="B807" t="s">
        <v>2045</v>
      </c>
      <c r="C807" t="s">
        <v>18</v>
      </c>
      <c r="D807">
        <v>32</v>
      </c>
      <c r="E807" t="s">
        <v>136</v>
      </c>
      <c r="F807" t="s">
        <v>60</v>
      </c>
      <c r="G807" t="s">
        <v>45</v>
      </c>
      <c r="H807" t="s">
        <v>33</v>
      </c>
      <c r="I807" t="s">
        <v>34</v>
      </c>
      <c r="J807" s="1">
        <v>44478</v>
      </c>
      <c r="M807" t="s">
        <v>35</v>
      </c>
      <c r="N807" s="2">
        <v>6623.43</v>
      </c>
      <c r="O807" t="s">
        <v>837</v>
      </c>
      <c r="P807">
        <v>4.5999999999999996</v>
      </c>
      <c r="Q8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07">
        <f>YEAR(Table1[[#This Row],[Hire Date]])</f>
        <v>2021</v>
      </c>
      <c r="T807" t="str">
        <f>IF(Table1[[#This Row],[Education Level]]="Master's Degree",
"Master's Degree",
IF(Table1[[#This Row],[Education Level]]="Bachelor's Degree",
"Bachelor's Degree",
"Others"))</f>
        <v>Bachelor's Degree</v>
      </c>
    </row>
    <row r="808" spans="1:20" x14ac:dyDescent="0.25">
      <c r="A808" t="s">
        <v>2046</v>
      </c>
      <c r="B808" t="s">
        <v>2047</v>
      </c>
      <c r="C808" t="s">
        <v>18</v>
      </c>
      <c r="D808">
        <v>36</v>
      </c>
      <c r="E808" s="9" t="s">
        <v>13002</v>
      </c>
      <c r="F808" t="s">
        <v>31</v>
      </c>
      <c r="G808" t="s">
        <v>45</v>
      </c>
      <c r="H808" t="s">
        <v>33</v>
      </c>
      <c r="I808" t="s">
        <v>23</v>
      </c>
      <c r="J808" s="1">
        <v>45744</v>
      </c>
      <c r="M808" t="s">
        <v>35</v>
      </c>
      <c r="N808" s="2">
        <v>7038.7</v>
      </c>
      <c r="O808" t="s">
        <v>2048</v>
      </c>
      <c r="P808">
        <v>1.1000000000000001</v>
      </c>
      <c r="Q8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808">
        <f>YEAR(Table1[[#This Row],[Hire Date]])</f>
        <v>2025</v>
      </c>
      <c r="T808" t="str">
        <f>IF(Table1[[#This Row],[Education Level]]="Master's Degree",
"Master's Degree",
IF(Table1[[#This Row],[Education Level]]="Bachelor's Degree",
"Bachelor's Degree",
"Others"))</f>
        <v>Master's Degree</v>
      </c>
    </row>
    <row r="809" spans="1:20" x14ac:dyDescent="0.25">
      <c r="A809" t="s">
        <v>2049</v>
      </c>
      <c r="B809" t="s">
        <v>2050</v>
      </c>
      <c r="C809" t="s">
        <v>18</v>
      </c>
      <c r="D809">
        <v>30</v>
      </c>
      <c r="E809" t="s">
        <v>19</v>
      </c>
      <c r="F809" t="s">
        <v>31</v>
      </c>
      <c r="G809" t="s">
        <v>21</v>
      </c>
      <c r="H809" t="s">
        <v>33</v>
      </c>
      <c r="I809" t="s">
        <v>117</v>
      </c>
      <c r="J809" s="1">
        <v>43586</v>
      </c>
      <c r="M809" t="s">
        <v>35</v>
      </c>
      <c r="N809" s="2">
        <v>15658.55</v>
      </c>
      <c r="O809" t="s">
        <v>2051</v>
      </c>
      <c r="P809">
        <v>7</v>
      </c>
      <c r="Q8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09">
        <f>YEAR(Table1[[#This Row],[Hire Date]])</f>
        <v>2019</v>
      </c>
      <c r="T809" t="str">
        <f>IF(Table1[[#This Row],[Education Level]]="Master's Degree",
"Master's Degree",
IF(Table1[[#This Row],[Education Level]]="Bachelor's Degree",
"Bachelor's Degree",
"Others"))</f>
        <v>Others</v>
      </c>
    </row>
    <row r="810" spans="1:20" x14ac:dyDescent="0.25">
      <c r="A810" t="s">
        <v>2052</v>
      </c>
      <c r="B810" t="s">
        <v>2053</v>
      </c>
      <c r="C810" t="s">
        <v>29</v>
      </c>
      <c r="D810">
        <v>46</v>
      </c>
      <c r="E810" s="9" t="s">
        <v>13002</v>
      </c>
      <c r="F810" t="s">
        <v>31</v>
      </c>
      <c r="G810" t="s">
        <v>45</v>
      </c>
      <c r="H810" t="s">
        <v>33</v>
      </c>
      <c r="I810" t="s">
        <v>34</v>
      </c>
      <c r="J810" s="1">
        <v>44225</v>
      </c>
      <c r="M810" t="s">
        <v>35</v>
      </c>
      <c r="N810" s="2">
        <v>8946.69</v>
      </c>
      <c r="O810" t="s">
        <v>2054</v>
      </c>
      <c r="P810">
        <v>5.3</v>
      </c>
      <c r="Q8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10">
        <f>YEAR(Table1[[#This Row],[Hire Date]])</f>
        <v>2021</v>
      </c>
      <c r="T810" t="str">
        <f>IF(Table1[[#This Row],[Education Level]]="Master's Degree",
"Master's Degree",
IF(Table1[[#This Row],[Education Level]]="Bachelor's Degree",
"Bachelor's Degree",
"Others"))</f>
        <v>Bachelor's Degree</v>
      </c>
    </row>
    <row r="811" spans="1:20" x14ac:dyDescent="0.25">
      <c r="A811" t="s">
        <v>2055</v>
      </c>
      <c r="B811" t="s">
        <v>2056</v>
      </c>
      <c r="C811" t="s">
        <v>18</v>
      </c>
      <c r="D811">
        <v>26</v>
      </c>
      <c r="E811" t="s">
        <v>79</v>
      </c>
      <c r="F811" t="s">
        <v>60</v>
      </c>
      <c r="G811" t="s">
        <v>61</v>
      </c>
      <c r="H811" t="s">
        <v>22</v>
      </c>
      <c r="I811" t="s">
        <v>34</v>
      </c>
      <c r="J811" s="1">
        <v>44520</v>
      </c>
      <c r="M811" t="s">
        <v>35</v>
      </c>
      <c r="N811" s="2">
        <v>9538.4</v>
      </c>
      <c r="O811" t="s">
        <v>482</v>
      </c>
      <c r="P811">
        <v>4.5</v>
      </c>
      <c r="Q8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11">
        <f>YEAR(Table1[[#This Row],[Hire Date]])</f>
        <v>2021</v>
      </c>
      <c r="T811" t="str">
        <f>IF(Table1[[#This Row],[Education Level]]="Master's Degree",
"Master's Degree",
IF(Table1[[#This Row],[Education Level]]="Bachelor's Degree",
"Bachelor's Degree",
"Others"))</f>
        <v>Bachelor's Degree</v>
      </c>
    </row>
    <row r="812" spans="1:20" x14ac:dyDescent="0.25">
      <c r="A812" t="s">
        <v>2057</v>
      </c>
      <c r="B812" t="s">
        <v>2058</v>
      </c>
      <c r="C812" t="s">
        <v>18</v>
      </c>
      <c r="D812">
        <v>33</v>
      </c>
      <c r="E812" t="s">
        <v>19</v>
      </c>
      <c r="F812" t="s">
        <v>31</v>
      </c>
      <c r="G812" t="s">
        <v>145</v>
      </c>
      <c r="H812" t="s">
        <v>33</v>
      </c>
      <c r="I812" t="s">
        <v>23</v>
      </c>
      <c r="J812" s="1">
        <v>44729</v>
      </c>
      <c r="M812" t="s">
        <v>35</v>
      </c>
      <c r="N812" s="2">
        <v>41417.410000000003</v>
      </c>
      <c r="O812" t="s">
        <v>146</v>
      </c>
      <c r="P812">
        <v>3.9</v>
      </c>
      <c r="Q8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12">
        <f>YEAR(Table1[[#This Row],[Hire Date]])</f>
        <v>2022</v>
      </c>
      <c r="T812" t="str">
        <f>IF(Table1[[#This Row],[Education Level]]="Master's Degree",
"Master's Degree",
IF(Table1[[#This Row],[Education Level]]="Bachelor's Degree",
"Bachelor's Degree",
"Others"))</f>
        <v>Master's Degree</v>
      </c>
    </row>
    <row r="813" spans="1:20" x14ac:dyDescent="0.25">
      <c r="A813" t="s">
        <v>2059</v>
      </c>
      <c r="B813" t="s">
        <v>2060</v>
      </c>
      <c r="C813" t="s">
        <v>29</v>
      </c>
      <c r="D813">
        <v>31</v>
      </c>
      <c r="E813" t="s">
        <v>69</v>
      </c>
      <c r="F813" t="s">
        <v>74</v>
      </c>
      <c r="G813" t="s">
        <v>61</v>
      </c>
      <c r="H813" t="s">
        <v>33</v>
      </c>
      <c r="I813" t="s">
        <v>50</v>
      </c>
      <c r="J813" s="1">
        <v>44990</v>
      </c>
      <c r="M813" t="s">
        <v>35</v>
      </c>
      <c r="N813" s="2">
        <v>12909.3</v>
      </c>
      <c r="O813" t="s">
        <v>547</v>
      </c>
      <c r="P813">
        <v>3.2</v>
      </c>
      <c r="Q8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13">
        <f>YEAR(Table1[[#This Row],[Hire Date]])</f>
        <v>2023</v>
      </c>
      <c r="T813" t="str">
        <f>IF(Table1[[#This Row],[Education Level]]="Master's Degree",
"Master's Degree",
IF(Table1[[#This Row],[Education Level]]="Bachelor's Degree",
"Bachelor's Degree",
"Others"))</f>
        <v>Others</v>
      </c>
    </row>
    <row r="814" spans="1:20" x14ac:dyDescent="0.25">
      <c r="A814" t="s">
        <v>2061</v>
      </c>
      <c r="B814" t="s">
        <v>2062</v>
      </c>
      <c r="C814" t="s">
        <v>29</v>
      </c>
      <c r="D814">
        <v>48</v>
      </c>
      <c r="E814" t="s">
        <v>73</v>
      </c>
      <c r="F814" t="s">
        <v>31</v>
      </c>
      <c r="G814" t="s">
        <v>32</v>
      </c>
      <c r="H814" t="s">
        <v>33</v>
      </c>
      <c r="I814" t="s">
        <v>23</v>
      </c>
      <c r="J814" s="1">
        <v>44635</v>
      </c>
      <c r="M814" t="s">
        <v>35</v>
      </c>
      <c r="N814" s="2">
        <v>5124.93</v>
      </c>
      <c r="O814" t="s">
        <v>1726</v>
      </c>
      <c r="P814">
        <v>4.2</v>
      </c>
      <c r="Q8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14">
        <f>YEAR(Table1[[#This Row],[Hire Date]])</f>
        <v>2022</v>
      </c>
      <c r="T814" t="str">
        <f>IF(Table1[[#This Row],[Education Level]]="Master's Degree",
"Master's Degree",
IF(Table1[[#This Row],[Education Level]]="Bachelor's Degree",
"Bachelor's Degree",
"Others"))</f>
        <v>Master's Degree</v>
      </c>
    </row>
    <row r="815" spans="1:20" x14ac:dyDescent="0.25">
      <c r="A815" t="s">
        <v>2063</v>
      </c>
      <c r="B815" t="s">
        <v>2064</v>
      </c>
      <c r="C815" t="s">
        <v>18</v>
      </c>
      <c r="D815">
        <v>36</v>
      </c>
      <c r="E815" t="s">
        <v>19</v>
      </c>
      <c r="F815" t="s">
        <v>49</v>
      </c>
      <c r="G815" t="s">
        <v>232</v>
      </c>
      <c r="H815" t="s">
        <v>22</v>
      </c>
      <c r="I815" t="s">
        <v>23</v>
      </c>
      <c r="J815" s="1">
        <v>45909</v>
      </c>
      <c r="M815" t="s">
        <v>35</v>
      </c>
      <c r="N815" s="2">
        <v>53495.56</v>
      </c>
      <c r="O815" t="s">
        <v>146</v>
      </c>
      <c r="P815">
        <v>0.7</v>
      </c>
      <c r="Q8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815">
        <f>YEAR(Table1[[#This Row],[Hire Date]])</f>
        <v>2025</v>
      </c>
      <c r="T815" t="str">
        <f>IF(Table1[[#This Row],[Education Level]]="Master's Degree",
"Master's Degree",
IF(Table1[[#This Row],[Education Level]]="Bachelor's Degree",
"Bachelor's Degree",
"Others"))</f>
        <v>Master's Degree</v>
      </c>
    </row>
    <row r="816" spans="1:20" x14ac:dyDescent="0.25">
      <c r="A816" t="s">
        <v>2065</v>
      </c>
      <c r="B816" t="s">
        <v>2066</v>
      </c>
      <c r="C816" t="s">
        <v>18</v>
      </c>
      <c r="D816">
        <v>44</v>
      </c>
      <c r="E816" t="s">
        <v>69</v>
      </c>
      <c r="F816" t="s">
        <v>20</v>
      </c>
      <c r="G816" t="s">
        <v>61</v>
      </c>
      <c r="H816" t="s">
        <v>33</v>
      </c>
      <c r="I816" t="s">
        <v>23</v>
      </c>
      <c r="J816" s="1">
        <v>44453</v>
      </c>
      <c r="M816" t="s">
        <v>35</v>
      </c>
      <c r="N816" s="2">
        <v>13649.65</v>
      </c>
      <c r="O816" t="s">
        <v>2067</v>
      </c>
      <c r="P816">
        <v>4.7</v>
      </c>
      <c r="Q8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16">
        <f>YEAR(Table1[[#This Row],[Hire Date]])</f>
        <v>2021</v>
      </c>
      <c r="T816" t="str">
        <f>IF(Table1[[#This Row],[Education Level]]="Master's Degree",
"Master's Degree",
IF(Table1[[#This Row],[Education Level]]="Bachelor's Degree",
"Bachelor's Degree",
"Others"))</f>
        <v>Master's Degree</v>
      </c>
    </row>
    <row r="817" spans="1:20" x14ac:dyDescent="0.25">
      <c r="A817" t="s">
        <v>2068</v>
      </c>
      <c r="B817" t="s">
        <v>2069</v>
      </c>
      <c r="C817" t="s">
        <v>18</v>
      </c>
      <c r="D817">
        <v>22</v>
      </c>
      <c r="E817" t="s">
        <v>73</v>
      </c>
      <c r="F817" t="s">
        <v>20</v>
      </c>
      <c r="G817" t="s">
        <v>32</v>
      </c>
      <c r="H817" t="s">
        <v>33</v>
      </c>
      <c r="I817" t="s">
        <v>34</v>
      </c>
      <c r="J817" s="1">
        <v>43872</v>
      </c>
      <c r="M817" t="s">
        <v>35</v>
      </c>
      <c r="N817" s="2">
        <v>4976.59</v>
      </c>
      <c r="O817" t="s">
        <v>868</v>
      </c>
      <c r="P817">
        <v>6.3</v>
      </c>
      <c r="Q8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17">
        <f>YEAR(Table1[[#This Row],[Hire Date]])</f>
        <v>2020</v>
      </c>
      <c r="T817" t="str">
        <f>IF(Table1[[#This Row],[Education Level]]="Master's Degree",
"Master's Degree",
IF(Table1[[#This Row],[Education Level]]="Bachelor's Degree",
"Bachelor's Degree",
"Others"))</f>
        <v>Bachelor's Degree</v>
      </c>
    </row>
    <row r="818" spans="1:20" x14ac:dyDescent="0.25">
      <c r="A818" t="s">
        <v>2070</v>
      </c>
      <c r="B818" t="s">
        <v>2071</v>
      </c>
      <c r="C818" t="s">
        <v>18</v>
      </c>
      <c r="D818">
        <v>37</v>
      </c>
      <c r="E818" t="s">
        <v>43</v>
      </c>
      <c r="F818" t="s">
        <v>31</v>
      </c>
      <c r="G818" t="s">
        <v>32</v>
      </c>
      <c r="H818" t="s">
        <v>33</v>
      </c>
      <c r="I818" t="s">
        <v>117</v>
      </c>
      <c r="J818" s="1">
        <v>45923</v>
      </c>
      <c r="M818" t="s">
        <v>35</v>
      </c>
      <c r="N818" s="2">
        <v>5687.21</v>
      </c>
      <c r="O818" t="s">
        <v>1187</v>
      </c>
      <c r="P818">
        <v>0.6</v>
      </c>
      <c r="Q8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818">
        <f>YEAR(Table1[[#This Row],[Hire Date]])</f>
        <v>2025</v>
      </c>
      <c r="T818" t="str">
        <f>IF(Table1[[#This Row],[Education Level]]="Master's Degree",
"Master's Degree",
IF(Table1[[#This Row],[Education Level]]="Bachelor's Degree",
"Bachelor's Degree",
"Others"))</f>
        <v>Others</v>
      </c>
    </row>
    <row r="819" spans="1:20" x14ac:dyDescent="0.25">
      <c r="A819" t="s">
        <v>2072</v>
      </c>
      <c r="B819" t="s">
        <v>2073</v>
      </c>
      <c r="C819" t="s">
        <v>18</v>
      </c>
      <c r="D819">
        <v>43</v>
      </c>
      <c r="E819" s="9" t="s">
        <v>13002</v>
      </c>
      <c r="F819" t="s">
        <v>31</v>
      </c>
      <c r="G819" t="s">
        <v>45</v>
      </c>
      <c r="H819" t="s">
        <v>33</v>
      </c>
      <c r="I819" t="s">
        <v>34</v>
      </c>
      <c r="J819" s="1">
        <v>44963</v>
      </c>
      <c r="M819" t="s">
        <v>35</v>
      </c>
      <c r="N819" s="2">
        <v>7373.32</v>
      </c>
      <c r="O819" t="s">
        <v>589</v>
      </c>
      <c r="P819">
        <v>3.3</v>
      </c>
      <c r="Q8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19">
        <f>YEAR(Table1[[#This Row],[Hire Date]])</f>
        <v>2023</v>
      </c>
      <c r="T819" t="str">
        <f>IF(Table1[[#This Row],[Education Level]]="Master's Degree",
"Master's Degree",
IF(Table1[[#This Row],[Education Level]]="Bachelor's Degree",
"Bachelor's Degree",
"Others"))</f>
        <v>Bachelor's Degree</v>
      </c>
    </row>
    <row r="820" spans="1:20" x14ac:dyDescent="0.25">
      <c r="A820" t="s">
        <v>2074</v>
      </c>
      <c r="B820" t="s">
        <v>2075</v>
      </c>
      <c r="C820" t="s">
        <v>18</v>
      </c>
      <c r="D820">
        <v>35</v>
      </c>
      <c r="E820" t="s">
        <v>73</v>
      </c>
      <c r="F820" t="s">
        <v>20</v>
      </c>
      <c r="G820" t="s">
        <v>32</v>
      </c>
      <c r="H820" t="s">
        <v>22</v>
      </c>
      <c r="I820" t="s">
        <v>34</v>
      </c>
      <c r="J820" s="1">
        <v>45059</v>
      </c>
      <c r="M820" t="s">
        <v>35</v>
      </c>
      <c r="N820" s="2">
        <v>4276.8599999999997</v>
      </c>
      <c r="O820" t="s">
        <v>1939</v>
      </c>
      <c r="P820">
        <v>3</v>
      </c>
      <c r="Q8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20">
        <f>YEAR(Table1[[#This Row],[Hire Date]])</f>
        <v>2023</v>
      </c>
      <c r="T820" t="str">
        <f>IF(Table1[[#This Row],[Education Level]]="Master's Degree",
"Master's Degree",
IF(Table1[[#This Row],[Education Level]]="Bachelor's Degree",
"Bachelor's Degree",
"Others"))</f>
        <v>Bachelor's Degree</v>
      </c>
    </row>
    <row r="821" spans="1:20" x14ac:dyDescent="0.25">
      <c r="A821" t="s">
        <v>2076</v>
      </c>
      <c r="B821" t="s">
        <v>2077</v>
      </c>
      <c r="C821" t="s">
        <v>18</v>
      </c>
      <c r="D821">
        <v>44</v>
      </c>
      <c r="E821" t="s">
        <v>73</v>
      </c>
      <c r="F821" t="s">
        <v>44</v>
      </c>
      <c r="G821" t="s">
        <v>21</v>
      </c>
      <c r="H821" t="s">
        <v>131</v>
      </c>
      <c r="I821" t="s">
        <v>34</v>
      </c>
      <c r="J821" s="1">
        <v>45456</v>
      </c>
      <c r="K821" s="1">
        <v>45549</v>
      </c>
      <c r="L821" t="s">
        <v>132</v>
      </c>
      <c r="M821" t="s">
        <v>25</v>
      </c>
      <c r="N821" s="2">
        <v>17988.759999999998</v>
      </c>
      <c r="O821" t="s">
        <v>2078</v>
      </c>
      <c r="P821">
        <v>0.3</v>
      </c>
      <c r="Q8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821">
        <f>YEAR(Table1[[#This Row],[Hire Date]])</f>
        <v>2024</v>
      </c>
      <c r="S821" s="9">
        <f>YEAR(Table1[[#This Row],[Exit Date]])</f>
        <v>2024</v>
      </c>
      <c r="T821" t="str">
        <f>IF(Table1[[#This Row],[Education Level]]="Master's Degree",
"Master's Degree",
IF(Table1[[#This Row],[Education Level]]="Bachelor's Degree",
"Bachelor's Degree",
"Others"))</f>
        <v>Bachelor's Degree</v>
      </c>
    </row>
    <row r="822" spans="1:20" x14ac:dyDescent="0.25">
      <c r="A822" t="s">
        <v>2079</v>
      </c>
      <c r="B822" t="s">
        <v>2080</v>
      </c>
      <c r="C822" t="s">
        <v>29</v>
      </c>
      <c r="D822">
        <v>30</v>
      </c>
      <c r="E822" t="s">
        <v>121</v>
      </c>
      <c r="F822" t="s">
        <v>60</v>
      </c>
      <c r="G822" t="s">
        <v>32</v>
      </c>
      <c r="H822" t="s">
        <v>33</v>
      </c>
      <c r="I822" t="s">
        <v>34</v>
      </c>
      <c r="J822" s="1">
        <v>45254</v>
      </c>
      <c r="M822" t="s">
        <v>35</v>
      </c>
      <c r="N822" s="2">
        <v>4998.09</v>
      </c>
      <c r="O822" t="s">
        <v>128</v>
      </c>
      <c r="P822">
        <v>2.5</v>
      </c>
      <c r="Q8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822">
        <f>YEAR(Table1[[#This Row],[Hire Date]])</f>
        <v>2023</v>
      </c>
      <c r="T822" t="str">
        <f>IF(Table1[[#This Row],[Education Level]]="Master's Degree",
"Master's Degree",
IF(Table1[[#This Row],[Education Level]]="Bachelor's Degree",
"Bachelor's Degree",
"Others"))</f>
        <v>Bachelor's Degree</v>
      </c>
    </row>
    <row r="823" spans="1:20" x14ac:dyDescent="0.25">
      <c r="A823" t="s">
        <v>2081</v>
      </c>
      <c r="B823" t="s">
        <v>2082</v>
      </c>
      <c r="C823" t="s">
        <v>18</v>
      </c>
      <c r="D823">
        <v>47</v>
      </c>
      <c r="E823" t="s">
        <v>43</v>
      </c>
      <c r="F823" t="s">
        <v>60</v>
      </c>
      <c r="G823" t="s">
        <v>45</v>
      </c>
      <c r="H823" t="s">
        <v>22</v>
      </c>
      <c r="I823" t="s">
        <v>23</v>
      </c>
      <c r="J823" s="1">
        <v>45969</v>
      </c>
      <c r="M823" t="s">
        <v>35</v>
      </c>
      <c r="N823" s="2">
        <v>9142.98</v>
      </c>
      <c r="O823" t="s">
        <v>302</v>
      </c>
      <c r="P823">
        <v>0.5</v>
      </c>
      <c r="Q8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823">
        <f>YEAR(Table1[[#This Row],[Hire Date]])</f>
        <v>2025</v>
      </c>
      <c r="T823" t="str">
        <f>IF(Table1[[#This Row],[Education Level]]="Master's Degree",
"Master's Degree",
IF(Table1[[#This Row],[Education Level]]="Bachelor's Degree",
"Bachelor's Degree",
"Others"))</f>
        <v>Master's Degree</v>
      </c>
    </row>
    <row r="824" spans="1:20" x14ac:dyDescent="0.25">
      <c r="A824" t="s">
        <v>2083</v>
      </c>
      <c r="B824" t="s">
        <v>2084</v>
      </c>
      <c r="C824" t="s">
        <v>18</v>
      </c>
      <c r="D824">
        <v>55</v>
      </c>
      <c r="E824" t="s">
        <v>30</v>
      </c>
      <c r="F824" t="s">
        <v>44</v>
      </c>
      <c r="G824" t="s">
        <v>32</v>
      </c>
      <c r="H824" t="s">
        <v>131</v>
      </c>
      <c r="I824" t="s">
        <v>34</v>
      </c>
      <c r="J824" s="1">
        <v>44676</v>
      </c>
      <c r="M824" t="s">
        <v>35</v>
      </c>
      <c r="N824" s="2">
        <v>5544.34</v>
      </c>
      <c r="O824" t="s">
        <v>310</v>
      </c>
      <c r="P824">
        <v>4.0999999999999996</v>
      </c>
      <c r="Q8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24">
        <f>YEAR(Table1[[#This Row],[Hire Date]])</f>
        <v>2022</v>
      </c>
      <c r="T824" t="str">
        <f>IF(Table1[[#This Row],[Education Level]]="Master's Degree",
"Master's Degree",
IF(Table1[[#This Row],[Education Level]]="Bachelor's Degree",
"Bachelor's Degree",
"Others"))</f>
        <v>Bachelor's Degree</v>
      </c>
    </row>
    <row r="825" spans="1:20" x14ac:dyDescent="0.25">
      <c r="A825" t="s">
        <v>2085</v>
      </c>
      <c r="B825" t="s">
        <v>2086</v>
      </c>
      <c r="C825" t="s">
        <v>18</v>
      </c>
      <c r="D825">
        <v>31</v>
      </c>
      <c r="E825" t="s">
        <v>86</v>
      </c>
      <c r="F825" t="s">
        <v>31</v>
      </c>
      <c r="G825" t="s">
        <v>32</v>
      </c>
      <c r="H825" t="s">
        <v>33</v>
      </c>
      <c r="I825" t="s">
        <v>23</v>
      </c>
      <c r="J825" s="1">
        <v>43374</v>
      </c>
      <c r="M825" t="s">
        <v>35</v>
      </c>
      <c r="N825" s="2">
        <v>5570.21</v>
      </c>
      <c r="O825" t="s">
        <v>83</v>
      </c>
      <c r="P825">
        <v>7.6</v>
      </c>
      <c r="Q8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25">
        <f>YEAR(Table1[[#This Row],[Hire Date]])</f>
        <v>2018</v>
      </c>
      <c r="T825" t="str">
        <f>IF(Table1[[#This Row],[Education Level]]="Master's Degree",
"Master's Degree",
IF(Table1[[#This Row],[Education Level]]="Bachelor's Degree",
"Bachelor's Degree",
"Others"))</f>
        <v>Master's Degree</v>
      </c>
    </row>
    <row r="826" spans="1:20" x14ac:dyDescent="0.25">
      <c r="A826" t="s">
        <v>2087</v>
      </c>
      <c r="B826" t="s">
        <v>2088</v>
      </c>
      <c r="C826" t="s">
        <v>29</v>
      </c>
      <c r="D826">
        <v>30</v>
      </c>
      <c r="E826" t="s">
        <v>79</v>
      </c>
      <c r="F826" t="s">
        <v>60</v>
      </c>
      <c r="G826" t="s">
        <v>93</v>
      </c>
      <c r="H826" t="s">
        <v>22</v>
      </c>
      <c r="I826" t="s">
        <v>34</v>
      </c>
      <c r="J826" s="1">
        <v>45167</v>
      </c>
      <c r="M826" t="s">
        <v>35</v>
      </c>
      <c r="N826" s="2">
        <v>3053.1</v>
      </c>
      <c r="O826" t="s">
        <v>1480</v>
      </c>
      <c r="P826">
        <v>2.7</v>
      </c>
      <c r="Q8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826">
        <f>YEAR(Table1[[#This Row],[Hire Date]])</f>
        <v>2023</v>
      </c>
      <c r="T826" t="str">
        <f>IF(Table1[[#This Row],[Education Level]]="Master's Degree",
"Master's Degree",
IF(Table1[[#This Row],[Education Level]]="Bachelor's Degree",
"Bachelor's Degree",
"Others"))</f>
        <v>Bachelor's Degree</v>
      </c>
    </row>
    <row r="827" spans="1:20" x14ac:dyDescent="0.25">
      <c r="A827" t="s">
        <v>2089</v>
      </c>
      <c r="B827" t="s">
        <v>2090</v>
      </c>
      <c r="C827" t="s">
        <v>29</v>
      </c>
      <c r="D827">
        <v>48</v>
      </c>
      <c r="E827" t="s">
        <v>100</v>
      </c>
      <c r="F827" t="s">
        <v>31</v>
      </c>
      <c r="G827" t="s">
        <v>32</v>
      </c>
      <c r="H827" t="s">
        <v>33</v>
      </c>
      <c r="I827" t="s">
        <v>34</v>
      </c>
      <c r="J827" s="1">
        <v>44662</v>
      </c>
      <c r="K827" s="1">
        <v>45548</v>
      </c>
      <c r="L827" t="s">
        <v>24</v>
      </c>
      <c r="M827" t="s">
        <v>25</v>
      </c>
      <c r="N827" s="2">
        <v>5736.21</v>
      </c>
      <c r="O827" t="s">
        <v>1994</v>
      </c>
      <c r="P827">
        <v>2.4</v>
      </c>
      <c r="Q8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827">
        <f>YEAR(Table1[[#This Row],[Hire Date]])</f>
        <v>2022</v>
      </c>
      <c r="S827" s="9">
        <f>YEAR(Table1[[#This Row],[Exit Date]])</f>
        <v>2024</v>
      </c>
      <c r="T827" t="str">
        <f>IF(Table1[[#This Row],[Education Level]]="Master's Degree",
"Master's Degree",
IF(Table1[[#This Row],[Education Level]]="Bachelor's Degree",
"Bachelor's Degree",
"Others"))</f>
        <v>Bachelor's Degree</v>
      </c>
    </row>
    <row r="828" spans="1:20" x14ac:dyDescent="0.25">
      <c r="A828" t="s">
        <v>2091</v>
      </c>
      <c r="B828" t="s">
        <v>2092</v>
      </c>
      <c r="C828" t="s">
        <v>18</v>
      </c>
      <c r="D828">
        <v>49</v>
      </c>
      <c r="E828" t="s">
        <v>86</v>
      </c>
      <c r="F828" t="s">
        <v>49</v>
      </c>
      <c r="G828" t="s">
        <v>32</v>
      </c>
      <c r="H828" t="s">
        <v>33</v>
      </c>
      <c r="I828" t="s">
        <v>23</v>
      </c>
      <c r="J828" s="1">
        <v>43380</v>
      </c>
      <c r="M828" t="s">
        <v>35</v>
      </c>
      <c r="N828" s="2">
        <v>5871.69</v>
      </c>
      <c r="O828" t="s">
        <v>482</v>
      </c>
      <c r="P828">
        <v>7.6</v>
      </c>
      <c r="Q8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28">
        <f>YEAR(Table1[[#This Row],[Hire Date]])</f>
        <v>2018</v>
      </c>
      <c r="T828" t="str">
        <f>IF(Table1[[#This Row],[Education Level]]="Master's Degree",
"Master's Degree",
IF(Table1[[#This Row],[Education Level]]="Bachelor's Degree",
"Bachelor's Degree",
"Others"))</f>
        <v>Master's Degree</v>
      </c>
    </row>
    <row r="829" spans="1:20" x14ac:dyDescent="0.25">
      <c r="A829" t="s">
        <v>2093</v>
      </c>
      <c r="B829" t="s">
        <v>2094</v>
      </c>
      <c r="C829" t="s">
        <v>18</v>
      </c>
      <c r="D829">
        <v>30</v>
      </c>
      <c r="E829" s="9" t="s">
        <v>13002</v>
      </c>
      <c r="F829" t="s">
        <v>49</v>
      </c>
      <c r="G829" t="s">
        <v>21</v>
      </c>
      <c r="H829" t="s">
        <v>33</v>
      </c>
      <c r="I829" t="s">
        <v>50</v>
      </c>
      <c r="J829" s="1">
        <v>43512</v>
      </c>
      <c r="M829" t="s">
        <v>35</v>
      </c>
      <c r="N829" s="2">
        <v>15023.53</v>
      </c>
      <c r="O829" t="s">
        <v>2095</v>
      </c>
      <c r="P829">
        <v>7.2</v>
      </c>
      <c r="Q8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29">
        <f>YEAR(Table1[[#This Row],[Hire Date]])</f>
        <v>2019</v>
      </c>
      <c r="T829" t="str">
        <f>IF(Table1[[#This Row],[Education Level]]="Master's Degree",
"Master's Degree",
IF(Table1[[#This Row],[Education Level]]="Bachelor's Degree",
"Bachelor's Degree",
"Others"))</f>
        <v>Others</v>
      </c>
    </row>
    <row r="830" spans="1:20" x14ac:dyDescent="0.25">
      <c r="A830" t="s">
        <v>2096</v>
      </c>
      <c r="B830" t="s">
        <v>2097</v>
      </c>
      <c r="C830" t="s">
        <v>18</v>
      </c>
      <c r="D830">
        <v>31</v>
      </c>
      <c r="E830" t="s">
        <v>100</v>
      </c>
      <c r="F830" t="s">
        <v>44</v>
      </c>
      <c r="G830" t="s">
        <v>61</v>
      </c>
      <c r="H830" t="s">
        <v>33</v>
      </c>
      <c r="I830" t="s">
        <v>23</v>
      </c>
      <c r="J830" s="1">
        <v>43988</v>
      </c>
      <c r="M830" t="s">
        <v>35</v>
      </c>
      <c r="N830" s="2">
        <v>10190.73</v>
      </c>
      <c r="O830" t="s">
        <v>1029</v>
      </c>
      <c r="P830">
        <v>5.9</v>
      </c>
      <c r="Q8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30">
        <f>YEAR(Table1[[#This Row],[Hire Date]])</f>
        <v>2020</v>
      </c>
      <c r="T830" t="str">
        <f>IF(Table1[[#This Row],[Education Level]]="Master's Degree",
"Master's Degree",
IF(Table1[[#This Row],[Education Level]]="Bachelor's Degree",
"Bachelor's Degree",
"Others"))</f>
        <v>Master's Degree</v>
      </c>
    </row>
    <row r="831" spans="1:20" x14ac:dyDescent="0.25">
      <c r="A831" t="s">
        <v>2098</v>
      </c>
      <c r="B831" t="s">
        <v>2099</v>
      </c>
      <c r="C831" t="s">
        <v>29</v>
      </c>
      <c r="D831">
        <v>32</v>
      </c>
      <c r="E831" t="s">
        <v>19</v>
      </c>
      <c r="F831" t="s">
        <v>31</v>
      </c>
      <c r="G831" t="s">
        <v>232</v>
      </c>
      <c r="H831" t="s">
        <v>33</v>
      </c>
      <c r="I831" t="s">
        <v>34</v>
      </c>
      <c r="J831" s="1">
        <v>43522</v>
      </c>
      <c r="K831" s="1">
        <v>46082</v>
      </c>
      <c r="L831" t="s">
        <v>24</v>
      </c>
      <c r="M831" t="s">
        <v>25</v>
      </c>
      <c r="N831" s="2">
        <v>61025.3</v>
      </c>
      <c r="O831" t="s">
        <v>146</v>
      </c>
      <c r="P831">
        <v>7</v>
      </c>
      <c r="Q8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31">
        <f>YEAR(Table1[[#This Row],[Hire Date]])</f>
        <v>2019</v>
      </c>
      <c r="S831" s="9">
        <f>YEAR(Table1[[#This Row],[Exit Date]])</f>
        <v>2026</v>
      </c>
      <c r="T831" t="str">
        <f>IF(Table1[[#This Row],[Education Level]]="Master's Degree",
"Master's Degree",
IF(Table1[[#This Row],[Education Level]]="Bachelor's Degree",
"Bachelor's Degree",
"Others"))</f>
        <v>Bachelor's Degree</v>
      </c>
    </row>
    <row r="832" spans="1:20" x14ac:dyDescent="0.25">
      <c r="A832" t="s">
        <v>2100</v>
      </c>
      <c r="B832" t="s">
        <v>2101</v>
      </c>
      <c r="C832" t="s">
        <v>18</v>
      </c>
      <c r="D832">
        <v>22</v>
      </c>
      <c r="E832" t="s">
        <v>30</v>
      </c>
      <c r="F832" t="s">
        <v>31</v>
      </c>
      <c r="G832" t="s">
        <v>137</v>
      </c>
      <c r="H832" t="s">
        <v>33</v>
      </c>
      <c r="I832" t="s">
        <v>117</v>
      </c>
      <c r="J832" s="1">
        <v>43475</v>
      </c>
      <c r="M832" t="s">
        <v>35</v>
      </c>
      <c r="N832" s="2">
        <v>23746.45</v>
      </c>
      <c r="O832" t="s">
        <v>70</v>
      </c>
      <c r="P832">
        <v>7.4</v>
      </c>
      <c r="Q8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32">
        <f>YEAR(Table1[[#This Row],[Hire Date]])</f>
        <v>2019</v>
      </c>
      <c r="T832" t="str">
        <f>IF(Table1[[#This Row],[Education Level]]="Master's Degree",
"Master's Degree",
IF(Table1[[#This Row],[Education Level]]="Bachelor's Degree",
"Bachelor's Degree",
"Others"))</f>
        <v>Others</v>
      </c>
    </row>
    <row r="833" spans="1:20" x14ac:dyDescent="0.25">
      <c r="A833" t="s">
        <v>2102</v>
      </c>
      <c r="B833" t="s">
        <v>2103</v>
      </c>
      <c r="C833" t="s">
        <v>18</v>
      </c>
      <c r="D833">
        <v>26</v>
      </c>
      <c r="E833" t="s">
        <v>19</v>
      </c>
      <c r="F833" t="s">
        <v>60</v>
      </c>
      <c r="G833" t="s">
        <v>61</v>
      </c>
      <c r="H833" t="s">
        <v>33</v>
      </c>
      <c r="I833" t="s">
        <v>34</v>
      </c>
      <c r="J833" s="1">
        <v>45821</v>
      </c>
      <c r="K833" s="1">
        <v>46078</v>
      </c>
      <c r="L833" t="s">
        <v>24</v>
      </c>
      <c r="M833" t="s">
        <v>25</v>
      </c>
      <c r="N833" s="2">
        <v>13814.35</v>
      </c>
      <c r="O833" t="s">
        <v>1113</v>
      </c>
      <c r="P833">
        <v>0.7</v>
      </c>
      <c r="Q8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833">
        <f>YEAR(Table1[[#This Row],[Hire Date]])</f>
        <v>2025</v>
      </c>
      <c r="S833" s="9">
        <f>YEAR(Table1[[#This Row],[Exit Date]])</f>
        <v>2026</v>
      </c>
      <c r="T833" t="str">
        <f>IF(Table1[[#This Row],[Education Level]]="Master's Degree",
"Master's Degree",
IF(Table1[[#This Row],[Education Level]]="Bachelor's Degree",
"Bachelor's Degree",
"Others"))</f>
        <v>Bachelor's Degree</v>
      </c>
    </row>
    <row r="834" spans="1:20" x14ac:dyDescent="0.25">
      <c r="A834" t="s">
        <v>2104</v>
      </c>
      <c r="B834" t="s">
        <v>2105</v>
      </c>
      <c r="C834" t="s">
        <v>18</v>
      </c>
      <c r="D834">
        <v>25</v>
      </c>
      <c r="E834" t="s">
        <v>30</v>
      </c>
      <c r="F834" t="s">
        <v>60</v>
      </c>
      <c r="G834" t="s">
        <v>61</v>
      </c>
      <c r="H834" t="s">
        <v>33</v>
      </c>
      <c r="I834" t="s">
        <v>34</v>
      </c>
      <c r="J834" s="1">
        <v>44853</v>
      </c>
      <c r="M834" t="s">
        <v>35</v>
      </c>
      <c r="N834" s="2">
        <v>13704.47</v>
      </c>
      <c r="O834" t="s">
        <v>1047</v>
      </c>
      <c r="P834">
        <v>3.6</v>
      </c>
      <c r="Q8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34">
        <f>YEAR(Table1[[#This Row],[Hire Date]])</f>
        <v>2022</v>
      </c>
      <c r="T834" t="str">
        <f>IF(Table1[[#This Row],[Education Level]]="Master's Degree",
"Master's Degree",
IF(Table1[[#This Row],[Education Level]]="Bachelor's Degree",
"Bachelor's Degree",
"Others"))</f>
        <v>Bachelor's Degree</v>
      </c>
    </row>
    <row r="835" spans="1:20" x14ac:dyDescent="0.25">
      <c r="A835" t="s">
        <v>2106</v>
      </c>
      <c r="B835" t="s">
        <v>2107</v>
      </c>
      <c r="C835" t="s">
        <v>18</v>
      </c>
      <c r="D835">
        <v>28</v>
      </c>
      <c r="E835" t="s">
        <v>19</v>
      </c>
      <c r="F835" t="s">
        <v>44</v>
      </c>
      <c r="G835" t="s">
        <v>137</v>
      </c>
      <c r="H835" t="s">
        <v>33</v>
      </c>
      <c r="I835" t="s">
        <v>34</v>
      </c>
      <c r="J835" s="1">
        <v>43371</v>
      </c>
      <c r="K835" s="1">
        <v>45515</v>
      </c>
      <c r="L835" t="s">
        <v>24</v>
      </c>
      <c r="M835" t="s">
        <v>25</v>
      </c>
      <c r="N835" s="2">
        <v>23891.87</v>
      </c>
      <c r="O835" t="s">
        <v>90</v>
      </c>
      <c r="P835">
        <v>5.9</v>
      </c>
      <c r="Q8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35">
        <f>YEAR(Table1[[#This Row],[Hire Date]])</f>
        <v>2018</v>
      </c>
      <c r="S835" s="9">
        <f>YEAR(Table1[[#This Row],[Exit Date]])</f>
        <v>2024</v>
      </c>
      <c r="T835" t="str">
        <f>IF(Table1[[#This Row],[Education Level]]="Master's Degree",
"Master's Degree",
IF(Table1[[#This Row],[Education Level]]="Bachelor's Degree",
"Bachelor's Degree",
"Others"))</f>
        <v>Bachelor's Degree</v>
      </c>
    </row>
    <row r="836" spans="1:20" x14ac:dyDescent="0.25">
      <c r="A836" t="s">
        <v>2108</v>
      </c>
      <c r="B836" t="s">
        <v>2109</v>
      </c>
      <c r="C836" t="s">
        <v>29</v>
      </c>
      <c r="D836">
        <v>34</v>
      </c>
      <c r="E836" t="s">
        <v>69</v>
      </c>
      <c r="F836" t="s">
        <v>44</v>
      </c>
      <c r="G836" t="s">
        <v>45</v>
      </c>
      <c r="H836" t="s">
        <v>33</v>
      </c>
      <c r="I836" t="s">
        <v>175</v>
      </c>
      <c r="J836" s="1">
        <v>45432</v>
      </c>
      <c r="M836" t="s">
        <v>35</v>
      </c>
      <c r="N836" s="2">
        <v>9471.42</v>
      </c>
      <c r="O836" t="s">
        <v>1432</v>
      </c>
      <c r="P836">
        <v>2</v>
      </c>
      <c r="Q8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836">
        <f>YEAR(Table1[[#This Row],[Hire Date]])</f>
        <v>2024</v>
      </c>
      <c r="T836" t="str">
        <f>IF(Table1[[#This Row],[Education Level]]="Master's Degree",
"Master's Degree",
IF(Table1[[#This Row],[Education Level]]="Bachelor's Degree",
"Bachelor's Degree",
"Others"))</f>
        <v>Others</v>
      </c>
    </row>
    <row r="837" spans="1:20" x14ac:dyDescent="0.25">
      <c r="A837" t="s">
        <v>2110</v>
      </c>
      <c r="B837" t="s">
        <v>2111</v>
      </c>
      <c r="C837" t="s">
        <v>29</v>
      </c>
      <c r="D837">
        <v>37</v>
      </c>
      <c r="E837" t="s">
        <v>73</v>
      </c>
      <c r="F837" t="s">
        <v>49</v>
      </c>
      <c r="G837" t="s">
        <v>61</v>
      </c>
      <c r="H837" t="s">
        <v>33</v>
      </c>
      <c r="I837" t="s">
        <v>23</v>
      </c>
      <c r="J837" s="1">
        <v>44461</v>
      </c>
      <c r="M837" t="s">
        <v>35</v>
      </c>
      <c r="N837" s="2">
        <v>13875.65</v>
      </c>
      <c r="O837" t="s">
        <v>2112</v>
      </c>
      <c r="P837">
        <v>4.7</v>
      </c>
      <c r="Q8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37">
        <f>YEAR(Table1[[#This Row],[Hire Date]])</f>
        <v>2021</v>
      </c>
      <c r="T837" t="str">
        <f>IF(Table1[[#This Row],[Education Level]]="Master's Degree",
"Master's Degree",
IF(Table1[[#This Row],[Education Level]]="Bachelor's Degree",
"Bachelor's Degree",
"Others"))</f>
        <v>Master's Degree</v>
      </c>
    </row>
    <row r="838" spans="1:20" x14ac:dyDescent="0.25">
      <c r="A838" t="s">
        <v>2113</v>
      </c>
      <c r="B838" t="s">
        <v>2114</v>
      </c>
      <c r="C838" t="s">
        <v>29</v>
      </c>
      <c r="D838">
        <v>48</v>
      </c>
      <c r="E838" t="s">
        <v>121</v>
      </c>
      <c r="F838" t="s">
        <v>31</v>
      </c>
      <c r="G838" t="s">
        <v>32</v>
      </c>
      <c r="H838" t="s">
        <v>33</v>
      </c>
      <c r="I838" t="s">
        <v>34</v>
      </c>
      <c r="J838" s="1">
        <v>44939</v>
      </c>
      <c r="M838" t="s">
        <v>35</v>
      </c>
      <c r="N838" s="2">
        <v>4044.12</v>
      </c>
      <c r="O838" t="s">
        <v>727</v>
      </c>
      <c r="P838">
        <v>3.3</v>
      </c>
      <c r="Q8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38">
        <f>YEAR(Table1[[#This Row],[Hire Date]])</f>
        <v>2023</v>
      </c>
      <c r="T838" t="str">
        <f>IF(Table1[[#This Row],[Education Level]]="Master's Degree",
"Master's Degree",
IF(Table1[[#This Row],[Education Level]]="Bachelor's Degree",
"Bachelor's Degree",
"Others"))</f>
        <v>Bachelor's Degree</v>
      </c>
    </row>
    <row r="839" spans="1:20" x14ac:dyDescent="0.25">
      <c r="A839" t="s">
        <v>2115</v>
      </c>
      <c r="B839" t="s">
        <v>2116</v>
      </c>
      <c r="C839" t="s">
        <v>18</v>
      </c>
      <c r="D839">
        <v>26</v>
      </c>
      <c r="E839" t="s">
        <v>30</v>
      </c>
      <c r="F839" t="s">
        <v>44</v>
      </c>
      <c r="G839" t="s">
        <v>93</v>
      </c>
      <c r="H839" t="s">
        <v>22</v>
      </c>
      <c r="I839" t="s">
        <v>23</v>
      </c>
      <c r="J839" s="1">
        <v>44069</v>
      </c>
      <c r="K839" s="1">
        <v>45675</v>
      </c>
      <c r="L839" t="s">
        <v>132</v>
      </c>
      <c r="M839" t="s">
        <v>25</v>
      </c>
      <c r="N839" s="2">
        <v>3638.41</v>
      </c>
      <c r="O839" t="s">
        <v>2117</v>
      </c>
      <c r="P839">
        <v>4.4000000000000004</v>
      </c>
      <c r="Q8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39">
        <f>YEAR(Table1[[#This Row],[Hire Date]])</f>
        <v>2020</v>
      </c>
      <c r="S839" s="9">
        <f>YEAR(Table1[[#This Row],[Exit Date]])</f>
        <v>2025</v>
      </c>
      <c r="T839" t="str">
        <f>IF(Table1[[#This Row],[Education Level]]="Master's Degree",
"Master's Degree",
IF(Table1[[#This Row],[Education Level]]="Bachelor's Degree",
"Bachelor's Degree",
"Others"))</f>
        <v>Master's Degree</v>
      </c>
    </row>
    <row r="840" spans="1:20" x14ac:dyDescent="0.25">
      <c r="A840" t="s">
        <v>2118</v>
      </c>
      <c r="B840" t="s">
        <v>2119</v>
      </c>
      <c r="C840" t="s">
        <v>18</v>
      </c>
      <c r="D840">
        <v>43</v>
      </c>
      <c r="E840" t="s">
        <v>86</v>
      </c>
      <c r="F840" t="s">
        <v>49</v>
      </c>
      <c r="G840" t="s">
        <v>32</v>
      </c>
      <c r="H840" t="s">
        <v>33</v>
      </c>
      <c r="I840" t="s">
        <v>175</v>
      </c>
      <c r="J840" s="1">
        <v>46071</v>
      </c>
      <c r="M840" t="s">
        <v>35</v>
      </c>
      <c r="N840" s="2">
        <v>5605.1</v>
      </c>
      <c r="O840" t="s">
        <v>2051</v>
      </c>
      <c r="P840">
        <v>0.2</v>
      </c>
      <c r="Q8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840">
        <f>YEAR(Table1[[#This Row],[Hire Date]])</f>
        <v>2026</v>
      </c>
      <c r="T840" t="str">
        <f>IF(Table1[[#This Row],[Education Level]]="Master's Degree",
"Master's Degree",
IF(Table1[[#This Row],[Education Level]]="Bachelor's Degree",
"Bachelor's Degree",
"Others"))</f>
        <v>Others</v>
      </c>
    </row>
    <row r="841" spans="1:20" x14ac:dyDescent="0.25">
      <c r="A841" t="s">
        <v>2120</v>
      </c>
      <c r="B841" t="s">
        <v>2121</v>
      </c>
      <c r="C841" t="s">
        <v>29</v>
      </c>
      <c r="D841">
        <v>33</v>
      </c>
      <c r="E841" t="s">
        <v>86</v>
      </c>
      <c r="F841" t="s">
        <v>74</v>
      </c>
      <c r="G841" t="s">
        <v>32</v>
      </c>
      <c r="H841" t="s">
        <v>22</v>
      </c>
      <c r="I841" t="s">
        <v>34</v>
      </c>
      <c r="J841" s="1">
        <v>45234</v>
      </c>
      <c r="K841" s="1">
        <v>45753</v>
      </c>
      <c r="L841" t="s">
        <v>132</v>
      </c>
      <c r="M841" t="s">
        <v>25</v>
      </c>
      <c r="N841" s="2">
        <v>5609.01</v>
      </c>
      <c r="O841" t="s">
        <v>1009</v>
      </c>
      <c r="P841">
        <v>1.4</v>
      </c>
      <c r="Q8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841">
        <f>YEAR(Table1[[#This Row],[Hire Date]])</f>
        <v>2023</v>
      </c>
      <c r="S841" s="9">
        <f>YEAR(Table1[[#This Row],[Exit Date]])</f>
        <v>2025</v>
      </c>
      <c r="T841" t="str">
        <f>IF(Table1[[#This Row],[Education Level]]="Master's Degree",
"Master's Degree",
IF(Table1[[#This Row],[Education Level]]="Bachelor's Degree",
"Bachelor's Degree",
"Others"))</f>
        <v>Bachelor's Degree</v>
      </c>
    </row>
    <row r="842" spans="1:20" x14ac:dyDescent="0.25">
      <c r="A842" t="s">
        <v>2122</v>
      </c>
      <c r="B842" t="s">
        <v>2123</v>
      </c>
      <c r="C842" t="s">
        <v>29</v>
      </c>
      <c r="D842">
        <v>34</v>
      </c>
      <c r="E842" t="s">
        <v>30</v>
      </c>
      <c r="F842" t="s">
        <v>31</v>
      </c>
      <c r="G842" t="s">
        <v>32</v>
      </c>
      <c r="H842" t="s">
        <v>22</v>
      </c>
      <c r="I842" t="s">
        <v>23</v>
      </c>
      <c r="J842" s="1">
        <v>44118</v>
      </c>
      <c r="M842" t="s">
        <v>35</v>
      </c>
      <c r="N842" s="2">
        <v>4135.18</v>
      </c>
      <c r="O842" t="s">
        <v>243</v>
      </c>
      <c r="P842">
        <v>5.6</v>
      </c>
      <c r="Q8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42">
        <f>YEAR(Table1[[#This Row],[Hire Date]])</f>
        <v>2020</v>
      </c>
      <c r="T842" t="str">
        <f>IF(Table1[[#This Row],[Education Level]]="Master's Degree",
"Master's Degree",
IF(Table1[[#This Row],[Education Level]]="Bachelor's Degree",
"Bachelor's Degree",
"Others"))</f>
        <v>Master's Degree</v>
      </c>
    </row>
    <row r="843" spans="1:20" x14ac:dyDescent="0.25">
      <c r="A843" t="s">
        <v>2124</v>
      </c>
      <c r="B843" t="s">
        <v>2125</v>
      </c>
      <c r="C843" t="s">
        <v>18</v>
      </c>
      <c r="D843">
        <v>41</v>
      </c>
      <c r="E843" t="s">
        <v>121</v>
      </c>
      <c r="F843" t="s">
        <v>20</v>
      </c>
      <c r="G843" t="s">
        <v>61</v>
      </c>
      <c r="H843" t="s">
        <v>33</v>
      </c>
      <c r="I843" t="s">
        <v>75</v>
      </c>
      <c r="J843" s="1">
        <v>43889</v>
      </c>
      <c r="K843" s="1">
        <v>45469</v>
      </c>
      <c r="L843" t="s">
        <v>132</v>
      </c>
      <c r="M843" t="s">
        <v>25</v>
      </c>
      <c r="N843" s="2">
        <v>9790.7800000000007</v>
      </c>
      <c r="O843" t="s">
        <v>87</v>
      </c>
      <c r="P843">
        <v>4.3</v>
      </c>
      <c r="Q8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43">
        <f>YEAR(Table1[[#This Row],[Hire Date]])</f>
        <v>2020</v>
      </c>
      <c r="S843" s="9">
        <f>YEAR(Table1[[#This Row],[Exit Date]])</f>
        <v>2024</v>
      </c>
      <c r="T843" t="str">
        <f>IF(Table1[[#This Row],[Education Level]]="Master's Degree",
"Master's Degree",
IF(Table1[[#This Row],[Education Level]]="Bachelor's Degree",
"Bachelor's Degree",
"Others"))</f>
        <v>Others</v>
      </c>
    </row>
    <row r="844" spans="1:20" x14ac:dyDescent="0.25">
      <c r="A844" t="s">
        <v>2126</v>
      </c>
      <c r="B844" t="s">
        <v>2127</v>
      </c>
      <c r="C844" t="s">
        <v>29</v>
      </c>
      <c r="D844">
        <v>24</v>
      </c>
      <c r="E844" t="s">
        <v>30</v>
      </c>
      <c r="F844" t="s">
        <v>60</v>
      </c>
      <c r="G844" t="s">
        <v>32</v>
      </c>
      <c r="H844" t="s">
        <v>33</v>
      </c>
      <c r="I844" t="s">
        <v>34</v>
      </c>
      <c r="J844" s="1">
        <v>44376</v>
      </c>
      <c r="M844" t="s">
        <v>35</v>
      </c>
      <c r="N844" s="2">
        <v>4195.41</v>
      </c>
      <c r="O844" t="s">
        <v>868</v>
      </c>
      <c r="P844">
        <v>4.9000000000000004</v>
      </c>
      <c r="Q8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44">
        <f>YEAR(Table1[[#This Row],[Hire Date]])</f>
        <v>2021</v>
      </c>
      <c r="T844" t="str">
        <f>IF(Table1[[#This Row],[Education Level]]="Master's Degree",
"Master's Degree",
IF(Table1[[#This Row],[Education Level]]="Bachelor's Degree",
"Bachelor's Degree",
"Others"))</f>
        <v>Bachelor's Degree</v>
      </c>
    </row>
    <row r="845" spans="1:20" x14ac:dyDescent="0.25">
      <c r="A845" t="s">
        <v>2128</v>
      </c>
      <c r="B845" t="s">
        <v>2129</v>
      </c>
      <c r="C845" t="s">
        <v>18</v>
      </c>
      <c r="D845">
        <v>38</v>
      </c>
      <c r="E845" s="9" t="s">
        <v>13002</v>
      </c>
      <c r="F845" t="s">
        <v>60</v>
      </c>
      <c r="G845" t="s">
        <v>61</v>
      </c>
      <c r="H845" t="s">
        <v>33</v>
      </c>
      <c r="I845" t="s">
        <v>75</v>
      </c>
      <c r="J845" s="1">
        <v>45071</v>
      </c>
      <c r="M845" t="s">
        <v>35</v>
      </c>
      <c r="N845" s="2">
        <v>13854.77</v>
      </c>
      <c r="O845" t="s">
        <v>2130</v>
      </c>
      <c r="P845">
        <v>3</v>
      </c>
      <c r="Q8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45">
        <f>YEAR(Table1[[#This Row],[Hire Date]])</f>
        <v>2023</v>
      </c>
      <c r="T845" t="str">
        <f>IF(Table1[[#This Row],[Education Level]]="Master's Degree",
"Master's Degree",
IF(Table1[[#This Row],[Education Level]]="Bachelor's Degree",
"Bachelor's Degree",
"Others"))</f>
        <v>Others</v>
      </c>
    </row>
    <row r="846" spans="1:20" x14ac:dyDescent="0.25">
      <c r="A846" t="s">
        <v>2131</v>
      </c>
      <c r="B846" t="s">
        <v>2132</v>
      </c>
      <c r="C846" t="s">
        <v>29</v>
      </c>
      <c r="D846">
        <v>36</v>
      </c>
      <c r="E846" t="s">
        <v>73</v>
      </c>
      <c r="F846" t="s">
        <v>74</v>
      </c>
      <c r="G846" t="s">
        <v>45</v>
      </c>
      <c r="H846" t="s">
        <v>33</v>
      </c>
      <c r="I846" t="s">
        <v>34</v>
      </c>
      <c r="J846" s="1">
        <v>45075</v>
      </c>
      <c r="M846" t="s">
        <v>35</v>
      </c>
      <c r="N846" s="2">
        <v>8704.7800000000007</v>
      </c>
      <c r="O846" t="s">
        <v>2133</v>
      </c>
      <c r="P846">
        <v>3</v>
      </c>
      <c r="Q8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46">
        <f>YEAR(Table1[[#This Row],[Hire Date]])</f>
        <v>2023</v>
      </c>
      <c r="T846" t="str">
        <f>IF(Table1[[#This Row],[Education Level]]="Master's Degree",
"Master's Degree",
IF(Table1[[#This Row],[Education Level]]="Bachelor's Degree",
"Bachelor's Degree",
"Others"))</f>
        <v>Bachelor's Degree</v>
      </c>
    </row>
    <row r="847" spans="1:20" x14ac:dyDescent="0.25">
      <c r="A847" t="s">
        <v>2134</v>
      </c>
      <c r="B847" t="s">
        <v>2135</v>
      </c>
      <c r="C847" t="s">
        <v>29</v>
      </c>
      <c r="D847">
        <v>39</v>
      </c>
      <c r="E847" s="9" t="s">
        <v>13002</v>
      </c>
      <c r="F847" t="s">
        <v>31</v>
      </c>
      <c r="G847" t="s">
        <v>61</v>
      </c>
      <c r="H847" t="s">
        <v>33</v>
      </c>
      <c r="I847" t="s">
        <v>34</v>
      </c>
      <c r="J847" s="1">
        <v>44154</v>
      </c>
      <c r="M847" t="s">
        <v>35</v>
      </c>
      <c r="N847" s="2">
        <v>10187.59</v>
      </c>
      <c r="O847" t="s">
        <v>991</v>
      </c>
      <c r="P847">
        <v>5.5</v>
      </c>
      <c r="Q8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47">
        <f>YEAR(Table1[[#This Row],[Hire Date]])</f>
        <v>2020</v>
      </c>
      <c r="T847" t="str">
        <f>IF(Table1[[#This Row],[Education Level]]="Master's Degree",
"Master's Degree",
IF(Table1[[#This Row],[Education Level]]="Bachelor's Degree",
"Bachelor's Degree",
"Others"))</f>
        <v>Bachelor's Degree</v>
      </c>
    </row>
    <row r="848" spans="1:20" x14ac:dyDescent="0.25">
      <c r="A848" t="s">
        <v>2136</v>
      </c>
      <c r="B848" t="s">
        <v>2137</v>
      </c>
      <c r="C848" t="s">
        <v>18</v>
      </c>
      <c r="D848">
        <v>37</v>
      </c>
      <c r="E848" t="s">
        <v>43</v>
      </c>
      <c r="F848" t="s">
        <v>49</v>
      </c>
      <c r="G848" t="s">
        <v>45</v>
      </c>
      <c r="H848" t="s">
        <v>33</v>
      </c>
      <c r="I848" t="s">
        <v>23</v>
      </c>
      <c r="J848" s="1">
        <v>43877</v>
      </c>
      <c r="M848" t="s">
        <v>35</v>
      </c>
      <c r="N848" s="2">
        <v>8644.59</v>
      </c>
      <c r="O848" t="s">
        <v>1218</v>
      </c>
      <c r="P848">
        <v>6.3</v>
      </c>
      <c r="Q8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48">
        <f>YEAR(Table1[[#This Row],[Hire Date]])</f>
        <v>2020</v>
      </c>
      <c r="T848" t="str">
        <f>IF(Table1[[#This Row],[Education Level]]="Master's Degree",
"Master's Degree",
IF(Table1[[#This Row],[Education Level]]="Bachelor's Degree",
"Bachelor's Degree",
"Others"))</f>
        <v>Master's Degree</v>
      </c>
    </row>
    <row r="849" spans="1:20" x14ac:dyDescent="0.25">
      <c r="A849" t="s">
        <v>2138</v>
      </c>
      <c r="B849" t="s">
        <v>2139</v>
      </c>
      <c r="C849" t="s">
        <v>18</v>
      </c>
      <c r="D849">
        <v>57</v>
      </c>
      <c r="E849" t="s">
        <v>73</v>
      </c>
      <c r="F849" t="s">
        <v>31</v>
      </c>
      <c r="G849" t="s">
        <v>137</v>
      </c>
      <c r="H849" t="s">
        <v>33</v>
      </c>
      <c r="I849" t="s">
        <v>75</v>
      </c>
      <c r="J849" s="1">
        <v>45106</v>
      </c>
      <c r="M849" t="s">
        <v>35</v>
      </c>
      <c r="N849" s="2">
        <v>29704.93</v>
      </c>
      <c r="O849" t="s">
        <v>2133</v>
      </c>
      <c r="P849">
        <v>2.9</v>
      </c>
      <c r="Q8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849">
        <f>YEAR(Table1[[#This Row],[Hire Date]])</f>
        <v>2023</v>
      </c>
      <c r="T849" t="str">
        <f>IF(Table1[[#This Row],[Education Level]]="Master's Degree",
"Master's Degree",
IF(Table1[[#This Row],[Education Level]]="Bachelor's Degree",
"Bachelor's Degree",
"Others"))</f>
        <v>Others</v>
      </c>
    </row>
    <row r="850" spans="1:20" x14ac:dyDescent="0.25">
      <c r="A850" t="s">
        <v>2140</v>
      </c>
      <c r="B850" t="s">
        <v>2141</v>
      </c>
      <c r="C850" t="s">
        <v>18</v>
      </c>
      <c r="D850">
        <v>29</v>
      </c>
      <c r="E850" t="s">
        <v>43</v>
      </c>
      <c r="F850" t="s">
        <v>49</v>
      </c>
      <c r="G850" t="s">
        <v>45</v>
      </c>
      <c r="H850" t="s">
        <v>131</v>
      </c>
      <c r="I850" t="s">
        <v>23</v>
      </c>
      <c r="J850" s="1">
        <v>44888</v>
      </c>
      <c r="M850" t="s">
        <v>35</v>
      </c>
      <c r="N850" s="2">
        <v>8196.83</v>
      </c>
      <c r="O850" t="s">
        <v>436</v>
      </c>
      <c r="P850">
        <v>3.5</v>
      </c>
      <c r="Q8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50">
        <f>YEAR(Table1[[#This Row],[Hire Date]])</f>
        <v>2022</v>
      </c>
      <c r="T850" t="str">
        <f>IF(Table1[[#This Row],[Education Level]]="Master's Degree",
"Master's Degree",
IF(Table1[[#This Row],[Education Level]]="Bachelor's Degree",
"Bachelor's Degree",
"Others"))</f>
        <v>Master's Degree</v>
      </c>
    </row>
    <row r="851" spans="1:20" x14ac:dyDescent="0.25">
      <c r="A851" t="s">
        <v>2142</v>
      </c>
      <c r="B851" t="s">
        <v>2143</v>
      </c>
      <c r="C851" t="s">
        <v>29</v>
      </c>
      <c r="D851">
        <v>30</v>
      </c>
      <c r="E851" t="s">
        <v>136</v>
      </c>
      <c r="F851" t="s">
        <v>74</v>
      </c>
      <c r="G851" t="s">
        <v>21</v>
      </c>
      <c r="H851" t="s">
        <v>33</v>
      </c>
      <c r="I851" t="s">
        <v>117</v>
      </c>
      <c r="J851" s="1">
        <v>44111</v>
      </c>
      <c r="M851" t="s">
        <v>35</v>
      </c>
      <c r="N851" s="2">
        <v>17905.439999999999</v>
      </c>
      <c r="O851" t="s">
        <v>1460</v>
      </c>
      <c r="P851">
        <v>5.6</v>
      </c>
      <c r="Q8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51">
        <f>YEAR(Table1[[#This Row],[Hire Date]])</f>
        <v>2020</v>
      </c>
      <c r="T851" t="str">
        <f>IF(Table1[[#This Row],[Education Level]]="Master's Degree",
"Master's Degree",
IF(Table1[[#This Row],[Education Level]]="Bachelor's Degree",
"Bachelor's Degree",
"Others"))</f>
        <v>Others</v>
      </c>
    </row>
    <row r="852" spans="1:20" x14ac:dyDescent="0.25">
      <c r="A852" t="s">
        <v>2144</v>
      </c>
      <c r="B852" t="s">
        <v>2145</v>
      </c>
      <c r="C852" t="s">
        <v>18</v>
      </c>
      <c r="D852">
        <v>29</v>
      </c>
      <c r="E852" t="s">
        <v>100</v>
      </c>
      <c r="F852" t="s">
        <v>31</v>
      </c>
      <c r="G852" t="s">
        <v>61</v>
      </c>
      <c r="H852" t="s">
        <v>131</v>
      </c>
      <c r="I852" t="s">
        <v>50</v>
      </c>
      <c r="J852" s="1">
        <v>44966</v>
      </c>
      <c r="M852" t="s">
        <v>35</v>
      </c>
      <c r="N852" s="2">
        <v>12404</v>
      </c>
      <c r="O852" t="s">
        <v>1097</v>
      </c>
      <c r="P852">
        <v>3.3</v>
      </c>
      <c r="Q8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52">
        <f>YEAR(Table1[[#This Row],[Hire Date]])</f>
        <v>2023</v>
      </c>
      <c r="T852" t="str">
        <f>IF(Table1[[#This Row],[Education Level]]="Master's Degree",
"Master's Degree",
IF(Table1[[#This Row],[Education Level]]="Bachelor's Degree",
"Bachelor's Degree",
"Others"))</f>
        <v>Others</v>
      </c>
    </row>
    <row r="853" spans="1:20" x14ac:dyDescent="0.25">
      <c r="A853" t="s">
        <v>2146</v>
      </c>
      <c r="B853" t="s">
        <v>2147</v>
      </c>
      <c r="C853" t="s">
        <v>29</v>
      </c>
      <c r="D853">
        <v>30</v>
      </c>
      <c r="E853" t="s">
        <v>100</v>
      </c>
      <c r="F853" t="s">
        <v>20</v>
      </c>
      <c r="G853" t="s">
        <v>32</v>
      </c>
      <c r="H853" t="s">
        <v>33</v>
      </c>
      <c r="I853" t="s">
        <v>34</v>
      </c>
      <c r="J853" s="1">
        <v>44675</v>
      </c>
      <c r="M853" t="s">
        <v>35</v>
      </c>
      <c r="N853" s="2">
        <v>4230.76</v>
      </c>
      <c r="O853" t="s">
        <v>1823</v>
      </c>
      <c r="P853">
        <v>4.0999999999999996</v>
      </c>
      <c r="Q8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53">
        <f>YEAR(Table1[[#This Row],[Hire Date]])</f>
        <v>2022</v>
      </c>
      <c r="T853" t="str">
        <f>IF(Table1[[#This Row],[Education Level]]="Master's Degree",
"Master's Degree",
IF(Table1[[#This Row],[Education Level]]="Bachelor's Degree",
"Bachelor's Degree",
"Others"))</f>
        <v>Bachelor's Degree</v>
      </c>
    </row>
    <row r="854" spans="1:20" x14ac:dyDescent="0.25">
      <c r="A854" t="s">
        <v>2148</v>
      </c>
      <c r="B854" t="s">
        <v>2149</v>
      </c>
      <c r="C854" t="s">
        <v>29</v>
      </c>
      <c r="D854">
        <v>29</v>
      </c>
      <c r="E854" t="s">
        <v>73</v>
      </c>
      <c r="F854" t="s">
        <v>60</v>
      </c>
      <c r="G854" t="s">
        <v>32</v>
      </c>
      <c r="H854" t="s">
        <v>138</v>
      </c>
      <c r="I854" t="s">
        <v>23</v>
      </c>
      <c r="J854" s="1">
        <v>45151</v>
      </c>
      <c r="M854" t="s">
        <v>35</v>
      </c>
      <c r="N854" s="2">
        <v>5067.18</v>
      </c>
      <c r="O854" t="s">
        <v>589</v>
      </c>
      <c r="P854">
        <v>2.8</v>
      </c>
      <c r="Q8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854">
        <f>YEAR(Table1[[#This Row],[Hire Date]])</f>
        <v>2023</v>
      </c>
      <c r="T854" t="str">
        <f>IF(Table1[[#This Row],[Education Level]]="Master's Degree",
"Master's Degree",
IF(Table1[[#This Row],[Education Level]]="Bachelor's Degree",
"Bachelor's Degree",
"Others"))</f>
        <v>Master's Degree</v>
      </c>
    </row>
    <row r="855" spans="1:20" x14ac:dyDescent="0.25">
      <c r="A855" t="s">
        <v>2150</v>
      </c>
      <c r="B855" t="s">
        <v>2151</v>
      </c>
      <c r="C855" t="s">
        <v>29</v>
      </c>
      <c r="D855">
        <v>45</v>
      </c>
      <c r="E855" t="s">
        <v>43</v>
      </c>
      <c r="F855" t="s">
        <v>49</v>
      </c>
      <c r="G855" t="s">
        <v>32</v>
      </c>
      <c r="H855" t="s">
        <v>33</v>
      </c>
      <c r="I855" t="s">
        <v>34</v>
      </c>
      <c r="J855" s="1">
        <v>43685</v>
      </c>
      <c r="M855" t="s">
        <v>35</v>
      </c>
      <c r="N855" s="2">
        <v>5431.53</v>
      </c>
      <c r="O855" t="s">
        <v>2152</v>
      </c>
      <c r="P855">
        <v>6.8</v>
      </c>
      <c r="Q8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55">
        <f>YEAR(Table1[[#This Row],[Hire Date]])</f>
        <v>2019</v>
      </c>
      <c r="T855" t="str">
        <f>IF(Table1[[#This Row],[Education Level]]="Master's Degree",
"Master's Degree",
IF(Table1[[#This Row],[Education Level]]="Bachelor's Degree",
"Bachelor's Degree",
"Others"))</f>
        <v>Bachelor's Degree</v>
      </c>
    </row>
    <row r="856" spans="1:20" x14ac:dyDescent="0.25">
      <c r="A856" t="s">
        <v>2153</v>
      </c>
      <c r="B856" t="s">
        <v>2154</v>
      </c>
      <c r="C856" t="s">
        <v>18</v>
      </c>
      <c r="D856">
        <v>47</v>
      </c>
      <c r="E856" t="s">
        <v>86</v>
      </c>
      <c r="F856" t="s">
        <v>31</v>
      </c>
      <c r="G856" t="s">
        <v>61</v>
      </c>
      <c r="H856" t="s">
        <v>33</v>
      </c>
      <c r="I856" t="s">
        <v>34</v>
      </c>
      <c r="J856" s="1">
        <v>45953</v>
      </c>
      <c r="M856" t="s">
        <v>35</v>
      </c>
      <c r="N856" s="2">
        <v>9507.1</v>
      </c>
      <c r="O856" t="s">
        <v>1490</v>
      </c>
      <c r="P856">
        <v>0.6</v>
      </c>
      <c r="Q8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856">
        <f>YEAR(Table1[[#This Row],[Hire Date]])</f>
        <v>2025</v>
      </c>
      <c r="T856" t="str">
        <f>IF(Table1[[#This Row],[Education Level]]="Master's Degree",
"Master's Degree",
IF(Table1[[#This Row],[Education Level]]="Bachelor's Degree",
"Bachelor's Degree",
"Others"))</f>
        <v>Bachelor's Degree</v>
      </c>
    </row>
    <row r="857" spans="1:20" x14ac:dyDescent="0.25">
      <c r="A857" t="s">
        <v>2155</v>
      </c>
      <c r="B857" t="s">
        <v>2156</v>
      </c>
      <c r="C857" t="s">
        <v>18</v>
      </c>
      <c r="D857">
        <v>29</v>
      </c>
      <c r="E857" t="s">
        <v>136</v>
      </c>
      <c r="F857" t="s">
        <v>74</v>
      </c>
      <c r="G857" t="s">
        <v>45</v>
      </c>
      <c r="H857" t="s">
        <v>131</v>
      </c>
      <c r="I857" t="s">
        <v>34</v>
      </c>
      <c r="J857" s="1">
        <v>45159</v>
      </c>
      <c r="K857" s="1">
        <v>45342</v>
      </c>
      <c r="L857" t="s">
        <v>132</v>
      </c>
      <c r="M857" t="s">
        <v>25</v>
      </c>
      <c r="N857" s="2">
        <v>6903</v>
      </c>
      <c r="O857" t="s">
        <v>639</v>
      </c>
      <c r="P857">
        <v>0.5</v>
      </c>
      <c r="Q8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857">
        <f>YEAR(Table1[[#This Row],[Hire Date]])</f>
        <v>2023</v>
      </c>
      <c r="S857" s="9">
        <f>YEAR(Table1[[#This Row],[Exit Date]])</f>
        <v>2024</v>
      </c>
      <c r="T857" t="str">
        <f>IF(Table1[[#This Row],[Education Level]]="Master's Degree",
"Master's Degree",
IF(Table1[[#This Row],[Education Level]]="Bachelor's Degree",
"Bachelor's Degree",
"Others"))</f>
        <v>Bachelor's Degree</v>
      </c>
    </row>
    <row r="858" spans="1:20" x14ac:dyDescent="0.25">
      <c r="A858" t="s">
        <v>2157</v>
      </c>
      <c r="B858" t="s">
        <v>2158</v>
      </c>
      <c r="C858" t="s">
        <v>18</v>
      </c>
      <c r="D858">
        <v>27</v>
      </c>
      <c r="E858" t="s">
        <v>30</v>
      </c>
      <c r="F858" t="s">
        <v>44</v>
      </c>
      <c r="G858" t="s">
        <v>32</v>
      </c>
      <c r="H858" t="s">
        <v>131</v>
      </c>
      <c r="I858" t="s">
        <v>50</v>
      </c>
      <c r="J858" s="1">
        <v>45668</v>
      </c>
      <c r="K858" s="1">
        <v>45801</v>
      </c>
      <c r="L858" t="s">
        <v>24</v>
      </c>
      <c r="M858" t="s">
        <v>25</v>
      </c>
      <c r="N858" s="2">
        <v>6255.68</v>
      </c>
      <c r="O858" t="s">
        <v>2159</v>
      </c>
      <c r="P858">
        <v>0.4</v>
      </c>
      <c r="Q8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858">
        <f>YEAR(Table1[[#This Row],[Hire Date]])</f>
        <v>2025</v>
      </c>
      <c r="S858" s="9">
        <f>YEAR(Table1[[#This Row],[Exit Date]])</f>
        <v>2025</v>
      </c>
      <c r="T858" t="str">
        <f>IF(Table1[[#This Row],[Education Level]]="Master's Degree",
"Master's Degree",
IF(Table1[[#This Row],[Education Level]]="Bachelor's Degree",
"Bachelor's Degree",
"Others"))</f>
        <v>Others</v>
      </c>
    </row>
    <row r="859" spans="1:20" x14ac:dyDescent="0.25">
      <c r="A859" t="s">
        <v>2160</v>
      </c>
      <c r="B859" t="s">
        <v>2161</v>
      </c>
      <c r="C859" t="s">
        <v>18</v>
      </c>
      <c r="D859">
        <v>39</v>
      </c>
      <c r="E859" t="s">
        <v>43</v>
      </c>
      <c r="F859" t="s">
        <v>31</v>
      </c>
      <c r="G859" t="s">
        <v>45</v>
      </c>
      <c r="H859" t="s">
        <v>22</v>
      </c>
      <c r="I859" t="s">
        <v>117</v>
      </c>
      <c r="J859" s="1">
        <v>45856</v>
      </c>
      <c r="M859" t="s">
        <v>35</v>
      </c>
      <c r="N859" s="2">
        <v>8256.94</v>
      </c>
      <c r="O859" t="s">
        <v>713</v>
      </c>
      <c r="P859">
        <v>0.8</v>
      </c>
      <c r="Q8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859">
        <f>YEAR(Table1[[#This Row],[Hire Date]])</f>
        <v>2025</v>
      </c>
      <c r="T859" t="str">
        <f>IF(Table1[[#This Row],[Education Level]]="Master's Degree",
"Master's Degree",
IF(Table1[[#This Row],[Education Level]]="Bachelor's Degree",
"Bachelor's Degree",
"Others"))</f>
        <v>Others</v>
      </c>
    </row>
    <row r="860" spans="1:20" x14ac:dyDescent="0.25">
      <c r="A860" t="s">
        <v>2162</v>
      </c>
      <c r="B860" t="s">
        <v>2163</v>
      </c>
      <c r="C860" t="s">
        <v>18</v>
      </c>
      <c r="D860">
        <v>30</v>
      </c>
      <c r="E860" t="s">
        <v>100</v>
      </c>
      <c r="F860" t="s">
        <v>31</v>
      </c>
      <c r="G860" t="s">
        <v>32</v>
      </c>
      <c r="H860" t="s">
        <v>33</v>
      </c>
      <c r="I860" t="s">
        <v>175</v>
      </c>
      <c r="J860" s="1">
        <v>45570</v>
      </c>
      <c r="M860" t="s">
        <v>35</v>
      </c>
      <c r="N860" s="2">
        <v>5305.84</v>
      </c>
      <c r="O860" t="s">
        <v>1314</v>
      </c>
      <c r="P860">
        <v>1.6</v>
      </c>
      <c r="Q8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860">
        <f>YEAR(Table1[[#This Row],[Hire Date]])</f>
        <v>2024</v>
      </c>
      <c r="T860" t="str">
        <f>IF(Table1[[#This Row],[Education Level]]="Master's Degree",
"Master's Degree",
IF(Table1[[#This Row],[Education Level]]="Bachelor's Degree",
"Bachelor's Degree",
"Others"))</f>
        <v>Others</v>
      </c>
    </row>
    <row r="861" spans="1:20" x14ac:dyDescent="0.25">
      <c r="A861" t="s">
        <v>2164</v>
      </c>
      <c r="B861" t="s">
        <v>2165</v>
      </c>
      <c r="C861" t="s">
        <v>29</v>
      </c>
      <c r="D861">
        <v>40</v>
      </c>
      <c r="E861" t="s">
        <v>136</v>
      </c>
      <c r="F861" t="s">
        <v>20</v>
      </c>
      <c r="G861" t="s">
        <v>61</v>
      </c>
      <c r="H861" t="s">
        <v>138</v>
      </c>
      <c r="I861" t="s">
        <v>23</v>
      </c>
      <c r="J861" s="1">
        <v>44506</v>
      </c>
      <c r="M861" t="s">
        <v>35</v>
      </c>
      <c r="N861" s="2">
        <v>11014.48</v>
      </c>
      <c r="O861" t="s">
        <v>1288</v>
      </c>
      <c r="P861">
        <v>4.5</v>
      </c>
      <c r="Q8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61">
        <f>YEAR(Table1[[#This Row],[Hire Date]])</f>
        <v>2021</v>
      </c>
      <c r="T861" t="str">
        <f>IF(Table1[[#This Row],[Education Level]]="Master's Degree",
"Master's Degree",
IF(Table1[[#This Row],[Education Level]]="Bachelor's Degree",
"Bachelor's Degree",
"Others"))</f>
        <v>Master's Degree</v>
      </c>
    </row>
    <row r="862" spans="1:20" x14ac:dyDescent="0.25">
      <c r="A862" t="s">
        <v>2166</v>
      </c>
      <c r="B862" t="s">
        <v>2167</v>
      </c>
      <c r="C862" t="s">
        <v>18</v>
      </c>
      <c r="D862">
        <v>36</v>
      </c>
      <c r="E862" t="s">
        <v>69</v>
      </c>
      <c r="F862" t="s">
        <v>60</v>
      </c>
      <c r="G862" t="s">
        <v>93</v>
      </c>
      <c r="H862" t="s">
        <v>33</v>
      </c>
      <c r="I862" t="s">
        <v>23</v>
      </c>
      <c r="J862" s="1">
        <v>43511</v>
      </c>
      <c r="M862" t="s">
        <v>35</v>
      </c>
      <c r="N862" s="2">
        <v>3034.04</v>
      </c>
      <c r="O862" t="s">
        <v>941</v>
      </c>
      <c r="P862">
        <v>7.3</v>
      </c>
      <c r="Q8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62">
        <f>YEAR(Table1[[#This Row],[Hire Date]])</f>
        <v>2019</v>
      </c>
      <c r="T862" t="str">
        <f>IF(Table1[[#This Row],[Education Level]]="Master's Degree",
"Master's Degree",
IF(Table1[[#This Row],[Education Level]]="Bachelor's Degree",
"Bachelor's Degree",
"Others"))</f>
        <v>Master's Degree</v>
      </c>
    </row>
    <row r="863" spans="1:20" x14ac:dyDescent="0.25">
      <c r="A863" t="s">
        <v>2168</v>
      </c>
      <c r="B863" t="s">
        <v>2169</v>
      </c>
      <c r="C863" t="s">
        <v>18</v>
      </c>
      <c r="D863">
        <v>22</v>
      </c>
      <c r="E863" t="s">
        <v>86</v>
      </c>
      <c r="F863" t="s">
        <v>60</v>
      </c>
      <c r="G863" t="s">
        <v>93</v>
      </c>
      <c r="H863" t="s">
        <v>22</v>
      </c>
      <c r="I863" t="s">
        <v>34</v>
      </c>
      <c r="J863" s="1">
        <v>45965</v>
      </c>
      <c r="M863" t="s">
        <v>35</v>
      </c>
      <c r="N863" s="2">
        <v>2684.34</v>
      </c>
      <c r="O863" t="s">
        <v>2170</v>
      </c>
      <c r="P863">
        <v>0.5</v>
      </c>
      <c r="Q8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863">
        <f>YEAR(Table1[[#This Row],[Hire Date]])</f>
        <v>2025</v>
      </c>
      <c r="T863" t="str">
        <f>IF(Table1[[#This Row],[Education Level]]="Master's Degree",
"Master's Degree",
IF(Table1[[#This Row],[Education Level]]="Bachelor's Degree",
"Bachelor's Degree",
"Others"))</f>
        <v>Bachelor's Degree</v>
      </c>
    </row>
    <row r="864" spans="1:20" x14ac:dyDescent="0.25">
      <c r="A864" t="s">
        <v>2171</v>
      </c>
      <c r="B864" t="s">
        <v>2172</v>
      </c>
      <c r="C864" t="s">
        <v>29</v>
      </c>
      <c r="D864">
        <v>48</v>
      </c>
      <c r="E864" t="s">
        <v>73</v>
      </c>
      <c r="F864" t="s">
        <v>31</v>
      </c>
      <c r="G864" t="s">
        <v>61</v>
      </c>
      <c r="H864" t="s">
        <v>33</v>
      </c>
      <c r="I864" t="s">
        <v>34</v>
      </c>
      <c r="J864" s="1">
        <v>44420</v>
      </c>
      <c r="M864" t="s">
        <v>35</v>
      </c>
      <c r="N864" s="2">
        <v>9514.08</v>
      </c>
      <c r="O864" t="s">
        <v>592</v>
      </c>
      <c r="P864">
        <v>4.8</v>
      </c>
      <c r="Q8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64">
        <f>YEAR(Table1[[#This Row],[Hire Date]])</f>
        <v>2021</v>
      </c>
      <c r="T864" t="str">
        <f>IF(Table1[[#This Row],[Education Level]]="Master's Degree",
"Master's Degree",
IF(Table1[[#This Row],[Education Level]]="Bachelor's Degree",
"Bachelor's Degree",
"Others"))</f>
        <v>Bachelor's Degree</v>
      </c>
    </row>
    <row r="865" spans="1:20" x14ac:dyDescent="0.25">
      <c r="A865" t="s">
        <v>2173</v>
      </c>
      <c r="B865" t="s">
        <v>2174</v>
      </c>
      <c r="C865" t="s">
        <v>18</v>
      </c>
      <c r="D865">
        <v>51</v>
      </c>
      <c r="E865" t="s">
        <v>19</v>
      </c>
      <c r="F865" t="s">
        <v>20</v>
      </c>
      <c r="G865" t="s">
        <v>145</v>
      </c>
      <c r="H865" t="s">
        <v>22</v>
      </c>
      <c r="I865" t="s">
        <v>34</v>
      </c>
      <c r="J865" s="1">
        <v>45610</v>
      </c>
      <c r="M865" t="s">
        <v>35</v>
      </c>
      <c r="N865" s="2">
        <v>39101.449999999997</v>
      </c>
      <c r="O865" t="s">
        <v>146</v>
      </c>
      <c r="P865">
        <v>1.5</v>
      </c>
      <c r="Q8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865">
        <f>YEAR(Table1[[#This Row],[Hire Date]])</f>
        <v>2024</v>
      </c>
      <c r="T865" t="str">
        <f>IF(Table1[[#This Row],[Education Level]]="Master's Degree",
"Master's Degree",
IF(Table1[[#This Row],[Education Level]]="Bachelor's Degree",
"Bachelor's Degree",
"Others"))</f>
        <v>Bachelor's Degree</v>
      </c>
    </row>
    <row r="866" spans="1:20" x14ac:dyDescent="0.25">
      <c r="A866" t="s">
        <v>2175</v>
      </c>
      <c r="B866" t="s">
        <v>2176</v>
      </c>
      <c r="C866" t="s">
        <v>29</v>
      </c>
      <c r="D866">
        <v>29</v>
      </c>
      <c r="E866" t="s">
        <v>19</v>
      </c>
      <c r="F866" t="s">
        <v>74</v>
      </c>
      <c r="G866" t="s">
        <v>232</v>
      </c>
      <c r="H866" t="s">
        <v>33</v>
      </c>
      <c r="I866" t="s">
        <v>23</v>
      </c>
      <c r="J866" s="1">
        <v>44304</v>
      </c>
      <c r="M866" t="s">
        <v>35</v>
      </c>
      <c r="N866" s="2">
        <v>67630.070000000007</v>
      </c>
      <c r="O866" t="s">
        <v>146</v>
      </c>
      <c r="P866">
        <v>5.0999999999999996</v>
      </c>
      <c r="Q8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66">
        <f>YEAR(Table1[[#This Row],[Hire Date]])</f>
        <v>2021</v>
      </c>
      <c r="T866" t="str">
        <f>IF(Table1[[#This Row],[Education Level]]="Master's Degree",
"Master's Degree",
IF(Table1[[#This Row],[Education Level]]="Bachelor's Degree",
"Bachelor's Degree",
"Others"))</f>
        <v>Master's Degree</v>
      </c>
    </row>
    <row r="867" spans="1:20" x14ac:dyDescent="0.25">
      <c r="A867" t="s">
        <v>2177</v>
      </c>
      <c r="B867" t="s">
        <v>2178</v>
      </c>
      <c r="C867" t="s">
        <v>18</v>
      </c>
      <c r="D867">
        <v>31</v>
      </c>
      <c r="E867" t="s">
        <v>79</v>
      </c>
      <c r="F867" t="s">
        <v>60</v>
      </c>
      <c r="G867" t="s">
        <v>93</v>
      </c>
      <c r="H867" t="s">
        <v>138</v>
      </c>
      <c r="I867" t="s">
        <v>75</v>
      </c>
      <c r="J867" s="1">
        <v>45857</v>
      </c>
      <c r="M867" t="s">
        <v>35</v>
      </c>
      <c r="N867" s="2">
        <v>3246.89</v>
      </c>
      <c r="O867" t="s">
        <v>1560</v>
      </c>
      <c r="P867">
        <v>0.8</v>
      </c>
      <c r="Q8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867">
        <f>YEAR(Table1[[#This Row],[Hire Date]])</f>
        <v>2025</v>
      </c>
      <c r="T867" t="str">
        <f>IF(Table1[[#This Row],[Education Level]]="Master's Degree",
"Master's Degree",
IF(Table1[[#This Row],[Education Level]]="Bachelor's Degree",
"Bachelor's Degree",
"Others"))</f>
        <v>Others</v>
      </c>
    </row>
    <row r="868" spans="1:20" x14ac:dyDescent="0.25">
      <c r="A868" t="s">
        <v>2179</v>
      </c>
      <c r="B868" t="s">
        <v>2180</v>
      </c>
      <c r="C868" t="s">
        <v>18</v>
      </c>
      <c r="D868">
        <v>37</v>
      </c>
      <c r="E868" t="s">
        <v>43</v>
      </c>
      <c r="F868" t="s">
        <v>31</v>
      </c>
      <c r="G868" t="s">
        <v>45</v>
      </c>
      <c r="H868" t="s">
        <v>22</v>
      </c>
      <c r="I868" t="s">
        <v>23</v>
      </c>
      <c r="J868" s="1">
        <v>43799</v>
      </c>
      <c r="M868" t="s">
        <v>35</v>
      </c>
      <c r="N868" s="2">
        <v>8122</v>
      </c>
      <c r="O868" t="s">
        <v>1097</v>
      </c>
      <c r="P868">
        <v>6.5</v>
      </c>
      <c r="Q8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68">
        <f>YEAR(Table1[[#This Row],[Hire Date]])</f>
        <v>2019</v>
      </c>
      <c r="T868" t="str">
        <f>IF(Table1[[#This Row],[Education Level]]="Master's Degree",
"Master's Degree",
IF(Table1[[#This Row],[Education Level]]="Bachelor's Degree",
"Bachelor's Degree",
"Others"))</f>
        <v>Master's Degree</v>
      </c>
    </row>
    <row r="869" spans="1:20" x14ac:dyDescent="0.25">
      <c r="A869" t="s">
        <v>2181</v>
      </c>
      <c r="B869" t="s">
        <v>2182</v>
      </c>
      <c r="C869" t="s">
        <v>18</v>
      </c>
      <c r="D869">
        <v>38</v>
      </c>
      <c r="E869" t="s">
        <v>136</v>
      </c>
      <c r="F869" t="s">
        <v>49</v>
      </c>
      <c r="G869" t="s">
        <v>137</v>
      </c>
      <c r="H869" t="s">
        <v>33</v>
      </c>
      <c r="I869" t="s">
        <v>175</v>
      </c>
      <c r="J869" s="1">
        <v>44156</v>
      </c>
      <c r="M869" t="s">
        <v>35</v>
      </c>
      <c r="N869" s="2">
        <v>27663.09</v>
      </c>
      <c r="O869" t="s">
        <v>1531</v>
      </c>
      <c r="P869">
        <v>5.5</v>
      </c>
      <c r="Q8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69">
        <f>YEAR(Table1[[#This Row],[Hire Date]])</f>
        <v>2020</v>
      </c>
      <c r="T869" t="str">
        <f>IF(Table1[[#This Row],[Education Level]]="Master's Degree",
"Master's Degree",
IF(Table1[[#This Row],[Education Level]]="Bachelor's Degree",
"Bachelor's Degree",
"Others"))</f>
        <v>Others</v>
      </c>
    </row>
    <row r="870" spans="1:20" x14ac:dyDescent="0.25">
      <c r="A870" t="s">
        <v>2183</v>
      </c>
      <c r="B870" t="s">
        <v>2184</v>
      </c>
      <c r="C870" t="s">
        <v>29</v>
      </c>
      <c r="D870">
        <v>40</v>
      </c>
      <c r="E870" t="s">
        <v>79</v>
      </c>
      <c r="F870" t="s">
        <v>49</v>
      </c>
      <c r="G870" t="s">
        <v>45</v>
      </c>
      <c r="H870" t="s">
        <v>22</v>
      </c>
      <c r="I870" t="s">
        <v>175</v>
      </c>
      <c r="J870" s="1">
        <v>44464</v>
      </c>
      <c r="M870" t="s">
        <v>35</v>
      </c>
      <c r="N870" s="2">
        <v>7975.88</v>
      </c>
      <c r="O870" t="s">
        <v>1288</v>
      </c>
      <c r="P870">
        <v>4.5999999999999996</v>
      </c>
      <c r="Q8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70">
        <f>YEAR(Table1[[#This Row],[Hire Date]])</f>
        <v>2021</v>
      </c>
      <c r="T870" t="str">
        <f>IF(Table1[[#This Row],[Education Level]]="Master's Degree",
"Master's Degree",
IF(Table1[[#This Row],[Education Level]]="Bachelor's Degree",
"Bachelor's Degree",
"Others"))</f>
        <v>Others</v>
      </c>
    </row>
    <row r="871" spans="1:20" x14ac:dyDescent="0.25">
      <c r="A871" t="s">
        <v>2185</v>
      </c>
      <c r="B871" t="s">
        <v>2186</v>
      </c>
      <c r="C871" t="s">
        <v>29</v>
      </c>
      <c r="D871">
        <v>53</v>
      </c>
      <c r="E871" t="s">
        <v>73</v>
      </c>
      <c r="F871" t="s">
        <v>31</v>
      </c>
      <c r="G871" t="s">
        <v>61</v>
      </c>
      <c r="H871" t="s">
        <v>22</v>
      </c>
      <c r="I871" t="s">
        <v>34</v>
      </c>
      <c r="J871" s="1">
        <v>44890</v>
      </c>
      <c r="K871" s="1">
        <v>45383</v>
      </c>
      <c r="L871" t="s">
        <v>24</v>
      </c>
      <c r="M871" t="s">
        <v>25</v>
      </c>
      <c r="N871" s="2">
        <v>13032.87</v>
      </c>
      <c r="O871" t="s">
        <v>578</v>
      </c>
      <c r="P871">
        <v>1.3</v>
      </c>
      <c r="Q8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871">
        <f>YEAR(Table1[[#This Row],[Hire Date]])</f>
        <v>2022</v>
      </c>
      <c r="S871" s="9">
        <f>YEAR(Table1[[#This Row],[Exit Date]])</f>
        <v>2024</v>
      </c>
      <c r="T871" t="str">
        <f>IF(Table1[[#This Row],[Education Level]]="Master's Degree",
"Master's Degree",
IF(Table1[[#This Row],[Education Level]]="Bachelor's Degree",
"Bachelor's Degree",
"Others"))</f>
        <v>Bachelor's Degree</v>
      </c>
    </row>
    <row r="872" spans="1:20" x14ac:dyDescent="0.25">
      <c r="A872" t="s">
        <v>2187</v>
      </c>
      <c r="B872" t="s">
        <v>2188</v>
      </c>
      <c r="C872" t="s">
        <v>18</v>
      </c>
      <c r="D872">
        <v>33</v>
      </c>
      <c r="E872" t="s">
        <v>30</v>
      </c>
      <c r="F872" t="s">
        <v>31</v>
      </c>
      <c r="G872" t="s">
        <v>61</v>
      </c>
      <c r="H872" t="s">
        <v>131</v>
      </c>
      <c r="I872" t="s">
        <v>34</v>
      </c>
      <c r="J872" s="1">
        <v>44384</v>
      </c>
      <c r="K872" s="1">
        <v>45840</v>
      </c>
      <c r="L872" t="s">
        <v>24</v>
      </c>
      <c r="M872" t="s">
        <v>25</v>
      </c>
      <c r="N872" s="2">
        <v>10022.48</v>
      </c>
      <c r="O872" t="s">
        <v>1134</v>
      </c>
      <c r="P872">
        <v>4</v>
      </c>
      <c r="Q8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72">
        <f>YEAR(Table1[[#This Row],[Hire Date]])</f>
        <v>2021</v>
      </c>
      <c r="S872" s="9">
        <f>YEAR(Table1[[#This Row],[Exit Date]])</f>
        <v>2025</v>
      </c>
      <c r="T872" t="str">
        <f>IF(Table1[[#This Row],[Education Level]]="Master's Degree",
"Master's Degree",
IF(Table1[[#This Row],[Education Level]]="Bachelor's Degree",
"Bachelor's Degree",
"Others"))</f>
        <v>Bachelor's Degree</v>
      </c>
    </row>
    <row r="873" spans="1:20" x14ac:dyDescent="0.25">
      <c r="A873" t="s">
        <v>2189</v>
      </c>
      <c r="B873" t="s">
        <v>2190</v>
      </c>
      <c r="C873" t="s">
        <v>29</v>
      </c>
      <c r="D873">
        <v>27</v>
      </c>
      <c r="E873" t="s">
        <v>73</v>
      </c>
      <c r="F873" t="s">
        <v>31</v>
      </c>
      <c r="G873" t="s">
        <v>45</v>
      </c>
      <c r="H873" t="s">
        <v>33</v>
      </c>
      <c r="I873" t="s">
        <v>34</v>
      </c>
      <c r="J873" s="1">
        <v>43618</v>
      </c>
      <c r="M873" t="s">
        <v>35</v>
      </c>
      <c r="N873" s="2">
        <v>7595.07</v>
      </c>
      <c r="O873" t="s">
        <v>2191</v>
      </c>
      <c r="P873">
        <v>7</v>
      </c>
      <c r="Q8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73">
        <f>YEAR(Table1[[#This Row],[Hire Date]])</f>
        <v>2019</v>
      </c>
      <c r="T873" t="str">
        <f>IF(Table1[[#This Row],[Education Level]]="Master's Degree",
"Master's Degree",
IF(Table1[[#This Row],[Education Level]]="Bachelor's Degree",
"Bachelor's Degree",
"Others"))</f>
        <v>Bachelor's Degree</v>
      </c>
    </row>
    <row r="874" spans="1:20" x14ac:dyDescent="0.25">
      <c r="A874" t="s">
        <v>2192</v>
      </c>
      <c r="B874" t="s">
        <v>2193</v>
      </c>
      <c r="C874" t="s">
        <v>18</v>
      </c>
      <c r="D874">
        <v>22</v>
      </c>
      <c r="E874" t="s">
        <v>121</v>
      </c>
      <c r="F874" t="s">
        <v>44</v>
      </c>
      <c r="G874" t="s">
        <v>45</v>
      </c>
      <c r="H874" t="s">
        <v>33</v>
      </c>
      <c r="I874" t="s">
        <v>34</v>
      </c>
      <c r="J874" s="1">
        <v>43997</v>
      </c>
      <c r="M874" t="s">
        <v>35</v>
      </c>
      <c r="N874" s="2">
        <v>8948.44</v>
      </c>
      <c r="O874" t="s">
        <v>752</v>
      </c>
      <c r="P874">
        <v>5.9</v>
      </c>
      <c r="Q8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74">
        <f>YEAR(Table1[[#This Row],[Hire Date]])</f>
        <v>2020</v>
      </c>
      <c r="T874" t="str">
        <f>IF(Table1[[#This Row],[Education Level]]="Master's Degree",
"Master's Degree",
IF(Table1[[#This Row],[Education Level]]="Bachelor's Degree",
"Bachelor's Degree",
"Others"))</f>
        <v>Bachelor's Degree</v>
      </c>
    </row>
    <row r="875" spans="1:20" x14ac:dyDescent="0.25">
      <c r="A875" t="s">
        <v>2194</v>
      </c>
      <c r="B875" t="s">
        <v>2195</v>
      </c>
      <c r="C875" t="s">
        <v>29</v>
      </c>
      <c r="D875">
        <v>28</v>
      </c>
      <c r="E875" t="s">
        <v>100</v>
      </c>
      <c r="F875" t="s">
        <v>44</v>
      </c>
      <c r="G875" t="s">
        <v>61</v>
      </c>
      <c r="H875" t="s">
        <v>33</v>
      </c>
      <c r="I875" t="s">
        <v>23</v>
      </c>
      <c r="J875" s="1">
        <v>43606</v>
      </c>
      <c r="M875" t="s">
        <v>35</v>
      </c>
      <c r="N875" s="2">
        <v>10890.01</v>
      </c>
      <c r="O875" t="s">
        <v>255</v>
      </c>
      <c r="P875">
        <v>7</v>
      </c>
      <c r="Q8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75">
        <f>YEAR(Table1[[#This Row],[Hire Date]])</f>
        <v>2019</v>
      </c>
      <c r="T875" t="str">
        <f>IF(Table1[[#This Row],[Education Level]]="Master's Degree",
"Master's Degree",
IF(Table1[[#This Row],[Education Level]]="Bachelor's Degree",
"Bachelor's Degree",
"Others"))</f>
        <v>Master's Degree</v>
      </c>
    </row>
    <row r="876" spans="1:20" x14ac:dyDescent="0.25">
      <c r="A876" t="s">
        <v>2196</v>
      </c>
      <c r="B876" t="s">
        <v>2197</v>
      </c>
      <c r="C876" t="s">
        <v>18</v>
      </c>
      <c r="D876">
        <v>34</v>
      </c>
      <c r="E876" t="s">
        <v>121</v>
      </c>
      <c r="F876" t="s">
        <v>74</v>
      </c>
      <c r="G876" t="s">
        <v>45</v>
      </c>
      <c r="H876" t="s">
        <v>33</v>
      </c>
      <c r="I876" t="s">
        <v>23</v>
      </c>
      <c r="J876" s="1">
        <v>44465</v>
      </c>
      <c r="M876" t="s">
        <v>35</v>
      </c>
      <c r="N876" s="2">
        <v>9399.49</v>
      </c>
      <c r="O876" t="s">
        <v>188</v>
      </c>
      <c r="P876">
        <v>4.5999999999999996</v>
      </c>
      <c r="Q8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76">
        <f>YEAR(Table1[[#This Row],[Hire Date]])</f>
        <v>2021</v>
      </c>
      <c r="T876" t="str">
        <f>IF(Table1[[#This Row],[Education Level]]="Master's Degree",
"Master's Degree",
IF(Table1[[#This Row],[Education Level]]="Bachelor's Degree",
"Bachelor's Degree",
"Others"))</f>
        <v>Master's Degree</v>
      </c>
    </row>
    <row r="877" spans="1:20" x14ac:dyDescent="0.25">
      <c r="A877" t="s">
        <v>2198</v>
      </c>
      <c r="B877" t="s">
        <v>2199</v>
      </c>
      <c r="C877" t="s">
        <v>29</v>
      </c>
      <c r="D877">
        <v>51</v>
      </c>
      <c r="E877" t="s">
        <v>100</v>
      </c>
      <c r="F877" t="s">
        <v>49</v>
      </c>
      <c r="G877" t="s">
        <v>137</v>
      </c>
      <c r="H877" t="s">
        <v>33</v>
      </c>
      <c r="I877" t="s">
        <v>75</v>
      </c>
      <c r="J877" s="1">
        <v>46080</v>
      </c>
      <c r="M877" t="s">
        <v>35</v>
      </c>
      <c r="N877" s="2">
        <v>27760.39</v>
      </c>
      <c r="O877" t="s">
        <v>1236</v>
      </c>
      <c r="P877">
        <v>0.2</v>
      </c>
      <c r="Q8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877">
        <f>YEAR(Table1[[#This Row],[Hire Date]])</f>
        <v>2026</v>
      </c>
      <c r="T877" t="str">
        <f>IF(Table1[[#This Row],[Education Level]]="Master's Degree",
"Master's Degree",
IF(Table1[[#This Row],[Education Level]]="Bachelor's Degree",
"Bachelor's Degree",
"Others"))</f>
        <v>Others</v>
      </c>
    </row>
    <row r="878" spans="1:20" x14ac:dyDescent="0.25">
      <c r="A878" t="s">
        <v>2200</v>
      </c>
      <c r="B878" t="s">
        <v>2201</v>
      </c>
      <c r="C878" t="s">
        <v>18</v>
      </c>
      <c r="D878">
        <v>30</v>
      </c>
      <c r="E878" t="s">
        <v>86</v>
      </c>
      <c r="F878" t="s">
        <v>60</v>
      </c>
      <c r="G878" t="s">
        <v>145</v>
      </c>
      <c r="H878" t="s">
        <v>33</v>
      </c>
      <c r="I878" t="s">
        <v>34</v>
      </c>
      <c r="J878" s="1">
        <v>45877</v>
      </c>
      <c r="K878" s="1">
        <v>46153</v>
      </c>
      <c r="L878" t="s">
        <v>24</v>
      </c>
      <c r="M878" t="s">
        <v>25</v>
      </c>
      <c r="N878" s="2">
        <v>38219.14</v>
      </c>
      <c r="O878" t="s">
        <v>146</v>
      </c>
      <c r="P878">
        <v>0.8</v>
      </c>
      <c r="Q8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878">
        <f>YEAR(Table1[[#This Row],[Hire Date]])</f>
        <v>2025</v>
      </c>
      <c r="S878" s="9">
        <f>YEAR(Table1[[#This Row],[Exit Date]])</f>
        <v>2026</v>
      </c>
      <c r="T878" t="str">
        <f>IF(Table1[[#This Row],[Education Level]]="Master's Degree",
"Master's Degree",
IF(Table1[[#This Row],[Education Level]]="Bachelor's Degree",
"Bachelor's Degree",
"Others"))</f>
        <v>Bachelor's Degree</v>
      </c>
    </row>
    <row r="879" spans="1:20" x14ac:dyDescent="0.25">
      <c r="A879" t="s">
        <v>2202</v>
      </c>
      <c r="B879" t="s">
        <v>2203</v>
      </c>
      <c r="C879" t="s">
        <v>18</v>
      </c>
      <c r="D879">
        <v>37</v>
      </c>
      <c r="E879" t="s">
        <v>30</v>
      </c>
      <c r="F879" t="s">
        <v>74</v>
      </c>
      <c r="G879" t="s">
        <v>61</v>
      </c>
      <c r="H879" t="s">
        <v>22</v>
      </c>
      <c r="I879" t="s">
        <v>34</v>
      </c>
      <c r="J879" s="1">
        <v>44425</v>
      </c>
      <c r="M879" t="s">
        <v>35</v>
      </c>
      <c r="N879" s="2">
        <v>11966.05</v>
      </c>
      <c r="O879" t="s">
        <v>133</v>
      </c>
      <c r="P879">
        <v>4.8</v>
      </c>
      <c r="Q8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79">
        <f>YEAR(Table1[[#This Row],[Hire Date]])</f>
        <v>2021</v>
      </c>
      <c r="T879" t="str">
        <f>IF(Table1[[#This Row],[Education Level]]="Master's Degree",
"Master's Degree",
IF(Table1[[#This Row],[Education Level]]="Bachelor's Degree",
"Bachelor's Degree",
"Others"))</f>
        <v>Bachelor's Degree</v>
      </c>
    </row>
    <row r="880" spans="1:20" x14ac:dyDescent="0.25">
      <c r="A880" t="s">
        <v>2204</v>
      </c>
      <c r="B880" t="s">
        <v>2205</v>
      </c>
      <c r="C880" t="s">
        <v>29</v>
      </c>
      <c r="D880">
        <v>34</v>
      </c>
      <c r="E880" t="s">
        <v>19</v>
      </c>
      <c r="F880" t="s">
        <v>74</v>
      </c>
      <c r="G880" t="s">
        <v>21</v>
      </c>
      <c r="H880" t="s">
        <v>22</v>
      </c>
      <c r="I880" t="s">
        <v>34</v>
      </c>
      <c r="J880" s="1">
        <v>44293</v>
      </c>
      <c r="M880" t="s">
        <v>35</v>
      </c>
      <c r="N880" s="2">
        <v>14825.37</v>
      </c>
      <c r="O880" t="s">
        <v>2206</v>
      </c>
      <c r="P880">
        <v>5.0999999999999996</v>
      </c>
      <c r="Q8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80">
        <f>YEAR(Table1[[#This Row],[Hire Date]])</f>
        <v>2021</v>
      </c>
      <c r="T880" t="str">
        <f>IF(Table1[[#This Row],[Education Level]]="Master's Degree",
"Master's Degree",
IF(Table1[[#This Row],[Education Level]]="Bachelor's Degree",
"Bachelor's Degree",
"Others"))</f>
        <v>Bachelor's Degree</v>
      </c>
    </row>
    <row r="881" spans="1:20" x14ac:dyDescent="0.25">
      <c r="A881" t="s">
        <v>2207</v>
      </c>
      <c r="B881" t="s">
        <v>2208</v>
      </c>
      <c r="C881" t="s">
        <v>29</v>
      </c>
      <c r="D881">
        <v>45</v>
      </c>
      <c r="E881" t="s">
        <v>69</v>
      </c>
      <c r="F881" t="s">
        <v>74</v>
      </c>
      <c r="G881" t="s">
        <v>32</v>
      </c>
      <c r="H881" t="s">
        <v>131</v>
      </c>
      <c r="I881" t="s">
        <v>34</v>
      </c>
      <c r="J881" s="1">
        <v>44643</v>
      </c>
      <c r="K881" s="1">
        <v>44975</v>
      </c>
      <c r="L881" t="s">
        <v>132</v>
      </c>
      <c r="M881" t="s">
        <v>25</v>
      </c>
      <c r="N881" s="2">
        <v>5963.75</v>
      </c>
      <c r="O881" t="s">
        <v>258</v>
      </c>
      <c r="P881">
        <v>0.9</v>
      </c>
      <c r="Q8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881">
        <f>YEAR(Table1[[#This Row],[Hire Date]])</f>
        <v>2022</v>
      </c>
      <c r="S881" s="9">
        <f>YEAR(Table1[[#This Row],[Exit Date]])</f>
        <v>2023</v>
      </c>
      <c r="T881" t="str">
        <f>IF(Table1[[#This Row],[Education Level]]="Master's Degree",
"Master's Degree",
IF(Table1[[#This Row],[Education Level]]="Bachelor's Degree",
"Bachelor's Degree",
"Others"))</f>
        <v>Bachelor's Degree</v>
      </c>
    </row>
    <row r="882" spans="1:20" x14ac:dyDescent="0.25">
      <c r="A882" t="s">
        <v>2209</v>
      </c>
      <c r="B882" t="s">
        <v>2210</v>
      </c>
      <c r="C882" t="s">
        <v>18</v>
      </c>
      <c r="D882">
        <v>57</v>
      </c>
      <c r="E882" t="s">
        <v>100</v>
      </c>
      <c r="F882" t="s">
        <v>60</v>
      </c>
      <c r="G882" t="s">
        <v>32</v>
      </c>
      <c r="H882" t="s">
        <v>138</v>
      </c>
      <c r="I882" t="s">
        <v>34</v>
      </c>
      <c r="J882" s="1">
        <v>44877</v>
      </c>
      <c r="K882" s="1">
        <v>45538</v>
      </c>
      <c r="L882" t="s">
        <v>24</v>
      </c>
      <c r="M882" t="s">
        <v>25</v>
      </c>
      <c r="N882" s="2">
        <v>5288.59</v>
      </c>
      <c r="O882" t="s">
        <v>1455</v>
      </c>
      <c r="P882">
        <v>1.8</v>
      </c>
      <c r="Q8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882">
        <f>YEAR(Table1[[#This Row],[Hire Date]])</f>
        <v>2022</v>
      </c>
      <c r="S882" s="9">
        <f>YEAR(Table1[[#This Row],[Exit Date]])</f>
        <v>2024</v>
      </c>
      <c r="T882" t="str">
        <f>IF(Table1[[#This Row],[Education Level]]="Master's Degree",
"Master's Degree",
IF(Table1[[#This Row],[Education Level]]="Bachelor's Degree",
"Bachelor's Degree",
"Others"))</f>
        <v>Bachelor's Degree</v>
      </c>
    </row>
    <row r="883" spans="1:20" x14ac:dyDescent="0.25">
      <c r="A883" t="s">
        <v>2211</v>
      </c>
      <c r="B883" t="s">
        <v>2212</v>
      </c>
      <c r="C883" t="s">
        <v>18</v>
      </c>
      <c r="D883">
        <v>30</v>
      </c>
      <c r="E883" t="s">
        <v>69</v>
      </c>
      <c r="F883" t="s">
        <v>31</v>
      </c>
      <c r="G883" t="s">
        <v>137</v>
      </c>
      <c r="H883" t="s">
        <v>138</v>
      </c>
      <c r="I883" t="s">
        <v>23</v>
      </c>
      <c r="J883" s="1">
        <v>45934</v>
      </c>
      <c r="M883" t="s">
        <v>35</v>
      </c>
      <c r="N883" s="2">
        <v>26527.97</v>
      </c>
      <c r="O883" t="s">
        <v>163</v>
      </c>
      <c r="P883">
        <v>0.6</v>
      </c>
      <c r="Q8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883">
        <f>YEAR(Table1[[#This Row],[Hire Date]])</f>
        <v>2025</v>
      </c>
      <c r="T883" t="str">
        <f>IF(Table1[[#This Row],[Education Level]]="Master's Degree",
"Master's Degree",
IF(Table1[[#This Row],[Education Level]]="Bachelor's Degree",
"Bachelor's Degree",
"Others"))</f>
        <v>Master's Degree</v>
      </c>
    </row>
    <row r="884" spans="1:20" x14ac:dyDescent="0.25">
      <c r="A884" t="s">
        <v>2213</v>
      </c>
      <c r="B884" t="s">
        <v>2214</v>
      </c>
      <c r="C884" t="s">
        <v>18</v>
      </c>
      <c r="D884">
        <v>30</v>
      </c>
      <c r="E884" t="s">
        <v>19</v>
      </c>
      <c r="F884" t="s">
        <v>60</v>
      </c>
      <c r="G884" t="s">
        <v>145</v>
      </c>
      <c r="H884" t="s">
        <v>33</v>
      </c>
      <c r="I884" t="s">
        <v>50</v>
      </c>
      <c r="J884" s="1">
        <v>43148</v>
      </c>
      <c r="M884" t="s">
        <v>35</v>
      </c>
      <c r="N884" s="2">
        <v>39485</v>
      </c>
      <c r="O884" t="s">
        <v>146</v>
      </c>
      <c r="P884">
        <v>8.1999999999999993</v>
      </c>
      <c r="Q8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84">
        <f>YEAR(Table1[[#This Row],[Hire Date]])</f>
        <v>2018</v>
      </c>
      <c r="T884" t="str">
        <f>IF(Table1[[#This Row],[Education Level]]="Master's Degree",
"Master's Degree",
IF(Table1[[#This Row],[Education Level]]="Bachelor's Degree",
"Bachelor's Degree",
"Others"))</f>
        <v>Others</v>
      </c>
    </row>
    <row r="885" spans="1:20" x14ac:dyDescent="0.25">
      <c r="A885" t="s">
        <v>2215</v>
      </c>
      <c r="B885" t="s">
        <v>2216</v>
      </c>
      <c r="C885" t="s">
        <v>29</v>
      </c>
      <c r="D885">
        <v>44</v>
      </c>
      <c r="E885" t="s">
        <v>79</v>
      </c>
      <c r="F885" t="s">
        <v>74</v>
      </c>
      <c r="G885" t="s">
        <v>32</v>
      </c>
      <c r="H885" t="s">
        <v>33</v>
      </c>
      <c r="I885" t="s">
        <v>23</v>
      </c>
      <c r="J885" s="1">
        <v>45065</v>
      </c>
      <c r="M885" t="s">
        <v>35</v>
      </c>
      <c r="N885" s="2">
        <v>5467.13</v>
      </c>
      <c r="O885" t="s">
        <v>2217</v>
      </c>
      <c r="P885">
        <v>3</v>
      </c>
      <c r="Q8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85">
        <f>YEAR(Table1[[#This Row],[Hire Date]])</f>
        <v>2023</v>
      </c>
      <c r="T885" t="str">
        <f>IF(Table1[[#This Row],[Education Level]]="Master's Degree",
"Master's Degree",
IF(Table1[[#This Row],[Education Level]]="Bachelor's Degree",
"Bachelor's Degree",
"Others"))</f>
        <v>Master's Degree</v>
      </c>
    </row>
    <row r="886" spans="1:20" x14ac:dyDescent="0.25">
      <c r="A886" t="s">
        <v>2218</v>
      </c>
      <c r="B886" t="s">
        <v>2219</v>
      </c>
      <c r="C886" t="s">
        <v>18</v>
      </c>
      <c r="D886">
        <v>41</v>
      </c>
      <c r="E886" t="s">
        <v>19</v>
      </c>
      <c r="F886" t="s">
        <v>74</v>
      </c>
      <c r="G886" t="s">
        <v>145</v>
      </c>
      <c r="H886" t="s">
        <v>33</v>
      </c>
      <c r="I886" t="s">
        <v>23</v>
      </c>
      <c r="J886" s="1">
        <v>44433</v>
      </c>
      <c r="M886" t="s">
        <v>35</v>
      </c>
      <c r="N886" s="2">
        <v>34475.449999999997</v>
      </c>
      <c r="O886" t="s">
        <v>146</v>
      </c>
      <c r="P886">
        <v>4.7</v>
      </c>
      <c r="Q8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86">
        <f>YEAR(Table1[[#This Row],[Hire Date]])</f>
        <v>2021</v>
      </c>
      <c r="T886" t="str">
        <f>IF(Table1[[#This Row],[Education Level]]="Master's Degree",
"Master's Degree",
IF(Table1[[#This Row],[Education Level]]="Bachelor's Degree",
"Bachelor's Degree",
"Others"))</f>
        <v>Master's Degree</v>
      </c>
    </row>
    <row r="887" spans="1:20" x14ac:dyDescent="0.25">
      <c r="A887" t="s">
        <v>2220</v>
      </c>
      <c r="B887" t="s">
        <v>2221</v>
      </c>
      <c r="C887" t="s">
        <v>29</v>
      </c>
      <c r="D887">
        <v>51</v>
      </c>
      <c r="E887" t="s">
        <v>100</v>
      </c>
      <c r="F887" t="s">
        <v>44</v>
      </c>
      <c r="G887" t="s">
        <v>45</v>
      </c>
      <c r="H887" t="s">
        <v>33</v>
      </c>
      <c r="I887" t="s">
        <v>34</v>
      </c>
      <c r="J887" s="1">
        <v>45272</v>
      </c>
      <c r="M887" t="s">
        <v>35</v>
      </c>
      <c r="N887" s="2">
        <v>8952.39</v>
      </c>
      <c r="O887" t="s">
        <v>713</v>
      </c>
      <c r="P887">
        <v>2.4</v>
      </c>
      <c r="Q8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887">
        <f>YEAR(Table1[[#This Row],[Hire Date]])</f>
        <v>2023</v>
      </c>
      <c r="T887" t="str">
        <f>IF(Table1[[#This Row],[Education Level]]="Master's Degree",
"Master's Degree",
IF(Table1[[#This Row],[Education Level]]="Bachelor's Degree",
"Bachelor's Degree",
"Others"))</f>
        <v>Bachelor's Degree</v>
      </c>
    </row>
    <row r="888" spans="1:20" x14ac:dyDescent="0.25">
      <c r="A888" t="s">
        <v>2222</v>
      </c>
      <c r="B888" t="s">
        <v>2223</v>
      </c>
      <c r="C888" t="s">
        <v>29</v>
      </c>
      <c r="D888">
        <v>40</v>
      </c>
      <c r="E888" t="s">
        <v>19</v>
      </c>
      <c r="F888" t="s">
        <v>31</v>
      </c>
      <c r="G888" t="s">
        <v>21</v>
      </c>
      <c r="H888" t="s">
        <v>33</v>
      </c>
      <c r="I888" t="s">
        <v>34</v>
      </c>
      <c r="J888" s="1">
        <v>43581</v>
      </c>
      <c r="M888" t="s">
        <v>35</v>
      </c>
      <c r="N888" s="2">
        <v>18517.93</v>
      </c>
      <c r="O888" t="s">
        <v>1779</v>
      </c>
      <c r="P888">
        <v>7.1</v>
      </c>
      <c r="Q8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88">
        <f>YEAR(Table1[[#This Row],[Hire Date]])</f>
        <v>2019</v>
      </c>
      <c r="T888" t="str">
        <f>IF(Table1[[#This Row],[Education Level]]="Master's Degree",
"Master's Degree",
IF(Table1[[#This Row],[Education Level]]="Bachelor's Degree",
"Bachelor's Degree",
"Others"))</f>
        <v>Bachelor's Degree</v>
      </c>
    </row>
    <row r="889" spans="1:20" x14ac:dyDescent="0.25">
      <c r="A889" t="s">
        <v>2224</v>
      </c>
      <c r="B889" t="s">
        <v>2225</v>
      </c>
      <c r="C889" t="s">
        <v>18</v>
      </c>
      <c r="D889">
        <v>31</v>
      </c>
      <c r="E889" t="s">
        <v>136</v>
      </c>
      <c r="F889" t="s">
        <v>49</v>
      </c>
      <c r="G889" t="s">
        <v>32</v>
      </c>
      <c r="H889" t="s">
        <v>33</v>
      </c>
      <c r="I889" t="s">
        <v>34</v>
      </c>
      <c r="J889" s="1">
        <v>43761</v>
      </c>
      <c r="K889" s="1">
        <v>45419</v>
      </c>
      <c r="L889" t="s">
        <v>132</v>
      </c>
      <c r="M889" t="s">
        <v>25</v>
      </c>
      <c r="N889" s="2">
        <v>4322.04</v>
      </c>
      <c r="O889" t="s">
        <v>2226</v>
      </c>
      <c r="P889">
        <v>4.5</v>
      </c>
      <c r="Q8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89">
        <f>YEAR(Table1[[#This Row],[Hire Date]])</f>
        <v>2019</v>
      </c>
      <c r="S889" s="9">
        <f>YEAR(Table1[[#This Row],[Exit Date]])</f>
        <v>2024</v>
      </c>
      <c r="T889" t="str">
        <f>IF(Table1[[#This Row],[Education Level]]="Master's Degree",
"Master's Degree",
IF(Table1[[#This Row],[Education Level]]="Bachelor's Degree",
"Bachelor's Degree",
"Others"))</f>
        <v>Bachelor's Degree</v>
      </c>
    </row>
    <row r="890" spans="1:20" x14ac:dyDescent="0.25">
      <c r="A890" t="s">
        <v>2227</v>
      </c>
      <c r="B890" t="s">
        <v>2228</v>
      </c>
      <c r="C890" t="s">
        <v>29</v>
      </c>
      <c r="D890">
        <v>40</v>
      </c>
      <c r="E890" t="s">
        <v>79</v>
      </c>
      <c r="F890" t="s">
        <v>44</v>
      </c>
      <c r="G890" t="s">
        <v>93</v>
      </c>
      <c r="H890" t="s">
        <v>33</v>
      </c>
      <c r="I890" t="s">
        <v>175</v>
      </c>
      <c r="J890" s="1">
        <v>44118</v>
      </c>
      <c r="M890" t="s">
        <v>35</v>
      </c>
      <c r="N890" s="2">
        <v>3965.65</v>
      </c>
      <c r="O890" t="s">
        <v>342</v>
      </c>
      <c r="P890">
        <v>5.6</v>
      </c>
      <c r="Q8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90">
        <f>YEAR(Table1[[#This Row],[Hire Date]])</f>
        <v>2020</v>
      </c>
      <c r="T890" t="str">
        <f>IF(Table1[[#This Row],[Education Level]]="Master's Degree",
"Master's Degree",
IF(Table1[[#This Row],[Education Level]]="Bachelor's Degree",
"Bachelor's Degree",
"Others"))</f>
        <v>Others</v>
      </c>
    </row>
    <row r="891" spans="1:20" x14ac:dyDescent="0.25">
      <c r="A891" t="s">
        <v>2229</v>
      </c>
      <c r="B891" t="s">
        <v>2230</v>
      </c>
      <c r="C891" t="s">
        <v>29</v>
      </c>
      <c r="D891">
        <v>44</v>
      </c>
      <c r="E891" t="s">
        <v>79</v>
      </c>
      <c r="F891" t="s">
        <v>44</v>
      </c>
      <c r="G891" t="s">
        <v>32</v>
      </c>
      <c r="H891" t="s">
        <v>131</v>
      </c>
      <c r="I891" t="s">
        <v>75</v>
      </c>
      <c r="J891" s="1">
        <v>45241</v>
      </c>
      <c r="M891" t="s">
        <v>35</v>
      </c>
      <c r="N891" s="2">
        <v>5442.68</v>
      </c>
      <c r="O891" t="s">
        <v>1032</v>
      </c>
      <c r="P891">
        <v>2.5</v>
      </c>
      <c r="Q8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891">
        <f>YEAR(Table1[[#This Row],[Hire Date]])</f>
        <v>2023</v>
      </c>
      <c r="T891" t="str">
        <f>IF(Table1[[#This Row],[Education Level]]="Master's Degree",
"Master's Degree",
IF(Table1[[#This Row],[Education Level]]="Bachelor's Degree",
"Bachelor's Degree",
"Others"))</f>
        <v>Others</v>
      </c>
    </row>
    <row r="892" spans="1:20" x14ac:dyDescent="0.25">
      <c r="A892" t="s">
        <v>2231</v>
      </c>
      <c r="B892" t="s">
        <v>2232</v>
      </c>
      <c r="C892" t="s">
        <v>18</v>
      </c>
      <c r="D892">
        <v>42</v>
      </c>
      <c r="E892" t="s">
        <v>100</v>
      </c>
      <c r="F892" t="s">
        <v>31</v>
      </c>
      <c r="G892" t="s">
        <v>45</v>
      </c>
      <c r="H892" t="s">
        <v>131</v>
      </c>
      <c r="I892" t="s">
        <v>34</v>
      </c>
      <c r="J892" s="1">
        <v>43982</v>
      </c>
      <c r="K892" s="1">
        <v>44288</v>
      </c>
      <c r="L892" t="s">
        <v>132</v>
      </c>
      <c r="M892" t="s">
        <v>25</v>
      </c>
      <c r="N892" s="2">
        <v>7064.22</v>
      </c>
      <c r="O892" t="s">
        <v>691</v>
      </c>
      <c r="P892">
        <v>0.8</v>
      </c>
      <c r="Q8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892">
        <f>YEAR(Table1[[#This Row],[Hire Date]])</f>
        <v>2020</v>
      </c>
      <c r="S892" s="9">
        <f>YEAR(Table1[[#This Row],[Exit Date]])</f>
        <v>2021</v>
      </c>
      <c r="T892" t="str">
        <f>IF(Table1[[#This Row],[Education Level]]="Master's Degree",
"Master's Degree",
IF(Table1[[#This Row],[Education Level]]="Bachelor's Degree",
"Bachelor's Degree",
"Others"))</f>
        <v>Bachelor's Degree</v>
      </c>
    </row>
    <row r="893" spans="1:20" x14ac:dyDescent="0.25">
      <c r="A893" t="s">
        <v>2233</v>
      </c>
      <c r="B893" t="s">
        <v>2234</v>
      </c>
      <c r="C893" t="s">
        <v>29</v>
      </c>
      <c r="D893">
        <v>39</v>
      </c>
      <c r="E893" t="s">
        <v>79</v>
      </c>
      <c r="F893" t="s">
        <v>49</v>
      </c>
      <c r="G893" t="s">
        <v>32</v>
      </c>
      <c r="H893" t="s">
        <v>33</v>
      </c>
      <c r="I893" t="s">
        <v>175</v>
      </c>
      <c r="J893" s="1">
        <v>44739</v>
      </c>
      <c r="M893" t="s">
        <v>35</v>
      </c>
      <c r="N893" s="2">
        <v>4954.46</v>
      </c>
      <c r="O893" t="s">
        <v>2078</v>
      </c>
      <c r="P893">
        <v>3.9</v>
      </c>
      <c r="Q8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93">
        <f>YEAR(Table1[[#This Row],[Hire Date]])</f>
        <v>2022</v>
      </c>
      <c r="T893" t="str">
        <f>IF(Table1[[#This Row],[Education Level]]="Master's Degree",
"Master's Degree",
IF(Table1[[#This Row],[Education Level]]="Bachelor's Degree",
"Bachelor's Degree",
"Others"))</f>
        <v>Others</v>
      </c>
    </row>
    <row r="894" spans="1:20" x14ac:dyDescent="0.25">
      <c r="A894" t="s">
        <v>2235</v>
      </c>
      <c r="B894" t="s">
        <v>2236</v>
      </c>
      <c r="C894" t="s">
        <v>18</v>
      </c>
      <c r="D894">
        <v>44</v>
      </c>
      <c r="E894" t="s">
        <v>79</v>
      </c>
      <c r="F894" t="s">
        <v>60</v>
      </c>
      <c r="G894" t="s">
        <v>32</v>
      </c>
      <c r="H894" t="s">
        <v>33</v>
      </c>
      <c r="I894" t="s">
        <v>34</v>
      </c>
      <c r="J894" s="1">
        <v>45694</v>
      </c>
      <c r="M894" t="s">
        <v>35</v>
      </c>
      <c r="N894" s="2">
        <v>5573.92</v>
      </c>
      <c r="O894" t="s">
        <v>313</v>
      </c>
      <c r="P894">
        <v>1.3</v>
      </c>
      <c r="Q8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894">
        <f>YEAR(Table1[[#This Row],[Hire Date]])</f>
        <v>2025</v>
      </c>
      <c r="T894" t="str">
        <f>IF(Table1[[#This Row],[Education Level]]="Master's Degree",
"Master's Degree",
IF(Table1[[#This Row],[Education Level]]="Bachelor's Degree",
"Bachelor's Degree",
"Others"))</f>
        <v>Bachelor's Degree</v>
      </c>
    </row>
    <row r="895" spans="1:20" x14ac:dyDescent="0.25">
      <c r="A895" t="s">
        <v>2237</v>
      </c>
      <c r="B895" t="s">
        <v>2238</v>
      </c>
      <c r="C895" t="s">
        <v>18</v>
      </c>
      <c r="D895">
        <v>45</v>
      </c>
      <c r="E895" t="s">
        <v>79</v>
      </c>
      <c r="F895" t="s">
        <v>31</v>
      </c>
      <c r="G895" t="s">
        <v>45</v>
      </c>
      <c r="H895" t="s">
        <v>33</v>
      </c>
      <c r="I895" t="s">
        <v>175</v>
      </c>
      <c r="J895" s="1">
        <v>44877</v>
      </c>
      <c r="M895" t="s">
        <v>35</v>
      </c>
      <c r="N895" s="2">
        <v>7759.06</v>
      </c>
      <c r="O895" t="s">
        <v>2239</v>
      </c>
      <c r="P895">
        <v>3.5</v>
      </c>
      <c r="Q8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95">
        <f>YEAR(Table1[[#This Row],[Hire Date]])</f>
        <v>2022</v>
      </c>
      <c r="T895" t="str">
        <f>IF(Table1[[#This Row],[Education Level]]="Master's Degree",
"Master's Degree",
IF(Table1[[#This Row],[Education Level]]="Bachelor's Degree",
"Bachelor's Degree",
"Others"))</f>
        <v>Others</v>
      </c>
    </row>
    <row r="896" spans="1:20" x14ac:dyDescent="0.25">
      <c r="A896" t="s">
        <v>2240</v>
      </c>
      <c r="B896" t="s">
        <v>2241</v>
      </c>
      <c r="C896" t="s">
        <v>18</v>
      </c>
      <c r="D896">
        <v>47</v>
      </c>
      <c r="E896" t="s">
        <v>43</v>
      </c>
      <c r="F896" t="s">
        <v>31</v>
      </c>
      <c r="G896" t="s">
        <v>61</v>
      </c>
      <c r="H896" t="s">
        <v>33</v>
      </c>
      <c r="I896" t="s">
        <v>34</v>
      </c>
      <c r="J896" s="1">
        <v>43465</v>
      </c>
      <c r="M896" t="s">
        <v>35</v>
      </c>
      <c r="N896" s="2">
        <v>11330.52</v>
      </c>
      <c r="O896" t="s">
        <v>188</v>
      </c>
      <c r="P896">
        <v>7.4</v>
      </c>
      <c r="Q8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96">
        <f>YEAR(Table1[[#This Row],[Hire Date]])</f>
        <v>2018</v>
      </c>
      <c r="T896" t="str">
        <f>IF(Table1[[#This Row],[Education Level]]="Master's Degree",
"Master's Degree",
IF(Table1[[#This Row],[Education Level]]="Bachelor's Degree",
"Bachelor's Degree",
"Others"))</f>
        <v>Bachelor's Degree</v>
      </c>
    </row>
    <row r="897" spans="1:20" x14ac:dyDescent="0.25">
      <c r="A897" t="s">
        <v>2242</v>
      </c>
      <c r="B897" t="s">
        <v>2243</v>
      </c>
      <c r="C897" t="s">
        <v>29</v>
      </c>
      <c r="D897">
        <v>40</v>
      </c>
      <c r="E897" s="9" t="s">
        <v>13002</v>
      </c>
      <c r="F897" t="s">
        <v>31</v>
      </c>
      <c r="G897" t="s">
        <v>93</v>
      </c>
      <c r="H897" t="s">
        <v>131</v>
      </c>
      <c r="I897" t="s">
        <v>23</v>
      </c>
      <c r="J897" s="1">
        <v>44651</v>
      </c>
      <c r="M897" t="s">
        <v>35</v>
      </c>
      <c r="N897" s="2">
        <v>3065.73</v>
      </c>
      <c r="O897" t="s">
        <v>36</v>
      </c>
      <c r="P897">
        <v>4.0999999999999996</v>
      </c>
      <c r="Q8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897">
        <f>YEAR(Table1[[#This Row],[Hire Date]])</f>
        <v>2022</v>
      </c>
      <c r="T897" t="str">
        <f>IF(Table1[[#This Row],[Education Level]]="Master's Degree",
"Master's Degree",
IF(Table1[[#This Row],[Education Level]]="Bachelor's Degree",
"Bachelor's Degree",
"Others"))</f>
        <v>Master's Degree</v>
      </c>
    </row>
    <row r="898" spans="1:20" x14ac:dyDescent="0.25">
      <c r="A898" t="s">
        <v>2244</v>
      </c>
      <c r="B898" t="s">
        <v>2245</v>
      </c>
      <c r="C898" t="s">
        <v>29</v>
      </c>
      <c r="D898">
        <v>33</v>
      </c>
      <c r="E898" t="s">
        <v>121</v>
      </c>
      <c r="F898" t="s">
        <v>20</v>
      </c>
      <c r="G898" t="s">
        <v>32</v>
      </c>
      <c r="H898" t="s">
        <v>33</v>
      </c>
      <c r="I898" t="s">
        <v>34</v>
      </c>
      <c r="J898" s="1">
        <v>44256</v>
      </c>
      <c r="M898" t="s">
        <v>35</v>
      </c>
      <c r="N898" s="2">
        <v>4872.25</v>
      </c>
      <c r="O898" t="s">
        <v>476</v>
      </c>
      <c r="P898">
        <v>5.2</v>
      </c>
      <c r="Q8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898">
        <f>YEAR(Table1[[#This Row],[Hire Date]])</f>
        <v>2021</v>
      </c>
      <c r="T898" t="str">
        <f>IF(Table1[[#This Row],[Education Level]]="Master's Degree",
"Master's Degree",
IF(Table1[[#This Row],[Education Level]]="Bachelor's Degree",
"Bachelor's Degree",
"Others"))</f>
        <v>Bachelor's Degree</v>
      </c>
    </row>
    <row r="899" spans="1:20" x14ac:dyDescent="0.25">
      <c r="A899" t="s">
        <v>2246</v>
      </c>
      <c r="B899" t="s">
        <v>2247</v>
      </c>
      <c r="C899" t="s">
        <v>29</v>
      </c>
      <c r="D899">
        <v>36</v>
      </c>
      <c r="E899" t="s">
        <v>73</v>
      </c>
      <c r="F899" t="s">
        <v>60</v>
      </c>
      <c r="G899" t="s">
        <v>32</v>
      </c>
      <c r="H899" t="s">
        <v>33</v>
      </c>
      <c r="I899" t="s">
        <v>23</v>
      </c>
      <c r="J899" s="1">
        <v>45278</v>
      </c>
      <c r="M899" t="s">
        <v>35</v>
      </c>
      <c r="N899" s="2">
        <v>6015.21</v>
      </c>
      <c r="O899" t="s">
        <v>997</v>
      </c>
      <c r="P899">
        <v>2.4</v>
      </c>
      <c r="Q8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899">
        <f>YEAR(Table1[[#This Row],[Hire Date]])</f>
        <v>2023</v>
      </c>
      <c r="T899" t="str">
        <f>IF(Table1[[#This Row],[Education Level]]="Master's Degree",
"Master's Degree",
IF(Table1[[#This Row],[Education Level]]="Bachelor's Degree",
"Bachelor's Degree",
"Others"))</f>
        <v>Master's Degree</v>
      </c>
    </row>
    <row r="900" spans="1:20" x14ac:dyDescent="0.25">
      <c r="A900" t="s">
        <v>2248</v>
      </c>
      <c r="B900" t="s">
        <v>2249</v>
      </c>
      <c r="C900" t="s">
        <v>29</v>
      </c>
      <c r="D900">
        <v>45</v>
      </c>
      <c r="E900" t="s">
        <v>100</v>
      </c>
      <c r="F900" t="s">
        <v>31</v>
      </c>
      <c r="G900" t="s">
        <v>61</v>
      </c>
      <c r="H900" t="s">
        <v>33</v>
      </c>
      <c r="I900" t="s">
        <v>23</v>
      </c>
      <c r="J900" s="1">
        <v>43685</v>
      </c>
      <c r="M900" t="s">
        <v>35</v>
      </c>
      <c r="N900" s="2">
        <v>12709.5</v>
      </c>
      <c r="O900" t="s">
        <v>2250</v>
      </c>
      <c r="P900">
        <v>6.8</v>
      </c>
      <c r="Q9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00">
        <f>YEAR(Table1[[#This Row],[Hire Date]])</f>
        <v>2019</v>
      </c>
      <c r="T900" t="str">
        <f>IF(Table1[[#This Row],[Education Level]]="Master's Degree",
"Master's Degree",
IF(Table1[[#This Row],[Education Level]]="Bachelor's Degree",
"Bachelor's Degree",
"Others"))</f>
        <v>Master's Degree</v>
      </c>
    </row>
    <row r="901" spans="1:20" x14ac:dyDescent="0.25">
      <c r="A901" t="s">
        <v>2251</v>
      </c>
      <c r="B901" t="s">
        <v>2252</v>
      </c>
      <c r="C901" t="s">
        <v>29</v>
      </c>
      <c r="D901">
        <v>27</v>
      </c>
      <c r="E901" t="s">
        <v>136</v>
      </c>
      <c r="F901" t="s">
        <v>60</v>
      </c>
      <c r="G901" t="s">
        <v>21</v>
      </c>
      <c r="H901" t="s">
        <v>33</v>
      </c>
      <c r="I901" t="s">
        <v>34</v>
      </c>
      <c r="J901" s="1">
        <v>45995</v>
      </c>
      <c r="M901" t="s">
        <v>35</v>
      </c>
      <c r="N901" s="2">
        <v>15494.67</v>
      </c>
      <c r="O901" t="s">
        <v>2253</v>
      </c>
      <c r="P901">
        <v>0.5</v>
      </c>
      <c r="Q9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901">
        <f>YEAR(Table1[[#This Row],[Hire Date]])</f>
        <v>2025</v>
      </c>
      <c r="T901" t="str">
        <f>IF(Table1[[#This Row],[Education Level]]="Master's Degree",
"Master's Degree",
IF(Table1[[#This Row],[Education Level]]="Bachelor's Degree",
"Bachelor's Degree",
"Others"))</f>
        <v>Bachelor's Degree</v>
      </c>
    </row>
    <row r="902" spans="1:20" x14ac:dyDescent="0.25">
      <c r="A902" t="s">
        <v>2254</v>
      </c>
      <c r="B902" t="s">
        <v>2255</v>
      </c>
      <c r="C902" t="s">
        <v>29</v>
      </c>
      <c r="D902">
        <v>38</v>
      </c>
      <c r="E902" s="9" t="s">
        <v>13002</v>
      </c>
      <c r="F902" t="s">
        <v>20</v>
      </c>
      <c r="G902" t="s">
        <v>137</v>
      </c>
      <c r="H902" t="s">
        <v>33</v>
      </c>
      <c r="I902" t="s">
        <v>23</v>
      </c>
      <c r="J902" s="1">
        <v>44038</v>
      </c>
      <c r="M902" t="s">
        <v>35</v>
      </c>
      <c r="N902" s="2">
        <v>25205.95</v>
      </c>
      <c r="O902" t="s">
        <v>2256</v>
      </c>
      <c r="P902">
        <v>5.8</v>
      </c>
      <c r="Q9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02">
        <f>YEAR(Table1[[#This Row],[Hire Date]])</f>
        <v>2020</v>
      </c>
      <c r="T902" t="str">
        <f>IF(Table1[[#This Row],[Education Level]]="Master's Degree",
"Master's Degree",
IF(Table1[[#This Row],[Education Level]]="Bachelor's Degree",
"Bachelor's Degree",
"Others"))</f>
        <v>Master's Degree</v>
      </c>
    </row>
    <row r="903" spans="1:20" x14ac:dyDescent="0.25">
      <c r="A903" t="s">
        <v>2257</v>
      </c>
      <c r="B903" t="s">
        <v>2258</v>
      </c>
      <c r="C903" t="s">
        <v>18</v>
      </c>
      <c r="D903">
        <v>31</v>
      </c>
      <c r="E903" t="s">
        <v>43</v>
      </c>
      <c r="F903" t="s">
        <v>49</v>
      </c>
      <c r="G903" t="s">
        <v>61</v>
      </c>
      <c r="H903" t="s">
        <v>33</v>
      </c>
      <c r="I903" t="s">
        <v>50</v>
      </c>
      <c r="J903" s="1">
        <v>43484</v>
      </c>
      <c r="M903" t="s">
        <v>35</v>
      </c>
      <c r="N903" s="2">
        <v>9845.1200000000008</v>
      </c>
      <c r="O903" t="s">
        <v>1074</v>
      </c>
      <c r="P903">
        <v>7.3</v>
      </c>
      <c r="Q9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03">
        <f>YEAR(Table1[[#This Row],[Hire Date]])</f>
        <v>2019</v>
      </c>
      <c r="T903" t="str">
        <f>IF(Table1[[#This Row],[Education Level]]="Master's Degree",
"Master's Degree",
IF(Table1[[#This Row],[Education Level]]="Bachelor's Degree",
"Bachelor's Degree",
"Others"))</f>
        <v>Others</v>
      </c>
    </row>
    <row r="904" spans="1:20" x14ac:dyDescent="0.25">
      <c r="A904" t="s">
        <v>2259</v>
      </c>
      <c r="B904" t="s">
        <v>2260</v>
      </c>
      <c r="C904" t="s">
        <v>18</v>
      </c>
      <c r="D904">
        <v>35</v>
      </c>
      <c r="E904" t="s">
        <v>100</v>
      </c>
      <c r="F904" t="s">
        <v>49</v>
      </c>
      <c r="G904" t="s">
        <v>145</v>
      </c>
      <c r="H904" t="s">
        <v>33</v>
      </c>
      <c r="I904" t="s">
        <v>34</v>
      </c>
      <c r="J904" s="1">
        <v>46094</v>
      </c>
      <c r="M904" t="s">
        <v>35</v>
      </c>
      <c r="N904" s="2">
        <v>36359.75</v>
      </c>
      <c r="O904" t="s">
        <v>146</v>
      </c>
      <c r="P904">
        <v>0.2</v>
      </c>
      <c r="Q9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904">
        <f>YEAR(Table1[[#This Row],[Hire Date]])</f>
        <v>2026</v>
      </c>
      <c r="T904" t="str">
        <f>IF(Table1[[#This Row],[Education Level]]="Master's Degree",
"Master's Degree",
IF(Table1[[#This Row],[Education Level]]="Bachelor's Degree",
"Bachelor's Degree",
"Others"))</f>
        <v>Bachelor's Degree</v>
      </c>
    </row>
    <row r="905" spans="1:20" x14ac:dyDescent="0.25">
      <c r="A905" t="s">
        <v>2261</v>
      </c>
      <c r="B905" t="s">
        <v>2262</v>
      </c>
      <c r="C905" t="s">
        <v>18</v>
      </c>
      <c r="D905">
        <v>46</v>
      </c>
      <c r="E905" t="s">
        <v>19</v>
      </c>
      <c r="F905" t="s">
        <v>31</v>
      </c>
      <c r="G905" t="s">
        <v>232</v>
      </c>
      <c r="H905" t="s">
        <v>33</v>
      </c>
      <c r="I905" t="s">
        <v>23</v>
      </c>
      <c r="J905" s="1">
        <v>45625</v>
      </c>
      <c r="M905" t="s">
        <v>35</v>
      </c>
      <c r="N905" s="2">
        <v>62447.05</v>
      </c>
      <c r="O905" t="s">
        <v>146</v>
      </c>
      <c r="P905">
        <v>1.5</v>
      </c>
      <c r="Q9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905">
        <f>YEAR(Table1[[#This Row],[Hire Date]])</f>
        <v>2024</v>
      </c>
      <c r="T905" t="str">
        <f>IF(Table1[[#This Row],[Education Level]]="Master's Degree",
"Master's Degree",
IF(Table1[[#This Row],[Education Level]]="Bachelor's Degree",
"Bachelor's Degree",
"Others"))</f>
        <v>Master's Degree</v>
      </c>
    </row>
    <row r="906" spans="1:20" x14ac:dyDescent="0.25">
      <c r="A906" t="s">
        <v>2263</v>
      </c>
      <c r="B906" t="s">
        <v>2264</v>
      </c>
      <c r="C906" t="s">
        <v>29</v>
      </c>
      <c r="D906">
        <v>36</v>
      </c>
      <c r="E906" t="s">
        <v>79</v>
      </c>
      <c r="F906" t="s">
        <v>60</v>
      </c>
      <c r="G906" t="s">
        <v>45</v>
      </c>
      <c r="H906" t="s">
        <v>33</v>
      </c>
      <c r="I906" t="s">
        <v>117</v>
      </c>
      <c r="J906" s="1">
        <v>45264</v>
      </c>
      <c r="M906" t="s">
        <v>35</v>
      </c>
      <c r="N906" s="2">
        <v>7232.68</v>
      </c>
      <c r="O906" t="s">
        <v>860</v>
      </c>
      <c r="P906">
        <v>2.5</v>
      </c>
      <c r="Q9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906">
        <f>YEAR(Table1[[#This Row],[Hire Date]])</f>
        <v>2023</v>
      </c>
      <c r="T906" t="str">
        <f>IF(Table1[[#This Row],[Education Level]]="Master's Degree",
"Master's Degree",
IF(Table1[[#This Row],[Education Level]]="Bachelor's Degree",
"Bachelor's Degree",
"Others"))</f>
        <v>Others</v>
      </c>
    </row>
    <row r="907" spans="1:20" x14ac:dyDescent="0.25">
      <c r="A907" t="s">
        <v>2265</v>
      </c>
      <c r="B907" t="s">
        <v>2266</v>
      </c>
      <c r="C907" t="s">
        <v>18</v>
      </c>
      <c r="D907">
        <v>35</v>
      </c>
      <c r="E907" t="s">
        <v>79</v>
      </c>
      <c r="F907" t="s">
        <v>60</v>
      </c>
      <c r="G907" t="s">
        <v>61</v>
      </c>
      <c r="H907" t="s">
        <v>33</v>
      </c>
      <c r="I907" t="s">
        <v>175</v>
      </c>
      <c r="J907" s="1">
        <v>43647</v>
      </c>
      <c r="M907" t="s">
        <v>35</v>
      </c>
      <c r="N907" s="2">
        <v>10286.66</v>
      </c>
      <c r="O907" t="s">
        <v>479</v>
      </c>
      <c r="P907">
        <v>6.9</v>
      </c>
      <c r="Q9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07">
        <f>YEAR(Table1[[#This Row],[Hire Date]])</f>
        <v>2019</v>
      </c>
      <c r="T907" t="str">
        <f>IF(Table1[[#This Row],[Education Level]]="Master's Degree",
"Master's Degree",
IF(Table1[[#This Row],[Education Level]]="Bachelor's Degree",
"Bachelor's Degree",
"Others"))</f>
        <v>Others</v>
      </c>
    </row>
    <row r="908" spans="1:20" x14ac:dyDescent="0.25">
      <c r="A908" t="s">
        <v>2267</v>
      </c>
      <c r="B908" t="s">
        <v>2268</v>
      </c>
      <c r="C908" t="s">
        <v>29</v>
      </c>
      <c r="D908">
        <v>22</v>
      </c>
      <c r="E908" t="s">
        <v>43</v>
      </c>
      <c r="F908" t="s">
        <v>31</v>
      </c>
      <c r="G908" t="s">
        <v>45</v>
      </c>
      <c r="H908" t="s">
        <v>33</v>
      </c>
      <c r="I908" t="s">
        <v>34</v>
      </c>
      <c r="J908" s="1">
        <v>43583</v>
      </c>
      <c r="K908" s="1">
        <v>45938</v>
      </c>
      <c r="L908" t="s">
        <v>132</v>
      </c>
      <c r="M908" t="s">
        <v>25</v>
      </c>
      <c r="N908" s="2">
        <v>8537.19</v>
      </c>
      <c r="O908" t="s">
        <v>792</v>
      </c>
      <c r="P908">
        <v>6.4</v>
      </c>
      <c r="Q9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08">
        <f>YEAR(Table1[[#This Row],[Hire Date]])</f>
        <v>2019</v>
      </c>
      <c r="S908" s="9">
        <f>YEAR(Table1[[#This Row],[Exit Date]])</f>
        <v>2025</v>
      </c>
      <c r="T908" t="str">
        <f>IF(Table1[[#This Row],[Education Level]]="Master's Degree",
"Master's Degree",
IF(Table1[[#This Row],[Education Level]]="Bachelor's Degree",
"Bachelor's Degree",
"Others"))</f>
        <v>Bachelor's Degree</v>
      </c>
    </row>
    <row r="909" spans="1:20" x14ac:dyDescent="0.25">
      <c r="A909" t="s">
        <v>2269</v>
      </c>
      <c r="B909" t="s">
        <v>2270</v>
      </c>
      <c r="C909" t="s">
        <v>18</v>
      </c>
      <c r="D909">
        <v>41</v>
      </c>
      <c r="E909" s="9" t="s">
        <v>13002</v>
      </c>
      <c r="F909" t="s">
        <v>74</v>
      </c>
      <c r="G909" t="s">
        <v>137</v>
      </c>
      <c r="H909" t="s">
        <v>131</v>
      </c>
      <c r="I909" t="s">
        <v>23</v>
      </c>
      <c r="J909" s="1">
        <v>43246</v>
      </c>
      <c r="K909" s="1">
        <v>45298</v>
      </c>
      <c r="L909" t="s">
        <v>132</v>
      </c>
      <c r="M909" t="s">
        <v>25</v>
      </c>
      <c r="N909" s="2">
        <v>29591.35</v>
      </c>
      <c r="O909" t="s">
        <v>2051</v>
      </c>
      <c r="P909">
        <v>5.6</v>
      </c>
      <c r="Q9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09">
        <f>YEAR(Table1[[#This Row],[Hire Date]])</f>
        <v>2018</v>
      </c>
      <c r="S909" s="9">
        <f>YEAR(Table1[[#This Row],[Exit Date]])</f>
        <v>2024</v>
      </c>
      <c r="T909" t="str">
        <f>IF(Table1[[#This Row],[Education Level]]="Master's Degree",
"Master's Degree",
IF(Table1[[#This Row],[Education Level]]="Bachelor's Degree",
"Bachelor's Degree",
"Others"))</f>
        <v>Master's Degree</v>
      </c>
    </row>
    <row r="910" spans="1:20" x14ac:dyDescent="0.25">
      <c r="A910" t="s">
        <v>2271</v>
      </c>
      <c r="B910" t="s">
        <v>2272</v>
      </c>
      <c r="C910" t="s">
        <v>29</v>
      </c>
      <c r="D910">
        <v>40</v>
      </c>
      <c r="E910" s="9" t="s">
        <v>13002</v>
      </c>
      <c r="F910" t="s">
        <v>60</v>
      </c>
      <c r="G910" t="s">
        <v>45</v>
      </c>
      <c r="H910" t="s">
        <v>33</v>
      </c>
      <c r="I910" t="s">
        <v>117</v>
      </c>
      <c r="J910" s="1">
        <v>43863</v>
      </c>
      <c r="M910" t="s">
        <v>35</v>
      </c>
      <c r="N910" s="2">
        <v>6515.46</v>
      </c>
      <c r="O910" t="s">
        <v>774</v>
      </c>
      <c r="P910">
        <v>6.3</v>
      </c>
      <c r="Q9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10">
        <f>YEAR(Table1[[#This Row],[Hire Date]])</f>
        <v>2020</v>
      </c>
      <c r="T910" t="str">
        <f>IF(Table1[[#This Row],[Education Level]]="Master's Degree",
"Master's Degree",
IF(Table1[[#This Row],[Education Level]]="Bachelor's Degree",
"Bachelor's Degree",
"Others"))</f>
        <v>Others</v>
      </c>
    </row>
    <row r="911" spans="1:20" x14ac:dyDescent="0.25">
      <c r="A911" t="s">
        <v>2273</v>
      </c>
      <c r="B911" t="s">
        <v>2274</v>
      </c>
      <c r="C911" t="s">
        <v>29</v>
      </c>
      <c r="D911">
        <v>54</v>
      </c>
      <c r="E911" t="s">
        <v>79</v>
      </c>
      <c r="F911" t="s">
        <v>31</v>
      </c>
      <c r="G911" t="s">
        <v>61</v>
      </c>
      <c r="H911" t="s">
        <v>33</v>
      </c>
      <c r="I911" t="s">
        <v>23</v>
      </c>
      <c r="J911" s="1">
        <v>43129</v>
      </c>
      <c r="M911" t="s">
        <v>35</v>
      </c>
      <c r="N911" s="2">
        <v>11348.24</v>
      </c>
      <c r="O911" t="s">
        <v>667</v>
      </c>
      <c r="P911">
        <v>8.3000000000000007</v>
      </c>
      <c r="Q9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11">
        <f>YEAR(Table1[[#This Row],[Hire Date]])</f>
        <v>2018</v>
      </c>
      <c r="T911" t="str">
        <f>IF(Table1[[#This Row],[Education Level]]="Master's Degree",
"Master's Degree",
IF(Table1[[#This Row],[Education Level]]="Bachelor's Degree",
"Bachelor's Degree",
"Others"))</f>
        <v>Master's Degree</v>
      </c>
    </row>
    <row r="912" spans="1:20" x14ac:dyDescent="0.25">
      <c r="A912" t="s">
        <v>2275</v>
      </c>
      <c r="B912" t="s">
        <v>2276</v>
      </c>
      <c r="C912" t="s">
        <v>29</v>
      </c>
      <c r="D912">
        <v>32</v>
      </c>
      <c r="E912" t="s">
        <v>136</v>
      </c>
      <c r="F912" t="s">
        <v>60</v>
      </c>
      <c r="G912" t="s">
        <v>61</v>
      </c>
      <c r="H912" t="s">
        <v>138</v>
      </c>
      <c r="I912" t="s">
        <v>23</v>
      </c>
      <c r="J912" s="1">
        <v>43546</v>
      </c>
      <c r="K912" s="1">
        <v>46057</v>
      </c>
      <c r="L912" t="s">
        <v>24</v>
      </c>
      <c r="M912" t="s">
        <v>25</v>
      </c>
      <c r="N912" s="2">
        <v>10319.82</v>
      </c>
      <c r="O912" t="s">
        <v>2277</v>
      </c>
      <c r="P912">
        <v>6.9</v>
      </c>
      <c r="Q9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12">
        <f>YEAR(Table1[[#This Row],[Hire Date]])</f>
        <v>2019</v>
      </c>
      <c r="S912" s="9">
        <f>YEAR(Table1[[#This Row],[Exit Date]])</f>
        <v>2026</v>
      </c>
      <c r="T912" t="str">
        <f>IF(Table1[[#This Row],[Education Level]]="Master's Degree",
"Master's Degree",
IF(Table1[[#This Row],[Education Level]]="Bachelor's Degree",
"Bachelor's Degree",
"Others"))</f>
        <v>Master's Degree</v>
      </c>
    </row>
    <row r="913" spans="1:20" x14ac:dyDescent="0.25">
      <c r="A913" t="s">
        <v>2278</v>
      </c>
      <c r="B913" t="s">
        <v>2279</v>
      </c>
      <c r="C913" t="s">
        <v>18</v>
      </c>
      <c r="D913">
        <v>36</v>
      </c>
      <c r="E913" t="s">
        <v>30</v>
      </c>
      <c r="F913" t="s">
        <v>31</v>
      </c>
      <c r="G913" t="s">
        <v>32</v>
      </c>
      <c r="H913" t="s">
        <v>22</v>
      </c>
      <c r="I913" t="s">
        <v>23</v>
      </c>
      <c r="J913" s="1">
        <v>44825</v>
      </c>
      <c r="M913" t="s">
        <v>35</v>
      </c>
      <c r="N913" s="2">
        <v>4712.25</v>
      </c>
      <c r="O913" t="s">
        <v>752</v>
      </c>
      <c r="P913">
        <v>3.7</v>
      </c>
      <c r="Q9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13">
        <f>YEAR(Table1[[#This Row],[Hire Date]])</f>
        <v>2022</v>
      </c>
      <c r="T913" t="str">
        <f>IF(Table1[[#This Row],[Education Level]]="Master's Degree",
"Master's Degree",
IF(Table1[[#This Row],[Education Level]]="Bachelor's Degree",
"Bachelor's Degree",
"Others"))</f>
        <v>Master's Degree</v>
      </c>
    </row>
    <row r="914" spans="1:20" x14ac:dyDescent="0.25">
      <c r="A914" t="s">
        <v>2280</v>
      </c>
      <c r="B914" t="s">
        <v>2281</v>
      </c>
      <c r="C914" t="s">
        <v>18</v>
      </c>
      <c r="D914">
        <v>37</v>
      </c>
      <c r="E914" s="9" t="s">
        <v>13002</v>
      </c>
      <c r="F914" t="s">
        <v>49</v>
      </c>
      <c r="G914" t="s">
        <v>32</v>
      </c>
      <c r="H914" t="s">
        <v>33</v>
      </c>
      <c r="I914" t="s">
        <v>34</v>
      </c>
      <c r="J914" s="1">
        <v>45893</v>
      </c>
      <c r="M914" t="s">
        <v>35</v>
      </c>
      <c r="N914" s="2">
        <v>5222.67</v>
      </c>
      <c r="O914" t="s">
        <v>347</v>
      </c>
      <c r="P914">
        <v>0.7</v>
      </c>
      <c r="Q9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914">
        <f>YEAR(Table1[[#This Row],[Hire Date]])</f>
        <v>2025</v>
      </c>
      <c r="T914" t="str">
        <f>IF(Table1[[#This Row],[Education Level]]="Master's Degree",
"Master's Degree",
IF(Table1[[#This Row],[Education Level]]="Bachelor's Degree",
"Bachelor's Degree",
"Others"))</f>
        <v>Bachelor's Degree</v>
      </c>
    </row>
    <row r="915" spans="1:20" x14ac:dyDescent="0.25">
      <c r="A915" t="s">
        <v>2282</v>
      </c>
      <c r="B915" t="s">
        <v>2283</v>
      </c>
      <c r="C915" t="s">
        <v>29</v>
      </c>
      <c r="D915">
        <v>49</v>
      </c>
      <c r="E915" t="s">
        <v>73</v>
      </c>
      <c r="F915" t="s">
        <v>49</v>
      </c>
      <c r="G915" t="s">
        <v>32</v>
      </c>
      <c r="H915" t="s">
        <v>33</v>
      </c>
      <c r="I915" t="s">
        <v>34</v>
      </c>
      <c r="J915" s="1">
        <v>43617</v>
      </c>
      <c r="M915" t="s">
        <v>35</v>
      </c>
      <c r="N915" s="2">
        <v>6394.2</v>
      </c>
      <c r="O915" t="s">
        <v>2284</v>
      </c>
      <c r="P915">
        <v>7</v>
      </c>
      <c r="Q9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15">
        <f>YEAR(Table1[[#This Row],[Hire Date]])</f>
        <v>2019</v>
      </c>
      <c r="T915" t="str">
        <f>IF(Table1[[#This Row],[Education Level]]="Master's Degree",
"Master's Degree",
IF(Table1[[#This Row],[Education Level]]="Bachelor's Degree",
"Bachelor's Degree",
"Others"))</f>
        <v>Bachelor's Degree</v>
      </c>
    </row>
    <row r="916" spans="1:20" x14ac:dyDescent="0.25">
      <c r="A916" t="s">
        <v>2285</v>
      </c>
      <c r="B916" t="s">
        <v>2286</v>
      </c>
      <c r="C916" t="s">
        <v>18</v>
      </c>
      <c r="D916">
        <v>34</v>
      </c>
      <c r="E916" t="s">
        <v>136</v>
      </c>
      <c r="F916" t="s">
        <v>49</v>
      </c>
      <c r="G916" t="s">
        <v>61</v>
      </c>
      <c r="H916" t="s">
        <v>33</v>
      </c>
      <c r="I916" t="s">
        <v>34</v>
      </c>
      <c r="J916" s="1">
        <v>45067</v>
      </c>
      <c r="M916" t="s">
        <v>35</v>
      </c>
      <c r="N916" s="2">
        <v>12186.89</v>
      </c>
      <c r="O916" t="s">
        <v>746</v>
      </c>
      <c r="P916">
        <v>3</v>
      </c>
      <c r="Q9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16">
        <f>YEAR(Table1[[#This Row],[Hire Date]])</f>
        <v>2023</v>
      </c>
      <c r="T916" t="str">
        <f>IF(Table1[[#This Row],[Education Level]]="Master's Degree",
"Master's Degree",
IF(Table1[[#This Row],[Education Level]]="Bachelor's Degree",
"Bachelor's Degree",
"Others"))</f>
        <v>Bachelor's Degree</v>
      </c>
    </row>
    <row r="917" spans="1:20" x14ac:dyDescent="0.25">
      <c r="A917" t="s">
        <v>2287</v>
      </c>
      <c r="B917" t="s">
        <v>2288</v>
      </c>
      <c r="C917" t="s">
        <v>18</v>
      </c>
      <c r="D917">
        <v>37</v>
      </c>
      <c r="E917" t="s">
        <v>79</v>
      </c>
      <c r="F917" t="s">
        <v>74</v>
      </c>
      <c r="G917" t="s">
        <v>93</v>
      </c>
      <c r="H917" t="s">
        <v>138</v>
      </c>
      <c r="I917" t="s">
        <v>34</v>
      </c>
      <c r="J917" s="1">
        <v>44180</v>
      </c>
      <c r="M917" t="s">
        <v>35</v>
      </c>
      <c r="N917" s="2">
        <v>2921.71</v>
      </c>
      <c r="O917" t="s">
        <v>777</v>
      </c>
      <c r="P917">
        <v>5.4</v>
      </c>
      <c r="Q9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17">
        <f>YEAR(Table1[[#This Row],[Hire Date]])</f>
        <v>2020</v>
      </c>
      <c r="T917" t="str">
        <f>IF(Table1[[#This Row],[Education Level]]="Master's Degree",
"Master's Degree",
IF(Table1[[#This Row],[Education Level]]="Bachelor's Degree",
"Bachelor's Degree",
"Others"))</f>
        <v>Bachelor's Degree</v>
      </c>
    </row>
    <row r="918" spans="1:20" x14ac:dyDescent="0.25">
      <c r="A918" t="s">
        <v>2289</v>
      </c>
      <c r="B918" t="s">
        <v>2290</v>
      </c>
      <c r="C918" t="s">
        <v>18</v>
      </c>
      <c r="D918">
        <v>40</v>
      </c>
      <c r="E918" t="s">
        <v>43</v>
      </c>
      <c r="F918" t="s">
        <v>31</v>
      </c>
      <c r="G918" t="s">
        <v>61</v>
      </c>
      <c r="H918" t="s">
        <v>33</v>
      </c>
      <c r="I918" t="s">
        <v>50</v>
      </c>
      <c r="J918" s="1">
        <v>45522</v>
      </c>
      <c r="M918" t="s">
        <v>35</v>
      </c>
      <c r="N918" s="2">
        <v>11760.5</v>
      </c>
      <c r="O918" t="s">
        <v>515</v>
      </c>
      <c r="P918">
        <v>1.7</v>
      </c>
      <c r="Q9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918">
        <f>YEAR(Table1[[#This Row],[Hire Date]])</f>
        <v>2024</v>
      </c>
      <c r="T918" t="str">
        <f>IF(Table1[[#This Row],[Education Level]]="Master's Degree",
"Master's Degree",
IF(Table1[[#This Row],[Education Level]]="Bachelor's Degree",
"Bachelor's Degree",
"Others"))</f>
        <v>Others</v>
      </c>
    </row>
    <row r="919" spans="1:20" x14ac:dyDescent="0.25">
      <c r="A919" t="s">
        <v>2291</v>
      </c>
      <c r="B919" t="s">
        <v>2292</v>
      </c>
      <c r="C919" t="s">
        <v>29</v>
      </c>
      <c r="D919">
        <v>36</v>
      </c>
      <c r="E919" t="s">
        <v>30</v>
      </c>
      <c r="F919" t="s">
        <v>44</v>
      </c>
      <c r="G919" t="s">
        <v>137</v>
      </c>
      <c r="H919" t="s">
        <v>22</v>
      </c>
      <c r="I919" t="s">
        <v>34</v>
      </c>
      <c r="J919" s="1">
        <v>43473</v>
      </c>
      <c r="M919" t="s">
        <v>35</v>
      </c>
      <c r="N919" s="2">
        <v>24263.03</v>
      </c>
      <c r="O919" t="s">
        <v>379</v>
      </c>
      <c r="P919">
        <v>7.4</v>
      </c>
      <c r="Q9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19">
        <f>YEAR(Table1[[#This Row],[Hire Date]])</f>
        <v>2019</v>
      </c>
      <c r="T919" t="str">
        <f>IF(Table1[[#This Row],[Education Level]]="Master's Degree",
"Master's Degree",
IF(Table1[[#This Row],[Education Level]]="Bachelor's Degree",
"Bachelor's Degree",
"Others"))</f>
        <v>Bachelor's Degree</v>
      </c>
    </row>
    <row r="920" spans="1:20" x14ac:dyDescent="0.25">
      <c r="A920" t="s">
        <v>2293</v>
      </c>
      <c r="B920" t="s">
        <v>2294</v>
      </c>
      <c r="C920" t="s">
        <v>18</v>
      </c>
      <c r="D920">
        <v>30</v>
      </c>
      <c r="E920" t="s">
        <v>136</v>
      </c>
      <c r="F920" t="s">
        <v>31</v>
      </c>
      <c r="G920" t="s">
        <v>61</v>
      </c>
      <c r="H920" t="s">
        <v>33</v>
      </c>
      <c r="I920" t="s">
        <v>34</v>
      </c>
      <c r="J920" s="1">
        <v>43312</v>
      </c>
      <c r="M920" t="s">
        <v>35</v>
      </c>
      <c r="N920" s="2">
        <v>9776.07</v>
      </c>
      <c r="O920" t="s">
        <v>749</v>
      </c>
      <c r="P920">
        <v>7.8</v>
      </c>
      <c r="Q9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20">
        <f>YEAR(Table1[[#This Row],[Hire Date]])</f>
        <v>2018</v>
      </c>
      <c r="T920" t="str">
        <f>IF(Table1[[#This Row],[Education Level]]="Master's Degree",
"Master's Degree",
IF(Table1[[#This Row],[Education Level]]="Bachelor's Degree",
"Bachelor's Degree",
"Others"))</f>
        <v>Bachelor's Degree</v>
      </c>
    </row>
    <row r="921" spans="1:20" x14ac:dyDescent="0.25">
      <c r="A921" t="s">
        <v>2295</v>
      </c>
      <c r="B921" t="s">
        <v>2296</v>
      </c>
      <c r="C921" t="s">
        <v>18</v>
      </c>
      <c r="D921">
        <v>36</v>
      </c>
      <c r="E921" t="s">
        <v>30</v>
      </c>
      <c r="F921" t="s">
        <v>31</v>
      </c>
      <c r="G921" t="s">
        <v>32</v>
      </c>
      <c r="H921" t="s">
        <v>33</v>
      </c>
      <c r="I921" t="s">
        <v>34</v>
      </c>
      <c r="J921" s="1">
        <v>43314</v>
      </c>
      <c r="M921" t="s">
        <v>35</v>
      </c>
      <c r="N921" s="2">
        <v>4118.8900000000003</v>
      </c>
      <c r="O921" t="s">
        <v>2297</v>
      </c>
      <c r="P921">
        <v>7.8</v>
      </c>
      <c r="Q9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21">
        <f>YEAR(Table1[[#This Row],[Hire Date]])</f>
        <v>2018</v>
      </c>
      <c r="T921" t="str">
        <f>IF(Table1[[#This Row],[Education Level]]="Master's Degree",
"Master's Degree",
IF(Table1[[#This Row],[Education Level]]="Bachelor's Degree",
"Bachelor's Degree",
"Others"))</f>
        <v>Bachelor's Degree</v>
      </c>
    </row>
    <row r="922" spans="1:20" x14ac:dyDescent="0.25">
      <c r="A922" t="s">
        <v>2298</v>
      </c>
      <c r="B922" t="s">
        <v>2299</v>
      </c>
      <c r="C922" t="s">
        <v>18</v>
      </c>
      <c r="D922">
        <v>44</v>
      </c>
      <c r="E922" t="s">
        <v>43</v>
      </c>
      <c r="F922" t="s">
        <v>31</v>
      </c>
      <c r="G922" t="s">
        <v>45</v>
      </c>
      <c r="H922" t="s">
        <v>33</v>
      </c>
      <c r="I922" t="s">
        <v>50</v>
      </c>
      <c r="J922" s="1">
        <v>44470</v>
      </c>
      <c r="M922" t="s">
        <v>35</v>
      </c>
      <c r="N922" s="2">
        <v>7256.79</v>
      </c>
      <c r="O922" t="s">
        <v>1243</v>
      </c>
      <c r="P922">
        <v>4.5999999999999996</v>
      </c>
      <c r="Q9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22">
        <f>YEAR(Table1[[#This Row],[Hire Date]])</f>
        <v>2021</v>
      </c>
      <c r="T922" t="str">
        <f>IF(Table1[[#This Row],[Education Level]]="Master's Degree",
"Master's Degree",
IF(Table1[[#This Row],[Education Level]]="Bachelor's Degree",
"Bachelor's Degree",
"Others"))</f>
        <v>Others</v>
      </c>
    </row>
    <row r="923" spans="1:20" x14ac:dyDescent="0.25">
      <c r="A923" t="s">
        <v>2300</v>
      </c>
      <c r="B923" t="s">
        <v>2301</v>
      </c>
      <c r="C923" t="s">
        <v>18</v>
      </c>
      <c r="D923">
        <v>25</v>
      </c>
      <c r="E923" t="s">
        <v>86</v>
      </c>
      <c r="F923" t="s">
        <v>49</v>
      </c>
      <c r="G923" t="s">
        <v>32</v>
      </c>
      <c r="H923" t="s">
        <v>33</v>
      </c>
      <c r="I923" t="s">
        <v>34</v>
      </c>
      <c r="J923" s="1">
        <v>45513</v>
      </c>
      <c r="M923" t="s">
        <v>35</v>
      </c>
      <c r="N923" s="2">
        <v>5853.23</v>
      </c>
      <c r="O923" t="s">
        <v>560</v>
      </c>
      <c r="P923">
        <v>1.8</v>
      </c>
      <c r="Q9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923">
        <f>YEAR(Table1[[#This Row],[Hire Date]])</f>
        <v>2024</v>
      </c>
      <c r="T923" t="str">
        <f>IF(Table1[[#This Row],[Education Level]]="Master's Degree",
"Master's Degree",
IF(Table1[[#This Row],[Education Level]]="Bachelor's Degree",
"Bachelor's Degree",
"Others"))</f>
        <v>Bachelor's Degree</v>
      </c>
    </row>
    <row r="924" spans="1:20" x14ac:dyDescent="0.25">
      <c r="A924" t="s">
        <v>2302</v>
      </c>
      <c r="B924" t="s">
        <v>2303</v>
      </c>
      <c r="C924" t="s">
        <v>29</v>
      </c>
      <c r="D924">
        <v>36</v>
      </c>
      <c r="E924" t="s">
        <v>43</v>
      </c>
      <c r="F924" t="s">
        <v>74</v>
      </c>
      <c r="G924" t="s">
        <v>21</v>
      </c>
      <c r="H924" t="s">
        <v>33</v>
      </c>
      <c r="I924" t="s">
        <v>175</v>
      </c>
      <c r="J924" s="1">
        <v>43593</v>
      </c>
      <c r="M924" t="s">
        <v>35</v>
      </c>
      <c r="N924" s="2">
        <v>14782.91</v>
      </c>
      <c r="O924" t="s">
        <v>1465</v>
      </c>
      <c r="P924">
        <v>7</v>
      </c>
      <c r="Q9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24">
        <f>YEAR(Table1[[#This Row],[Hire Date]])</f>
        <v>2019</v>
      </c>
      <c r="T924" t="str">
        <f>IF(Table1[[#This Row],[Education Level]]="Master's Degree",
"Master's Degree",
IF(Table1[[#This Row],[Education Level]]="Bachelor's Degree",
"Bachelor's Degree",
"Others"))</f>
        <v>Others</v>
      </c>
    </row>
    <row r="925" spans="1:20" x14ac:dyDescent="0.25">
      <c r="A925" t="s">
        <v>2304</v>
      </c>
      <c r="B925" t="s">
        <v>2305</v>
      </c>
      <c r="C925" t="s">
        <v>18</v>
      </c>
      <c r="D925">
        <v>28</v>
      </c>
      <c r="E925" t="s">
        <v>121</v>
      </c>
      <c r="F925" t="s">
        <v>49</v>
      </c>
      <c r="G925" t="s">
        <v>137</v>
      </c>
      <c r="H925" t="s">
        <v>33</v>
      </c>
      <c r="I925" t="s">
        <v>34</v>
      </c>
      <c r="J925" s="1">
        <v>44505</v>
      </c>
      <c r="M925" t="s">
        <v>35</v>
      </c>
      <c r="N925" s="2">
        <v>20748.8</v>
      </c>
      <c r="O925" t="s">
        <v>746</v>
      </c>
      <c r="P925">
        <v>4.5</v>
      </c>
      <c r="Q9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25">
        <f>YEAR(Table1[[#This Row],[Hire Date]])</f>
        <v>2021</v>
      </c>
      <c r="T925" t="str">
        <f>IF(Table1[[#This Row],[Education Level]]="Master's Degree",
"Master's Degree",
IF(Table1[[#This Row],[Education Level]]="Bachelor's Degree",
"Bachelor's Degree",
"Others"))</f>
        <v>Bachelor's Degree</v>
      </c>
    </row>
    <row r="926" spans="1:20" x14ac:dyDescent="0.25">
      <c r="A926" t="s">
        <v>2306</v>
      </c>
      <c r="B926" t="s">
        <v>2307</v>
      </c>
      <c r="C926" t="s">
        <v>29</v>
      </c>
      <c r="D926">
        <v>45</v>
      </c>
      <c r="E926" t="s">
        <v>100</v>
      </c>
      <c r="F926" t="s">
        <v>60</v>
      </c>
      <c r="G926" t="s">
        <v>32</v>
      </c>
      <c r="H926" t="s">
        <v>138</v>
      </c>
      <c r="I926" t="s">
        <v>23</v>
      </c>
      <c r="J926" s="1">
        <v>45396</v>
      </c>
      <c r="M926" t="s">
        <v>35</v>
      </c>
      <c r="N926" s="2">
        <v>5045.53</v>
      </c>
      <c r="O926" t="s">
        <v>541</v>
      </c>
      <c r="P926">
        <v>2.1</v>
      </c>
      <c r="Q9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926">
        <f>YEAR(Table1[[#This Row],[Hire Date]])</f>
        <v>2024</v>
      </c>
      <c r="T926" t="str">
        <f>IF(Table1[[#This Row],[Education Level]]="Master's Degree",
"Master's Degree",
IF(Table1[[#This Row],[Education Level]]="Bachelor's Degree",
"Bachelor's Degree",
"Others"))</f>
        <v>Master's Degree</v>
      </c>
    </row>
    <row r="927" spans="1:20" x14ac:dyDescent="0.25">
      <c r="A927" t="s">
        <v>2308</v>
      </c>
      <c r="B927" t="s">
        <v>2309</v>
      </c>
      <c r="C927" t="s">
        <v>29</v>
      </c>
      <c r="D927">
        <v>22</v>
      </c>
      <c r="E927" t="s">
        <v>73</v>
      </c>
      <c r="F927" t="s">
        <v>31</v>
      </c>
      <c r="G927" t="s">
        <v>93</v>
      </c>
      <c r="H927" t="s">
        <v>22</v>
      </c>
      <c r="I927" t="s">
        <v>34</v>
      </c>
      <c r="J927" s="1">
        <v>45164</v>
      </c>
      <c r="M927" t="s">
        <v>35</v>
      </c>
      <c r="N927" s="2">
        <v>3128.51</v>
      </c>
      <c r="O927" t="s">
        <v>1079</v>
      </c>
      <c r="P927">
        <v>2.7</v>
      </c>
      <c r="Q9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927">
        <f>YEAR(Table1[[#This Row],[Hire Date]])</f>
        <v>2023</v>
      </c>
      <c r="T927" t="str">
        <f>IF(Table1[[#This Row],[Education Level]]="Master's Degree",
"Master's Degree",
IF(Table1[[#This Row],[Education Level]]="Bachelor's Degree",
"Bachelor's Degree",
"Others"))</f>
        <v>Bachelor's Degree</v>
      </c>
    </row>
    <row r="928" spans="1:20" x14ac:dyDescent="0.25">
      <c r="A928" t="s">
        <v>2310</v>
      </c>
      <c r="B928" t="s">
        <v>2311</v>
      </c>
      <c r="C928" t="s">
        <v>18</v>
      </c>
      <c r="D928">
        <v>29</v>
      </c>
      <c r="E928" t="s">
        <v>69</v>
      </c>
      <c r="F928" t="s">
        <v>44</v>
      </c>
      <c r="G928" t="s">
        <v>93</v>
      </c>
      <c r="H928" t="s">
        <v>33</v>
      </c>
      <c r="I928" t="s">
        <v>34</v>
      </c>
      <c r="J928" s="1">
        <v>44729</v>
      </c>
      <c r="K928" s="1">
        <v>45740</v>
      </c>
      <c r="L928" t="s">
        <v>113</v>
      </c>
      <c r="M928" t="s">
        <v>25</v>
      </c>
      <c r="N928" s="2">
        <v>3958.71</v>
      </c>
      <c r="O928" t="s">
        <v>560</v>
      </c>
      <c r="P928">
        <v>2.8</v>
      </c>
      <c r="Q9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928">
        <f>YEAR(Table1[[#This Row],[Hire Date]])</f>
        <v>2022</v>
      </c>
      <c r="S928" s="9">
        <f>YEAR(Table1[[#This Row],[Exit Date]])</f>
        <v>2025</v>
      </c>
      <c r="T928" t="str">
        <f>IF(Table1[[#This Row],[Education Level]]="Master's Degree",
"Master's Degree",
IF(Table1[[#This Row],[Education Level]]="Bachelor's Degree",
"Bachelor's Degree",
"Others"))</f>
        <v>Bachelor's Degree</v>
      </c>
    </row>
    <row r="929" spans="1:20" x14ac:dyDescent="0.25">
      <c r="A929" t="s">
        <v>2312</v>
      </c>
      <c r="B929" t="s">
        <v>2313</v>
      </c>
      <c r="C929" t="s">
        <v>18</v>
      </c>
      <c r="D929">
        <v>38</v>
      </c>
      <c r="E929" t="s">
        <v>79</v>
      </c>
      <c r="F929" t="s">
        <v>44</v>
      </c>
      <c r="G929" t="s">
        <v>45</v>
      </c>
      <c r="H929" t="s">
        <v>33</v>
      </c>
      <c r="I929" t="s">
        <v>34</v>
      </c>
      <c r="J929" s="1">
        <v>43854</v>
      </c>
      <c r="K929" s="1">
        <v>46101</v>
      </c>
      <c r="L929" t="s">
        <v>132</v>
      </c>
      <c r="M929" t="s">
        <v>25</v>
      </c>
      <c r="N929" s="2">
        <v>7702.55</v>
      </c>
      <c r="O929" t="s">
        <v>1688</v>
      </c>
      <c r="P929">
        <v>6.2</v>
      </c>
      <c r="Q9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29">
        <f>YEAR(Table1[[#This Row],[Hire Date]])</f>
        <v>2020</v>
      </c>
      <c r="S929" s="9">
        <f>YEAR(Table1[[#This Row],[Exit Date]])</f>
        <v>2026</v>
      </c>
      <c r="T929" t="str">
        <f>IF(Table1[[#This Row],[Education Level]]="Master's Degree",
"Master's Degree",
IF(Table1[[#This Row],[Education Level]]="Bachelor's Degree",
"Bachelor's Degree",
"Others"))</f>
        <v>Bachelor's Degree</v>
      </c>
    </row>
    <row r="930" spans="1:20" x14ac:dyDescent="0.25">
      <c r="A930" t="s">
        <v>2314</v>
      </c>
      <c r="B930" t="s">
        <v>2315</v>
      </c>
      <c r="C930" t="s">
        <v>18</v>
      </c>
      <c r="D930">
        <v>49</v>
      </c>
      <c r="E930" t="s">
        <v>79</v>
      </c>
      <c r="F930" t="s">
        <v>31</v>
      </c>
      <c r="G930" t="s">
        <v>32</v>
      </c>
      <c r="H930" t="s">
        <v>33</v>
      </c>
      <c r="I930" t="s">
        <v>34</v>
      </c>
      <c r="J930" s="1">
        <v>44200</v>
      </c>
      <c r="M930" t="s">
        <v>35</v>
      </c>
      <c r="N930" s="2">
        <v>6131.19</v>
      </c>
      <c r="O930" t="s">
        <v>128</v>
      </c>
      <c r="P930">
        <v>5.4</v>
      </c>
      <c r="Q9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30">
        <f>YEAR(Table1[[#This Row],[Hire Date]])</f>
        <v>2021</v>
      </c>
      <c r="T930" t="str">
        <f>IF(Table1[[#This Row],[Education Level]]="Master's Degree",
"Master's Degree",
IF(Table1[[#This Row],[Education Level]]="Bachelor's Degree",
"Bachelor's Degree",
"Others"))</f>
        <v>Bachelor's Degree</v>
      </c>
    </row>
    <row r="931" spans="1:20" x14ac:dyDescent="0.25">
      <c r="A931" t="s">
        <v>2316</v>
      </c>
      <c r="B931" t="s">
        <v>2317</v>
      </c>
      <c r="C931" t="s">
        <v>29</v>
      </c>
      <c r="D931">
        <v>34</v>
      </c>
      <c r="E931" t="s">
        <v>19</v>
      </c>
      <c r="F931" t="s">
        <v>20</v>
      </c>
      <c r="G931" t="s">
        <v>21</v>
      </c>
      <c r="H931" t="s">
        <v>22</v>
      </c>
      <c r="I931" t="s">
        <v>50</v>
      </c>
      <c r="J931" s="1">
        <v>44208</v>
      </c>
      <c r="K931" s="1">
        <v>44506</v>
      </c>
      <c r="L931" t="s">
        <v>132</v>
      </c>
      <c r="M931" t="s">
        <v>25</v>
      </c>
      <c r="N931" s="2">
        <v>19301.61</v>
      </c>
      <c r="O931" t="s">
        <v>1193</v>
      </c>
      <c r="P931">
        <v>0.8</v>
      </c>
      <c r="Q9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931">
        <f>YEAR(Table1[[#This Row],[Hire Date]])</f>
        <v>2021</v>
      </c>
      <c r="S931" s="9">
        <f>YEAR(Table1[[#This Row],[Exit Date]])</f>
        <v>2021</v>
      </c>
      <c r="T931" t="str">
        <f>IF(Table1[[#This Row],[Education Level]]="Master's Degree",
"Master's Degree",
IF(Table1[[#This Row],[Education Level]]="Bachelor's Degree",
"Bachelor's Degree",
"Others"))</f>
        <v>Others</v>
      </c>
    </row>
    <row r="932" spans="1:20" x14ac:dyDescent="0.25">
      <c r="A932" t="s">
        <v>2318</v>
      </c>
      <c r="B932" t="s">
        <v>2319</v>
      </c>
      <c r="C932" t="s">
        <v>18</v>
      </c>
      <c r="D932">
        <v>30</v>
      </c>
      <c r="E932" t="s">
        <v>19</v>
      </c>
      <c r="F932" t="s">
        <v>31</v>
      </c>
      <c r="G932" t="s">
        <v>137</v>
      </c>
      <c r="H932" t="s">
        <v>131</v>
      </c>
      <c r="I932" t="s">
        <v>23</v>
      </c>
      <c r="J932" s="1">
        <v>43441</v>
      </c>
      <c r="K932" s="1">
        <v>45918</v>
      </c>
      <c r="L932" t="s">
        <v>24</v>
      </c>
      <c r="M932" t="s">
        <v>25</v>
      </c>
      <c r="N932" s="2">
        <v>26051.599999999999</v>
      </c>
      <c r="O932" t="s">
        <v>122</v>
      </c>
      <c r="P932">
        <v>6.8</v>
      </c>
      <c r="Q9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32">
        <f>YEAR(Table1[[#This Row],[Hire Date]])</f>
        <v>2018</v>
      </c>
      <c r="S932" s="9">
        <f>YEAR(Table1[[#This Row],[Exit Date]])</f>
        <v>2025</v>
      </c>
      <c r="T932" t="str">
        <f>IF(Table1[[#This Row],[Education Level]]="Master's Degree",
"Master's Degree",
IF(Table1[[#This Row],[Education Level]]="Bachelor's Degree",
"Bachelor's Degree",
"Others"))</f>
        <v>Master's Degree</v>
      </c>
    </row>
    <row r="933" spans="1:20" x14ac:dyDescent="0.25">
      <c r="A933" t="s">
        <v>2320</v>
      </c>
      <c r="B933" t="s">
        <v>2321</v>
      </c>
      <c r="C933" t="s">
        <v>18</v>
      </c>
      <c r="D933">
        <v>51</v>
      </c>
      <c r="E933" t="s">
        <v>19</v>
      </c>
      <c r="F933" t="s">
        <v>44</v>
      </c>
      <c r="G933" t="s">
        <v>232</v>
      </c>
      <c r="H933" t="s">
        <v>33</v>
      </c>
      <c r="I933" t="s">
        <v>75</v>
      </c>
      <c r="J933" s="1">
        <v>44246</v>
      </c>
      <c r="M933" t="s">
        <v>35</v>
      </c>
      <c r="N933" s="2">
        <v>65598.289999999994</v>
      </c>
      <c r="O933" t="s">
        <v>146</v>
      </c>
      <c r="P933">
        <v>5.2</v>
      </c>
      <c r="Q9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33">
        <f>YEAR(Table1[[#This Row],[Hire Date]])</f>
        <v>2021</v>
      </c>
      <c r="T933" t="str">
        <f>IF(Table1[[#This Row],[Education Level]]="Master's Degree",
"Master's Degree",
IF(Table1[[#This Row],[Education Level]]="Bachelor's Degree",
"Bachelor's Degree",
"Others"))</f>
        <v>Others</v>
      </c>
    </row>
    <row r="934" spans="1:20" x14ac:dyDescent="0.25">
      <c r="A934" t="s">
        <v>2322</v>
      </c>
      <c r="B934" t="s">
        <v>2323</v>
      </c>
      <c r="C934" t="s">
        <v>18</v>
      </c>
      <c r="D934">
        <v>22</v>
      </c>
      <c r="E934" t="s">
        <v>69</v>
      </c>
      <c r="F934" t="s">
        <v>44</v>
      </c>
      <c r="G934" t="s">
        <v>32</v>
      </c>
      <c r="H934" t="s">
        <v>33</v>
      </c>
      <c r="I934" t="s">
        <v>34</v>
      </c>
      <c r="J934" s="1">
        <v>45779</v>
      </c>
      <c r="M934" t="s">
        <v>35</v>
      </c>
      <c r="N934" s="2">
        <v>5864.42</v>
      </c>
      <c r="O934" t="s">
        <v>152</v>
      </c>
      <c r="P934">
        <v>1</v>
      </c>
      <c r="Q9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934">
        <f>YEAR(Table1[[#This Row],[Hire Date]])</f>
        <v>2025</v>
      </c>
      <c r="T934" t="str">
        <f>IF(Table1[[#This Row],[Education Level]]="Master's Degree",
"Master's Degree",
IF(Table1[[#This Row],[Education Level]]="Bachelor's Degree",
"Bachelor's Degree",
"Others"))</f>
        <v>Bachelor's Degree</v>
      </c>
    </row>
    <row r="935" spans="1:20" x14ac:dyDescent="0.25">
      <c r="A935" t="s">
        <v>2324</v>
      </c>
      <c r="B935" t="s">
        <v>2325</v>
      </c>
      <c r="C935" t="s">
        <v>29</v>
      </c>
      <c r="D935">
        <v>22</v>
      </c>
      <c r="E935" t="s">
        <v>30</v>
      </c>
      <c r="F935" t="s">
        <v>49</v>
      </c>
      <c r="G935" t="s">
        <v>45</v>
      </c>
      <c r="H935" t="s">
        <v>33</v>
      </c>
      <c r="I935" t="s">
        <v>34</v>
      </c>
      <c r="J935" s="1">
        <v>44720</v>
      </c>
      <c r="M935" t="s">
        <v>35</v>
      </c>
      <c r="N935" s="2">
        <v>7111.76</v>
      </c>
      <c r="O935" t="s">
        <v>1190</v>
      </c>
      <c r="P935">
        <v>3.9</v>
      </c>
      <c r="Q9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35">
        <f>YEAR(Table1[[#This Row],[Hire Date]])</f>
        <v>2022</v>
      </c>
      <c r="T935" t="str">
        <f>IF(Table1[[#This Row],[Education Level]]="Master's Degree",
"Master's Degree",
IF(Table1[[#This Row],[Education Level]]="Bachelor's Degree",
"Bachelor's Degree",
"Others"))</f>
        <v>Bachelor's Degree</v>
      </c>
    </row>
    <row r="936" spans="1:20" x14ac:dyDescent="0.25">
      <c r="A936" t="s">
        <v>2326</v>
      </c>
      <c r="B936" t="s">
        <v>2327</v>
      </c>
      <c r="C936" t="s">
        <v>18</v>
      </c>
      <c r="D936">
        <v>38</v>
      </c>
      <c r="E936" t="s">
        <v>121</v>
      </c>
      <c r="F936" t="s">
        <v>49</v>
      </c>
      <c r="G936" t="s">
        <v>32</v>
      </c>
      <c r="H936" t="s">
        <v>33</v>
      </c>
      <c r="I936" t="s">
        <v>34</v>
      </c>
      <c r="J936" s="1">
        <v>43822</v>
      </c>
      <c r="M936" t="s">
        <v>35</v>
      </c>
      <c r="N936" s="2">
        <v>4453.78</v>
      </c>
      <c r="O936" t="s">
        <v>1257</v>
      </c>
      <c r="P936">
        <v>6.4</v>
      </c>
      <c r="Q9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36">
        <f>YEAR(Table1[[#This Row],[Hire Date]])</f>
        <v>2019</v>
      </c>
      <c r="T936" t="str">
        <f>IF(Table1[[#This Row],[Education Level]]="Master's Degree",
"Master's Degree",
IF(Table1[[#This Row],[Education Level]]="Bachelor's Degree",
"Bachelor's Degree",
"Others"))</f>
        <v>Bachelor's Degree</v>
      </c>
    </row>
    <row r="937" spans="1:20" x14ac:dyDescent="0.25">
      <c r="A937" t="s">
        <v>2328</v>
      </c>
      <c r="B937" t="s">
        <v>2329</v>
      </c>
      <c r="C937" t="s">
        <v>18</v>
      </c>
      <c r="D937">
        <v>30</v>
      </c>
      <c r="E937" s="9" t="s">
        <v>13002</v>
      </c>
      <c r="F937" t="s">
        <v>60</v>
      </c>
      <c r="G937" t="s">
        <v>32</v>
      </c>
      <c r="H937" t="s">
        <v>33</v>
      </c>
      <c r="I937" t="s">
        <v>50</v>
      </c>
      <c r="J937" s="1">
        <v>45590</v>
      </c>
      <c r="M937" t="s">
        <v>35</v>
      </c>
      <c r="N937" s="2">
        <v>4444.34</v>
      </c>
      <c r="O937" t="s">
        <v>2330</v>
      </c>
      <c r="P937">
        <v>1.6</v>
      </c>
      <c r="Q9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937">
        <f>YEAR(Table1[[#This Row],[Hire Date]])</f>
        <v>2024</v>
      </c>
      <c r="T937" t="str">
        <f>IF(Table1[[#This Row],[Education Level]]="Master's Degree",
"Master's Degree",
IF(Table1[[#This Row],[Education Level]]="Bachelor's Degree",
"Bachelor's Degree",
"Others"))</f>
        <v>Others</v>
      </c>
    </row>
    <row r="938" spans="1:20" x14ac:dyDescent="0.25">
      <c r="A938" t="s">
        <v>2331</v>
      </c>
      <c r="B938" t="s">
        <v>2332</v>
      </c>
      <c r="C938" t="s">
        <v>29</v>
      </c>
      <c r="D938">
        <v>25</v>
      </c>
      <c r="E938" t="s">
        <v>73</v>
      </c>
      <c r="F938" t="s">
        <v>31</v>
      </c>
      <c r="G938" t="s">
        <v>32</v>
      </c>
      <c r="H938" t="s">
        <v>33</v>
      </c>
      <c r="I938" t="s">
        <v>34</v>
      </c>
      <c r="J938" s="1">
        <v>43149</v>
      </c>
      <c r="M938" t="s">
        <v>35</v>
      </c>
      <c r="N938" s="2">
        <v>5316.95</v>
      </c>
      <c r="O938" t="s">
        <v>83</v>
      </c>
      <c r="P938">
        <v>8.1999999999999993</v>
      </c>
      <c r="Q9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38">
        <f>YEAR(Table1[[#This Row],[Hire Date]])</f>
        <v>2018</v>
      </c>
      <c r="T938" t="str">
        <f>IF(Table1[[#This Row],[Education Level]]="Master's Degree",
"Master's Degree",
IF(Table1[[#This Row],[Education Level]]="Bachelor's Degree",
"Bachelor's Degree",
"Others"))</f>
        <v>Bachelor's Degree</v>
      </c>
    </row>
    <row r="939" spans="1:20" x14ac:dyDescent="0.25">
      <c r="A939" t="s">
        <v>2333</v>
      </c>
      <c r="B939" t="s">
        <v>2334</v>
      </c>
      <c r="C939" t="s">
        <v>29</v>
      </c>
      <c r="D939">
        <v>41</v>
      </c>
      <c r="E939" t="s">
        <v>19</v>
      </c>
      <c r="F939" t="s">
        <v>31</v>
      </c>
      <c r="G939" t="s">
        <v>232</v>
      </c>
      <c r="H939" t="s">
        <v>33</v>
      </c>
      <c r="I939" t="s">
        <v>34</v>
      </c>
      <c r="J939" s="1">
        <v>44197</v>
      </c>
      <c r="M939" t="s">
        <v>35</v>
      </c>
      <c r="N939" s="2">
        <v>48304.480000000003</v>
      </c>
      <c r="O939" t="s">
        <v>146</v>
      </c>
      <c r="P939">
        <v>5.4</v>
      </c>
      <c r="Q9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39">
        <f>YEAR(Table1[[#This Row],[Hire Date]])</f>
        <v>2021</v>
      </c>
      <c r="T939" t="str">
        <f>IF(Table1[[#This Row],[Education Level]]="Master's Degree",
"Master's Degree",
IF(Table1[[#This Row],[Education Level]]="Bachelor's Degree",
"Bachelor's Degree",
"Others"))</f>
        <v>Bachelor's Degree</v>
      </c>
    </row>
    <row r="940" spans="1:20" x14ac:dyDescent="0.25">
      <c r="A940" t="s">
        <v>2335</v>
      </c>
      <c r="B940" t="s">
        <v>2336</v>
      </c>
      <c r="C940" t="s">
        <v>29</v>
      </c>
      <c r="D940">
        <v>37</v>
      </c>
      <c r="E940" t="s">
        <v>43</v>
      </c>
      <c r="F940" t="s">
        <v>44</v>
      </c>
      <c r="G940" t="s">
        <v>45</v>
      </c>
      <c r="H940" t="s">
        <v>33</v>
      </c>
      <c r="I940" t="s">
        <v>34</v>
      </c>
      <c r="J940" s="1">
        <v>43449</v>
      </c>
      <c r="M940" t="s">
        <v>35</v>
      </c>
      <c r="N940" s="2">
        <v>8954.77</v>
      </c>
      <c r="O940" t="s">
        <v>2337</v>
      </c>
      <c r="P940">
        <v>7.4</v>
      </c>
      <c r="Q9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40">
        <f>YEAR(Table1[[#This Row],[Hire Date]])</f>
        <v>2018</v>
      </c>
      <c r="T940" t="str">
        <f>IF(Table1[[#This Row],[Education Level]]="Master's Degree",
"Master's Degree",
IF(Table1[[#This Row],[Education Level]]="Bachelor's Degree",
"Bachelor's Degree",
"Others"))</f>
        <v>Bachelor's Degree</v>
      </c>
    </row>
    <row r="941" spans="1:20" x14ac:dyDescent="0.25">
      <c r="A941" t="s">
        <v>2338</v>
      </c>
      <c r="B941" t="s">
        <v>2339</v>
      </c>
      <c r="C941" t="s">
        <v>18</v>
      </c>
      <c r="D941">
        <v>29</v>
      </c>
      <c r="E941" s="9" t="s">
        <v>13002</v>
      </c>
      <c r="F941" t="s">
        <v>31</v>
      </c>
      <c r="G941" t="s">
        <v>45</v>
      </c>
      <c r="H941" t="s">
        <v>33</v>
      </c>
      <c r="I941" t="s">
        <v>34</v>
      </c>
      <c r="J941" s="1">
        <v>45935</v>
      </c>
      <c r="K941" s="1">
        <v>46164</v>
      </c>
      <c r="L941" t="s">
        <v>24</v>
      </c>
      <c r="M941" t="s">
        <v>25</v>
      </c>
      <c r="N941" s="2">
        <v>6963.54</v>
      </c>
      <c r="O941" t="s">
        <v>430</v>
      </c>
      <c r="P941">
        <v>0.6</v>
      </c>
      <c r="Q9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941">
        <f>YEAR(Table1[[#This Row],[Hire Date]])</f>
        <v>2025</v>
      </c>
      <c r="S941" s="9">
        <f>YEAR(Table1[[#This Row],[Exit Date]])</f>
        <v>2026</v>
      </c>
      <c r="T941" t="str">
        <f>IF(Table1[[#This Row],[Education Level]]="Master's Degree",
"Master's Degree",
IF(Table1[[#This Row],[Education Level]]="Bachelor's Degree",
"Bachelor's Degree",
"Others"))</f>
        <v>Bachelor's Degree</v>
      </c>
    </row>
    <row r="942" spans="1:20" x14ac:dyDescent="0.25">
      <c r="A942" t="s">
        <v>2340</v>
      </c>
      <c r="B942" t="s">
        <v>2341</v>
      </c>
      <c r="C942" t="s">
        <v>18</v>
      </c>
      <c r="D942">
        <v>23</v>
      </c>
      <c r="E942" t="s">
        <v>73</v>
      </c>
      <c r="F942" t="s">
        <v>31</v>
      </c>
      <c r="G942" t="s">
        <v>32</v>
      </c>
      <c r="H942" t="s">
        <v>33</v>
      </c>
      <c r="I942" t="s">
        <v>34</v>
      </c>
      <c r="J942" s="1">
        <v>44850</v>
      </c>
      <c r="M942" t="s">
        <v>35</v>
      </c>
      <c r="N942" s="2">
        <v>6280.42</v>
      </c>
      <c r="O942" t="s">
        <v>1128</v>
      </c>
      <c r="P942">
        <v>3.6</v>
      </c>
      <c r="Q9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42">
        <f>YEAR(Table1[[#This Row],[Hire Date]])</f>
        <v>2022</v>
      </c>
      <c r="T942" t="str">
        <f>IF(Table1[[#This Row],[Education Level]]="Master's Degree",
"Master's Degree",
IF(Table1[[#This Row],[Education Level]]="Bachelor's Degree",
"Bachelor's Degree",
"Others"))</f>
        <v>Bachelor's Degree</v>
      </c>
    </row>
    <row r="943" spans="1:20" x14ac:dyDescent="0.25">
      <c r="A943" t="s">
        <v>2342</v>
      </c>
      <c r="B943" t="s">
        <v>2343</v>
      </c>
      <c r="C943" t="s">
        <v>29</v>
      </c>
      <c r="D943">
        <v>42</v>
      </c>
      <c r="E943" t="s">
        <v>73</v>
      </c>
      <c r="F943" t="s">
        <v>31</v>
      </c>
      <c r="G943" t="s">
        <v>61</v>
      </c>
      <c r="H943" t="s">
        <v>33</v>
      </c>
      <c r="I943" t="s">
        <v>50</v>
      </c>
      <c r="J943" s="1">
        <v>45115</v>
      </c>
      <c r="M943" t="s">
        <v>35</v>
      </c>
      <c r="N943" s="2">
        <v>12716.83</v>
      </c>
      <c r="O943" t="s">
        <v>1657</v>
      </c>
      <c r="P943">
        <v>2.9</v>
      </c>
      <c r="Q9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943">
        <f>YEAR(Table1[[#This Row],[Hire Date]])</f>
        <v>2023</v>
      </c>
      <c r="T943" t="str">
        <f>IF(Table1[[#This Row],[Education Level]]="Master's Degree",
"Master's Degree",
IF(Table1[[#This Row],[Education Level]]="Bachelor's Degree",
"Bachelor's Degree",
"Others"))</f>
        <v>Others</v>
      </c>
    </row>
    <row r="944" spans="1:20" x14ac:dyDescent="0.25">
      <c r="A944" t="s">
        <v>2344</v>
      </c>
      <c r="B944" t="s">
        <v>2345</v>
      </c>
      <c r="C944" t="s">
        <v>29</v>
      </c>
      <c r="D944">
        <v>40</v>
      </c>
      <c r="E944" t="s">
        <v>43</v>
      </c>
      <c r="F944" t="s">
        <v>31</v>
      </c>
      <c r="G944" t="s">
        <v>61</v>
      </c>
      <c r="H944" t="s">
        <v>22</v>
      </c>
      <c r="I944" t="s">
        <v>34</v>
      </c>
      <c r="J944" s="1">
        <v>43448</v>
      </c>
      <c r="M944" t="s">
        <v>35</v>
      </c>
      <c r="N944" s="2">
        <v>10032.58</v>
      </c>
      <c r="O944" t="s">
        <v>2284</v>
      </c>
      <c r="P944">
        <v>7.4</v>
      </c>
      <c r="Q9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44">
        <f>YEAR(Table1[[#This Row],[Hire Date]])</f>
        <v>2018</v>
      </c>
      <c r="T944" t="str">
        <f>IF(Table1[[#This Row],[Education Level]]="Master's Degree",
"Master's Degree",
IF(Table1[[#This Row],[Education Level]]="Bachelor's Degree",
"Bachelor's Degree",
"Others"))</f>
        <v>Bachelor's Degree</v>
      </c>
    </row>
    <row r="945" spans="1:20" x14ac:dyDescent="0.25">
      <c r="A945" t="s">
        <v>2346</v>
      </c>
      <c r="B945" t="s">
        <v>2347</v>
      </c>
      <c r="C945" t="s">
        <v>18</v>
      </c>
      <c r="D945">
        <v>34</v>
      </c>
      <c r="E945" t="s">
        <v>73</v>
      </c>
      <c r="F945" t="s">
        <v>20</v>
      </c>
      <c r="G945" t="s">
        <v>32</v>
      </c>
      <c r="H945" t="s">
        <v>33</v>
      </c>
      <c r="I945" t="s">
        <v>50</v>
      </c>
      <c r="J945" s="1">
        <v>44276</v>
      </c>
      <c r="M945" t="s">
        <v>35</v>
      </c>
      <c r="N945" s="2">
        <v>5668.18</v>
      </c>
      <c r="O945" t="s">
        <v>1668</v>
      </c>
      <c r="P945">
        <v>5.2</v>
      </c>
      <c r="Q9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45">
        <f>YEAR(Table1[[#This Row],[Hire Date]])</f>
        <v>2021</v>
      </c>
      <c r="T945" t="str">
        <f>IF(Table1[[#This Row],[Education Level]]="Master's Degree",
"Master's Degree",
IF(Table1[[#This Row],[Education Level]]="Bachelor's Degree",
"Bachelor's Degree",
"Others"))</f>
        <v>Others</v>
      </c>
    </row>
    <row r="946" spans="1:20" x14ac:dyDescent="0.25">
      <c r="A946" t="s">
        <v>2348</v>
      </c>
      <c r="B946" t="s">
        <v>2349</v>
      </c>
      <c r="C946" t="s">
        <v>18</v>
      </c>
      <c r="D946">
        <v>51</v>
      </c>
      <c r="E946" s="9" t="s">
        <v>13002</v>
      </c>
      <c r="F946" t="s">
        <v>74</v>
      </c>
      <c r="G946" t="s">
        <v>21</v>
      </c>
      <c r="H946" t="s">
        <v>22</v>
      </c>
      <c r="I946" t="s">
        <v>75</v>
      </c>
      <c r="J946" s="1">
        <v>43109</v>
      </c>
      <c r="K946" s="1">
        <v>43746</v>
      </c>
      <c r="L946" t="s">
        <v>132</v>
      </c>
      <c r="M946" t="s">
        <v>25</v>
      </c>
      <c r="N946" s="2">
        <v>18267.84</v>
      </c>
      <c r="O946" t="s">
        <v>410</v>
      </c>
      <c r="P946">
        <v>1.7</v>
      </c>
      <c r="Q9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946">
        <f>YEAR(Table1[[#This Row],[Hire Date]])</f>
        <v>2018</v>
      </c>
      <c r="S946" s="9">
        <f>YEAR(Table1[[#This Row],[Exit Date]])</f>
        <v>2019</v>
      </c>
      <c r="T946" t="str">
        <f>IF(Table1[[#This Row],[Education Level]]="Master's Degree",
"Master's Degree",
IF(Table1[[#This Row],[Education Level]]="Bachelor's Degree",
"Bachelor's Degree",
"Others"))</f>
        <v>Others</v>
      </c>
    </row>
    <row r="947" spans="1:20" x14ac:dyDescent="0.25">
      <c r="A947" t="s">
        <v>2350</v>
      </c>
      <c r="B947" t="s">
        <v>2351</v>
      </c>
      <c r="C947" t="s">
        <v>18</v>
      </c>
      <c r="D947">
        <v>25</v>
      </c>
      <c r="E947" t="s">
        <v>121</v>
      </c>
      <c r="F947" t="s">
        <v>20</v>
      </c>
      <c r="G947" t="s">
        <v>21</v>
      </c>
      <c r="H947" t="s">
        <v>33</v>
      </c>
      <c r="I947" t="s">
        <v>50</v>
      </c>
      <c r="J947" s="1">
        <v>46077</v>
      </c>
      <c r="M947" t="s">
        <v>35</v>
      </c>
      <c r="N947" s="2">
        <v>14678.98</v>
      </c>
      <c r="O947" t="s">
        <v>243</v>
      </c>
      <c r="P947">
        <v>0.2</v>
      </c>
      <c r="Q9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947">
        <f>YEAR(Table1[[#This Row],[Hire Date]])</f>
        <v>2026</v>
      </c>
      <c r="T947" t="str">
        <f>IF(Table1[[#This Row],[Education Level]]="Master's Degree",
"Master's Degree",
IF(Table1[[#This Row],[Education Level]]="Bachelor's Degree",
"Bachelor's Degree",
"Others"))</f>
        <v>Others</v>
      </c>
    </row>
    <row r="948" spans="1:20" x14ac:dyDescent="0.25">
      <c r="A948" t="s">
        <v>2352</v>
      </c>
      <c r="B948" t="s">
        <v>2353</v>
      </c>
      <c r="C948" t="s">
        <v>18</v>
      </c>
      <c r="D948">
        <v>22</v>
      </c>
      <c r="E948" t="s">
        <v>73</v>
      </c>
      <c r="F948" t="s">
        <v>31</v>
      </c>
      <c r="G948" t="s">
        <v>45</v>
      </c>
      <c r="H948" t="s">
        <v>33</v>
      </c>
      <c r="I948" t="s">
        <v>34</v>
      </c>
      <c r="J948" s="1">
        <v>44796</v>
      </c>
      <c r="M948" t="s">
        <v>35</v>
      </c>
      <c r="N948" s="2">
        <v>7982.62</v>
      </c>
      <c r="O948" t="s">
        <v>2133</v>
      </c>
      <c r="P948">
        <v>3.7</v>
      </c>
      <c r="Q9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48">
        <f>YEAR(Table1[[#This Row],[Hire Date]])</f>
        <v>2022</v>
      </c>
      <c r="T948" t="str">
        <f>IF(Table1[[#This Row],[Education Level]]="Master's Degree",
"Master's Degree",
IF(Table1[[#This Row],[Education Level]]="Bachelor's Degree",
"Bachelor's Degree",
"Others"))</f>
        <v>Bachelor's Degree</v>
      </c>
    </row>
    <row r="949" spans="1:20" x14ac:dyDescent="0.25">
      <c r="A949" t="s">
        <v>2354</v>
      </c>
      <c r="B949" t="s">
        <v>2355</v>
      </c>
      <c r="C949" t="s">
        <v>18</v>
      </c>
      <c r="D949">
        <v>28</v>
      </c>
      <c r="E949" t="s">
        <v>30</v>
      </c>
      <c r="F949" t="s">
        <v>60</v>
      </c>
      <c r="G949" t="s">
        <v>45</v>
      </c>
      <c r="H949" t="s">
        <v>33</v>
      </c>
      <c r="I949" t="s">
        <v>23</v>
      </c>
      <c r="J949" s="1">
        <v>45118</v>
      </c>
      <c r="M949" t="s">
        <v>35</v>
      </c>
      <c r="N949" s="2">
        <v>8148.02</v>
      </c>
      <c r="O949" t="s">
        <v>1898</v>
      </c>
      <c r="P949">
        <v>2.9</v>
      </c>
      <c r="Q9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949">
        <f>YEAR(Table1[[#This Row],[Hire Date]])</f>
        <v>2023</v>
      </c>
      <c r="T949" t="str">
        <f>IF(Table1[[#This Row],[Education Level]]="Master's Degree",
"Master's Degree",
IF(Table1[[#This Row],[Education Level]]="Bachelor's Degree",
"Bachelor's Degree",
"Others"))</f>
        <v>Master's Degree</v>
      </c>
    </row>
    <row r="950" spans="1:20" x14ac:dyDescent="0.25">
      <c r="A950" t="s">
        <v>2356</v>
      </c>
      <c r="B950" t="s">
        <v>2357</v>
      </c>
      <c r="C950" t="s">
        <v>29</v>
      </c>
      <c r="D950">
        <v>34</v>
      </c>
      <c r="E950" t="s">
        <v>79</v>
      </c>
      <c r="F950" t="s">
        <v>31</v>
      </c>
      <c r="G950" t="s">
        <v>45</v>
      </c>
      <c r="H950" t="s">
        <v>33</v>
      </c>
      <c r="I950" t="s">
        <v>34</v>
      </c>
      <c r="J950" s="1">
        <v>45980</v>
      </c>
      <c r="M950" t="s">
        <v>35</v>
      </c>
      <c r="N950" s="2">
        <v>8580.5</v>
      </c>
      <c r="O950" t="s">
        <v>2206</v>
      </c>
      <c r="P950">
        <v>0.5</v>
      </c>
      <c r="Q9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950">
        <f>YEAR(Table1[[#This Row],[Hire Date]])</f>
        <v>2025</v>
      </c>
      <c r="T950" t="str">
        <f>IF(Table1[[#This Row],[Education Level]]="Master's Degree",
"Master's Degree",
IF(Table1[[#This Row],[Education Level]]="Bachelor's Degree",
"Bachelor's Degree",
"Others"))</f>
        <v>Bachelor's Degree</v>
      </c>
    </row>
    <row r="951" spans="1:20" x14ac:dyDescent="0.25">
      <c r="A951" t="s">
        <v>2358</v>
      </c>
      <c r="B951" t="s">
        <v>2359</v>
      </c>
      <c r="C951" t="s">
        <v>18</v>
      </c>
      <c r="D951">
        <v>37</v>
      </c>
      <c r="E951" t="s">
        <v>79</v>
      </c>
      <c r="F951" t="s">
        <v>74</v>
      </c>
      <c r="G951" t="s">
        <v>32</v>
      </c>
      <c r="H951" t="s">
        <v>33</v>
      </c>
      <c r="I951" t="s">
        <v>23</v>
      </c>
      <c r="J951" s="1">
        <v>44531</v>
      </c>
      <c r="K951" s="1">
        <v>45763</v>
      </c>
      <c r="L951" t="s">
        <v>24</v>
      </c>
      <c r="M951" t="s">
        <v>25</v>
      </c>
      <c r="N951" s="2">
        <v>4333.9799999999996</v>
      </c>
      <c r="O951" t="s">
        <v>388</v>
      </c>
      <c r="P951">
        <v>3.4</v>
      </c>
      <c r="Q9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51">
        <f>YEAR(Table1[[#This Row],[Hire Date]])</f>
        <v>2021</v>
      </c>
      <c r="S951" s="9">
        <f>YEAR(Table1[[#This Row],[Exit Date]])</f>
        <v>2025</v>
      </c>
      <c r="T951" t="str">
        <f>IF(Table1[[#This Row],[Education Level]]="Master's Degree",
"Master's Degree",
IF(Table1[[#This Row],[Education Level]]="Bachelor's Degree",
"Bachelor's Degree",
"Others"))</f>
        <v>Master's Degree</v>
      </c>
    </row>
    <row r="952" spans="1:20" x14ac:dyDescent="0.25">
      <c r="A952" t="s">
        <v>2360</v>
      </c>
      <c r="B952" t="s">
        <v>2361</v>
      </c>
      <c r="C952" t="s">
        <v>18</v>
      </c>
      <c r="D952">
        <v>32</v>
      </c>
      <c r="E952" t="s">
        <v>79</v>
      </c>
      <c r="F952" t="s">
        <v>20</v>
      </c>
      <c r="G952" t="s">
        <v>137</v>
      </c>
      <c r="H952" t="s">
        <v>33</v>
      </c>
      <c r="I952" t="s">
        <v>50</v>
      </c>
      <c r="J952" s="1">
        <v>44020</v>
      </c>
      <c r="M952" t="s">
        <v>35</v>
      </c>
      <c r="N952" s="2">
        <v>29129.54</v>
      </c>
      <c r="O952" t="s">
        <v>1288</v>
      </c>
      <c r="P952">
        <v>5.9</v>
      </c>
      <c r="Q9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52">
        <f>YEAR(Table1[[#This Row],[Hire Date]])</f>
        <v>2020</v>
      </c>
      <c r="T952" t="str">
        <f>IF(Table1[[#This Row],[Education Level]]="Master's Degree",
"Master's Degree",
IF(Table1[[#This Row],[Education Level]]="Bachelor's Degree",
"Bachelor's Degree",
"Others"))</f>
        <v>Others</v>
      </c>
    </row>
    <row r="953" spans="1:20" x14ac:dyDescent="0.25">
      <c r="A953" t="s">
        <v>2362</v>
      </c>
      <c r="B953" t="s">
        <v>2363</v>
      </c>
      <c r="C953" t="s">
        <v>18</v>
      </c>
      <c r="D953">
        <v>38</v>
      </c>
      <c r="E953" t="s">
        <v>100</v>
      </c>
      <c r="F953" t="s">
        <v>74</v>
      </c>
      <c r="G953" t="s">
        <v>61</v>
      </c>
      <c r="H953" t="s">
        <v>33</v>
      </c>
      <c r="I953" t="s">
        <v>50</v>
      </c>
      <c r="J953" s="1">
        <v>43535</v>
      </c>
      <c r="M953" t="s">
        <v>35</v>
      </c>
      <c r="N953" s="2">
        <v>11411.19</v>
      </c>
      <c r="O953" t="s">
        <v>1450</v>
      </c>
      <c r="P953">
        <v>7.2</v>
      </c>
      <c r="Q9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53">
        <f>YEAR(Table1[[#This Row],[Hire Date]])</f>
        <v>2019</v>
      </c>
      <c r="T953" t="str">
        <f>IF(Table1[[#This Row],[Education Level]]="Master's Degree",
"Master's Degree",
IF(Table1[[#This Row],[Education Level]]="Bachelor's Degree",
"Bachelor's Degree",
"Others"))</f>
        <v>Others</v>
      </c>
    </row>
    <row r="954" spans="1:20" x14ac:dyDescent="0.25">
      <c r="A954" t="s">
        <v>2364</v>
      </c>
      <c r="B954" t="s">
        <v>2365</v>
      </c>
      <c r="C954" t="s">
        <v>18</v>
      </c>
      <c r="D954">
        <v>23</v>
      </c>
      <c r="E954" t="s">
        <v>86</v>
      </c>
      <c r="F954" t="s">
        <v>49</v>
      </c>
      <c r="G954" t="s">
        <v>32</v>
      </c>
      <c r="H954" t="s">
        <v>22</v>
      </c>
      <c r="I954" t="s">
        <v>34</v>
      </c>
      <c r="J954" s="1">
        <v>45432</v>
      </c>
      <c r="K954" s="1">
        <v>46152</v>
      </c>
      <c r="L954" t="s">
        <v>132</v>
      </c>
      <c r="M954" t="s">
        <v>25</v>
      </c>
      <c r="N954" s="2">
        <v>4197.4799999999996</v>
      </c>
      <c r="O954" t="s">
        <v>2366</v>
      </c>
      <c r="P954">
        <v>2</v>
      </c>
      <c r="Q9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954">
        <f>YEAR(Table1[[#This Row],[Hire Date]])</f>
        <v>2024</v>
      </c>
      <c r="S954" s="9">
        <f>YEAR(Table1[[#This Row],[Exit Date]])</f>
        <v>2026</v>
      </c>
      <c r="T954" t="str">
        <f>IF(Table1[[#This Row],[Education Level]]="Master's Degree",
"Master's Degree",
IF(Table1[[#This Row],[Education Level]]="Bachelor's Degree",
"Bachelor's Degree",
"Others"))</f>
        <v>Bachelor's Degree</v>
      </c>
    </row>
    <row r="955" spans="1:20" x14ac:dyDescent="0.25">
      <c r="A955" t="s">
        <v>2367</v>
      </c>
      <c r="B955" t="s">
        <v>2368</v>
      </c>
      <c r="C955" t="s">
        <v>18</v>
      </c>
      <c r="D955">
        <v>47</v>
      </c>
      <c r="E955" s="9" t="s">
        <v>13002</v>
      </c>
      <c r="F955" t="s">
        <v>31</v>
      </c>
      <c r="G955" t="s">
        <v>45</v>
      </c>
      <c r="H955" t="s">
        <v>33</v>
      </c>
      <c r="I955" t="s">
        <v>34</v>
      </c>
      <c r="J955" s="1">
        <v>45742</v>
      </c>
      <c r="M955" t="s">
        <v>35</v>
      </c>
      <c r="N955" s="2">
        <v>8667.67</v>
      </c>
      <c r="O955" t="s">
        <v>655</v>
      </c>
      <c r="P955">
        <v>1.1000000000000001</v>
      </c>
      <c r="Q9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955">
        <f>YEAR(Table1[[#This Row],[Hire Date]])</f>
        <v>2025</v>
      </c>
      <c r="T955" t="str">
        <f>IF(Table1[[#This Row],[Education Level]]="Master's Degree",
"Master's Degree",
IF(Table1[[#This Row],[Education Level]]="Bachelor's Degree",
"Bachelor's Degree",
"Others"))</f>
        <v>Bachelor's Degree</v>
      </c>
    </row>
    <row r="956" spans="1:20" x14ac:dyDescent="0.25">
      <c r="A956" t="s">
        <v>2369</v>
      </c>
      <c r="B956" t="s">
        <v>2370</v>
      </c>
      <c r="C956" t="s">
        <v>18</v>
      </c>
      <c r="D956">
        <v>34</v>
      </c>
      <c r="E956" t="s">
        <v>69</v>
      </c>
      <c r="F956" t="s">
        <v>44</v>
      </c>
      <c r="G956" t="s">
        <v>61</v>
      </c>
      <c r="H956" t="s">
        <v>33</v>
      </c>
      <c r="I956" t="s">
        <v>23</v>
      </c>
      <c r="J956" s="1">
        <v>44836</v>
      </c>
      <c r="M956" t="s">
        <v>35</v>
      </c>
      <c r="N956" s="2">
        <v>11764.83</v>
      </c>
      <c r="O956" t="s">
        <v>827</v>
      </c>
      <c r="P956">
        <v>3.6</v>
      </c>
      <c r="Q9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56">
        <f>YEAR(Table1[[#This Row],[Hire Date]])</f>
        <v>2022</v>
      </c>
      <c r="T956" t="str">
        <f>IF(Table1[[#This Row],[Education Level]]="Master's Degree",
"Master's Degree",
IF(Table1[[#This Row],[Education Level]]="Bachelor's Degree",
"Bachelor's Degree",
"Others"))</f>
        <v>Master's Degree</v>
      </c>
    </row>
    <row r="957" spans="1:20" x14ac:dyDescent="0.25">
      <c r="A957" t="s">
        <v>2371</v>
      </c>
      <c r="B957" t="s">
        <v>2372</v>
      </c>
      <c r="C957" t="s">
        <v>18</v>
      </c>
      <c r="D957">
        <v>45</v>
      </c>
      <c r="E957" t="s">
        <v>69</v>
      </c>
      <c r="F957" t="s">
        <v>60</v>
      </c>
      <c r="G957" t="s">
        <v>45</v>
      </c>
      <c r="H957" t="s">
        <v>33</v>
      </c>
      <c r="I957" t="s">
        <v>50</v>
      </c>
      <c r="J957" s="1">
        <v>43743</v>
      </c>
      <c r="M957" t="s">
        <v>35</v>
      </c>
      <c r="N957" s="2">
        <v>8628.06</v>
      </c>
      <c r="O957" t="s">
        <v>506</v>
      </c>
      <c r="P957">
        <v>6.6</v>
      </c>
      <c r="Q9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57">
        <f>YEAR(Table1[[#This Row],[Hire Date]])</f>
        <v>2019</v>
      </c>
      <c r="T957" t="str">
        <f>IF(Table1[[#This Row],[Education Level]]="Master's Degree",
"Master's Degree",
IF(Table1[[#This Row],[Education Level]]="Bachelor's Degree",
"Bachelor's Degree",
"Others"))</f>
        <v>Others</v>
      </c>
    </row>
    <row r="958" spans="1:20" x14ac:dyDescent="0.25">
      <c r="A958" t="s">
        <v>2373</v>
      </c>
      <c r="B958" t="s">
        <v>2374</v>
      </c>
      <c r="C958" t="s">
        <v>18</v>
      </c>
      <c r="D958">
        <v>38</v>
      </c>
      <c r="E958" t="s">
        <v>30</v>
      </c>
      <c r="F958" t="s">
        <v>49</v>
      </c>
      <c r="G958" t="s">
        <v>45</v>
      </c>
      <c r="H958" t="s">
        <v>33</v>
      </c>
      <c r="I958" t="s">
        <v>50</v>
      </c>
      <c r="J958" s="1">
        <v>45391</v>
      </c>
      <c r="M958" t="s">
        <v>35</v>
      </c>
      <c r="N958" s="2">
        <v>6667.99</v>
      </c>
      <c r="O958" t="s">
        <v>2375</v>
      </c>
      <c r="P958">
        <v>2.1</v>
      </c>
      <c r="Q9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958">
        <f>YEAR(Table1[[#This Row],[Hire Date]])</f>
        <v>2024</v>
      </c>
      <c r="T958" t="str">
        <f>IF(Table1[[#This Row],[Education Level]]="Master's Degree",
"Master's Degree",
IF(Table1[[#This Row],[Education Level]]="Bachelor's Degree",
"Bachelor's Degree",
"Others"))</f>
        <v>Others</v>
      </c>
    </row>
    <row r="959" spans="1:20" x14ac:dyDescent="0.25">
      <c r="A959" t="s">
        <v>2376</v>
      </c>
      <c r="B959" t="s">
        <v>2377</v>
      </c>
      <c r="C959" t="s">
        <v>18</v>
      </c>
      <c r="D959">
        <v>39</v>
      </c>
      <c r="E959" t="s">
        <v>19</v>
      </c>
      <c r="F959" t="s">
        <v>31</v>
      </c>
      <c r="G959" t="s">
        <v>145</v>
      </c>
      <c r="H959" t="s">
        <v>33</v>
      </c>
      <c r="I959" t="s">
        <v>34</v>
      </c>
      <c r="J959" s="1">
        <v>44622</v>
      </c>
      <c r="K959" s="1">
        <v>45909</v>
      </c>
      <c r="L959" t="s">
        <v>113</v>
      </c>
      <c r="M959" t="s">
        <v>25</v>
      </c>
      <c r="N959" s="2">
        <v>35707.050000000003</v>
      </c>
      <c r="O959" t="s">
        <v>146</v>
      </c>
      <c r="P959">
        <v>3.5</v>
      </c>
      <c r="Q9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59">
        <f>YEAR(Table1[[#This Row],[Hire Date]])</f>
        <v>2022</v>
      </c>
      <c r="S959" s="9">
        <f>YEAR(Table1[[#This Row],[Exit Date]])</f>
        <v>2025</v>
      </c>
      <c r="T959" t="str">
        <f>IF(Table1[[#This Row],[Education Level]]="Master's Degree",
"Master's Degree",
IF(Table1[[#This Row],[Education Level]]="Bachelor's Degree",
"Bachelor's Degree",
"Others"))</f>
        <v>Bachelor's Degree</v>
      </c>
    </row>
    <row r="960" spans="1:20" x14ac:dyDescent="0.25">
      <c r="A960" t="s">
        <v>2378</v>
      </c>
      <c r="B960" t="s">
        <v>2379</v>
      </c>
      <c r="C960" t="s">
        <v>18</v>
      </c>
      <c r="D960">
        <v>40</v>
      </c>
      <c r="E960" t="s">
        <v>136</v>
      </c>
      <c r="F960" t="s">
        <v>20</v>
      </c>
      <c r="G960" t="s">
        <v>93</v>
      </c>
      <c r="H960" t="s">
        <v>33</v>
      </c>
      <c r="I960" t="s">
        <v>117</v>
      </c>
      <c r="J960" s="1">
        <v>43368</v>
      </c>
      <c r="M960" t="s">
        <v>35</v>
      </c>
      <c r="N960" s="2">
        <v>2923.31</v>
      </c>
      <c r="O960" t="s">
        <v>2117</v>
      </c>
      <c r="P960">
        <v>7.6</v>
      </c>
      <c r="Q9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60">
        <f>YEAR(Table1[[#This Row],[Hire Date]])</f>
        <v>2018</v>
      </c>
      <c r="T960" t="str">
        <f>IF(Table1[[#This Row],[Education Level]]="Master's Degree",
"Master's Degree",
IF(Table1[[#This Row],[Education Level]]="Bachelor's Degree",
"Bachelor's Degree",
"Others"))</f>
        <v>Others</v>
      </c>
    </row>
    <row r="961" spans="1:20" x14ac:dyDescent="0.25">
      <c r="A961" t="s">
        <v>2380</v>
      </c>
      <c r="B961" t="s">
        <v>2381</v>
      </c>
      <c r="C961" t="s">
        <v>18</v>
      </c>
      <c r="D961">
        <v>39</v>
      </c>
      <c r="E961" t="s">
        <v>19</v>
      </c>
      <c r="F961" t="s">
        <v>74</v>
      </c>
      <c r="G961" t="s">
        <v>232</v>
      </c>
      <c r="H961" t="s">
        <v>33</v>
      </c>
      <c r="I961" t="s">
        <v>34</v>
      </c>
      <c r="J961" s="1">
        <v>45436</v>
      </c>
      <c r="K961" s="1">
        <v>45848</v>
      </c>
      <c r="L961" t="s">
        <v>24</v>
      </c>
      <c r="M961" t="s">
        <v>25</v>
      </c>
      <c r="N961" s="2">
        <v>51008.38</v>
      </c>
      <c r="O961" t="s">
        <v>146</v>
      </c>
      <c r="P961">
        <v>1.1000000000000001</v>
      </c>
      <c r="Q9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961">
        <f>YEAR(Table1[[#This Row],[Hire Date]])</f>
        <v>2024</v>
      </c>
      <c r="S961" s="9">
        <f>YEAR(Table1[[#This Row],[Exit Date]])</f>
        <v>2025</v>
      </c>
      <c r="T961" t="str">
        <f>IF(Table1[[#This Row],[Education Level]]="Master's Degree",
"Master's Degree",
IF(Table1[[#This Row],[Education Level]]="Bachelor's Degree",
"Bachelor's Degree",
"Others"))</f>
        <v>Bachelor's Degree</v>
      </c>
    </row>
    <row r="962" spans="1:20" x14ac:dyDescent="0.25">
      <c r="A962" t="s">
        <v>2382</v>
      </c>
      <c r="B962" t="s">
        <v>2383</v>
      </c>
      <c r="C962" t="s">
        <v>18</v>
      </c>
      <c r="D962">
        <v>40</v>
      </c>
      <c r="E962" s="9" t="s">
        <v>13002</v>
      </c>
      <c r="F962" t="s">
        <v>60</v>
      </c>
      <c r="G962" t="s">
        <v>93</v>
      </c>
      <c r="H962" t="s">
        <v>33</v>
      </c>
      <c r="I962" t="s">
        <v>34</v>
      </c>
      <c r="J962" s="1">
        <v>44731</v>
      </c>
      <c r="M962" t="s">
        <v>35</v>
      </c>
      <c r="N962" s="2">
        <v>3034.97</v>
      </c>
      <c r="O962" t="s">
        <v>373</v>
      </c>
      <c r="P962">
        <v>3.9</v>
      </c>
      <c r="Q9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62">
        <f>YEAR(Table1[[#This Row],[Hire Date]])</f>
        <v>2022</v>
      </c>
      <c r="T962" t="str">
        <f>IF(Table1[[#This Row],[Education Level]]="Master's Degree",
"Master's Degree",
IF(Table1[[#This Row],[Education Level]]="Bachelor's Degree",
"Bachelor's Degree",
"Others"))</f>
        <v>Bachelor's Degree</v>
      </c>
    </row>
    <row r="963" spans="1:20" x14ac:dyDescent="0.25">
      <c r="A963" t="s">
        <v>2384</v>
      </c>
      <c r="B963" t="s">
        <v>2385</v>
      </c>
      <c r="C963" t="s">
        <v>29</v>
      </c>
      <c r="D963">
        <v>46</v>
      </c>
      <c r="E963" t="s">
        <v>19</v>
      </c>
      <c r="F963" t="s">
        <v>31</v>
      </c>
      <c r="G963" t="s">
        <v>21</v>
      </c>
      <c r="H963" t="s">
        <v>33</v>
      </c>
      <c r="I963" t="s">
        <v>23</v>
      </c>
      <c r="J963" s="1">
        <v>43514</v>
      </c>
      <c r="M963" t="s">
        <v>35</v>
      </c>
      <c r="N963" s="2">
        <v>16443.72</v>
      </c>
      <c r="O963" t="s">
        <v>2386</v>
      </c>
      <c r="P963">
        <v>7.2</v>
      </c>
      <c r="Q9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63">
        <f>YEAR(Table1[[#This Row],[Hire Date]])</f>
        <v>2019</v>
      </c>
      <c r="T963" t="str">
        <f>IF(Table1[[#This Row],[Education Level]]="Master's Degree",
"Master's Degree",
IF(Table1[[#This Row],[Education Level]]="Bachelor's Degree",
"Bachelor's Degree",
"Others"))</f>
        <v>Master's Degree</v>
      </c>
    </row>
    <row r="964" spans="1:20" x14ac:dyDescent="0.25">
      <c r="A964" t="s">
        <v>2387</v>
      </c>
      <c r="B964" t="s">
        <v>1979</v>
      </c>
      <c r="C964" t="s">
        <v>18</v>
      </c>
      <c r="D964">
        <v>36</v>
      </c>
      <c r="E964" t="s">
        <v>69</v>
      </c>
      <c r="F964" t="s">
        <v>31</v>
      </c>
      <c r="G964" t="s">
        <v>21</v>
      </c>
      <c r="H964" t="s">
        <v>33</v>
      </c>
      <c r="I964" t="s">
        <v>23</v>
      </c>
      <c r="J964" s="1">
        <v>45896</v>
      </c>
      <c r="M964" t="s">
        <v>35</v>
      </c>
      <c r="N964" s="2">
        <v>14224.45</v>
      </c>
      <c r="O964" t="s">
        <v>1733</v>
      </c>
      <c r="P964">
        <v>0.7</v>
      </c>
      <c r="Q9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964">
        <f>YEAR(Table1[[#This Row],[Hire Date]])</f>
        <v>2025</v>
      </c>
      <c r="T964" t="str">
        <f>IF(Table1[[#This Row],[Education Level]]="Master's Degree",
"Master's Degree",
IF(Table1[[#This Row],[Education Level]]="Bachelor's Degree",
"Bachelor's Degree",
"Others"))</f>
        <v>Master's Degree</v>
      </c>
    </row>
    <row r="965" spans="1:20" x14ac:dyDescent="0.25">
      <c r="A965" t="s">
        <v>2388</v>
      </c>
      <c r="B965" t="s">
        <v>2389</v>
      </c>
      <c r="C965" t="s">
        <v>29</v>
      </c>
      <c r="D965">
        <v>41</v>
      </c>
      <c r="E965" t="s">
        <v>30</v>
      </c>
      <c r="F965" t="s">
        <v>20</v>
      </c>
      <c r="G965" t="s">
        <v>21</v>
      </c>
      <c r="H965" t="s">
        <v>138</v>
      </c>
      <c r="I965" t="s">
        <v>34</v>
      </c>
      <c r="J965" s="1">
        <v>43760</v>
      </c>
      <c r="M965" t="s">
        <v>35</v>
      </c>
      <c r="N965" s="2">
        <v>17925.32</v>
      </c>
      <c r="O965" t="s">
        <v>2390</v>
      </c>
      <c r="P965">
        <v>6.6</v>
      </c>
      <c r="Q9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65">
        <f>YEAR(Table1[[#This Row],[Hire Date]])</f>
        <v>2019</v>
      </c>
      <c r="T965" t="str">
        <f>IF(Table1[[#This Row],[Education Level]]="Master's Degree",
"Master's Degree",
IF(Table1[[#This Row],[Education Level]]="Bachelor's Degree",
"Bachelor's Degree",
"Others"))</f>
        <v>Bachelor's Degree</v>
      </c>
    </row>
    <row r="966" spans="1:20" x14ac:dyDescent="0.25">
      <c r="A966" t="s">
        <v>2391</v>
      </c>
      <c r="B966" t="s">
        <v>2392</v>
      </c>
      <c r="C966" t="s">
        <v>18</v>
      </c>
      <c r="D966">
        <v>34</v>
      </c>
      <c r="E966" t="s">
        <v>136</v>
      </c>
      <c r="F966" t="s">
        <v>20</v>
      </c>
      <c r="G966" t="s">
        <v>61</v>
      </c>
      <c r="H966" t="s">
        <v>22</v>
      </c>
      <c r="I966" t="s">
        <v>34</v>
      </c>
      <c r="J966" s="1">
        <v>45654</v>
      </c>
      <c r="M966" t="s">
        <v>35</v>
      </c>
      <c r="N966" s="2">
        <v>10090.39</v>
      </c>
      <c r="O966" t="s">
        <v>2393</v>
      </c>
      <c r="P966">
        <v>1.4</v>
      </c>
      <c r="Q9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966">
        <f>YEAR(Table1[[#This Row],[Hire Date]])</f>
        <v>2024</v>
      </c>
      <c r="T966" t="str">
        <f>IF(Table1[[#This Row],[Education Level]]="Master's Degree",
"Master's Degree",
IF(Table1[[#This Row],[Education Level]]="Bachelor's Degree",
"Bachelor's Degree",
"Others"))</f>
        <v>Bachelor's Degree</v>
      </c>
    </row>
    <row r="967" spans="1:20" x14ac:dyDescent="0.25">
      <c r="A967" t="s">
        <v>2394</v>
      </c>
      <c r="B967" t="s">
        <v>2395</v>
      </c>
      <c r="C967" t="s">
        <v>29</v>
      </c>
      <c r="D967">
        <v>47</v>
      </c>
      <c r="E967" t="s">
        <v>69</v>
      </c>
      <c r="F967" t="s">
        <v>49</v>
      </c>
      <c r="G967" t="s">
        <v>61</v>
      </c>
      <c r="H967" t="s">
        <v>33</v>
      </c>
      <c r="I967" t="s">
        <v>117</v>
      </c>
      <c r="J967" s="1">
        <v>45138</v>
      </c>
      <c r="M967" t="s">
        <v>35</v>
      </c>
      <c r="N967" s="2">
        <v>13811.07</v>
      </c>
      <c r="O967" t="s">
        <v>2396</v>
      </c>
      <c r="P967">
        <v>2.8</v>
      </c>
      <c r="Q9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967">
        <f>YEAR(Table1[[#This Row],[Hire Date]])</f>
        <v>2023</v>
      </c>
      <c r="T967" t="str">
        <f>IF(Table1[[#This Row],[Education Level]]="Master's Degree",
"Master's Degree",
IF(Table1[[#This Row],[Education Level]]="Bachelor's Degree",
"Bachelor's Degree",
"Others"))</f>
        <v>Others</v>
      </c>
    </row>
    <row r="968" spans="1:20" x14ac:dyDescent="0.25">
      <c r="A968" t="s">
        <v>2397</v>
      </c>
      <c r="B968" t="s">
        <v>2398</v>
      </c>
      <c r="C968" t="s">
        <v>18</v>
      </c>
      <c r="D968">
        <v>28</v>
      </c>
      <c r="E968" t="s">
        <v>43</v>
      </c>
      <c r="F968" t="s">
        <v>60</v>
      </c>
      <c r="G968" t="s">
        <v>45</v>
      </c>
      <c r="H968" t="s">
        <v>33</v>
      </c>
      <c r="I968" t="s">
        <v>34</v>
      </c>
      <c r="J968" s="1">
        <v>44311</v>
      </c>
      <c r="K968" s="1">
        <v>45475</v>
      </c>
      <c r="L968" t="s">
        <v>324</v>
      </c>
      <c r="M968" t="s">
        <v>25</v>
      </c>
      <c r="N968" s="2">
        <v>7864.42</v>
      </c>
      <c r="O968" t="s">
        <v>1131</v>
      </c>
      <c r="P968">
        <v>3.2</v>
      </c>
      <c r="Q9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68">
        <f>YEAR(Table1[[#This Row],[Hire Date]])</f>
        <v>2021</v>
      </c>
      <c r="S968" s="9">
        <f>YEAR(Table1[[#This Row],[Exit Date]])</f>
        <v>2024</v>
      </c>
      <c r="T968" t="str">
        <f>IF(Table1[[#This Row],[Education Level]]="Master's Degree",
"Master's Degree",
IF(Table1[[#This Row],[Education Level]]="Bachelor's Degree",
"Bachelor's Degree",
"Others"))</f>
        <v>Bachelor's Degree</v>
      </c>
    </row>
    <row r="969" spans="1:20" x14ac:dyDescent="0.25">
      <c r="A969" t="s">
        <v>2399</v>
      </c>
      <c r="B969" t="s">
        <v>2400</v>
      </c>
      <c r="C969" t="s">
        <v>29</v>
      </c>
      <c r="D969">
        <v>51</v>
      </c>
      <c r="E969" s="9" t="s">
        <v>13002</v>
      </c>
      <c r="F969" t="s">
        <v>31</v>
      </c>
      <c r="G969" t="s">
        <v>145</v>
      </c>
      <c r="H969" t="s">
        <v>33</v>
      </c>
      <c r="I969" t="s">
        <v>50</v>
      </c>
      <c r="J969" s="1">
        <v>44911</v>
      </c>
      <c r="M969" t="s">
        <v>35</v>
      </c>
      <c r="N969" s="2">
        <v>44677.26</v>
      </c>
      <c r="O969" t="s">
        <v>146</v>
      </c>
      <c r="P969">
        <v>3.4</v>
      </c>
      <c r="Q9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69">
        <f>YEAR(Table1[[#This Row],[Hire Date]])</f>
        <v>2022</v>
      </c>
      <c r="T969" t="str">
        <f>IF(Table1[[#This Row],[Education Level]]="Master's Degree",
"Master's Degree",
IF(Table1[[#This Row],[Education Level]]="Bachelor's Degree",
"Bachelor's Degree",
"Others"))</f>
        <v>Others</v>
      </c>
    </row>
    <row r="970" spans="1:20" x14ac:dyDescent="0.25">
      <c r="A970" t="s">
        <v>2401</v>
      </c>
      <c r="B970" t="s">
        <v>2402</v>
      </c>
      <c r="C970" t="s">
        <v>18</v>
      </c>
      <c r="D970">
        <v>34</v>
      </c>
      <c r="E970" t="s">
        <v>100</v>
      </c>
      <c r="F970" t="s">
        <v>60</v>
      </c>
      <c r="G970" t="s">
        <v>45</v>
      </c>
      <c r="H970" t="s">
        <v>131</v>
      </c>
      <c r="I970" t="s">
        <v>50</v>
      </c>
      <c r="J970" s="1">
        <v>45639</v>
      </c>
      <c r="M970" t="s">
        <v>35</v>
      </c>
      <c r="N970" s="2">
        <v>7359.88</v>
      </c>
      <c r="O970" t="s">
        <v>479</v>
      </c>
      <c r="P970">
        <v>1.4</v>
      </c>
      <c r="Q9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970">
        <f>YEAR(Table1[[#This Row],[Hire Date]])</f>
        <v>2024</v>
      </c>
      <c r="T970" t="str">
        <f>IF(Table1[[#This Row],[Education Level]]="Master's Degree",
"Master's Degree",
IF(Table1[[#This Row],[Education Level]]="Bachelor's Degree",
"Bachelor's Degree",
"Others"))</f>
        <v>Others</v>
      </c>
    </row>
    <row r="971" spans="1:20" x14ac:dyDescent="0.25">
      <c r="A971" t="s">
        <v>2403</v>
      </c>
      <c r="B971" t="s">
        <v>2404</v>
      </c>
      <c r="C971" t="s">
        <v>18</v>
      </c>
      <c r="D971">
        <v>22</v>
      </c>
      <c r="E971" t="s">
        <v>43</v>
      </c>
      <c r="F971" t="s">
        <v>31</v>
      </c>
      <c r="G971" t="s">
        <v>61</v>
      </c>
      <c r="H971" t="s">
        <v>33</v>
      </c>
      <c r="I971" t="s">
        <v>75</v>
      </c>
      <c r="J971" s="1">
        <v>45896</v>
      </c>
      <c r="M971" t="s">
        <v>35</v>
      </c>
      <c r="N971" s="2">
        <v>11776.74</v>
      </c>
      <c r="O971" t="s">
        <v>336</v>
      </c>
      <c r="P971">
        <v>0.7</v>
      </c>
      <c r="Q9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971">
        <f>YEAR(Table1[[#This Row],[Hire Date]])</f>
        <v>2025</v>
      </c>
      <c r="T971" t="str">
        <f>IF(Table1[[#This Row],[Education Level]]="Master's Degree",
"Master's Degree",
IF(Table1[[#This Row],[Education Level]]="Bachelor's Degree",
"Bachelor's Degree",
"Others"))</f>
        <v>Others</v>
      </c>
    </row>
    <row r="972" spans="1:20" x14ac:dyDescent="0.25">
      <c r="A972" t="s">
        <v>2405</v>
      </c>
      <c r="B972" t="s">
        <v>2406</v>
      </c>
      <c r="C972" t="s">
        <v>18</v>
      </c>
      <c r="D972">
        <v>36</v>
      </c>
      <c r="E972" t="s">
        <v>79</v>
      </c>
      <c r="F972" t="s">
        <v>31</v>
      </c>
      <c r="G972" t="s">
        <v>93</v>
      </c>
      <c r="H972" t="s">
        <v>33</v>
      </c>
      <c r="I972" t="s">
        <v>23</v>
      </c>
      <c r="J972" s="1">
        <v>43749</v>
      </c>
      <c r="M972" t="s">
        <v>35</v>
      </c>
      <c r="N972" s="2">
        <v>3779.59</v>
      </c>
      <c r="O972" t="s">
        <v>1487</v>
      </c>
      <c r="P972">
        <v>6.6</v>
      </c>
      <c r="Q9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72">
        <f>YEAR(Table1[[#This Row],[Hire Date]])</f>
        <v>2019</v>
      </c>
      <c r="T972" t="str">
        <f>IF(Table1[[#This Row],[Education Level]]="Master's Degree",
"Master's Degree",
IF(Table1[[#This Row],[Education Level]]="Bachelor's Degree",
"Bachelor's Degree",
"Others"))</f>
        <v>Master's Degree</v>
      </c>
    </row>
    <row r="973" spans="1:20" x14ac:dyDescent="0.25">
      <c r="A973" t="s">
        <v>2407</v>
      </c>
      <c r="B973" t="s">
        <v>2408</v>
      </c>
      <c r="C973" t="s">
        <v>18</v>
      </c>
      <c r="D973">
        <v>28</v>
      </c>
      <c r="E973" t="s">
        <v>43</v>
      </c>
      <c r="F973" t="s">
        <v>31</v>
      </c>
      <c r="G973" t="s">
        <v>45</v>
      </c>
      <c r="H973" t="s">
        <v>33</v>
      </c>
      <c r="I973" t="s">
        <v>34</v>
      </c>
      <c r="J973" s="1">
        <v>45005</v>
      </c>
      <c r="M973" t="s">
        <v>35</v>
      </c>
      <c r="N973" s="2">
        <v>7905.47</v>
      </c>
      <c r="O973" t="s">
        <v>522</v>
      </c>
      <c r="P973">
        <v>3.2</v>
      </c>
      <c r="Q9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73">
        <f>YEAR(Table1[[#This Row],[Hire Date]])</f>
        <v>2023</v>
      </c>
      <c r="T973" t="str">
        <f>IF(Table1[[#This Row],[Education Level]]="Master's Degree",
"Master's Degree",
IF(Table1[[#This Row],[Education Level]]="Bachelor's Degree",
"Bachelor's Degree",
"Others"))</f>
        <v>Bachelor's Degree</v>
      </c>
    </row>
    <row r="974" spans="1:20" x14ac:dyDescent="0.25">
      <c r="A974" t="s">
        <v>2409</v>
      </c>
      <c r="B974" t="s">
        <v>2410</v>
      </c>
      <c r="C974" t="s">
        <v>18</v>
      </c>
      <c r="D974">
        <v>42</v>
      </c>
      <c r="E974" t="s">
        <v>73</v>
      </c>
      <c r="F974" t="s">
        <v>60</v>
      </c>
      <c r="G974" t="s">
        <v>32</v>
      </c>
      <c r="H974" t="s">
        <v>33</v>
      </c>
      <c r="I974" t="s">
        <v>23</v>
      </c>
      <c r="J974" s="1">
        <v>45576</v>
      </c>
      <c r="M974" t="s">
        <v>35</v>
      </c>
      <c r="N974" s="2">
        <v>4821.8</v>
      </c>
      <c r="O974" t="s">
        <v>1016</v>
      </c>
      <c r="P974">
        <v>1.6</v>
      </c>
      <c r="Q9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974">
        <f>YEAR(Table1[[#This Row],[Hire Date]])</f>
        <v>2024</v>
      </c>
      <c r="T974" t="str">
        <f>IF(Table1[[#This Row],[Education Level]]="Master's Degree",
"Master's Degree",
IF(Table1[[#This Row],[Education Level]]="Bachelor's Degree",
"Bachelor's Degree",
"Others"))</f>
        <v>Master's Degree</v>
      </c>
    </row>
    <row r="975" spans="1:20" x14ac:dyDescent="0.25">
      <c r="A975" t="s">
        <v>2411</v>
      </c>
      <c r="B975" t="s">
        <v>2412</v>
      </c>
      <c r="C975" t="s">
        <v>29</v>
      </c>
      <c r="D975">
        <v>29</v>
      </c>
      <c r="E975" t="s">
        <v>79</v>
      </c>
      <c r="F975" t="s">
        <v>74</v>
      </c>
      <c r="G975" t="s">
        <v>93</v>
      </c>
      <c r="H975" t="s">
        <v>33</v>
      </c>
      <c r="I975" t="s">
        <v>75</v>
      </c>
      <c r="J975" s="1">
        <v>44412</v>
      </c>
      <c r="K975" s="1">
        <v>46119</v>
      </c>
      <c r="L975" t="s">
        <v>24</v>
      </c>
      <c r="M975" t="s">
        <v>25</v>
      </c>
      <c r="N975" s="2">
        <v>3204.95</v>
      </c>
      <c r="O975" t="s">
        <v>176</v>
      </c>
      <c r="P975">
        <v>4.7</v>
      </c>
      <c r="Q9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75">
        <f>YEAR(Table1[[#This Row],[Hire Date]])</f>
        <v>2021</v>
      </c>
      <c r="S975" s="9">
        <f>YEAR(Table1[[#This Row],[Exit Date]])</f>
        <v>2026</v>
      </c>
      <c r="T975" t="str">
        <f>IF(Table1[[#This Row],[Education Level]]="Master's Degree",
"Master's Degree",
IF(Table1[[#This Row],[Education Level]]="Bachelor's Degree",
"Bachelor's Degree",
"Others"))</f>
        <v>Others</v>
      </c>
    </row>
    <row r="976" spans="1:20" x14ac:dyDescent="0.25">
      <c r="A976" t="s">
        <v>2413</v>
      </c>
      <c r="B976" t="s">
        <v>2414</v>
      </c>
      <c r="C976" t="s">
        <v>18</v>
      </c>
      <c r="D976">
        <v>30</v>
      </c>
      <c r="E976" t="s">
        <v>121</v>
      </c>
      <c r="F976" t="s">
        <v>31</v>
      </c>
      <c r="G976" t="s">
        <v>45</v>
      </c>
      <c r="H976" t="s">
        <v>33</v>
      </c>
      <c r="I976" t="s">
        <v>34</v>
      </c>
      <c r="J976" s="1">
        <v>45901</v>
      </c>
      <c r="M976" t="s">
        <v>35</v>
      </c>
      <c r="N976" s="2">
        <v>7134.48</v>
      </c>
      <c r="O976" t="s">
        <v>515</v>
      </c>
      <c r="P976">
        <v>0.7</v>
      </c>
      <c r="Q9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976">
        <f>YEAR(Table1[[#This Row],[Hire Date]])</f>
        <v>2025</v>
      </c>
      <c r="T976" t="str">
        <f>IF(Table1[[#This Row],[Education Level]]="Master's Degree",
"Master's Degree",
IF(Table1[[#This Row],[Education Level]]="Bachelor's Degree",
"Bachelor's Degree",
"Others"))</f>
        <v>Bachelor's Degree</v>
      </c>
    </row>
    <row r="977" spans="1:20" x14ac:dyDescent="0.25">
      <c r="A977" t="s">
        <v>2415</v>
      </c>
      <c r="B977" t="s">
        <v>2416</v>
      </c>
      <c r="C977" t="s">
        <v>18</v>
      </c>
      <c r="D977">
        <v>22</v>
      </c>
      <c r="E977" t="s">
        <v>73</v>
      </c>
      <c r="F977" t="s">
        <v>31</v>
      </c>
      <c r="G977" t="s">
        <v>32</v>
      </c>
      <c r="H977" t="s">
        <v>33</v>
      </c>
      <c r="I977" t="s">
        <v>23</v>
      </c>
      <c r="J977" s="1">
        <v>44820</v>
      </c>
      <c r="M977" t="s">
        <v>35</v>
      </c>
      <c r="N977" s="2">
        <v>6184.44</v>
      </c>
      <c r="O977" t="s">
        <v>26</v>
      </c>
      <c r="P977">
        <v>3.7</v>
      </c>
      <c r="Q9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77">
        <f>YEAR(Table1[[#This Row],[Hire Date]])</f>
        <v>2022</v>
      </c>
      <c r="T977" t="str">
        <f>IF(Table1[[#This Row],[Education Level]]="Master's Degree",
"Master's Degree",
IF(Table1[[#This Row],[Education Level]]="Bachelor's Degree",
"Bachelor's Degree",
"Others"))</f>
        <v>Master's Degree</v>
      </c>
    </row>
    <row r="978" spans="1:20" x14ac:dyDescent="0.25">
      <c r="A978" t="s">
        <v>2417</v>
      </c>
      <c r="B978" t="s">
        <v>2418</v>
      </c>
      <c r="C978" t="s">
        <v>18</v>
      </c>
      <c r="D978">
        <v>30</v>
      </c>
      <c r="E978" t="s">
        <v>73</v>
      </c>
      <c r="F978" t="s">
        <v>44</v>
      </c>
      <c r="G978" t="s">
        <v>45</v>
      </c>
      <c r="H978" t="s">
        <v>131</v>
      </c>
      <c r="I978" t="s">
        <v>34</v>
      </c>
      <c r="J978" s="1">
        <v>44531</v>
      </c>
      <c r="M978" t="s">
        <v>35</v>
      </c>
      <c r="N978" s="2">
        <v>8759.5300000000007</v>
      </c>
      <c r="O978" t="s">
        <v>2419</v>
      </c>
      <c r="P978">
        <v>4.5</v>
      </c>
      <c r="Q9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78">
        <f>YEAR(Table1[[#This Row],[Hire Date]])</f>
        <v>2021</v>
      </c>
      <c r="T978" t="str">
        <f>IF(Table1[[#This Row],[Education Level]]="Master's Degree",
"Master's Degree",
IF(Table1[[#This Row],[Education Level]]="Bachelor's Degree",
"Bachelor's Degree",
"Others"))</f>
        <v>Bachelor's Degree</v>
      </c>
    </row>
    <row r="979" spans="1:20" x14ac:dyDescent="0.25">
      <c r="A979" t="s">
        <v>2420</v>
      </c>
      <c r="B979" t="s">
        <v>2421</v>
      </c>
      <c r="C979" t="s">
        <v>29</v>
      </c>
      <c r="D979">
        <v>22</v>
      </c>
      <c r="E979" t="s">
        <v>136</v>
      </c>
      <c r="F979" t="s">
        <v>31</v>
      </c>
      <c r="G979" t="s">
        <v>137</v>
      </c>
      <c r="H979" t="s">
        <v>22</v>
      </c>
      <c r="I979" t="s">
        <v>34</v>
      </c>
      <c r="J979" s="1">
        <v>45398</v>
      </c>
      <c r="M979" t="s">
        <v>35</v>
      </c>
      <c r="N979" s="2">
        <v>25703.17</v>
      </c>
      <c r="O979" t="s">
        <v>2422</v>
      </c>
      <c r="P979">
        <v>2.1</v>
      </c>
      <c r="Q9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979">
        <f>YEAR(Table1[[#This Row],[Hire Date]])</f>
        <v>2024</v>
      </c>
      <c r="T979" t="str">
        <f>IF(Table1[[#This Row],[Education Level]]="Master's Degree",
"Master's Degree",
IF(Table1[[#This Row],[Education Level]]="Bachelor's Degree",
"Bachelor's Degree",
"Others"))</f>
        <v>Bachelor's Degree</v>
      </c>
    </row>
    <row r="980" spans="1:20" x14ac:dyDescent="0.25">
      <c r="A980" t="s">
        <v>2423</v>
      </c>
      <c r="B980" t="s">
        <v>2424</v>
      </c>
      <c r="C980" t="s">
        <v>29</v>
      </c>
      <c r="D980">
        <v>22</v>
      </c>
      <c r="E980" t="s">
        <v>19</v>
      </c>
      <c r="F980" t="s">
        <v>60</v>
      </c>
      <c r="G980" t="s">
        <v>232</v>
      </c>
      <c r="H980" t="s">
        <v>33</v>
      </c>
      <c r="I980" t="s">
        <v>34</v>
      </c>
      <c r="J980" s="1">
        <v>46103</v>
      </c>
      <c r="M980" t="s">
        <v>35</v>
      </c>
      <c r="N980" s="2">
        <v>68474.23</v>
      </c>
      <c r="O980" t="s">
        <v>146</v>
      </c>
      <c r="P980">
        <v>0.2</v>
      </c>
      <c r="Q9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980">
        <f>YEAR(Table1[[#This Row],[Hire Date]])</f>
        <v>2026</v>
      </c>
      <c r="T980" t="str">
        <f>IF(Table1[[#This Row],[Education Level]]="Master's Degree",
"Master's Degree",
IF(Table1[[#This Row],[Education Level]]="Bachelor's Degree",
"Bachelor's Degree",
"Others"))</f>
        <v>Bachelor's Degree</v>
      </c>
    </row>
    <row r="981" spans="1:20" x14ac:dyDescent="0.25">
      <c r="A981" t="s">
        <v>2425</v>
      </c>
      <c r="B981" t="s">
        <v>2426</v>
      </c>
      <c r="C981" t="s">
        <v>29</v>
      </c>
      <c r="D981">
        <v>41</v>
      </c>
      <c r="E981" t="s">
        <v>86</v>
      </c>
      <c r="F981" t="s">
        <v>31</v>
      </c>
      <c r="G981" t="s">
        <v>45</v>
      </c>
      <c r="H981" t="s">
        <v>33</v>
      </c>
      <c r="I981" t="s">
        <v>34</v>
      </c>
      <c r="J981" s="1">
        <v>45861</v>
      </c>
      <c r="M981" t="s">
        <v>35</v>
      </c>
      <c r="N981" s="2">
        <v>7449.22</v>
      </c>
      <c r="O981" t="s">
        <v>339</v>
      </c>
      <c r="P981">
        <v>0.8</v>
      </c>
      <c r="Q9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981">
        <f>YEAR(Table1[[#This Row],[Hire Date]])</f>
        <v>2025</v>
      </c>
      <c r="T981" t="str">
        <f>IF(Table1[[#This Row],[Education Level]]="Master's Degree",
"Master's Degree",
IF(Table1[[#This Row],[Education Level]]="Bachelor's Degree",
"Bachelor's Degree",
"Others"))</f>
        <v>Bachelor's Degree</v>
      </c>
    </row>
    <row r="982" spans="1:20" x14ac:dyDescent="0.25">
      <c r="A982" t="s">
        <v>2427</v>
      </c>
      <c r="B982" t="s">
        <v>2428</v>
      </c>
      <c r="C982" t="s">
        <v>29</v>
      </c>
      <c r="D982">
        <v>42</v>
      </c>
      <c r="E982" t="s">
        <v>86</v>
      </c>
      <c r="F982" t="s">
        <v>60</v>
      </c>
      <c r="G982" t="s">
        <v>45</v>
      </c>
      <c r="H982" t="s">
        <v>33</v>
      </c>
      <c r="I982" t="s">
        <v>75</v>
      </c>
      <c r="J982" s="1">
        <v>43250</v>
      </c>
      <c r="M982" t="s">
        <v>35</v>
      </c>
      <c r="N982" s="2">
        <v>8416.75</v>
      </c>
      <c r="O982" t="s">
        <v>114</v>
      </c>
      <c r="P982">
        <v>8</v>
      </c>
      <c r="Q9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82">
        <f>YEAR(Table1[[#This Row],[Hire Date]])</f>
        <v>2018</v>
      </c>
      <c r="T982" t="str">
        <f>IF(Table1[[#This Row],[Education Level]]="Master's Degree",
"Master's Degree",
IF(Table1[[#This Row],[Education Level]]="Bachelor's Degree",
"Bachelor's Degree",
"Others"))</f>
        <v>Others</v>
      </c>
    </row>
    <row r="983" spans="1:20" x14ac:dyDescent="0.25">
      <c r="A983" t="s">
        <v>2429</v>
      </c>
      <c r="B983" t="s">
        <v>2430</v>
      </c>
      <c r="C983" t="s">
        <v>29</v>
      </c>
      <c r="D983">
        <v>38</v>
      </c>
      <c r="E983" t="s">
        <v>69</v>
      </c>
      <c r="F983" t="s">
        <v>74</v>
      </c>
      <c r="G983" t="s">
        <v>45</v>
      </c>
      <c r="H983" t="s">
        <v>33</v>
      </c>
      <c r="I983" t="s">
        <v>117</v>
      </c>
      <c r="J983" s="1">
        <v>45884</v>
      </c>
      <c r="K983" s="1">
        <v>46052</v>
      </c>
      <c r="L983" t="s">
        <v>132</v>
      </c>
      <c r="M983" t="s">
        <v>25</v>
      </c>
      <c r="N983" s="2">
        <v>7544.26</v>
      </c>
      <c r="O983" t="s">
        <v>2396</v>
      </c>
      <c r="P983">
        <v>0.5</v>
      </c>
      <c r="Q9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983">
        <f>YEAR(Table1[[#This Row],[Hire Date]])</f>
        <v>2025</v>
      </c>
      <c r="S983" s="9">
        <f>YEAR(Table1[[#This Row],[Exit Date]])</f>
        <v>2026</v>
      </c>
      <c r="T983" t="str">
        <f>IF(Table1[[#This Row],[Education Level]]="Master's Degree",
"Master's Degree",
IF(Table1[[#This Row],[Education Level]]="Bachelor's Degree",
"Bachelor's Degree",
"Others"))</f>
        <v>Others</v>
      </c>
    </row>
    <row r="984" spans="1:20" x14ac:dyDescent="0.25">
      <c r="A984" t="s">
        <v>2431</v>
      </c>
      <c r="B984" t="s">
        <v>2432</v>
      </c>
      <c r="C984" t="s">
        <v>18</v>
      </c>
      <c r="D984">
        <v>26</v>
      </c>
      <c r="E984" t="s">
        <v>43</v>
      </c>
      <c r="F984" t="s">
        <v>60</v>
      </c>
      <c r="G984" t="s">
        <v>61</v>
      </c>
      <c r="H984" t="s">
        <v>33</v>
      </c>
      <c r="I984" t="s">
        <v>23</v>
      </c>
      <c r="J984" s="1">
        <v>44781</v>
      </c>
      <c r="M984" t="s">
        <v>35</v>
      </c>
      <c r="N984" s="2">
        <v>12420.1</v>
      </c>
      <c r="O984" t="s">
        <v>2433</v>
      </c>
      <c r="P984">
        <v>3.8</v>
      </c>
      <c r="Q9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84">
        <f>YEAR(Table1[[#This Row],[Hire Date]])</f>
        <v>2022</v>
      </c>
      <c r="T984" t="str">
        <f>IF(Table1[[#This Row],[Education Level]]="Master's Degree",
"Master's Degree",
IF(Table1[[#This Row],[Education Level]]="Bachelor's Degree",
"Bachelor's Degree",
"Others"))</f>
        <v>Master's Degree</v>
      </c>
    </row>
    <row r="985" spans="1:20" x14ac:dyDescent="0.25">
      <c r="A985" t="s">
        <v>2434</v>
      </c>
      <c r="B985" t="s">
        <v>2435</v>
      </c>
      <c r="C985" t="s">
        <v>18</v>
      </c>
      <c r="D985">
        <v>34</v>
      </c>
      <c r="E985" t="s">
        <v>43</v>
      </c>
      <c r="F985" t="s">
        <v>60</v>
      </c>
      <c r="G985" t="s">
        <v>137</v>
      </c>
      <c r="H985" t="s">
        <v>33</v>
      </c>
      <c r="I985" t="s">
        <v>34</v>
      </c>
      <c r="J985" s="1">
        <v>45365</v>
      </c>
      <c r="M985" t="s">
        <v>35</v>
      </c>
      <c r="N985" s="2">
        <v>24588.240000000002</v>
      </c>
      <c r="O985" t="s">
        <v>1057</v>
      </c>
      <c r="P985">
        <v>2.2000000000000002</v>
      </c>
      <c r="Q9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985">
        <f>YEAR(Table1[[#This Row],[Hire Date]])</f>
        <v>2024</v>
      </c>
      <c r="T985" t="str">
        <f>IF(Table1[[#This Row],[Education Level]]="Master's Degree",
"Master's Degree",
IF(Table1[[#This Row],[Education Level]]="Bachelor's Degree",
"Bachelor's Degree",
"Others"))</f>
        <v>Bachelor's Degree</v>
      </c>
    </row>
    <row r="986" spans="1:20" x14ac:dyDescent="0.25">
      <c r="A986" t="s">
        <v>2436</v>
      </c>
      <c r="B986" t="s">
        <v>2437</v>
      </c>
      <c r="C986" t="s">
        <v>29</v>
      </c>
      <c r="D986">
        <v>34</v>
      </c>
      <c r="E986" t="s">
        <v>19</v>
      </c>
      <c r="F986" t="s">
        <v>31</v>
      </c>
      <c r="G986" t="s">
        <v>145</v>
      </c>
      <c r="H986" t="s">
        <v>138</v>
      </c>
      <c r="I986" t="s">
        <v>23</v>
      </c>
      <c r="J986" s="1">
        <v>43507</v>
      </c>
      <c r="M986" t="s">
        <v>35</v>
      </c>
      <c r="N986" s="2">
        <v>34248.730000000003</v>
      </c>
      <c r="O986" t="s">
        <v>146</v>
      </c>
      <c r="P986">
        <v>7.3</v>
      </c>
      <c r="Q9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86">
        <f>YEAR(Table1[[#This Row],[Hire Date]])</f>
        <v>2019</v>
      </c>
      <c r="T986" t="str">
        <f>IF(Table1[[#This Row],[Education Level]]="Master's Degree",
"Master's Degree",
IF(Table1[[#This Row],[Education Level]]="Bachelor's Degree",
"Bachelor's Degree",
"Others"))</f>
        <v>Master's Degree</v>
      </c>
    </row>
    <row r="987" spans="1:20" x14ac:dyDescent="0.25">
      <c r="A987" t="s">
        <v>2438</v>
      </c>
      <c r="B987" t="s">
        <v>2439</v>
      </c>
      <c r="C987" t="s">
        <v>29</v>
      </c>
      <c r="D987">
        <v>24</v>
      </c>
      <c r="E987" t="s">
        <v>69</v>
      </c>
      <c r="F987" t="s">
        <v>60</v>
      </c>
      <c r="G987" t="s">
        <v>137</v>
      </c>
      <c r="H987" t="s">
        <v>131</v>
      </c>
      <c r="I987" t="s">
        <v>50</v>
      </c>
      <c r="J987" s="1">
        <v>45656</v>
      </c>
      <c r="K987" s="1">
        <v>45894</v>
      </c>
      <c r="L987" t="s">
        <v>132</v>
      </c>
      <c r="M987" t="s">
        <v>25</v>
      </c>
      <c r="N987" s="2">
        <v>21036.75</v>
      </c>
      <c r="O987" t="s">
        <v>388</v>
      </c>
      <c r="P987">
        <v>0.7</v>
      </c>
      <c r="Q9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987">
        <f>YEAR(Table1[[#This Row],[Hire Date]])</f>
        <v>2024</v>
      </c>
      <c r="S987" s="9">
        <f>YEAR(Table1[[#This Row],[Exit Date]])</f>
        <v>2025</v>
      </c>
      <c r="T987" t="str">
        <f>IF(Table1[[#This Row],[Education Level]]="Master's Degree",
"Master's Degree",
IF(Table1[[#This Row],[Education Level]]="Bachelor's Degree",
"Bachelor's Degree",
"Others"))</f>
        <v>Others</v>
      </c>
    </row>
    <row r="988" spans="1:20" x14ac:dyDescent="0.25">
      <c r="A988" t="s">
        <v>2440</v>
      </c>
      <c r="B988" t="s">
        <v>2441</v>
      </c>
      <c r="C988" t="s">
        <v>29</v>
      </c>
      <c r="D988">
        <v>48</v>
      </c>
      <c r="E988" t="s">
        <v>73</v>
      </c>
      <c r="F988" t="s">
        <v>31</v>
      </c>
      <c r="G988" t="s">
        <v>32</v>
      </c>
      <c r="H988" t="s">
        <v>33</v>
      </c>
      <c r="I988" t="s">
        <v>34</v>
      </c>
      <c r="J988" s="1">
        <v>43569</v>
      </c>
      <c r="M988" t="s">
        <v>35</v>
      </c>
      <c r="N988" s="2">
        <v>5942.2</v>
      </c>
      <c r="O988" t="s">
        <v>612</v>
      </c>
      <c r="P988">
        <v>7.1</v>
      </c>
      <c r="Q9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88">
        <f>YEAR(Table1[[#This Row],[Hire Date]])</f>
        <v>2019</v>
      </c>
      <c r="T988" t="str">
        <f>IF(Table1[[#This Row],[Education Level]]="Master's Degree",
"Master's Degree",
IF(Table1[[#This Row],[Education Level]]="Bachelor's Degree",
"Bachelor's Degree",
"Others"))</f>
        <v>Bachelor's Degree</v>
      </c>
    </row>
    <row r="989" spans="1:20" x14ac:dyDescent="0.25">
      <c r="A989" t="s">
        <v>2442</v>
      </c>
      <c r="B989" t="s">
        <v>2443</v>
      </c>
      <c r="C989" t="s">
        <v>29</v>
      </c>
      <c r="D989">
        <v>42</v>
      </c>
      <c r="E989" t="s">
        <v>121</v>
      </c>
      <c r="F989" t="s">
        <v>31</v>
      </c>
      <c r="G989" t="s">
        <v>61</v>
      </c>
      <c r="H989" t="s">
        <v>33</v>
      </c>
      <c r="I989" t="s">
        <v>34</v>
      </c>
      <c r="J989" s="1">
        <v>44722</v>
      </c>
      <c r="M989" t="s">
        <v>35</v>
      </c>
      <c r="N989" s="2">
        <v>13191.88</v>
      </c>
      <c r="O989" t="s">
        <v>664</v>
      </c>
      <c r="P989">
        <v>3.9</v>
      </c>
      <c r="Q9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89">
        <f>YEAR(Table1[[#This Row],[Hire Date]])</f>
        <v>2022</v>
      </c>
      <c r="T989" t="str">
        <f>IF(Table1[[#This Row],[Education Level]]="Master's Degree",
"Master's Degree",
IF(Table1[[#This Row],[Education Level]]="Bachelor's Degree",
"Bachelor's Degree",
"Others"))</f>
        <v>Bachelor's Degree</v>
      </c>
    </row>
    <row r="990" spans="1:20" x14ac:dyDescent="0.25">
      <c r="A990" t="s">
        <v>2444</v>
      </c>
      <c r="B990" t="s">
        <v>2445</v>
      </c>
      <c r="C990" t="s">
        <v>29</v>
      </c>
      <c r="D990">
        <v>33</v>
      </c>
      <c r="E990" t="s">
        <v>19</v>
      </c>
      <c r="F990" t="s">
        <v>20</v>
      </c>
      <c r="G990" t="s">
        <v>137</v>
      </c>
      <c r="H990" t="s">
        <v>33</v>
      </c>
      <c r="I990" t="s">
        <v>117</v>
      </c>
      <c r="J990" s="1">
        <v>44799</v>
      </c>
      <c r="K990" s="1">
        <v>45318</v>
      </c>
      <c r="L990" t="s">
        <v>24</v>
      </c>
      <c r="M990" t="s">
        <v>25</v>
      </c>
      <c r="N990" s="2">
        <v>28384.84</v>
      </c>
      <c r="O990" t="s">
        <v>479</v>
      </c>
      <c r="P990">
        <v>1.4</v>
      </c>
      <c r="Q9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990">
        <f>YEAR(Table1[[#This Row],[Hire Date]])</f>
        <v>2022</v>
      </c>
      <c r="S990" s="9">
        <f>YEAR(Table1[[#This Row],[Exit Date]])</f>
        <v>2024</v>
      </c>
      <c r="T990" t="str">
        <f>IF(Table1[[#This Row],[Education Level]]="Master's Degree",
"Master's Degree",
IF(Table1[[#This Row],[Education Level]]="Bachelor's Degree",
"Bachelor's Degree",
"Others"))</f>
        <v>Others</v>
      </c>
    </row>
    <row r="991" spans="1:20" x14ac:dyDescent="0.25">
      <c r="A991" t="s">
        <v>2446</v>
      </c>
      <c r="B991" t="s">
        <v>2447</v>
      </c>
      <c r="C991" t="s">
        <v>18</v>
      </c>
      <c r="D991">
        <v>35</v>
      </c>
      <c r="E991" t="s">
        <v>79</v>
      </c>
      <c r="F991" t="s">
        <v>20</v>
      </c>
      <c r="G991" t="s">
        <v>61</v>
      </c>
      <c r="H991" t="s">
        <v>138</v>
      </c>
      <c r="I991" t="s">
        <v>34</v>
      </c>
      <c r="J991" s="1">
        <v>45444</v>
      </c>
      <c r="M991" t="s">
        <v>35</v>
      </c>
      <c r="N991" s="2">
        <v>12199.76</v>
      </c>
      <c r="O991" t="s">
        <v>2448</v>
      </c>
      <c r="P991">
        <v>2</v>
      </c>
      <c r="Q9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991">
        <f>YEAR(Table1[[#This Row],[Hire Date]])</f>
        <v>2024</v>
      </c>
      <c r="T991" t="str">
        <f>IF(Table1[[#This Row],[Education Level]]="Master's Degree",
"Master's Degree",
IF(Table1[[#This Row],[Education Level]]="Bachelor's Degree",
"Bachelor's Degree",
"Others"))</f>
        <v>Bachelor's Degree</v>
      </c>
    </row>
    <row r="992" spans="1:20" x14ac:dyDescent="0.25">
      <c r="A992" t="s">
        <v>2449</v>
      </c>
      <c r="B992" t="s">
        <v>2450</v>
      </c>
      <c r="C992" t="s">
        <v>29</v>
      </c>
      <c r="D992">
        <v>36</v>
      </c>
      <c r="E992" t="s">
        <v>73</v>
      </c>
      <c r="F992" t="s">
        <v>49</v>
      </c>
      <c r="G992" t="s">
        <v>21</v>
      </c>
      <c r="H992" t="s">
        <v>131</v>
      </c>
      <c r="I992" t="s">
        <v>34</v>
      </c>
      <c r="J992" s="1">
        <v>43628</v>
      </c>
      <c r="K992" s="1">
        <v>43799</v>
      </c>
      <c r="L992" t="s">
        <v>132</v>
      </c>
      <c r="M992" t="s">
        <v>25</v>
      </c>
      <c r="N992" s="2">
        <v>18807.990000000002</v>
      </c>
      <c r="O992" t="s">
        <v>2419</v>
      </c>
      <c r="P992">
        <v>0.5</v>
      </c>
      <c r="Q9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992">
        <f>YEAR(Table1[[#This Row],[Hire Date]])</f>
        <v>2019</v>
      </c>
      <c r="S992" s="9">
        <f>YEAR(Table1[[#This Row],[Exit Date]])</f>
        <v>2019</v>
      </c>
      <c r="T992" t="str">
        <f>IF(Table1[[#This Row],[Education Level]]="Master's Degree",
"Master's Degree",
IF(Table1[[#This Row],[Education Level]]="Bachelor's Degree",
"Bachelor's Degree",
"Others"))</f>
        <v>Bachelor's Degree</v>
      </c>
    </row>
    <row r="993" spans="1:20" x14ac:dyDescent="0.25">
      <c r="A993" t="s">
        <v>2451</v>
      </c>
      <c r="B993" t="s">
        <v>2452</v>
      </c>
      <c r="C993" t="s">
        <v>18</v>
      </c>
      <c r="D993">
        <v>22</v>
      </c>
      <c r="E993" t="s">
        <v>30</v>
      </c>
      <c r="F993" t="s">
        <v>49</v>
      </c>
      <c r="G993" t="s">
        <v>93</v>
      </c>
      <c r="H993" t="s">
        <v>33</v>
      </c>
      <c r="I993" t="s">
        <v>34</v>
      </c>
      <c r="J993" s="1">
        <v>45687</v>
      </c>
      <c r="M993" t="s">
        <v>35</v>
      </c>
      <c r="N993" s="2">
        <v>3701.76</v>
      </c>
      <c r="O993" t="s">
        <v>2453</v>
      </c>
      <c r="P993">
        <v>1.3</v>
      </c>
      <c r="Q9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993">
        <f>YEAR(Table1[[#This Row],[Hire Date]])</f>
        <v>2025</v>
      </c>
      <c r="T993" t="str">
        <f>IF(Table1[[#This Row],[Education Level]]="Master's Degree",
"Master's Degree",
IF(Table1[[#This Row],[Education Level]]="Bachelor's Degree",
"Bachelor's Degree",
"Others"))</f>
        <v>Bachelor's Degree</v>
      </c>
    </row>
    <row r="994" spans="1:20" x14ac:dyDescent="0.25">
      <c r="A994" t="s">
        <v>2454</v>
      </c>
      <c r="B994" t="s">
        <v>2455</v>
      </c>
      <c r="C994" t="s">
        <v>18</v>
      </c>
      <c r="D994">
        <v>32</v>
      </c>
      <c r="E994" t="s">
        <v>79</v>
      </c>
      <c r="F994" t="s">
        <v>44</v>
      </c>
      <c r="G994" t="s">
        <v>93</v>
      </c>
      <c r="H994" t="s">
        <v>33</v>
      </c>
      <c r="I994" t="s">
        <v>34</v>
      </c>
      <c r="J994" s="1">
        <v>43206</v>
      </c>
      <c r="K994" s="1">
        <v>46016</v>
      </c>
      <c r="L994" t="s">
        <v>132</v>
      </c>
      <c r="M994" t="s">
        <v>25</v>
      </c>
      <c r="N994" s="2">
        <v>2983.61</v>
      </c>
      <c r="O994" t="s">
        <v>969</v>
      </c>
      <c r="P994">
        <v>7.7</v>
      </c>
      <c r="Q9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94">
        <f>YEAR(Table1[[#This Row],[Hire Date]])</f>
        <v>2018</v>
      </c>
      <c r="S994" s="9">
        <f>YEAR(Table1[[#This Row],[Exit Date]])</f>
        <v>2025</v>
      </c>
      <c r="T994" t="str">
        <f>IF(Table1[[#This Row],[Education Level]]="Master's Degree",
"Master's Degree",
IF(Table1[[#This Row],[Education Level]]="Bachelor's Degree",
"Bachelor's Degree",
"Others"))</f>
        <v>Bachelor's Degree</v>
      </c>
    </row>
    <row r="995" spans="1:20" x14ac:dyDescent="0.25">
      <c r="A995" t="s">
        <v>2456</v>
      </c>
      <c r="B995" t="s">
        <v>2457</v>
      </c>
      <c r="C995" t="s">
        <v>29</v>
      </c>
      <c r="D995">
        <v>28</v>
      </c>
      <c r="E995" t="s">
        <v>43</v>
      </c>
      <c r="F995" t="s">
        <v>31</v>
      </c>
      <c r="G995" t="s">
        <v>61</v>
      </c>
      <c r="H995" t="s">
        <v>33</v>
      </c>
      <c r="I995" t="s">
        <v>23</v>
      </c>
      <c r="J995" s="1">
        <v>44959</v>
      </c>
      <c r="M995" t="s">
        <v>35</v>
      </c>
      <c r="N995" s="2">
        <v>9613.7999999999993</v>
      </c>
      <c r="O995" t="s">
        <v>379</v>
      </c>
      <c r="P995">
        <v>3.3</v>
      </c>
      <c r="Q9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95">
        <f>YEAR(Table1[[#This Row],[Hire Date]])</f>
        <v>2023</v>
      </c>
      <c r="T995" t="str">
        <f>IF(Table1[[#This Row],[Education Level]]="Master's Degree",
"Master's Degree",
IF(Table1[[#This Row],[Education Level]]="Bachelor's Degree",
"Bachelor's Degree",
"Others"))</f>
        <v>Master's Degree</v>
      </c>
    </row>
    <row r="996" spans="1:20" x14ac:dyDescent="0.25">
      <c r="A996" t="s">
        <v>2458</v>
      </c>
      <c r="B996" t="s">
        <v>2459</v>
      </c>
      <c r="C996" t="s">
        <v>29</v>
      </c>
      <c r="D996">
        <v>25</v>
      </c>
      <c r="E996" s="9" t="s">
        <v>13002</v>
      </c>
      <c r="F996" t="s">
        <v>31</v>
      </c>
      <c r="G996" t="s">
        <v>32</v>
      </c>
      <c r="H996" t="s">
        <v>22</v>
      </c>
      <c r="I996" t="s">
        <v>23</v>
      </c>
      <c r="J996" s="1">
        <v>44649</v>
      </c>
      <c r="M996" t="s">
        <v>35</v>
      </c>
      <c r="N996" s="2">
        <v>6101.14</v>
      </c>
      <c r="O996" t="s">
        <v>2460</v>
      </c>
      <c r="P996">
        <v>4.0999999999999996</v>
      </c>
      <c r="Q9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996">
        <f>YEAR(Table1[[#This Row],[Hire Date]])</f>
        <v>2022</v>
      </c>
      <c r="T996" t="str">
        <f>IF(Table1[[#This Row],[Education Level]]="Master's Degree",
"Master's Degree",
IF(Table1[[#This Row],[Education Level]]="Bachelor's Degree",
"Bachelor's Degree",
"Others"))</f>
        <v>Master's Degree</v>
      </c>
    </row>
    <row r="997" spans="1:20" x14ac:dyDescent="0.25">
      <c r="A997" t="s">
        <v>2461</v>
      </c>
      <c r="B997" t="s">
        <v>2462</v>
      </c>
      <c r="C997" t="s">
        <v>29</v>
      </c>
      <c r="D997">
        <v>32</v>
      </c>
      <c r="E997" t="s">
        <v>69</v>
      </c>
      <c r="F997" t="s">
        <v>20</v>
      </c>
      <c r="G997" t="s">
        <v>21</v>
      </c>
      <c r="H997" t="s">
        <v>33</v>
      </c>
      <c r="I997" t="s">
        <v>34</v>
      </c>
      <c r="J997" s="1">
        <v>43603</v>
      </c>
      <c r="K997" s="1">
        <v>45798</v>
      </c>
      <c r="L997" t="s">
        <v>113</v>
      </c>
      <c r="M997" t="s">
        <v>25</v>
      </c>
      <c r="N997" s="2">
        <v>14665.59</v>
      </c>
      <c r="O997" t="s">
        <v>612</v>
      </c>
      <c r="P997">
        <v>6</v>
      </c>
      <c r="Q9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97">
        <f>YEAR(Table1[[#This Row],[Hire Date]])</f>
        <v>2019</v>
      </c>
      <c r="S997" s="9">
        <f>YEAR(Table1[[#This Row],[Exit Date]])</f>
        <v>2025</v>
      </c>
      <c r="T997" t="str">
        <f>IF(Table1[[#This Row],[Education Level]]="Master's Degree",
"Master's Degree",
IF(Table1[[#This Row],[Education Level]]="Bachelor's Degree",
"Bachelor's Degree",
"Others"))</f>
        <v>Bachelor's Degree</v>
      </c>
    </row>
    <row r="998" spans="1:20" x14ac:dyDescent="0.25">
      <c r="A998" t="s">
        <v>2463</v>
      </c>
      <c r="B998" t="s">
        <v>2464</v>
      </c>
      <c r="C998" t="s">
        <v>18</v>
      </c>
      <c r="D998">
        <v>51</v>
      </c>
      <c r="E998" t="s">
        <v>30</v>
      </c>
      <c r="F998" t="s">
        <v>31</v>
      </c>
      <c r="G998" t="s">
        <v>45</v>
      </c>
      <c r="H998" t="s">
        <v>33</v>
      </c>
      <c r="I998" t="s">
        <v>34</v>
      </c>
      <c r="J998" s="1">
        <v>43402</v>
      </c>
      <c r="M998" t="s">
        <v>35</v>
      </c>
      <c r="N998" s="2">
        <v>7973.11</v>
      </c>
      <c r="O998" t="s">
        <v>1693</v>
      </c>
      <c r="P998">
        <v>7.6</v>
      </c>
      <c r="Q9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98">
        <f>YEAR(Table1[[#This Row],[Hire Date]])</f>
        <v>2018</v>
      </c>
      <c r="T998" t="str">
        <f>IF(Table1[[#This Row],[Education Level]]="Master's Degree",
"Master's Degree",
IF(Table1[[#This Row],[Education Level]]="Bachelor's Degree",
"Bachelor's Degree",
"Others"))</f>
        <v>Bachelor's Degree</v>
      </c>
    </row>
    <row r="999" spans="1:20" x14ac:dyDescent="0.25">
      <c r="A999" t="s">
        <v>2465</v>
      </c>
      <c r="B999" t="s">
        <v>2466</v>
      </c>
      <c r="C999" t="s">
        <v>18</v>
      </c>
      <c r="D999">
        <v>40</v>
      </c>
      <c r="E999" t="s">
        <v>136</v>
      </c>
      <c r="F999" t="s">
        <v>44</v>
      </c>
      <c r="G999" t="s">
        <v>21</v>
      </c>
      <c r="H999" t="s">
        <v>33</v>
      </c>
      <c r="I999" t="s">
        <v>34</v>
      </c>
      <c r="J999" s="1">
        <v>44324</v>
      </c>
      <c r="M999" t="s">
        <v>35</v>
      </c>
      <c r="N999" s="2">
        <v>16705.27</v>
      </c>
      <c r="O999" t="s">
        <v>655</v>
      </c>
      <c r="P999">
        <v>5</v>
      </c>
      <c r="Q9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999">
        <f>YEAR(Table1[[#This Row],[Hire Date]])</f>
        <v>2021</v>
      </c>
      <c r="T999" t="str">
        <f>IF(Table1[[#This Row],[Education Level]]="Master's Degree",
"Master's Degree",
IF(Table1[[#This Row],[Education Level]]="Bachelor's Degree",
"Bachelor's Degree",
"Others"))</f>
        <v>Bachelor's Degree</v>
      </c>
    </row>
    <row r="1000" spans="1:20" x14ac:dyDescent="0.25">
      <c r="A1000" t="s">
        <v>2467</v>
      </c>
      <c r="B1000" t="s">
        <v>2468</v>
      </c>
      <c r="C1000" t="s">
        <v>18</v>
      </c>
      <c r="D1000">
        <v>29</v>
      </c>
      <c r="E1000" t="s">
        <v>43</v>
      </c>
      <c r="F1000" t="s">
        <v>44</v>
      </c>
      <c r="G1000" t="s">
        <v>145</v>
      </c>
      <c r="H1000" t="s">
        <v>33</v>
      </c>
      <c r="I1000" t="s">
        <v>117</v>
      </c>
      <c r="J1000" s="1">
        <v>45615</v>
      </c>
      <c r="M1000" t="s">
        <v>35</v>
      </c>
      <c r="N1000" s="2">
        <v>44906.09</v>
      </c>
      <c r="O1000" t="s">
        <v>146</v>
      </c>
      <c r="P1000">
        <v>1.5</v>
      </c>
      <c r="Q10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00">
        <f>YEAR(Table1[[#This Row],[Hire Date]])</f>
        <v>2024</v>
      </c>
      <c r="T1000" t="str">
        <f>IF(Table1[[#This Row],[Education Level]]="Master's Degree",
"Master's Degree",
IF(Table1[[#This Row],[Education Level]]="Bachelor's Degree",
"Bachelor's Degree",
"Others"))</f>
        <v>Others</v>
      </c>
    </row>
    <row r="1001" spans="1:20" x14ac:dyDescent="0.25">
      <c r="A1001" t="s">
        <v>2469</v>
      </c>
      <c r="B1001" t="s">
        <v>2470</v>
      </c>
      <c r="C1001" t="s">
        <v>18</v>
      </c>
      <c r="D1001">
        <v>40</v>
      </c>
      <c r="E1001" t="s">
        <v>43</v>
      </c>
      <c r="F1001" t="s">
        <v>60</v>
      </c>
      <c r="G1001" t="s">
        <v>32</v>
      </c>
      <c r="H1001" t="s">
        <v>22</v>
      </c>
      <c r="I1001" t="s">
        <v>34</v>
      </c>
      <c r="J1001" s="1">
        <v>45197</v>
      </c>
      <c r="K1001" s="1">
        <v>45518</v>
      </c>
      <c r="L1001" t="s">
        <v>132</v>
      </c>
      <c r="M1001" t="s">
        <v>25</v>
      </c>
      <c r="N1001" s="2">
        <v>4073.89</v>
      </c>
      <c r="O1001" t="s">
        <v>2471</v>
      </c>
      <c r="P1001">
        <v>0.9</v>
      </c>
      <c r="Q10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001">
        <f>YEAR(Table1[[#This Row],[Hire Date]])</f>
        <v>2023</v>
      </c>
      <c r="S1001" s="9">
        <f>YEAR(Table1[[#This Row],[Exit Date]])</f>
        <v>2024</v>
      </c>
      <c r="T1001" t="str">
        <f>IF(Table1[[#This Row],[Education Level]]="Master's Degree",
"Master's Degree",
IF(Table1[[#This Row],[Education Level]]="Bachelor's Degree",
"Bachelor's Degree",
"Others"))</f>
        <v>Bachelor's Degree</v>
      </c>
    </row>
    <row r="1002" spans="1:20" x14ac:dyDescent="0.25">
      <c r="A1002" t="s">
        <v>2472</v>
      </c>
      <c r="B1002" t="s">
        <v>2473</v>
      </c>
      <c r="C1002" t="s">
        <v>18</v>
      </c>
      <c r="D1002">
        <v>47</v>
      </c>
      <c r="E1002" t="s">
        <v>43</v>
      </c>
      <c r="F1002" t="s">
        <v>49</v>
      </c>
      <c r="G1002" t="s">
        <v>61</v>
      </c>
      <c r="H1002" t="s">
        <v>33</v>
      </c>
      <c r="I1002" t="s">
        <v>50</v>
      </c>
      <c r="J1002" s="1">
        <v>45073</v>
      </c>
      <c r="M1002" t="s">
        <v>35</v>
      </c>
      <c r="N1002" s="2">
        <v>13729.32</v>
      </c>
      <c r="O1002" t="s">
        <v>280</v>
      </c>
      <c r="P1002">
        <v>3</v>
      </c>
      <c r="Q10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02">
        <f>YEAR(Table1[[#This Row],[Hire Date]])</f>
        <v>2023</v>
      </c>
      <c r="T1002" t="str">
        <f>IF(Table1[[#This Row],[Education Level]]="Master's Degree",
"Master's Degree",
IF(Table1[[#This Row],[Education Level]]="Bachelor's Degree",
"Bachelor's Degree",
"Others"))</f>
        <v>Others</v>
      </c>
    </row>
    <row r="1003" spans="1:20" x14ac:dyDescent="0.25">
      <c r="A1003" t="s">
        <v>2474</v>
      </c>
      <c r="B1003" t="s">
        <v>2475</v>
      </c>
      <c r="C1003" t="s">
        <v>29</v>
      </c>
      <c r="D1003">
        <v>43</v>
      </c>
      <c r="E1003" t="s">
        <v>121</v>
      </c>
      <c r="F1003" t="s">
        <v>74</v>
      </c>
      <c r="G1003" t="s">
        <v>61</v>
      </c>
      <c r="H1003" t="s">
        <v>33</v>
      </c>
      <c r="I1003" t="s">
        <v>23</v>
      </c>
      <c r="J1003" s="1">
        <v>44125</v>
      </c>
      <c r="M1003" t="s">
        <v>35</v>
      </c>
      <c r="N1003" s="2">
        <v>13758.56</v>
      </c>
      <c r="O1003" t="s">
        <v>2476</v>
      </c>
      <c r="P1003">
        <v>5.6</v>
      </c>
      <c r="Q10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03">
        <f>YEAR(Table1[[#This Row],[Hire Date]])</f>
        <v>2020</v>
      </c>
      <c r="T1003" t="str">
        <f>IF(Table1[[#This Row],[Education Level]]="Master's Degree",
"Master's Degree",
IF(Table1[[#This Row],[Education Level]]="Bachelor's Degree",
"Bachelor's Degree",
"Others"))</f>
        <v>Master's Degree</v>
      </c>
    </row>
    <row r="1004" spans="1:20" x14ac:dyDescent="0.25">
      <c r="A1004" t="s">
        <v>2477</v>
      </c>
      <c r="B1004" t="s">
        <v>2478</v>
      </c>
      <c r="C1004" t="s">
        <v>18</v>
      </c>
      <c r="D1004">
        <v>35</v>
      </c>
      <c r="E1004" t="s">
        <v>43</v>
      </c>
      <c r="F1004" t="s">
        <v>74</v>
      </c>
      <c r="G1004" t="s">
        <v>61</v>
      </c>
      <c r="H1004" t="s">
        <v>131</v>
      </c>
      <c r="I1004" t="s">
        <v>34</v>
      </c>
      <c r="J1004" s="1">
        <v>43944</v>
      </c>
      <c r="M1004" t="s">
        <v>35</v>
      </c>
      <c r="N1004" s="2">
        <v>12949.02</v>
      </c>
      <c r="O1004" t="s">
        <v>2022</v>
      </c>
      <c r="P1004">
        <v>6.1</v>
      </c>
      <c r="Q10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04">
        <f>YEAR(Table1[[#This Row],[Hire Date]])</f>
        <v>2020</v>
      </c>
      <c r="T1004" t="str">
        <f>IF(Table1[[#This Row],[Education Level]]="Master's Degree",
"Master's Degree",
IF(Table1[[#This Row],[Education Level]]="Bachelor's Degree",
"Bachelor's Degree",
"Others"))</f>
        <v>Bachelor's Degree</v>
      </c>
    </row>
    <row r="1005" spans="1:20" x14ac:dyDescent="0.25">
      <c r="A1005" t="s">
        <v>2479</v>
      </c>
      <c r="B1005" t="s">
        <v>2480</v>
      </c>
      <c r="C1005" t="s">
        <v>18</v>
      </c>
      <c r="D1005">
        <v>29</v>
      </c>
      <c r="E1005" t="s">
        <v>136</v>
      </c>
      <c r="F1005" t="s">
        <v>74</v>
      </c>
      <c r="G1005" t="s">
        <v>61</v>
      </c>
      <c r="H1005" t="s">
        <v>33</v>
      </c>
      <c r="I1005" t="s">
        <v>23</v>
      </c>
      <c r="J1005" s="1">
        <v>45424</v>
      </c>
      <c r="M1005" t="s">
        <v>35</v>
      </c>
      <c r="N1005" s="2">
        <v>12232.83</v>
      </c>
      <c r="O1005" t="s">
        <v>1693</v>
      </c>
      <c r="P1005">
        <v>2</v>
      </c>
      <c r="Q10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005">
        <f>YEAR(Table1[[#This Row],[Hire Date]])</f>
        <v>2024</v>
      </c>
      <c r="T1005" t="str">
        <f>IF(Table1[[#This Row],[Education Level]]="Master's Degree",
"Master's Degree",
IF(Table1[[#This Row],[Education Level]]="Bachelor's Degree",
"Bachelor's Degree",
"Others"))</f>
        <v>Master's Degree</v>
      </c>
    </row>
    <row r="1006" spans="1:20" x14ac:dyDescent="0.25">
      <c r="A1006" t="s">
        <v>2481</v>
      </c>
      <c r="B1006" t="s">
        <v>2482</v>
      </c>
      <c r="C1006" t="s">
        <v>18</v>
      </c>
      <c r="D1006">
        <v>41</v>
      </c>
      <c r="E1006" t="s">
        <v>100</v>
      </c>
      <c r="F1006" t="s">
        <v>20</v>
      </c>
      <c r="G1006" t="s">
        <v>145</v>
      </c>
      <c r="H1006" t="s">
        <v>22</v>
      </c>
      <c r="I1006" t="s">
        <v>34</v>
      </c>
      <c r="J1006" s="1">
        <v>45574</v>
      </c>
      <c r="K1006" s="1">
        <v>45938</v>
      </c>
      <c r="L1006" t="s">
        <v>132</v>
      </c>
      <c r="M1006" t="s">
        <v>25</v>
      </c>
      <c r="N1006" s="2">
        <v>33795.949999999997</v>
      </c>
      <c r="O1006" t="s">
        <v>146</v>
      </c>
      <c r="P1006">
        <v>1</v>
      </c>
      <c r="Q10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06">
        <f>YEAR(Table1[[#This Row],[Hire Date]])</f>
        <v>2024</v>
      </c>
      <c r="S1006" s="9">
        <f>YEAR(Table1[[#This Row],[Exit Date]])</f>
        <v>2025</v>
      </c>
      <c r="T1006" t="str">
        <f>IF(Table1[[#This Row],[Education Level]]="Master's Degree",
"Master's Degree",
IF(Table1[[#This Row],[Education Level]]="Bachelor's Degree",
"Bachelor's Degree",
"Others"))</f>
        <v>Bachelor's Degree</v>
      </c>
    </row>
    <row r="1007" spans="1:20" x14ac:dyDescent="0.25">
      <c r="A1007" t="s">
        <v>2483</v>
      </c>
      <c r="B1007" t="s">
        <v>2484</v>
      </c>
      <c r="C1007" t="s">
        <v>18</v>
      </c>
      <c r="D1007">
        <v>38</v>
      </c>
      <c r="E1007" t="s">
        <v>136</v>
      </c>
      <c r="F1007" t="s">
        <v>74</v>
      </c>
      <c r="G1007" t="s">
        <v>61</v>
      </c>
      <c r="H1007" t="s">
        <v>33</v>
      </c>
      <c r="I1007" t="s">
        <v>34</v>
      </c>
      <c r="J1007" s="1">
        <v>43982</v>
      </c>
      <c r="K1007" s="1">
        <v>45618</v>
      </c>
      <c r="L1007" t="s">
        <v>324</v>
      </c>
      <c r="M1007" t="s">
        <v>25</v>
      </c>
      <c r="N1007" s="2">
        <v>10336.620000000001</v>
      </c>
      <c r="O1007" t="s">
        <v>1901</v>
      </c>
      <c r="P1007">
        <v>4.5</v>
      </c>
      <c r="Q10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07">
        <f>YEAR(Table1[[#This Row],[Hire Date]])</f>
        <v>2020</v>
      </c>
      <c r="S1007" s="9">
        <f>YEAR(Table1[[#This Row],[Exit Date]])</f>
        <v>2024</v>
      </c>
      <c r="T1007" t="str">
        <f>IF(Table1[[#This Row],[Education Level]]="Master's Degree",
"Master's Degree",
IF(Table1[[#This Row],[Education Level]]="Bachelor's Degree",
"Bachelor's Degree",
"Others"))</f>
        <v>Bachelor's Degree</v>
      </c>
    </row>
    <row r="1008" spans="1:20" x14ac:dyDescent="0.25">
      <c r="A1008" t="s">
        <v>2485</v>
      </c>
      <c r="B1008" t="s">
        <v>2486</v>
      </c>
      <c r="C1008" t="s">
        <v>18</v>
      </c>
      <c r="D1008">
        <v>43</v>
      </c>
      <c r="E1008" t="s">
        <v>136</v>
      </c>
      <c r="F1008" t="s">
        <v>44</v>
      </c>
      <c r="G1008" t="s">
        <v>45</v>
      </c>
      <c r="H1008" t="s">
        <v>33</v>
      </c>
      <c r="I1008" t="s">
        <v>34</v>
      </c>
      <c r="J1008" s="1">
        <v>44053</v>
      </c>
      <c r="M1008" t="s">
        <v>35</v>
      </c>
      <c r="N1008" s="2">
        <v>8202.41</v>
      </c>
      <c r="O1008" t="s">
        <v>40</v>
      </c>
      <c r="P1008">
        <v>5.8</v>
      </c>
      <c r="Q10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08">
        <f>YEAR(Table1[[#This Row],[Hire Date]])</f>
        <v>2020</v>
      </c>
      <c r="T1008" t="str">
        <f>IF(Table1[[#This Row],[Education Level]]="Master's Degree",
"Master's Degree",
IF(Table1[[#This Row],[Education Level]]="Bachelor's Degree",
"Bachelor's Degree",
"Others"))</f>
        <v>Bachelor's Degree</v>
      </c>
    </row>
    <row r="1009" spans="1:20" x14ac:dyDescent="0.25">
      <c r="A1009" t="s">
        <v>2487</v>
      </c>
      <c r="B1009" t="s">
        <v>2488</v>
      </c>
      <c r="C1009" t="s">
        <v>29</v>
      </c>
      <c r="D1009">
        <v>40</v>
      </c>
      <c r="E1009" t="s">
        <v>79</v>
      </c>
      <c r="F1009" t="s">
        <v>60</v>
      </c>
      <c r="G1009" t="s">
        <v>32</v>
      </c>
      <c r="H1009" t="s">
        <v>33</v>
      </c>
      <c r="I1009" t="s">
        <v>23</v>
      </c>
      <c r="J1009" s="1">
        <v>45850</v>
      </c>
      <c r="M1009" t="s">
        <v>35</v>
      </c>
      <c r="N1009" s="2">
        <v>5519.76</v>
      </c>
      <c r="O1009" t="s">
        <v>837</v>
      </c>
      <c r="P1009">
        <v>0.8</v>
      </c>
      <c r="Q10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009">
        <f>YEAR(Table1[[#This Row],[Hire Date]])</f>
        <v>2025</v>
      </c>
      <c r="T1009" t="str">
        <f>IF(Table1[[#This Row],[Education Level]]="Master's Degree",
"Master's Degree",
IF(Table1[[#This Row],[Education Level]]="Bachelor's Degree",
"Bachelor's Degree",
"Others"))</f>
        <v>Master's Degree</v>
      </c>
    </row>
    <row r="1010" spans="1:20" x14ac:dyDescent="0.25">
      <c r="A1010" t="s">
        <v>2489</v>
      </c>
      <c r="B1010" t="s">
        <v>2490</v>
      </c>
      <c r="C1010" t="s">
        <v>18</v>
      </c>
      <c r="D1010">
        <v>44</v>
      </c>
      <c r="E1010" t="s">
        <v>136</v>
      </c>
      <c r="F1010" t="s">
        <v>31</v>
      </c>
      <c r="G1010" t="s">
        <v>45</v>
      </c>
      <c r="H1010" t="s">
        <v>138</v>
      </c>
      <c r="I1010" t="s">
        <v>34</v>
      </c>
      <c r="J1010" s="1">
        <v>43292</v>
      </c>
      <c r="M1010" t="s">
        <v>35</v>
      </c>
      <c r="N1010" s="2">
        <v>6648.98</v>
      </c>
      <c r="O1010" t="s">
        <v>2491</v>
      </c>
      <c r="P1010">
        <v>7.9</v>
      </c>
      <c r="Q10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10">
        <f>YEAR(Table1[[#This Row],[Hire Date]])</f>
        <v>2018</v>
      </c>
      <c r="T1010" t="str">
        <f>IF(Table1[[#This Row],[Education Level]]="Master's Degree",
"Master's Degree",
IF(Table1[[#This Row],[Education Level]]="Bachelor's Degree",
"Bachelor's Degree",
"Others"))</f>
        <v>Bachelor's Degree</v>
      </c>
    </row>
    <row r="1011" spans="1:20" x14ac:dyDescent="0.25">
      <c r="A1011" t="s">
        <v>2492</v>
      </c>
      <c r="B1011" t="s">
        <v>2493</v>
      </c>
      <c r="C1011" t="s">
        <v>18</v>
      </c>
      <c r="D1011">
        <v>30</v>
      </c>
      <c r="E1011" t="s">
        <v>69</v>
      </c>
      <c r="F1011" t="s">
        <v>31</v>
      </c>
      <c r="G1011" t="s">
        <v>45</v>
      </c>
      <c r="H1011" t="s">
        <v>22</v>
      </c>
      <c r="I1011" t="s">
        <v>34</v>
      </c>
      <c r="J1011" s="1">
        <v>45737</v>
      </c>
      <c r="K1011" s="1">
        <v>46173</v>
      </c>
      <c r="L1011" t="s">
        <v>132</v>
      </c>
      <c r="M1011" t="s">
        <v>25</v>
      </c>
      <c r="N1011" s="2">
        <v>8229.24</v>
      </c>
      <c r="O1011" t="s">
        <v>1911</v>
      </c>
      <c r="P1011">
        <v>1.2</v>
      </c>
      <c r="Q10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11">
        <f>YEAR(Table1[[#This Row],[Hire Date]])</f>
        <v>2025</v>
      </c>
      <c r="S1011" s="9">
        <f>YEAR(Table1[[#This Row],[Exit Date]])</f>
        <v>2026</v>
      </c>
      <c r="T1011" t="str">
        <f>IF(Table1[[#This Row],[Education Level]]="Master's Degree",
"Master's Degree",
IF(Table1[[#This Row],[Education Level]]="Bachelor's Degree",
"Bachelor's Degree",
"Others"))</f>
        <v>Bachelor's Degree</v>
      </c>
    </row>
    <row r="1012" spans="1:20" x14ac:dyDescent="0.25">
      <c r="A1012" t="s">
        <v>2494</v>
      </c>
      <c r="B1012" t="s">
        <v>2495</v>
      </c>
      <c r="C1012" t="s">
        <v>29</v>
      </c>
      <c r="D1012">
        <v>46</v>
      </c>
      <c r="E1012" t="s">
        <v>79</v>
      </c>
      <c r="F1012" t="s">
        <v>60</v>
      </c>
      <c r="G1012" t="s">
        <v>61</v>
      </c>
      <c r="H1012" t="s">
        <v>33</v>
      </c>
      <c r="I1012" t="s">
        <v>23</v>
      </c>
      <c r="J1012" s="1">
        <v>43385</v>
      </c>
      <c r="M1012" t="s">
        <v>35</v>
      </c>
      <c r="N1012" s="2">
        <v>9676.0400000000009</v>
      </c>
      <c r="O1012" t="s">
        <v>837</v>
      </c>
      <c r="P1012">
        <v>7.6</v>
      </c>
      <c r="Q10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12">
        <f>YEAR(Table1[[#This Row],[Hire Date]])</f>
        <v>2018</v>
      </c>
      <c r="T1012" t="str">
        <f>IF(Table1[[#This Row],[Education Level]]="Master's Degree",
"Master's Degree",
IF(Table1[[#This Row],[Education Level]]="Bachelor's Degree",
"Bachelor's Degree",
"Others"))</f>
        <v>Master's Degree</v>
      </c>
    </row>
    <row r="1013" spans="1:20" x14ac:dyDescent="0.25">
      <c r="A1013" t="s">
        <v>2496</v>
      </c>
      <c r="B1013" t="s">
        <v>2497</v>
      </c>
      <c r="C1013" t="s">
        <v>18</v>
      </c>
      <c r="D1013">
        <v>36</v>
      </c>
      <c r="E1013" t="s">
        <v>136</v>
      </c>
      <c r="F1013" t="s">
        <v>20</v>
      </c>
      <c r="G1013" t="s">
        <v>61</v>
      </c>
      <c r="H1013" t="s">
        <v>33</v>
      </c>
      <c r="I1013" t="s">
        <v>34</v>
      </c>
      <c r="J1013" s="1">
        <v>45609</v>
      </c>
      <c r="M1013" t="s">
        <v>35</v>
      </c>
      <c r="N1013" s="2">
        <v>12004.03</v>
      </c>
      <c r="O1013" t="s">
        <v>824</v>
      </c>
      <c r="P1013">
        <v>1.5</v>
      </c>
      <c r="Q10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13">
        <f>YEAR(Table1[[#This Row],[Hire Date]])</f>
        <v>2024</v>
      </c>
      <c r="T1013" t="str">
        <f>IF(Table1[[#This Row],[Education Level]]="Master's Degree",
"Master's Degree",
IF(Table1[[#This Row],[Education Level]]="Bachelor's Degree",
"Bachelor's Degree",
"Others"))</f>
        <v>Bachelor's Degree</v>
      </c>
    </row>
    <row r="1014" spans="1:20" x14ac:dyDescent="0.25">
      <c r="A1014" t="s">
        <v>2498</v>
      </c>
      <c r="B1014" t="s">
        <v>2499</v>
      </c>
      <c r="C1014" t="s">
        <v>18</v>
      </c>
      <c r="D1014">
        <v>53</v>
      </c>
      <c r="E1014" t="s">
        <v>43</v>
      </c>
      <c r="F1014" t="s">
        <v>31</v>
      </c>
      <c r="G1014" t="s">
        <v>21</v>
      </c>
      <c r="H1014" t="s">
        <v>33</v>
      </c>
      <c r="I1014" t="s">
        <v>117</v>
      </c>
      <c r="J1014" s="1">
        <v>44018</v>
      </c>
      <c r="M1014" t="s">
        <v>35</v>
      </c>
      <c r="N1014" s="2">
        <v>19626.22</v>
      </c>
      <c r="O1014" t="s">
        <v>1057</v>
      </c>
      <c r="P1014">
        <v>5.9</v>
      </c>
      <c r="Q10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14">
        <f>YEAR(Table1[[#This Row],[Hire Date]])</f>
        <v>2020</v>
      </c>
      <c r="T1014" t="str">
        <f>IF(Table1[[#This Row],[Education Level]]="Master's Degree",
"Master's Degree",
IF(Table1[[#This Row],[Education Level]]="Bachelor's Degree",
"Bachelor's Degree",
"Others"))</f>
        <v>Others</v>
      </c>
    </row>
    <row r="1015" spans="1:20" x14ac:dyDescent="0.25">
      <c r="A1015" t="s">
        <v>2500</v>
      </c>
      <c r="B1015" t="s">
        <v>2501</v>
      </c>
      <c r="C1015" t="s">
        <v>29</v>
      </c>
      <c r="D1015">
        <v>28</v>
      </c>
      <c r="E1015" t="s">
        <v>73</v>
      </c>
      <c r="F1015" t="s">
        <v>31</v>
      </c>
      <c r="G1015" t="s">
        <v>32</v>
      </c>
      <c r="H1015" t="s">
        <v>22</v>
      </c>
      <c r="I1015" t="s">
        <v>34</v>
      </c>
      <c r="J1015" s="1">
        <v>44611</v>
      </c>
      <c r="K1015" s="1">
        <v>44835</v>
      </c>
      <c r="L1015" t="s">
        <v>132</v>
      </c>
      <c r="M1015" t="s">
        <v>25</v>
      </c>
      <c r="N1015" s="2">
        <v>4220.04</v>
      </c>
      <c r="O1015" t="s">
        <v>488</v>
      </c>
      <c r="P1015">
        <v>0.6</v>
      </c>
      <c r="Q10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015">
        <f>YEAR(Table1[[#This Row],[Hire Date]])</f>
        <v>2022</v>
      </c>
      <c r="S1015" s="9">
        <f>YEAR(Table1[[#This Row],[Exit Date]])</f>
        <v>2022</v>
      </c>
      <c r="T1015" t="str">
        <f>IF(Table1[[#This Row],[Education Level]]="Master's Degree",
"Master's Degree",
IF(Table1[[#This Row],[Education Level]]="Bachelor's Degree",
"Bachelor's Degree",
"Others"))</f>
        <v>Bachelor's Degree</v>
      </c>
    </row>
    <row r="1016" spans="1:20" x14ac:dyDescent="0.25">
      <c r="A1016" t="s">
        <v>2502</v>
      </c>
      <c r="B1016" t="s">
        <v>2503</v>
      </c>
      <c r="C1016" t="s">
        <v>18</v>
      </c>
      <c r="D1016">
        <v>50</v>
      </c>
      <c r="E1016" t="s">
        <v>100</v>
      </c>
      <c r="F1016" t="s">
        <v>49</v>
      </c>
      <c r="G1016" t="s">
        <v>137</v>
      </c>
      <c r="H1016" t="s">
        <v>22</v>
      </c>
      <c r="I1016" t="s">
        <v>34</v>
      </c>
      <c r="J1016" s="1">
        <v>45610</v>
      </c>
      <c r="M1016" t="s">
        <v>35</v>
      </c>
      <c r="N1016" s="2">
        <v>20750.419999999998</v>
      </c>
      <c r="O1016" t="s">
        <v>419</v>
      </c>
      <c r="P1016">
        <v>1.5</v>
      </c>
      <c r="Q10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16">
        <f>YEAR(Table1[[#This Row],[Hire Date]])</f>
        <v>2024</v>
      </c>
      <c r="T1016" t="str">
        <f>IF(Table1[[#This Row],[Education Level]]="Master's Degree",
"Master's Degree",
IF(Table1[[#This Row],[Education Level]]="Bachelor's Degree",
"Bachelor's Degree",
"Others"))</f>
        <v>Bachelor's Degree</v>
      </c>
    </row>
    <row r="1017" spans="1:20" x14ac:dyDescent="0.25">
      <c r="A1017" t="s">
        <v>2504</v>
      </c>
      <c r="B1017" t="s">
        <v>2505</v>
      </c>
      <c r="C1017" t="s">
        <v>29</v>
      </c>
      <c r="D1017">
        <v>36</v>
      </c>
      <c r="E1017" t="s">
        <v>86</v>
      </c>
      <c r="F1017" t="s">
        <v>44</v>
      </c>
      <c r="G1017" t="s">
        <v>32</v>
      </c>
      <c r="H1017" t="s">
        <v>33</v>
      </c>
      <c r="I1017" t="s">
        <v>23</v>
      </c>
      <c r="J1017" s="1">
        <v>44793</v>
      </c>
      <c r="M1017" t="s">
        <v>35</v>
      </c>
      <c r="N1017" s="2">
        <v>4370</v>
      </c>
      <c r="O1017" t="s">
        <v>2386</v>
      </c>
      <c r="P1017">
        <v>3.7</v>
      </c>
      <c r="Q10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17">
        <f>YEAR(Table1[[#This Row],[Hire Date]])</f>
        <v>2022</v>
      </c>
      <c r="T1017" t="str">
        <f>IF(Table1[[#This Row],[Education Level]]="Master's Degree",
"Master's Degree",
IF(Table1[[#This Row],[Education Level]]="Bachelor's Degree",
"Bachelor's Degree",
"Others"))</f>
        <v>Master's Degree</v>
      </c>
    </row>
    <row r="1018" spans="1:20" x14ac:dyDescent="0.25">
      <c r="A1018" t="s">
        <v>2506</v>
      </c>
      <c r="B1018" t="s">
        <v>2507</v>
      </c>
      <c r="C1018" t="s">
        <v>29</v>
      </c>
      <c r="D1018">
        <v>29</v>
      </c>
      <c r="E1018" t="s">
        <v>19</v>
      </c>
      <c r="F1018" t="s">
        <v>31</v>
      </c>
      <c r="G1018" t="s">
        <v>145</v>
      </c>
      <c r="H1018" t="s">
        <v>33</v>
      </c>
      <c r="I1018" t="s">
        <v>34</v>
      </c>
      <c r="J1018" s="1">
        <v>45078</v>
      </c>
      <c r="K1018" s="1">
        <v>45863</v>
      </c>
      <c r="L1018" t="s">
        <v>113</v>
      </c>
      <c r="M1018" t="s">
        <v>25</v>
      </c>
      <c r="N1018" s="2">
        <v>34208.120000000003</v>
      </c>
      <c r="O1018" t="s">
        <v>146</v>
      </c>
      <c r="P1018">
        <v>2.1</v>
      </c>
      <c r="Q10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018">
        <f>YEAR(Table1[[#This Row],[Hire Date]])</f>
        <v>2023</v>
      </c>
      <c r="S1018" s="9">
        <f>YEAR(Table1[[#This Row],[Exit Date]])</f>
        <v>2025</v>
      </c>
      <c r="T1018" t="str">
        <f>IF(Table1[[#This Row],[Education Level]]="Master's Degree",
"Master's Degree",
IF(Table1[[#This Row],[Education Level]]="Bachelor's Degree",
"Bachelor's Degree",
"Others"))</f>
        <v>Bachelor's Degree</v>
      </c>
    </row>
    <row r="1019" spans="1:20" x14ac:dyDescent="0.25">
      <c r="A1019" t="s">
        <v>2508</v>
      </c>
      <c r="B1019" t="s">
        <v>2509</v>
      </c>
      <c r="C1019" t="s">
        <v>18</v>
      </c>
      <c r="D1019">
        <v>30</v>
      </c>
      <c r="E1019" t="s">
        <v>30</v>
      </c>
      <c r="F1019" t="s">
        <v>31</v>
      </c>
      <c r="G1019" t="s">
        <v>61</v>
      </c>
      <c r="H1019" t="s">
        <v>33</v>
      </c>
      <c r="I1019" t="s">
        <v>34</v>
      </c>
      <c r="J1019" s="1">
        <v>43420</v>
      </c>
      <c r="M1019" t="s">
        <v>35</v>
      </c>
      <c r="N1019" s="2">
        <v>12808.71</v>
      </c>
      <c r="O1019" t="s">
        <v>280</v>
      </c>
      <c r="P1019">
        <v>7.5</v>
      </c>
      <c r="Q10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19">
        <f>YEAR(Table1[[#This Row],[Hire Date]])</f>
        <v>2018</v>
      </c>
      <c r="T1019" t="str">
        <f>IF(Table1[[#This Row],[Education Level]]="Master's Degree",
"Master's Degree",
IF(Table1[[#This Row],[Education Level]]="Bachelor's Degree",
"Bachelor's Degree",
"Others"))</f>
        <v>Bachelor's Degree</v>
      </c>
    </row>
    <row r="1020" spans="1:20" x14ac:dyDescent="0.25">
      <c r="A1020" t="s">
        <v>2510</v>
      </c>
      <c r="B1020" t="s">
        <v>2511</v>
      </c>
      <c r="C1020" t="s">
        <v>18</v>
      </c>
      <c r="D1020">
        <v>32</v>
      </c>
      <c r="E1020" t="s">
        <v>73</v>
      </c>
      <c r="F1020" t="s">
        <v>31</v>
      </c>
      <c r="G1020" t="s">
        <v>32</v>
      </c>
      <c r="H1020" t="s">
        <v>22</v>
      </c>
      <c r="I1020" t="s">
        <v>34</v>
      </c>
      <c r="J1020" s="1">
        <v>45519</v>
      </c>
      <c r="M1020" t="s">
        <v>35</v>
      </c>
      <c r="N1020" s="2">
        <v>4261.34</v>
      </c>
      <c r="O1020" t="s">
        <v>818</v>
      </c>
      <c r="P1020">
        <v>1.8</v>
      </c>
      <c r="Q10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20">
        <f>YEAR(Table1[[#This Row],[Hire Date]])</f>
        <v>2024</v>
      </c>
      <c r="T1020" t="str">
        <f>IF(Table1[[#This Row],[Education Level]]="Master's Degree",
"Master's Degree",
IF(Table1[[#This Row],[Education Level]]="Bachelor's Degree",
"Bachelor's Degree",
"Others"))</f>
        <v>Bachelor's Degree</v>
      </c>
    </row>
    <row r="1021" spans="1:20" x14ac:dyDescent="0.25">
      <c r="A1021" t="s">
        <v>2512</v>
      </c>
      <c r="B1021" t="s">
        <v>2513</v>
      </c>
      <c r="C1021" t="s">
        <v>18</v>
      </c>
      <c r="D1021">
        <v>38</v>
      </c>
      <c r="E1021" t="s">
        <v>86</v>
      </c>
      <c r="F1021" t="s">
        <v>44</v>
      </c>
      <c r="G1021" t="s">
        <v>61</v>
      </c>
      <c r="H1021" t="s">
        <v>33</v>
      </c>
      <c r="I1021" t="s">
        <v>34</v>
      </c>
      <c r="J1021" s="1">
        <v>44590</v>
      </c>
      <c r="M1021" t="s">
        <v>35</v>
      </c>
      <c r="N1021" s="2">
        <v>9975.4699999999993</v>
      </c>
      <c r="O1021" t="s">
        <v>1358</v>
      </c>
      <c r="P1021">
        <v>4.3</v>
      </c>
      <c r="Q10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21">
        <f>YEAR(Table1[[#This Row],[Hire Date]])</f>
        <v>2022</v>
      </c>
      <c r="T1021" t="str">
        <f>IF(Table1[[#This Row],[Education Level]]="Master's Degree",
"Master's Degree",
IF(Table1[[#This Row],[Education Level]]="Bachelor's Degree",
"Bachelor's Degree",
"Others"))</f>
        <v>Bachelor's Degree</v>
      </c>
    </row>
    <row r="1022" spans="1:20" x14ac:dyDescent="0.25">
      <c r="A1022" t="s">
        <v>2514</v>
      </c>
      <c r="B1022" t="s">
        <v>2515</v>
      </c>
      <c r="C1022" t="s">
        <v>29</v>
      </c>
      <c r="D1022">
        <v>39</v>
      </c>
      <c r="E1022" t="s">
        <v>30</v>
      </c>
      <c r="F1022" t="s">
        <v>74</v>
      </c>
      <c r="G1022" t="s">
        <v>93</v>
      </c>
      <c r="H1022" t="s">
        <v>33</v>
      </c>
      <c r="I1022" t="s">
        <v>50</v>
      </c>
      <c r="J1022" s="1">
        <v>45465</v>
      </c>
      <c r="M1022" t="s">
        <v>35</v>
      </c>
      <c r="N1022" s="2">
        <v>3134.64</v>
      </c>
      <c r="O1022" t="s">
        <v>1121</v>
      </c>
      <c r="P1022">
        <v>1.9</v>
      </c>
      <c r="Q10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22">
        <f>YEAR(Table1[[#This Row],[Hire Date]])</f>
        <v>2024</v>
      </c>
      <c r="T1022" t="str">
        <f>IF(Table1[[#This Row],[Education Level]]="Master's Degree",
"Master's Degree",
IF(Table1[[#This Row],[Education Level]]="Bachelor's Degree",
"Bachelor's Degree",
"Others"))</f>
        <v>Others</v>
      </c>
    </row>
    <row r="1023" spans="1:20" x14ac:dyDescent="0.25">
      <c r="A1023" t="s">
        <v>2516</v>
      </c>
      <c r="B1023" t="s">
        <v>2517</v>
      </c>
      <c r="C1023" t="s">
        <v>18</v>
      </c>
      <c r="D1023">
        <v>29</v>
      </c>
      <c r="E1023" t="s">
        <v>100</v>
      </c>
      <c r="F1023" t="s">
        <v>31</v>
      </c>
      <c r="G1023" t="s">
        <v>137</v>
      </c>
      <c r="H1023" t="s">
        <v>33</v>
      </c>
      <c r="I1023" t="s">
        <v>34</v>
      </c>
      <c r="J1023" s="1">
        <v>45812</v>
      </c>
      <c r="M1023" t="s">
        <v>35</v>
      </c>
      <c r="N1023" s="2">
        <v>21870.3</v>
      </c>
      <c r="O1023" t="s">
        <v>2518</v>
      </c>
      <c r="P1023">
        <v>1</v>
      </c>
      <c r="Q10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23">
        <f>YEAR(Table1[[#This Row],[Hire Date]])</f>
        <v>2025</v>
      </c>
      <c r="T1023" t="str">
        <f>IF(Table1[[#This Row],[Education Level]]="Master's Degree",
"Master's Degree",
IF(Table1[[#This Row],[Education Level]]="Bachelor's Degree",
"Bachelor's Degree",
"Others"))</f>
        <v>Bachelor's Degree</v>
      </c>
    </row>
    <row r="1024" spans="1:20" x14ac:dyDescent="0.25">
      <c r="A1024" t="s">
        <v>2519</v>
      </c>
      <c r="B1024" t="s">
        <v>2520</v>
      </c>
      <c r="C1024" t="s">
        <v>18</v>
      </c>
      <c r="D1024">
        <v>34</v>
      </c>
      <c r="E1024" t="s">
        <v>73</v>
      </c>
      <c r="F1024" t="s">
        <v>31</v>
      </c>
      <c r="G1024" t="s">
        <v>32</v>
      </c>
      <c r="H1024" t="s">
        <v>33</v>
      </c>
      <c r="I1024" t="s">
        <v>34</v>
      </c>
      <c r="J1024" s="1">
        <v>44467</v>
      </c>
      <c r="M1024" t="s">
        <v>35</v>
      </c>
      <c r="N1024" s="2">
        <v>4992.32</v>
      </c>
      <c r="O1024" t="s">
        <v>2521</v>
      </c>
      <c r="P1024">
        <v>4.5999999999999996</v>
      </c>
      <c r="Q10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24">
        <f>YEAR(Table1[[#This Row],[Hire Date]])</f>
        <v>2021</v>
      </c>
      <c r="T1024" t="str">
        <f>IF(Table1[[#This Row],[Education Level]]="Master's Degree",
"Master's Degree",
IF(Table1[[#This Row],[Education Level]]="Bachelor's Degree",
"Bachelor's Degree",
"Others"))</f>
        <v>Bachelor's Degree</v>
      </c>
    </row>
    <row r="1025" spans="1:20" x14ac:dyDescent="0.25">
      <c r="A1025" t="s">
        <v>2522</v>
      </c>
      <c r="B1025" t="s">
        <v>2523</v>
      </c>
      <c r="C1025" t="s">
        <v>18</v>
      </c>
      <c r="D1025">
        <v>54</v>
      </c>
      <c r="E1025" t="s">
        <v>73</v>
      </c>
      <c r="F1025" t="s">
        <v>60</v>
      </c>
      <c r="G1025" t="s">
        <v>32</v>
      </c>
      <c r="H1025" t="s">
        <v>33</v>
      </c>
      <c r="I1025" t="s">
        <v>34</v>
      </c>
      <c r="J1025" s="1">
        <v>44231</v>
      </c>
      <c r="M1025" t="s">
        <v>35</v>
      </c>
      <c r="N1025" s="2">
        <v>4473.62</v>
      </c>
      <c r="O1025" t="s">
        <v>2330</v>
      </c>
      <c r="P1025">
        <v>5.3</v>
      </c>
      <c r="Q10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25">
        <f>YEAR(Table1[[#This Row],[Hire Date]])</f>
        <v>2021</v>
      </c>
      <c r="T1025" t="str">
        <f>IF(Table1[[#This Row],[Education Level]]="Master's Degree",
"Master's Degree",
IF(Table1[[#This Row],[Education Level]]="Bachelor's Degree",
"Bachelor's Degree",
"Others"))</f>
        <v>Bachelor's Degree</v>
      </c>
    </row>
    <row r="1026" spans="1:20" x14ac:dyDescent="0.25">
      <c r="A1026" t="s">
        <v>2524</v>
      </c>
      <c r="B1026" t="s">
        <v>2525</v>
      </c>
      <c r="C1026" t="s">
        <v>18</v>
      </c>
      <c r="D1026">
        <v>50</v>
      </c>
      <c r="E1026" t="s">
        <v>30</v>
      </c>
      <c r="F1026" t="s">
        <v>44</v>
      </c>
      <c r="G1026" t="s">
        <v>137</v>
      </c>
      <c r="H1026" t="s">
        <v>33</v>
      </c>
      <c r="I1026" t="s">
        <v>34</v>
      </c>
      <c r="J1026" s="1">
        <v>43247</v>
      </c>
      <c r="M1026" t="s">
        <v>35</v>
      </c>
      <c r="N1026" s="2">
        <v>22195.8</v>
      </c>
      <c r="O1026" t="s">
        <v>2526</v>
      </c>
      <c r="P1026">
        <v>8</v>
      </c>
      <c r="Q10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26">
        <f>YEAR(Table1[[#This Row],[Hire Date]])</f>
        <v>2018</v>
      </c>
      <c r="T1026" t="str">
        <f>IF(Table1[[#This Row],[Education Level]]="Master's Degree",
"Master's Degree",
IF(Table1[[#This Row],[Education Level]]="Bachelor's Degree",
"Bachelor's Degree",
"Others"))</f>
        <v>Bachelor's Degree</v>
      </c>
    </row>
    <row r="1027" spans="1:20" x14ac:dyDescent="0.25">
      <c r="A1027" t="s">
        <v>2527</v>
      </c>
      <c r="B1027" t="s">
        <v>2528</v>
      </c>
      <c r="C1027" t="s">
        <v>18</v>
      </c>
      <c r="D1027">
        <v>38</v>
      </c>
      <c r="E1027" t="s">
        <v>69</v>
      </c>
      <c r="F1027" t="s">
        <v>31</v>
      </c>
      <c r="G1027" t="s">
        <v>61</v>
      </c>
      <c r="H1027" t="s">
        <v>22</v>
      </c>
      <c r="I1027" t="s">
        <v>23</v>
      </c>
      <c r="J1027" s="1">
        <v>44001</v>
      </c>
      <c r="M1027" t="s">
        <v>35</v>
      </c>
      <c r="N1027" s="2">
        <v>11320.52</v>
      </c>
      <c r="O1027" t="s">
        <v>601</v>
      </c>
      <c r="P1027">
        <v>5.9</v>
      </c>
      <c r="Q10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27">
        <f>YEAR(Table1[[#This Row],[Hire Date]])</f>
        <v>2020</v>
      </c>
      <c r="T1027" t="str">
        <f>IF(Table1[[#This Row],[Education Level]]="Master's Degree",
"Master's Degree",
IF(Table1[[#This Row],[Education Level]]="Bachelor's Degree",
"Bachelor's Degree",
"Others"))</f>
        <v>Master's Degree</v>
      </c>
    </row>
    <row r="1028" spans="1:20" x14ac:dyDescent="0.25">
      <c r="A1028" t="s">
        <v>2529</v>
      </c>
      <c r="B1028" t="s">
        <v>2530</v>
      </c>
      <c r="C1028" t="s">
        <v>29</v>
      </c>
      <c r="D1028">
        <v>35</v>
      </c>
      <c r="E1028" t="s">
        <v>19</v>
      </c>
      <c r="F1028" t="s">
        <v>44</v>
      </c>
      <c r="G1028" t="s">
        <v>137</v>
      </c>
      <c r="H1028" t="s">
        <v>33</v>
      </c>
      <c r="I1028" t="s">
        <v>23</v>
      </c>
      <c r="J1028" s="1">
        <v>43487</v>
      </c>
      <c r="M1028" t="s">
        <v>35</v>
      </c>
      <c r="N1028" s="2">
        <v>25963.13</v>
      </c>
      <c r="O1028" t="s">
        <v>388</v>
      </c>
      <c r="P1028">
        <v>7.3</v>
      </c>
      <c r="Q10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28">
        <f>YEAR(Table1[[#This Row],[Hire Date]])</f>
        <v>2019</v>
      </c>
      <c r="T1028" t="str">
        <f>IF(Table1[[#This Row],[Education Level]]="Master's Degree",
"Master's Degree",
IF(Table1[[#This Row],[Education Level]]="Bachelor's Degree",
"Bachelor's Degree",
"Others"))</f>
        <v>Master's Degree</v>
      </c>
    </row>
    <row r="1029" spans="1:20" x14ac:dyDescent="0.25">
      <c r="A1029" t="s">
        <v>2531</v>
      </c>
      <c r="B1029" t="s">
        <v>2532</v>
      </c>
      <c r="C1029" t="s">
        <v>18</v>
      </c>
      <c r="D1029">
        <v>36</v>
      </c>
      <c r="E1029" t="s">
        <v>30</v>
      </c>
      <c r="F1029" t="s">
        <v>31</v>
      </c>
      <c r="G1029" t="s">
        <v>32</v>
      </c>
      <c r="H1029" t="s">
        <v>22</v>
      </c>
      <c r="I1029" t="s">
        <v>50</v>
      </c>
      <c r="J1029" s="1">
        <v>44461</v>
      </c>
      <c r="M1029" t="s">
        <v>35</v>
      </c>
      <c r="N1029" s="2">
        <v>5703.61</v>
      </c>
      <c r="O1029" t="s">
        <v>1490</v>
      </c>
      <c r="P1029">
        <v>4.7</v>
      </c>
      <c r="Q10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29">
        <f>YEAR(Table1[[#This Row],[Hire Date]])</f>
        <v>2021</v>
      </c>
      <c r="T1029" t="str">
        <f>IF(Table1[[#This Row],[Education Level]]="Master's Degree",
"Master's Degree",
IF(Table1[[#This Row],[Education Level]]="Bachelor's Degree",
"Bachelor's Degree",
"Others"))</f>
        <v>Others</v>
      </c>
    </row>
    <row r="1030" spans="1:20" x14ac:dyDescent="0.25">
      <c r="A1030" t="s">
        <v>2533</v>
      </c>
      <c r="B1030" t="s">
        <v>2534</v>
      </c>
      <c r="C1030" t="s">
        <v>29</v>
      </c>
      <c r="D1030">
        <v>40</v>
      </c>
      <c r="E1030" s="9" t="s">
        <v>13002</v>
      </c>
      <c r="F1030" t="s">
        <v>44</v>
      </c>
      <c r="G1030" t="s">
        <v>137</v>
      </c>
      <c r="H1030" t="s">
        <v>33</v>
      </c>
      <c r="I1030" t="s">
        <v>175</v>
      </c>
      <c r="J1030" s="1">
        <v>43140</v>
      </c>
      <c r="M1030" t="s">
        <v>35</v>
      </c>
      <c r="N1030" s="2">
        <v>21707.25</v>
      </c>
      <c r="O1030" t="s">
        <v>733</v>
      </c>
      <c r="P1030">
        <v>8.3000000000000007</v>
      </c>
      <c r="Q10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30">
        <f>YEAR(Table1[[#This Row],[Hire Date]])</f>
        <v>2018</v>
      </c>
      <c r="T1030" t="str">
        <f>IF(Table1[[#This Row],[Education Level]]="Master's Degree",
"Master's Degree",
IF(Table1[[#This Row],[Education Level]]="Bachelor's Degree",
"Bachelor's Degree",
"Others"))</f>
        <v>Others</v>
      </c>
    </row>
    <row r="1031" spans="1:20" x14ac:dyDescent="0.25">
      <c r="A1031" t="s">
        <v>2535</v>
      </c>
      <c r="B1031" t="s">
        <v>2536</v>
      </c>
      <c r="C1031" t="s">
        <v>29</v>
      </c>
      <c r="D1031">
        <v>25</v>
      </c>
      <c r="E1031" t="s">
        <v>121</v>
      </c>
      <c r="F1031" t="s">
        <v>31</v>
      </c>
      <c r="G1031" t="s">
        <v>32</v>
      </c>
      <c r="H1031" t="s">
        <v>22</v>
      </c>
      <c r="I1031" t="s">
        <v>34</v>
      </c>
      <c r="J1031" s="1">
        <v>44291</v>
      </c>
      <c r="K1031" s="1">
        <v>44782</v>
      </c>
      <c r="L1031" t="s">
        <v>132</v>
      </c>
      <c r="M1031" t="s">
        <v>25</v>
      </c>
      <c r="N1031" s="2">
        <v>6047.32</v>
      </c>
      <c r="O1031" t="s">
        <v>2537</v>
      </c>
      <c r="P1031">
        <v>1.3</v>
      </c>
      <c r="Q10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31">
        <f>YEAR(Table1[[#This Row],[Hire Date]])</f>
        <v>2021</v>
      </c>
      <c r="S1031" s="9">
        <f>YEAR(Table1[[#This Row],[Exit Date]])</f>
        <v>2022</v>
      </c>
      <c r="T1031" t="str">
        <f>IF(Table1[[#This Row],[Education Level]]="Master's Degree",
"Master's Degree",
IF(Table1[[#This Row],[Education Level]]="Bachelor's Degree",
"Bachelor's Degree",
"Others"))</f>
        <v>Bachelor's Degree</v>
      </c>
    </row>
    <row r="1032" spans="1:20" x14ac:dyDescent="0.25">
      <c r="A1032" t="s">
        <v>2538</v>
      </c>
      <c r="B1032" t="s">
        <v>2539</v>
      </c>
      <c r="C1032" t="s">
        <v>29</v>
      </c>
      <c r="D1032">
        <v>32</v>
      </c>
      <c r="E1032" t="s">
        <v>136</v>
      </c>
      <c r="F1032" t="s">
        <v>60</v>
      </c>
      <c r="G1032" t="s">
        <v>61</v>
      </c>
      <c r="H1032" t="s">
        <v>33</v>
      </c>
      <c r="I1032" t="s">
        <v>34</v>
      </c>
      <c r="J1032" s="1">
        <v>44155</v>
      </c>
      <c r="M1032" t="s">
        <v>35</v>
      </c>
      <c r="N1032" s="2">
        <v>12806.67</v>
      </c>
      <c r="O1032" t="s">
        <v>1455</v>
      </c>
      <c r="P1032">
        <v>5.5</v>
      </c>
      <c r="Q10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32">
        <f>YEAR(Table1[[#This Row],[Hire Date]])</f>
        <v>2020</v>
      </c>
      <c r="T1032" t="str">
        <f>IF(Table1[[#This Row],[Education Level]]="Master's Degree",
"Master's Degree",
IF(Table1[[#This Row],[Education Level]]="Bachelor's Degree",
"Bachelor's Degree",
"Others"))</f>
        <v>Bachelor's Degree</v>
      </c>
    </row>
    <row r="1033" spans="1:20" x14ac:dyDescent="0.25">
      <c r="A1033" t="s">
        <v>2540</v>
      </c>
      <c r="B1033" t="s">
        <v>2541</v>
      </c>
      <c r="C1033" t="s">
        <v>29</v>
      </c>
      <c r="D1033">
        <v>22</v>
      </c>
      <c r="E1033" t="s">
        <v>136</v>
      </c>
      <c r="F1033" t="s">
        <v>44</v>
      </c>
      <c r="G1033" t="s">
        <v>137</v>
      </c>
      <c r="H1033" t="s">
        <v>33</v>
      </c>
      <c r="I1033" t="s">
        <v>34</v>
      </c>
      <c r="J1033" s="1">
        <v>45541</v>
      </c>
      <c r="M1033" t="s">
        <v>35</v>
      </c>
      <c r="N1033" s="2">
        <v>27745.26</v>
      </c>
      <c r="O1033" t="s">
        <v>2542</v>
      </c>
      <c r="P1033">
        <v>1.7</v>
      </c>
      <c r="Q10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33">
        <f>YEAR(Table1[[#This Row],[Hire Date]])</f>
        <v>2024</v>
      </c>
      <c r="T1033" t="str">
        <f>IF(Table1[[#This Row],[Education Level]]="Master's Degree",
"Master's Degree",
IF(Table1[[#This Row],[Education Level]]="Bachelor's Degree",
"Bachelor's Degree",
"Others"))</f>
        <v>Bachelor's Degree</v>
      </c>
    </row>
    <row r="1034" spans="1:20" x14ac:dyDescent="0.25">
      <c r="A1034" t="s">
        <v>2543</v>
      </c>
      <c r="B1034" t="s">
        <v>2544</v>
      </c>
      <c r="C1034" t="s">
        <v>18</v>
      </c>
      <c r="D1034">
        <v>38</v>
      </c>
      <c r="E1034" t="s">
        <v>73</v>
      </c>
      <c r="F1034" t="s">
        <v>49</v>
      </c>
      <c r="G1034" t="s">
        <v>21</v>
      </c>
      <c r="H1034" t="s">
        <v>33</v>
      </c>
      <c r="I1034" t="s">
        <v>34</v>
      </c>
      <c r="J1034" s="1">
        <v>45140</v>
      </c>
      <c r="M1034" t="s">
        <v>35</v>
      </c>
      <c r="N1034" s="2">
        <v>17956.2</v>
      </c>
      <c r="O1034" t="s">
        <v>369</v>
      </c>
      <c r="P1034">
        <v>2.8</v>
      </c>
      <c r="Q10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034">
        <f>YEAR(Table1[[#This Row],[Hire Date]])</f>
        <v>2023</v>
      </c>
      <c r="T1034" t="str">
        <f>IF(Table1[[#This Row],[Education Level]]="Master's Degree",
"Master's Degree",
IF(Table1[[#This Row],[Education Level]]="Bachelor's Degree",
"Bachelor's Degree",
"Others"))</f>
        <v>Bachelor's Degree</v>
      </c>
    </row>
    <row r="1035" spans="1:20" x14ac:dyDescent="0.25">
      <c r="A1035" t="s">
        <v>2545</v>
      </c>
      <c r="B1035" t="s">
        <v>2546</v>
      </c>
      <c r="C1035" t="s">
        <v>29</v>
      </c>
      <c r="D1035">
        <v>40</v>
      </c>
      <c r="E1035" t="s">
        <v>43</v>
      </c>
      <c r="F1035" t="s">
        <v>20</v>
      </c>
      <c r="G1035" t="s">
        <v>32</v>
      </c>
      <c r="H1035" t="s">
        <v>22</v>
      </c>
      <c r="I1035" t="s">
        <v>23</v>
      </c>
      <c r="J1035" s="1">
        <v>44222</v>
      </c>
      <c r="M1035" t="s">
        <v>35</v>
      </c>
      <c r="N1035" s="2">
        <v>6387.04</v>
      </c>
      <c r="O1035" t="s">
        <v>416</v>
      </c>
      <c r="P1035">
        <v>5.3</v>
      </c>
      <c r="Q10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35">
        <f>YEAR(Table1[[#This Row],[Hire Date]])</f>
        <v>2021</v>
      </c>
      <c r="T1035" t="str">
        <f>IF(Table1[[#This Row],[Education Level]]="Master's Degree",
"Master's Degree",
IF(Table1[[#This Row],[Education Level]]="Bachelor's Degree",
"Bachelor's Degree",
"Others"))</f>
        <v>Master's Degree</v>
      </c>
    </row>
    <row r="1036" spans="1:20" x14ac:dyDescent="0.25">
      <c r="A1036" t="s">
        <v>2547</v>
      </c>
      <c r="B1036" t="s">
        <v>2548</v>
      </c>
      <c r="C1036" t="s">
        <v>29</v>
      </c>
      <c r="D1036">
        <v>30</v>
      </c>
      <c r="E1036" t="s">
        <v>86</v>
      </c>
      <c r="F1036" t="s">
        <v>31</v>
      </c>
      <c r="G1036" t="s">
        <v>32</v>
      </c>
      <c r="H1036" t="s">
        <v>33</v>
      </c>
      <c r="I1036" t="s">
        <v>175</v>
      </c>
      <c r="J1036" s="1">
        <v>44702</v>
      </c>
      <c r="M1036" t="s">
        <v>35</v>
      </c>
      <c r="N1036" s="2">
        <v>5697.67</v>
      </c>
      <c r="O1036" t="s">
        <v>1950</v>
      </c>
      <c r="P1036">
        <v>4</v>
      </c>
      <c r="Q10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36">
        <f>YEAR(Table1[[#This Row],[Hire Date]])</f>
        <v>2022</v>
      </c>
      <c r="T1036" t="str">
        <f>IF(Table1[[#This Row],[Education Level]]="Master's Degree",
"Master's Degree",
IF(Table1[[#This Row],[Education Level]]="Bachelor's Degree",
"Bachelor's Degree",
"Others"))</f>
        <v>Others</v>
      </c>
    </row>
    <row r="1037" spans="1:20" x14ac:dyDescent="0.25">
      <c r="A1037" t="s">
        <v>2549</v>
      </c>
      <c r="B1037" t="s">
        <v>2232</v>
      </c>
      <c r="C1037" t="s">
        <v>18</v>
      </c>
      <c r="D1037">
        <v>49</v>
      </c>
      <c r="E1037" t="s">
        <v>79</v>
      </c>
      <c r="F1037" t="s">
        <v>31</v>
      </c>
      <c r="G1037" t="s">
        <v>45</v>
      </c>
      <c r="H1037" t="s">
        <v>33</v>
      </c>
      <c r="I1037" t="s">
        <v>23</v>
      </c>
      <c r="J1037" s="1">
        <v>44964</v>
      </c>
      <c r="K1037" s="1">
        <v>45300</v>
      </c>
      <c r="L1037" t="s">
        <v>132</v>
      </c>
      <c r="M1037" t="s">
        <v>25</v>
      </c>
      <c r="N1037" s="2">
        <v>9002.51</v>
      </c>
      <c r="O1037" t="s">
        <v>1128</v>
      </c>
      <c r="P1037">
        <v>0.9</v>
      </c>
      <c r="Q10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037">
        <f>YEAR(Table1[[#This Row],[Hire Date]])</f>
        <v>2023</v>
      </c>
      <c r="S1037" s="9">
        <f>YEAR(Table1[[#This Row],[Exit Date]])</f>
        <v>2024</v>
      </c>
      <c r="T1037" t="str">
        <f>IF(Table1[[#This Row],[Education Level]]="Master's Degree",
"Master's Degree",
IF(Table1[[#This Row],[Education Level]]="Bachelor's Degree",
"Bachelor's Degree",
"Others"))</f>
        <v>Master's Degree</v>
      </c>
    </row>
    <row r="1038" spans="1:20" x14ac:dyDescent="0.25">
      <c r="A1038" t="s">
        <v>2550</v>
      </c>
      <c r="B1038" t="s">
        <v>2551</v>
      </c>
      <c r="C1038" t="s">
        <v>29</v>
      </c>
      <c r="D1038">
        <v>23</v>
      </c>
      <c r="E1038" t="s">
        <v>86</v>
      </c>
      <c r="F1038" t="s">
        <v>60</v>
      </c>
      <c r="G1038" t="s">
        <v>45</v>
      </c>
      <c r="H1038" t="s">
        <v>33</v>
      </c>
      <c r="I1038" t="s">
        <v>34</v>
      </c>
      <c r="J1038" s="1">
        <v>45656</v>
      </c>
      <c r="K1038" s="1">
        <v>45896</v>
      </c>
      <c r="L1038" t="s">
        <v>24</v>
      </c>
      <c r="M1038" t="s">
        <v>25</v>
      </c>
      <c r="N1038" s="2">
        <v>6950.68</v>
      </c>
      <c r="O1038" t="s">
        <v>128</v>
      </c>
      <c r="P1038">
        <v>0.7</v>
      </c>
      <c r="Q10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038">
        <f>YEAR(Table1[[#This Row],[Hire Date]])</f>
        <v>2024</v>
      </c>
      <c r="S1038" s="9">
        <f>YEAR(Table1[[#This Row],[Exit Date]])</f>
        <v>2025</v>
      </c>
      <c r="T1038" t="str">
        <f>IF(Table1[[#This Row],[Education Level]]="Master's Degree",
"Master's Degree",
IF(Table1[[#This Row],[Education Level]]="Bachelor's Degree",
"Bachelor's Degree",
"Others"))</f>
        <v>Bachelor's Degree</v>
      </c>
    </row>
    <row r="1039" spans="1:20" x14ac:dyDescent="0.25">
      <c r="A1039" t="s">
        <v>2552</v>
      </c>
      <c r="B1039" t="s">
        <v>2553</v>
      </c>
      <c r="C1039" t="s">
        <v>18</v>
      </c>
      <c r="D1039">
        <v>22</v>
      </c>
      <c r="E1039" t="s">
        <v>30</v>
      </c>
      <c r="F1039" t="s">
        <v>74</v>
      </c>
      <c r="G1039" t="s">
        <v>32</v>
      </c>
      <c r="H1039" t="s">
        <v>33</v>
      </c>
      <c r="I1039" t="s">
        <v>34</v>
      </c>
      <c r="J1039" s="1">
        <v>44353</v>
      </c>
      <c r="K1039" s="1">
        <v>45433</v>
      </c>
      <c r="L1039" t="s">
        <v>24</v>
      </c>
      <c r="M1039" t="s">
        <v>25</v>
      </c>
      <c r="N1039" s="2">
        <v>5482.68</v>
      </c>
      <c r="O1039" t="s">
        <v>1260</v>
      </c>
      <c r="P1039">
        <v>3</v>
      </c>
      <c r="Q10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39">
        <f>YEAR(Table1[[#This Row],[Hire Date]])</f>
        <v>2021</v>
      </c>
      <c r="S1039" s="9">
        <f>YEAR(Table1[[#This Row],[Exit Date]])</f>
        <v>2024</v>
      </c>
      <c r="T1039" t="str">
        <f>IF(Table1[[#This Row],[Education Level]]="Master's Degree",
"Master's Degree",
IF(Table1[[#This Row],[Education Level]]="Bachelor's Degree",
"Bachelor's Degree",
"Others"))</f>
        <v>Bachelor's Degree</v>
      </c>
    </row>
    <row r="1040" spans="1:20" x14ac:dyDescent="0.25">
      <c r="A1040" t="s">
        <v>2554</v>
      </c>
      <c r="B1040" t="s">
        <v>2555</v>
      </c>
      <c r="C1040" t="s">
        <v>18</v>
      </c>
      <c r="D1040">
        <v>37</v>
      </c>
      <c r="E1040" t="s">
        <v>79</v>
      </c>
      <c r="F1040" t="s">
        <v>49</v>
      </c>
      <c r="G1040" t="s">
        <v>45</v>
      </c>
      <c r="H1040" t="s">
        <v>33</v>
      </c>
      <c r="I1040" t="s">
        <v>50</v>
      </c>
      <c r="J1040" s="1">
        <v>43453</v>
      </c>
      <c r="M1040" t="s">
        <v>35</v>
      </c>
      <c r="N1040" s="2">
        <v>8806.66</v>
      </c>
      <c r="O1040" t="s">
        <v>827</v>
      </c>
      <c r="P1040">
        <v>7.4</v>
      </c>
      <c r="Q10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40">
        <f>YEAR(Table1[[#This Row],[Hire Date]])</f>
        <v>2018</v>
      </c>
      <c r="T1040" t="str">
        <f>IF(Table1[[#This Row],[Education Level]]="Master's Degree",
"Master's Degree",
IF(Table1[[#This Row],[Education Level]]="Bachelor's Degree",
"Bachelor's Degree",
"Others"))</f>
        <v>Others</v>
      </c>
    </row>
    <row r="1041" spans="1:20" x14ac:dyDescent="0.25">
      <c r="A1041" t="s">
        <v>2556</v>
      </c>
      <c r="B1041" t="s">
        <v>2557</v>
      </c>
      <c r="C1041" t="s">
        <v>29</v>
      </c>
      <c r="D1041">
        <v>44</v>
      </c>
      <c r="E1041" t="s">
        <v>43</v>
      </c>
      <c r="F1041" t="s">
        <v>60</v>
      </c>
      <c r="G1041" t="s">
        <v>45</v>
      </c>
      <c r="H1041" t="s">
        <v>22</v>
      </c>
      <c r="I1041" t="s">
        <v>34</v>
      </c>
      <c r="J1041" s="1">
        <v>44119</v>
      </c>
      <c r="K1041" s="1">
        <v>44566</v>
      </c>
      <c r="L1041" t="s">
        <v>132</v>
      </c>
      <c r="M1041" t="s">
        <v>25</v>
      </c>
      <c r="N1041" s="2">
        <v>6596.41</v>
      </c>
      <c r="O1041" t="s">
        <v>2133</v>
      </c>
      <c r="P1041">
        <v>1.2</v>
      </c>
      <c r="Q10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41">
        <f>YEAR(Table1[[#This Row],[Hire Date]])</f>
        <v>2020</v>
      </c>
      <c r="S1041" s="9">
        <f>YEAR(Table1[[#This Row],[Exit Date]])</f>
        <v>2022</v>
      </c>
      <c r="T1041" t="str">
        <f>IF(Table1[[#This Row],[Education Level]]="Master's Degree",
"Master's Degree",
IF(Table1[[#This Row],[Education Level]]="Bachelor's Degree",
"Bachelor's Degree",
"Others"))</f>
        <v>Bachelor's Degree</v>
      </c>
    </row>
    <row r="1042" spans="1:20" x14ac:dyDescent="0.25">
      <c r="A1042" t="s">
        <v>2558</v>
      </c>
      <c r="B1042" t="s">
        <v>2559</v>
      </c>
      <c r="C1042" t="s">
        <v>18</v>
      </c>
      <c r="D1042">
        <v>50</v>
      </c>
      <c r="E1042" s="9" t="s">
        <v>13002</v>
      </c>
      <c r="F1042" t="s">
        <v>49</v>
      </c>
      <c r="G1042" t="s">
        <v>61</v>
      </c>
      <c r="H1042" t="s">
        <v>22</v>
      </c>
      <c r="I1042" t="s">
        <v>50</v>
      </c>
      <c r="J1042" s="1">
        <v>44421</v>
      </c>
      <c r="M1042" t="s">
        <v>35</v>
      </c>
      <c r="N1042" s="2">
        <v>10279.86</v>
      </c>
      <c r="O1042" t="s">
        <v>738</v>
      </c>
      <c r="P1042">
        <v>4.8</v>
      </c>
      <c r="Q10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42">
        <f>YEAR(Table1[[#This Row],[Hire Date]])</f>
        <v>2021</v>
      </c>
      <c r="T1042" t="str">
        <f>IF(Table1[[#This Row],[Education Level]]="Master's Degree",
"Master's Degree",
IF(Table1[[#This Row],[Education Level]]="Bachelor's Degree",
"Bachelor's Degree",
"Others"))</f>
        <v>Others</v>
      </c>
    </row>
    <row r="1043" spans="1:20" x14ac:dyDescent="0.25">
      <c r="A1043" t="s">
        <v>2560</v>
      </c>
      <c r="B1043" t="s">
        <v>2561</v>
      </c>
      <c r="C1043" t="s">
        <v>29</v>
      </c>
      <c r="D1043">
        <v>30</v>
      </c>
      <c r="E1043" s="9" t="s">
        <v>13002</v>
      </c>
      <c r="F1043" t="s">
        <v>74</v>
      </c>
      <c r="G1043" t="s">
        <v>45</v>
      </c>
      <c r="H1043" t="s">
        <v>33</v>
      </c>
      <c r="I1043" t="s">
        <v>34</v>
      </c>
      <c r="J1043" s="1">
        <v>44989</v>
      </c>
      <c r="M1043" t="s">
        <v>35</v>
      </c>
      <c r="N1043" s="2">
        <v>7392</v>
      </c>
      <c r="O1043" t="s">
        <v>607</v>
      </c>
      <c r="P1043">
        <v>3.2</v>
      </c>
      <c r="Q10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43">
        <f>YEAR(Table1[[#This Row],[Hire Date]])</f>
        <v>2023</v>
      </c>
      <c r="T1043" t="str">
        <f>IF(Table1[[#This Row],[Education Level]]="Master's Degree",
"Master's Degree",
IF(Table1[[#This Row],[Education Level]]="Bachelor's Degree",
"Bachelor's Degree",
"Others"))</f>
        <v>Bachelor's Degree</v>
      </c>
    </row>
    <row r="1044" spans="1:20" x14ac:dyDescent="0.25">
      <c r="A1044" t="s">
        <v>2562</v>
      </c>
      <c r="B1044" t="s">
        <v>2563</v>
      </c>
      <c r="C1044" t="s">
        <v>29</v>
      </c>
      <c r="D1044">
        <v>44</v>
      </c>
      <c r="E1044" t="s">
        <v>79</v>
      </c>
      <c r="F1044" t="s">
        <v>60</v>
      </c>
      <c r="G1044" t="s">
        <v>32</v>
      </c>
      <c r="H1044" t="s">
        <v>33</v>
      </c>
      <c r="I1044" t="s">
        <v>34</v>
      </c>
      <c r="J1044" s="1">
        <v>46019</v>
      </c>
      <c r="M1044" t="s">
        <v>35</v>
      </c>
      <c r="N1044" s="2">
        <v>4783.1499999999996</v>
      </c>
      <c r="O1044" t="s">
        <v>1480</v>
      </c>
      <c r="P1044">
        <v>0.4</v>
      </c>
      <c r="Q10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044">
        <f>YEAR(Table1[[#This Row],[Hire Date]])</f>
        <v>2025</v>
      </c>
      <c r="T1044" t="str">
        <f>IF(Table1[[#This Row],[Education Level]]="Master's Degree",
"Master's Degree",
IF(Table1[[#This Row],[Education Level]]="Bachelor's Degree",
"Bachelor's Degree",
"Others"))</f>
        <v>Bachelor's Degree</v>
      </c>
    </row>
    <row r="1045" spans="1:20" x14ac:dyDescent="0.25">
      <c r="A1045" t="s">
        <v>2564</v>
      </c>
      <c r="B1045" t="s">
        <v>2565</v>
      </c>
      <c r="C1045" t="s">
        <v>29</v>
      </c>
      <c r="D1045">
        <v>34</v>
      </c>
      <c r="E1045" t="s">
        <v>100</v>
      </c>
      <c r="F1045" t="s">
        <v>31</v>
      </c>
      <c r="G1045" t="s">
        <v>137</v>
      </c>
      <c r="H1045" t="s">
        <v>22</v>
      </c>
      <c r="I1045" t="s">
        <v>34</v>
      </c>
      <c r="J1045" s="1">
        <v>43463</v>
      </c>
      <c r="M1045" t="s">
        <v>35</v>
      </c>
      <c r="N1045" s="2">
        <v>20264.22</v>
      </c>
      <c r="O1045" t="s">
        <v>214</v>
      </c>
      <c r="P1045">
        <v>7.4</v>
      </c>
      <c r="Q10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45">
        <f>YEAR(Table1[[#This Row],[Hire Date]])</f>
        <v>2018</v>
      </c>
      <c r="T1045" t="str">
        <f>IF(Table1[[#This Row],[Education Level]]="Master's Degree",
"Master's Degree",
IF(Table1[[#This Row],[Education Level]]="Bachelor's Degree",
"Bachelor's Degree",
"Others"))</f>
        <v>Bachelor's Degree</v>
      </c>
    </row>
    <row r="1046" spans="1:20" x14ac:dyDescent="0.25">
      <c r="A1046" t="s">
        <v>2566</v>
      </c>
      <c r="B1046" t="s">
        <v>2567</v>
      </c>
      <c r="C1046" t="s">
        <v>18</v>
      </c>
      <c r="D1046">
        <v>33</v>
      </c>
      <c r="E1046" t="s">
        <v>69</v>
      </c>
      <c r="F1046" t="s">
        <v>60</v>
      </c>
      <c r="G1046" t="s">
        <v>45</v>
      </c>
      <c r="H1046" t="s">
        <v>33</v>
      </c>
      <c r="I1046" t="s">
        <v>23</v>
      </c>
      <c r="J1046" s="1">
        <v>44709</v>
      </c>
      <c r="M1046" t="s">
        <v>35</v>
      </c>
      <c r="N1046" s="2">
        <v>8196.7199999999993</v>
      </c>
      <c r="O1046" t="s">
        <v>575</v>
      </c>
      <c r="P1046">
        <v>4</v>
      </c>
      <c r="Q10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46">
        <f>YEAR(Table1[[#This Row],[Hire Date]])</f>
        <v>2022</v>
      </c>
      <c r="T1046" t="str">
        <f>IF(Table1[[#This Row],[Education Level]]="Master's Degree",
"Master's Degree",
IF(Table1[[#This Row],[Education Level]]="Bachelor's Degree",
"Bachelor's Degree",
"Others"))</f>
        <v>Master's Degree</v>
      </c>
    </row>
    <row r="1047" spans="1:20" x14ac:dyDescent="0.25">
      <c r="A1047" t="s">
        <v>2568</v>
      </c>
      <c r="B1047" t="s">
        <v>2569</v>
      </c>
      <c r="C1047" t="s">
        <v>18</v>
      </c>
      <c r="D1047">
        <v>42</v>
      </c>
      <c r="E1047" t="s">
        <v>121</v>
      </c>
      <c r="F1047" t="s">
        <v>74</v>
      </c>
      <c r="G1047" t="s">
        <v>21</v>
      </c>
      <c r="H1047" t="s">
        <v>33</v>
      </c>
      <c r="I1047" t="s">
        <v>34</v>
      </c>
      <c r="J1047" s="1">
        <v>45762</v>
      </c>
      <c r="M1047" t="s">
        <v>35</v>
      </c>
      <c r="N1047" s="2">
        <v>14507.95</v>
      </c>
      <c r="O1047" t="s">
        <v>832</v>
      </c>
      <c r="P1047">
        <v>1.1000000000000001</v>
      </c>
      <c r="Q10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47">
        <f>YEAR(Table1[[#This Row],[Hire Date]])</f>
        <v>2025</v>
      </c>
      <c r="T1047" t="str">
        <f>IF(Table1[[#This Row],[Education Level]]="Master's Degree",
"Master's Degree",
IF(Table1[[#This Row],[Education Level]]="Bachelor's Degree",
"Bachelor's Degree",
"Others"))</f>
        <v>Bachelor's Degree</v>
      </c>
    </row>
    <row r="1048" spans="1:20" x14ac:dyDescent="0.25">
      <c r="A1048" t="s">
        <v>2570</v>
      </c>
      <c r="B1048" t="s">
        <v>2571</v>
      </c>
      <c r="C1048" t="s">
        <v>29</v>
      </c>
      <c r="D1048">
        <v>40</v>
      </c>
      <c r="E1048" t="s">
        <v>136</v>
      </c>
      <c r="F1048" t="s">
        <v>31</v>
      </c>
      <c r="G1048" t="s">
        <v>137</v>
      </c>
      <c r="H1048" t="s">
        <v>22</v>
      </c>
      <c r="I1048" t="s">
        <v>50</v>
      </c>
      <c r="J1048" s="1">
        <v>45193</v>
      </c>
      <c r="M1048" t="s">
        <v>35</v>
      </c>
      <c r="N1048" s="2">
        <v>21214.43</v>
      </c>
      <c r="O1048" t="s">
        <v>191</v>
      </c>
      <c r="P1048">
        <v>2.6</v>
      </c>
      <c r="Q10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048">
        <f>YEAR(Table1[[#This Row],[Hire Date]])</f>
        <v>2023</v>
      </c>
      <c r="T1048" t="str">
        <f>IF(Table1[[#This Row],[Education Level]]="Master's Degree",
"Master's Degree",
IF(Table1[[#This Row],[Education Level]]="Bachelor's Degree",
"Bachelor's Degree",
"Others"))</f>
        <v>Others</v>
      </c>
    </row>
    <row r="1049" spans="1:20" x14ac:dyDescent="0.25">
      <c r="A1049" t="s">
        <v>2572</v>
      </c>
      <c r="B1049" t="s">
        <v>2573</v>
      </c>
      <c r="C1049" t="s">
        <v>29</v>
      </c>
      <c r="D1049">
        <v>22</v>
      </c>
      <c r="E1049" t="s">
        <v>86</v>
      </c>
      <c r="F1049" t="s">
        <v>20</v>
      </c>
      <c r="G1049" t="s">
        <v>32</v>
      </c>
      <c r="H1049" t="s">
        <v>33</v>
      </c>
      <c r="I1049" t="s">
        <v>23</v>
      </c>
      <c r="J1049" s="1">
        <v>44333</v>
      </c>
      <c r="M1049" t="s">
        <v>35</v>
      </c>
      <c r="N1049" s="2">
        <v>5689.2</v>
      </c>
      <c r="O1049" t="s">
        <v>318</v>
      </c>
      <c r="P1049">
        <v>5</v>
      </c>
      <c r="Q10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49">
        <f>YEAR(Table1[[#This Row],[Hire Date]])</f>
        <v>2021</v>
      </c>
      <c r="T1049" t="str">
        <f>IF(Table1[[#This Row],[Education Level]]="Master's Degree",
"Master's Degree",
IF(Table1[[#This Row],[Education Level]]="Bachelor's Degree",
"Bachelor's Degree",
"Others"))</f>
        <v>Master's Degree</v>
      </c>
    </row>
    <row r="1050" spans="1:20" x14ac:dyDescent="0.25">
      <c r="A1050" t="s">
        <v>2574</v>
      </c>
      <c r="B1050" t="s">
        <v>2575</v>
      </c>
      <c r="C1050" t="s">
        <v>29</v>
      </c>
      <c r="D1050">
        <v>48</v>
      </c>
      <c r="E1050" t="s">
        <v>30</v>
      </c>
      <c r="F1050" t="s">
        <v>31</v>
      </c>
      <c r="G1050" t="s">
        <v>32</v>
      </c>
      <c r="H1050" t="s">
        <v>33</v>
      </c>
      <c r="I1050" t="s">
        <v>34</v>
      </c>
      <c r="J1050" s="1">
        <v>43596</v>
      </c>
      <c r="K1050" s="1">
        <v>45809</v>
      </c>
      <c r="L1050" t="s">
        <v>24</v>
      </c>
      <c r="M1050" t="s">
        <v>25</v>
      </c>
      <c r="N1050" s="2">
        <v>4000.09</v>
      </c>
      <c r="O1050" t="s">
        <v>439</v>
      </c>
      <c r="P1050">
        <v>6.1</v>
      </c>
      <c r="Q10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50">
        <f>YEAR(Table1[[#This Row],[Hire Date]])</f>
        <v>2019</v>
      </c>
      <c r="S1050" s="9">
        <f>YEAR(Table1[[#This Row],[Exit Date]])</f>
        <v>2025</v>
      </c>
      <c r="T1050" t="str">
        <f>IF(Table1[[#This Row],[Education Level]]="Master's Degree",
"Master's Degree",
IF(Table1[[#This Row],[Education Level]]="Bachelor's Degree",
"Bachelor's Degree",
"Others"))</f>
        <v>Bachelor's Degree</v>
      </c>
    </row>
    <row r="1051" spans="1:20" x14ac:dyDescent="0.25">
      <c r="A1051" t="s">
        <v>2576</v>
      </c>
      <c r="B1051" t="s">
        <v>2577</v>
      </c>
      <c r="C1051" t="s">
        <v>18</v>
      </c>
      <c r="D1051">
        <v>47</v>
      </c>
      <c r="E1051" t="s">
        <v>43</v>
      </c>
      <c r="F1051" t="s">
        <v>74</v>
      </c>
      <c r="G1051" t="s">
        <v>45</v>
      </c>
      <c r="H1051" t="s">
        <v>22</v>
      </c>
      <c r="I1051" t="s">
        <v>34</v>
      </c>
      <c r="J1051" s="1">
        <v>44063</v>
      </c>
      <c r="M1051" t="s">
        <v>35</v>
      </c>
      <c r="N1051" s="2">
        <v>7951.16</v>
      </c>
      <c r="O1051" t="s">
        <v>1100</v>
      </c>
      <c r="P1051">
        <v>5.7</v>
      </c>
      <c r="Q10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51">
        <f>YEAR(Table1[[#This Row],[Hire Date]])</f>
        <v>2020</v>
      </c>
      <c r="T1051" t="str">
        <f>IF(Table1[[#This Row],[Education Level]]="Master's Degree",
"Master's Degree",
IF(Table1[[#This Row],[Education Level]]="Bachelor's Degree",
"Bachelor's Degree",
"Others"))</f>
        <v>Bachelor's Degree</v>
      </c>
    </row>
    <row r="1052" spans="1:20" x14ac:dyDescent="0.25">
      <c r="A1052" t="s">
        <v>2578</v>
      </c>
      <c r="B1052" t="s">
        <v>2579</v>
      </c>
      <c r="C1052" t="s">
        <v>18</v>
      </c>
      <c r="D1052">
        <v>29</v>
      </c>
      <c r="E1052" t="s">
        <v>43</v>
      </c>
      <c r="F1052" t="s">
        <v>49</v>
      </c>
      <c r="G1052" t="s">
        <v>45</v>
      </c>
      <c r="H1052" t="s">
        <v>33</v>
      </c>
      <c r="I1052" t="s">
        <v>34</v>
      </c>
      <c r="J1052" s="1">
        <v>45793</v>
      </c>
      <c r="M1052" t="s">
        <v>35</v>
      </c>
      <c r="N1052" s="2">
        <v>8408.59</v>
      </c>
      <c r="O1052" t="s">
        <v>2580</v>
      </c>
      <c r="P1052">
        <v>1</v>
      </c>
      <c r="Q10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52">
        <f>YEAR(Table1[[#This Row],[Hire Date]])</f>
        <v>2025</v>
      </c>
      <c r="T1052" t="str">
        <f>IF(Table1[[#This Row],[Education Level]]="Master's Degree",
"Master's Degree",
IF(Table1[[#This Row],[Education Level]]="Bachelor's Degree",
"Bachelor's Degree",
"Others"))</f>
        <v>Bachelor's Degree</v>
      </c>
    </row>
    <row r="1053" spans="1:20" x14ac:dyDescent="0.25">
      <c r="A1053" t="s">
        <v>2581</v>
      </c>
      <c r="B1053" t="s">
        <v>2582</v>
      </c>
      <c r="C1053" t="s">
        <v>29</v>
      </c>
      <c r="D1053">
        <v>38</v>
      </c>
      <c r="E1053" s="9" t="s">
        <v>13002</v>
      </c>
      <c r="F1053" t="s">
        <v>49</v>
      </c>
      <c r="G1053" t="s">
        <v>45</v>
      </c>
      <c r="H1053" t="s">
        <v>33</v>
      </c>
      <c r="I1053" t="s">
        <v>34</v>
      </c>
      <c r="J1053" s="1">
        <v>44605</v>
      </c>
      <c r="K1053" s="1">
        <v>45718</v>
      </c>
      <c r="L1053" t="s">
        <v>113</v>
      </c>
      <c r="M1053" t="s">
        <v>25</v>
      </c>
      <c r="N1053" s="2">
        <v>6800.06</v>
      </c>
      <c r="O1053" t="s">
        <v>2542</v>
      </c>
      <c r="P1053">
        <v>3</v>
      </c>
      <c r="Q10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53">
        <f>YEAR(Table1[[#This Row],[Hire Date]])</f>
        <v>2022</v>
      </c>
      <c r="S1053" s="9">
        <f>YEAR(Table1[[#This Row],[Exit Date]])</f>
        <v>2025</v>
      </c>
      <c r="T1053" t="str">
        <f>IF(Table1[[#This Row],[Education Level]]="Master's Degree",
"Master's Degree",
IF(Table1[[#This Row],[Education Level]]="Bachelor's Degree",
"Bachelor's Degree",
"Others"))</f>
        <v>Bachelor's Degree</v>
      </c>
    </row>
    <row r="1054" spans="1:20" x14ac:dyDescent="0.25">
      <c r="A1054" t="s">
        <v>2583</v>
      </c>
      <c r="B1054" t="s">
        <v>2584</v>
      </c>
      <c r="C1054" t="s">
        <v>18</v>
      </c>
      <c r="D1054">
        <v>39</v>
      </c>
      <c r="E1054" t="s">
        <v>100</v>
      </c>
      <c r="F1054" t="s">
        <v>20</v>
      </c>
      <c r="G1054" t="s">
        <v>45</v>
      </c>
      <c r="H1054" t="s">
        <v>33</v>
      </c>
      <c r="I1054" t="s">
        <v>34</v>
      </c>
      <c r="J1054" s="1">
        <v>45478</v>
      </c>
      <c r="M1054" t="s">
        <v>35</v>
      </c>
      <c r="N1054" s="2">
        <v>6860.38</v>
      </c>
      <c r="O1054" t="s">
        <v>155</v>
      </c>
      <c r="P1054">
        <v>1.9</v>
      </c>
      <c r="Q10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54">
        <f>YEAR(Table1[[#This Row],[Hire Date]])</f>
        <v>2024</v>
      </c>
      <c r="T1054" t="str">
        <f>IF(Table1[[#This Row],[Education Level]]="Master's Degree",
"Master's Degree",
IF(Table1[[#This Row],[Education Level]]="Bachelor's Degree",
"Bachelor's Degree",
"Others"))</f>
        <v>Bachelor's Degree</v>
      </c>
    </row>
    <row r="1055" spans="1:20" x14ac:dyDescent="0.25">
      <c r="A1055" t="s">
        <v>2585</v>
      </c>
      <c r="B1055" t="s">
        <v>2586</v>
      </c>
      <c r="C1055" t="s">
        <v>29</v>
      </c>
      <c r="D1055">
        <v>37</v>
      </c>
      <c r="E1055" t="s">
        <v>136</v>
      </c>
      <c r="F1055" t="s">
        <v>44</v>
      </c>
      <c r="G1055" t="s">
        <v>145</v>
      </c>
      <c r="H1055" t="s">
        <v>33</v>
      </c>
      <c r="I1055" t="s">
        <v>34</v>
      </c>
      <c r="J1055" s="1">
        <v>44235</v>
      </c>
      <c r="M1055" t="s">
        <v>35</v>
      </c>
      <c r="N1055" s="2">
        <v>37018.61</v>
      </c>
      <c r="O1055" t="s">
        <v>146</v>
      </c>
      <c r="P1055">
        <v>5.3</v>
      </c>
      <c r="Q10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55">
        <f>YEAR(Table1[[#This Row],[Hire Date]])</f>
        <v>2021</v>
      </c>
      <c r="T1055" t="str">
        <f>IF(Table1[[#This Row],[Education Level]]="Master's Degree",
"Master's Degree",
IF(Table1[[#This Row],[Education Level]]="Bachelor's Degree",
"Bachelor's Degree",
"Others"))</f>
        <v>Bachelor's Degree</v>
      </c>
    </row>
    <row r="1056" spans="1:20" x14ac:dyDescent="0.25">
      <c r="A1056" t="s">
        <v>2587</v>
      </c>
      <c r="B1056" t="s">
        <v>2588</v>
      </c>
      <c r="C1056" t="s">
        <v>18</v>
      </c>
      <c r="D1056">
        <v>30</v>
      </c>
      <c r="E1056" t="s">
        <v>30</v>
      </c>
      <c r="F1056" t="s">
        <v>49</v>
      </c>
      <c r="G1056" t="s">
        <v>45</v>
      </c>
      <c r="H1056" t="s">
        <v>33</v>
      </c>
      <c r="I1056" t="s">
        <v>34</v>
      </c>
      <c r="J1056" s="1">
        <v>43358</v>
      </c>
      <c r="M1056" t="s">
        <v>35</v>
      </c>
      <c r="N1056" s="2">
        <v>8618.67</v>
      </c>
      <c r="O1056" t="s">
        <v>1131</v>
      </c>
      <c r="P1056">
        <v>7.7</v>
      </c>
      <c r="Q10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56">
        <f>YEAR(Table1[[#This Row],[Hire Date]])</f>
        <v>2018</v>
      </c>
      <c r="T1056" t="str">
        <f>IF(Table1[[#This Row],[Education Level]]="Master's Degree",
"Master's Degree",
IF(Table1[[#This Row],[Education Level]]="Bachelor's Degree",
"Bachelor's Degree",
"Others"))</f>
        <v>Bachelor's Degree</v>
      </c>
    </row>
    <row r="1057" spans="1:20" x14ac:dyDescent="0.25">
      <c r="A1057" t="s">
        <v>2589</v>
      </c>
      <c r="B1057" t="s">
        <v>2590</v>
      </c>
      <c r="C1057" t="s">
        <v>18</v>
      </c>
      <c r="D1057">
        <v>28</v>
      </c>
      <c r="E1057" t="s">
        <v>86</v>
      </c>
      <c r="F1057" t="s">
        <v>60</v>
      </c>
      <c r="G1057" t="s">
        <v>32</v>
      </c>
      <c r="H1057" t="s">
        <v>33</v>
      </c>
      <c r="I1057" t="s">
        <v>23</v>
      </c>
      <c r="J1057" s="1">
        <v>44714</v>
      </c>
      <c r="M1057" t="s">
        <v>35</v>
      </c>
      <c r="N1057" s="2">
        <v>5906.52</v>
      </c>
      <c r="O1057" t="s">
        <v>2297</v>
      </c>
      <c r="P1057">
        <v>4</v>
      </c>
      <c r="Q10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57">
        <f>YEAR(Table1[[#This Row],[Hire Date]])</f>
        <v>2022</v>
      </c>
      <c r="T1057" t="str">
        <f>IF(Table1[[#This Row],[Education Level]]="Master's Degree",
"Master's Degree",
IF(Table1[[#This Row],[Education Level]]="Bachelor's Degree",
"Bachelor's Degree",
"Others"))</f>
        <v>Master's Degree</v>
      </c>
    </row>
    <row r="1058" spans="1:20" x14ac:dyDescent="0.25">
      <c r="A1058" t="s">
        <v>2591</v>
      </c>
      <c r="B1058" t="s">
        <v>2592</v>
      </c>
      <c r="C1058" t="s">
        <v>18</v>
      </c>
      <c r="D1058">
        <v>34</v>
      </c>
      <c r="E1058" t="s">
        <v>19</v>
      </c>
      <c r="F1058" t="s">
        <v>31</v>
      </c>
      <c r="G1058" t="s">
        <v>137</v>
      </c>
      <c r="H1058" t="s">
        <v>33</v>
      </c>
      <c r="I1058" t="s">
        <v>50</v>
      </c>
      <c r="J1058" s="1">
        <v>45799</v>
      </c>
      <c r="M1058" t="s">
        <v>35</v>
      </c>
      <c r="N1058" s="2">
        <v>27085</v>
      </c>
      <c r="O1058" t="s">
        <v>2593</v>
      </c>
      <c r="P1058">
        <v>1</v>
      </c>
      <c r="Q10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58">
        <f>YEAR(Table1[[#This Row],[Hire Date]])</f>
        <v>2025</v>
      </c>
      <c r="T1058" t="str">
        <f>IF(Table1[[#This Row],[Education Level]]="Master's Degree",
"Master's Degree",
IF(Table1[[#This Row],[Education Level]]="Bachelor's Degree",
"Bachelor's Degree",
"Others"))</f>
        <v>Others</v>
      </c>
    </row>
    <row r="1059" spans="1:20" x14ac:dyDescent="0.25">
      <c r="A1059" t="s">
        <v>2594</v>
      </c>
      <c r="B1059" t="s">
        <v>2595</v>
      </c>
      <c r="C1059" t="s">
        <v>18</v>
      </c>
      <c r="D1059">
        <v>45</v>
      </c>
      <c r="E1059" t="s">
        <v>69</v>
      </c>
      <c r="F1059" t="s">
        <v>31</v>
      </c>
      <c r="G1059" t="s">
        <v>61</v>
      </c>
      <c r="H1059" t="s">
        <v>33</v>
      </c>
      <c r="I1059" t="s">
        <v>50</v>
      </c>
      <c r="J1059" s="1">
        <v>46102</v>
      </c>
      <c r="M1059" t="s">
        <v>35</v>
      </c>
      <c r="N1059" s="2">
        <v>11316.98</v>
      </c>
      <c r="O1059" t="s">
        <v>1872</v>
      </c>
      <c r="P1059">
        <v>0.2</v>
      </c>
      <c r="Q10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059">
        <f>YEAR(Table1[[#This Row],[Hire Date]])</f>
        <v>2026</v>
      </c>
      <c r="T1059" t="str">
        <f>IF(Table1[[#This Row],[Education Level]]="Master's Degree",
"Master's Degree",
IF(Table1[[#This Row],[Education Level]]="Bachelor's Degree",
"Bachelor's Degree",
"Others"))</f>
        <v>Others</v>
      </c>
    </row>
    <row r="1060" spans="1:20" x14ac:dyDescent="0.25">
      <c r="A1060" t="s">
        <v>2596</v>
      </c>
      <c r="B1060" t="s">
        <v>2597</v>
      </c>
      <c r="C1060" t="s">
        <v>29</v>
      </c>
      <c r="D1060">
        <v>39</v>
      </c>
      <c r="E1060" t="s">
        <v>19</v>
      </c>
      <c r="F1060" t="s">
        <v>74</v>
      </c>
      <c r="G1060" t="s">
        <v>145</v>
      </c>
      <c r="H1060" t="s">
        <v>22</v>
      </c>
      <c r="I1060" t="s">
        <v>50</v>
      </c>
      <c r="J1060" s="1">
        <v>46101</v>
      </c>
      <c r="M1060" t="s">
        <v>35</v>
      </c>
      <c r="N1060" s="2">
        <v>41398.639999999999</v>
      </c>
      <c r="O1060" t="s">
        <v>146</v>
      </c>
      <c r="P1060">
        <v>0.2</v>
      </c>
      <c r="Q10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060">
        <f>YEAR(Table1[[#This Row],[Hire Date]])</f>
        <v>2026</v>
      </c>
      <c r="T1060" t="str">
        <f>IF(Table1[[#This Row],[Education Level]]="Master's Degree",
"Master's Degree",
IF(Table1[[#This Row],[Education Level]]="Bachelor's Degree",
"Bachelor's Degree",
"Others"))</f>
        <v>Others</v>
      </c>
    </row>
    <row r="1061" spans="1:20" x14ac:dyDescent="0.25">
      <c r="A1061" t="s">
        <v>2598</v>
      </c>
      <c r="B1061" t="s">
        <v>2599</v>
      </c>
      <c r="C1061" t="s">
        <v>18</v>
      </c>
      <c r="D1061">
        <v>31</v>
      </c>
      <c r="E1061" t="s">
        <v>73</v>
      </c>
      <c r="F1061" t="s">
        <v>49</v>
      </c>
      <c r="G1061" t="s">
        <v>61</v>
      </c>
      <c r="H1061" t="s">
        <v>33</v>
      </c>
      <c r="I1061" t="s">
        <v>117</v>
      </c>
      <c r="J1061" s="1">
        <v>45607</v>
      </c>
      <c r="M1061" t="s">
        <v>35</v>
      </c>
      <c r="N1061" s="2">
        <v>11390.25</v>
      </c>
      <c r="O1061" t="s">
        <v>479</v>
      </c>
      <c r="P1061">
        <v>1.5</v>
      </c>
      <c r="Q10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61">
        <f>YEAR(Table1[[#This Row],[Hire Date]])</f>
        <v>2024</v>
      </c>
      <c r="T1061" t="str">
        <f>IF(Table1[[#This Row],[Education Level]]="Master's Degree",
"Master's Degree",
IF(Table1[[#This Row],[Education Level]]="Bachelor's Degree",
"Bachelor's Degree",
"Others"))</f>
        <v>Others</v>
      </c>
    </row>
    <row r="1062" spans="1:20" x14ac:dyDescent="0.25">
      <c r="A1062" t="s">
        <v>2600</v>
      </c>
      <c r="B1062" t="s">
        <v>2601</v>
      </c>
      <c r="C1062" t="s">
        <v>18</v>
      </c>
      <c r="D1062">
        <v>41</v>
      </c>
      <c r="E1062" t="s">
        <v>69</v>
      </c>
      <c r="F1062" t="s">
        <v>20</v>
      </c>
      <c r="G1062" t="s">
        <v>61</v>
      </c>
      <c r="H1062" t="s">
        <v>33</v>
      </c>
      <c r="I1062" t="s">
        <v>34</v>
      </c>
      <c r="J1062" s="1">
        <v>43541</v>
      </c>
      <c r="M1062" t="s">
        <v>35</v>
      </c>
      <c r="N1062" s="2">
        <v>9632.57</v>
      </c>
      <c r="O1062" t="s">
        <v>738</v>
      </c>
      <c r="P1062">
        <v>7.2</v>
      </c>
      <c r="Q10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62">
        <f>YEAR(Table1[[#This Row],[Hire Date]])</f>
        <v>2019</v>
      </c>
      <c r="T1062" t="str">
        <f>IF(Table1[[#This Row],[Education Level]]="Master's Degree",
"Master's Degree",
IF(Table1[[#This Row],[Education Level]]="Bachelor's Degree",
"Bachelor's Degree",
"Others"))</f>
        <v>Bachelor's Degree</v>
      </c>
    </row>
    <row r="1063" spans="1:20" x14ac:dyDescent="0.25">
      <c r="A1063" t="s">
        <v>2602</v>
      </c>
      <c r="B1063" t="s">
        <v>2603</v>
      </c>
      <c r="C1063" t="s">
        <v>18</v>
      </c>
      <c r="D1063">
        <v>22</v>
      </c>
      <c r="E1063" t="s">
        <v>30</v>
      </c>
      <c r="F1063" t="s">
        <v>44</v>
      </c>
      <c r="G1063" t="s">
        <v>32</v>
      </c>
      <c r="H1063" t="s">
        <v>22</v>
      </c>
      <c r="I1063" t="s">
        <v>34</v>
      </c>
      <c r="J1063" s="1">
        <v>43925</v>
      </c>
      <c r="K1063" s="1">
        <v>44129</v>
      </c>
      <c r="L1063" t="s">
        <v>132</v>
      </c>
      <c r="M1063" t="s">
        <v>25</v>
      </c>
      <c r="N1063" s="2">
        <v>5093.79</v>
      </c>
      <c r="O1063" t="s">
        <v>2604</v>
      </c>
      <c r="P1063">
        <v>0.6</v>
      </c>
      <c r="Q10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063">
        <f>YEAR(Table1[[#This Row],[Hire Date]])</f>
        <v>2020</v>
      </c>
      <c r="S1063" s="9">
        <f>YEAR(Table1[[#This Row],[Exit Date]])</f>
        <v>2020</v>
      </c>
      <c r="T1063" t="str">
        <f>IF(Table1[[#This Row],[Education Level]]="Master's Degree",
"Master's Degree",
IF(Table1[[#This Row],[Education Level]]="Bachelor's Degree",
"Bachelor's Degree",
"Others"))</f>
        <v>Bachelor's Degree</v>
      </c>
    </row>
    <row r="1064" spans="1:20" x14ac:dyDescent="0.25">
      <c r="A1064" t="s">
        <v>2605</v>
      </c>
      <c r="B1064" t="s">
        <v>2606</v>
      </c>
      <c r="C1064" t="s">
        <v>18</v>
      </c>
      <c r="D1064">
        <v>45</v>
      </c>
      <c r="E1064" t="s">
        <v>19</v>
      </c>
      <c r="F1064" t="s">
        <v>44</v>
      </c>
      <c r="G1064" t="s">
        <v>21</v>
      </c>
      <c r="H1064" t="s">
        <v>33</v>
      </c>
      <c r="I1064" t="s">
        <v>34</v>
      </c>
      <c r="J1064" s="1">
        <v>43122</v>
      </c>
      <c r="K1064" s="1">
        <v>45481</v>
      </c>
      <c r="L1064" t="s">
        <v>324</v>
      </c>
      <c r="M1064" t="s">
        <v>25</v>
      </c>
      <c r="N1064" s="2">
        <v>14199.44</v>
      </c>
      <c r="O1064" t="s">
        <v>2607</v>
      </c>
      <c r="P1064">
        <v>6.5</v>
      </c>
      <c r="Q10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64">
        <f>YEAR(Table1[[#This Row],[Hire Date]])</f>
        <v>2018</v>
      </c>
      <c r="S1064" s="9">
        <f>YEAR(Table1[[#This Row],[Exit Date]])</f>
        <v>2024</v>
      </c>
      <c r="T1064" t="str">
        <f>IF(Table1[[#This Row],[Education Level]]="Master's Degree",
"Master's Degree",
IF(Table1[[#This Row],[Education Level]]="Bachelor's Degree",
"Bachelor's Degree",
"Others"))</f>
        <v>Bachelor's Degree</v>
      </c>
    </row>
    <row r="1065" spans="1:20" x14ac:dyDescent="0.25">
      <c r="A1065" t="s">
        <v>2608</v>
      </c>
      <c r="B1065" t="s">
        <v>2609</v>
      </c>
      <c r="C1065" t="s">
        <v>18</v>
      </c>
      <c r="D1065">
        <v>22</v>
      </c>
      <c r="E1065" t="s">
        <v>19</v>
      </c>
      <c r="F1065" t="s">
        <v>20</v>
      </c>
      <c r="G1065" t="s">
        <v>145</v>
      </c>
      <c r="H1065" t="s">
        <v>33</v>
      </c>
      <c r="I1065" t="s">
        <v>34</v>
      </c>
      <c r="J1065" s="1">
        <v>45041</v>
      </c>
      <c r="M1065" t="s">
        <v>35</v>
      </c>
      <c r="N1065" s="2">
        <v>32852.050000000003</v>
      </c>
      <c r="O1065" t="s">
        <v>146</v>
      </c>
      <c r="P1065">
        <v>3.1</v>
      </c>
      <c r="Q10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65">
        <f>YEAR(Table1[[#This Row],[Hire Date]])</f>
        <v>2023</v>
      </c>
      <c r="T1065" t="str">
        <f>IF(Table1[[#This Row],[Education Level]]="Master's Degree",
"Master's Degree",
IF(Table1[[#This Row],[Education Level]]="Bachelor's Degree",
"Bachelor's Degree",
"Others"))</f>
        <v>Bachelor's Degree</v>
      </c>
    </row>
    <row r="1066" spans="1:20" x14ac:dyDescent="0.25">
      <c r="A1066" t="s">
        <v>2610</v>
      </c>
      <c r="B1066" t="s">
        <v>2611</v>
      </c>
      <c r="C1066" t="s">
        <v>29</v>
      </c>
      <c r="D1066">
        <v>31</v>
      </c>
      <c r="E1066" t="s">
        <v>43</v>
      </c>
      <c r="F1066" t="s">
        <v>31</v>
      </c>
      <c r="G1066" t="s">
        <v>45</v>
      </c>
      <c r="H1066" t="s">
        <v>33</v>
      </c>
      <c r="I1066" t="s">
        <v>23</v>
      </c>
      <c r="J1066" s="1">
        <v>45432</v>
      </c>
      <c r="K1066" s="1">
        <v>45758</v>
      </c>
      <c r="L1066" t="s">
        <v>24</v>
      </c>
      <c r="M1066" t="s">
        <v>25</v>
      </c>
      <c r="N1066" s="2">
        <v>8376.41</v>
      </c>
      <c r="O1066" t="s">
        <v>462</v>
      </c>
      <c r="P1066">
        <v>0.9</v>
      </c>
      <c r="Q10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066">
        <f>YEAR(Table1[[#This Row],[Hire Date]])</f>
        <v>2024</v>
      </c>
      <c r="S1066" s="9">
        <f>YEAR(Table1[[#This Row],[Exit Date]])</f>
        <v>2025</v>
      </c>
      <c r="T1066" t="str">
        <f>IF(Table1[[#This Row],[Education Level]]="Master's Degree",
"Master's Degree",
IF(Table1[[#This Row],[Education Level]]="Bachelor's Degree",
"Bachelor's Degree",
"Others"))</f>
        <v>Master's Degree</v>
      </c>
    </row>
    <row r="1067" spans="1:20" x14ac:dyDescent="0.25">
      <c r="A1067" t="s">
        <v>2612</v>
      </c>
      <c r="B1067" t="s">
        <v>2613</v>
      </c>
      <c r="C1067" t="s">
        <v>18</v>
      </c>
      <c r="D1067">
        <v>24</v>
      </c>
      <c r="E1067" t="s">
        <v>136</v>
      </c>
      <c r="F1067" t="s">
        <v>74</v>
      </c>
      <c r="G1067" t="s">
        <v>93</v>
      </c>
      <c r="H1067" t="s">
        <v>33</v>
      </c>
      <c r="I1067" t="s">
        <v>34</v>
      </c>
      <c r="J1067" s="1">
        <v>44130</v>
      </c>
      <c r="M1067" t="s">
        <v>35</v>
      </c>
      <c r="N1067" s="2">
        <v>3731.99</v>
      </c>
      <c r="O1067" t="s">
        <v>1644</v>
      </c>
      <c r="P1067">
        <v>5.6</v>
      </c>
      <c r="Q10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67">
        <f>YEAR(Table1[[#This Row],[Hire Date]])</f>
        <v>2020</v>
      </c>
      <c r="T1067" t="str">
        <f>IF(Table1[[#This Row],[Education Level]]="Master's Degree",
"Master's Degree",
IF(Table1[[#This Row],[Education Level]]="Bachelor's Degree",
"Bachelor's Degree",
"Others"))</f>
        <v>Bachelor's Degree</v>
      </c>
    </row>
    <row r="1068" spans="1:20" x14ac:dyDescent="0.25">
      <c r="A1068" t="s">
        <v>2614</v>
      </c>
      <c r="B1068" t="s">
        <v>2615</v>
      </c>
      <c r="C1068" t="s">
        <v>18</v>
      </c>
      <c r="D1068">
        <v>23</v>
      </c>
      <c r="E1068" t="s">
        <v>43</v>
      </c>
      <c r="F1068" t="s">
        <v>31</v>
      </c>
      <c r="G1068" t="s">
        <v>45</v>
      </c>
      <c r="H1068" t="s">
        <v>33</v>
      </c>
      <c r="I1068" t="s">
        <v>34</v>
      </c>
      <c r="J1068" s="1">
        <v>45604</v>
      </c>
      <c r="M1068" t="s">
        <v>35</v>
      </c>
      <c r="N1068" s="2">
        <v>7224.2</v>
      </c>
      <c r="O1068" t="s">
        <v>488</v>
      </c>
      <c r="P1068">
        <v>1.5</v>
      </c>
      <c r="Q10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68">
        <f>YEAR(Table1[[#This Row],[Hire Date]])</f>
        <v>2024</v>
      </c>
      <c r="T1068" t="str">
        <f>IF(Table1[[#This Row],[Education Level]]="Master's Degree",
"Master's Degree",
IF(Table1[[#This Row],[Education Level]]="Bachelor's Degree",
"Bachelor's Degree",
"Others"))</f>
        <v>Bachelor's Degree</v>
      </c>
    </row>
    <row r="1069" spans="1:20" x14ac:dyDescent="0.25">
      <c r="A1069" t="s">
        <v>2616</v>
      </c>
      <c r="B1069" t="s">
        <v>2617</v>
      </c>
      <c r="C1069" t="s">
        <v>18</v>
      </c>
      <c r="D1069">
        <v>45</v>
      </c>
      <c r="E1069" t="s">
        <v>69</v>
      </c>
      <c r="F1069" t="s">
        <v>31</v>
      </c>
      <c r="G1069" t="s">
        <v>45</v>
      </c>
      <c r="H1069" t="s">
        <v>33</v>
      </c>
      <c r="I1069" t="s">
        <v>34</v>
      </c>
      <c r="J1069" s="1">
        <v>43223</v>
      </c>
      <c r="M1069" t="s">
        <v>35</v>
      </c>
      <c r="N1069" s="2">
        <v>9252.17</v>
      </c>
      <c r="O1069" t="s">
        <v>915</v>
      </c>
      <c r="P1069">
        <v>8</v>
      </c>
      <c r="Q10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69">
        <f>YEAR(Table1[[#This Row],[Hire Date]])</f>
        <v>2018</v>
      </c>
      <c r="T1069" t="str">
        <f>IF(Table1[[#This Row],[Education Level]]="Master's Degree",
"Master's Degree",
IF(Table1[[#This Row],[Education Level]]="Bachelor's Degree",
"Bachelor's Degree",
"Others"))</f>
        <v>Bachelor's Degree</v>
      </c>
    </row>
    <row r="1070" spans="1:20" x14ac:dyDescent="0.25">
      <c r="A1070" t="s">
        <v>2618</v>
      </c>
      <c r="B1070" t="s">
        <v>2619</v>
      </c>
      <c r="C1070" t="s">
        <v>18</v>
      </c>
      <c r="D1070">
        <v>30</v>
      </c>
      <c r="E1070" t="s">
        <v>86</v>
      </c>
      <c r="F1070" t="s">
        <v>60</v>
      </c>
      <c r="G1070" t="s">
        <v>32</v>
      </c>
      <c r="H1070" t="s">
        <v>131</v>
      </c>
      <c r="I1070" t="s">
        <v>50</v>
      </c>
      <c r="J1070" s="1">
        <v>45818</v>
      </c>
      <c r="K1070" s="1">
        <v>45926</v>
      </c>
      <c r="L1070" t="s">
        <v>132</v>
      </c>
      <c r="M1070" t="s">
        <v>25</v>
      </c>
      <c r="N1070" s="2">
        <v>6041.91</v>
      </c>
      <c r="O1070" t="s">
        <v>601</v>
      </c>
      <c r="P1070">
        <v>0.3</v>
      </c>
      <c r="Q10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070">
        <f>YEAR(Table1[[#This Row],[Hire Date]])</f>
        <v>2025</v>
      </c>
      <c r="S1070" s="9">
        <f>YEAR(Table1[[#This Row],[Exit Date]])</f>
        <v>2025</v>
      </c>
      <c r="T1070" t="str">
        <f>IF(Table1[[#This Row],[Education Level]]="Master's Degree",
"Master's Degree",
IF(Table1[[#This Row],[Education Level]]="Bachelor's Degree",
"Bachelor's Degree",
"Others"))</f>
        <v>Others</v>
      </c>
    </row>
    <row r="1071" spans="1:20" x14ac:dyDescent="0.25">
      <c r="A1071" t="s">
        <v>2620</v>
      </c>
      <c r="B1071" t="s">
        <v>2621</v>
      </c>
      <c r="C1071" t="s">
        <v>29</v>
      </c>
      <c r="D1071">
        <v>38</v>
      </c>
      <c r="E1071" t="s">
        <v>43</v>
      </c>
      <c r="F1071" t="s">
        <v>31</v>
      </c>
      <c r="G1071" t="s">
        <v>137</v>
      </c>
      <c r="H1071" t="s">
        <v>22</v>
      </c>
      <c r="I1071" t="s">
        <v>34</v>
      </c>
      <c r="J1071" s="1">
        <v>43431</v>
      </c>
      <c r="K1071" s="1">
        <v>44119</v>
      </c>
      <c r="L1071" t="s">
        <v>132</v>
      </c>
      <c r="M1071" t="s">
        <v>25</v>
      </c>
      <c r="N1071" s="2">
        <v>25981.48</v>
      </c>
      <c r="O1071" t="s">
        <v>2622</v>
      </c>
      <c r="P1071">
        <v>1.9</v>
      </c>
      <c r="Q10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71">
        <f>YEAR(Table1[[#This Row],[Hire Date]])</f>
        <v>2018</v>
      </c>
      <c r="S1071" s="9">
        <f>YEAR(Table1[[#This Row],[Exit Date]])</f>
        <v>2020</v>
      </c>
      <c r="T1071" t="str">
        <f>IF(Table1[[#This Row],[Education Level]]="Master's Degree",
"Master's Degree",
IF(Table1[[#This Row],[Education Level]]="Bachelor's Degree",
"Bachelor's Degree",
"Others"))</f>
        <v>Bachelor's Degree</v>
      </c>
    </row>
    <row r="1072" spans="1:20" x14ac:dyDescent="0.25">
      <c r="A1072" t="s">
        <v>2623</v>
      </c>
      <c r="B1072" t="s">
        <v>2624</v>
      </c>
      <c r="C1072" t="s">
        <v>18</v>
      </c>
      <c r="D1072">
        <v>34</v>
      </c>
      <c r="E1072" t="s">
        <v>30</v>
      </c>
      <c r="F1072" t="s">
        <v>74</v>
      </c>
      <c r="G1072" t="s">
        <v>61</v>
      </c>
      <c r="H1072" t="s">
        <v>33</v>
      </c>
      <c r="I1072" t="s">
        <v>50</v>
      </c>
      <c r="J1072" s="1">
        <v>44033</v>
      </c>
      <c r="M1072" t="s">
        <v>35</v>
      </c>
      <c r="N1072" s="2">
        <v>11441.82</v>
      </c>
      <c r="O1072" t="s">
        <v>1251</v>
      </c>
      <c r="P1072">
        <v>5.8</v>
      </c>
      <c r="Q10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72">
        <f>YEAR(Table1[[#This Row],[Hire Date]])</f>
        <v>2020</v>
      </c>
      <c r="T1072" t="str">
        <f>IF(Table1[[#This Row],[Education Level]]="Master's Degree",
"Master's Degree",
IF(Table1[[#This Row],[Education Level]]="Bachelor's Degree",
"Bachelor's Degree",
"Others"))</f>
        <v>Others</v>
      </c>
    </row>
    <row r="1073" spans="1:20" x14ac:dyDescent="0.25">
      <c r="A1073" t="s">
        <v>2625</v>
      </c>
      <c r="B1073" t="s">
        <v>2626</v>
      </c>
      <c r="C1073" t="s">
        <v>29</v>
      </c>
      <c r="D1073">
        <v>39</v>
      </c>
      <c r="E1073" t="s">
        <v>69</v>
      </c>
      <c r="F1073" t="s">
        <v>60</v>
      </c>
      <c r="G1073" t="s">
        <v>21</v>
      </c>
      <c r="H1073" t="s">
        <v>33</v>
      </c>
      <c r="I1073" t="s">
        <v>34</v>
      </c>
      <c r="J1073" s="1">
        <v>45364</v>
      </c>
      <c r="K1073" s="1">
        <v>46172</v>
      </c>
      <c r="L1073" t="s">
        <v>24</v>
      </c>
      <c r="M1073" t="s">
        <v>25</v>
      </c>
      <c r="N1073" s="2">
        <v>18091.650000000001</v>
      </c>
      <c r="O1073" t="s">
        <v>607</v>
      </c>
      <c r="P1073">
        <v>2.2000000000000002</v>
      </c>
      <c r="Q10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073">
        <f>YEAR(Table1[[#This Row],[Hire Date]])</f>
        <v>2024</v>
      </c>
      <c r="S1073" s="9">
        <f>YEAR(Table1[[#This Row],[Exit Date]])</f>
        <v>2026</v>
      </c>
      <c r="T1073" t="str">
        <f>IF(Table1[[#This Row],[Education Level]]="Master's Degree",
"Master's Degree",
IF(Table1[[#This Row],[Education Level]]="Bachelor's Degree",
"Bachelor's Degree",
"Others"))</f>
        <v>Bachelor's Degree</v>
      </c>
    </row>
    <row r="1074" spans="1:20" x14ac:dyDescent="0.25">
      <c r="A1074" t="s">
        <v>2627</v>
      </c>
      <c r="B1074" t="s">
        <v>2628</v>
      </c>
      <c r="C1074" t="s">
        <v>29</v>
      </c>
      <c r="D1074">
        <v>35</v>
      </c>
      <c r="E1074" t="s">
        <v>43</v>
      </c>
      <c r="F1074" t="s">
        <v>20</v>
      </c>
      <c r="G1074" t="s">
        <v>45</v>
      </c>
      <c r="H1074" t="s">
        <v>33</v>
      </c>
      <c r="I1074" t="s">
        <v>34</v>
      </c>
      <c r="J1074" s="1">
        <v>44607</v>
      </c>
      <c r="M1074" t="s">
        <v>35</v>
      </c>
      <c r="N1074" s="2">
        <v>9191.44</v>
      </c>
      <c r="O1074" t="s">
        <v>26</v>
      </c>
      <c r="P1074">
        <v>4.3</v>
      </c>
      <c r="Q10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74">
        <f>YEAR(Table1[[#This Row],[Hire Date]])</f>
        <v>2022</v>
      </c>
      <c r="T1074" t="str">
        <f>IF(Table1[[#This Row],[Education Level]]="Master's Degree",
"Master's Degree",
IF(Table1[[#This Row],[Education Level]]="Bachelor's Degree",
"Bachelor's Degree",
"Others"))</f>
        <v>Bachelor's Degree</v>
      </c>
    </row>
    <row r="1075" spans="1:20" x14ac:dyDescent="0.25">
      <c r="A1075" t="s">
        <v>2629</v>
      </c>
      <c r="B1075" t="s">
        <v>2630</v>
      </c>
      <c r="C1075" t="s">
        <v>29</v>
      </c>
      <c r="D1075">
        <v>23</v>
      </c>
      <c r="E1075" t="s">
        <v>69</v>
      </c>
      <c r="F1075" t="s">
        <v>31</v>
      </c>
      <c r="G1075" t="s">
        <v>93</v>
      </c>
      <c r="H1075" t="s">
        <v>33</v>
      </c>
      <c r="I1075" t="s">
        <v>75</v>
      </c>
      <c r="J1075" s="1">
        <v>45297</v>
      </c>
      <c r="M1075" t="s">
        <v>35</v>
      </c>
      <c r="N1075" s="2">
        <v>3119.6</v>
      </c>
      <c r="O1075" t="s">
        <v>291</v>
      </c>
      <c r="P1075">
        <v>2.4</v>
      </c>
      <c r="Q10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075">
        <f>YEAR(Table1[[#This Row],[Hire Date]])</f>
        <v>2024</v>
      </c>
      <c r="T1075" t="str">
        <f>IF(Table1[[#This Row],[Education Level]]="Master's Degree",
"Master's Degree",
IF(Table1[[#This Row],[Education Level]]="Bachelor's Degree",
"Bachelor's Degree",
"Others"))</f>
        <v>Others</v>
      </c>
    </row>
    <row r="1076" spans="1:20" x14ac:dyDescent="0.25">
      <c r="A1076" t="s">
        <v>2631</v>
      </c>
      <c r="B1076" t="s">
        <v>2632</v>
      </c>
      <c r="C1076" t="s">
        <v>18</v>
      </c>
      <c r="D1076">
        <v>43</v>
      </c>
      <c r="E1076" t="s">
        <v>100</v>
      </c>
      <c r="F1076" t="s">
        <v>20</v>
      </c>
      <c r="G1076" t="s">
        <v>32</v>
      </c>
      <c r="H1076" t="s">
        <v>33</v>
      </c>
      <c r="I1076" t="s">
        <v>34</v>
      </c>
      <c r="J1076" s="1">
        <v>43280</v>
      </c>
      <c r="M1076" t="s">
        <v>35</v>
      </c>
      <c r="N1076" s="2">
        <v>4316.79</v>
      </c>
      <c r="O1076" t="s">
        <v>373</v>
      </c>
      <c r="P1076">
        <v>7.9</v>
      </c>
      <c r="Q10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76">
        <f>YEAR(Table1[[#This Row],[Hire Date]])</f>
        <v>2018</v>
      </c>
      <c r="T1076" t="str">
        <f>IF(Table1[[#This Row],[Education Level]]="Master's Degree",
"Master's Degree",
IF(Table1[[#This Row],[Education Level]]="Bachelor's Degree",
"Bachelor's Degree",
"Others"))</f>
        <v>Bachelor's Degree</v>
      </c>
    </row>
    <row r="1077" spans="1:20" x14ac:dyDescent="0.25">
      <c r="A1077" t="s">
        <v>2633</v>
      </c>
      <c r="B1077" t="s">
        <v>2634</v>
      </c>
      <c r="C1077" t="s">
        <v>29</v>
      </c>
      <c r="D1077">
        <v>30</v>
      </c>
      <c r="E1077" t="s">
        <v>69</v>
      </c>
      <c r="F1077" t="s">
        <v>60</v>
      </c>
      <c r="G1077" t="s">
        <v>45</v>
      </c>
      <c r="H1077" t="s">
        <v>33</v>
      </c>
      <c r="I1077" t="s">
        <v>34</v>
      </c>
      <c r="J1077" s="1">
        <v>43413</v>
      </c>
      <c r="M1077" t="s">
        <v>35</v>
      </c>
      <c r="N1077" s="2">
        <v>8472.75</v>
      </c>
      <c r="O1077" t="s">
        <v>1657</v>
      </c>
      <c r="P1077">
        <v>7.5</v>
      </c>
      <c r="Q10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77">
        <f>YEAR(Table1[[#This Row],[Hire Date]])</f>
        <v>2018</v>
      </c>
      <c r="T1077" t="str">
        <f>IF(Table1[[#This Row],[Education Level]]="Master's Degree",
"Master's Degree",
IF(Table1[[#This Row],[Education Level]]="Bachelor's Degree",
"Bachelor's Degree",
"Others"))</f>
        <v>Bachelor's Degree</v>
      </c>
    </row>
    <row r="1078" spans="1:20" x14ac:dyDescent="0.25">
      <c r="A1078" t="s">
        <v>2635</v>
      </c>
      <c r="B1078" t="s">
        <v>2636</v>
      </c>
      <c r="C1078" t="s">
        <v>18</v>
      </c>
      <c r="D1078">
        <v>22</v>
      </c>
      <c r="E1078" t="s">
        <v>30</v>
      </c>
      <c r="F1078" t="s">
        <v>44</v>
      </c>
      <c r="G1078" t="s">
        <v>45</v>
      </c>
      <c r="H1078" t="s">
        <v>33</v>
      </c>
      <c r="I1078" t="s">
        <v>23</v>
      </c>
      <c r="J1078" s="1">
        <v>45359</v>
      </c>
      <c r="M1078" t="s">
        <v>35</v>
      </c>
      <c r="N1078" s="2">
        <v>7408.16</v>
      </c>
      <c r="O1078" t="s">
        <v>2366</v>
      </c>
      <c r="P1078">
        <v>2.2000000000000002</v>
      </c>
      <c r="Q10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078">
        <f>YEAR(Table1[[#This Row],[Hire Date]])</f>
        <v>2024</v>
      </c>
      <c r="T1078" t="str">
        <f>IF(Table1[[#This Row],[Education Level]]="Master's Degree",
"Master's Degree",
IF(Table1[[#This Row],[Education Level]]="Bachelor's Degree",
"Bachelor's Degree",
"Others"))</f>
        <v>Master's Degree</v>
      </c>
    </row>
    <row r="1079" spans="1:20" x14ac:dyDescent="0.25">
      <c r="A1079" t="s">
        <v>2637</v>
      </c>
      <c r="B1079" t="s">
        <v>2638</v>
      </c>
      <c r="C1079" t="s">
        <v>29</v>
      </c>
      <c r="D1079">
        <v>31</v>
      </c>
      <c r="E1079" t="s">
        <v>79</v>
      </c>
      <c r="F1079" t="s">
        <v>31</v>
      </c>
      <c r="G1079" t="s">
        <v>45</v>
      </c>
      <c r="H1079" t="s">
        <v>131</v>
      </c>
      <c r="I1079" t="s">
        <v>34</v>
      </c>
      <c r="J1079" s="1">
        <v>45990</v>
      </c>
      <c r="M1079" t="s">
        <v>35</v>
      </c>
      <c r="N1079" s="2">
        <v>6661.99</v>
      </c>
      <c r="O1079" t="s">
        <v>876</v>
      </c>
      <c r="P1079">
        <v>0.5</v>
      </c>
      <c r="Q10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079">
        <f>YEAR(Table1[[#This Row],[Hire Date]])</f>
        <v>2025</v>
      </c>
      <c r="T1079" t="str">
        <f>IF(Table1[[#This Row],[Education Level]]="Master's Degree",
"Master's Degree",
IF(Table1[[#This Row],[Education Level]]="Bachelor's Degree",
"Bachelor's Degree",
"Others"))</f>
        <v>Bachelor's Degree</v>
      </c>
    </row>
    <row r="1080" spans="1:20" x14ac:dyDescent="0.25">
      <c r="A1080" t="s">
        <v>2639</v>
      </c>
      <c r="B1080" t="s">
        <v>2640</v>
      </c>
      <c r="C1080" t="s">
        <v>18</v>
      </c>
      <c r="D1080">
        <v>48</v>
      </c>
      <c r="E1080" t="s">
        <v>30</v>
      </c>
      <c r="F1080" t="s">
        <v>20</v>
      </c>
      <c r="G1080" t="s">
        <v>32</v>
      </c>
      <c r="H1080" t="s">
        <v>22</v>
      </c>
      <c r="I1080" t="s">
        <v>50</v>
      </c>
      <c r="J1080" s="1">
        <v>46070</v>
      </c>
      <c r="M1080" t="s">
        <v>35</v>
      </c>
      <c r="N1080" s="2">
        <v>5382.41</v>
      </c>
      <c r="O1080" t="s">
        <v>1394</v>
      </c>
      <c r="P1080">
        <v>0.2</v>
      </c>
      <c r="Q10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080">
        <f>YEAR(Table1[[#This Row],[Hire Date]])</f>
        <v>2026</v>
      </c>
      <c r="T1080" t="str">
        <f>IF(Table1[[#This Row],[Education Level]]="Master's Degree",
"Master's Degree",
IF(Table1[[#This Row],[Education Level]]="Bachelor's Degree",
"Bachelor's Degree",
"Others"))</f>
        <v>Others</v>
      </c>
    </row>
    <row r="1081" spans="1:20" x14ac:dyDescent="0.25">
      <c r="A1081" t="s">
        <v>2641</v>
      </c>
      <c r="B1081" t="s">
        <v>2642</v>
      </c>
      <c r="C1081" t="s">
        <v>29</v>
      </c>
      <c r="D1081">
        <v>42</v>
      </c>
      <c r="E1081" t="s">
        <v>121</v>
      </c>
      <c r="F1081" t="s">
        <v>74</v>
      </c>
      <c r="G1081" t="s">
        <v>145</v>
      </c>
      <c r="H1081" t="s">
        <v>33</v>
      </c>
      <c r="I1081" t="s">
        <v>34</v>
      </c>
      <c r="J1081" s="1">
        <v>44208</v>
      </c>
      <c r="K1081" s="1">
        <v>45577</v>
      </c>
      <c r="L1081" t="s">
        <v>62</v>
      </c>
      <c r="M1081" t="s">
        <v>25</v>
      </c>
      <c r="N1081" s="2">
        <v>30319.34</v>
      </c>
      <c r="O1081" t="s">
        <v>146</v>
      </c>
      <c r="P1081">
        <v>3.7</v>
      </c>
      <c r="Q10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81">
        <f>YEAR(Table1[[#This Row],[Hire Date]])</f>
        <v>2021</v>
      </c>
      <c r="S1081" s="9">
        <f>YEAR(Table1[[#This Row],[Exit Date]])</f>
        <v>2024</v>
      </c>
      <c r="T1081" t="str">
        <f>IF(Table1[[#This Row],[Education Level]]="Master's Degree",
"Master's Degree",
IF(Table1[[#This Row],[Education Level]]="Bachelor's Degree",
"Bachelor's Degree",
"Others"))</f>
        <v>Bachelor's Degree</v>
      </c>
    </row>
    <row r="1082" spans="1:20" x14ac:dyDescent="0.25">
      <c r="A1082" t="s">
        <v>2643</v>
      </c>
      <c r="B1082" t="s">
        <v>2644</v>
      </c>
      <c r="C1082" t="s">
        <v>18</v>
      </c>
      <c r="D1082">
        <v>31</v>
      </c>
      <c r="E1082" t="s">
        <v>73</v>
      </c>
      <c r="F1082" t="s">
        <v>49</v>
      </c>
      <c r="G1082" t="s">
        <v>45</v>
      </c>
      <c r="H1082" t="s">
        <v>33</v>
      </c>
      <c r="I1082" t="s">
        <v>34</v>
      </c>
      <c r="J1082" s="1">
        <v>43282</v>
      </c>
      <c r="M1082" t="s">
        <v>35</v>
      </c>
      <c r="N1082" s="2">
        <v>9088.32</v>
      </c>
      <c r="O1082" t="s">
        <v>1565</v>
      </c>
      <c r="P1082">
        <v>7.9</v>
      </c>
      <c r="Q10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82">
        <f>YEAR(Table1[[#This Row],[Hire Date]])</f>
        <v>2018</v>
      </c>
      <c r="T1082" t="str">
        <f>IF(Table1[[#This Row],[Education Level]]="Master's Degree",
"Master's Degree",
IF(Table1[[#This Row],[Education Level]]="Bachelor's Degree",
"Bachelor's Degree",
"Others"))</f>
        <v>Bachelor's Degree</v>
      </c>
    </row>
    <row r="1083" spans="1:20" x14ac:dyDescent="0.25">
      <c r="A1083" t="s">
        <v>2645</v>
      </c>
      <c r="B1083" t="s">
        <v>2646</v>
      </c>
      <c r="C1083" t="s">
        <v>29</v>
      </c>
      <c r="D1083">
        <v>31</v>
      </c>
      <c r="E1083" s="9" t="s">
        <v>13002</v>
      </c>
      <c r="F1083" t="s">
        <v>74</v>
      </c>
      <c r="G1083" t="s">
        <v>93</v>
      </c>
      <c r="H1083" t="s">
        <v>22</v>
      </c>
      <c r="I1083" t="s">
        <v>34</v>
      </c>
      <c r="J1083" s="1">
        <v>45594</v>
      </c>
      <c r="M1083" t="s">
        <v>35</v>
      </c>
      <c r="N1083" s="2">
        <v>3644.49</v>
      </c>
      <c r="O1083" t="s">
        <v>255</v>
      </c>
      <c r="P1083">
        <v>1.5</v>
      </c>
      <c r="Q10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83">
        <f>YEAR(Table1[[#This Row],[Hire Date]])</f>
        <v>2024</v>
      </c>
      <c r="T1083" t="str">
        <f>IF(Table1[[#This Row],[Education Level]]="Master's Degree",
"Master's Degree",
IF(Table1[[#This Row],[Education Level]]="Bachelor's Degree",
"Bachelor's Degree",
"Others"))</f>
        <v>Bachelor's Degree</v>
      </c>
    </row>
    <row r="1084" spans="1:20" x14ac:dyDescent="0.25">
      <c r="A1084" t="s">
        <v>2647</v>
      </c>
      <c r="B1084" t="s">
        <v>2648</v>
      </c>
      <c r="C1084" t="s">
        <v>18</v>
      </c>
      <c r="D1084">
        <v>32</v>
      </c>
      <c r="E1084" t="s">
        <v>100</v>
      </c>
      <c r="F1084" t="s">
        <v>49</v>
      </c>
      <c r="G1084" t="s">
        <v>45</v>
      </c>
      <c r="H1084" t="s">
        <v>22</v>
      </c>
      <c r="I1084" t="s">
        <v>23</v>
      </c>
      <c r="J1084" s="1">
        <v>44852</v>
      </c>
      <c r="M1084" t="s">
        <v>35</v>
      </c>
      <c r="N1084" s="2">
        <v>8987.7199999999993</v>
      </c>
      <c r="O1084" t="s">
        <v>1299</v>
      </c>
      <c r="P1084">
        <v>3.6</v>
      </c>
      <c r="Q10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84">
        <f>YEAR(Table1[[#This Row],[Hire Date]])</f>
        <v>2022</v>
      </c>
      <c r="T1084" t="str">
        <f>IF(Table1[[#This Row],[Education Level]]="Master's Degree",
"Master's Degree",
IF(Table1[[#This Row],[Education Level]]="Bachelor's Degree",
"Bachelor's Degree",
"Others"))</f>
        <v>Master's Degree</v>
      </c>
    </row>
    <row r="1085" spans="1:20" x14ac:dyDescent="0.25">
      <c r="A1085" t="s">
        <v>2649</v>
      </c>
      <c r="B1085" t="s">
        <v>2650</v>
      </c>
      <c r="C1085" t="s">
        <v>18</v>
      </c>
      <c r="D1085">
        <v>53</v>
      </c>
      <c r="E1085" t="s">
        <v>19</v>
      </c>
      <c r="F1085" t="s">
        <v>44</v>
      </c>
      <c r="G1085" t="s">
        <v>137</v>
      </c>
      <c r="H1085" t="s">
        <v>33</v>
      </c>
      <c r="I1085" t="s">
        <v>34</v>
      </c>
      <c r="J1085" s="1">
        <v>44837</v>
      </c>
      <c r="M1085" t="s">
        <v>35</v>
      </c>
      <c r="N1085" s="2">
        <v>29908.91</v>
      </c>
      <c r="O1085" t="s">
        <v>647</v>
      </c>
      <c r="P1085">
        <v>3.6</v>
      </c>
      <c r="Q10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85">
        <f>YEAR(Table1[[#This Row],[Hire Date]])</f>
        <v>2022</v>
      </c>
      <c r="T1085" t="str">
        <f>IF(Table1[[#This Row],[Education Level]]="Master's Degree",
"Master's Degree",
IF(Table1[[#This Row],[Education Level]]="Bachelor's Degree",
"Bachelor's Degree",
"Others"))</f>
        <v>Bachelor's Degree</v>
      </c>
    </row>
    <row r="1086" spans="1:20" x14ac:dyDescent="0.25">
      <c r="A1086" t="s">
        <v>2651</v>
      </c>
      <c r="B1086" t="s">
        <v>2652</v>
      </c>
      <c r="C1086" t="s">
        <v>18</v>
      </c>
      <c r="D1086">
        <v>38</v>
      </c>
      <c r="E1086" t="s">
        <v>121</v>
      </c>
      <c r="F1086" t="s">
        <v>31</v>
      </c>
      <c r="G1086" t="s">
        <v>21</v>
      </c>
      <c r="H1086" t="s">
        <v>33</v>
      </c>
      <c r="I1086" t="s">
        <v>23</v>
      </c>
      <c r="J1086" s="1">
        <v>43163</v>
      </c>
      <c r="M1086" t="s">
        <v>35</v>
      </c>
      <c r="N1086" s="2">
        <v>19547.97</v>
      </c>
      <c r="O1086" t="s">
        <v>2653</v>
      </c>
      <c r="P1086">
        <v>8.1999999999999993</v>
      </c>
      <c r="Q10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86">
        <f>YEAR(Table1[[#This Row],[Hire Date]])</f>
        <v>2018</v>
      </c>
      <c r="T1086" t="str">
        <f>IF(Table1[[#This Row],[Education Level]]="Master's Degree",
"Master's Degree",
IF(Table1[[#This Row],[Education Level]]="Bachelor's Degree",
"Bachelor's Degree",
"Others"))</f>
        <v>Master's Degree</v>
      </c>
    </row>
    <row r="1087" spans="1:20" x14ac:dyDescent="0.25">
      <c r="A1087" t="s">
        <v>2654</v>
      </c>
      <c r="B1087" t="s">
        <v>2655</v>
      </c>
      <c r="C1087" t="s">
        <v>18</v>
      </c>
      <c r="D1087">
        <v>38</v>
      </c>
      <c r="E1087" t="s">
        <v>79</v>
      </c>
      <c r="F1087" t="s">
        <v>74</v>
      </c>
      <c r="G1087" t="s">
        <v>32</v>
      </c>
      <c r="H1087" t="s">
        <v>33</v>
      </c>
      <c r="I1087" t="s">
        <v>23</v>
      </c>
      <c r="J1087" s="1">
        <v>44224</v>
      </c>
      <c r="M1087" t="s">
        <v>35</v>
      </c>
      <c r="N1087" s="2">
        <v>5427.71</v>
      </c>
      <c r="O1087" t="s">
        <v>485</v>
      </c>
      <c r="P1087">
        <v>5.3</v>
      </c>
      <c r="Q10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87">
        <f>YEAR(Table1[[#This Row],[Hire Date]])</f>
        <v>2021</v>
      </c>
      <c r="T1087" t="str">
        <f>IF(Table1[[#This Row],[Education Level]]="Master's Degree",
"Master's Degree",
IF(Table1[[#This Row],[Education Level]]="Bachelor's Degree",
"Bachelor's Degree",
"Others"))</f>
        <v>Master's Degree</v>
      </c>
    </row>
    <row r="1088" spans="1:20" x14ac:dyDescent="0.25">
      <c r="A1088" t="s">
        <v>2656</v>
      </c>
      <c r="B1088" t="s">
        <v>2657</v>
      </c>
      <c r="C1088" t="s">
        <v>18</v>
      </c>
      <c r="D1088">
        <v>44</v>
      </c>
      <c r="E1088" t="s">
        <v>100</v>
      </c>
      <c r="F1088" t="s">
        <v>31</v>
      </c>
      <c r="G1088" t="s">
        <v>32</v>
      </c>
      <c r="H1088" t="s">
        <v>22</v>
      </c>
      <c r="I1088" t="s">
        <v>34</v>
      </c>
      <c r="J1088" s="1">
        <v>44184</v>
      </c>
      <c r="K1088" s="1">
        <v>45329</v>
      </c>
      <c r="L1088" t="s">
        <v>372</v>
      </c>
      <c r="M1088" t="s">
        <v>25</v>
      </c>
      <c r="N1088" s="2">
        <v>5421.1</v>
      </c>
      <c r="O1088" t="s">
        <v>2580</v>
      </c>
      <c r="P1088">
        <v>3.1</v>
      </c>
      <c r="Q10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88">
        <f>YEAR(Table1[[#This Row],[Hire Date]])</f>
        <v>2020</v>
      </c>
      <c r="S1088" s="9">
        <f>YEAR(Table1[[#This Row],[Exit Date]])</f>
        <v>2024</v>
      </c>
      <c r="T1088" t="str">
        <f>IF(Table1[[#This Row],[Education Level]]="Master's Degree",
"Master's Degree",
IF(Table1[[#This Row],[Education Level]]="Bachelor's Degree",
"Bachelor's Degree",
"Others"))</f>
        <v>Bachelor's Degree</v>
      </c>
    </row>
    <row r="1089" spans="1:20" x14ac:dyDescent="0.25">
      <c r="A1089" t="s">
        <v>2658</v>
      </c>
      <c r="B1089" t="s">
        <v>2659</v>
      </c>
      <c r="C1089" t="s">
        <v>18</v>
      </c>
      <c r="D1089">
        <v>37</v>
      </c>
      <c r="E1089" t="s">
        <v>19</v>
      </c>
      <c r="F1089" t="s">
        <v>31</v>
      </c>
      <c r="G1089" t="s">
        <v>232</v>
      </c>
      <c r="H1089" t="s">
        <v>33</v>
      </c>
      <c r="I1089" t="s">
        <v>34</v>
      </c>
      <c r="J1089" s="1">
        <v>43426</v>
      </c>
      <c r="K1089" s="1">
        <v>45476</v>
      </c>
      <c r="L1089" t="s">
        <v>24</v>
      </c>
      <c r="M1089" t="s">
        <v>25</v>
      </c>
      <c r="N1089" s="2">
        <v>50446.06</v>
      </c>
      <c r="O1089" t="s">
        <v>146</v>
      </c>
      <c r="P1089">
        <v>5.6</v>
      </c>
      <c r="Q10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89">
        <f>YEAR(Table1[[#This Row],[Hire Date]])</f>
        <v>2018</v>
      </c>
      <c r="S1089" s="9">
        <f>YEAR(Table1[[#This Row],[Exit Date]])</f>
        <v>2024</v>
      </c>
      <c r="T1089" t="str">
        <f>IF(Table1[[#This Row],[Education Level]]="Master's Degree",
"Master's Degree",
IF(Table1[[#This Row],[Education Level]]="Bachelor's Degree",
"Bachelor's Degree",
"Others"))</f>
        <v>Bachelor's Degree</v>
      </c>
    </row>
    <row r="1090" spans="1:20" x14ac:dyDescent="0.25">
      <c r="A1090" t="s">
        <v>2660</v>
      </c>
      <c r="B1090" t="s">
        <v>2661</v>
      </c>
      <c r="C1090" t="s">
        <v>18</v>
      </c>
      <c r="D1090">
        <v>32</v>
      </c>
      <c r="E1090" s="9" t="s">
        <v>13002</v>
      </c>
      <c r="F1090" t="s">
        <v>31</v>
      </c>
      <c r="G1090" t="s">
        <v>45</v>
      </c>
      <c r="H1090" t="s">
        <v>33</v>
      </c>
      <c r="I1090" t="s">
        <v>34</v>
      </c>
      <c r="J1090" s="1">
        <v>43815</v>
      </c>
      <c r="K1090" s="1">
        <v>45331</v>
      </c>
      <c r="L1090" t="s">
        <v>24</v>
      </c>
      <c r="M1090" t="s">
        <v>25</v>
      </c>
      <c r="N1090" s="2">
        <v>7984.79</v>
      </c>
      <c r="O1090" t="s">
        <v>2622</v>
      </c>
      <c r="P1090">
        <v>4.2</v>
      </c>
      <c r="Q10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90">
        <f>YEAR(Table1[[#This Row],[Hire Date]])</f>
        <v>2019</v>
      </c>
      <c r="S1090" s="9">
        <f>YEAR(Table1[[#This Row],[Exit Date]])</f>
        <v>2024</v>
      </c>
      <c r="T1090" t="str">
        <f>IF(Table1[[#This Row],[Education Level]]="Master's Degree",
"Master's Degree",
IF(Table1[[#This Row],[Education Level]]="Bachelor's Degree",
"Bachelor's Degree",
"Others"))</f>
        <v>Bachelor's Degree</v>
      </c>
    </row>
    <row r="1091" spans="1:20" x14ac:dyDescent="0.25">
      <c r="A1091" t="s">
        <v>2662</v>
      </c>
      <c r="B1091" t="s">
        <v>2663</v>
      </c>
      <c r="C1091" t="s">
        <v>29</v>
      </c>
      <c r="D1091">
        <v>33</v>
      </c>
      <c r="E1091" t="s">
        <v>121</v>
      </c>
      <c r="F1091" t="s">
        <v>20</v>
      </c>
      <c r="G1091" t="s">
        <v>61</v>
      </c>
      <c r="H1091" t="s">
        <v>131</v>
      </c>
      <c r="I1091" t="s">
        <v>75</v>
      </c>
      <c r="J1091" s="1">
        <v>43350</v>
      </c>
      <c r="K1091" s="1">
        <v>46157</v>
      </c>
      <c r="L1091" t="s">
        <v>62</v>
      </c>
      <c r="M1091" t="s">
        <v>25</v>
      </c>
      <c r="N1091" s="2">
        <v>9688.7999999999993</v>
      </c>
      <c r="O1091" t="s">
        <v>1518</v>
      </c>
      <c r="P1091">
        <v>7.7</v>
      </c>
      <c r="Q10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91">
        <f>YEAR(Table1[[#This Row],[Hire Date]])</f>
        <v>2018</v>
      </c>
      <c r="S1091" s="9">
        <f>YEAR(Table1[[#This Row],[Exit Date]])</f>
        <v>2026</v>
      </c>
      <c r="T1091" t="str">
        <f>IF(Table1[[#This Row],[Education Level]]="Master's Degree",
"Master's Degree",
IF(Table1[[#This Row],[Education Level]]="Bachelor's Degree",
"Bachelor's Degree",
"Others"))</f>
        <v>Others</v>
      </c>
    </row>
    <row r="1092" spans="1:20" x14ac:dyDescent="0.25">
      <c r="A1092" t="s">
        <v>2664</v>
      </c>
      <c r="B1092" t="s">
        <v>2665</v>
      </c>
      <c r="C1092" t="s">
        <v>18</v>
      </c>
      <c r="D1092">
        <v>34</v>
      </c>
      <c r="E1092" t="s">
        <v>79</v>
      </c>
      <c r="F1092" t="s">
        <v>31</v>
      </c>
      <c r="G1092" t="s">
        <v>45</v>
      </c>
      <c r="H1092" t="s">
        <v>33</v>
      </c>
      <c r="I1092" t="s">
        <v>50</v>
      </c>
      <c r="J1092" s="1">
        <v>43418</v>
      </c>
      <c r="M1092" t="s">
        <v>35</v>
      </c>
      <c r="N1092" s="2">
        <v>8301.74</v>
      </c>
      <c r="O1092" t="s">
        <v>491</v>
      </c>
      <c r="P1092">
        <v>7.5</v>
      </c>
      <c r="Q10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92">
        <f>YEAR(Table1[[#This Row],[Hire Date]])</f>
        <v>2018</v>
      </c>
      <c r="T1092" t="str">
        <f>IF(Table1[[#This Row],[Education Level]]="Master's Degree",
"Master's Degree",
IF(Table1[[#This Row],[Education Level]]="Bachelor's Degree",
"Bachelor's Degree",
"Others"))</f>
        <v>Others</v>
      </c>
    </row>
    <row r="1093" spans="1:20" x14ac:dyDescent="0.25">
      <c r="A1093" t="s">
        <v>2666</v>
      </c>
      <c r="B1093" t="s">
        <v>2667</v>
      </c>
      <c r="C1093" t="s">
        <v>18</v>
      </c>
      <c r="D1093">
        <v>34</v>
      </c>
      <c r="E1093" t="s">
        <v>136</v>
      </c>
      <c r="F1093" t="s">
        <v>31</v>
      </c>
      <c r="G1093" t="s">
        <v>137</v>
      </c>
      <c r="H1093" t="s">
        <v>22</v>
      </c>
      <c r="I1093" t="s">
        <v>50</v>
      </c>
      <c r="J1093" s="1">
        <v>44847</v>
      </c>
      <c r="M1093" t="s">
        <v>35</v>
      </c>
      <c r="N1093" s="2">
        <v>26810.16</v>
      </c>
      <c r="O1093" t="s">
        <v>884</v>
      </c>
      <c r="P1093">
        <v>3.6</v>
      </c>
      <c r="Q10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93">
        <f>YEAR(Table1[[#This Row],[Hire Date]])</f>
        <v>2022</v>
      </c>
      <c r="T1093" t="str">
        <f>IF(Table1[[#This Row],[Education Level]]="Master's Degree",
"Master's Degree",
IF(Table1[[#This Row],[Education Level]]="Bachelor's Degree",
"Bachelor's Degree",
"Others"))</f>
        <v>Others</v>
      </c>
    </row>
    <row r="1094" spans="1:20" x14ac:dyDescent="0.25">
      <c r="A1094" t="s">
        <v>2668</v>
      </c>
      <c r="B1094" t="s">
        <v>2669</v>
      </c>
      <c r="C1094" t="s">
        <v>18</v>
      </c>
      <c r="D1094">
        <v>41</v>
      </c>
      <c r="E1094" t="s">
        <v>19</v>
      </c>
      <c r="F1094" t="s">
        <v>20</v>
      </c>
      <c r="G1094" t="s">
        <v>145</v>
      </c>
      <c r="H1094" t="s">
        <v>33</v>
      </c>
      <c r="I1094" t="s">
        <v>117</v>
      </c>
      <c r="J1094" s="1">
        <v>43228</v>
      </c>
      <c r="M1094" t="s">
        <v>35</v>
      </c>
      <c r="N1094" s="2">
        <v>44137.19</v>
      </c>
      <c r="O1094" t="s">
        <v>146</v>
      </c>
      <c r="P1094">
        <v>8</v>
      </c>
      <c r="Q10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094">
        <f>YEAR(Table1[[#This Row],[Hire Date]])</f>
        <v>2018</v>
      </c>
      <c r="T1094" t="str">
        <f>IF(Table1[[#This Row],[Education Level]]="Master's Degree",
"Master's Degree",
IF(Table1[[#This Row],[Education Level]]="Bachelor's Degree",
"Bachelor's Degree",
"Others"))</f>
        <v>Others</v>
      </c>
    </row>
    <row r="1095" spans="1:20" x14ac:dyDescent="0.25">
      <c r="A1095" t="s">
        <v>2670</v>
      </c>
      <c r="B1095" t="s">
        <v>2671</v>
      </c>
      <c r="C1095" t="s">
        <v>18</v>
      </c>
      <c r="D1095">
        <v>35</v>
      </c>
      <c r="E1095" t="s">
        <v>100</v>
      </c>
      <c r="F1095" t="s">
        <v>44</v>
      </c>
      <c r="G1095" t="s">
        <v>32</v>
      </c>
      <c r="H1095" t="s">
        <v>22</v>
      </c>
      <c r="I1095" t="s">
        <v>34</v>
      </c>
      <c r="J1095" s="1">
        <v>46032</v>
      </c>
      <c r="M1095" t="s">
        <v>35</v>
      </c>
      <c r="N1095" s="2">
        <v>4528.7</v>
      </c>
      <c r="O1095" t="s">
        <v>255</v>
      </c>
      <c r="P1095">
        <v>0.4</v>
      </c>
      <c r="Q10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095">
        <f>YEAR(Table1[[#This Row],[Hire Date]])</f>
        <v>2026</v>
      </c>
      <c r="T1095" t="str">
        <f>IF(Table1[[#This Row],[Education Level]]="Master's Degree",
"Master's Degree",
IF(Table1[[#This Row],[Education Level]]="Bachelor's Degree",
"Bachelor's Degree",
"Others"))</f>
        <v>Bachelor's Degree</v>
      </c>
    </row>
    <row r="1096" spans="1:20" x14ac:dyDescent="0.25">
      <c r="A1096" t="s">
        <v>2672</v>
      </c>
      <c r="B1096" t="s">
        <v>2673</v>
      </c>
      <c r="C1096" t="s">
        <v>29</v>
      </c>
      <c r="D1096">
        <v>41</v>
      </c>
      <c r="E1096" t="s">
        <v>73</v>
      </c>
      <c r="F1096" t="s">
        <v>20</v>
      </c>
      <c r="G1096" t="s">
        <v>21</v>
      </c>
      <c r="H1096" t="s">
        <v>22</v>
      </c>
      <c r="I1096" t="s">
        <v>34</v>
      </c>
      <c r="J1096" s="1">
        <v>44661</v>
      </c>
      <c r="M1096" t="s">
        <v>35</v>
      </c>
      <c r="N1096" s="2">
        <v>14195.6</v>
      </c>
      <c r="O1096" t="s">
        <v>328</v>
      </c>
      <c r="P1096">
        <v>4.0999999999999996</v>
      </c>
      <c r="Q10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96">
        <f>YEAR(Table1[[#This Row],[Hire Date]])</f>
        <v>2022</v>
      </c>
      <c r="T1096" t="str">
        <f>IF(Table1[[#This Row],[Education Level]]="Master's Degree",
"Master's Degree",
IF(Table1[[#This Row],[Education Level]]="Bachelor's Degree",
"Bachelor's Degree",
"Others"))</f>
        <v>Bachelor's Degree</v>
      </c>
    </row>
    <row r="1097" spans="1:20" x14ac:dyDescent="0.25">
      <c r="A1097" t="s">
        <v>2674</v>
      </c>
      <c r="B1097" t="s">
        <v>2675</v>
      </c>
      <c r="C1097" t="s">
        <v>29</v>
      </c>
      <c r="D1097">
        <v>34</v>
      </c>
      <c r="E1097" t="s">
        <v>79</v>
      </c>
      <c r="F1097" t="s">
        <v>44</v>
      </c>
      <c r="G1097" t="s">
        <v>145</v>
      </c>
      <c r="H1097" t="s">
        <v>22</v>
      </c>
      <c r="I1097" t="s">
        <v>23</v>
      </c>
      <c r="J1097" s="1">
        <v>45308</v>
      </c>
      <c r="K1097" s="1">
        <v>45881</v>
      </c>
      <c r="L1097" t="s">
        <v>324</v>
      </c>
      <c r="M1097" t="s">
        <v>25</v>
      </c>
      <c r="N1097" s="2">
        <v>39454.870000000003</v>
      </c>
      <c r="O1097" t="s">
        <v>146</v>
      </c>
      <c r="P1097">
        <v>1.6</v>
      </c>
      <c r="Q10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097">
        <f>YEAR(Table1[[#This Row],[Hire Date]])</f>
        <v>2024</v>
      </c>
      <c r="S1097" s="9">
        <f>YEAR(Table1[[#This Row],[Exit Date]])</f>
        <v>2025</v>
      </c>
      <c r="T1097" t="str">
        <f>IF(Table1[[#This Row],[Education Level]]="Master's Degree",
"Master's Degree",
IF(Table1[[#This Row],[Education Level]]="Bachelor's Degree",
"Bachelor's Degree",
"Others"))</f>
        <v>Master's Degree</v>
      </c>
    </row>
    <row r="1098" spans="1:20" x14ac:dyDescent="0.25">
      <c r="A1098" t="s">
        <v>2676</v>
      </c>
      <c r="B1098" t="s">
        <v>2677</v>
      </c>
      <c r="C1098" t="s">
        <v>29</v>
      </c>
      <c r="D1098">
        <v>35</v>
      </c>
      <c r="E1098" t="s">
        <v>79</v>
      </c>
      <c r="F1098" t="s">
        <v>74</v>
      </c>
      <c r="G1098" t="s">
        <v>32</v>
      </c>
      <c r="H1098" t="s">
        <v>131</v>
      </c>
      <c r="I1098" t="s">
        <v>34</v>
      </c>
      <c r="J1098" s="1">
        <v>44301</v>
      </c>
      <c r="K1098" s="1">
        <v>44552</v>
      </c>
      <c r="L1098" t="s">
        <v>132</v>
      </c>
      <c r="M1098" t="s">
        <v>25</v>
      </c>
      <c r="N1098" s="2">
        <v>4672.96</v>
      </c>
      <c r="O1098" t="s">
        <v>467</v>
      </c>
      <c r="P1098">
        <v>0.7</v>
      </c>
      <c r="Q10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098">
        <f>YEAR(Table1[[#This Row],[Hire Date]])</f>
        <v>2021</v>
      </c>
      <c r="S1098" s="9">
        <f>YEAR(Table1[[#This Row],[Exit Date]])</f>
        <v>2021</v>
      </c>
      <c r="T1098" t="str">
        <f>IF(Table1[[#This Row],[Education Level]]="Master's Degree",
"Master's Degree",
IF(Table1[[#This Row],[Education Level]]="Bachelor's Degree",
"Bachelor's Degree",
"Others"))</f>
        <v>Bachelor's Degree</v>
      </c>
    </row>
    <row r="1099" spans="1:20" x14ac:dyDescent="0.25">
      <c r="A1099" t="s">
        <v>2678</v>
      </c>
      <c r="B1099" t="s">
        <v>2679</v>
      </c>
      <c r="C1099" t="s">
        <v>29</v>
      </c>
      <c r="D1099">
        <v>22</v>
      </c>
      <c r="E1099" t="s">
        <v>43</v>
      </c>
      <c r="F1099" t="s">
        <v>44</v>
      </c>
      <c r="G1099" t="s">
        <v>61</v>
      </c>
      <c r="H1099" t="s">
        <v>33</v>
      </c>
      <c r="I1099" t="s">
        <v>34</v>
      </c>
      <c r="J1099" s="1">
        <v>44780</v>
      </c>
      <c r="M1099" t="s">
        <v>35</v>
      </c>
      <c r="N1099" s="2">
        <v>11502.53</v>
      </c>
      <c r="O1099" t="s">
        <v>2375</v>
      </c>
      <c r="P1099">
        <v>3.8</v>
      </c>
      <c r="Q10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099">
        <f>YEAR(Table1[[#This Row],[Hire Date]])</f>
        <v>2022</v>
      </c>
      <c r="T1099" t="str">
        <f>IF(Table1[[#This Row],[Education Level]]="Master's Degree",
"Master's Degree",
IF(Table1[[#This Row],[Education Level]]="Bachelor's Degree",
"Bachelor's Degree",
"Others"))</f>
        <v>Bachelor's Degree</v>
      </c>
    </row>
    <row r="1100" spans="1:20" x14ac:dyDescent="0.25">
      <c r="A1100" t="s">
        <v>2680</v>
      </c>
      <c r="B1100" t="s">
        <v>2681</v>
      </c>
      <c r="C1100" t="s">
        <v>18</v>
      </c>
      <c r="D1100">
        <v>43</v>
      </c>
      <c r="E1100" t="s">
        <v>121</v>
      </c>
      <c r="F1100" t="s">
        <v>20</v>
      </c>
      <c r="G1100" t="s">
        <v>61</v>
      </c>
      <c r="H1100" t="s">
        <v>22</v>
      </c>
      <c r="I1100" t="s">
        <v>75</v>
      </c>
      <c r="J1100" s="1">
        <v>45433</v>
      </c>
      <c r="M1100" t="s">
        <v>35</v>
      </c>
      <c r="N1100" s="2">
        <v>11520.36</v>
      </c>
      <c r="O1100" t="s">
        <v>857</v>
      </c>
      <c r="P1100">
        <v>2</v>
      </c>
      <c r="Q11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100">
        <f>YEAR(Table1[[#This Row],[Hire Date]])</f>
        <v>2024</v>
      </c>
      <c r="T1100" t="str">
        <f>IF(Table1[[#This Row],[Education Level]]="Master's Degree",
"Master's Degree",
IF(Table1[[#This Row],[Education Level]]="Bachelor's Degree",
"Bachelor's Degree",
"Others"))</f>
        <v>Others</v>
      </c>
    </row>
    <row r="1101" spans="1:20" x14ac:dyDescent="0.25">
      <c r="A1101" t="s">
        <v>2682</v>
      </c>
      <c r="B1101" t="s">
        <v>2683</v>
      </c>
      <c r="C1101" t="s">
        <v>29</v>
      </c>
      <c r="D1101">
        <v>38</v>
      </c>
      <c r="E1101" t="s">
        <v>69</v>
      </c>
      <c r="F1101" t="s">
        <v>60</v>
      </c>
      <c r="G1101" t="s">
        <v>61</v>
      </c>
      <c r="H1101" t="s">
        <v>33</v>
      </c>
      <c r="I1101" t="s">
        <v>50</v>
      </c>
      <c r="J1101" s="1">
        <v>44500</v>
      </c>
      <c r="M1101" t="s">
        <v>35</v>
      </c>
      <c r="N1101" s="2">
        <v>12224.96</v>
      </c>
      <c r="O1101" t="s">
        <v>229</v>
      </c>
      <c r="P1101">
        <v>4.5</v>
      </c>
      <c r="Q11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101">
        <f>YEAR(Table1[[#This Row],[Hire Date]])</f>
        <v>2021</v>
      </c>
      <c r="T1101" t="str">
        <f>IF(Table1[[#This Row],[Education Level]]="Master's Degree",
"Master's Degree",
IF(Table1[[#This Row],[Education Level]]="Bachelor's Degree",
"Bachelor's Degree",
"Others"))</f>
        <v>Others</v>
      </c>
    </row>
    <row r="1102" spans="1:20" x14ac:dyDescent="0.25">
      <c r="A1102" t="s">
        <v>2684</v>
      </c>
      <c r="B1102" t="s">
        <v>2685</v>
      </c>
      <c r="C1102" t="s">
        <v>29</v>
      </c>
      <c r="D1102">
        <v>43</v>
      </c>
      <c r="E1102" t="s">
        <v>121</v>
      </c>
      <c r="F1102" t="s">
        <v>31</v>
      </c>
      <c r="G1102" t="s">
        <v>61</v>
      </c>
      <c r="H1102" t="s">
        <v>33</v>
      </c>
      <c r="I1102" t="s">
        <v>50</v>
      </c>
      <c r="J1102" s="1">
        <v>44960</v>
      </c>
      <c r="M1102" t="s">
        <v>35</v>
      </c>
      <c r="N1102" s="2">
        <v>12976.9</v>
      </c>
      <c r="O1102" t="s">
        <v>860</v>
      </c>
      <c r="P1102">
        <v>3.3</v>
      </c>
      <c r="Q11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102">
        <f>YEAR(Table1[[#This Row],[Hire Date]])</f>
        <v>2023</v>
      </c>
      <c r="T1102" t="str">
        <f>IF(Table1[[#This Row],[Education Level]]="Master's Degree",
"Master's Degree",
IF(Table1[[#This Row],[Education Level]]="Bachelor's Degree",
"Bachelor's Degree",
"Others"))</f>
        <v>Others</v>
      </c>
    </row>
    <row r="1103" spans="1:20" x14ac:dyDescent="0.25">
      <c r="A1103" t="s">
        <v>2686</v>
      </c>
      <c r="B1103" t="s">
        <v>2687</v>
      </c>
      <c r="C1103" t="s">
        <v>18</v>
      </c>
      <c r="D1103">
        <v>22</v>
      </c>
      <c r="E1103" t="s">
        <v>121</v>
      </c>
      <c r="F1103" t="s">
        <v>31</v>
      </c>
      <c r="G1103" t="s">
        <v>21</v>
      </c>
      <c r="H1103" t="s">
        <v>33</v>
      </c>
      <c r="I1103" t="s">
        <v>34</v>
      </c>
      <c r="J1103" s="1">
        <v>44868</v>
      </c>
      <c r="M1103" t="s">
        <v>35</v>
      </c>
      <c r="N1103" s="2">
        <v>14758.39</v>
      </c>
      <c r="O1103" t="s">
        <v>2688</v>
      </c>
      <c r="P1103">
        <v>3.5</v>
      </c>
      <c r="Q11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103">
        <f>YEAR(Table1[[#This Row],[Hire Date]])</f>
        <v>2022</v>
      </c>
      <c r="T1103" t="str">
        <f>IF(Table1[[#This Row],[Education Level]]="Master's Degree",
"Master's Degree",
IF(Table1[[#This Row],[Education Level]]="Bachelor's Degree",
"Bachelor's Degree",
"Others"))</f>
        <v>Bachelor's Degree</v>
      </c>
    </row>
    <row r="1104" spans="1:20" x14ac:dyDescent="0.25">
      <c r="A1104" t="s">
        <v>2689</v>
      </c>
      <c r="B1104" t="s">
        <v>2690</v>
      </c>
      <c r="C1104" t="s">
        <v>18</v>
      </c>
      <c r="D1104">
        <v>53</v>
      </c>
      <c r="E1104" t="s">
        <v>73</v>
      </c>
      <c r="F1104" t="s">
        <v>31</v>
      </c>
      <c r="G1104" t="s">
        <v>137</v>
      </c>
      <c r="H1104" t="s">
        <v>33</v>
      </c>
      <c r="I1104" t="s">
        <v>34</v>
      </c>
      <c r="J1104" s="1">
        <v>45382</v>
      </c>
      <c r="M1104" t="s">
        <v>35</v>
      </c>
      <c r="N1104" s="2">
        <v>23543.68</v>
      </c>
      <c r="O1104" t="s">
        <v>2691</v>
      </c>
      <c r="P1104">
        <v>2.1</v>
      </c>
      <c r="Q11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104">
        <f>YEAR(Table1[[#This Row],[Hire Date]])</f>
        <v>2024</v>
      </c>
      <c r="T1104" t="str">
        <f>IF(Table1[[#This Row],[Education Level]]="Master's Degree",
"Master's Degree",
IF(Table1[[#This Row],[Education Level]]="Bachelor's Degree",
"Bachelor's Degree",
"Others"))</f>
        <v>Bachelor's Degree</v>
      </c>
    </row>
    <row r="1105" spans="1:20" x14ac:dyDescent="0.25">
      <c r="A1105" t="s">
        <v>2692</v>
      </c>
      <c r="B1105" t="s">
        <v>2693</v>
      </c>
      <c r="C1105" t="s">
        <v>29</v>
      </c>
      <c r="D1105">
        <v>33</v>
      </c>
      <c r="E1105" t="s">
        <v>69</v>
      </c>
      <c r="F1105" t="s">
        <v>60</v>
      </c>
      <c r="G1105" t="s">
        <v>61</v>
      </c>
      <c r="H1105" t="s">
        <v>22</v>
      </c>
      <c r="I1105" t="s">
        <v>34</v>
      </c>
      <c r="J1105" s="1">
        <v>43403</v>
      </c>
      <c r="M1105" t="s">
        <v>35</v>
      </c>
      <c r="N1105" s="2">
        <v>9984.9699999999993</v>
      </c>
      <c r="O1105" t="s">
        <v>1325</v>
      </c>
      <c r="P1105">
        <v>7.5</v>
      </c>
      <c r="Q11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05">
        <f>YEAR(Table1[[#This Row],[Hire Date]])</f>
        <v>2018</v>
      </c>
      <c r="T1105" t="str">
        <f>IF(Table1[[#This Row],[Education Level]]="Master's Degree",
"Master's Degree",
IF(Table1[[#This Row],[Education Level]]="Bachelor's Degree",
"Bachelor's Degree",
"Others"))</f>
        <v>Bachelor's Degree</v>
      </c>
    </row>
    <row r="1106" spans="1:20" x14ac:dyDescent="0.25">
      <c r="A1106" t="s">
        <v>2694</v>
      </c>
      <c r="B1106" t="s">
        <v>2695</v>
      </c>
      <c r="C1106" t="s">
        <v>18</v>
      </c>
      <c r="D1106">
        <v>44</v>
      </c>
      <c r="E1106" t="s">
        <v>73</v>
      </c>
      <c r="F1106" t="s">
        <v>74</v>
      </c>
      <c r="G1106" t="s">
        <v>45</v>
      </c>
      <c r="H1106" t="s">
        <v>22</v>
      </c>
      <c r="I1106" t="s">
        <v>34</v>
      </c>
      <c r="J1106" s="1">
        <v>43852</v>
      </c>
      <c r="K1106" s="1">
        <v>44039</v>
      </c>
      <c r="L1106" t="s">
        <v>132</v>
      </c>
      <c r="M1106" t="s">
        <v>25</v>
      </c>
      <c r="N1106" s="2">
        <v>7931.32</v>
      </c>
      <c r="O1106" t="s">
        <v>578</v>
      </c>
      <c r="P1106">
        <v>0.5</v>
      </c>
      <c r="Q11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106">
        <f>YEAR(Table1[[#This Row],[Hire Date]])</f>
        <v>2020</v>
      </c>
      <c r="S1106" s="9">
        <f>YEAR(Table1[[#This Row],[Exit Date]])</f>
        <v>2020</v>
      </c>
      <c r="T1106" t="str">
        <f>IF(Table1[[#This Row],[Education Level]]="Master's Degree",
"Master's Degree",
IF(Table1[[#This Row],[Education Level]]="Bachelor's Degree",
"Bachelor's Degree",
"Others"))</f>
        <v>Bachelor's Degree</v>
      </c>
    </row>
    <row r="1107" spans="1:20" x14ac:dyDescent="0.25">
      <c r="A1107" t="s">
        <v>2696</v>
      </c>
      <c r="B1107" t="s">
        <v>2697</v>
      </c>
      <c r="C1107" t="s">
        <v>18</v>
      </c>
      <c r="D1107">
        <v>25</v>
      </c>
      <c r="E1107" t="s">
        <v>69</v>
      </c>
      <c r="F1107" t="s">
        <v>31</v>
      </c>
      <c r="G1107" t="s">
        <v>45</v>
      </c>
      <c r="H1107" t="s">
        <v>33</v>
      </c>
      <c r="I1107" t="s">
        <v>23</v>
      </c>
      <c r="J1107" s="1">
        <v>44897</v>
      </c>
      <c r="M1107" t="s">
        <v>35</v>
      </c>
      <c r="N1107" s="2">
        <v>8448.2099999999991</v>
      </c>
      <c r="O1107" t="s">
        <v>2698</v>
      </c>
      <c r="P1107">
        <v>3.5</v>
      </c>
      <c r="Q11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107">
        <f>YEAR(Table1[[#This Row],[Hire Date]])</f>
        <v>2022</v>
      </c>
      <c r="T1107" t="str">
        <f>IF(Table1[[#This Row],[Education Level]]="Master's Degree",
"Master's Degree",
IF(Table1[[#This Row],[Education Level]]="Bachelor's Degree",
"Bachelor's Degree",
"Others"))</f>
        <v>Master's Degree</v>
      </c>
    </row>
    <row r="1108" spans="1:20" x14ac:dyDescent="0.25">
      <c r="A1108" t="s">
        <v>2699</v>
      </c>
      <c r="B1108" t="s">
        <v>2700</v>
      </c>
      <c r="C1108" t="s">
        <v>18</v>
      </c>
      <c r="D1108">
        <v>40</v>
      </c>
      <c r="E1108" s="9" t="s">
        <v>13002</v>
      </c>
      <c r="F1108" t="s">
        <v>60</v>
      </c>
      <c r="G1108" t="s">
        <v>61</v>
      </c>
      <c r="H1108" t="s">
        <v>33</v>
      </c>
      <c r="I1108" t="s">
        <v>23</v>
      </c>
      <c r="J1108" s="1">
        <v>45252</v>
      </c>
      <c r="M1108" t="s">
        <v>35</v>
      </c>
      <c r="N1108" s="2">
        <v>9717.2999999999993</v>
      </c>
      <c r="O1108" t="s">
        <v>763</v>
      </c>
      <c r="P1108">
        <v>2.5</v>
      </c>
      <c r="Q11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108">
        <f>YEAR(Table1[[#This Row],[Hire Date]])</f>
        <v>2023</v>
      </c>
      <c r="T1108" t="str">
        <f>IF(Table1[[#This Row],[Education Level]]="Master's Degree",
"Master's Degree",
IF(Table1[[#This Row],[Education Level]]="Bachelor's Degree",
"Bachelor's Degree",
"Others"))</f>
        <v>Master's Degree</v>
      </c>
    </row>
    <row r="1109" spans="1:20" x14ac:dyDescent="0.25">
      <c r="A1109" t="s">
        <v>2701</v>
      </c>
      <c r="B1109" t="s">
        <v>2702</v>
      </c>
      <c r="C1109" t="s">
        <v>29</v>
      </c>
      <c r="D1109">
        <v>25</v>
      </c>
      <c r="E1109" t="s">
        <v>86</v>
      </c>
      <c r="F1109" t="s">
        <v>44</v>
      </c>
      <c r="G1109" t="s">
        <v>137</v>
      </c>
      <c r="H1109" t="s">
        <v>33</v>
      </c>
      <c r="I1109" t="s">
        <v>34</v>
      </c>
      <c r="J1109" s="1">
        <v>46095</v>
      </c>
      <c r="M1109" t="s">
        <v>35</v>
      </c>
      <c r="N1109" s="2">
        <v>20419.34</v>
      </c>
      <c r="O1109" t="s">
        <v>1100</v>
      </c>
      <c r="P1109">
        <v>0.2</v>
      </c>
      <c r="Q11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109">
        <f>YEAR(Table1[[#This Row],[Hire Date]])</f>
        <v>2026</v>
      </c>
      <c r="T1109" t="str">
        <f>IF(Table1[[#This Row],[Education Level]]="Master's Degree",
"Master's Degree",
IF(Table1[[#This Row],[Education Level]]="Bachelor's Degree",
"Bachelor's Degree",
"Others"))</f>
        <v>Bachelor's Degree</v>
      </c>
    </row>
    <row r="1110" spans="1:20" x14ac:dyDescent="0.25">
      <c r="A1110" t="s">
        <v>2703</v>
      </c>
      <c r="B1110" t="s">
        <v>2704</v>
      </c>
      <c r="C1110" t="s">
        <v>18</v>
      </c>
      <c r="D1110">
        <v>29</v>
      </c>
      <c r="E1110" t="s">
        <v>136</v>
      </c>
      <c r="F1110" t="s">
        <v>31</v>
      </c>
      <c r="G1110" t="s">
        <v>32</v>
      </c>
      <c r="H1110" t="s">
        <v>33</v>
      </c>
      <c r="I1110" t="s">
        <v>34</v>
      </c>
      <c r="J1110" s="1">
        <v>44222</v>
      </c>
      <c r="M1110" t="s">
        <v>35</v>
      </c>
      <c r="N1110" s="2">
        <v>4711.9799999999996</v>
      </c>
      <c r="O1110" t="s">
        <v>997</v>
      </c>
      <c r="P1110">
        <v>5.3</v>
      </c>
      <c r="Q11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10">
        <f>YEAR(Table1[[#This Row],[Hire Date]])</f>
        <v>2021</v>
      </c>
      <c r="T1110" t="str">
        <f>IF(Table1[[#This Row],[Education Level]]="Master's Degree",
"Master's Degree",
IF(Table1[[#This Row],[Education Level]]="Bachelor's Degree",
"Bachelor's Degree",
"Others"))</f>
        <v>Bachelor's Degree</v>
      </c>
    </row>
    <row r="1111" spans="1:20" x14ac:dyDescent="0.25">
      <c r="A1111" t="s">
        <v>2705</v>
      </c>
      <c r="B1111" t="s">
        <v>2706</v>
      </c>
      <c r="C1111" t="s">
        <v>29</v>
      </c>
      <c r="D1111">
        <v>52</v>
      </c>
      <c r="E1111" t="s">
        <v>69</v>
      </c>
      <c r="F1111" t="s">
        <v>44</v>
      </c>
      <c r="G1111" t="s">
        <v>61</v>
      </c>
      <c r="H1111" t="s">
        <v>33</v>
      </c>
      <c r="I1111" t="s">
        <v>34</v>
      </c>
      <c r="J1111" s="1">
        <v>43678</v>
      </c>
      <c r="M1111" t="s">
        <v>35</v>
      </c>
      <c r="N1111" s="2">
        <v>13660.32</v>
      </c>
      <c r="O1111" t="s">
        <v>2707</v>
      </c>
      <c r="P1111">
        <v>6.8</v>
      </c>
      <c r="Q11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11">
        <f>YEAR(Table1[[#This Row],[Hire Date]])</f>
        <v>2019</v>
      </c>
      <c r="T1111" t="str">
        <f>IF(Table1[[#This Row],[Education Level]]="Master's Degree",
"Master's Degree",
IF(Table1[[#This Row],[Education Level]]="Bachelor's Degree",
"Bachelor's Degree",
"Others"))</f>
        <v>Bachelor's Degree</v>
      </c>
    </row>
    <row r="1112" spans="1:20" x14ac:dyDescent="0.25">
      <c r="A1112" t="s">
        <v>2708</v>
      </c>
      <c r="B1112" t="s">
        <v>2709</v>
      </c>
      <c r="C1112" t="s">
        <v>29</v>
      </c>
      <c r="D1112">
        <v>33</v>
      </c>
      <c r="E1112" t="s">
        <v>100</v>
      </c>
      <c r="F1112" t="s">
        <v>60</v>
      </c>
      <c r="G1112" t="s">
        <v>145</v>
      </c>
      <c r="H1112" t="s">
        <v>33</v>
      </c>
      <c r="I1112" t="s">
        <v>23</v>
      </c>
      <c r="J1112" s="1">
        <v>43128</v>
      </c>
      <c r="M1112" t="s">
        <v>35</v>
      </c>
      <c r="N1112" s="2">
        <v>38097.449999999997</v>
      </c>
      <c r="O1112" t="s">
        <v>146</v>
      </c>
      <c r="P1112">
        <v>8.3000000000000007</v>
      </c>
      <c r="Q11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12">
        <f>YEAR(Table1[[#This Row],[Hire Date]])</f>
        <v>2018</v>
      </c>
      <c r="T1112" t="str">
        <f>IF(Table1[[#This Row],[Education Level]]="Master's Degree",
"Master's Degree",
IF(Table1[[#This Row],[Education Level]]="Bachelor's Degree",
"Bachelor's Degree",
"Others"))</f>
        <v>Master's Degree</v>
      </c>
    </row>
    <row r="1113" spans="1:20" x14ac:dyDescent="0.25">
      <c r="A1113" t="s">
        <v>2710</v>
      </c>
      <c r="B1113" t="s">
        <v>2711</v>
      </c>
      <c r="C1113" t="s">
        <v>18</v>
      </c>
      <c r="D1113">
        <v>36</v>
      </c>
      <c r="E1113" t="s">
        <v>69</v>
      </c>
      <c r="F1113" t="s">
        <v>49</v>
      </c>
      <c r="G1113" t="s">
        <v>45</v>
      </c>
      <c r="H1113" t="s">
        <v>33</v>
      </c>
      <c r="I1113" t="s">
        <v>50</v>
      </c>
      <c r="J1113" s="1">
        <v>44959</v>
      </c>
      <c r="M1113" t="s">
        <v>35</v>
      </c>
      <c r="N1113" s="2">
        <v>7834.47</v>
      </c>
      <c r="O1113" t="s">
        <v>1792</v>
      </c>
      <c r="P1113">
        <v>3.3</v>
      </c>
      <c r="Q11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113">
        <f>YEAR(Table1[[#This Row],[Hire Date]])</f>
        <v>2023</v>
      </c>
      <c r="T1113" t="str">
        <f>IF(Table1[[#This Row],[Education Level]]="Master's Degree",
"Master's Degree",
IF(Table1[[#This Row],[Education Level]]="Bachelor's Degree",
"Bachelor's Degree",
"Others"))</f>
        <v>Others</v>
      </c>
    </row>
    <row r="1114" spans="1:20" x14ac:dyDescent="0.25">
      <c r="A1114" t="s">
        <v>2712</v>
      </c>
      <c r="B1114" t="s">
        <v>2713</v>
      </c>
      <c r="C1114" t="s">
        <v>18</v>
      </c>
      <c r="D1114">
        <v>42</v>
      </c>
      <c r="E1114" t="s">
        <v>73</v>
      </c>
      <c r="F1114" t="s">
        <v>60</v>
      </c>
      <c r="G1114" t="s">
        <v>45</v>
      </c>
      <c r="H1114" t="s">
        <v>22</v>
      </c>
      <c r="I1114" t="s">
        <v>50</v>
      </c>
      <c r="J1114" s="1">
        <v>44241</v>
      </c>
      <c r="K1114" s="1">
        <v>46104</v>
      </c>
      <c r="L1114" t="s">
        <v>24</v>
      </c>
      <c r="M1114" t="s">
        <v>25</v>
      </c>
      <c r="N1114" s="2">
        <v>6760.59</v>
      </c>
      <c r="O1114" t="s">
        <v>691</v>
      </c>
      <c r="P1114">
        <v>5.0999999999999996</v>
      </c>
      <c r="Q11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14">
        <f>YEAR(Table1[[#This Row],[Hire Date]])</f>
        <v>2021</v>
      </c>
      <c r="S1114" s="9">
        <f>YEAR(Table1[[#This Row],[Exit Date]])</f>
        <v>2026</v>
      </c>
      <c r="T1114" t="str">
        <f>IF(Table1[[#This Row],[Education Level]]="Master's Degree",
"Master's Degree",
IF(Table1[[#This Row],[Education Level]]="Bachelor's Degree",
"Bachelor's Degree",
"Others"))</f>
        <v>Others</v>
      </c>
    </row>
    <row r="1115" spans="1:20" x14ac:dyDescent="0.25">
      <c r="A1115" t="s">
        <v>2714</v>
      </c>
      <c r="B1115" t="s">
        <v>2715</v>
      </c>
      <c r="C1115" t="s">
        <v>18</v>
      </c>
      <c r="D1115">
        <v>39</v>
      </c>
      <c r="E1115" t="s">
        <v>136</v>
      </c>
      <c r="F1115" t="s">
        <v>49</v>
      </c>
      <c r="G1115" t="s">
        <v>45</v>
      </c>
      <c r="H1115" t="s">
        <v>33</v>
      </c>
      <c r="I1115" t="s">
        <v>50</v>
      </c>
      <c r="J1115" s="1">
        <v>45201</v>
      </c>
      <c r="M1115" t="s">
        <v>35</v>
      </c>
      <c r="N1115" s="2">
        <v>7506.01</v>
      </c>
      <c r="O1115" t="s">
        <v>1016</v>
      </c>
      <c r="P1115">
        <v>2.6</v>
      </c>
      <c r="Q11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115">
        <f>YEAR(Table1[[#This Row],[Hire Date]])</f>
        <v>2023</v>
      </c>
      <c r="T1115" t="str">
        <f>IF(Table1[[#This Row],[Education Level]]="Master's Degree",
"Master's Degree",
IF(Table1[[#This Row],[Education Level]]="Bachelor's Degree",
"Bachelor's Degree",
"Others"))</f>
        <v>Others</v>
      </c>
    </row>
    <row r="1116" spans="1:20" x14ac:dyDescent="0.25">
      <c r="A1116" t="s">
        <v>2716</v>
      </c>
      <c r="B1116" t="s">
        <v>2717</v>
      </c>
      <c r="C1116" t="s">
        <v>18</v>
      </c>
      <c r="D1116">
        <v>36</v>
      </c>
      <c r="E1116" t="s">
        <v>73</v>
      </c>
      <c r="F1116" t="s">
        <v>74</v>
      </c>
      <c r="G1116" t="s">
        <v>32</v>
      </c>
      <c r="H1116" t="s">
        <v>22</v>
      </c>
      <c r="I1116" t="s">
        <v>23</v>
      </c>
      <c r="J1116" s="1">
        <v>43880</v>
      </c>
      <c r="K1116" s="1">
        <v>45941</v>
      </c>
      <c r="L1116" t="s">
        <v>132</v>
      </c>
      <c r="M1116" t="s">
        <v>25</v>
      </c>
      <c r="N1116" s="2">
        <v>5762.76</v>
      </c>
      <c r="O1116" t="s">
        <v>240</v>
      </c>
      <c r="P1116">
        <v>5.6</v>
      </c>
      <c r="Q11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16">
        <f>YEAR(Table1[[#This Row],[Hire Date]])</f>
        <v>2020</v>
      </c>
      <c r="S1116" s="9">
        <f>YEAR(Table1[[#This Row],[Exit Date]])</f>
        <v>2025</v>
      </c>
      <c r="T1116" t="str">
        <f>IF(Table1[[#This Row],[Education Level]]="Master's Degree",
"Master's Degree",
IF(Table1[[#This Row],[Education Level]]="Bachelor's Degree",
"Bachelor's Degree",
"Others"))</f>
        <v>Master's Degree</v>
      </c>
    </row>
    <row r="1117" spans="1:20" x14ac:dyDescent="0.25">
      <c r="A1117" t="s">
        <v>2718</v>
      </c>
      <c r="B1117" t="s">
        <v>2719</v>
      </c>
      <c r="C1117" t="s">
        <v>18</v>
      </c>
      <c r="D1117">
        <v>38</v>
      </c>
      <c r="E1117" t="s">
        <v>86</v>
      </c>
      <c r="F1117" t="s">
        <v>74</v>
      </c>
      <c r="G1117" t="s">
        <v>45</v>
      </c>
      <c r="H1117" t="s">
        <v>33</v>
      </c>
      <c r="I1117" t="s">
        <v>34</v>
      </c>
      <c r="J1117" s="1">
        <v>43902</v>
      </c>
      <c r="M1117" t="s">
        <v>35</v>
      </c>
      <c r="N1117" s="2">
        <v>9116.34</v>
      </c>
      <c r="O1117" t="s">
        <v>2720</v>
      </c>
      <c r="P1117">
        <v>6.2</v>
      </c>
      <c r="Q11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17">
        <f>YEAR(Table1[[#This Row],[Hire Date]])</f>
        <v>2020</v>
      </c>
      <c r="T1117" t="str">
        <f>IF(Table1[[#This Row],[Education Level]]="Master's Degree",
"Master's Degree",
IF(Table1[[#This Row],[Education Level]]="Bachelor's Degree",
"Bachelor's Degree",
"Others"))</f>
        <v>Bachelor's Degree</v>
      </c>
    </row>
    <row r="1118" spans="1:20" x14ac:dyDescent="0.25">
      <c r="A1118" t="s">
        <v>2721</v>
      </c>
      <c r="B1118" t="s">
        <v>2722</v>
      </c>
      <c r="C1118" t="s">
        <v>29</v>
      </c>
      <c r="D1118">
        <v>56</v>
      </c>
      <c r="E1118" t="s">
        <v>86</v>
      </c>
      <c r="F1118" t="s">
        <v>31</v>
      </c>
      <c r="G1118" t="s">
        <v>32</v>
      </c>
      <c r="H1118" t="s">
        <v>22</v>
      </c>
      <c r="I1118" t="s">
        <v>117</v>
      </c>
      <c r="J1118" s="1">
        <v>46063</v>
      </c>
      <c r="M1118" t="s">
        <v>35</v>
      </c>
      <c r="N1118" s="2">
        <v>6189.66</v>
      </c>
      <c r="O1118" t="s">
        <v>2393</v>
      </c>
      <c r="P1118">
        <v>0.3</v>
      </c>
      <c r="Q11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118">
        <f>YEAR(Table1[[#This Row],[Hire Date]])</f>
        <v>2026</v>
      </c>
      <c r="T1118" t="str">
        <f>IF(Table1[[#This Row],[Education Level]]="Master's Degree",
"Master's Degree",
IF(Table1[[#This Row],[Education Level]]="Bachelor's Degree",
"Bachelor's Degree",
"Others"))</f>
        <v>Others</v>
      </c>
    </row>
    <row r="1119" spans="1:20" x14ac:dyDescent="0.25">
      <c r="A1119" t="s">
        <v>2723</v>
      </c>
      <c r="B1119" t="s">
        <v>2724</v>
      </c>
      <c r="C1119" t="s">
        <v>29</v>
      </c>
      <c r="D1119">
        <v>34</v>
      </c>
      <c r="E1119" t="s">
        <v>86</v>
      </c>
      <c r="F1119" t="s">
        <v>60</v>
      </c>
      <c r="G1119" t="s">
        <v>93</v>
      </c>
      <c r="H1119" t="s">
        <v>33</v>
      </c>
      <c r="I1119" t="s">
        <v>34</v>
      </c>
      <c r="J1119" s="1">
        <v>45685</v>
      </c>
      <c r="M1119" t="s">
        <v>35</v>
      </c>
      <c r="N1119" s="2">
        <v>3531.97</v>
      </c>
      <c r="O1119" t="s">
        <v>459</v>
      </c>
      <c r="P1119">
        <v>1.3</v>
      </c>
      <c r="Q11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119">
        <f>YEAR(Table1[[#This Row],[Hire Date]])</f>
        <v>2025</v>
      </c>
      <c r="T1119" t="str">
        <f>IF(Table1[[#This Row],[Education Level]]="Master's Degree",
"Master's Degree",
IF(Table1[[#This Row],[Education Level]]="Bachelor's Degree",
"Bachelor's Degree",
"Others"))</f>
        <v>Bachelor's Degree</v>
      </c>
    </row>
    <row r="1120" spans="1:20" x14ac:dyDescent="0.25">
      <c r="A1120" t="s">
        <v>2725</v>
      </c>
      <c r="B1120" t="s">
        <v>2726</v>
      </c>
      <c r="C1120" t="s">
        <v>29</v>
      </c>
      <c r="D1120">
        <v>36</v>
      </c>
      <c r="E1120" s="9" t="s">
        <v>13002</v>
      </c>
      <c r="F1120" t="s">
        <v>60</v>
      </c>
      <c r="G1120" t="s">
        <v>21</v>
      </c>
      <c r="H1120" t="s">
        <v>22</v>
      </c>
      <c r="I1120" t="s">
        <v>34</v>
      </c>
      <c r="J1120" s="1">
        <v>45108</v>
      </c>
      <c r="K1120" s="1">
        <v>45403</v>
      </c>
      <c r="L1120" t="s">
        <v>132</v>
      </c>
      <c r="M1120" t="s">
        <v>25</v>
      </c>
      <c r="N1120" s="2">
        <v>19250.23</v>
      </c>
      <c r="O1120" t="s">
        <v>1861</v>
      </c>
      <c r="P1120">
        <v>0.8</v>
      </c>
      <c r="Q11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120">
        <f>YEAR(Table1[[#This Row],[Hire Date]])</f>
        <v>2023</v>
      </c>
      <c r="S1120" s="9">
        <f>YEAR(Table1[[#This Row],[Exit Date]])</f>
        <v>2024</v>
      </c>
      <c r="T1120" t="str">
        <f>IF(Table1[[#This Row],[Education Level]]="Master's Degree",
"Master's Degree",
IF(Table1[[#This Row],[Education Level]]="Bachelor's Degree",
"Bachelor's Degree",
"Others"))</f>
        <v>Bachelor's Degree</v>
      </c>
    </row>
    <row r="1121" spans="1:20" x14ac:dyDescent="0.25">
      <c r="A1121" t="s">
        <v>2727</v>
      </c>
      <c r="B1121" t="s">
        <v>2728</v>
      </c>
      <c r="C1121" t="s">
        <v>18</v>
      </c>
      <c r="D1121">
        <v>44</v>
      </c>
      <c r="E1121" s="9" t="s">
        <v>13002</v>
      </c>
      <c r="F1121" t="s">
        <v>31</v>
      </c>
      <c r="G1121" t="s">
        <v>45</v>
      </c>
      <c r="H1121" t="s">
        <v>33</v>
      </c>
      <c r="I1121" t="s">
        <v>34</v>
      </c>
      <c r="J1121" s="1">
        <v>44841</v>
      </c>
      <c r="K1121" s="1">
        <v>46005</v>
      </c>
      <c r="L1121" t="s">
        <v>24</v>
      </c>
      <c r="M1121" t="s">
        <v>25</v>
      </c>
      <c r="N1121" s="2">
        <v>7841.52</v>
      </c>
      <c r="O1121" t="s">
        <v>214</v>
      </c>
      <c r="P1121">
        <v>3.2</v>
      </c>
      <c r="Q11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121">
        <f>YEAR(Table1[[#This Row],[Hire Date]])</f>
        <v>2022</v>
      </c>
      <c r="S1121" s="9">
        <f>YEAR(Table1[[#This Row],[Exit Date]])</f>
        <v>2025</v>
      </c>
      <c r="T1121" t="str">
        <f>IF(Table1[[#This Row],[Education Level]]="Master's Degree",
"Master's Degree",
IF(Table1[[#This Row],[Education Level]]="Bachelor's Degree",
"Bachelor's Degree",
"Others"))</f>
        <v>Bachelor's Degree</v>
      </c>
    </row>
    <row r="1122" spans="1:20" x14ac:dyDescent="0.25">
      <c r="A1122" t="s">
        <v>2729</v>
      </c>
      <c r="B1122" t="s">
        <v>2730</v>
      </c>
      <c r="C1122" t="s">
        <v>29</v>
      </c>
      <c r="D1122">
        <v>44</v>
      </c>
      <c r="E1122" t="s">
        <v>121</v>
      </c>
      <c r="F1122" t="s">
        <v>44</v>
      </c>
      <c r="G1122" t="s">
        <v>137</v>
      </c>
      <c r="H1122" t="s">
        <v>33</v>
      </c>
      <c r="I1122" t="s">
        <v>34</v>
      </c>
      <c r="J1122" s="1">
        <v>45915</v>
      </c>
      <c r="M1122" t="s">
        <v>35</v>
      </c>
      <c r="N1122" s="2">
        <v>28640.09</v>
      </c>
      <c r="O1122" t="s">
        <v>1591</v>
      </c>
      <c r="P1122">
        <v>0.7</v>
      </c>
      <c r="Q11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122">
        <f>YEAR(Table1[[#This Row],[Hire Date]])</f>
        <v>2025</v>
      </c>
      <c r="T1122" t="str">
        <f>IF(Table1[[#This Row],[Education Level]]="Master's Degree",
"Master's Degree",
IF(Table1[[#This Row],[Education Level]]="Bachelor's Degree",
"Bachelor's Degree",
"Others"))</f>
        <v>Bachelor's Degree</v>
      </c>
    </row>
    <row r="1123" spans="1:20" x14ac:dyDescent="0.25">
      <c r="A1123" t="s">
        <v>2731</v>
      </c>
      <c r="B1123" t="s">
        <v>2732</v>
      </c>
      <c r="C1123" t="s">
        <v>18</v>
      </c>
      <c r="D1123">
        <v>45</v>
      </c>
      <c r="E1123" t="s">
        <v>73</v>
      </c>
      <c r="F1123" t="s">
        <v>60</v>
      </c>
      <c r="G1123" t="s">
        <v>93</v>
      </c>
      <c r="H1123" t="s">
        <v>33</v>
      </c>
      <c r="I1123" t="s">
        <v>23</v>
      </c>
      <c r="J1123" s="1">
        <v>44401</v>
      </c>
      <c r="M1123" t="s">
        <v>35</v>
      </c>
      <c r="N1123" s="2">
        <v>3657.7</v>
      </c>
      <c r="O1123" t="s">
        <v>1629</v>
      </c>
      <c r="P1123">
        <v>4.8</v>
      </c>
      <c r="Q11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123">
        <f>YEAR(Table1[[#This Row],[Hire Date]])</f>
        <v>2021</v>
      </c>
      <c r="T1123" t="str">
        <f>IF(Table1[[#This Row],[Education Level]]="Master's Degree",
"Master's Degree",
IF(Table1[[#This Row],[Education Level]]="Bachelor's Degree",
"Bachelor's Degree",
"Others"))</f>
        <v>Master's Degree</v>
      </c>
    </row>
    <row r="1124" spans="1:20" x14ac:dyDescent="0.25">
      <c r="A1124" t="s">
        <v>2733</v>
      </c>
      <c r="B1124" t="s">
        <v>2734</v>
      </c>
      <c r="C1124" t="s">
        <v>29</v>
      </c>
      <c r="D1124">
        <v>40</v>
      </c>
      <c r="E1124" s="9" t="s">
        <v>13002</v>
      </c>
      <c r="F1124" t="s">
        <v>44</v>
      </c>
      <c r="G1124" t="s">
        <v>61</v>
      </c>
      <c r="H1124" t="s">
        <v>33</v>
      </c>
      <c r="I1124" t="s">
        <v>34</v>
      </c>
      <c r="J1124" s="1">
        <v>43287</v>
      </c>
      <c r="M1124" t="s">
        <v>35</v>
      </c>
      <c r="N1124" s="2">
        <v>10485.27</v>
      </c>
      <c r="O1124" t="s">
        <v>369</v>
      </c>
      <c r="P1124">
        <v>7.9</v>
      </c>
      <c r="Q11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24">
        <f>YEAR(Table1[[#This Row],[Hire Date]])</f>
        <v>2018</v>
      </c>
      <c r="T1124" t="str">
        <f>IF(Table1[[#This Row],[Education Level]]="Master's Degree",
"Master's Degree",
IF(Table1[[#This Row],[Education Level]]="Bachelor's Degree",
"Bachelor's Degree",
"Others"))</f>
        <v>Bachelor's Degree</v>
      </c>
    </row>
    <row r="1125" spans="1:20" x14ac:dyDescent="0.25">
      <c r="A1125" t="s">
        <v>2735</v>
      </c>
      <c r="B1125" t="s">
        <v>2736</v>
      </c>
      <c r="C1125" t="s">
        <v>29</v>
      </c>
      <c r="D1125">
        <v>24</v>
      </c>
      <c r="E1125" t="s">
        <v>19</v>
      </c>
      <c r="F1125" t="s">
        <v>49</v>
      </c>
      <c r="G1125" t="s">
        <v>21</v>
      </c>
      <c r="H1125" t="s">
        <v>33</v>
      </c>
      <c r="I1125" t="s">
        <v>117</v>
      </c>
      <c r="J1125" s="1">
        <v>43630</v>
      </c>
      <c r="M1125" t="s">
        <v>35</v>
      </c>
      <c r="N1125" s="2">
        <v>19809.53</v>
      </c>
      <c r="O1125" t="s">
        <v>393</v>
      </c>
      <c r="P1125">
        <v>6.9</v>
      </c>
      <c r="Q11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25">
        <f>YEAR(Table1[[#This Row],[Hire Date]])</f>
        <v>2019</v>
      </c>
      <c r="T1125" t="str">
        <f>IF(Table1[[#This Row],[Education Level]]="Master's Degree",
"Master's Degree",
IF(Table1[[#This Row],[Education Level]]="Bachelor's Degree",
"Bachelor's Degree",
"Others"))</f>
        <v>Others</v>
      </c>
    </row>
    <row r="1126" spans="1:20" x14ac:dyDescent="0.25">
      <c r="A1126" t="s">
        <v>2737</v>
      </c>
      <c r="B1126" t="s">
        <v>2738</v>
      </c>
      <c r="C1126" t="s">
        <v>29</v>
      </c>
      <c r="D1126">
        <v>49</v>
      </c>
      <c r="E1126" t="s">
        <v>136</v>
      </c>
      <c r="F1126" t="s">
        <v>44</v>
      </c>
      <c r="G1126" t="s">
        <v>137</v>
      </c>
      <c r="H1126" t="s">
        <v>33</v>
      </c>
      <c r="I1126" t="s">
        <v>34</v>
      </c>
      <c r="J1126" s="1">
        <v>45783</v>
      </c>
      <c r="M1126" t="s">
        <v>35</v>
      </c>
      <c r="N1126" s="2">
        <v>27668.42</v>
      </c>
      <c r="O1126" t="s">
        <v>2739</v>
      </c>
      <c r="P1126">
        <v>1</v>
      </c>
      <c r="Q11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126">
        <f>YEAR(Table1[[#This Row],[Hire Date]])</f>
        <v>2025</v>
      </c>
      <c r="T1126" t="str">
        <f>IF(Table1[[#This Row],[Education Level]]="Master's Degree",
"Master's Degree",
IF(Table1[[#This Row],[Education Level]]="Bachelor's Degree",
"Bachelor's Degree",
"Others"))</f>
        <v>Bachelor's Degree</v>
      </c>
    </row>
    <row r="1127" spans="1:20" x14ac:dyDescent="0.25">
      <c r="A1127" t="s">
        <v>2740</v>
      </c>
      <c r="B1127" t="s">
        <v>2741</v>
      </c>
      <c r="C1127" t="s">
        <v>18</v>
      </c>
      <c r="D1127">
        <v>24</v>
      </c>
      <c r="E1127" t="s">
        <v>79</v>
      </c>
      <c r="F1127" t="s">
        <v>31</v>
      </c>
      <c r="G1127" t="s">
        <v>32</v>
      </c>
      <c r="H1127" t="s">
        <v>131</v>
      </c>
      <c r="I1127" t="s">
        <v>34</v>
      </c>
      <c r="J1127" s="1">
        <v>43762</v>
      </c>
      <c r="M1127" t="s">
        <v>35</v>
      </c>
      <c r="N1127" s="2">
        <v>5794.55</v>
      </c>
      <c r="O1127" t="s">
        <v>1911</v>
      </c>
      <c r="P1127">
        <v>6.6</v>
      </c>
      <c r="Q11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27">
        <f>YEAR(Table1[[#This Row],[Hire Date]])</f>
        <v>2019</v>
      </c>
      <c r="T1127" t="str">
        <f>IF(Table1[[#This Row],[Education Level]]="Master's Degree",
"Master's Degree",
IF(Table1[[#This Row],[Education Level]]="Bachelor's Degree",
"Bachelor's Degree",
"Others"))</f>
        <v>Bachelor's Degree</v>
      </c>
    </row>
    <row r="1128" spans="1:20" x14ac:dyDescent="0.25">
      <c r="A1128" t="s">
        <v>2742</v>
      </c>
      <c r="B1128" t="s">
        <v>2743</v>
      </c>
      <c r="C1128" t="s">
        <v>18</v>
      </c>
      <c r="D1128">
        <v>37</v>
      </c>
      <c r="E1128" t="s">
        <v>100</v>
      </c>
      <c r="F1128" t="s">
        <v>31</v>
      </c>
      <c r="G1128" t="s">
        <v>21</v>
      </c>
      <c r="H1128" t="s">
        <v>33</v>
      </c>
      <c r="I1128" t="s">
        <v>34</v>
      </c>
      <c r="J1128" s="1">
        <v>45087</v>
      </c>
      <c r="M1128" t="s">
        <v>35</v>
      </c>
      <c r="N1128" s="2">
        <v>17159.330000000002</v>
      </c>
      <c r="O1128" t="s">
        <v>1057</v>
      </c>
      <c r="P1128">
        <v>2.9</v>
      </c>
      <c r="Q11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128">
        <f>YEAR(Table1[[#This Row],[Hire Date]])</f>
        <v>2023</v>
      </c>
      <c r="T1128" t="str">
        <f>IF(Table1[[#This Row],[Education Level]]="Master's Degree",
"Master's Degree",
IF(Table1[[#This Row],[Education Level]]="Bachelor's Degree",
"Bachelor's Degree",
"Others"))</f>
        <v>Bachelor's Degree</v>
      </c>
    </row>
    <row r="1129" spans="1:20" x14ac:dyDescent="0.25">
      <c r="A1129" t="s">
        <v>2744</v>
      </c>
      <c r="B1129" t="s">
        <v>2745</v>
      </c>
      <c r="C1129" t="s">
        <v>29</v>
      </c>
      <c r="D1129">
        <v>28</v>
      </c>
      <c r="E1129" t="s">
        <v>30</v>
      </c>
      <c r="F1129" t="s">
        <v>49</v>
      </c>
      <c r="G1129" t="s">
        <v>93</v>
      </c>
      <c r="H1129" t="s">
        <v>33</v>
      </c>
      <c r="I1129" t="s">
        <v>50</v>
      </c>
      <c r="J1129" s="1">
        <v>44648</v>
      </c>
      <c r="M1129" t="s">
        <v>35</v>
      </c>
      <c r="N1129" s="2">
        <v>3624.87</v>
      </c>
      <c r="O1129" t="s">
        <v>246</v>
      </c>
      <c r="P1129">
        <v>4.0999999999999996</v>
      </c>
      <c r="Q11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129">
        <f>YEAR(Table1[[#This Row],[Hire Date]])</f>
        <v>2022</v>
      </c>
      <c r="T1129" t="str">
        <f>IF(Table1[[#This Row],[Education Level]]="Master's Degree",
"Master's Degree",
IF(Table1[[#This Row],[Education Level]]="Bachelor's Degree",
"Bachelor's Degree",
"Others"))</f>
        <v>Others</v>
      </c>
    </row>
    <row r="1130" spans="1:20" x14ac:dyDescent="0.25">
      <c r="A1130" t="s">
        <v>2746</v>
      </c>
      <c r="B1130" t="s">
        <v>2747</v>
      </c>
      <c r="C1130" t="s">
        <v>29</v>
      </c>
      <c r="D1130">
        <v>34</v>
      </c>
      <c r="E1130" t="s">
        <v>43</v>
      </c>
      <c r="F1130" t="s">
        <v>44</v>
      </c>
      <c r="G1130" t="s">
        <v>93</v>
      </c>
      <c r="H1130" t="s">
        <v>33</v>
      </c>
      <c r="I1130" t="s">
        <v>23</v>
      </c>
      <c r="J1130" s="1">
        <v>44802</v>
      </c>
      <c r="M1130" t="s">
        <v>35</v>
      </c>
      <c r="N1130" s="2">
        <v>3583.17</v>
      </c>
      <c r="O1130" t="s">
        <v>104</v>
      </c>
      <c r="P1130">
        <v>3.7</v>
      </c>
      <c r="Q11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130">
        <f>YEAR(Table1[[#This Row],[Hire Date]])</f>
        <v>2022</v>
      </c>
      <c r="T1130" t="str">
        <f>IF(Table1[[#This Row],[Education Level]]="Master's Degree",
"Master's Degree",
IF(Table1[[#This Row],[Education Level]]="Bachelor's Degree",
"Bachelor's Degree",
"Others"))</f>
        <v>Master's Degree</v>
      </c>
    </row>
    <row r="1131" spans="1:20" x14ac:dyDescent="0.25">
      <c r="A1131" t="s">
        <v>2748</v>
      </c>
      <c r="B1131" t="s">
        <v>2749</v>
      </c>
      <c r="C1131" t="s">
        <v>29</v>
      </c>
      <c r="D1131">
        <v>37</v>
      </c>
      <c r="E1131" t="s">
        <v>69</v>
      </c>
      <c r="F1131" t="s">
        <v>49</v>
      </c>
      <c r="G1131" t="s">
        <v>61</v>
      </c>
      <c r="H1131" t="s">
        <v>22</v>
      </c>
      <c r="I1131" t="s">
        <v>34</v>
      </c>
      <c r="J1131" s="1">
        <v>44379</v>
      </c>
      <c r="M1131" t="s">
        <v>35</v>
      </c>
      <c r="N1131" s="2">
        <v>10374.280000000001</v>
      </c>
      <c r="O1131" t="s">
        <v>325</v>
      </c>
      <c r="P1131">
        <v>4.9000000000000004</v>
      </c>
      <c r="Q11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131">
        <f>YEAR(Table1[[#This Row],[Hire Date]])</f>
        <v>2021</v>
      </c>
      <c r="T1131" t="str">
        <f>IF(Table1[[#This Row],[Education Level]]="Master's Degree",
"Master's Degree",
IF(Table1[[#This Row],[Education Level]]="Bachelor's Degree",
"Bachelor's Degree",
"Others"))</f>
        <v>Bachelor's Degree</v>
      </c>
    </row>
    <row r="1132" spans="1:20" x14ac:dyDescent="0.25">
      <c r="A1132" t="s">
        <v>2750</v>
      </c>
      <c r="B1132" t="s">
        <v>2751</v>
      </c>
      <c r="C1132" t="s">
        <v>18</v>
      </c>
      <c r="D1132">
        <v>37</v>
      </c>
      <c r="E1132" s="9" t="s">
        <v>13002</v>
      </c>
      <c r="F1132" t="s">
        <v>44</v>
      </c>
      <c r="G1132" t="s">
        <v>145</v>
      </c>
      <c r="H1132" t="s">
        <v>33</v>
      </c>
      <c r="I1132" t="s">
        <v>175</v>
      </c>
      <c r="J1132" s="1">
        <v>44860</v>
      </c>
      <c r="M1132" t="s">
        <v>35</v>
      </c>
      <c r="N1132" s="2">
        <v>38643.019999999997</v>
      </c>
      <c r="O1132" t="s">
        <v>146</v>
      </c>
      <c r="P1132">
        <v>3.6</v>
      </c>
      <c r="Q11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132">
        <f>YEAR(Table1[[#This Row],[Hire Date]])</f>
        <v>2022</v>
      </c>
      <c r="T1132" t="str">
        <f>IF(Table1[[#This Row],[Education Level]]="Master's Degree",
"Master's Degree",
IF(Table1[[#This Row],[Education Level]]="Bachelor's Degree",
"Bachelor's Degree",
"Others"))</f>
        <v>Others</v>
      </c>
    </row>
    <row r="1133" spans="1:20" x14ac:dyDescent="0.25">
      <c r="A1133" t="s">
        <v>2752</v>
      </c>
      <c r="B1133" t="s">
        <v>2753</v>
      </c>
      <c r="C1133" t="s">
        <v>29</v>
      </c>
      <c r="D1133">
        <v>38</v>
      </c>
      <c r="E1133" t="s">
        <v>79</v>
      </c>
      <c r="F1133" t="s">
        <v>44</v>
      </c>
      <c r="G1133" t="s">
        <v>45</v>
      </c>
      <c r="H1133" t="s">
        <v>33</v>
      </c>
      <c r="I1133" t="s">
        <v>34</v>
      </c>
      <c r="J1133" s="1">
        <v>46081</v>
      </c>
      <c r="M1133" t="s">
        <v>35</v>
      </c>
      <c r="N1133" s="2">
        <v>7647.23</v>
      </c>
      <c r="O1133" t="s">
        <v>2754</v>
      </c>
      <c r="P1133">
        <v>0.2</v>
      </c>
      <c r="Q11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133">
        <f>YEAR(Table1[[#This Row],[Hire Date]])</f>
        <v>2026</v>
      </c>
      <c r="T1133" t="str">
        <f>IF(Table1[[#This Row],[Education Level]]="Master's Degree",
"Master's Degree",
IF(Table1[[#This Row],[Education Level]]="Bachelor's Degree",
"Bachelor's Degree",
"Others"))</f>
        <v>Bachelor's Degree</v>
      </c>
    </row>
    <row r="1134" spans="1:20" x14ac:dyDescent="0.25">
      <c r="A1134" t="s">
        <v>2755</v>
      </c>
      <c r="B1134" t="s">
        <v>2756</v>
      </c>
      <c r="C1134" t="s">
        <v>18</v>
      </c>
      <c r="D1134">
        <v>49</v>
      </c>
      <c r="E1134" t="s">
        <v>121</v>
      </c>
      <c r="F1134" t="s">
        <v>31</v>
      </c>
      <c r="G1134" t="s">
        <v>45</v>
      </c>
      <c r="H1134" t="s">
        <v>33</v>
      </c>
      <c r="I1134" t="s">
        <v>34</v>
      </c>
      <c r="J1134" s="1">
        <v>44051</v>
      </c>
      <c r="M1134" t="s">
        <v>35</v>
      </c>
      <c r="N1134" s="2">
        <v>9425.57</v>
      </c>
      <c r="O1134" t="s">
        <v>2078</v>
      </c>
      <c r="P1134">
        <v>5.8</v>
      </c>
      <c r="Q11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34">
        <f>YEAR(Table1[[#This Row],[Hire Date]])</f>
        <v>2020</v>
      </c>
      <c r="T1134" t="str">
        <f>IF(Table1[[#This Row],[Education Level]]="Master's Degree",
"Master's Degree",
IF(Table1[[#This Row],[Education Level]]="Bachelor's Degree",
"Bachelor's Degree",
"Others"))</f>
        <v>Bachelor's Degree</v>
      </c>
    </row>
    <row r="1135" spans="1:20" x14ac:dyDescent="0.25">
      <c r="A1135" t="s">
        <v>2757</v>
      </c>
      <c r="B1135" t="s">
        <v>2758</v>
      </c>
      <c r="C1135" t="s">
        <v>18</v>
      </c>
      <c r="D1135">
        <v>39</v>
      </c>
      <c r="E1135" t="s">
        <v>19</v>
      </c>
      <c r="F1135" t="s">
        <v>60</v>
      </c>
      <c r="G1135" t="s">
        <v>232</v>
      </c>
      <c r="H1135" t="s">
        <v>33</v>
      </c>
      <c r="I1135" t="s">
        <v>50</v>
      </c>
      <c r="J1135" s="1">
        <v>45107</v>
      </c>
      <c r="M1135" t="s">
        <v>35</v>
      </c>
      <c r="N1135" s="2">
        <v>47384.73</v>
      </c>
      <c r="O1135" t="s">
        <v>146</v>
      </c>
      <c r="P1135">
        <v>2.9</v>
      </c>
      <c r="Q11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135">
        <f>YEAR(Table1[[#This Row],[Hire Date]])</f>
        <v>2023</v>
      </c>
      <c r="T1135" t="str">
        <f>IF(Table1[[#This Row],[Education Level]]="Master's Degree",
"Master's Degree",
IF(Table1[[#This Row],[Education Level]]="Bachelor's Degree",
"Bachelor's Degree",
"Others"))</f>
        <v>Others</v>
      </c>
    </row>
    <row r="1136" spans="1:20" x14ac:dyDescent="0.25">
      <c r="A1136" t="s">
        <v>2759</v>
      </c>
      <c r="B1136" t="s">
        <v>2760</v>
      </c>
      <c r="C1136" t="s">
        <v>18</v>
      </c>
      <c r="D1136">
        <v>32</v>
      </c>
      <c r="E1136" t="s">
        <v>79</v>
      </c>
      <c r="F1136" t="s">
        <v>31</v>
      </c>
      <c r="G1136" t="s">
        <v>45</v>
      </c>
      <c r="H1136" t="s">
        <v>33</v>
      </c>
      <c r="I1136" t="s">
        <v>34</v>
      </c>
      <c r="J1136" s="1">
        <v>45122</v>
      </c>
      <c r="M1136" t="s">
        <v>35</v>
      </c>
      <c r="N1136" s="2">
        <v>8199.92</v>
      </c>
      <c r="O1136" t="s">
        <v>1294</v>
      </c>
      <c r="P1136">
        <v>2.8</v>
      </c>
      <c r="Q11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136">
        <f>YEAR(Table1[[#This Row],[Hire Date]])</f>
        <v>2023</v>
      </c>
      <c r="T1136" t="str">
        <f>IF(Table1[[#This Row],[Education Level]]="Master's Degree",
"Master's Degree",
IF(Table1[[#This Row],[Education Level]]="Bachelor's Degree",
"Bachelor's Degree",
"Others"))</f>
        <v>Bachelor's Degree</v>
      </c>
    </row>
    <row r="1137" spans="1:20" x14ac:dyDescent="0.25">
      <c r="A1137" t="s">
        <v>2761</v>
      </c>
      <c r="B1137" t="s">
        <v>2762</v>
      </c>
      <c r="C1137" t="s">
        <v>18</v>
      </c>
      <c r="D1137">
        <v>43</v>
      </c>
      <c r="E1137" t="s">
        <v>69</v>
      </c>
      <c r="F1137" t="s">
        <v>44</v>
      </c>
      <c r="G1137" t="s">
        <v>45</v>
      </c>
      <c r="H1137" t="s">
        <v>22</v>
      </c>
      <c r="I1137" t="s">
        <v>23</v>
      </c>
      <c r="J1137" s="1">
        <v>43957</v>
      </c>
      <c r="M1137" t="s">
        <v>35</v>
      </c>
      <c r="N1137" s="2">
        <v>9114.2800000000007</v>
      </c>
      <c r="O1137" t="s">
        <v>1294</v>
      </c>
      <c r="P1137">
        <v>6</v>
      </c>
      <c r="Q11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37">
        <f>YEAR(Table1[[#This Row],[Hire Date]])</f>
        <v>2020</v>
      </c>
      <c r="T1137" t="str">
        <f>IF(Table1[[#This Row],[Education Level]]="Master's Degree",
"Master's Degree",
IF(Table1[[#This Row],[Education Level]]="Bachelor's Degree",
"Bachelor's Degree",
"Others"))</f>
        <v>Master's Degree</v>
      </c>
    </row>
    <row r="1138" spans="1:20" x14ac:dyDescent="0.25">
      <c r="A1138" t="s">
        <v>2763</v>
      </c>
      <c r="B1138" t="s">
        <v>2764</v>
      </c>
      <c r="C1138" t="s">
        <v>29</v>
      </c>
      <c r="D1138">
        <v>45</v>
      </c>
      <c r="E1138" t="s">
        <v>121</v>
      </c>
      <c r="F1138" t="s">
        <v>49</v>
      </c>
      <c r="G1138" t="s">
        <v>21</v>
      </c>
      <c r="H1138" t="s">
        <v>33</v>
      </c>
      <c r="I1138" t="s">
        <v>50</v>
      </c>
      <c r="J1138" s="1">
        <v>46103</v>
      </c>
      <c r="M1138" t="s">
        <v>35</v>
      </c>
      <c r="N1138" s="2">
        <v>17086.59</v>
      </c>
      <c r="O1138" t="s">
        <v>2765</v>
      </c>
      <c r="P1138">
        <v>0.2</v>
      </c>
      <c r="Q11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138">
        <f>YEAR(Table1[[#This Row],[Hire Date]])</f>
        <v>2026</v>
      </c>
      <c r="T1138" t="str">
        <f>IF(Table1[[#This Row],[Education Level]]="Master's Degree",
"Master's Degree",
IF(Table1[[#This Row],[Education Level]]="Bachelor's Degree",
"Bachelor's Degree",
"Others"))</f>
        <v>Others</v>
      </c>
    </row>
    <row r="1139" spans="1:20" x14ac:dyDescent="0.25">
      <c r="A1139" t="s">
        <v>2766</v>
      </c>
      <c r="B1139" t="s">
        <v>2767</v>
      </c>
      <c r="C1139" t="s">
        <v>29</v>
      </c>
      <c r="D1139">
        <v>23</v>
      </c>
      <c r="E1139" t="s">
        <v>86</v>
      </c>
      <c r="F1139" t="s">
        <v>31</v>
      </c>
      <c r="G1139" t="s">
        <v>61</v>
      </c>
      <c r="H1139" t="s">
        <v>33</v>
      </c>
      <c r="I1139" t="s">
        <v>23</v>
      </c>
      <c r="J1139" s="1">
        <v>43781</v>
      </c>
      <c r="M1139" t="s">
        <v>35</v>
      </c>
      <c r="N1139" s="2">
        <v>10229.42</v>
      </c>
      <c r="O1139" t="s">
        <v>191</v>
      </c>
      <c r="P1139">
        <v>6.5</v>
      </c>
      <c r="Q11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39">
        <f>YEAR(Table1[[#This Row],[Hire Date]])</f>
        <v>2019</v>
      </c>
      <c r="T1139" t="str">
        <f>IF(Table1[[#This Row],[Education Level]]="Master's Degree",
"Master's Degree",
IF(Table1[[#This Row],[Education Level]]="Bachelor's Degree",
"Bachelor's Degree",
"Others"))</f>
        <v>Master's Degree</v>
      </c>
    </row>
    <row r="1140" spans="1:20" x14ac:dyDescent="0.25">
      <c r="A1140" t="s">
        <v>2768</v>
      </c>
      <c r="B1140" t="s">
        <v>2769</v>
      </c>
      <c r="C1140" t="s">
        <v>18</v>
      </c>
      <c r="D1140">
        <v>40</v>
      </c>
      <c r="E1140" t="s">
        <v>86</v>
      </c>
      <c r="F1140" t="s">
        <v>31</v>
      </c>
      <c r="G1140" t="s">
        <v>45</v>
      </c>
      <c r="H1140" t="s">
        <v>33</v>
      </c>
      <c r="I1140" t="s">
        <v>117</v>
      </c>
      <c r="J1140" s="1">
        <v>45341</v>
      </c>
      <c r="M1140" t="s">
        <v>35</v>
      </c>
      <c r="N1140" s="2">
        <v>8073.77</v>
      </c>
      <c r="O1140" t="s">
        <v>931</v>
      </c>
      <c r="P1140">
        <v>2.2000000000000002</v>
      </c>
      <c r="Q11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140">
        <f>YEAR(Table1[[#This Row],[Hire Date]])</f>
        <v>2024</v>
      </c>
      <c r="T1140" t="str">
        <f>IF(Table1[[#This Row],[Education Level]]="Master's Degree",
"Master's Degree",
IF(Table1[[#This Row],[Education Level]]="Bachelor's Degree",
"Bachelor's Degree",
"Others"))</f>
        <v>Others</v>
      </c>
    </row>
    <row r="1141" spans="1:20" x14ac:dyDescent="0.25">
      <c r="A1141" t="s">
        <v>2770</v>
      </c>
      <c r="B1141" t="s">
        <v>2771</v>
      </c>
      <c r="C1141" t="s">
        <v>29</v>
      </c>
      <c r="D1141">
        <v>41</v>
      </c>
      <c r="E1141" t="s">
        <v>19</v>
      </c>
      <c r="F1141" t="s">
        <v>44</v>
      </c>
      <c r="G1141" t="s">
        <v>137</v>
      </c>
      <c r="H1141" t="s">
        <v>33</v>
      </c>
      <c r="I1141" t="s">
        <v>50</v>
      </c>
      <c r="J1141" s="1">
        <v>45410</v>
      </c>
      <c r="M1141" t="s">
        <v>35</v>
      </c>
      <c r="N1141" s="2">
        <v>23223.86</v>
      </c>
      <c r="O1141" t="s">
        <v>1209</v>
      </c>
      <c r="P1141">
        <v>2.1</v>
      </c>
      <c r="Q11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141">
        <f>YEAR(Table1[[#This Row],[Hire Date]])</f>
        <v>2024</v>
      </c>
      <c r="T1141" t="str">
        <f>IF(Table1[[#This Row],[Education Level]]="Master's Degree",
"Master's Degree",
IF(Table1[[#This Row],[Education Level]]="Bachelor's Degree",
"Bachelor's Degree",
"Others"))</f>
        <v>Others</v>
      </c>
    </row>
    <row r="1142" spans="1:20" x14ac:dyDescent="0.25">
      <c r="A1142" t="s">
        <v>2772</v>
      </c>
      <c r="B1142" t="s">
        <v>2773</v>
      </c>
      <c r="C1142" t="s">
        <v>18</v>
      </c>
      <c r="D1142">
        <v>32</v>
      </c>
      <c r="E1142" t="s">
        <v>136</v>
      </c>
      <c r="F1142" t="s">
        <v>74</v>
      </c>
      <c r="G1142" t="s">
        <v>61</v>
      </c>
      <c r="H1142" t="s">
        <v>131</v>
      </c>
      <c r="I1142" t="s">
        <v>23</v>
      </c>
      <c r="J1142" s="1">
        <v>44453</v>
      </c>
      <c r="K1142" s="1">
        <v>45828</v>
      </c>
      <c r="L1142" t="s">
        <v>324</v>
      </c>
      <c r="M1142" t="s">
        <v>25</v>
      </c>
      <c r="N1142" s="2">
        <v>10630.58</v>
      </c>
      <c r="O1142" t="s">
        <v>185</v>
      </c>
      <c r="P1142">
        <v>3.8</v>
      </c>
      <c r="Q11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142">
        <f>YEAR(Table1[[#This Row],[Hire Date]])</f>
        <v>2021</v>
      </c>
      <c r="S1142" s="9">
        <f>YEAR(Table1[[#This Row],[Exit Date]])</f>
        <v>2025</v>
      </c>
      <c r="T1142" t="str">
        <f>IF(Table1[[#This Row],[Education Level]]="Master's Degree",
"Master's Degree",
IF(Table1[[#This Row],[Education Level]]="Bachelor's Degree",
"Bachelor's Degree",
"Others"))</f>
        <v>Master's Degree</v>
      </c>
    </row>
    <row r="1143" spans="1:20" x14ac:dyDescent="0.25">
      <c r="A1143" t="s">
        <v>2774</v>
      </c>
      <c r="B1143" t="s">
        <v>2775</v>
      </c>
      <c r="C1143" t="s">
        <v>18</v>
      </c>
      <c r="D1143">
        <v>47</v>
      </c>
      <c r="E1143" t="s">
        <v>100</v>
      </c>
      <c r="F1143" t="s">
        <v>49</v>
      </c>
      <c r="G1143" t="s">
        <v>45</v>
      </c>
      <c r="H1143" t="s">
        <v>33</v>
      </c>
      <c r="I1143" t="s">
        <v>34</v>
      </c>
      <c r="J1143" s="1">
        <v>43123</v>
      </c>
      <c r="M1143" t="s">
        <v>35</v>
      </c>
      <c r="N1143" s="2">
        <v>7037.68</v>
      </c>
      <c r="O1143" t="s">
        <v>205</v>
      </c>
      <c r="P1143">
        <v>8.3000000000000007</v>
      </c>
      <c r="Q11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43">
        <f>YEAR(Table1[[#This Row],[Hire Date]])</f>
        <v>2018</v>
      </c>
      <c r="T1143" t="str">
        <f>IF(Table1[[#This Row],[Education Level]]="Master's Degree",
"Master's Degree",
IF(Table1[[#This Row],[Education Level]]="Bachelor's Degree",
"Bachelor's Degree",
"Others"))</f>
        <v>Bachelor's Degree</v>
      </c>
    </row>
    <row r="1144" spans="1:20" x14ac:dyDescent="0.25">
      <c r="A1144" t="s">
        <v>2776</v>
      </c>
      <c r="B1144" t="s">
        <v>2777</v>
      </c>
      <c r="C1144" t="s">
        <v>18</v>
      </c>
      <c r="D1144">
        <v>33</v>
      </c>
      <c r="E1144" t="s">
        <v>43</v>
      </c>
      <c r="F1144" t="s">
        <v>31</v>
      </c>
      <c r="G1144" t="s">
        <v>93</v>
      </c>
      <c r="H1144" t="s">
        <v>33</v>
      </c>
      <c r="I1144" t="s">
        <v>23</v>
      </c>
      <c r="J1144" s="1">
        <v>44536</v>
      </c>
      <c r="K1144" s="1">
        <v>45489</v>
      </c>
      <c r="L1144" t="s">
        <v>24</v>
      </c>
      <c r="M1144" t="s">
        <v>25</v>
      </c>
      <c r="N1144" s="2">
        <v>3203.04</v>
      </c>
      <c r="O1144" t="s">
        <v>313</v>
      </c>
      <c r="P1144">
        <v>2.6</v>
      </c>
      <c r="Q11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144">
        <f>YEAR(Table1[[#This Row],[Hire Date]])</f>
        <v>2021</v>
      </c>
      <c r="S1144" s="9">
        <f>YEAR(Table1[[#This Row],[Exit Date]])</f>
        <v>2024</v>
      </c>
      <c r="T1144" t="str">
        <f>IF(Table1[[#This Row],[Education Level]]="Master's Degree",
"Master's Degree",
IF(Table1[[#This Row],[Education Level]]="Bachelor's Degree",
"Bachelor's Degree",
"Others"))</f>
        <v>Master's Degree</v>
      </c>
    </row>
    <row r="1145" spans="1:20" x14ac:dyDescent="0.25">
      <c r="A1145" t="s">
        <v>2778</v>
      </c>
      <c r="B1145" t="s">
        <v>2779</v>
      </c>
      <c r="C1145" t="s">
        <v>29</v>
      </c>
      <c r="D1145">
        <v>36</v>
      </c>
      <c r="E1145" t="s">
        <v>73</v>
      </c>
      <c r="F1145" t="s">
        <v>44</v>
      </c>
      <c r="G1145" t="s">
        <v>61</v>
      </c>
      <c r="H1145" t="s">
        <v>131</v>
      </c>
      <c r="I1145" t="s">
        <v>34</v>
      </c>
      <c r="J1145" s="1">
        <v>44752</v>
      </c>
      <c r="K1145" s="1">
        <v>44894</v>
      </c>
      <c r="L1145" t="s">
        <v>132</v>
      </c>
      <c r="M1145" t="s">
        <v>25</v>
      </c>
      <c r="N1145" s="2">
        <v>10875.88</v>
      </c>
      <c r="O1145" t="s">
        <v>2521</v>
      </c>
      <c r="P1145">
        <v>0.4</v>
      </c>
      <c r="Q11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145">
        <f>YEAR(Table1[[#This Row],[Hire Date]])</f>
        <v>2022</v>
      </c>
      <c r="S1145" s="9">
        <f>YEAR(Table1[[#This Row],[Exit Date]])</f>
        <v>2022</v>
      </c>
      <c r="T1145" t="str">
        <f>IF(Table1[[#This Row],[Education Level]]="Master's Degree",
"Master's Degree",
IF(Table1[[#This Row],[Education Level]]="Bachelor's Degree",
"Bachelor's Degree",
"Others"))</f>
        <v>Bachelor's Degree</v>
      </c>
    </row>
    <row r="1146" spans="1:20" x14ac:dyDescent="0.25">
      <c r="A1146" t="s">
        <v>2780</v>
      </c>
      <c r="B1146" t="s">
        <v>2781</v>
      </c>
      <c r="C1146" t="s">
        <v>18</v>
      </c>
      <c r="D1146">
        <v>33</v>
      </c>
      <c r="E1146" t="s">
        <v>30</v>
      </c>
      <c r="F1146" t="s">
        <v>31</v>
      </c>
      <c r="G1146" t="s">
        <v>32</v>
      </c>
      <c r="H1146" t="s">
        <v>33</v>
      </c>
      <c r="I1146" t="s">
        <v>23</v>
      </c>
      <c r="J1146" s="1">
        <v>45240</v>
      </c>
      <c r="M1146" t="s">
        <v>35</v>
      </c>
      <c r="N1146" s="2">
        <v>4657.34</v>
      </c>
      <c r="O1146" t="s">
        <v>578</v>
      </c>
      <c r="P1146">
        <v>2.5</v>
      </c>
      <c r="Q11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146">
        <f>YEAR(Table1[[#This Row],[Hire Date]])</f>
        <v>2023</v>
      </c>
      <c r="T1146" t="str">
        <f>IF(Table1[[#This Row],[Education Level]]="Master's Degree",
"Master's Degree",
IF(Table1[[#This Row],[Education Level]]="Bachelor's Degree",
"Bachelor's Degree",
"Others"))</f>
        <v>Master's Degree</v>
      </c>
    </row>
    <row r="1147" spans="1:20" x14ac:dyDescent="0.25">
      <c r="A1147" t="s">
        <v>2782</v>
      </c>
      <c r="B1147" t="s">
        <v>2783</v>
      </c>
      <c r="C1147" t="s">
        <v>29</v>
      </c>
      <c r="D1147">
        <v>35</v>
      </c>
      <c r="E1147" t="s">
        <v>69</v>
      </c>
      <c r="F1147" t="s">
        <v>31</v>
      </c>
      <c r="G1147" t="s">
        <v>32</v>
      </c>
      <c r="H1147" t="s">
        <v>131</v>
      </c>
      <c r="I1147" t="s">
        <v>34</v>
      </c>
      <c r="J1147" s="1">
        <v>45839</v>
      </c>
      <c r="K1147" s="1">
        <v>46004</v>
      </c>
      <c r="L1147" t="s">
        <v>132</v>
      </c>
      <c r="M1147" t="s">
        <v>25</v>
      </c>
      <c r="N1147" s="2">
        <v>6018.25</v>
      </c>
      <c r="O1147" t="s">
        <v>2078</v>
      </c>
      <c r="P1147">
        <v>0.5</v>
      </c>
      <c r="Q11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147">
        <f>YEAR(Table1[[#This Row],[Hire Date]])</f>
        <v>2025</v>
      </c>
      <c r="S1147" s="9">
        <f>YEAR(Table1[[#This Row],[Exit Date]])</f>
        <v>2025</v>
      </c>
      <c r="T1147" t="str">
        <f>IF(Table1[[#This Row],[Education Level]]="Master's Degree",
"Master's Degree",
IF(Table1[[#This Row],[Education Level]]="Bachelor's Degree",
"Bachelor's Degree",
"Others"))</f>
        <v>Bachelor's Degree</v>
      </c>
    </row>
    <row r="1148" spans="1:20" x14ac:dyDescent="0.25">
      <c r="A1148" t="s">
        <v>2784</v>
      </c>
      <c r="B1148" t="s">
        <v>2785</v>
      </c>
      <c r="C1148" t="s">
        <v>18</v>
      </c>
      <c r="D1148">
        <v>25</v>
      </c>
      <c r="E1148" t="s">
        <v>86</v>
      </c>
      <c r="F1148" t="s">
        <v>60</v>
      </c>
      <c r="G1148" t="s">
        <v>45</v>
      </c>
      <c r="H1148" t="s">
        <v>33</v>
      </c>
      <c r="I1148" t="s">
        <v>23</v>
      </c>
      <c r="J1148" s="1">
        <v>43314</v>
      </c>
      <c r="M1148" t="s">
        <v>35</v>
      </c>
      <c r="N1148" s="2">
        <v>6500.74</v>
      </c>
      <c r="O1148" t="s">
        <v>1455</v>
      </c>
      <c r="P1148">
        <v>7.8</v>
      </c>
      <c r="Q11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48">
        <f>YEAR(Table1[[#This Row],[Hire Date]])</f>
        <v>2018</v>
      </c>
      <c r="T1148" t="str">
        <f>IF(Table1[[#This Row],[Education Level]]="Master's Degree",
"Master's Degree",
IF(Table1[[#This Row],[Education Level]]="Bachelor's Degree",
"Bachelor's Degree",
"Others"))</f>
        <v>Master's Degree</v>
      </c>
    </row>
    <row r="1149" spans="1:20" x14ac:dyDescent="0.25">
      <c r="A1149" t="s">
        <v>2786</v>
      </c>
      <c r="B1149" t="s">
        <v>2787</v>
      </c>
      <c r="C1149" t="s">
        <v>18</v>
      </c>
      <c r="D1149">
        <v>22</v>
      </c>
      <c r="E1149" t="s">
        <v>79</v>
      </c>
      <c r="F1149" t="s">
        <v>74</v>
      </c>
      <c r="G1149" t="s">
        <v>45</v>
      </c>
      <c r="H1149" t="s">
        <v>33</v>
      </c>
      <c r="I1149" t="s">
        <v>34</v>
      </c>
      <c r="J1149" s="1">
        <v>44680</v>
      </c>
      <c r="M1149" t="s">
        <v>35</v>
      </c>
      <c r="N1149" s="2">
        <v>7222.32</v>
      </c>
      <c r="O1149" t="s">
        <v>51</v>
      </c>
      <c r="P1149">
        <v>4.0999999999999996</v>
      </c>
      <c r="Q11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149">
        <f>YEAR(Table1[[#This Row],[Hire Date]])</f>
        <v>2022</v>
      </c>
      <c r="T1149" t="str">
        <f>IF(Table1[[#This Row],[Education Level]]="Master's Degree",
"Master's Degree",
IF(Table1[[#This Row],[Education Level]]="Bachelor's Degree",
"Bachelor's Degree",
"Others"))</f>
        <v>Bachelor's Degree</v>
      </c>
    </row>
    <row r="1150" spans="1:20" x14ac:dyDescent="0.25">
      <c r="A1150" t="s">
        <v>2788</v>
      </c>
      <c r="B1150" t="s">
        <v>2789</v>
      </c>
      <c r="C1150" t="s">
        <v>29</v>
      </c>
      <c r="D1150">
        <v>49</v>
      </c>
      <c r="E1150" t="s">
        <v>69</v>
      </c>
      <c r="F1150" t="s">
        <v>44</v>
      </c>
      <c r="G1150" t="s">
        <v>21</v>
      </c>
      <c r="H1150" t="s">
        <v>33</v>
      </c>
      <c r="I1150" t="s">
        <v>23</v>
      </c>
      <c r="J1150" s="1">
        <v>44238</v>
      </c>
      <c r="M1150" t="s">
        <v>35</v>
      </c>
      <c r="N1150" s="2">
        <v>19732.16</v>
      </c>
      <c r="O1150" t="s">
        <v>633</v>
      </c>
      <c r="P1150">
        <v>5.3</v>
      </c>
      <c r="Q11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50">
        <f>YEAR(Table1[[#This Row],[Hire Date]])</f>
        <v>2021</v>
      </c>
      <c r="T1150" t="str">
        <f>IF(Table1[[#This Row],[Education Level]]="Master's Degree",
"Master's Degree",
IF(Table1[[#This Row],[Education Level]]="Bachelor's Degree",
"Bachelor's Degree",
"Others"))</f>
        <v>Master's Degree</v>
      </c>
    </row>
    <row r="1151" spans="1:20" x14ac:dyDescent="0.25">
      <c r="A1151" t="s">
        <v>2790</v>
      </c>
      <c r="B1151" t="s">
        <v>2791</v>
      </c>
      <c r="C1151" t="s">
        <v>18</v>
      </c>
      <c r="D1151">
        <v>27</v>
      </c>
      <c r="E1151" s="9" t="s">
        <v>13002</v>
      </c>
      <c r="F1151" t="s">
        <v>74</v>
      </c>
      <c r="G1151" t="s">
        <v>61</v>
      </c>
      <c r="H1151" t="s">
        <v>33</v>
      </c>
      <c r="I1151" t="s">
        <v>23</v>
      </c>
      <c r="J1151" s="1">
        <v>44527</v>
      </c>
      <c r="M1151" t="s">
        <v>35</v>
      </c>
      <c r="N1151" s="2">
        <v>12010.57</v>
      </c>
      <c r="O1151" t="s">
        <v>601</v>
      </c>
      <c r="P1151">
        <v>4.5</v>
      </c>
      <c r="Q11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151">
        <f>YEAR(Table1[[#This Row],[Hire Date]])</f>
        <v>2021</v>
      </c>
      <c r="T1151" t="str">
        <f>IF(Table1[[#This Row],[Education Level]]="Master's Degree",
"Master's Degree",
IF(Table1[[#This Row],[Education Level]]="Bachelor's Degree",
"Bachelor's Degree",
"Others"))</f>
        <v>Master's Degree</v>
      </c>
    </row>
    <row r="1152" spans="1:20" x14ac:dyDescent="0.25">
      <c r="A1152" t="s">
        <v>2792</v>
      </c>
      <c r="B1152" t="s">
        <v>2793</v>
      </c>
      <c r="C1152" t="s">
        <v>29</v>
      </c>
      <c r="D1152">
        <v>26</v>
      </c>
      <c r="E1152" t="s">
        <v>73</v>
      </c>
      <c r="F1152" t="s">
        <v>49</v>
      </c>
      <c r="G1152" t="s">
        <v>32</v>
      </c>
      <c r="H1152" t="s">
        <v>33</v>
      </c>
      <c r="I1152" t="s">
        <v>34</v>
      </c>
      <c r="J1152" s="1">
        <v>43883</v>
      </c>
      <c r="K1152" s="1">
        <v>45744</v>
      </c>
      <c r="L1152" t="s">
        <v>24</v>
      </c>
      <c r="M1152" t="s">
        <v>25</v>
      </c>
      <c r="N1152" s="2">
        <v>5399.49</v>
      </c>
      <c r="O1152" t="s">
        <v>785</v>
      </c>
      <c r="P1152">
        <v>5.0999999999999996</v>
      </c>
      <c r="Q11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52">
        <f>YEAR(Table1[[#This Row],[Hire Date]])</f>
        <v>2020</v>
      </c>
      <c r="S1152" s="9">
        <f>YEAR(Table1[[#This Row],[Exit Date]])</f>
        <v>2025</v>
      </c>
      <c r="T1152" t="str">
        <f>IF(Table1[[#This Row],[Education Level]]="Master's Degree",
"Master's Degree",
IF(Table1[[#This Row],[Education Level]]="Bachelor's Degree",
"Bachelor's Degree",
"Others"))</f>
        <v>Bachelor's Degree</v>
      </c>
    </row>
    <row r="1153" spans="1:20" x14ac:dyDescent="0.25">
      <c r="A1153" t="s">
        <v>2794</v>
      </c>
      <c r="B1153" t="s">
        <v>2795</v>
      </c>
      <c r="C1153" t="s">
        <v>29</v>
      </c>
      <c r="D1153">
        <v>22</v>
      </c>
      <c r="E1153" t="s">
        <v>100</v>
      </c>
      <c r="F1153" t="s">
        <v>31</v>
      </c>
      <c r="G1153" t="s">
        <v>61</v>
      </c>
      <c r="H1153" t="s">
        <v>33</v>
      </c>
      <c r="I1153" t="s">
        <v>117</v>
      </c>
      <c r="J1153" s="1">
        <v>44140</v>
      </c>
      <c r="M1153" t="s">
        <v>35</v>
      </c>
      <c r="N1153" s="2">
        <v>10978.03</v>
      </c>
      <c r="O1153" t="s">
        <v>824</v>
      </c>
      <c r="P1153">
        <v>5.5</v>
      </c>
      <c r="Q11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53">
        <f>YEAR(Table1[[#This Row],[Hire Date]])</f>
        <v>2020</v>
      </c>
      <c r="T1153" t="str">
        <f>IF(Table1[[#This Row],[Education Level]]="Master's Degree",
"Master's Degree",
IF(Table1[[#This Row],[Education Level]]="Bachelor's Degree",
"Bachelor's Degree",
"Others"))</f>
        <v>Others</v>
      </c>
    </row>
    <row r="1154" spans="1:20" x14ac:dyDescent="0.25">
      <c r="A1154" t="s">
        <v>2796</v>
      </c>
      <c r="B1154" t="s">
        <v>2797</v>
      </c>
      <c r="C1154" t="s">
        <v>29</v>
      </c>
      <c r="D1154">
        <v>29</v>
      </c>
      <c r="E1154" t="s">
        <v>121</v>
      </c>
      <c r="F1154" t="s">
        <v>74</v>
      </c>
      <c r="G1154" t="s">
        <v>45</v>
      </c>
      <c r="H1154" t="s">
        <v>33</v>
      </c>
      <c r="I1154" t="s">
        <v>75</v>
      </c>
      <c r="J1154" s="1">
        <v>44224</v>
      </c>
      <c r="M1154" t="s">
        <v>35</v>
      </c>
      <c r="N1154" s="2">
        <v>9487.2099999999991</v>
      </c>
      <c r="O1154" t="s">
        <v>297</v>
      </c>
      <c r="P1154">
        <v>5.3</v>
      </c>
      <c r="Q11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54">
        <f>YEAR(Table1[[#This Row],[Hire Date]])</f>
        <v>2021</v>
      </c>
      <c r="T1154" t="str">
        <f>IF(Table1[[#This Row],[Education Level]]="Master's Degree",
"Master's Degree",
IF(Table1[[#This Row],[Education Level]]="Bachelor's Degree",
"Bachelor's Degree",
"Others"))</f>
        <v>Others</v>
      </c>
    </row>
    <row r="1155" spans="1:20" x14ac:dyDescent="0.25">
      <c r="A1155" t="s">
        <v>2798</v>
      </c>
      <c r="B1155" t="s">
        <v>2799</v>
      </c>
      <c r="C1155" t="s">
        <v>18</v>
      </c>
      <c r="D1155">
        <v>23</v>
      </c>
      <c r="E1155" t="s">
        <v>121</v>
      </c>
      <c r="F1155" t="s">
        <v>44</v>
      </c>
      <c r="G1155" t="s">
        <v>232</v>
      </c>
      <c r="H1155" t="s">
        <v>22</v>
      </c>
      <c r="I1155" t="s">
        <v>34</v>
      </c>
      <c r="J1155" s="1">
        <v>45040</v>
      </c>
      <c r="K1155" s="1">
        <v>45670</v>
      </c>
      <c r="L1155" t="s">
        <v>24</v>
      </c>
      <c r="M1155" t="s">
        <v>25</v>
      </c>
      <c r="N1155" s="2">
        <v>60806</v>
      </c>
      <c r="O1155" t="s">
        <v>146</v>
      </c>
      <c r="P1155">
        <v>1.7</v>
      </c>
      <c r="Q11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155">
        <f>YEAR(Table1[[#This Row],[Hire Date]])</f>
        <v>2023</v>
      </c>
      <c r="S1155" s="9">
        <f>YEAR(Table1[[#This Row],[Exit Date]])</f>
        <v>2025</v>
      </c>
      <c r="T1155" t="str">
        <f>IF(Table1[[#This Row],[Education Level]]="Master's Degree",
"Master's Degree",
IF(Table1[[#This Row],[Education Level]]="Bachelor's Degree",
"Bachelor's Degree",
"Others"))</f>
        <v>Bachelor's Degree</v>
      </c>
    </row>
    <row r="1156" spans="1:20" x14ac:dyDescent="0.25">
      <c r="A1156" t="s">
        <v>2800</v>
      </c>
      <c r="B1156" t="s">
        <v>2801</v>
      </c>
      <c r="C1156" t="s">
        <v>29</v>
      </c>
      <c r="D1156">
        <v>49</v>
      </c>
      <c r="E1156" t="s">
        <v>86</v>
      </c>
      <c r="F1156" t="s">
        <v>31</v>
      </c>
      <c r="G1156" t="s">
        <v>61</v>
      </c>
      <c r="H1156" t="s">
        <v>33</v>
      </c>
      <c r="I1156" t="s">
        <v>23</v>
      </c>
      <c r="J1156" s="1">
        <v>43440</v>
      </c>
      <c r="M1156" t="s">
        <v>35</v>
      </c>
      <c r="N1156" s="2">
        <v>10296.08</v>
      </c>
      <c r="O1156" t="s">
        <v>107</v>
      </c>
      <c r="P1156">
        <v>7.4</v>
      </c>
      <c r="Q11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56">
        <f>YEAR(Table1[[#This Row],[Hire Date]])</f>
        <v>2018</v>
      </c>
      <c r="T1156" t="str">
        <f>IF(Table1[[#This Row],[Education Level]]="Master's Degree",
"Master's Degree",
IF(Table1[[#This Row],[Education Level]]="Bachelor's Degree",
"Bachelor's Degree",
"Others"))</f>
        <v>Master's Degree</v>
      </c>
    </row>
    <row r="1157" spans="1:20" x14ac:dyDescent="0.25">
      <c r="A1157" t="s">
        <v>2802</v>
      </c>
      <c r="B1157" t="s">
        <v>2803</v>
      </c>
      <c r="C1157" t="s">
        <v>29</v>
      </c>
      <c r="D1157">
        <v>44</v>
      </c>
      <c r="E1157" t="s">
        <v>136</v>
      </c>
      <c r="F1157" t="s">
        <v>31</v>
      </c>
      <c r="G1157" t="s">
        <v>32</v>
      </c>
      <c r="H1157" t="s">
        <v>33</v>
      </c>
      <c r="I1157" t="s">
        <v>23</v>
      </c>
      <c r="J1157" s="1">
        <v>43896</v>
      </c>
      <c r="M1157" t="s">
        <v>35</v>
      </c>
      <c r="N1157" s="2">
        <v>5360.21</v>
      </c>
      <c r="O1157" t="s">
        <v>2804</v>
      </c>
      <c r="P1157">
        <v>6.2</v>
      </c>
      <c r="Q11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57">
        <f>YEAR(Table1[[#This Row],[Hire Date]])</f>
        <v>2020</v>
      </c>
      <c r="T1157" t="str">
        <f>IF(Table1[[#This Row],[Education Level]]="Master's Degree",
"Master's Degree",
IF(Table1[[#This Row],[Education Level]]="Bachelor's Degree",
"Bachelor's Degree",
"Others"))</f>
        <v>Master's Degree</v>
      </c>
    </row>
    <row r="1158" spans="1:20" x14ac:dyDescent="0.25">
      <c r="A1158" t="s">
        <v>2805</v>
      </c>
      <c r="B1158" t="s">
        <v>2806</v>
      </c>
      <c r="C1158" t="s">
        <v>29</v>
      </c>
      <c r="D1158">
        <v>28</v>
      </c>
      <c r="E1158" t="s">
        <v>136</v>
      </c>
      <c r="F1158" t="s">
        <v>20</v>
      </c>
      <c r="G1158" t="s">
        <v>137</v>
      </c>
      <c r="H1158" t="s">
        <v>131</v>
      </c>
      <c r="I1158" t="s">
        <v>34</v>
      </c>
      <c r="J1158" s="1">
        <v>46058</v>
      </c>
      <c r="K1158" s="1">
        <v>46173</v>
      </c>
      <c r="L1158" t="s">
        <v>132</v>
      </c>
      <c r="M1158" t="s">
        <v>25</v>
      </c>
      <c r="N1158" s="2">
        <v>21692.14</v>
      </c>
      <c r="O1158" t="s">
        <v>450</v>
      </c>
      <c r="P1158">
        <v>0.3</v>
      </c>
      <c r="Q11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158">
        <f>YEAR(Table1[[#This Row],[Hire Date]])</f>
        <v>2026</v>
      </c>
      <c r="S1158" s="9">
        <f>YEAR(Table1[[#This Row],[Exit Date]])</f>
        <v>2026</v>
      </c>
      <c r="T1158" t="str">
        <f>IF(Table1[[#This Row],[Education Level]]="Master's Degree",
"Master's Degree",
IF(Table1[[#This Row],[Education Level]]="Bachelor's Degree",
"Bachelor's Degree",
"Others"))</f>
        <v>Bachelor's Degree</v>
      </c>
    </row>
    <row r="1159" spans="1:20" x14ac:dyDescent="0.25">
      <c r="A1159" t="s">
        <v>2807</v>
      </c>
      <c r="B1159" t="s">
        <v>2808</v>
      </c>
      <c r="C1159" t="s">
        <v>29</v>
      </c>
      <c r="D1159">
        <v>55</v>
      </c>
      <c r="E1159" t="s">
        <v>30</v>
      </c>
      <c r="F1159" t="s">
        <v>44</v>
      </c>
      <c r="G1159" t="s">
        <v>21</v>
      </c>
      <c r="H1159" t="s">
        <v>33</v>
      </c>
      <c r="I1159" t="s">
        <v>117</v>
      </c>
      <c r="J1159" s="1">
        <v>43444</v>
      </c>
      <c r="M1159" t="s">
        <v>35</v>
      </c>
      <c r="N1159" s="2">
        <v>17009.150000000001</v>
      </c>
      <c r="O1159" t="s">
        <v>1774</v>
      </c>
      <c r="P1159">
        <v>7.4</v>
      </c>
      <c r="Q11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59">
        <f>YEAR(Table1[[#This Row],[Hire Date]])</f>
        <v>2018</v>
      </c>
      <c r="T1159" t="str">
        <f>IF(Table1[[#This Row],[Education Level]]="Master's Degree",
"Master's Degree",
IF(Table1[[#This Row],[Education Level]]="Bachelor's Degree",
"Bachelor's Degree",
"Others"))</f>
        <v>Others</v>
      </c>
    </row>
    <row r="1160" spans="1:20" x14ac:dyDescent="0.25">
      <c r="A1160" t="s">
        <v>2809</v>
      </c>
      <c r="B1160" t="s">
        <v>2810</v>
      </c>
      <c r="C1160" t="s">
        <v>29</v>
      </c>
      <c r="D1160">
        <v>43</v>
      </c>
      <c r="E1160" t="s">
        <v>86</v>
      </c>
      <c r="F1160" t="s">
        <v>31</v>
      </c>
      <c r="G1160" t="s">
        <v>45</v>
      </c>
      <c r="H1160" t="s">
        <v>33</v>
      </c>
      <c r="I1160" t="s">
        <v>34</v>
      </c>
      <c r="J1160" s="1">
        <v>44375</v>
      </c>
      <c r="M1160" t="s">
        <v>35</v>
      </c>
      <c r="N1160" s="2">
        <v>9026.3700000000008</v>
      </c>
      <c r="O1160" t="s">
        <v>1432</v>
      </c>
      <c r="P1160">
        <v>4.9000000000000004</v>
      </c>
      <c r="Q11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160">
        <f>YEAR(Table1[[#This Row],[Hire Date]])</f>
        <v>2021</v>
      </c>
      <c r="T1160" t="str">
        <f>IF(Table1[[#This Row],[Education Level]]="Master's Degree",
"Master's Degree",
IF(Table1[[#This Row],[Education Level]]="Bachelor's Degree",
"Bachelor's Degree",
"Others"))</f>
        <v>Bachelor's Degree</v>
      </c>
    </row>
    <row r="1161" spans="1:20" x14ac:dyDescent="0.25">
      <c r="A1161" t="s">
        <v>2811</v>
      </c>
      <c r="B1161" t="s">
        <v>2812</v>
      </c>
      <c r="C1161" t="s">
        <v>18</v>
      </c>
      <c r="D1161">
        <v>32</v>
      </c>
      <c r="E1161" t="s">
        <v>43</v>
      </c>
      <c r="F1161" t="s">
        <v>31</v>
      </c>
      <c r="G1161" t="s">
        <v>61</v>
      </c>
      <c r="H1161" t="s">
        <v>33</v>
      </c>
      <c r="I1161" t="s">
        <v>50</v>
      </c>
      <c r="J1161" s="1">
        <v>43471</v>
      </c>
      <c r="M1161" t="s">
        <v>35</v>
      </c>
      <c r="N1161" s="2">
        <v>11583.52</v>
      </c>
      <c r="O1161" t="s">
        <v>1257</v>
      </c>
      <c r="P1161">
        <v>7.4</v>
      </c>
      <c r="Q11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61">
        <f>YEAR(Table1[[#This Row],[Hire Date]])</f>
        <v>2019</v>
      </c>
      <c r="T1161" t="str">
        <f>IF(Table1[[#This Row],[Education Level]]="Master's Degree",
"Master's Degree",
IF(Table1[[#This Row],[Education Level]]="Bachelor's Degree",
"Bachelor's Degree",
"Others"))</f>
        <v>Others</v>
      </c>
    </row>
    <row r="1162" spans="1:20" x14ac:dyDescent="0.25">
      <c r="A1162" t="s">
        <v>2813</v>
      </c>
      <c r="B1162" t="s">
        <v>2814</v>
      </c>
      <c r="C1162" t="s">
        <v>18</v>
      </c>
      <c r="D1162">
        <v>22</v>
      </c>
      <c r="E1162" t="s">
        <v>86</v>
      </c>
      <c r="F1162" t="s">
        <v>31</v>
      </c>
      <c r="G1162" t="s">
        <v>61</v>
      </c>
      <c r="H1162" t="s">
        <v>22</v>
      </c>
      <c r="I1162" t="s">
        <v>175</v>
      </c>
      <c r="J1162" s="1">
        <v>43433</v>
      </c>
      <c r="M1162" t="s">
        <v>35</v>
      </c>
      <c r="N1162" s="2">
        <v>10478.870000000001</v>
      </c>
      <c r="O1162" t="s">
        <v>2815</v>
      </c>
      <c r="P1162">
        <v>7.5</v>
      </c>
      <c r="Q11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62">
        <f>YEAR(Table1[[#This Row],[Hire Date]])</f>
        <v>2018</v>
      </c>
      <c r="T1162" t="str">
        <f>IF(Table1[[#This Row],[Education Level]]="Master's Degree",
"Master's Degree",
IF(Table1[[#This Row],[Education Level]]="Bachelor's Degree",
"Bachelor's Degree",
"Others"))</f>
        <v>Others</v>
      </c>
    </row>
    <row r="1163" spans="1:20" x14ac:dyDescent="0.25">
      <c r="A1163" t="s">
        <v>2816</v>
      </c>
      <c r="B1163" t="s">
        <v>2817</v>
      </c>
      <c r="C1163" t="s">
        <v>18</v>
      </c>
      <c r="D1163">
        <v>55</v>
      </c>
      <c r="E1163" t="s">
        <v>30</v>
      </c>
      <c r="F1163" t="s">
        <v>31</v>
      </c>
      <c r="G1163" t="s">
        <v>61</v>
      </c>
      <c r="H1163" t="s">
        <v>33</v>
      </c>
      <c r="I1163" t="s">
        <v>34</v>
      </c>
      <c r="J1163" s="1">
        <v>44654</v>
      </c>
      <c r="M1163" t="s">
        <v>35</v>
      </c>
      <c r="N1163" s="2">
        <v>12821.5</v>
      </c>
      <c r="O1163" t="s">
        <v>188</v>
      </c>
      <c r="P1163">
        <v>4.0999999999999996</v>
      </c>
      <c r="Q11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163">
        <f>YEAR(Table1[[#This Row],[Hire Date]])</f>
        <v>2022</v>
      </c>
      <c r="T1163" t="str">
        <f>IF(Table1[[#This Row],[Education Level]]="Master's Degree",
"Master's Degree",
IF(Table1[[#This Row],[Education Level]]="Bachelor's Degree",
"Bachelor's Degree",
"Others"))</f>
        <v>Bachelor's Degree</v>
      </c>
    </row>
    <row r="1164" spans="1:20" x14ac:dyDescent="0.25">
      <c r="A1164" t="s">
        <v>2818</v>
      </c>
      <c r="B1164" t="s">
        <v>2819</v>
      </c>
      <c r="C1164" t="s">
        <v>29</v>
      </c>
      <c r="D1164">
        <v>22</v>
      </c>
      <c r="E1164" t="s">
        <v>30</v>
      </c>
      <c r="F1164" t="s">
        <v>60</v>
      </c>
      <c r="G1164" t="s">
        <v>32</v>
      </c>
      <c r="H1164" t="s">
        <v>33</v>
      </c>
      <c r="I1164" t="s">
        <v>34</v>
      </c>
      <c r="J1164" s="1">
        <v>44163</v>
      </c>
      <c r="M1164" t="s">
        <v>35</v>
      </c>
      <c r="N1164" s="2">
        <v>4498.0600000000004</v>
      </c>
      <c r="O1164" t="s">
        <v>2593</v>
      </c>
      <c r="P1164">
        <v>5.5</v>
      </c>
      <c r="Q11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64">
        <f>YEAR(Table1[[#This Row],[Hire Date]])</f>
        <v>2020</v>
      </c>
      <c r="T1164" t="str">
        <f>IF(Table1[[#This Row],[Education Level]]="Master's Degree",
"Master's Degree",
IF(Table1[[#This Row],[Education Level]]="Bachelor's Degree",
"Bachelor's Degree",
"Others"))</f>
        <v>Bachelor's Degree</v>
      </c>
    </row>
    <row r="1165" spans="1:20" x14ac:dyDescent="0.25">
      <c r="A1165" t="s">
        <v>2820</v>
      </c>
      <c r="B1165" t="s">
        <v>2821</v>
      </c>
      <c r="C1165" t="s">
        <v>29</v>
      </c>
      <c r="D1165">
        <v>22</v>
      </c>
      <c r="E1165" t="s">
        <v>19</v>
      </c>
      <c r="F1165" t="s">
        <v>60</v>
      </c>
      <c r="G1165" t="s">
        <v>145</v>
      </c>
      <c r="H1165" t="s">
        <v>33</v>
      </c>
      <c r="I1165" t="s">
        <v>23</v>
      </c>
      <c r="J1165" s="1">
        <v>43799</v>
      </c>
      <c r="M1165" t="s">
        <v>35</v>
      </c>
      <c r="N1165" s="2">
        <v>42442.5</v>
      </c>
      <c r="O1165" t="s">
        <v>146</v>
      </c>
      <c r="P1165">
        <v>6.5</v>
      </c>
      <c r="Q11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65">
        <f>YEAR(Table1[[#This Row],[Hire Date]])</f>
        <v>2019</v>
      </c>
      <c r="T1165" t="str">
        <f>IF(Table1[[#This Row],[Education Level]]="Master's Degree",
"Master's Degree",
IF(Table1[[#This Row],[Education Level]]="Bachelor's Degree",
"Bachelor's Degree",
"Others"))</f>
        <v>Master's Degree</v>
      </c>
    </row>
    <row r="1166" spans="1:20" x14ac:dyDescent="0.25">
      <c r="A1166" t="s">
        <v>2822</v>
      </c>
      <c r="B1166" t="s">
        <v>2823</v>
      </c>
      <c r="C1166" t="s">
        <v>29</v>
      </c>
      <c r="D1166">
        <v>44</v>
      </c>
      <c r="E1166" t="s">
        <v>30</v>
      </c>
      <c r="F1166" t="s">
        <v>49</v>
      </c>
      <c r="G1166" t="s">
        <v>232</v>
      </c>
      <c r="H1166" t="s">
        <v>22</v>
      </c>
      <c r="I1166" t="s">
        <v>34</v>
      </c>
      <c r="J1166" s="1">
        <v>45894</v>
      </c>
      <c r="M1166" t="s">
        <v>35</v>
      </c>
      <c r="N1166" s="2">
        <v>55846.33</v>
      </c>
      <c r="O1166" t="s">
        <v>146</v>
      </c>
      <c r="P1166">
        <v>0.7</v>
      </c>
      <c r="Q11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166">
        <f>YEAR(Table1[[#This Row],[Hire Date]])</f>
        <v>2025</v>
      </c>
      <c r="T1166" t="str">
        <f>IF(Table1[[#This Row],[Education Level]]="Master's Degree",
"Master's Degree",
IF(Table1[[#This Row],[Education Level]]="Bachelor's Degree",
"Bachelor's Degree",
"Others"))</f>
        <v>Bachelor's Degree</v>
      </c>
    </row>
    <row r="1167" spans="1:20" x14ac:dyDescent="0.25">
      <c r="A1167" t="s">
        <v>2824</v>
      </c>
      <c r="B1167" t="s">
        <v>2825</v>
      </c>
      <c r="C1167" t="s">
        <v>18</v>
      </c>
      <c r="D1167">
        <v>56</v>
      </c>
      <c r="E1167" s="9" t="s">
        <v>13002</v>
      </c>
      <c r="F1167" t="s">
        <v>44</v>
      </c>
      <c r="G1167" t="s">
        <v>32</v>
      </c>
      <c r="H1167" t="s">
        <v>33</v>
      </c>
      <c r="I1167" t="s">
        <v>23</v>
      </c>
      <c r="J1167" s="1">
        <v>45016</v>
      </c>
      <c r="M1167" t="s">
        <v>35</v>
      </c>
      <c r="N1167" s="2">
        <v>5933.52</v>
      </c>
      <c r="O1167" t="s">
        <v>444</v>
      </c>
      <c r="P1167">
        <v>3.1</v>
      </c>
      <c r="Q11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167">
        <f>YEAR(Table1[[#This Row],[Hire Date]])</f>
        <v>2023</v>
      </c>
      <c r="T1167" t="str">
        <f>IF(Table1[[#This Row],[Education Level]]="Master's Degree",
"Master's Degree",
IF(Table1[[#This Row],[Education Level]]="Bachelor's Degree",
"Bachelor's Degree",
"Others"))</f>
        <v>Master's Degree</v>
      </c>
    </row>
    <row r="1168" spans="1:20" x14ac:dyDescent="0.25">
      <c r="A1168" t="s">
        <v>2826</v>
      </c>
      <c r="B1168" t="s">
        <v>2827</v>
      </c>
      <c r="C1168" t="s">
        <v>29</v>
      </c>
      <c r="D1168">
        <v>47</v>
      </c>
      <c r="E1168" t="s">
        <v>86</v>
      </c>
      <c r="F1168" t="s">
        <v>49</v>
      </c>
      <c r="G1168" t="s">
        <v>45</v>
      </c>
      <c r="H1168" t="s">
        <v>33</v>
      </c>
      <c r="I1168" t="s">
        <v>117</v>
      </c>
      <c r="J1168" s="1">
        <v>45797</v>
      </c>
      <c r="M1168" t="s">
        <v>35</v>
      </c>
      <c r="N1168" s="2">
        <v>7468.97</v>
      </c>
      <c r="O1168" t="s">
        <v>2828</v>
      </c>
      <c r="P1168">
        <v>1</v>
      </c>
      <c r="Q11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168">
        <f>YEAR(Table1[[#This Row],[Hire Date]])</f>
        <v>2025</v>
      </c>
      <c r="T1168" t="str">
        <f>IF(Table1[[#This Row],[Education Level]]="Master's Degree",
"Master's Degree",
IF(Table1[[#This Row],[Education Level]]="Bachelor's Degree",
"Bachelor's Degree",
"Others"))</f>
        <v>Others</v>
      </c>
    </row>
    <row r="1169" spans="1:20" x14ac:dyDescent="0.25">
      <c r="A1169" t="s">
        <v>2829</v>
      </c>
      <c r="B1169" t="s">
        <v>2830</v>
      </c>
      <c r="C1169" t="s">
        <v>18</v>
      </c>
      <c r="D1169">
        <v>40</v>
      </c>
      <c r="E1169" t="s">
        <v>100</v>
      </c>
      <c r="F1169" t="s">
        <v>31</v>
      </c>
      <c r="G1169" t="s">
        <v>32</v>
      </c>
      <c r="H1169" t="s">
        <v>33</v>
      </c>
      <c r="I1169" t="s">
        <v>34</v>
      </c>
      <c r="J1169" s="1">
        <v>43511</v>
      </c>
      <c r="M1169" t="s">
        <v>35</v>
      </c>
      <c r="N1169" s="2">
        <v>5188.74</v>
      </c>
      <c r="O1169" t="s">
        <v>503</v>
      </c>
      <c r="P1169">
        <v>7.3</v>
      </c>
      <c r="Q11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69">
        <f>YEAR(Table1[[#This Row],[Hire Date]])</f>
        <v>2019</v>
      </c>
      <c r="T1169" t="str">
        <f>IF(Table1[[#This Row],[Education Level]]="Master's Degree",
"Master's Degree",
IF(Table1[[#This Row],[Education Level]]="Bachelor's Degree",
"Bachelor's Degree",
"Others"))</f>
        <v>Bachelor's Degree</v>
      </c>
    </row>
    <row r="1170" spans="1:20" x14ac:dyDescent="0.25">
      <c r="A1170" t="s">
        <v>2831</v>
      </c>
      <c r="B1170" t="s">
        <v>2832</v>
      </c>
      <c r="C1170" t="s">
        <v>29</v>
      </c>
      <c r="D1170">
        <v>40</v>
      </c>
      <c r="E1170" t="s">
        <v>100</v>
      </c>
      <c r="F1170" t="s">
        <v>74</v>
      </c>
      <c r="G1170" t="s">
        <v>45</v>
      </c>
      <c r="H1170" t="s">
        <v>33</v>
      </c>
      <c r="I1170" t="s">
        <v>34</v>
      </c>
      <c r="J1170" s="1">
        <v>45945</v>
      </c>
      <c r="M1170" t="s">
        <v>35</v>
      </c>
      <c r="N1170" s="2">
        <v>8349.84</v>
      </c>
      <c r="O1170" t="s">
        <v>479</v>
      </c>
      <c r="P1170">
        <v>0.6</v>
      </c>
      <c r="Q11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170">
        <f>YEAR(Table1[[#This Row],[Hire Date]])</f>
        <v>2025</v>
      </c>
      <c r="T1170" t="str">
        <f>IF(Table1[[#This Row],[Education Level]]="Master's Degree",
"Master's Degree",
IF(Table1[[#This Row],[Education Level]]="Bachelor's Degree",
"Bachelor's Degree",
"Others"))</f>
        <v>Bachelor's Degree</v>
      </c>
    </row>
    <row r="1171" spans="1:20" x14ac:dyDescent="0.25">
      <c r="A1171" t="s">
        <v>2833</v>
      </c>
      <c r="B1171" t="s">
        <v>2834</v>
      </c>
      <c r="C1171" t="s">
        <v>18</v>
      </c>
      <c r="D1171">
        <v>42</v>
      </c>
      <c r="E1171" t="s">
        <v>69</v>
      </c>
      <c r="F1171" t="s">
        <v>44</v>
      </c>
      <c r="G1171" t="s">
        <v>45</v>
      </c>
      <c r="H1171" t="s">
        <v>22</v>
      </c>
      <c r="I1171" t="s">
        <v>23</v>
      </c>
      <c r="J1171" s="1">
        <v>44060</v>
      </c>
      <c r="M1171" t="s">
        <v>35</v>
      </c>
      <c r="N1171" s="2">
        <v>8535.67</v>
      </c>
      <c r="O1171" t="s">
        <v>1560</v>
      </c>
      <c r="P1171">
        <v>5.7</v>
      </c>
      <c r="Q11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71">
        <f>YEAR(Table1[[#This Row],[Hire Date]])</f>
        <v>2020</v>
      </c>
      <c r="T1171" t="str">
        <f>IF(Table1[[#This Row],[Education Level]]="Master's Degree",
"Master's Degree",
IF(Table1[[#This Row],[Education Level]]="Bachelor's Degree",
"Bachelor's Degree",
"Others"))</f>
        <v>Master's Degree</v>
      </c>
    </row>
    <row r="1172" spans="1:20" x14ac:dyDescent="0.25">
      <c r="A1172" t="s">
        <v>2835</v>
      </c>
      <c r="B1172" t="s">
        <v>2836</v>
      </c>
      <c r="C1172" t="s">
        <v>18</v>
      </c>
      <c r="D1172">
        <v>41</v>
      </c>
      <c r="E1172" t="s">
        <v>69</v>
      </c>
      <c r="F1172" t="s">
        <v>20</v>
      </c>
      <c r="G1172" t="s">
        <v>45</v>
      </c>
      <c r="H1172" t="s">
        <v>22</v>
      </c>
      <c r="I1172" t="s">
        <v>175</v>
      </c>
      <c r="J1172" s="1">
        <v>44332</v>
      </c>
      <c r="M1172" t="s">
        <v>35</v>
      </c>
      <c r="N1172" s="2">
        <v>6585.67</v>
      </c>
      <c r="O1172" t="s">
        <v>199</v>
      </c>
      <c r="P1172">
        <v>5</v>
      </c>
      <c r="Q11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72">
        <f>YEAR(Table1[[#This Row],[Hire Date]])</f>
        <v>2021</v>
      </c>
      <c r="T1172" t="str">
        <f>IF(Table1[[#This Row],[Education Level]]="Master's Degree",
"Master's Degree",
IF(Table1[[#This Row],[Education Level]]="Bachelor's Degree",
"Bachelor's Degree",
"Others"))</f>
        <v>Others</v>
      </c>
    </row>
    <row r="1173" spans="1:20" x14ac:dyDescent="0.25">
      <c r="A1173" t="s">
        <v>2837</v>
      </c>
      <c r="B1173" t="s">
        <v>2838</v>
      </c>
      <c r="C1173" t="s">
        <v>29</v>
      </c>
      <c r="D1173">
        <v>37</v>
      </c>
      <c r="E1173" t="s">
        <v>86</v>
      </c>
      <c r="F1173" t="s">
        <v>74</v>
      </c>
      <c r="G1173" t="s">
        <v>93</v>
      </c>
      <c r="H1173" t="s">
        <v>33</v>
      </c>
      <c r="I1173" t="s">
        <v>23</v>
      </c>
      <c r="J1173" s="1">
        <v>43471</v>
      </c>
      <c r="M1173" t="s">
        <v>35</v>
      </c>
      <c r="N1173" s="2">
        <v>2999.72</v>
      </c>
      <c r="O1173" t="s">
        <v>2839</v>
      </c>
      <c r="P1173">
        <v>7.4</v>
      </c>
      <c r="Q11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73">
        <f>YEAR(Table1[[#This Row],[Hire Date]])</f>
        <v>2019</v>
      </c>
      <c r="T1173" t="str">
        <f>IF(Table1[[#This Row],[Education Level]]="Master's Degree",
"Master's Degree",
IF(Table1[[#This Row],[Education Level]]="Bachelor's Degree",
"Bachelor's Degree",
"Others"))</f>
        <v>Master's Degree</v>
      </c>
    </row>
    <row r="1174" spans="1:20" x14ac:dyDescent="0.25">
      <c r="A1174" t="s">
        <v>2840</v>
      </c>
      <c r="B1174" t="s">
        <v>2841</v>
      </c>
      <c r="C1174" t="s">
        <v>29</v>
      </c>
      <c r="D1174">
        <v>35</v>
      </c>
      <c r="E1174" t="s">
        <v>121</v>
      </c>
      <c r="F1174" t="s">
        <v>74</v>
      </c>
      <c r="G1174" t="s">
        <v>93</v>
      </c>
      <c r="H1174" t="s">
        <v>33</v>
      </c>
      <c r="I1174" t="s">
        <v>34</v>
      </c>
      <c r="J1174" s="1">
        <v>44335</v>
      </c>
      <c r="M1174" t="s">
        <v>35</v>
      </c>
      <c r="N1174" s="2">
        <v>2721.24</v>
      </c>
      <c r="O1174" t="s">
        <v>1443</v>
      </c>
      <c r="P1174">
        <v>5</v>
      </c>
      <c r="Q11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74">
        <f>YEAR(Table1[[#This Row],[Hire Date]])</f>
        <v>2021</v>
      </c>
      <c r="T1174" t="str">
        <f>IF(Table1[[#This Row],[Education Level]]="Master's Degree",
"Master's Degree",
IF(Table1[[#This Row],[Education Level]]="Bachelor's Degree",
"Bachelor's Degree",
"Others"))</f>
        <v>Bachelor's Degree</v>
      </c>
    </row>
    <row r="1175" spans="1:20" x14ac:dyDescent="0.25">
      <c r="A1175" t="s">
        <v>2842</v>
      </c>
      <c r="B1175" t="s">
        <v>2843</v>
      </c>
      <c r="C1175" t="s">
        <v>29</v>
      </c>
      <c r="D1175">
        <v>34</v>
      </c>
      <c r="E1175" t="s">
        <v>30</v>
      </c>
      <c r="F1175" t="s">
        <v>60</v>
      </c>
      <c r="G1175" t="s">
        <v>32</v>
      </c>
      <c r="H1175" t="s">
        <v>33</v>
      </c>
      <c r="I1175" t="s">
        <v>34</v>
      </c>
      <c r="J1175" s="1">
        <v>43121</v>
      </c>
      <c r="M1175" t="s">
        <v>35</v>
      </c>
      <c r="N1175" s="2">
        <v>5388.37</v>
      </c>
      <c r="O1175" t="s">
        <v>2366</v>
      </c>
      <c r="P1175">
        <v>8.3000000000000007</v>
      </c>
      <c r="Q11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75">
        <f>YEAR(Table1[[#This Row],[Hire Date]])</f>
        <v>2018</v>
      </c>
      <c r="T1175" t="str">
        <f>IF(Table1[[#This Row],[Education Level]]="Master's Degree",
"Master's Degree",
IF(Table1[[#This Row],[Education Level]]="Bachelor's Degree",
"Bachelor's Degree",
"Others"))</f>
        <v>Bachelor's Degree</v>
      </c>
    </row>
    <row r="1176" spans="1:20" x14ac:dyDescent="0.25">
      <c r="A1176" t="s">
        <v>2844</v>
      </c>
      <c r="B1176" t="s">
        <v>2845</v>
      </c>
      <c r="C1176" t="s">
        <v>29</v>
      </c>
      <c r="D1176">
        <v>28</v>
      </c>
      <c r="E1176" t="s">
        <v>30</v>
      </c>
      <c r="F1176" t="s">
        <v>60</v>
      </c>
      <c r="G1176" t="s">
        <v>137</v>
      </c>
      <c r="H1176" t="s">
        <v>33</v>
      </c>
      <c r="I1176" t="s">
        <v>23</v>
      </c>
      <c r="J1176" s="1">
        <v>45993</v>
      </c>
      <c r="M1176" t="s">
        <v>35</v>
      </c>
      <c r="N1176" s="2">
        <v>26684.37</v>
      </c>
      <c r="O1176" t="s">
        <v>1872</v>
      </c>
      <c r="P1176">
        <v>0.5</v>
      </c>
      <c r="Q11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176">
        <f>YEAR(Table1[[#This Row],[Hire Date]])</f>
        <v>2025</v>
      </c>
      <c r="T1176" t="str">
        <f>IF(Table1[[#This Row],[Education Level]]="Master's Degree",
"Master's Degree",
IF(Table1[[#This Row],[Education Level]]="Bachelor's Degree",
"Bachelor's Degree",
"Others"))</f>
        <v>Master's Degree</v>
      </c>
    </row>
    <row r="1177" spans="1:20" x14ac:dyDescent="0.25">
      <c r="A1177" t="s">
        <v>2846</v>
      </c>
      <c r="B1177" t="s">
        <v>2847</v>
      </c>
      <c r="C1177" t="s">
        <v>18</v>
      </c>
      <c r="D1177">
        <v>32</v>
      </c>
      <c r="E1177" t="s">
        <v>86</v>
      </c>
      <c r="F1177" t="s">
        <v>60</v>
      </c>
      <c r="G1177" t="s">
        <v>32</v>
      </c>
      <c r="H1177" t="s">
        <v>22</v>
      </c>
      <c r="I1177" t="s">
        <v>34</v>
      </c>
      <c r="J1177" s="1">
        <v>45864</v>
      </c>
      <c r="K1177" s="1">
        <v>46079</v>
      </c>
      <c r="L1177" t="s">
        <v>324</v>
      </c>
      <c r="M1177" t="s">
        <v>25</v>
      </c>
      <c r="N1177" s="2">
        <v>4817.78</v>
      </c>
      <c r="O1177" t="s">
        <v>2848</v>
      </c>
      <c r="P1177">
        <v>0.6</v>
      </c>
      <c r="Q11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177">
        <f>YEAR(Table1[[#This Row],[Hire Date]])</f>
        <v>2025</v>
      </c>
      <c r="S1177" s="9">
        <f>YEAR(Table1[[#This Row],[Exit Date]])</f>
        <v>2026</v>
      </c>
      <c r="T1177" t="str">
        <f>IF(Table1[[#This Row],[Education Level]]="Master's Degree",
"Master's Degree",
IF(Table1[[#This Row],[Education Level]]="Bachelor's Degree",
"Bachelor's Degree",
"Others"))</f>
        <v>Bachelor's Degree</v>
      </c>
    </row>
    <row r="1178" spans="1:20" x14ac:dyDescent="0.25">
      <c r="A1178" t="s">
        <v>2849</v>
      </c>
      <c r="B1178" t="s">
        <v>2850</v>
      </c>
      <c r="C1178" t="s">
        <v>18</v>
      </c>
      <c r="D1178">
        <v>22</v>
      </c>
      <c r="E1178" t="s">
        <v>69</v>
      </c>
      <c r="F1178" t="s">
        <v>74</v>
      </c>
      <c r="G1178" t="s">
        <v>93</v>
      </c>
      <c r="H1178" t="s">
        <v>33</v>
      </c>
      <c r="I1178" t="s">
        <v>34</v>
      </c>
      <c r="J1178" s="1">
        <v>44064</v>
      </c>
      <c r="M1178" t="s">
        <v>35</v>
      </c>
      <c r="N1178" s="2">
        <v>3828.38</v>
      </c>
      <c r="O1178" t="s">
        <v>199</v>
      </c>
      <c r="P1178">
        <v>5.7</v>
      </c>
      <c r="Q11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78">
        <f>YEAR(Table1[[#This Row],[Hire Date]])</f>
        <v>2020</v>
      </c>
      <c r="T1178" t="str">
        <f>IF(Table1[[#This Row],[Education Level]]="Master's Degree",
"Master's Degree",
IF(Table1[[#This Row],[Education Level]]="Bachelor's Degree",
"Bachelor's Degree",
"Others"))</f>
        <v>Bachelor's Degree</v>
      </c>
    </row>
    <row r="1179" spans="1:20" x14ac:dyDescent="0.25">
      <c r="A1179" t="s">
        <v>2851</v>
      </c>
      <c r="B1179" t="s">
        <v>2852</v>
      </c>
      <c r="C1179" t="s">
        <v>18</v>
      </c>
      <c r="D1179">
        <v>34</v>
      </c>
      <c r="E1179" t="s">
        <v>73</v>
      </c>
      <c r="F1179" t="s">
        <v>31</v>
      </c>
      <c r="G1179" t="s">
        <v>137</v>
      </c>
      <c r="H1179" t="s">
        <v>33</v>
      </c>
      <c r="I1179" t="s">
        <v>34</v>
      </c>
      <c r="J1179" s="1">
        <v>43870</v>
      </c>
      <c r="M1179" t="s">
        <v>35</v>
      </c>
      <c r="N1179" s="2">
        <v>26455.77</v>
      </c>
      <c r="O1179" t="s">
        <v>459</v>
      </c>
      <c r="P1179">
        <v>6.3</v>
      </c>
      <c r="Q11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79">
        <f>YEAR(Table1[[#This Row],[Hire Date]])</f>
        <v>2020</v>
      </c>
      <c r="T1179" t="str">
        <f>IF(Table1[[#This Row],[Education Level]]="Master's Degree",
"Master's Degree",
IF(Table1[[#This Row],[Education Level]]="Bachelor's Degree",
"Bachelor's Degree",
"Others"))</f>
        <v>Bachelor's Degree</v>
      </c>
    </row>
    <row r="1180" spans="1:20" x14ac:dyDescent="0.25">
      <c r="A1180" t="s">
        <v>2853</v>
      </c>
      <c r="B1180" t="s">
        <v>2854</v>
      </c>
      <c r="C1180" t="s">
        <v>29</v>
      </c>
      <c r="D1180">
        <v>26</v>
      </c>
      <c r="E1180" t="s">
        <v>73</v>
      </c>
      <c r="F1180" t="s">
        <v>60</v>
      </c>
      <c r="G1180" t="s">
        <v>32</v>
      </c>
      <c r="H1180" t="s">
        <v>33</v>
      </c>
      <c r="I1180" t="s">
        <v>175</v>
      </c>
      <c r="J1180" s="1">
        <v>45069</v>
      </c>
      <c r="M1180" t="s">
        <v>35</v>
      </c>
      <c r="N1180" s="2">
        <v>4777.7299999999996</v>
      </c>
      <c r="O1180" t="s">
        <v>54</v>
      </c>
      <c r="P1180">
        <v>3</v>
      </c>
      <c r="Q11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180">
        <f>YEAR(Table1[[#This Row],[Hire Date]])</f>
        <v>2023</v>
      </c>
      <c r="T1180" t="str">
        <f>IF(Table1[[#This Row],[Education Level]]="Master's Degree",
"Master's Degree",
IF(Table1[[#This Row],[Education Level]]="Bachelor's Degree",
"Bachelor's Degree",
"Others"))</f>
        <v>Others</v>
      </c>
    </row>
    <row r="1181" spans="1:20" x14ac:dyDescent="0.25">
      <c r="A1181" t="s">
        <v>2855</v>
      </c>
      <c r="B1181" t="s">
        <v>2856</v>
      </c>
      <c r="C1181" t="s">
        <v>18</v>
      </c>
      <c r="D1181">
        <v>25</v>
      </c>
      <c r="E1181" t="s">
        <v>79</v>
      </c>
      <c r="F1181" t="s">
        <v>60</v>
      </c>
      <c r="G1181" t="s">
        <v>61</v>
      </c>
      <c r="H1181" t="s">
        <v>22</v>
      </c>
      <c r="I1181" t="s">
        <v>23</v>
      </c>
      <c r="J1181" s="1">
        <v>45911</v>
      </c>
      <c r="K1181" s="1">
        <v>46173</v>
      </c>
      <c r="L1181" t="s">
        <v>132</v>
      </c>
      <c r="M1181" t="s">
        <v>25</v>
      </c>
      <c r="N1181" s="2">
        <v>11592.15</v>
      </c>
      <c r="O1181" t="s">
        <v>229</v>
      </c>
      <c r="P1181">
        <v>0.7</v>
      </c>
      <c r="Q11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181">
        <f>YEAR(Table1[[#This Row],[Hire Date]])</f>
        <v>2025</v>
      </c>
      <c r="S1181" s="9">
        <f>YEAR(Table1[[#This Row],[Exit Date]])</f>
        <v>2026</v>
      </c>
      <c r="T1181" t="str">
        <f>IF(Table1[[#This Row],[Education Level]]="Master's Degree",
"Master's Degree",
IF(Table1[[#This Row],[Education Level]]="Bachelor's Degree",
"Bachelor's Degree",
"Others"))</f>
        <v>Master's Degree</v>
      </c>
    </row>
    <row r="1182" spans="1:20" x14ac:dyDescent="0.25">
      <c r="A1182" t="s">
        <v>2857</v>
      </c>
      <c r="B1182" t="s">
        <v>2858</v>
      </c>
      <c r="C1182" t="s">
        <v>18</v>
      </c>
      <c r="D1182">
        <v>36</v>
      </c>
      <c r="E1182" t="s">
        <v>79</v>
      </c>
      <c r="F1182" t="s">
        <v>31</v>
      </c>
      <c r="G1182" t="s">
        <v>32</v>
      </c>
      <c r="H1182" t="s">
        <v>33</v>
      </c>
      <c r="I1182" t="s">
        <v>23</v>
      </c>
      <c r="J1182" s="1">
        <v>45846</v>
      </c>
      <c r="M1182" t="s">
        <v>35</v>
      </c>
      <c r="N1182" s="2">
        <v>5136.7299999999996</v>
      </c>
      <c r="O1182" t="s">
        <v>721</v>
      </c>
      <c r="P1182">
        <v>0.9</v>
      </c>
      <c r="Q11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182">
        <f>YEAR(Table1[[#This Row],[Hire Date]])</f>
        <v>2025</v>
      </c>
      <c r="T1182" t="str">
        <f>IF(Table1[[#This Row],[Education Level]]="Master's Degree",
"Master's Degree",
IF(Table1[[#This Row],[Education Level]]="Bachelor's Degree",
"Bachelor's Degree",
"Others"))</f>
        <v>Master's Degree</v>
      </c>
    </row>
    <row r="1183" spans="1:20" x14ac:dyDescent="0.25">
      <c r="A1183" t="s">
        <v>2859</v>
      </c>
      <c r="B1183" t="s">
        <v>2860</v>
      </c>
      <c r="C1183" t="s">
        <v>18</v>
      </c>
      <c r="D1183">
        <v>47</v>
      </c>
      <c r="E1183" t="s">
        <v>43</v>
      </c>
      <c r="F1183" t="s">
        <v>74</v>
      </c>
      <c r="G1183" t="s">
        <v>61</v>
      </c>
      <c r="H1183" t="s">
        <v>22</v>
      </c>
      <c r="I1183" t="s">
        <v>23</v>
      </c>
      <c r="J1183" s="1">
        <v>44628</v>
      </c>
      <c r="K1183" s="1">
        <v>44991</v>
      </c>
      <c r="L1183" t="s">
        <v>132</v>
      </c>
      <c r="M1183" t="s">
        <v>25</v>
      </c>
      <c r="N1183" s="2">
        <v>13110.88</v>
      </c>
      <c r="O1183" t="s">
        <v>2861</v>
      </c>
      <c r="P1183">
        <v>1</v>
      </c>
      <c r="Q11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183">
        <f>YEAR(Table1[[#This Row],[Hire Date]])</f>
        <v>2022</v>
      </c>
      <c r="S1183" s="9">
        <f>YEAR(Table1[[#This Row],[Exit Date]])</f>
        <v>2023</v>
      </c>
      <c r="T1183" t="str">
        <f>IF(Table1[[#This Row],[Education Level]]="Master's Degree",
"Master's Degree",
IF(Table1[[#This Row],[Education Level]]="Bachelor's Degree",
"Bachelor's Degree",
"Others"))</f>
        <v>Master's Degree</v>
      </c>
    </row>
    <row r="1184" spans="1:20" x14ac:dyDescent="0.25">
      <c r="A1184" t="s">
        <v>2862</v>
      </c>
      <c r="B1184" t="s">
        <v>2863</v>
      </c>
      <c r="C1184" t="s">
        <v>18</v>
      </c>
      <c r="D1184">
        <v>43</v>
      </c>
      <c r="E1184" t="s">
        <v>79</v>
      </c>
      <c r="F1184" t="s">
        <v>44</v>
      </c>
      <c r="G1184" t="s">
        <v>45</v>
      </c>
      <c r="H1184" t="s">
        <v>33</v>
      </c>
      <c r="I1184" t="s">
        <v>175</v>
      </c>
      <c r="J1184" s="1">
        <v>43129</v>
      </c>
      <c r="M1184" t="s">
        <v>35</v>
      </c>
      <c r="N1184" s="2">
        <v>9110.94</v>
      </c>
      <c r="O1184" t="s">
        <v>291</v>
      </c>
      <c r="P1184">
        <v>8.3000000000000007</v>
      </c>
      <c r="Q11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84">
        <f>YEAR(Table1[[#This Row],[Hire Date]])</f>
        <v>2018</v>
      </c>
      <c r="T1184" t="str">
        <f>IF(Table1[[#This Row],[Education Level]]="Master's Degree",
"Master's Degree",
IF(Table1[[#This Row],[Education Level]]="Bachelor's Degree",
"Bachelor's Degree",
"Others"))</f>
        <v>Others</v>
      </c>
    </row>
    <row r="1185" spans="1:20" x14ac:dyDescent="0.25">
      <c r="A1185" t="s">
        <v>2864</v>
      </c>
      <c r="B1185" t="s">
        <v>2865</v>
      </c>
      <c r="C1185" t="s">
        <v>18</v>
      </c>
      <c r="D1185">
        <v>22</v>
      </c>
      <c r="E1185" t="s">
        <v>69</v>
      </c>
      <c r="F1185" t="s">
        <v>60</v>
      </c>
      <c r="G1185" t="s">
        <v>61</v>
      </c>
      <c r="H1185" t="s">
        <v>33</v>
      </c>
      <c r="I1185" t="s">
        <v>23</v>
      </c>
      <c r="J1185" s="1">
        <v>44254</v>
      </c>
      <c r="K1185" s="1">
        <v>45905</v>
      </c>
      <c r="L1185" t="s">
        <v>324</v>
      </c>
      <c r="M1185" t="s">
        <v>25</v>
      </c>
      <c r="N1185" s="2">
        <v>11547.45</v>
      </c>
      <c r="O1185" t="s">
        <v>2866</v>
      </c>
      <c r="P1185">
        <v>4.5</v>
      </c>
      <c r="Q11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185">
        <f>YEAR(Table1[[#This Row],[Hire Date]])</f>
        <v>2021</v>
      </c>
      <c r="S1185" s="9">
        <f>YEAR(Table1[[#This Row],[Exit Date]])</f>
        <v>2025</v>
      </c>
      <c r="T1185" t="str">
        <f>IF(Table1[[#This Row],[Education Level]]="Master's Degree",
"Master's Degree",
IF(Table1[[#This Row],[Education Level]]="Bachelor's Degree",
"Bachelor's Degree",
"Others"))</f>
        <v>Master's Degree</v>
      </c>
    </row>
    <row r="1186" spans="1:20" x14ac:dyDescent="0.25">
      <c r="A1186" t="s">
        <v>2867</v>
      </c>
      <c r="B1186" t="s">
        <v>2868</v>
      </c>
      <c r="C1186" t="s">
        <v>29</v>
      </c>
      <c r="D1186">
        <v>26</v>
      </c>
      <c r="E1186" t="s">
        <v>73</v>
      </c>
      <c r="F1186" t="s">
        <v>60</v>
      </c>
      <c r="G1186" t="s">
        <v>45</v>
      </c>
      <c r="H1186" t="s">
        <v>33</v>
      </c>
      <c r="I1186" t="s">
        <v>34</v>
      </c>
      <c r="J1186" s="1">
        <v>45324</v>
      </c>
      <c r="M1186" t="s">
        <v>35</v>
      </c>
      <c r="N1186" s="2">
        <v>7388.43</v>
      </c>
      <c r="O1186" t="s">
        <v>1784</v>
      </c>
      <c r="P1186">
        <v>2.2999999999999998</v>
      </c>
      <c r="Q11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186">
        <f>YEAR(Table1[[#This Row],[Hire Date]])</f>
        <v>2024</v>
      </c>
      <c r="T1186" t="str">
        <f>IF(Table1[[#This Row],[Education Level]]="Master's Degree",
"Master's Degree",
IF(Table1[[#This Row],[Education Level]]="Bachelor's Degree",
"Bachelor's Degree",
"Others"))</f>
        <v>Bachelor's Degree</v>
      </c>
    </row>
    <row r="1187" spans="1:20" x14ac:dyDescent="0.25">
      <c r="A1187" t="s">
        <v>2869</v>
      </c>
      <c r="B1187" t="s">
        <v>2870</v>
      </c>
      <c r="C1187" t="s">
        <v>29</v>
      </c>
      <c r="D1187">
        <v>43</v>
      </c>
      <c r="E1187" t="s">
        <v>19</v>
      </c>
      <c r="F1187" t="s">
        <v>31</v>
      </c>
      <c r="G1187" t="s">
        <v>61</v>
      </c>
      <c r="H1187" t="s">
        <v>22</v>
      </c>
      <c r="I1187" t="s">
        <v>34</v>
      </c>
      <c r="J1187" s="1">
        <v>45277</v>
      </c>
      <c r="K1187" s="1">
        <v>46111</v>
      </c>
      <c r="L1187" t="s">
        <v>24</v>
      </c>
      <c r="M1187" t="s">
        <v>25</v>
      </c>
      <c r="N1187" s="2">
        <v>10002.57</v>
      </c>
      <c r="O1187" t="s">
        <v>1074</v>
      </c>
      <c r="P1187">
        <v>2.2999999999999998</v>
      </c>
      <c r="Q11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187">
        <f>YEAR(Table1[[#This Row],[Hire Date]])</f>
        <v>2023</v>
      </c>
      <c r="S1187" s="9">
        <f>YEAR(Table1[[#This Row],[Exit Date]])</f>
        <v>2026</v>
      </c>
      <c r="T1187" t="str">
        <f>IF(Table1[[#This Row],[Education Level]]="Master's Degree",
"Master's Degree",
IF(Table1[[#This Row],[Education Level]]="Bachelor's Degree",
"Bachelor's Degree",
"Others"))</f>
        <v>Bachelor's Degree</v>
      </c>
    </row>
    <row r="1188" spans="1:20" x14ac:dyDescent="0.25">
      <c r="A1188" t="s">
        <v>2871</v>
      </c>
      <c r="B1188" t="s">
        <v>2872</v>
      </c>
      <c r="C1188" t="s">
        <v>18</v>
      </c>
      <c r="D1188">
        <v>26</v>
      </c>
      <c r="E1188" t="s">
        <v>73</v>
      </c>
      <c r="F1188" t="s">
        <v>74</v>
      </c>
      <c r="G1188" t="s">
        <v>21</v>
      </c>
      <c r="H1188" t="s">
        <v>33</v>
      </c>
      <c r="I1188" t="s">
        <v>23</v>
      </c>
      <c r="J1188" s="1">
        <v>45629</v>
      </c>
      <c r="M1188" t="s">
        <v>35</v>
      </c>
      <c r="N1188" s="2">
        <v>16072.32</v>
      </c>
      <c r="O1188" t="s">
        <v>698</v>
      </c>
      <c r="P1188">
        <v>1.5</v>
      </c>
      <c r="Q11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188">
        <f>YEAR(Table1[[#This Row],[Hire Date]])</f>
        <v>2024</v>
      </c>
      <c r="T1188" t="str">
        <f>IF(Table1[[#This Row],[Education Level]]="Master's Degree",
"Master's Degree",
IF(Table1[[#This Row],[Education Level]]="Bachelor's Degree",
"Bachelor's Degree",
"Others"))</f>
        <v>Master's Degree</v>
      </c>
    </row>
    <row r="1189" spans="1:20" x14ac:dyDescent="0.25">
      <c r="A1189" t="s">
        <v>2873</v>
      </c>
      <c r="B1189" t="s">
        <v>2874</v>
      </c>
      <c r="C1189" t="s">
        <v>18</v>
      </c>
      <c r="D1189">
        <v>32</v>
      </c>
      <c r="E1189" t="s">
        <v>69</v>
      </c>
      <c r="F1189" t="s">
        <v>74</v>
      </c>
      <c r="G1189" t="s">
        <v>45</v>
      </c>
      <c r="H1189" t="s">
        <v>33</v>
      </c>
      <c r="I1189" t="s">
        <v>23</v>
      </c>
      <c r="J1189" s="1">
        <v>43702</v>
      </c>
      <c r="K1189" s="1">
        <v>45816</v>
      </c>
      <c r="L1189" t="s">
        <v>372</v>
      </c>
      <c r="M1189" t="s">
        <v>25</v>
      </c>
      <c r="N1189" s="2">
        <v>6729.61</v>
      </c>
      <c r="O1189" t="s">
        <v>51</v>
      </c>
      <c r="P1189">
        <v>5.8</v>
      </c>
      <c r="Q11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89">
        <f>YEAR(Table1[[#This Row],[Hire Date]])</f>
        <v>2019</v>
      </c>
      <c r="S1189" s="9">
        <f>YEAR(Table1[[#This Row],[Exit Date]])</f>
        <v>2025</v>
      </c>
      <c r="T1189" t="str">
        <f>IF(Table1[[#This Row],[Education Level]]="Master's Degree",
"Master's Degree",
IF(Table1[[#This Row],[Education Level]]="Bachelor's Degree",
"Bachelor's Degree",
"Others"))</f>
        <v>Master's Degree</v>
      </c>
    </row>
    <row r="1190" spans="1:20" x14ac:dyDescent="0.25">
      <c r="A1190" t="s">
        <v>2875</v>
      </c>
      <c r="B1190" t="s">
        <v>2876</v>
      </c>
      <c r="C1190" t="s">
        <v>18</v>
      </c>
      <c r="D1190">
        <v>39</v>
      </c>
      <c r="E1190" t="s">
        <v>136</v>
      </c>
      <c r="F1190" t="s">
        <v>49</v>
      </c>
      <c r="G1190" t="s">
        <v>137</v>
      </c>
      <c r="H1190" t="s">
        <v>33</v>
      </c>
      <c r="I1190" t="s">
        <v>23</v>
      </c>
      <c r="J1190" s="1">
        <v>43192</v>
      </c>
      <c r="M1190" t="s">
        <v>35</v>
      </c>
      <c r="N1190" s="2">
        <v>27492.67</v>
      </c>
      <c r="O1190" t="s">
        <v>51</v>
      </c>
      <c r="P1190">
        <v>8.1</v>
      </c>
      <c r="Q11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90">
        <f>YEAR(Table1[[#This Row],[Hire Date]])</f>
        <v>2018</v>
      </c>
      <c r="T1190" t="str">
        <f>IF(Table1[[#This Row],[Education Level]]="Master's Degree",
"Master's Degree",
IF(Table1[[#This Row],[Education Level]]="Bachelor's Degree",
"Bachelor's Degree",
"Others"))</f>
        <v>Master's Degree</v>
      </c>
    </row>
    <row r="1191" spans="1:20" x14ac:dyDescent="0.25">
      <c r="A1191" t="s">
        <v>2877</v>
      </c>
      <c r="B1191" t="s">
        <v>2878</v>
      </c>
      <c r="C1191" t="s">
        <v>29</v>
      </c>
      <c r="D1191">
        <v>26</v>
      </c>
      <c r="E1191" t="s">
        <v>73</v>
      </c>
      <c r="F1191" t="s">
        <v>74</v>
      </c>
      <c r="G1191" t="s">
        <v>137</v>
      </c>
      <c r="H1191" t="s">
        <v>33</v>
      </c>
      <c r="I1191" t="s">
        <v>34</v>
      </c>
      <c r="J1191" s="1">
        <v>44342</v>
      </c>
      <c r="M1191" t="s">
        <v>35</v>
      </c>
      <c r="N1191" s="2">
        <v>27936.45</v>
      </c>
      <c r="O1191" t="s">
        <v>217</v>
      </c>
      <c r="P1191">
        <v>5</v>
      </c>
      <c r="Q11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91">
        <f>YEAR(Table1[[#This Row],[Hire Date]])</f>
        <v>2021</v>
      </c>
      <c r="T1191" t="str">
        <f>IF(Table1[[#This Row],[Education Level]]="Master's Degree",
"Master's Degree",
IF(Table1[[#This Row],[Education Level]]="Bachelor's Degree",
"Bachelor's Degree",
"Others"))</f>
        <v>Bachelor's Degree</v>
      </c>
    </row>
    <row r="1192" spans="1:20" x14ac:dyDescent="0.25">
      <c r="A1192" t="s">
        <v>2879</v>
      </c>
      <c r="B1192" t="s">
        <v>2880</v>
      </c>
      <c r="C1192" t="s">
        <v>29</v>
      </c>
      <c r="D1192">
        <v>35</v>
      </c>
      <c r="E1192" t="s">
        <v>136</v>
      </c>
      <c r="F1192" t="s">
        <v>31</v>
      </c>
      <c r="G1192" t="s">
        <v>61</v>
      </c>
      <c r="H1192" t="s">
        <v>22</v>
      </c>
      <c r="I1192" t="s">
        <v>23</v>
      </c>
      <c r="J1192" s="1">
        <v>44226</v>
      </c>
      <c r="M1192" t="s">
        <v>35</v>
      </c>
      <c r="N1192" s="2">
        <v>10468.44</v>
      </c>
      <c r="O1192" t="s">
        <v>277</v>
      </c>
      <c r="P1192">
        <v>5.3</v>
      </c>
      <c r="Q11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92">
        <f>YEAR(Table1[[#This Row],[Hire Date]])</f>
        <v>2021</v>
      </c>
      <c r="T1192" t="str">
        <f>IF(Table1[[#This Row],[Education Level]]="Master's Degree",
"Master's Degree",
IF(Table1[[#This Row],[Education Level]]="Bachelor's Degree",
"Bachelor's Degree",
"Others"))</f>
        <v>Master's Degree</v>
      </c>
    </row>
    <row r="1193" spans="1:20" x14ac:dyDescent="0.25">
      <c r="A1193" t="s">
        <v>2881</v>
      </c>
      <c r="B1193" t="s">
        <v>2882</v>
      </c>
      <c r="C1193" t="s">
        <v>18</v>
      </c>
      <c r="D1193">
        <v>22</v>
      </c>
      <c r="E1193" t="s">
        <v>86</v>
      </c>
      <c r="F1193" t="s">
        <v>31</v>
      </c>
      <c r="G1193" t="s">
        <v>45</v>
      </c>
      <c r="H1193" t="s">
        <v>22</v>
      </c>
      <c r="I1193" t="s">
        <v>23</v>
      </c>
      <c r="J1193" s="1">
        <v>43177</v>
      </c>
      <c r="M1193" t="s">
        <v>35</v>
      </c>
      <c r="N1193" s="2">
        <v>7318.04</v>
      </c>
      <c r="O1193" t="s">
        <v>436</v>
      </c>
      <c r="P1193">
        <v>8.1999999999999993</v>
      </c>
      <c r="Q11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93">
        <f>YEAR(Table1[[#This Row],[Hire Date]])</f>
        <v>2018</v>
      </c>
      <c r="T1193" t="str">
        <f>IF(Table1[[#This Row],[Education Level]]="Master's Degree",
"Master's Degree",
IF(Table1[[#This Row],[Education Level]]="Bachelor's Degree",
"Bachelor's Degree",
"Others"))</f>
        <v>Master's Degree</v>
      </c>
    </row>
    <row r="1194" spans="1:20" x14ac:dyDescent="0.25">
      <c r="A1194" t="s">
        <v>2883</v>
      </c>
      <c r="B1194" t="s">
        <v>2884</v>
      </c>
      <c r="C1194" t="s">
        <v>29</v>
      </c>
      <c r="D1194">
        <v>29</v>
      </c>
      <c r="E1194" t="s">
        <v>136</v>
      </c>
      <c r="F1194" t="s">
        <v>49</v>
      </c>
      <c r="G1194" t="s">
        <v>32</v>
      </c>
      <c r="H1194" t="s">
        <v>33</v>
      </c>
      <c r="I1194" t="s">
        <v>34</v>
      </c>
      <c r="J1194" s="1">
        <v>44006</v>
      </c>
      <c r="M1194" t="s">
        <v>35</v>
      </c>
      <c r="N1194" s="2">
        <v>4562.0600000000004</v>
      </c>
      <c r="O1194" t="s">
        <v>36</v>
      </c>
      <c r="P1194">
        <v>5.9</v>
      </c>
      <c r="Q11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94">
        <f>YEAR(Table1[[#This Row],[Hire Date]])</f>
        <v>2020</v>
      </c>
      <c r="T1194" t="str">
        <f>IF(Table1[[#This Row],[Education Level]]="Master's Degree",
"Master's Degree",
IF(Table1[[#This Row],[Education Level]]="Bachelor's Degree",
"Bachelor's Degree",
"Others"))</f>
        <v>Bachelor's Degree</v>
      </c>
    </row>
    <row r="1195" spans="1:20" x14ac:dyDescent="0.25">
      <c r="A1195" t="s">
        <v>2885</v>
      </c>
      <c r="B1195" t="s">
        <v>2886</v>
      </c>
      <c r="C1195" t="s">
        <v>18</v>
      </c>
      <c r="D1195">
        <v>37</v>
      </c>
      <c r="E1195" t="s">
        <v>73</v>
      </c>
      <c r="F1195" t="s">
        <v>31</v>
      </c>
      <c r="G1195" t="s">
        <v>61</v>
      </c>
      <c r="H1195" t="s">
        <v>33</v>
      </c>
      <c r="I1195" t="s">
        <v>34</v>
      </c>
      <c r="J1195" s="1">
        <v>45385</v>
      </c>
      <c r="M1195" t="s">
        <v>35</v>
      </c>
      <c r="N1195" s="2">
        <v>10979.38</v>
      </c>
      <c r="O1195" t="s">
        <v>1480</v>
      </c>
      <c r="P1195">
        <v>2.1</v>
      </c>
      <c r="Q11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195">
        <f>YEAR(Table1[[#This Row],[Hire Date]])</f>
        <v>2024</v>
      </c>
      <c r="T1195" t="str">
        <f>IF(Table1[[#This Row],[Education Level]]="Master's Degree",
"Master's Degree",
IF(Table1[[#This Row],[Education Level]]="Bachelor's Degree",
"Bachelor's Degree",
"Others"))</f>
        <v>Bachelor's Degree</v>
      </c>
    </row>
    <row r="1196" spans="1:20" x14ac:dyDescent="0.25">
      <c r="A1196" t="s">
        <v>2887</v>
      </c>
      <c r="B1196" t="s">
        <v>2888</v>
      </c>
      <c r="C1196" t="s">
        <v>29</v>
      </c>
      <c r="D1196">
        <v>22</v>
      </c>
      <c r="E1196" t="s">
        <v>121</v>
      </c>
      <c r="F1196" t="s">
        <v>44</v>
      </c>
      <c r="G1196" t="s">
        <v>45</v>
      </c>
      <c r="H1196" t="s">
        <v>33</v>
      </c>
      <c r="I1196" t="s">
        <v>23</v>
      </c>
      <c r="J1196" s="1">
        <v>44148</v>
      </c>
      <c r="K1196" s="1">
        <v>45790</v>
      </c>
      <c r="L1196" t="s">
        <v>132</v>
      </c>
      <c r="M1196" t="s">
        <v>25</v>
      </c>
      <c r="N1196" s="2">
        <v>8593.18</v>
      </c>
      <c r="O1196" t="s">
        <v>1497</v>
      </c>
      <c r="P1196">
        <v>4.5</v>
      </c>
      <c r="Q11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196">
        <f>YEAR(Table1[[#This Row],[Hire Date]])</f>
        <v>2020</v>
      </c>
      <c r="S1196" s="9">
        <f>YEAR(Table1[[#This Row],[Exit Date]])</f>
        <v>2025</v>
      </c>
      <c r="T1196" t="str">
        <f>IF(Table1[[#This Row],[Education Level]]="Master's Degree",
"Master's Degree",
IF(Table1[[#This Row],[Education Level]]="Bachelor's Degree",
"Bachelor's Degree",
"Others"))</f>
        <v>Master's Degree</v>
      </c>
    </row>
    <row r="1197" spans="1:20" x14ac:dyDescent="0.25">
      <c r="A1197" t="s">
        <v>2889</v>
      </c>
      <c r="B1197" t="s">
        <v>2890</v>
      </c>
      <c r="C1197" t="s">
        <v>18</v>
      </c>
      <c r="D1197">
        <v>38</v>
      </c>
      <c r="E1197" t="s">
        <v>43</v>
      </c>
      <c r="F1197" t="s">
        <v>60</v>
      </c>
      <c r="G1197" t="s">
        <v>32</v>
      </c>
      <c r="H1197" t="s">
        <v>22</v>
      </c>
      <c r="I1197" t="s">
        <v>34</v>
      </c>
      <c r="J1197" s="1">
        <v>44296</v>
      </c>
      <c r="M1197" t="s">
        <v>35</v>
      </c>
      <c r="N1197" s="2">
        <v>6462.17</v>
      </c>
      <c r="O1197" t="s">
        <v>318</v>
      </c>
      <c r="P1197">
        <v>5.0999999999999996</v>
      </c>
      <c r="Q11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97">
        <f>YEAR(Table1[[#This Row],[Hire Date]])</f>
        <v>2021</v>
      </c>
      <c r="T1197" t="str">
        <f>IF(Table1[[#This Row],[Education Level]]="Master's Degree",
"Master's Degree",
IF(Table1[[#This Row],[Education Level]]="Bachelor's Degree",
"Bachelor's Degree",
"Others"))</f>
        <v>Bachelor's Degree</v>
      </c>
    </row>
    <row r="1198" spans="1:20" x14ac:dyDescent="0.25">
      <c r="A1198" t="s">
        <v>2891</v>
      </c>
      <c r="B1198" t="s">
        <v>2892</v>
      </c>
      <c r="C1198" t="s">
        <v>29</v>
      </c>
      <c r="D1198">
        <v>34</v>
      </c>
      <c r="E1198" t="s">
        <v>136</v>
      </c>
      <c r="F1198" t="s">
        <v>31</v>
      </c>
      <c r="G1198" t="s">
        <v>61</v>
      </c>
      <c r="H1198" t="s">
        <v>33</v>
      </c>
      <c r="I1198" t="s">
        <v>34</v>
      </c>
      <c r="J1198" s="1">
        <v>44263</v>
      </c>
      <c r="M1198" t="s">
        <v>35</v>
      </c>
      <c r="N1198" s="2">
        <v>11369.27</v>
      </c>
      <c r="O1198" t="s">
        <v>2893</v>
      </c>
      <c r="P1198">
        <v>5.2</v>
      </c>
      <c r="Q11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98">
        <f>YEAR(Table1[[#This Row],[Hire Date]])</f>
        <v>2021</v>
      </c>
      <c r="T1198" t="str">
        <f>IF(Table1[[#This Row],[Education Level]]="Master's Degree",
"Master's Degree",
IF(Table1[[#This Row],[Education Level]]="Bachelor's Degree",
"Bachelor's Degree",
"Others"))</f>
        <v>Bachelor's Degree</v>
      </c>
    </row>
    <row r="1199" spans="1:20" x14ac:dyDescent="0.25">
      <c r="A1199" t="s">
        <v>2894</v>
      </c>
      <c r="B1199" t="s">
        <v>2895</v>
      </c>
      <c r="C1199" t="s">
        <v>18</v>
      </c>
      <c r="D1199">
        <v>39</v>
      </c>
      <c r="E1199" t="s">
        <v>73</v>
      </c>
      <c r="F1199" t="s">
        <v>31</v>
      </c>
      <c r="G1199" t="s">
        <v>61</v>
      </c>
      <c r="H1199" t="s">
        <v>33</v>
      </c>
      <c r="I1199" t="s">
        <v>50</v>
      </c>
      <c r="J1199" s="1">
        <v>43995</v>
      </c>
      <c r="M1199" t="s">
        <v>35</v>
      </c>
      <c r="N1199" s="2">
        <v>13323.51</v>
      </c>
      <c r="O1199" t="s">
        <v>90</v>
      </c>
      <c r="P1199">
        <v>5.9</v>
      </c>
      <c r="Q11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199">
        <f>YEAR(Table1[[#This Row],[Hire Date]])</f>
        <v>2020</v>
      </c>
      <c r="T1199" t="str">
        <f>IF(Table1[[#This Row],[Education Level]]="Master's Degree",
"Master's Degree",
IF(Table1[[#This Row],[Education Level]]="Bachelor's Degree",
"Bachelor's Degree",
"Others"))</f>
        <v>Others</v>
      </c>
    </row>
    <row r="1200" spans="1:20" x14ac:dyDescent="0.25">
      <c r="A1200" t="s">
        <v>2896</v>
      </c>
      <c r="B1200" t="s">
        <v>2897</v>
      </c>
      <c r="C1200" t="s">
        <v>18</v>
      </c>
      <c r="D1200">
        <v>37</v>
      </c>
      <c r="E1200" t="s">
        <v>73</v>
      </c>
      <c r="F1200" t="s">
        <v>44</v>
      </c>
      <c r="G1200" t="s">
        <v>45</v>
      </c>
      <c r="H1200" t="s">
        <v>33</v>
      </c>
      <c r="I1200" t="s">
        <v>23</v>
      </c>
      <c r="J1200" s="1">
        <v>45555</v>
      </c>
      <c r="M1200" t="s">
        <v>35</v>
      </c>
      <c r="N1200" s="2">
        <v>7556.07</v>
      </c>
      <c r="O1200" t="s">
        <v>2898</v>
      </c>
      <c r="P1200">
        <v>1.7</v>
      </c>
      <c r="Q12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200">
        <f>YEAR(Table1[[#This Row],[Hire Date]])</f>
        <v>2024</v>
      </c>
      <c r="T1200" t="str">
        <f>IF(Table1[[#This Row],[Education Level]]="Master's Degree",
"Master's Degree",
IF(Table1[[#This Row],[Education Level]]="Bachelor's Degree",
"Bachelor's Degree",
"Others"))</f>
        <v>Master's Degree</v>
      </c>
    </row>
    <row r="1201" spans="1:20" x14ac:dyDescent="0.25">
      <c r="A1201" t="s">
        <v>2899</v>
      </c>
      <c r="B1201" t="s">
        <v>2900</v>
      </c>
      <c r="C1201" t="s">
        <v>18</v>
      </c>
      <c r="D1201">
        <v>47</v>
      </c>
      <c r="E1201" t="s">
        <v>19</v>
      </c>
      <c r="F1201" t="s">
        <v>49</v>
      </c>
      <c r="G1201" t="s">
        <v>232</v>
      </c>
      <c r="H1201" t="s">
        <v>33</v>
      </c>
      <c r="I1201" t="s">
        <v>34</v>
      </c>
      <c r="J1201" s="1">
        <v>44707</v>
      </c>
      <c r="M1201" t="s">
        <v>35</v>
      </c>
      <c r="N1201" s="2">
        <v>52944.38</v>
      </c>
      <c r="O1201" t="s">
        <v>146</v>
      </c>
      <c r="P1201">
        <v>4</v>
      </c>
      <c r="Q12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01">
        <f>YEAR(Table1[[#This Row],[Hire Date]])</f>
        <v>2022</v>
      </c>
      <c r="T1201" t="str">
        <f>IF(Table1[[#This Row],[Education Level]]="Master's Degree",
"Master's Degree",
IF(Table1[[#This Row],[Education Level]]="Bachelor's Degree",
"Bachelor's Degree",
"Others"))</f>
        <v>Bachelor's Degree</v>
      </c>
    </row>
    <row r="1202" spans="1:20" x14ac:dyDescent="0.25">
      <c r="A1202" t="s">
        <v>2901</v>
      </c>
      <c r="B1202" t="s">
        <v>2902</v>
      </c>
      <c r="C1202" t="s">
        <v>18</v>
      </c>
      <c r="D1202">
        <v>36</v>
      </c>
      <c r="E1202" t="s">
        <v>121</v>
      </c>
      <c r="F1202" t="s">
        <v>60</v>
      </c>
      <c r="G1202" t="s">
        <v>32</v>
      </c>
      <c r="H1202" t="s">
        <v>33</v>
      </c>
      <c r="I1202" t="s">
        <v>34</v>
      </c>
      <c r="J1202" s="1">
        <v>43114</v>
      </c>
      <c r="M1202" t="s">
        <v>35</v>
      </c>
      <c r="N1202" s="2">
        <v>6183.35</v>
      </c>
      <c r="O1202" t="s">
        <v>1410</v>
      </c>
      <c r="P1202">
        <v>8.3000000000000007</v>
      </c>
      <c r="Q12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02">
        <f>YEAR(Table1[[#This Row],[Hire Date]])</f>
        <v>2018</v>
      </c>
      <c r="T1202" t="str">
        <f>IF(Table1[[#This Row],[Education Level]]="Master's Degree",
"Master's Degree",
IF(Table1[[#This Row],[Education Level]]="Bachelor's Degree",
"Bachelor's Degree",
"Others"))</f>
        <v>Bachelor's Degree</v>
      </c>
    </row>
    <row r="1203" spans="1:20" x14ac:dyDescent="0.25">
      <c r="A1203" t="s">
        <v>2903</v>
      </c>
      <c r="B1203" t="s">
        <v>2904</v>
      </c>
      <c r="C1203" t="s">
        <v>29</v>
      </c>
      <c r="D1203">
        <v>31</v>
      </c>
      <c r="E1203" t="s">
        <v>43</v>
      </c>
      <c r="F1203" t="s">
        <v>31</v>
      </c>
      <c r="G1203" t="s">
        <v>45</v>
      </c>
      <c r="H1203" t="s">
        <v>33</v>
      </c>
      <c r="I1203" t="s">
        <v>117</v>
      </c>
      <c r="J1203" s="1">
        <v>44781</v>
      </c>
      <c r="M1203" t="s">
        <v>35</v>
      </c>
      <c r="N1203" s="2">
        <v>8459.31</v>
      </c>
      <c r="O1203" t="s">
        <v>1688</v>
      </c>
      <c r="P1203">
        <v>3.8</v>
      </c>
      <c r="Q12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03">
        <f>YEAR(Table1[[#This Row],[Hire Date]])</f>
        <v>2022</v>
      </c>
      <c r="T1203" t="str">
        <f>IF(Table1[[#This Row],[Education Level]]="Master's Degree",
"Master's Degree",
IF(Table1[[#This Row],[Education Level]]="Bachelor's Degree",
"Bachelor's Degree",
"Others"))</f>
        <v>Others</v>
      </c>
    </row>
    <row r="1204" spans="1:20" x14ac:dyDescent="0.25">
      <c r="A1204" t="s">
        <v>2905</v>
      </c>
      <c r="B1204" t="s">
        <v>2906</v>
      </c>
      <c r="C1204" t="s">
        <v>29</v>
      </c>
      <c r="D1204">
        <v>36</v>
      </c>
      <c r="E1204" t="s">
        <v>43</v>
      </c>
      <c r="F1204" t="s">
        <v>44</v>
      </c>
      <c r="G1204" t="s">
        <v>61</v>
      </c>
      <c r="H1204" t="s">
        <v>33</v>
      </c>
      <c r="I1204" t="s">
        <v>34</v>
      </c>
      <c r="J1204" s="1">
        <v>44432</v>
      </c>
      <c r="M1204" t="s">
        <v>35</v>
      </c>
      <c r="N1204" s="2">
        <v>12794.67</v>
      </c>
      <c r="O1204" t="s">
        <v>1299</v>
      </c>
      <c r="P1204">
        <v>4.7</v>
      </c>
      <c r="Q12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04">
        <f>YEAR(Table1[[#This Row],[Hire Date]])</f>
        <v>2021</v>
      </c>
      <c r="T1204" t="str">
        <f>IF(Table1[[#This Row],[Education Level]]="Master's Degree",
"Master's Degree",
IF(Table1[[#This Row],[Education Level]]="Bachelor's Degree",
"Bachelor's Degree",
"Others"))</f>
        <v>Bachelor's Degree</v>
      </c>
    </row>
    <row r="1205" spans="1:20" x14ac:dyDescent="0.25">
      <c r="A1205" t="s">
        <v>2907</v>
      </c>
      <c r="B1205" t="s">
        <v>2908</v>
      </c>
      <c r="C1205" t="s">
        <v>29</v>
      </c>
      <c r="D1205">
        <v>39</v>
      </c>
      <c r="E1205" t="s">
        <v>136</v>
      </c>
      <c r="F1205" t="s">
        <v>74</v>
      </c>
      <c r="G1205" t="s">
        <v>93</v>
      </c>
      <c r="H1205" t="s">
        <v>33</v>
      </c>
      <c r="I1205" t="s">
        <v>23</v>
      </c>
      <c r="J1205" s="1">
        <v>44695</v>
      </c>
      <c r="M1205" t="s">
        <v>35</v>
      </c>
      <c r="N1205" s="2">
        <v>3402.01</v>
      </c>
      <c r="O1205" t="s">
        <v>2909</v>
      </c>
      <c r="P1205">
        <v>4</v>
      </c>
      <c r="Q12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05">
        <f>YEAR(Table1[[#This Row],[Hire Date]])</f>
        <v>2022</v>
      </c>
      <c r="T1205" t="str">
        <f>IF(Table1[[#This Row],[Education Level]]="Master's Degree",
"Master's Degree",
IF(Table1[[#This Row],[Education Level]]="Bachelor's Degree",
"Bachelor's Degree",
"Others"))</f>
        <v>Master's Degree</v>
      </c>
    </row>
    <row r="1206" spans="1:20" x14ac:dyDescent="0.25">
      <c r="A1206" t="s">
        <v>2910</v>
      </c>
      <c r="B1206" t="s">
        <v>2911</v>
      </c>
      <c r="C1206" t="s">
        <v>29</v>
      </c>
      <c r="D1206">
        <v>35</v>
      </c>
      <c r="E1206" t="s">
        <v>30</v>
      </c>
      <c r="F1206" t="s">
        <v>31</v>
      </c>
      <c r="G1206" t="s">
        <v>32</v>
      </c>
      <c r="H1206" t="s">
        <v>33</v>
      </c>
      <c r="I1206" t="s">
        <v>50</v>
      </c>
      <c r="J1206" s="1">
        <v>44422</v>
      </c>
      <c r="M1206" t="s">
        <v>35</v>
      </c>
      <c r="N1206" s="2">
        <v>6342.85</v>
      </c>
      <c r="O1206" t="s">
        <v>1131</v>
      </c>
      <c r="P1206">
        <v>4.8</v>
      </c>
      <c r="Q12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06">
        <f>YEAR(Table1[[#This Row],[Hire Date]])</f>
        <v>2021</v>
      </c>
      <c r="T1206" t="str">
        <f>IF(Table1[[#This Row],[Education Level]]="Master's Degree",
"Master's Degree",
IF(Table1[[#This Row],[Education Level]]="Bachelor's Degree",
"Bachelor's Degree",
"Others"))</f>
        <v>Others</v>
      </c>
    </row>
    <row r="1207" spans="1:20" x14ac:dyDescent="0.25">
      <c r="A1207" t="s">
        <v>2912</v>
      </c>
      <c r="B1207" t="s">
        <v>2913</v>
      </c>
      <c r="C1207" t="s">
        <v>18</v>
      </c>
      <c r="D1207">
        <v>35</v>
      </c>
      <c r="E1207" t="s">
        <v>30</v>
      </c>
      <c r="F1207" t="s">
        <v>31</v>
      </c>
      <c r="G1207" t="s">
        <v>61</v>
      </c>
      <c r="H1207" t="s">
        <v>138</v>
      </c>
      <c r="I1207" t="s">
        <v>34</v>
      </c>
      <c r="J1207" s="1">
        <v>43825</v>
      </c>
      <c r="M1207" t="s">
        <v>35</v>
      </c>
      <c r="N1207" s="2">
        <v>11496.44</v>
      </c>
      <c r="O1207" t="s">
        <v>205</v>
      </c>
      <c r="P1207">
        <v>6.4</v>
      </c>
      <c r="Q12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07">
        <f>YEAR(Table1[[#This Row],[Hire Date]])</f>
        <v>2019</v>
      </c>
      <c r="T1207" t="str">
        <f>IF(Table1[[#This Row],[Education Level]]="Master's Degree",
"Master's Degree",
IF(Table1[[#This Row],[Education Level]]="Bachelor's Degree",
"Bachelor's Degree",
"Others"))</f>
        <v>Bachelor's Degree</v>
      </c>
    </row>
    <row r="1208" spans="1:20" x14ac:dyDescent="0.25">
      <c r="A1208" t="s">
        <v>2914</v>
      </c>
      <c r="B1208" t="s">
        <v>2915</v>
      </c>
      <c r="C1208" t="s">
        <v>18</v>
      </c>
      <c r="D1208">
        <v>28</v>
      </c>
      <c r="E1208" t="s">
        <v>86</v>
      </c>
      <c r="F1208" t="s">
        <v>44</v>
      </c>
      <c r="G1208" t="s">
        <v>32</v>
      </c>
      <c r="H1208" t="s">
        <v>33</v>
      </c>
      <c r="I1208" t="s">
        <v>34</v>
      </c>
      <c r="J1208" s="1">
        <v>43233</v>
      </c>
      <c r="M1208" t="s">
        <v>35</v>
      </c>
      <c r="N1208" s="2">
        <v>5805.12</v>
      </c>
      <c r="O1208" t="s">
        <v>1187</v>
      </c>
      <c r="P1208">
        <v>8</v>
      </c>
      <c r="Q12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08">
        <f>YEAR(Table1[[#This Row],[Hire Date]])</f>
        <v>2018</v>
      </c>
      <c r="T1208" t="str">
        <f>IF(Table1[[#This Row],[Education Level]]="Master's Degree",
"Master's Degree",
IF(Table1[[#This Row],[Education Level]]="Bachelor's Degree",
"Bachelor's Degree",
"Others"))</f>
        <v>Bachelor's Degree</v>
      </c>
    </row>
    <row r="1209" spans="1:20" x14ac:dyDescent="0.25">
      <c r="A1209" t="s">
        <v>2916</v>
      </c>
      <c r="B1209" t="s">
        <v>2917</v>
      </c>
      <c r="C1209" t="s">
        <v>29</v>
      </c>
      <c r="D1209">
        <v>29</v>
      </c>
      <c r="E1209" t="s">
        <v>43</v>
      </c>
      <c r="F1209" t="s">
        <v>44</v>
      </c>
      <c r="G1209" t="s">
        <v>21</v>
      </c>
      <c r="H1209" t="s">
        <v>33</v>
      </c>
      <c r="I1209" t="s">
        <v>23</v>
      </c>
      <c r="J1209" s="1">
        <v>45301</v>
      </c>
      <c r="M1209" t="s">
        <v>35</v>
      </c>
      <c r="N1209" s="2">
        <v>19745.45</v>
      </c>
      <c r="O1209" t="s">
        <v>871</v>
      </c>
      <c r="P1209">
        <v>2.4</v>
      </c>
      <c r="Q12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209">
        <f>YEAR(Table1[[#This Row],[Hire Date]])</f>
        <v>2024</v>
      </c>
      <c r="T1209" t="str">
        <f>IF(Table1[[#This Row],[Education Level]]="Master's Degree",
"Master's Degree",
IF(Table1[[#This Row],[Education Level]]="Bachelor's Degree",
"Bachelor's Degree",
"Others"))</f>
        <v>Master's Degree</v>
      </c>
    </row>
    <row r="1210" spans="1:20" x14ac:dyDescent="0.25">
      <c r="A1210" t="s">
        <v>2918</v>
      </c>
      <c r="B1210" t="s">
        <v>2919</v>
      </c>
      <c r="C1210" t="s">
        <v>18</v>
      </c>
      <c r="D1210">
        <v>22</v>
      </c>
      <c r="E1210" t="s">
        <v>121</v>
      </c>
      <c r="F1210" t="s">
        <v>31</v>
      </c>
      <c r="G1210" t="s">
        <v>61</v>
      </c>
      <c r="H1210" t="s">
        <v>22</v>
      </c>
      <c r="I1210" t="s">
        <v>23</v>
      </c>
      <c r="J1210" s="1">
        <v>44732</v>
      </c>
      <c r="M1210" t="s">
        <v>35</v>
      </c>
      <c r="N1210" s="2">
        <v>12767.14</v>
      </c>
      <c r="O1210" t="s">
        <v>2604</v>
      </c>
      <c r="P1210">
        <v>3.9</v>
      </c>
      <c r="Q12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10">
        <f>YEAR(Table1[[#This Row],[Hire Date]])</f>
        <v>2022</v>
      </c>
      <c r="T1210" t="str">
        <f>IF(Table1[[#This Row],[Education Level]]="Master's Degree",
"Master's Degree",
IF(Table1[[#This Row],[Education Level]]="Bachelor's Degree",
"Bachelor's Degree",
"Others"))</f>
        <v>Master's Degree</v>
      </c>
    </row>
    <row r="1211" spans="1:20" x14ac:dyDescent="0.25">
      <c r="A1211" t="s">
        <v>2920</v>
      </c>
      <c r="B1211" t="s">
        <v>2921</v>
      </c>
      <c r="C1211" t="s">
        <v>18</v>
      </c>
      <c r="D1211">
        <v>50</v>
      </c>
      <c r="E1211" t="s">
        <v>19</v>
      </c>
      <c r="F1211" t="s">
        <v>74</v>
      </c>
      <c r="G1211" t="s">
        <v>145</v>
      </c>
      <c r="H1211" t="s">
        <v>22</v>
      </c>
      <c r="I1211" t="s">
        <v>34</v>
      </c>
      <c r="J1211" s="1">
        <v>44176</v>
      </c>
      <c r="M1211" t="s">
        <v>35</v>
      </c>
      <c r="N1211" s="2">
        <v>41811.35</v>
      </c>
      <c r="O1211" t="s">
        <v>146</v>
      </c>
      <c r="P1211">
        <v>5.4</v>
      </c>
      <c r="Q12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11">
        <f>YEAR(Table1[[#This Row],[Hire Date]])</f>
        <v>2020</v>
      </c>
      <c r="T1211" t="str">
        <f>IF(Table1[[#This Row],[Education Level]]="Master's Degree",
"Master's Degree",
IF(Table1[[#This Row],[Education Level]]="Bachelor's Degree",
"Bachelor's Degree",
"Others"))</f>
        <v>Bachelor's Degree</v>
      </c>
    </row>
    <row r="1212" spans="1:20" x14ac:dyDescent="0.25">
      <c r="A1212" t="s">
        <v>2922</v>
      </c>
      <c r="B1212" t="s">
        <v>2923</v>
      </c>
      <c r="C1212" t="s">
        <v>29</v>
      </c>
      <c r="D1212">
        <v>23</v>
      </c>
      <c r="E1212" t="s">
        <v>19</v>
      </c>
      <c r="F1212" t="s">
        <v>49</v>
      </c>
      <c r="G1212" t="s">
        <v>137</v>
      </c>
      <c r="H1212" t="s">
        <v>33</v>
      </c>
      <c r="I1212" t="s">
        <v>34</v>
      </c>
      <c r="J1212" s="1">
        <v>43961</v>
      </c>
      <c r="M1212" t="s">
        <v>35</v>
      </c>
      <c r="N1212" s="2">
        <v>29129.75</v>
      </c>
      <c r="O1212" t="s">
        <v>1265</v>
      </c>
      <c r="P1212">
        <v>6</v>
      </c>
      <c r="Q12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12">
        <f>YEAR(Table1[[#This Row],[Hire Date]])</f>
        <v>2020</v>
      </c>
      <c r="T1212" t="str">
        <f>IF(Table1[[#This Row],[Education Level]]="Master's Degree",
"Master's Degree",
IF(Table1[[#This Row],[Education Level]]="Bachelor's Degree",
"Bachelor's Degree",
"Others"))</f>
        <v>Bachelor's Degree</v>
      </c>
    </row>
    <row r="1213" spans="1:20" x14ac:dyDescent="0.25">
      <c r="A1213" t="s">
        <v>2924</v>
      </c>
      <c r="B1213" t="s">
        <v>2925</v>
      </c>
      <c r="C1213" t="s">
        <v>18</v>
      </c>
      <c r="D1213">
        <v>28</v>
      </c>
      <c r="E1213" t="s">
        <v>121</v>
      </c>
      <c r="F1213" t="s">
        <v>49</v>
      </c>
      <c r="G1213" t="s">
        <v>21</v>
      </c>
      <c r="H1213" t="s">
        <v>33</v>
      </c>
      <c r="I1213" t="s">
        <v>23</v>
      </c>
      <c r="J1213" s="1">
        <v>45923</v>
      </c>
      <c r="M1213" t="s">
        <v>35</v>
      </c>
      <c r="N1213" s="2">
        <v>18541.88</v>
      </c>
      <c r="O1213" t="s">
        <v>716</v>
      </c>
      <c r="P1213">
        <v>0.6</v>
      </c>
      <c r="Q12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213">
        <f>YEAR(Table1[[#This Row],[Hire Date]])</f>
        <v>2025</v>
      </c>
      <c r="T1213" t="str">
        <f>IF(Table1[[#This Row],[Education Level]]="Master's Degree",
"Master's Degree",
IF(Table1[[#This Row],[Education Level]]="Bachelor's Degree",
"Bachelor's Degree",
"Others"))</f>
        <v>Master's Degree</v>
      </c>
    </row>
    <row r="1214" spans="1:20" x14ac:dyDescent="0.25">
      <c r="A1214" t="s">
        <v>2926</v>
      </c>
      <c r="B1214" t="s">
        <v>2927</v>
      </c>
      <c r="C1214" t="s">
        <v>18</v>
      </c>
      <c r="D1214">
        <v>28</v>
      </c>
      <c r="E1214" t="s">
        <v>100</v>
      </c>
      <c r="F1214" t="s">
        <v>49</v>
      </c>
      <c r="G1214" t="s">
        <v>21</v>
      </c>
      <c r="H1214" t="s">
        <v>22</v>
      </c>
      <c r="I1214" t="s">
        <v>34</v>
      </c>
      <c r="J1214" s="1">
        <v>44006</v>
      </c>
      <c r="M1214" t="s">
        <v>35</v>
      </c>
      <c r="N1214" s="2">
        <v>14888.14</v>
      </c>
      <c r="O1214" t="s">
        <v>621</v>
      </c>
      <c r="P1214">
        <v>5.9</v>
      </c>
      <c r="Q12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14">
        <f>YEAR(Table1[[#This Row],[Hire Date]])</f>
        <v>2020</v>
      </c>
      <c r="T1214" t="str">
        <f>IF(Table1[[#This Row],[Education Level]]="Master's Degree",
"Master's Degree",
IF(Table1[[#This Row],[Education Level]]="Bachelor's Degree",
"Bachelor's Degree",
"Others"))</f>
        <v>Bachelor's Degree</v>
      </c>
    </row>
    <row r="1215" spans="1:20" x14ac:dyDescent="0.25">
      <c r="A1215" t="s">
        <v>2928</v>
      </c>
      <c r="B1215" t="s">
        <v>2929</v>
      </c>
      <c r="C1215" t="s">
        <v>29</v>
      </c>
      <c r="D1215">
        <v>43</v>
      </c>
      <c r="E1215" t="s">
        <v>19</v>
      </c>
      <c r="F1215" t="s">
        <v>31</v>
      </c>
      <c r="G1215" t="s">
        <v>137</v>
      </c>
      <c r="H1215" t="s">
        <v>22</v>
      </c>
      <c r="I1215" t="s">
        <v>23</v>
      </c>
      <c r="J1215" s="1">
        <v>43733</v>
      </c>
      <c r="M1215" t="s">
        <v>35</v>
      </c>
      <c r="N1215" s="2">
        <v>27130.79</v>
      </c>
      <c r="O1215" t="s">
        <v>2460</v>
      </c>
      <c r="P1215">
        <v>6.6</v>
      </c>
      <c r="Q12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15">
        <f>YEAR(Table1[[#This Row],[Hire Date]])</f>
        <v>2019</v>
      </c>
      <c r="T1215" t="str">
        <f>IF(Table1[[#This Row],[Education Level]]="Master's Degree",
"Master's Degree",
IF(Table1[[#This Row],[Education Level]]="Bachelor's Degree",
"Bachelor's Degree",
"Others"))</f>
        <v>Master's Degree</v>
      </c>
    </row>
    <row r="1216" spans="1:20" x14ac:dyDescent="0.25">
      <c r="A1216" t="s">
        <v>2930</v>
      </c>
      <c r="B1216" t="s">
        <v>2931</v>
      </c>
      <c r="C1216" t="s">
        <v>18</v>
      </c>
      <c r="D1216">
        <v>32</v>
      </c>
      <c r="E1216" t="s">
        <v>30</v>
      </c>
      <c r="F1216" t="s">
        <v>44</v>
      </c>
      <c r="G1216" t="s">
        <v>93</v>
      </c>
      <c r="H1216" t="s">
        <v>33</v>
      </c>
      <c r="I1216" t="s">
        <v>34</v>
      </c>
      <c r="J1216" s="1">
        <v>45494</v>
      </c>
      <c r="M1216" t="s">
        <v>35</v>
      </c>
      <c r="N1216" s="2">
        <v>2817.49</v>
      </c>
      <c r="O1216" t="s">
        <v>1403</v>
      </c>
      <c r="P1216">
        <v>1.8</v>
      </c>
      <c r="Q12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216">
        <f>YEAR(Table1[[#This Row],[Hire Date]])</f>
        <v>2024</v>
      </c>
      <c r="T1216" t="str">
        <f>IF(Table1[[#This Row],[Education Level]]="Master's Degree",
"Master's Degree",
IF(Table1[[#This Row],[Education Level]]="Bachelor's Degree",
"Bachelor's Degree",
"Others"))</f>
        <v>Bachelor's Degree</v>
      </c>
    </row>
    <row r="1217" spans="1:20" x14ac:dyDescent="0.25">
      <c r="A1217" t="s">
        <v>2932</v>
      </c>
      <c r="B1217" t="s">
        <v>2933</v>
      </c>
      <c r="C1217" t="s">
        <v>29</v>
      </c>
      <c r="D1217">
        <v>46</v>
      </c>
      <c r="E1217" t="s">
        <v>73</v>
      </c>
      <c r="F1217" t="s">
        <v>31</v>
      </c>
      <c r="G1217" t="s">
        <v>45</v>
      </c>
      <c r="H1217" t="s">
        <v>33</v>
      </c>
      <c r="I1217" t="s">
        <v>23</v>
      </c>
      <c r="J1217" s="1">
        <v>45738</v>
      </c>
      <c r="M1217" t="s">
        <v>35</v>
      </c>
      <c r="N1217" s="2">
        <v>9200.01</v>
      </c>
      <c r="O1217" t="s">
        <v>2934</v>
      </c>
      <c r="P1217">
        <v>1.2</v>
      </c>
      <c r="Q12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217">
        <f>YEAR(Table1[[#This Row],[Hire Date]])</f>
        <v>2025</v>
      </c>
      <c r="T1217" t="str">
        <f>IF(Table1[[#This Row],[Education Level]]="Master's Degree",
"Master's Degree",
IF(Table1[[#This Row],[Education Level]]="Bachelor's Degree",
"Bachelor's Degree",
"Others"))</f>
        <v>Master's Degree</v>
      </c>
    </row>
    <row r="1218" spans="1:20" x14ac:dyDescent="0.25">
      <c r="A1218" t="s">
        <v>2935</v>
      </c>
      <c r="B1218" t="s">
        <v>2936</v>
      </c>
      <c r="C1218" t="s">
        <v>18</v>
      </c>
      <c r="D1218">
        <v>28</v>
      </c>
      <c r="E1218" t="s">
        <v>121</v>
      </c>
      <c r="F1218" t="s">
        <v>20</v>
      </c>
      <c r="G1218" t="s">
        <v>61</v>
      </c>
      <c r="H1218" t="s">
        <v>22</v>
      </c>
      <c r="I1218" t="s">
        <v>117</v>
      </c>
      <c r="J1218" s="1">
        <v>45083</v>
      </c>
      <c r="M1218" t="s">
        <v>35</v>
      </c>
      <c r="N1218" s="2">
        <v>13418.52</v>
      </c>
      <c r="O1218" t="s">
        <v>1673</v>
      </c>
      <c r="P1218">
        <v>2.9</v>
      </c>
      <c r="Q12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218">
        <f>YEAR(Table1[[#This Row],[Hire Date]])</f>
        <v>2023</v>
      </c>
      <c r="T1218" t="str">
        <f>IF(Table1[[#This Row],[Education Level]]="Master's Degree",
"Master's Degree",
IF(Table1[[#This Row],[Education Level]]="Bachelor's Degree",
"Bachelor's Degree",
"Others"))</f>
        <v>Others</v>
      </c>
    </row>
    <row r="1219" spans="1:20" x14ac:dyDescent="0.25">
      <c r="A1219" t="s">
        <v>2937</v>
      </c>
      <c r="B1219" t="s">
        <v>2938</v>
      </c>
      <c r="C1219" t="s">
        <v>29</v>
      </c>
      <c r="D1219">
        <v>37</v>
      </c>
      <c r="E1219" t="s">
        <v>86</v>
      </c>
      <c r="F1219" t="s">
        <v>44</v>
      </c>
      <c r="G1219" t="s">
        <v>32</v>
      </c>
      <c r="H1219" t="s">
        <v>33</v>
      </c>
      <c r="I1219" t="s">
        <v>34</v>
      </c>
      <c r="J1219" s="1">
        <v>45763</v>
      </c>
      <c r="M1219" t="s">
        <v>35</v>
      </c>
      <c r="N1219" s="2">
        <v>5945.04</v>
      </c>
      <c r="O1219" t="s">
        <v>727</v>
      </c>
      <c r="P1219">
        <v>1.1000000000000001</v>
      </c>
      <c r="Q12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219">
        <f>YEAR(Table1[[#This Row],[Hire Date]])</f>
        <v>2025</v>
      </c>
      <c r="T1219" t="str">
        <f>IF(Table1[[#This Row],[Education Level]]="Master's Degree",
"Master's Degree",
IF(Table1[[#This Row],[Education Level]]="Bachelor's Degree",
"Bachelor's Degree",
"Others"))</f>
        <v>Bachelor's Degree</v>
      </c>
    </row>
    <row r="1220" spans="1:20" x14ac:dyDescent="0.25">
      <c r="A1220" t="s">
        <v>2939</v>
      </c>
      <c r="B1220" t="s">
        <v>2940</v>
      </c>
      <c r="C1220" t="s">
        <v>18</v>
      </c>
      <c r="D1220">
        <v>27</v>
      </c>
      <c r="E1220" t="s">
        <v>79</v>
      </c>
      <c r="F1220" t="s">
        <v>31</v>
      </c>
      <c r="G1220" t="s">
        <v>61</v>
      </c>
      <c r="H1220" t="s">
        <v>33</v>
      </c>
      <c r="I1220" t="s">
        <v>50</v>
      </c>
      <c r="J1220" s="1">
        <v>43235</v>
      </c>
      <c r="K1220" s="1">
        <v>45858</v>
      </c>
      <c r="L1220" t="s">
        <v>372</v>
      </c>
      <c r="M1220" t="s">
        <v>25</v>
      </c>
      <c r="N1220" s="2">
        <v>12836.2</v>
      </c>
      <c r="O1220" t="s">
        <v>382</v>
      </c>
      <c r="P1220">
        <v>7.2</v>
      </c>
      <c r="Q12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20">
        <f>YEAR(Table1[[#This Row],[Hire Date]])</f>
        <v>2018</v>
      </c>
      <c r="S1220" s="9">
        <f>YEAR(Table1[[#This Row],[Exit Date]])</f>
        <v>2025</v>
      </c>
      <c r="T1220" t="str">
        <f>IF(Table1[[#This Row],[Education Level]]="Master's Degree",
"Master's Degree",
IF(Table1[[#This Row],[Education Level]]="Bachelor's Degree",
"Bachelor's Degree",
"Others"))</f>
        <v>Others</v>
      </c>
    </row>
    <row r="1221" spans="1:20" x14ac:dyDescent="0.25">
      <c r="A1221" t="s">
        <v>2941</v>
      </c>
      <c r="B1221" t="s">
        <v>2942</v>
      </c>
      <c r="C1221" t="s">
        <v>18</v>
      </c>
      <c r="D1221">
        <v>54</v>
      </c>
      <c r="E1221" t="s">
        <v>79</v>
      </c>
      <c r="F1221" t="s">
        <v>74</v>
      </c>
      <c r="G1221" t="s">
        <v>61</v>
      </c>
      <c r="H1221" t="s">
        <v>33</v>
      </c>
      <c r="I1221" t="s">
        <v>34</v>
      </c>
      <c r="J1221" s="1">
        <v>45422</v>
      </c>
      <c r="M1221" t="s">
        <v>35</v>
      </c>
      <c r="N1221" s="2">
        <v>13866.97</v>
      </c>
      <c r="O1221" t="s">
        <v>2943</v>
      </c>
      <c r="P1221">
        <v>2</v>
      </c>
      <c r="Q12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221">
        <f>YEAR(Table1[[#This Row],[Hire Date]])</f>
        <v>2024</v>
      </c>
      <c r="T1221" t="str">
        <f>IF(Table1[[#This Row],[Education Level]]="Master's Degree",
"Master's Degree",
IF(Table1[[#This Row],[Education Level]]="Bachelor's Degree",
"Bachelor's Degree",
"Others"))</f>
        <v>Bachelor's Degree</v>
      </c>
    </row>
    <row r="1222" spans="1:20" x14ac:dyDescent="0.25">
      <c r="A1222" t="s">
        <v>2944</v>
      </c>
      <c r="B1222" t="s">
        <v>2945</v>
      </c>
      <c r="C1222" t="s">
        <v>29</v>
      </c>
      <c r="D1222">
        <v>24</v>
      </c>
      <c r="E1222" t="s">
        <v>19</v>
      </c>
      <c r="F1222" t="s">
        <v>44</v>
      </c>
      <c r="G1222" t="s">
        <v>232</v>
      </c>
      <c r="H1222" t="s">
        <v>33</v>
      </c>
      <c r="I1222" t="s">
        <v>34</v>
      </c>
      <c r="J1222" s="1">
        <v>43827</v>
      </c>
      <c r="K1222" s="1">
        <v>45486</v>
      </c>
      <c r="L1222" t="s">
        <v>324</v>
      </c>
      <c r="M1222" t="s">
        <v>25</v>
      </c>
      <c r="N1222" s="2">
        <v>50708.5</v>
      </c>
      <c r="O1222" t="s">
        <v>146</v>
      </c>
      <c r="P1222">
        <v>4.5</v>
      </c>
      <c r="Q12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22">
        <f>YEAR(Table1[[#This Row],[Hire Date]])</f>
        <v>2019</v>
      </c>
      <c r="S1222" s="9">
        <f>YEAR(Table1[[#This Row],[Exit Date]])</f>
        <v>2024</v>
      </c>
      <c r="T1222" t="str">
        <f>IF(Table1[[#This Row],[Education Level]]="Master's Degree",
"Master's Degree",
IF(Table1[[#This Row],[Education Level]]="Bachelor's Degree",
"Bachelor's Degree",
"Others"))</f>
        <v>Bachelor's Degree</v>
      </c>
    </row>
    <row r="1223" spans="1:20" x14ac:dyDescent="0.25">
      <c r="A1223" t="s">
        <v>2946</v>
      </c>
      <c r="B1223" t="s">
        <v>2947</v>
      </c>
      <c r="C1223" t="s">
        <v>18</v>
      </c>
      <c r="D1223">
        <v>37</v>
      </c>
      <c r="E1223" t="s">
        <v>43</v>
      </c>
      <c r="F1223" t="s">
        <v>44</v>
      </c>
      <c r="G1223" t="s">
        <v>137</v>
      </c>
      <c r="H1223" t="s">
        <v>33</v>
      </c>
      <c r="I1223" t="s">
        <v>34</v>
      </c>
      <c r="J1223" s="1">
        <v>43951</v>
      </c>
      <c r="M1223" t="s">
        <v>35</v>
      </c>
      <c r="N1223" s="2">
        <v>21325.49</v>
      </c>
      <c r="O1223" t="s">
        <v>636</v>
      </c>
      <c r="P1223">
        <v>6</v>
      </c>
      <c r="Q12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23">
        <f>YEAR(Table1[[#This Row],[Hire Date]])</f>
        <v>2020</v>
      </c>
      <c r="T1223" t="str">
        <f>IF(Table1[[#This Row],[Education Level]]="Master's Degree",
"Master's Degree",
IF(Table1[[#This Row],[Education Level]]="Bachelor's Degree",
"Bachelor's Degree",
"Others"))</f>
        <v>Bachelor's Degree</v>
      </c>
    </row>
    <row r="1224" spans="1:20" x14ac:dyDescent="0.25">
      <c r="A1224" t="s">
        <v>2948</v>
      </c>
      <c r="B1224" t="s">
        <v>2949</v>
      </c>
      <c r="C1224" t="s">
        <v>18</v>
      </c>
      <c r="D1224">
        <v>40</v>
      </c>
      <c r="E1224" t="s">
        <v>100</v>
      </c>
      <c r="F1224" t="s">
        <v>31</v>
      </c>
      <c r="G1224" t="s">
        <v>45</v>
      </c>
      <c r="H1224" t="s">
        <v>33</v>
      </c>
      <c r="I1224" t="s">
        <v>34</v>
      </c>
      <c r="J1224" s="1">
        <v>43577</v>
      </c>
      <c r="M1224" t="s">
        <v>35</v>
      </c>
      <c r="N1224" s="2">
        <v>8401.7199999999993</v>
      </c>
      <c r="O1224" t="s">
        <v>2707</v>
      </c>
      <c r="P1224">
        <v>7.1</v>
      </c>
      <c r="Q12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24">
        <f>YEAR(Table1[[#This Row],[Hire Date]])</f>
        <v>2019</v>
      </c>
      <c r="T1224" t="str">
        <f>IF(Table1[[#This Row],[Education Level]]="Master's Degree",
"Master's Degree",
IF(Table1[[#This Row],[Education Level]]="Bachelor's Degree",
"Bachelor's Degree",
"Others"))</f>
        <v>Bachelor's Degree</v>
      </c>
    </row>
    <row r="1225" spans="1:20" x14ac:dyDescent="0.25">
      <c r="A1225" t="s">
        <v>2950</v>
      </c>
      <c r="B1225" t="s">
        <v>2951</v>
      </c>
      <c r="C1225" t="s">
        <v>18</v>
      </c>
      <c r="D1225">
        <v>38</v>
      </c>
      <c r="E1225" t="s">
        <v>121</v>
      </c>
      <c r="F1225" t="s">
        <v>44</v>
      </c>
      <c r="G1225" t="s">
        <v>45</v>
      </c>
      <c r="H1225" t="s">
        <v>33</v>
      </c>
      <c r="I1225" t="s">
        <v>34</v>
      </c>
      <c r="J1225" s="1">
        <v>43557</v>
      </c>
      <c r="M1225" t="s">
        <v>35</v>
      </c>
      <c r="N1225" s="2">
        <v>6528.81</v>
      </c>
      <c r="O1225" t="s">
        <v>436</v>
      </c>
      <c r="P1225">
        <v>7.1</v>
      </c>
      <c r="Q12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25">
        <f>YEAR(Table1[[#This Row],[Hire Date]])</f>
        <v>2019</v>
      </c>
      <c r="T1225" t="str">
        <f>IF(Table1[[#This Row],[Education Level]]="Master's Degree",
"Master's Degree",
IF(Table1[[#This Row],[Education Level]]="Bachelor's Degree",
"Bachelor's Degree",
"Others"))</f>
        <v>Bachelor's Degree</v>
      </c>
    </row>
    <row r="1226" spans="1:20" x14ac:dyDescent="0.25">
      <c r="A1226" t="s">
        <v>2952</v>
      </c>
      <c r="B1226" t="s">
        <v>2953</v>
      </c>
      <c r="C1226" t="s">
        <v>18</v>
      </c>
      <c r="D1226">
        <v>33</v>
      </c>
      <c r="E1226" t="s">
        <v>69</v>
      </c>
      <c r="F1226" t="s">
        <v>31</v>
      </c>
      <c r="G1226" t="s">
        <v>61</v>
      </c>
      <c r="H1226" t="s">
        <v>33</v>
      </c>
      <c r="I1226" t="s">
        <v>34</v>
      </c>
      <c r="J1226" s="1">
        <v>44768</v>
      </c>
      <c r="M1226" t="s">
        <v>35</v>
      </c>
      <c r="N1226" s="2">
        <v>13965.07</v>
      </c>
      <c r="O1226" t="s">
        <v>2170</v>
      </c>
      <c r="P1226">
        <v>3.8</v>
      </c>
      <c r="Q12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26">
        <f>YEAR(Table1[[#This Row],[Hire Date]])</f>
        <v>2022</v>
      </c>
      <c r="T1226" t="str">
        <f>IF(Table1[[#This Row],[Education Level]]="Master's Degree",
"Master's Degree",
IF(Table1[[#This Row],[Education Level]]="Bachelor's Degree",
"Bachelor's Degree",
"Others"))</f>
        <v>Bachelor's Degree</v>
      </c>
    </row>
    <row r="1227" spans="1:20" x14ac:dyDescent="0.25">
      <c r="A1227" t="s">
        <v>2954</v>
      </c>
      <c r="B1227" t="s">
        <v>2955</v>
      </c>
      <c r="C1227" t="s">
        <v>29</v>
      </c>
      <c r="D1227">
        <v>33</v>
      </c>
      <c r="E1227" s="9" t="s">
        <v>13002</v>
      </c>
      <c r="F1227" t="s">
        <v>44</v>
      </c>
      <c r="G1227" t="s">
        <v>137</v>
      </c>
      <c r="H1227" t="s">
        <v>33</v>
      </c>
      <c r="I1227" t="s">
        <v>23</v>
      </c>
      <c r="J1227" s="1">
        <v>44120</v>
      </c>
      <c r="M1227" t="s">
        <v>35</v>
      </c>
      <c r="N1227" s="2">
        <v>22996.37</v>
      </c>
      <c r="O1227" t="s">
        <v>2956</v>
      </c>
      <c r="P1227">
        <v>5.6</v>
      </c>
      <c r="Q12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27">
        <f>YEAR(Table1[[#This Row],[Hire Date]])</f>
        <v>2020</v>
      </c>
      <c r="T1227" t="str">
        <f>IF(Table1[[#This Row],[Education Level]]="Master's Degree",
"Master's Degree",
IF(Table1[[#This Row],[Education Level]]="Bachelor's Degree",
"Bachelor's Degree",
"Others"))</f>
        <v>Master's Degree</v>
      </c>
    </row>
    <row r="1228" spans="1:20" x14ac:dyDescent="0.25">
      <c r="A1228" t="s">
        <v>2957</v>
      </c>
      <c r="B1228" t="s">
        <v>2958</v>
      </c>
      <c r="C1228" t="s">
        <v>29</v>
      </c>
      <c r="D1228">
        <v>35</v>
      </c>
      <c r="E1228" t="s">
        <v>86</v>
      </c>
      <c r="F1228" t="s">
        <v>49</v>
      </c>
      <c r="G1228" t="s">
        <v>45</v>
      </c>
      <c r="H1228" t="s">
        <v>33</v>
      </c>
      <c r="I1228" t="s">
        <v>34</v>
      </c>
      <c r="J1228" s="1">
        <v>45028</v>
      </c>
      <c r="M1228" t="s">
        <v>35</v>
      </c>
      <c r="N1228" s="2">
        <v>7457.62</v>
      </c>
      <c r="O1228" t="s">
        <v>104</v>
      </c>
      <c r="P1228">
        <v>3.1</v>
      </c>
      <c r="Q12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28">
        <f>YEAR(Table1[[#This Row],[Hire Date]])</f>
        <v>2023</v>
      </c>
      <c r="T1228" t="str">
        <f>IF(Table1[[#This Row],[Education Level]]="Master's Degree",
"Master's Degree",
IF(Table1[[#This Row],[Education Level]]="Bachelor's Degree",
"Bachelor's Degree",
"Others"))</f>
        <v>Bachelor's Degree</v>
      </c>
    </row>
    <row r="1229" spans="1:20" x14ac:dyDescent="0.25">
      <c r="A1229" t="s">
        <v>2959</v>
      </c>
      <c r="B1229" t="s">
        <v>2960</v>
      </c>
      <c r="C1229" t="s">
        <v>29</v>
      </c>
      <c r="D1229">
        <v>33</v>
      </c>
      <c r="E1229" t="s">
        <v>121</v>
      </c>
      <c r="F1229" t="s">
        <v>31</v>
      </c>
      <c r="G1229" t="s">
        <v>45</v>
      </c>
      <c r="H1229" t="s">
        <v>22</v>
      </c>
      <c r="I1229" t="s">
        <v>23</v>
      </c>
      <c r="J1229" s="1">
        <v>43893</v>
      </c>
      <c r="M1229" t="s">
        <v>35</v>
      </c>
      <c r="N1229" s="2">
        <v>8560.8799999999992</v>
      </c>
      <c r="O1229" t="s">
        <v>2688</v>
      </c>
      <c r="P1229">
        <v>6.2</v>
      </c>
      <c r="Q12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29">
        <f>YEAR(Table1[[#This Row],[Hire Date]])</f>
        <v>2020</v>
      </c>
      <c r="T1229" t="str">
        <f>IF(Table1[[#This Row],[Education Level]]="Master's Degree",
"Master's Degree",
IF(Table1[[#This Row],[Education Level]]="Bachelor's Degree",
"Bachelor's Degree",
"Others"))</f>
        <v>Master's Degree</v>
      </c>
    </row>
    <row r="1230" spans="1:20" x14ac:dyDescent="0.25">
      <c r="A1230" t="s">
        <v>2961</v>
      </c>
      <c r="B1230" t="s">
        <v>2962</v>
      </c>
      <c r="C1230" t="s">
        <v>29</v>
      </c>
      <c r="D1230">
        <v>43</v>
      </c>
      <c r="E1230" t="s">
        <v>121</v>
      </c>
      <c r="F1230" t="s">
        <v>31</v>
      </c>
      <c r="G1230" t="s">
        <v>32</v>
      </c>
      <c r="H1230" t="s">
        <v>33</v>
      </c>
      <c r="I1230" t="s">
        <v>34</v>
      </c>
      <c r="J1230" s="1">
        <v>45439</v>
      </c>
      <c r="M1230" t="s">
        <v>35</v>
      </c>
      <c r="N1230" s="2">
        <v>4750.1499999999996</v>
      </c>
      <c r="O1230" t="s">
        <v>936</v>
      </c>
      <c r="P1230">
        <v>2</v>
      </c>
      <c r="Q12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230">
        <f>YEAR(Table1[[#This Row],[Hire Date]])</f>
        <v>2024</v>
      </c>
      <c r="T1230" t="str">
        <f>IF(Table1[[#This Row],[Education Level]]="Master's Degree",
"Master's Degree",
IF(Table1[[#This Row],[Education Level]]="Bachelor's Degree",
"Bachelor's Degree",
"Others"))</f>
        <v>Bachelor's Degree</v>
      </c>
    </row>
    <row r="1231" spans="1:20" x14ac:dyDescent="0.25">
      <c r="A1231" t="s">
        <v>2963</v>
      </c>
      <c r="B1231" t="s">
        <v>2964</v>
      </c>
      <c r="C1231" t="s">
        <v>29</v>
      </c>
      <c r="D1231">
        <v>54</v>
      </c>
      <c r="E1231" t="s">
        <v>86</v>
      </c>
      <c r="F1231" t="s">
        <v>74</v>
      </c>
      <c r="G1231" t="s">
        <v>45</v>
      </c>
      <c r="H1231" t="s">
        <v>33</v>
      </c>
      <c r="I1231" t="s">
        <v>23</v>
      </c>
      <c r="J1231" s="1">
        <v>45041</v>
      </c>
      <c r="M1231" t="s">
        <v>35</v>
      </c>
      <c r="N1231" s="2">
        <v>6971.4</v>
      </c>
      <c r="O1231" t="s">
        <v>1668</v>
      </c>
      <c r="P1231">
        <v>3.1</v>
      </c>
      <c r="Q12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31">
        <f>YEAR(Table1[[#This Row],[Hire Date]])</f>
        <v>2023</v>
      </c>
      <c r="T1231" t="str">
        <f>IF(Table1[[#This Row],[Education Level]]="Master's Degree",
"Master's Degree",
IF(Table1[[#This Row],[Education Level]]="Bachelor's Degree",
"Bachelor's Degree",
"Others"))</f>
        <v>Master's Degree</v>
      </c>
    </row>
    <row r="1232" spans="1:20" x14ac:dyDescent="0.25">
      <c r="A1232" t="s">
        <v>2965</v>
      </c>
      <c r="B1232" t="s">
        <v>2966</v>
      </c>
      <c r="C1232" t="s">
        <v>18</v>
      </c>
      <c r="D1232">
        <v>29</v>
      </c>
      <c r="E1232" s="9" t="s">
        <v>13002</v>
      </c>
      <c r="F1232" t="s">
        <v>74</v>
      </c>
      <c r="G1232" t="s">
        <v>45</v>
      </c>
      <c r="H1232" t="s">
        <v>33</v>
      </c>
      <c r="I1232" t="s">
        <v>23</v>
      </c>
      <c r="J1232" s="1">
        <v>43694</v>
      </c>
      <c r="M1232" t="s">
        <v>35</v>
      </c>
      <c r="N1232" s="2">
        <v>9068.7099999999991</v>
      </c>
      <c r="O1232" t="s">
        <v>2967</v>
      </c>
      <c r="P1232">
        <v>6.8</v>
      </c>
      <c r="Q12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32">
        <f>YEAR(Table1[[#This Row],[Hire Date]])</f>
        <v>2019</v>
      </c>
      <c r="T1232" t="str">
        <f>IF(Table1[[#This Row],[Education Level]]="Master's Degree",
"Master's Degree",
IF(Table1[[#This Row],[Education Level]]="Bachelor's Degree",
"Bachelor's Degree",
"Others"))</f>
        <v>Master's Degree</v>
      </c>
    </row>
    <row r="1233" spans="1:20" x14ac:dyDescent="0.25">
      <c r="A1233" t="s">
        <v>2968</v>
      </c>
      <c r="B1233" t="s">
        <v>2969</v>
      </c>
      <c r="C1233" t="s">
        <v>18</v>
      </c>
      <c r="D1233">
        <v>22</v>
      </c>
      <c r="E1233" t="s">
        <v>73</v>
      </c>
      <c r="F1233" t="s">
        <v>44</v>
      </c>
      <c r="G1233" t="s">
        <v>61</v>
      </c>
      <c r="H1233" t="s">
        <v>33</v>
      </c>
      <c r="I1233" t="s">
        <v>34</v>
      </c>
      <c r="J1233" s="1">
        <v>44756</v>
      </c>
      <c r="K1233" s="1">
        <v>45759</v>
      </c>
      <c r="L1233" t="s">
        <v>113</v>
      </c>
      <c r="M1233" t="s">
        <v>25</v>
      </c>
      <c r="N1233" s="2">
        <v>12932.13</v>
      </c>
      <c r="O1233" t="s">
        <v>2970</v>
      </c>
      <c r="P1233">
        <v>2.7</v>
      </c>
      <c r="Q12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233">
        <f>YEAR(Table1[[#This Row],[Hire Date]])</f>
        <v>2022</v>
      </c>
      <c r="S1233" s="9">
        <f>YEAR(Table1[[#This Row],[Exit Date]])</f>
        <v>2025</v>
      </c>
      <c r="T1233" t="str">
        <f>IF(Table1[[#This Row],[Education Level]]="Master's Degree",
"Master's Degree",
IF(Table1[[#This Row],[Education Level]]="Bachelor's Degree",
"Bachelor's Degree",
"Others"))</f>
        <v>Bachelor's Degree</v>
      </c>
    </row>
    <row r="1234" spans="1:20" x14ac:dyDescent="0.25">
      <c r="A1234" t="s">
        <v>2971</v>
      </c>
      <c r="B1234" t="s">
        <v>2972</v>
      </c>
      <c r="C1234" t="s">
        <v>18</v>
      </c>
      <c r="D1234">
        <v>34</v>
      </c>
      <c r="E1234" t="s">
        <v>30</v>
      </c>
      <c r="F1234" t="s">
        <v>60</v>
      </c>
      <c r="G1234" t="s">
        <v>32</v>
      </c>
      <c r="H1234" t="s">
        <v>33</v>
      </c>
      <c r="I1234" t="s">
        <v>34</v>
      </c>
      <c r="J1234" s="1">
        <v>44630</v>
      </c>
      <c r="M1234" t="s">
        <v>35</v>
      </c>
      <c r="N1234" s="2">
        <v>5791.68</v>
      </c>
      <c r="O1234" t="s">
        <v>2973</v>
      </c>
      <c r="P1234">
        <v>4.2</v>
      </c>
      <c r="Q12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34">
        <f>YEAR(Table1[[#This Row],[Hire Date]])</f>
        <v>2022</v>
      </c>
      <c r="T1234" t="str">
        <f>IF(Table1[[#This Row],[Education Level]]="Master's Degree",
"Master's Degree",
IF(Table1[[#This Row],[Education Level]]="Bachelor's Degree",
"Bachelor's Degree",
"Others"))</f>
        <v>Bachelor's Degree</v>
      </c>
    </row>
    <row r="1235" spans="1:20" x14ac:dyDescent="0.25">
      <c r="A1235" t="s">
        <v>2974</v>
      </c>
      <c r="B1235" t="s">
        <v>2975</v>
      </c>
      <c r="C1235" t="s">
        <v>18</v>
      </c>
      <c r="D1235">
        <v>58</v>
      </c>
      <c r="E1235" t="s">
        <v>30</v>
      </c>
      <c r="F1235" t="s">
        <v>31</v>
      </c>
      <c r="G1235" t="s">
        <v>61</v>
      </c>
      <c r="H1235" t="s">
        <v>33</v>
      </c>
      <c r="I1235" t="s">
        <v>34</v>
      </c>
      <c r="J1235" s="1">
        <v>44223</v>
      </c>
      <c r="M1235" t="s">
        <v>35</v>
      </c>
      <c r="N1235" s="2">
        <v>12279</v>
      </c>
      <c r="O1235" t="s">
        <v>410</v>
      </c>
      <c r="P1235">
        <v>5.3</v>
      </c>
      <c r="Q12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35">
        <f>YEAR(Table1[[#This Row],[Hire Date]])</f>
        <v>2021</v>
      </c>
      <c r="T1235" t="str">
        <f>IF(Table1[[#This Row],[Education Level]]="Master's Degree",
"Master's Degree",
IF(Table1[[#This Row],[Education Level]]="Bachelor's Degree",
"Bachelor's Degree",
"Others"))</f>
        <v>Bachelor's Degree</v>
      </c>
    </row>
    <row r="1236" spans="1:20" x14ac:dyDescent="0.25">
      <c r="A1236" t="s">
        <v>2976</v>
      </c>
      <c r="B1236" t="s">
        <v>2977</v>
      </c>
      <c r="C1236" t="s">
        <v>18</v>
      </c>
      <c r="D1236">
        <v>27</v>
      </c>
      <c r="E1236" t="s">
        <v>69</v>
      </c>
      <c r="F1236" t="s">
        <v>49</v>
      </c>
      <c r="G1236" t="s">
        <v>45</v>
      </c>
      <c r="H1236" t="s">
        <v>33</v>
      </c>
      <c r="I1236" t="s">
        <v>175</v>
      </c>
      <c r="J1236" s="1">
        <v>45801</v>
      </c>
      <c r="M1236" t="s">
        <v>35</v>
      </c>
      <c r="N1236" s="2">
        <v>9413.4</v>
      </c>
      <c r="O1236" t="s">
        <v>2297</v>
      </c>
      <c r="P1236">
        <v>1</v>
      </c>
      <c r="Q12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236">
        <f>YEAR(Table1[[#This Row],[Hire Date]])</f>
        <v>2025</v>
      </c>
      <c r="T1236" t="str">
        <f>IF(Table1[[#This Row],[Education Level]]="Master's Degree",
"Master's Degree",
IF(Table1[[#This Row],[Education Level]]="Bachelor's Degree",
"Bachelor's Degree",
"Others"))</f>
        <v>Others</v>
      </c>
    </row>
    <row r="1237" spans="1:20" x14ac:dyDescent="0.25">
      <c r="A1237" t="s">
        <v>2978</v>
      </c>
      <c r="B1237" t="s">
        <v>2979</v>
      </c>
      <c r="C1237" t="s">
        <v>29</v>
      </c>
      <c r="D1237">
        <v>49</v>
      </c>
      <c r="E1237" t="s">
        <v>69</v>
      </c>
      <c r="F1237" t="s">
        <v>31</v>
      </c>
      <c r="G1237" t="s">
        <v>45</v>
      </c>
      <c r="H1237" t="s">
        <v>33</v>
      </c>
      <c r="I1237" t="s">
        <v>34</v>
      </c>
      <c r="J1237" s="1">
        <v>44231</v>
      </c>
      <c r="M1237" t="s">
        <v>35</v>
      </c>
      <c r="N1237" s="2">
        <v>6804.32</v>
      </c>
      <c r="O1237" t="s">
        <v>664</v>
      </c>
      <c r="P1237">
        <v>5.3</v>
      </c>
      <c r="Q12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37">
        <f>YEAR(Table1[[#This Row],[Hire Date]])</f>
        <v>2021</v>
      </c>
      <c r="T1237" t="str">
        <f>IF(Table1[[#This Row],[Education Level]]="Master's Degree",
"Master's Degree",
IF(Table1[[#This Row],[Education Level]]="Bachelor's Degree",
"Bachelor's Degree",
"Others"))</f>
        <v>Bachelor's Degree</v>
      </c>
    </row>
    <row r="1238" spans="1:20" x14ac:dyDescent="0.25">
      <c r="A1238" t="s">
        <v>2980</v>
      </c>
      <c r="B1238" t="s">
        <v>2981</v>
      </c>
      <c r="C1238" t="s">
        <v>18</v>
      </c>
      <c r="D1238">
        <v>50</v>
      </c>
      <c r="E1238" t="s">
        <v>43</v>
      </c>
      <c r="F1238" t="s">
        <v>44</v>
      </c>
      <c r="G1238" t="s">
        <v>45</v>
      </c>
      <c r="H1238" t="s">
        <v>22</v>
      </c>
      <c r="I1238" t="s">
        <v>34</v>
      </c>
      <c r="J1238" s="1">
        <v>43722</v>
      </c>
      <c r="M1238" t="s">
        <v>35</v>
      </c>
      <c r="N1238" s="2">
        <v>8825.73</v>
      </c>
      <c r="O1238" t="s">
        <v>2491</v>
      </c>
      <c r="P1238">
        <v>6.7</v>
      </c>
      <c r="Q12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38">
        <f>YEAR(Table1[[#This Row],[Hire Date]])</f>
        <v>2019</v>
      </c>
      <c r="T1238" t="str">
        <f>IF(Table1[[#This Row],[Education Level]]="Master's Degree",
"Master's Degree",
IF(Table1[[#This Row],[Education Level]]="Bachelor's Degree",
"Bachelor's Degree",
"Others"))</f>
        <v>Bachelor's Degree</v>
      </c>
    </row>
    <row r="1239" spans="1:20" x14ac:dyDescent="0.25">
      <c r="A1239" t="s">
        <v>2982</v>
      </c>
      <c r="B1239" t="s">
        <v>2983</v>
      </c>
      <c r="C1239" t="s">
        <v>29</v>
      </c>
      <c r="D1239">
        <v>30</v>
      </c>
      <c r="E1239" t="s">
        <v>69</v>
      </c>
      <c r="F1239" t="s">
        <v>49</v>
      </c>
      <c r="G1239" t="s">
        <v>45</v>
      </c>
      <c r="H1239" t="s">
        <v>33</v>
      </c>
      <c r="I1239" t="s">
        <v>50</v>
      </c>
      <c r="J1239" s="1">
        <v>44294</v>
      </c>
      <c r="M1239" t="s">
        <v>35</v>
      </c>
      <c r="N1239" s="2">
        <v>8482.07</v>
      </c>
      <c r="O1239" t="s">
        <v>336</v>
      </c>
      <c r="P1239">
        <v>5.0999999999999996</v>
      </c>
      <c r="Q12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39">
        <f>YEAR(Table1[[#This Row],[Hire Date]])</f>
        <v>2021</v>
      </c>
      <c r="T1239" t="str">
        <f>IF(Table1[[#This Row],[Education Level]]="Master's Degree",
"Master's Degree",
IF(Table1[[#This Row],[Education Level]]="Bachelor's Degree",
"Bachelor's Degree",
"Others"))</f>
        <v>Others</v>
      </c>
    </row>
    <row r="1240" spans="1:20" x14ac:dyDescent="0.25">
      <c r="A1240" t="s">
        <v>2984</v>
      </c>
      <c r="B1240" t="s">
        <v>2985</v>
      </c>
      <c r="C1240" t="s">
        <v>29</v>
      </c>
      <c r="D1240">
        <v>40</v>
      </c>
      <c r="E1240" t="s">
        <v>136</v>
      </c>
      <c r="F1240" t="s">
        <v>60</v>
      </c>
      <c r="G1240" t="s">
        <v>145</v>
      </c>
      <c r="H1240" t="s">
        <v>33</v>
      </c>
      <c r="I1240" t="s">
        <v>34</v>
      </c>
      <c r="J1240" s="1">
        <v>43980</v>
      </c>
      <c r="M1240" t="s">
        <v>35</v>
      </c>
      <c r="N1240" s="2">
        <v>35418.44</v>
      </c>
      <c r="O1240" t="s">
        <v>146</v>
      </c>
      <c r="P1240">
        <v>6</v>
      </c>
      <c r="Q12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40">
        <f>YEAR(Table1[[#This Row],[Hire Date]])</f>
        <v>2020</v>
      </c>
      <c r="T1240" t="str">
        <f>IF(Table1[[#This Row],[Education Level]]="Master's Degree",
"Master's Degree",
IF(Table1[[#This Row],[Education Level]]="Bachelor's Degree",
"Bachelor's Degree",
"Others"))</f>
        <v>Bachelor's Degree</v>
      </c>
    </row>
    <row r="1241" spans="1:20" x14ac:dyDescent="0.25">
      <c r="A1241" t="s">
        <v>2986</v>
      </c>
      <c r="B1241" t="s">
        <v>2987</v>
      </c>
      <c r="C1241" t="s">
        <v>29</v>
      </c>
      <c r="D1241">
        <v>49</v>
      </c>
      <c r="E1241" t="s">
        <v>19</v>
      </c>
      <c r="F1241" t="s">
        <v>60</v>
      </c>
      <c r="G1241" t="s">
        <v>232</v>
      </c>
      <c r="H1241" t="s">
        <v>33</v>
      </c>
      <c r="I1241" t="s">
        <v>34</v>
      </c>
      <c r="J1241" s="1">
        <v>43195</v>
      </c>
      <c r="M1241" t="s">
        <v>35</v>
      </c>
      <c r="N1241" s="2">
        <v>51475.65</v>
      </c>
      <c r="O1241" t="s">
        <v>146</v>
      </c>
      <c r="P1241">
        <v>8.1</v>
      </c>
      <c r="Q12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41">
        <f>YEAR(Table1[[#This Row],[Hire Date]])</f>
        <v>2018</v>
      </c>
      <c r="T1241" t="str">
        <f>IF(Table1[[#This Row],[Education Level]]="Master's Degree",
"Master's Degree",
IF(Table1[[#This Row],[Education Level]]="Bachelor's Degree",
"Bachelor's Degree",
"Others"))</f>
        <v>Bachelor's Degree</v>
      </c>
    </row>
    <row r="1242" spans="1:20" x14ac:dyDescent="0.25">
      <c r="A1242" t="s">
        <v>2988</v>
      </c>
      <c r="B1242" t="s">
        <v>2989</v>
      </c>
      <c r="C1242" t="s">
        <v>29</v>
      </c>
      <c r="D1242">
        <v>31</v>
      </c>
      <c r="E1242" t="s">
        <v>100</v>
      </c>
      <c r="F1242" t="s">
        <v>31</v>
      </c>
      <c r="G1242" t="s">
        <v>21</v>
      </c>
      <c r="H1242" t="s">
        <v>33</v>
      </c>
      <c r="I1242" t="s">
        <v>34</v>
      </c>
      <c r="J1242" s="1">
        <v>44630</v>
      </c>
      <c r="M1242" t="s">
        <v>35</v>
      </c>
      <c r="N1242" s="2">
        <v>14361.72</v>
      </c>
      <c r="O1242" t="s">
        <v>2010</v>
      </c>
      <c r="P1242">
        <v>4.2</v>
      </c>
      <c r="Q12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42">
        <f>YEAR(Table1[[#This Row],[Hire Date]])</f>
        <v>2022</v>
      </c>
      <c r="T1242" t="str">
        <f>IF(Table1[[#This Row],[Education Level]]="Master's Degree",
"Master's Degree",
IF(Table1[[#This Row],[Education Level]]="Bachelor's Degree",
"Bachelor's Degree",
"Others"))</f>
        <v>Bachelor's Degree</v>
      </c>
    </row>
    <row r="1243" spans="1:20" x14ac:dyDescent="0.25">
      <c r="A1243" t="s">
        <v>2990</v>
      </c>
      <c r="B1243" t="s">
        <v>2991</v>
      </c>
      <c r="C1243" t="s">
        <v>29</v>
      </c>
      <c r="D1243">
        <v>33</v>
      </c>
      <c r="E1243" t="s">
        <v>136</v>
      </c>
      <c r="F1243" t="s">
        <v>31</v>
      </c>
      <c r="G1243" t="s">
        <v>21</v>
      </c>
      <c r="H1243" t="s">
        <v>33</v>
      </c>
      <c r="I1243" t="s">
        <v>50</v>
      </c>
      <c r="J1243" s="1">
        <v>45699</v>
      </c>
      <c r="M1243" t="s">
        <v>35</v>
      </c>
      <c r="N1243" s="2">
        <v>16952.060000000001</v>
      </c>
      <c r="O1243" t="s">
        <v>2956</v>
      </c>
      <c r="P1243">
        <v>1.3</v>
      </c>
      <c r="Q12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243">
        <f>YEAR(Table1[[#This Row],[Hire Date]])</f>
        <v>2025</v>
      </c>
      <c r="T1243" t="str">
        <f>IF(Table1[[#This Row],[Education Level]]="Master's Degree",
"Master's Degree",
IF(Table1[[#This Row],[Education Level]]="Bachelor's Degree",
"Bachelor's Degree",
"Others"))</f>
        <v>Others</v>
      </c>
    </row>
    <row r="1244" spans="1:20" x14ac:dyDescent="0.25">
      <c r="A1244" t="s">
        <v>2992</v>
      </c>
      <c r="B1244" t="s">
        <v>2993</v>
      </c>
      <c r="C1244" t="s">
        <v>29</v>
      </c>
      <c r="D1244">
        <v>29</v>
      </c>
      <c r="E1244" t="s">
        <v>79</v>
      </c>
      <c r="F1244" t="s">
        <v>20</v>
      </c>
      <c r="G1244" t="s">
        <v>93</v>
      </c>
      <c r="H1244" t="s">
        <v>131</v>
      </c>
      <c r="I1244" t="s">
        <v>34</v>
      </c>
      <c r="J1244" s="1">
        <v>45451</v>
      </c>
      <c r="M1244" t="s">
        <v>35</v>
      </c>
      <c r="N1244" s="2">
        <v>3270.25</v>
      </c>
      <c r="O1244" t="s">
        <v>176</v>
      </c>
      <c r="P1244">
        <v>1.9</v>
      </c>
      <c r="Q12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244">
        <f>YEAR(Table1[[#This Row],[Hire Date]])</f>
        <v>2024</v>
      </c>
      <c r="T1244" t="str">
        <f>IF(Table1[[#This Row],[Education Level]]="Master's Degree",
"Master's Degree",
IF(Table1[[#This Row],[Education Level]]="Bachelor's Degree",
"Bachelor's Degree",
"Others"))</f>
        <v>Bachelor's Degree</v>
      </c>
    </row>
    <row r="1245" spans="1:20" x14ac:dyDescent="0.25">
      <c r="A1245" t="s">
        <v>2994</v>
      </c>
      <c r="B1245" t="s">
        <v>2995</v>
      </c>
      <c r="C1245" t="s">
        <v>29</v>
      </c>
      <c r="D1245">
        <v>25</v>
      </c>
      <c r="E1245" s="9" t="s">
        <v>13002</v>
      </c>
      <c r="F1245" t="s">
        <v>44</v>
      </c>
      <c r="G1245" t="s">
        <v>45</v>
      </c>
      <c r="H1245" t="s">
        <v>33</v>
      </c>
      <c r="I1245" t="s">
        <v>50</v>
      </c>
      <c r="J1245" s="1">
        <v>43724</v>
      </c>
      <c r="M1245" t="s">
        <v>35</v>
      </c>
      <c r="N1245" s="2">
        <v>9168.07</v>
      </c>
      <c r="O1245" t="s">
        <v>774</v>
      </c>
      <c r="P1245">
        <v>6.7</v>
      </c>
      <c r="Q12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45">
        <f>YEAR(Table1[[#This Row],[Hire Date]])</f>
        <v>2019</v>
      </c>
      <c r="T1245" t="str">
        <f>IF(Table1[[#This Row],[Education Level]]="Master's Degree",
"Master's Degree",
IF(Table1[[#This Row],[Education Level]]="Bachelor's Degree",
"Bachelor's Degree",
"Others"))</f>
        <v>Others</v>
      </c>
    </row>
    <row r="1246" spans="1:20" x14ac:dyDescent="0.25">
      <c r="A1246" t="s">
        <v>2996</v>
      </c>
      <c r="B1246" t="s">
        <v>2997</v>
      </c>
      <c r="C1246" t="s">
        <v>18</v>
      </c>
      <c r="D1246">
        <v>29</v>
      </c>
      <c r="E1246" t="s">
        <v>73</v>
      </c>
      <c r="F1246" t="s">
        <v>31</v>
      </c>
      <c r="G1246" t="s">
        <v>21</v>
      </c>
      <c r="H1246" t="s">
        <v>22</v>
      </c>
      <c r="I1246" t="s">
        <v>117</v>
      </c>
      <c r="J1246" s="1">
        <v>45655</v>
      </c>
      <c r="M1246" t="s">
        <v>35</v>
      </c>
      <c r="N1246" s="2">
        <v>16408.8</v>
      </c>
      <c r="O1246" t="s">
        <v>1673</v>
      </c>
      <c r="P1246">
        <v>1.4</v>
      </c>
      <c r="Q12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246">
        <f>YEAR(Table1[[#This Row],[Hire Date]])</f>
        <v>2024</v>
      </c>
      <c r="T1246" t="str">
        <f>IF(Table1[[#This Row],[Education Level]]="Master's Degree",
"Master's Degree",
IF(Table1[[#This Row],[Education Level]]="Bachelor's Degree",
"Bachelor's Degree",
"Others"))</f>
        <v>Others</v>
      </c>
    </row>
    <row r="1247" spans="1:20" x14ac:dyDescent="0.25">
      <c r="A1247" t="s">
        <v>2998</v>
      </c>
      <c r="B1247" t="s">
        <v>2999</v>
      </c>
      <c r="C1247" t="s">
        <v>18</v>
      </c>
      <c r="D1247">
        <v>23</v>
      </c>
      <c r="E1247" t="s">
        <v>69</v>
      </c>
      <c r="F1247" t="s">
        <v>20</v>
      </c>
      <c r="G1247" t="s">
        <v>61</v>
      </c>
      <c r="H1247" t="s">
        <v>33</v>
      </c>
      <c r="I1247" t="s">
        <v>23</v>
      </c>
      <c r="J1247" s="1">
        <v>45826</v>
      </c>
      <c r="M1247" t="s">
        <v>35</v>
      </c>
      <c r="N1247" s="2">
        <v>10969.79</v>
      </c>
      <c r="O1247" t="s">
        <v>2054</v>
      </c>
      <c r="P1247">
        <v>0.9</v>
      </c>
      <c r="Q12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247">
        <f>YEAR(Table1[[#This Row],[Hire Date]])</f>
        <v>2025</v>
      </c>
      <c r="T1247" t="str">
        <f>IF(Table1[[#This Row],[Education Level]]="Master's Degree",
"Master's Degree",
IF(Table1[[#This Row],[Education Level]]="Bachelor's Degree",
"Bachelor's Degree",
"Others"))</f>
        <v>Master's Degree</v>
      </c>
    </row>
    <row r="1248" spans="1:20" x14ac:dyDescent="0.25">
      <c r="A1248" t="s">
        <v>3000</v>
      </c>
      <c r="B1248" t="s">
        <v>3001</v>
      </c>
      <c r="C1248" t="s">
        <v>18</v>
      </c>
      <c r="D1248">
        <v>35</v>
      </c>
      <c r="E1248" t="s">
        <v>69</v>
      </c>
      <c r="F1248" t="s">
        <v>20</v>
      </c>
      <c r="G1248" t="s">
        <v>32</v>
      </c>
      <c r="H1248" t="s">
        <v>33</v>
      </c>
      <c r="I1248" t="s">
        <v>34</v>
      </c>
      <c r="J1248" s="1">
        <v>43844</v>
      </c>
      <c r="K1248" s="1">
        <v>45422</v>
      </c>
      <c r="L1248" t="s">
        <v>132</v>
      </c>
      <c r="M1248" t="s">
        <v>25</v>
      </c>
      <c r="N1248" s="2">
        <v>5932.48</v>
      </c>
      <c r="O1248" t="s">
        <v>1560</v>
      </c>
      <c r="P1248">
        <v>4.3</v>
      </c>
      <c r="Q12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48">
        <f>YEAR(Table1[[#This Row],[Hire Date]])</f>
        <v>2020</v>
      </c>
      <c r="S1248" s="9">
        <f>YEAR(Table1[[#This Row],[Exit Date]])</f>
        <v>2024</v>
      </c>
      <c r="T1248" t="str">
        <f>IF(Table1[[#This Row],[Education Level]]="Master's Degree",
"Master's Degree",
IF(Table1[[#This Row],[Education Level]]="Bachelor's Degree",
"Bachelor's Degree",
"Others"))</f>
        <v>Bachelor's Degree</v>
      </c>
    </row>
    <row r="1249" spans="1:20" x14ac:dyDescent="0.25">
      <c r="A1249" t="s">
        <v>3002</v>
      </c>
      <c r="B1249" t="s">
        <v>3003</v>
      </c>
      <c r="C1249" t="s">
        <v>18</v>
      </c>
      <c r="D1249">
        <v>28</v>
      </c>
      <c r="E1249" t="s">
        <v>43</v>
      </c>
      <c r="F1249" t="s">
        <v>20</v>
      </c>
      <c r="G1249" t="s">
        <v>45</v>
      </c>
      <c r="H1249" t="s">
        <v>33</v>
      </c>
      <c r="I1249" t="s">
        <v>34</v>
      </c>
      <c r="J1249" s="1">
        <v>43956</v>
      </c>
      <c r="M1249" t="s">
        <v>35</v>
      </c>
      <c r="N1249" s="2">
        <v>7446.01</v>
      </c>
      <c r="O1249" t="s">
        <v>827</v>
      </c>
      <c r="P1249">
        <v>6</v>
      </c>
      <c r="Q12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49">
        <f>YEAR(Table1[[#This Row],[Hire Date]])</f>
        <v>2020</v>
      </c>
      <c r="T1249" t="str">
        <f>IF(Table1[[#This Row],[Education Level]]="Master's Degree",
"Master's Degree",
IF(Table1[[#This Row],[Education Level]]="Bachelor's Degree",
"Bachelor's Degree",
"Others"))</f>
        <v>Bachelor's Degree</v>
      </c>
    </row>
    <row r="1250" spans="1:20" x14ac:dyDescent="0.25">
      <c r="A1250" t="s">
        <v>3004</v>
      </c>
      <c r="B1250" t="s">
        <v>3005</v>
      </c>
      <c r="C1250" t="s">
        <v>29</v>
      </c>
      <c r="D1250">
        <v>37</v>
      </c>
      <c r="E1250" t="s">
        <v>30</v>
      </c>
      <c r="F1250" t="s">
        <v>31</v>
      </c>
      <c r="G1250" t="s">
        <v>61</v>
      </c>
      <c r="H1250" t="s">
        <v>33</v>
      </c>
      <c r="I1250" t="s">
        <v>175</v>
      </c>
      <c r="J1250" s="1">
        <v>44901</v>
      </c>
      <c r="M1250" t="s">
        <v>35</v>
      </c>
      <c r="N1250" s="2">
        <v>9622.83</v>
      </c>
      <c r="O1250" t="s">
        <v>1202</v>
      </c>
      <c r="P1250">
        <v>3.4</v>
      </c>
      <c r="Q12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50">
        <f>YEAR(Table1[[#This Row],[Hire Date]])</f>
        <v>2022</v>
      </c>
      <c r="T1250" t="str">
        <f>IF(Table1[[#This Row],[Education Level]]="Master's Degree",
"Master's Degree",
IF(Table1[[#This Row],[Education Level]]="Bachelor's Degree",
"Bachelor's Degree",
"Others"))</f>
        <v>Others</v>
      </c>
    </row>
    <row r="1251" spans="1:20" x14ac:dyDescent="0.25">
      <c r="A1251" t="s">
        <v>3006</v>
      </c>
      <c r="B1251" t="s">
        <v>3007</v>
      </c>
      <c r="C1251" t="s">
        <v>18</v>
      </c>
      <c r="D1251">
        <v>22</v>
      </c>
      <c r="E1251" t="s">
        <v>30</v>
      </c>
      <c r="F1251" t="s">
        <v>31</v>
      </c>
      <c r="G1251" t="s">
        <v>45</v>
      </c>
      <c r="H1251" t="s">
        <v>22</v>
      </c>
      <c r="I1251" t="s">
        <v>34</v>
      </c>
      <c r="J1251" s="1">
        <v>43943</v>
      </c>
      <c r="M1251" t="s">
        <v>35</v>
      </c>
      <c r="N1251" s="2">
        <v>7840.44</v>
      </c>
      <c r="O1251" t="s">
        <v>1950</v>
      </c>
      <c r="P1251">
        <v>6.1</v>
      </c>
      <c r="Q12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51">
        <f>YEAR(Table1[[#This Row],[Hire Date]])</f>
        <v>2020</v>
      </c>
      <c r="T1251" t="str">
        <f>IF(Table1[[#This Row],[Education Level]]="Master's Degree",
"Master's Degree",
IF(Table1[[#This Row],[Education Level]]="Bachelor's Degree",
"Bachelor's Degree",
"Others"))</f>
        <v>Bachelor's Degree</v>
      </c>
    </row>
    <row r="1252" spans="1:20" x14ac:dyDescent="0.25">
      <c r="A1252" t="s">
        <v>3008</v>
      </c>
      <c r="B1252" t="s">
        <v>3009</v>
      </c>
      <c r="C1252" t="s">
        <v>18</v>
      </c>
      <c r="D1252">
        <v>37</v>
      </c>
      <c r="E1252" t="s">
        <v>79</v>
      </c>
      <c r="F1252" t="s">
        <v>20</v>
      </c>
      <c r="G1252" t="s">
        <v>93</v>
      </c>
      <c r="H1252" t="s">
        <v>22</v>
      </c>
      <c r="I1252" t="s">
        <v>34</v>
      </c>
      <c r="J1252" s="1">
        <v>45104</v>
      </c>
      <c r="K1252" s="1">
        <v>45376</v>
      </c>
      <c r="L1252" t="s">
        <v>132</v>
      </c>
      <c r="M1252" t="s">
        <v>25</v>
      </c>
      <c r="N1252" s="2">
        <v>3634.91</v>
      </c>
      <c r="O1252" t="s">
        <v>1779</v>
      </c>
      <c r="P1252">
        <v>0.7</v>
      </c>
      <c r="Q12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252">
        <f>YEAR(Table1[[#This Row],[Hire Date]])</f>
        <v>2023</v>
      </c>
      <c r="S1252" s="9">
        <f>YEAR(Table1[[#This Row],[Exit Date]])</f>
        <v>2024</v>
      </c>
      <c r="T1252" t="str">
        <f>IF(Table1[[#This Row],[Education Level]]="Master's Degree",
"Master's Degree",
IF(Table1[[#This Row],[Education Level]]="Bachelor's Degree",
"Bachelor's Degree",
"Others"))</f>
        <v>Bachelor's Degree</v>
      </c>
    </row>
    <row r="1253" spans="1:20" x14ac:dyDescent="0.25">
      <c r="A1253" t="s">
        <v>3010</v>
      </c>
      <c r="B1253" t="s">
        <v>3011</v>
      </c>
      <c r="C1253" t="s">
        <v>18</v>
      </c>
      <c r="D1253">
        <v>42</v>
      </c>
      <c r="E1253" t="s">
        <v>79</v>
      </c>
      <c r="F1253" t="s">
        <v>60</v>
      </c>
      <c r="G1253" t="s">
        <v>32</v>
      </c>
      <c r="H1253" t="s">
        <v>33</v>
      </c>
      <c r="I1253" t="s">
        <v>34</v>
      </c>
      <c r="J1253" s="1">
        <v>44972</v>
      </c>
      <c r="M1253" t="s">
        <v>35</v>
      </c>
      <c r="N1253" s="2">
        <v>4638.21</v>
      </c>
      <c r="O1253" t="s">
        <v>325</v>
      </c>
      <c r="P1253">
        <v>3.3</v>
      </c>
      <c r="Q12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53">
        <f>YEAR(Table1[[#This Row],[Hire Date]])</f>
        <v>2023</v>
      </c>
      <c r="T1253" t="str">
        <f>IF(Table1[[#This Row],[Education Level]]="Master's Degree",
"Master's Degree",
IF(Table1[[#This Row],[Education Level]]="Bachelor's Degree",
"Bachelor's Degree",
"Others"))</f>
        <v>Bachelor's Degree</v>
      </c>
    </row>
    <row r="1254" spans="1:20" x14ac:dyDescent="0.25">
      <c r="A1254" t="s">
        <v>3012</v>
      </c>
      <c r="B1254" t="s">
        <v>3013</v>
      </c>
      <c r="C1254" t="s">
        <v>18</v>
      </c>
      <c r="D1254">
        <v>22</v>
      </c>
      <c r="E1254" t="s">
        <v>136</v>
      </c>
      <c r="F1254" t="s">
        <v>31</v>
      </c>
      <c r="G1254" t="s">
        <v>61</v>
      </c>
      <c r="H1254" t="s">
        <v>33</v>
      </c>
      <c r="I1254" t="s">
        <v>75</v>
      </c>
      <c r="J1254" s="1">
        <v>45771</v>
      </c>
      <c r="M1254" t="s">
        <v>35</v>
      </c>
      <c r="N1254" s="2">
        <v>10894.92</v>
      </c>
      <c r="O1254" t="s">
        <v>1273</v>
      </c>
      <c r="P1254">
        <v>1.1000000000000001</v>
      </c>
      <c r="Q12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254">
        <f>YEAR(Table1[[#This Row],[Hire Date]])</f>
        <v>2025</v>
      </c>
      <c r="T1254" t="str">
        <f>IF(Table1[[#This Row],[Education Level]]="Master's Degree",
"Master's Degree",
IF(Table1[[#This Row],[Education Level]]="Bachelor's Degree",
"Bachelor's Degree",
"Others"))</f>
        <v>Others</v>
      </c>
    </row>
    <row r="1255" spans="1:20" x14ac:dyDescent="0.25">
      <c r="A1255" t="s">
        <v>3014</v>
      </c>
      <c r="B1255" t="s">
        <v>3015</v>
      </c>
      <c r="C1255" t="s">
        <v>29</v>
      </c>
      <c r="D1255">
        <v>38</v>
      </c>
      <c r="E1255" t="s">
        <v>121</v>
      </c>
      <c r="F1255" t="s">
        <v>31</v>
      </c>
      <c r="G1255" t="s">
        <v>93</v>
      </c>
      <c r="H1255" t="s">
        <v>33</v>
      </c>
      <c r="I1255" t="s">
        <v>23</v>
      </c>
      <c r="J1255" s="1">
        <v>44425</v>
      </c>
      <c r="K1255" s="1">
        <v>45823</v>
      </c>
      <c r="L1255" t="s">
        <v>24</v>
      </c>
      <c r="M1255" t="s">
        <v>25</v>
      </c>
      <c r="N1255" s="2">
        <v>3946.35</v>
      </c>
      <c r="O1255" t="s">
        <v>404</v>
      </c>
      <c r="P1255">
        <v>3.8</v>
      </c>
      <c r="Q12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55">
        <f>YEAR(Table1[[#This Row],[Hire Date]])</f>
        <v>2021</v>
      </c>
      <c r="S1255" s="9">
        <f>YEAR(Table1[[#This Row],[Exit Date]])</f>
        <v>2025</v>
      </c>
      <c r="T1255" t="str">
        <f>IF(Table1[[#This Row],[Education Level]]="Master's Degree",
"Master's Degree",
IF(Table1[[#This Row],[Education Level]]="Bachelor's Degree",
"Bachelor's Degree",
"Others"))</f>
        <v>Master's Degree</v>
      </c>
    </row>
    <row r="1256" spans="1:20" x14ac:dyDescent="0.25">
      <c r="A1256" t="s">
        <v>3016</v>
      </c>
      <c r="B1256" t="s">
        <v>3017</v>
      </c>
      <c r="C1256" t="s">
        <v>29</v>
      </c>
      <c r="D1256">
        <v>46</v>
      </c>
      <c r="E1256" t="s">
        <v>121</v>
      </c>
      <c r="F1256" t="s">
        <v>74</v>
      </c>
      <c r="G1256" t="s">
        <v>21</v>
      </c>
      <c r="H1256" t="s">
        <v>33</v>
      </c>
      <c r="I1256" t="s">
        <v>34</v>
      </c>
      <c r="J1256" s="1">
        <v>45808</v>
      </c>
      <c r="M1256" t="s">
        <v>35</v>
      </c>
      <c r="N1256" s="2">
        <v>14367.09</v>
      </c>
      <c r="O1256" t="s">
        <v>850</v>
      </c>
      <c r="P1256">
        <v>1</v>
      </c>
      <c r="Q12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256">
        <f>YEAR(Table1[[#This Row],[Hire Date]])</f>
        <v>2025</v>
      </c>
      <c r="T1256" t="str">
        <f>IF(Table1[[#This Row],[Education Level]]="Master's Degree",
"Master's Degree",
IF(Table1[[#This Row],[Education Level]]="Bachelor's Degree",
"Bachelor's Degree",
"Others"))</f>
        <v>Bachelor's Degree</v>
      </c>
    </row>
    <row r="1257" spans="1:20" x14ac:dyDescent="0.25">
      <c r="A1257" t="s">
        <v>3018</v>
      </c>
      <c r="B1257" t="s">
        <v>3019</v>
      </c>
      <c r="C1257" t="s">
        <v>29</v>
      </c>
      <c r="D1257">
        <v>24</v>
      </c>
      <c r="E1257" t="s">
        <v>79</v>
      </c>
      <c r="F1257" t="s">
        <v>74</v>
      </c>
      <c r="G1257" t="s">
        <v>21</v>
      </c>
      <c r="H1257" t="s">
        <v>33</v>
      </c>
      <c r="I1257" t="s">
        <v>23</v>
      </c>
      <c r="J1257" s="1">
        <v>43844</v>
      </c>
      <c r="K1257" s="1">
        <v>45500</v>
      </c>
      <c r="L1257" t="s">
        <v>24</v>
      </c>
      <c r="M1257" t="s">
        <v>25</v>
      </c>
      <c r="N1257" s="2">
        <v>18451.8</v>
      </c>
      <c r="O1257" t="s">
        <v>1113</v>
      </c>
      <c r="P1257">
        <v>4.5</v>
      </c>
      <c r="Q12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57">
        <f>YEAR(Table1[[#This Row],[Hire Date]])</f>
        <v>2020</v>
      </c>
      <c r="S1257" s="9">
        <f>YEAR(Table1[[#This Row],[Exit Date]])</f>
        <v>2024</v>
      </c>
      <c r="T1257" t="str">
        <f>IF(Table1[[#This Row],[Education Level]]="Master's Degree",
"Master's Degree",
IF(Table1[[#This Row],[Education Level]]="Bachelor's Degree",
"Bachelor's Degree",
"Others"))</f>
        <v>Master's Degree</v>
      </c>
    </row>
    <row r="1258" spans="1:20" x14ac:dyDescent="0.25">
      <c r="A1258" t="s">
        <v>3020</v>
      </c>
      <c r="B1258" t="s">
        <v>3021</v>
      </c>
      <c r="C1258" t="s">
        <v>18</v>
      </c>
      <c r="D1258">
        <v>50</v>
      </c>
      <c r="E1258" t="s">
        <v>136</v>
      </c>
      <c r="F1258" t="s">
        <v>31</v>
      </c>
      <c r="G1258" t="s">
        <v>137</v>
      </c>
      <c r="H1258" t="s">
        <v>33</v>
      </c>
      <c r="I1258" t="s">
        <v>23</v>
      </c>
      <c r="J1258" s="1">
        <v>43206</v>
      </c>
      <c r="M1258" t="s">
        <v>35</v>
      </c>
      <c r="N1258" s="2">
        <v>22651.81</v>
      </c>
      <c r="O1258" t="s">
        <v>612</v>
      </c>
      <c r="P1258">
        <v>8.1</v>
      </c>
      <c r="Q12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58">
        <f>YEAR(Table1[[#This Row],[Hire Date]])</f>
        <v>2018</v>
      </c>
      <c r="T1258" t="str">
        <f>IF(Table1[[#This Row],[Education Level]]="Master's Degree",
"Master's Degree",
IF(Table1[[#This Row],[Education Level]]="Bachelor's Degree",
"Bachelor's Degree",
"Others"))</f>
        <v>Master's Degree</v>
      </c>
    </row>
    <row r="1259" spans="1:20" x14ac:dyDescent="0.25">
      <c r="A1259" t="s">
        <v>3022</v>
      </c>
      <c r="B1259" t="s">
        <v>3023</v>
      </c>
      <c r="C1259" t="s">
        <v>29</v>
      </c>
      <c r="D1259">
        <v>38</v>
      </c>
      <c r="E1259" t="s">
        <v>73</v>
      </c>
      <c r="F1259" t="s">
        <v>31</v>
      </c>
      <c r="G1259" t="s">
        <v>93</v>
      </c>
      <c r="H1259" t="s">
        <v>33</v>
      </c>
      <c r="I1259" t="s">
        <v>50</v>
      </c>
      <c r="J1259" s="1">
        <v>45252</v>
      </c>
      <c r="M1259" t="s">
        <v>35</v>
      </c>
      <c r="N1259" s="2">
        <v>3065.56</v>
      </c>
      <c r="O1259" t="s">
        <v>749</v>
      </c>
      <c r="P1259">
        <v>2.5</v>
      </c>
      <c r="Q12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259">
        <f>YEAR(Table1[[#This Row],[Hire Date]])</f>
        <v>2023</v>
      </c>
      <c r="T1259" t="str">
        <f>IF(Table1[[#This Row],[Education Level]]="Master's Degree",
"Master's Degree",
IF(Table1[[#This Row],[Education Level]]="Bachelor's Degree",
"Bachelor's Degree",
"Others"))</f>
        <v>Others</v>
      </c>
    </row>
    <row r="1260" spans="1:20" x14ac:dyDescent="0.25">
      <c r="A1260" t="s">
        <v>3024</v>
      </c>
      <c r="B1260" t="s">
        <v>3025</v>
      </c>
      <c r="C1260" t="s">
        <v>29</v>
      </c>
      <c r="D1260">
        <v>28</v>
      </c>
      <c r="E1260" t="s">
        <v>43</v>
      </c>
      <c r="F1260" t="s">
        <v>74</v>
      </c>
      <c r="G1260" t="s">
        <v>32</v>
      </c>
      <c r="H1260" t="s">
        <v>33</v>
      </c>
      <c r="I1260" t="s">
        <v>23</v>
      </c>
      <c r="J1260" s="1">
        <v>45299</v>
      </c>
      <c r="K1260" s="1">
        <v>45876</v>
      </c>
      <c r="L1260" t="s">
        <v>132</v>
      </c>
      <c r="M1260" t="s">
        <v>25</v>
      </c>
      <c r="N1260" s="2">
        <v>5189.22</v>
      </c>
      <c r="O1260" t="s">
        <v>1375</v>
      </c>
      <c r="P1260">
        <v>1.6</v>
      </c>
      <c r="Q12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260">
        <f>YEAR(Table1[[#This Row],[Hire Date]])</f>
        <v>2024</v>
      </c>
      <c r="S1260" s="9">
        <f>YEAR(Table1[[#This Row],[Exit Date]])</f>
        <v>2025</v>
      </c>
      <c r="T1260" t="str">
        <f>IF(Table1[[#This Row],[Education Level]]="Master's Degree",
"Master's Degree",
IF(Table1[[#This Row],[Education Level]]="Bachelor's Degree",
"Bachelor's Degree",
"Others"))</f>
        <v>Master's Degree</v>
      </c>
    </row>
    <row r="1261" spans="1:20" x14ac:dyDescent="0.25">
      <c r="A1261" t="s">
        <v>3026</v>
      </c>
      <c r="B1261" t="s">
        <v>3027</v>
      </c>
      <c r="C1261" t="s">
        <v>18</v>
      </c>
      <c r="D1261">
        <v>34</v>
      </c>
      <c r="E1261" s="9" t="s">
        <v>13002</v>
      </c>
      <c r="F1261" t="s">
        <v>60</v>
      </c>
      <c r="G1261" t="s">
        <v>32</v>
      </c>
      <c r="H1261" t="s">
        <v>33</v>
      </c>
      <c r="I1261" t="s">
        <v>50</v>
      </c>
      <c r="J1261" s="1">
        <v>45614</v>
      </c>
      <c r="M1261" t="s">
        <v>35</v>
      </c>
      <c r="N1261" s="2">
        <v>5640.94</v>
      </c>
      <c r="O1261" t="s">
        <v>491</v>
      </c>
      <c r="P1261">
        <v>1.5</v>
      </c>
      <c r="Q12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261">
        <f>YEAR(Table1[[#This Row],[Hire Date]])</f>
        <v>2024</v>
      </c>
      <c r="T1261" t="str">
        <f>IF(Table1[[#This Row],[Education Level]]="Master's Degree",
"Master's Degree",
IF(Table1[[#This Row],[Education Level]]="Bachelor's Degree",
"Bachelor's Degree",
"Others"))</f>
        <v>Others</v>
      </c>
    </row>
    <row r="1262" spans="1:20" x14ac:dyDescent="0.25">
      <c r="A1262" t="s">
        <v>3028</v>
      </c>
      <c r="B1262" t="s">
        <v>3029</v>
      </c>
      <c r="C1262" t="s">
        <v>29</v>
      </c>
      <c r="D1262">
        <v>40</v>
      </c>
      <c r="E1262" t="s">
        <v>30</v>
      </c>
      <c r="F1262" t="s">
        <v>31</v>
      </c>
      <c r="G1262" t="s">
        <v>32</v>
      </c>
      <c r="H1262" t="s">
        <v>33</v>
      </c>
      <c r="I1262" t="s">
        <v>50</v>
      </c>
      <c r="J1262" s="1">
        <v>43685</v>
      </c>
      <c r="M1262" t="s">
        <v>35</v>
      </c>
      <c r="N1262" s="2">
        <v>5286.84</v>
      </c>
      <c r="O1262" t="s">
        <v>1141</v>
      </c>
      <c r="P1262">
        <v>6.8</v>
      </c>
      <c r="Q12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62">
        <f>YEAR(Table1[[#This Row],[Hire Date]])</f>
        <v>2019</v>
      </c>
      <c r="T1262" t="str">
        <f>IF(Table1[[#This Row],[Education Level]]="Master's Degree",
"Master's Degree",
IF(Table1[[#This Row],[Education Level]]="Bachelor's Degree",
"Bachelor's Degree",
"Others"))</f>
        <v>Others</v>
      </c>
    </row>
    <row r="1263" spans="1:20" x14ac:dyDescent="0.25">
      <c r="A1263" t="s">
        <v>3030</v>
      </c>
      <c r="B1263" t="s">
        <v>3031</v>
      </c>
      <c r="C1263" t="s">
        <v>18</v>
      </c>
      <c r="D1263">
        <v>35</v>
      </c>
      <c r="E1263" t="s">
        <v>69</v>
      </c>
      <c r="F1263" t="s">
        <v>60</v>
      </c>
      <c r="G1263" t="s">
        <v>32</v>
      </c>
      <c r="H1263" t="s">
        <v>33</v>
      </c>
      <c r="I1263" t="s">
        <v>23</v>
      </c>
      <c r="J1263" s="1">
        <v>45801</v>
      </c>
      <c r="M1263" t="s">
        <v>35</v>
      </c>
      <c r="N1263" s="2">
        <v>4565.5600000000004</v>
      </c>
      <c r="O1263" t="s">
        <v>1403</v>
      </c>
      <c r="P1263">
        <v>1</v>
      </c>
      <c r="Q12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263">
        <f>YEAR(Table1[[#This Row],[Hire Date]])</f>
        <v>2025</v>
      </c>
      <c r="T1263" t="str">
        <f>IF(Table1[[#This Row],[Education Level]]="Master's Degree",
"Master's Degree",
IF(Table1[[#This Row],[Education Level]]="Bachelor's Degree",
"Bachelor's Degree",
"Others"))</f>
        <v>Master's Degree</v>
      </c>
    </row>
    <row r="1264" spans="1:20" x14ac:dyDescent="0.25">
      <c r="A1264" t="s">
        <v>3032</v>
      </c>
      <c r="B1264" t="s">
        <v>3033</v>
      </c>
      <c r="C1264" t="s">
        <v>29</v>
      </c>
      <c r="D1264">
        <v>39</v>
      </c>
      <c r="E1264" t="s">
        <v>69</v>
      </c>
      <c r="F1264" t="s">
        <v>44</v>
      </c>
      <c r="G1264" t="s">
        <v>145</v>
      </c>
      <c r="H1264" t="s">
        <v>33</v>
      </c>
      <c r="I1264" t="s">
        <v>23</v>
      </c>
      <c r="J1264" s="1">
        <v>44444</v>
      </c>
      <c r="M1264" t="s">
        <v>35</v>
      </c>
      <c r="N1264" s="2">
        <v>34000.89</v>
      </c>
      <c r="O1264" t="s">
        <v>146</v>
      </c>
      <c r="P1264">
        <v>4.7</v>
      </c>
      <c r="Q12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64">
        <f>YEAR(Table1[[#This Row],[Hire Date]])</f>
        <v>2021</v>
      </c>
      <c r="T1264" t="str">
        <f>IF(Table1[[#This Row],[Education Level]]="Master's Degree",
"Master's Degree",
IF(Table1[[#This Row],[Education Level]]="Bachelor's Degree",
"Bachelor's Degree",
"Others"))</f>
        <v>Master's Degree</v>
      </c>
    </row>
    <row r="1265" spans="1:20" x14ac:dyDescent="0.25">
      <c r="A1265" t="s">
        <v>3034</v>
      </c>
      <c r="B1265" t="s">
        <v>3035</v>
      </c>
      <c r="C1265" t="s">
        <v>29</v>
      </c>
      <c r="D1265">
        <v>26</v>
      </c>
      <c r="E1265" t="s">
        <v>100</v>
      </c>
      <c r="F1265" t="s">
        <v>44</v>
      </c>
      <c r="G1265" t="s">
        <v>21</v>
      </c>
      <c r="H1265" t="s">
        <v>138</v>
      </c>
      <c r="I1265" t="s">
        <v>117</v>
      </c>
      <c r="J1265" s="1">
        <v>43911</v>
      </c>
      <c r="M1265" t="s">
        <v>35</v>
      </c>
      <c r="N1265" s="2">
        <v>18798.63</v>
      </c>
      <c r="O1265" t="s">
        <v>101</v>
      </c>
      <c r="P1265">
        <v>6.2</v>
      </c>
      <c r="Q12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65">
        <f>YEAR(Table1[[#This Row],[Hire Date]])</f>
        <v>2020</v>
      </c>
      <c r="T1265" t="str">
        <f>IF(Table1[[#This Row],[Education Level]]="Master's Degree",
"Master's Degree",
IF(Table1[[#This Row],[Education Level]]="Bachelor's Degree",
"Bachelor's Degree",
"Others"))</f>
        <v>Others</v>
      </c>
    </row>
    <row r="1266" spans="1:20" x14ac:dyDescent="0.25">
      <c r="A1266" t="s">
        <v>3036</v>
      </c>
      <c r="B1266" t="s">
        <v>3037</v>
      </c>
      <c r="C1266" t="s">
        <v>18</v>
      </c>
      <c r="D1266">
        <v>36</v>
      </c>
      <c r="E1266" t="s">
        <v>86</v>
      </c>
      <c r="F1266" t="s">
        <v>20</v>
      </c>
      <c r="G1266" t="s">
        <v>32</v>
      </c>
      <c r="H1266" t="s">
        <v>33</v>
      </c>
      <c r="I1266" t="s">
        <v>23</v>
      </c>
      <c r="J1266" s="1">
        <v>44509</v>
      </c>
      <c r="M1266" t="s">
        <v>35</v>
      </c>
      <c r="N1266" s="2">
        <v>4029.28</v>
      </c>
      <c r="O1266" t="s">
        <v>3038</v>
      </c>
      <c r="P1266">
        <v>4.5</v>
      </c>
      <c r="Q12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66">
        <f>YEAR(Table1[[#This Row],[Hire Date]])</f>
        <v>2021</v>
      </c>
      <c r="T1266" t="str">
        <f>IF(Table1[[#This Row],[Education Level]]="Master's Degree",
"Master's Degree",
IF(Table1[[#This Row],[Education Level]]="Bachelor's Degree",
"Bachelor's Degree",
"Others"))</f>
        <v>Master's Degree</v>
      </c>
    </row>
    <row r="1267" spans="1:20" x14ac:dyDescent="0.25">
      <c r="A1267" t="s">
        <v>3039</v>
      </c>
      <c r="B1267" t="s">
        <v>3040</v>
      </c>
      <c r="C1267" t="s">
        <v>18</v>
      </c>
      <c r="D1267">
        <v>22</v>
      </c>
      <c r="E1267" t="s">
        <v>121</v>
      </c>
      <c r="F1267" t="s">
        <v>31</v>
      </c>
      <c r="G1267" t="s">
        <v>61</v>
      </c>
      <c r="H1267" t="s">
        <v>33</v>
      </c>
      <c r="I1267" t="s">
        <v>34</v>
      </c>
      <c r="J1267" s="1">
        <v>44245</v>
      </c>
      <c r="M1267" t="s">
        <v>35</v>
      </c>
      <c r="N1267" s="2">
        <v>11956.46</v>
      </c>
      <c r="O1267" t="s">
        <v>3041</v>
      </c>
      <c r="P1267">
        <v>5.2</v>
      </c>
      <c r="Q12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67">
        <f>YEAR(Table1[[#This Row],[Hire Date]])</f>
        <v>2021</v>
      </c>
      <c r="T1267" t="str">
        <f>IF(Table1[[#This Row],[Education Level]]="Master's Degree",
"Master's Degree",
IF(Table1[[#This Row],[Education Level]]="Bachelor's Degree",
"Bachelor's Degree",
"Others"))</f>
        <v>Bachelor's Degree</v>
      </c>
    </row>
    <row r="1268" spans="1:20" x14ac:dyDescent="0.25">
      <c r="A1268" t="s">
        <v>3042</v>
      </c>
      <c r="B1268" t="s">
        <v>3043</v>
      </c>
      <c r="C1268" t="s">
        <v>29</v>
      </c>
      <c r="D1268">
        <v>33</v>
      </c>
      <c r="E1268" s="9" t="s">
        <v>13002</v>
      </c>
      <c r="F1268" t="s">
        <v>31</v>
      </c>
      <c r="G1268" t="s">
        <v>45</v>
      </c>
      <c r="H1268" t="s">
        <v>33</v>
      </c>
      <c r="I1268" t="s">
        <v>23</v>
      </c>
      <c r="J1268" s="1">
        <v>44970</v>
      </c>
      <c r="M1268" t="s">
        <v>35</v>
      </c>
      <c r="N1268" s="2">
        <v>9115.91</v>
      </c>
      <c r="O1268" t="s">
        <v>3044</v>
      </c>
      <c r="P1268">
        <v>3.3</v>
      </c>
      <c r="Q12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68">
        <f>YEAR(Table1[[#This Row],[Hire Date]])</f>
        <v>2023</v>
      </c>
      <c r="T1268" t="str">
        <f>IF(Table1[[#This Row],[Education Level]]="Master's Degree",
"Master's Degree",
IF(Table1[[#This Row],[Education Level]]="Bachelor's Degree",
"Bachelor's Degree",
"Others"))</f>
        <v>Master's Degree</v>
      </c>
    </row>
    <row r="1269" spans="1:20" x14ac:dyDescent="0.25">
      <c r="A1269" t="s">
        <v>3045</v>
      </c>
      <c r="B1269" t="s">
        <v>3046</v>
      </c>
      <c r="C1269" t="s">
        <v>18</v>
      </c>
      <c r="D1269">
        <v>26</v>
      </c>
      <c r="E1269" t="s">
        <v>136</v>
      </c>
      <c r="F1269" t="s">
        <v>31</v>
      </c>
      <c r="G1269" t="s">
        <v>61</v>
      </c>
      <c r="H1269" t="s">
        <v>33</v>
      </c>
      <c r="I1269" t="s">
        <v>34</v>
      </c>
      <c r="J1269" s="1">
        <v>43488</v>
      </c>
      <c r="M1269" t="s">
        <v>35</v>
      </c>
      <c r="N1269" s="2">
        <v>9614.36</v>
      </c>
      <c r="O1269" t="s">
        <v>3047</v>
      </c>
      <c r="P1269">
        <v>7.3</v>
      </c>
      <c r="Q12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69">
        <f>YEAR(Table1[[#This Row],[Hire Date]])</f>
        <v>2019</v>
      </c>
      <c r="T1269" t="str">
        <f>IF(Table1[[#This Row],[Education Level]]="Master's Degree",
"Master's Degree",
IF(Table1[[#This Row],[Education Level]]="Bachelor's Degree",
"Bachelor's Degree",
"Others"))</f>
        <v>Bachelor's Degree</v>
      </c>
    </row>
    <row r="1270" spans="1:20" x14ac:dyDescent="0.25">
      <c r="A1270" t="s">
        <v>3048</v>
      </c>
      <c r="B1270" t="s">
        <v>3049</v>
      </c>
      <c r="C1270" t="s">
        <v>18</v>
      </c>
      <c r="D1270">
        <v>28</v>
      </c>
      <c r="E1270" t="s">
        <v>86</v>
      </c>
      <c r="F1270" t="s">
        <v>31</v>
      </c>
      <c r="G1270" t="s">
        <v>21</v>
      </c>
      <c r="H1270" t="s">
        <v>138</v>
      </c>
      <c r="I1270" t="s">
        <v>75</v>
      </c>
      <c r="J1270" s="1">
        <v>43440</v>
      </c>
      <c r="M1270" t="s">
        <v>35</v>
      </c>
      <c r="N1270" s="2">
        <v>15842.18</v>
      </c>
      <c r="O1270" t="s">
        <v>76</v>
      </c>
      <c r="P1270">
        <v>7.4</v>
      </c>
      <c r="Q12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70">
        <f>YEAR(Table1[[#This Row],[Hire Date]])</f>
        <v>2018</v>
      </c>
      <c r="T1270" t="str">
        <f>IF(Table1[[#This Row],[Education Level]]="Master's Degree",
"Master's Degree",
IF(Table1[[#This Row],[Education Level]]="Bachelor's Degree",
"Bachelor's Degree",
"Others"))</f>
        <v>Others</v>
      </c>
    </row>
    <row r="1271" spans="1:20" x14ac:dyDescent="0.25">
      <c r="A1271" t="s">
        <v>3050</v>
      </c>
      <c r="B1271" t="s">
        <v>3051</v>
      </c>
      <c r="C1271" t="s">
        <v>18</v>
      </c>
      <c r="D1271">
        <v>46</v>
      </c>
      <c r="E1271" t="s">
        <v>79</v>
      </c>
      <c r="F1271" t="s">
        <v>44</v>
      </c>
      <c r="G1271" t="s">
        <v>93</v>
      </c>
      <c r="H1271" t="s">
        <v>33</v>
      </c>
      <c r="I1271" t="s">
        <v>23</v>
      </c>
      <c r="J1271" s="1">
        <v>43169</v>
      </c>
      <c r="M1271" t="s">
        <v>35</v>
      </c>
      <c r="N1271" s="2">
        <v>3760.02</v>
      </c>
      <c r="O1271" t="s">
        <v>707</v>
      </c>
      <c r="P1271">
        <v>8.1999999999999993</v>
      </c>
      <c r="Q12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71">
        <f>YEAR(Table1[[#This Row],[Hire Date]])</f>
        <v>2018</v>
      </c>
      <c r="T1271" t="str">
        <f>IF(Table1[[#This Row],[Education Level]]="Master's Degree",
"Master's Degree",
IF(Table1[[#This Row],[Education Level]]="Bachelor's Degree",
"Bachelor's Degree",
"Others"))</f>
        <v>Master's Degree</v>
      </c>
    </row>
    <row r="1272" spans="1:20" x14ac:dyDescent="0.25">
      <c r="A1272" t="s">
        <v>3052</v>
      </c>
      <c r="B1272" t="s">
        <v>3053</v>
      </c>
      <c r="C1272" t="s">
        <v>18</v>
      </c>
      <c r="D1272">
        <v>44</v>
      </c>
      <c r="E1272" t="s">
        <v>79</v>
      </c>
      <c r="F1272" t="s">
        <v>31</v>
      </c>
      <c r="G1272" t="s">
        <v>45</v>
      </c>
      <c r="H1272" t="s">
        <v>33</v>
      </c>
      <c r="I1272" t="s">
        <v>75</v>
      </c>
      <c r="J1272" s="1">
        <v>44044</v>
      </c>
      <c r="M1272" t="s">
        <v>35</v>
      </c>
      <c r="N1272" s="2">
        <v>8900.7800000000007</v>
      </c>
      <c r="O1272" t="s">
        <v>70</v>
      </c>
      <c r="P1272">
        <v>5.8</v>
      </c>
      <c r="Q12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72">
        <f>YEAR(Table1[[#This Row],[Hire Date]])</f>
        <v>2020</v>
      </c>
      <c r="T1272" t="str">
        <f>IF(Table1[[#This Row],[Education Level]]="Master's Degree",
"Master's Degree",
IF(Table1[[#This Row],[Education Level]]="Bachelor's Degree",
"Bachelor's Degree",
"Others"))</f>
        <v>Others</v>
      </c>
    </row>
    <row r="1273" spans="1:20" x14ac:dyDescent="0.25">
      <c r="A1273" t="s">
        <v>3054</v>
      </c>
      <c r="B1273" t="s">
        <v>3055</v>
      </c>
      <c r="C1273" t="s">
        <v>18</v>
      </c>
      <c r="D1273">
        <v>40</v>
      </c>
      <c r="E1273" t="s">
        <v>86</v>
      </c>
      <c r="F1273" t="s">
        <v>44</v>
      </c>
      <c r="G1273" t="s">
        <v>45</v>
      </c>
      <c r="H1273" t="s">
        <v>33</v>
      </c>
      <c r="I1273" t="s">
        <v>175</v>
      </c>
      <c r="J1273" s="1">
        <v>46034</v>
      </c>
      <c r="M1273" t="s">
        <v>35</v>
      </c>
      <c r="N1273" s="2">
        <v>9076.82</v>
      </c>
      <c r="O1273" t="s">
        <v>2014</v>
      </c>
      <c r="P1273">
        <v>0.3</v>
      </c>
      <c r="Q12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273">
        <f>YEAR(Table1[[#This Row],[Hire Date]])</f>
        <v>2026</v>
      </c>
      <c r="T1273" t="str">
        <f>IF(Table1[[#This Row],[Education Level]]="Master's Degree",
"Master's Degree",
IF(Table1[[#This Row],[Education Level]]="Bachelor's Degree",
"Bachelor's Degree",
"Others"))</f>
        <v>Others</v>
      </c>
    </row>
    <row r="1274" spans="1:20" x14ac:dyDescent="0.25">
      <c r="A1274" t="s">
        <v>3056</v>
      </c>
      <c r="B1274" t="s">
        <v>3057</v>
      </c>
      <c r="C1274" t="s">
        <v>29</v>
      </c>
      <c r="D1274">
        <v>25</v>
      </c>
      <c r="E1274" t="s">
        <v>30</v>
      </c>
      <c r="F1274" t="s">
        <v>60</v>
      </c>
      <c r="G1274" t="s">
        <v>32</v>
      </c>
      <c r="H1274" t="s">
        <v>33</v>
      </c>
      <c r="I1274" t="s">
        <v>34</v>
      </c>
      <c r="J1274" s="1">
        <v>44315</v>
      </c>
      <c r="M1274" t="s">
        <v>35</v>
      </c>
      <c r="N1274" s="2">
        <v>6397.64</v>
      </c>
      <c r="O1274" t="s">
        <v>1294</v>
      </c>
      <c r="P1274">
        <v>5.0999999999999996</v>
      </c>
      <c r="Q12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74">
        <f>YEAR(Table1[[#This Row],[Hire Date]])</f>
        <v>2021</v>
      </c>
      <c r="T1274" t="str">
        <f>IF(Table1[[#This Row],[Education Level]]="Master's Degree",
"Master's Degree",
IF(Table1[[#This Row],[Education Level]]="Bachelor's Degree",
"Bachelor's Degree",
"Others"))</f>
        <v>Bachelor's Degree</v>
      </c>
    </row>
    <row r="1275" spans="1:20" x14ac:dyDescent="0.25">
      <c r="A1275" t="s">
        <v>3058</v>
      </c>
      <c r="B1275" t="s">
        <v>3059</v>
      </c>
      <c r="C1275" t="s">
        <v>18</v>
      </c>
      <c r="D1275">
        <v>32</v>
      </c>
      <c r="E1275" t="s">
        <v>86</v>
      </c>
      <c r="F1275" t="s">
        <v>20</v>
      </c>
      <c r="G1275" t="s">
        <v>61</v>
      </c>
      <c r="H1275" t="s">
        <v>33</v>
      </c>
      <c r="I1275" t="s">
        <v>34</v>
      </c>
      <c r="J1275" s="1">
        <v>46002</v>
      </c>
      <c r="M1275" t="s">
        <v>35</v>
      </c>
      <c r="N1275" s="2">
        <v>10849.97</v>
      </c>
      <c r="O1275" t="s">
        <v>125</v>
      </c>
      <c r="P1275">
        <v>0.4</v>
      </c>
      <c r="Q12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275">
        <f>YEAR(Table1[[#This Row],[Hire Date]])</f>
        <v>2025</v>
      </c>
      <c r="T1275" t="str">
        <f>IF(Table1[[#This Row],[Education Level]]="Master's Degree",
"Master's Degree",
IF(Table1[[#This Row],[Education Level]]="Bachelor's Degree",
"Bachelor's Degree",
"Others"))</f>
        <v>Bachelor's Degree</v>
      </c>
    </row>
    <row r="1276" spans="1:20" x14ac:dyDescent="0.25">
      <c r="A1276" t="s">
        <v>3060</v>
      </c>
      <c r="B1276" t="s">
        <v>3061</v>
      </c>
      <c r="C1276" t="s">
        <v>18</v>
      </c>
      <c r="D1276">
        <v>45</v>
      </c>
      <c r="E1276" t="s">
        <v>43</v>
      </c>
      <c r="F1276" t="s">
        <v>20</v>
      </c>
      <c r="G1276" t="s">
        <v>93</v>
      </c>
      <c r="H1276" t="s">
        <v>22</v>
      </c>
      <c r="I1276" t="s">
        <v>23</v>
      </c>
      <c r="J1276" s="1">
        <v>43757</v>
      </c>
      <c r="M1276" t="s">
        <v>35</v>
      </c>
      <c r="N1276" s="2">
        <v>3115.56</v>
      </c>
      <c r="O1276" t="s">
        <v>2330</v>
      </c>
      <c r="P1276">
        <v>6.6</v>
      </c>
      <c r="Q12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76">
        <f>YEAR(Table1[[#This Row],[Hire Date]])</f>
        <v>2019</v>
      </c>
      <c r="T1276" t="str">
        <f>IF(Table1[[#This Row],[Education Level]]="Master's Degree",
"Master's Degree",
IF(Table1[[#This Row],[Education Level]]="Bachelor's Degree",
"Bachelor's Degree",
"Others"))</f>
        <v>Master's Degree</v>
      </c>
    </row>
    <row r="1277" spans="1:20" x14ac:dyDescent="0.25">
      <c r="A1277" t="s">
        <v>3062</v>
      </c>
      <c r="B1277" t="s">
        <v>3063</v>
      </c>
      <c r="C1277" t="s">
        <v>29</v>
      </c>
      <c r="D1277">
        <v>36</v>
      </c>
      <c r="E1277" t="s">
        <v>73</v>
      </c>
      <c r="F1277" t="s">
        <v>31</v>
      </c>
      <c r="G1277" t="s">
        <v>45</v>
      </c>
      <c r="H1277" t="s">
        <v>33</v>
      </c>
      <c r="I1277" t="s">
        <v>175</v>
      </c>
      <c r="J1277" s="1">
        <v>43389</v>
      </c>
      <c r="M1277" t="s">
        <v>35</v>
      </c>
      <c r="N1277" s="2">
        <v>7080.11</v>
      </c>
      <c r="O1277" t="s">
        <v>1108</v>
      </c>
      <c r="P1277">
        <v>7.6</v>
      </c>
      <c r="Q12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77">
        <f>YEAR(Table1[[#This Row],[Hire Date]])</f>
        <v>2018</v>
      </c>
      <c r="T1277" t="str">
        <f>IF(Table1[[#This Row],[Education Level]]="Master's Degree",
"Master's Degree",
IF(Table1[[#This Row],[Education Level]]="Bachelor's Degree",
"Bachelor's Degree",
"Others"))</f>
        <v>Others</v>
      </c>
    </row>
    <row r="1278" spans="1:20" x14ac:dyDescent="0.25">
      <c r="A1278" t="s">
        <v>3064</v>
      </c>
      <c r="B1278" t="s">
        <v>3065</v>
      </c>
      <c r="C1278" t="s">
        <v>18</v>
      </c>
      <c r="D1278">
        <v>55</v>
      </c>
      <c r="E1278" t="s">
        <v>69</v>
      </c>
      <c r="F1278" t="s">
        <v>44</v>
      </c>
      <c r="G1278" t="s">
        <v>137</v>
      </c>
      <c r="H1278" t="s">
        <v>33</v>
      </c>
      <c r="I1278" t="s">
        <v>34</v>
      </c>
      <c r="J1278" s="1">
        <v>45854</v>
      </c>
      <c r="M1278" t="s">
        <v>35</v>
      </c>
      <c r="N1278" s="2">
        <v>21518.46</v>
      </c>
      <c r="O1278" t="s">
        <v>698</v>
      </c>
      <c r="P1278">
        <v>0.8</v>
      </c>
      <c r="Q12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278">
        <f>YEAR(Table1[[#This Row],[Hire Date]])</f>
        <v>2025</v>
      </c>
      <c r="T1278" t="str">
        <f>IF(Table1[[#This Row],[Education Level]]="Master's Degree",
"Master's Degree",
IF(Table1[[#This Row],[Education Level]]="Bachelor's Degree",
"Bachelor's Degree",
"Others"))</f>
        <v>Bachelor's Degree</v>
      </c>
    </row>
    <row r="1279" spans="1:20" x14ac:dyDescent="0.25">
      <c r="A1279" t="s">
        <v>3066</v>
      </c>
      <c r="B1279" t="s">
        <v>3067</v>
      </c>
      <c r="C1279" t="s">
        <v>18</v>
      </c>
      <c r="D1279">
        <v>38</v>
      </c>
      <c r="E1279" t="s">
        <v>43</v>
      </c>
      <c r="F1279" t="s">
        <v>49</v>
      </c>
      <c r="G1279" t="s">
        <v>61</v>
      </c>
      <c r="H1279" t="s">
        <v>33</v>
      </c>
      <c r="I1279" t="s">
        <v>50</v>
      </c>
      <c r="J1279" s="1">
        <v>44896</v>
      </c>
      <c r="M1279" t="s">
        <v>35</v>
      </c>
      <c r="N1279" s="2">
        <v>12193.01</v>
      </c>
      <c r="O1279" t="s">
        <v>422</v>
      </c>
      <c r="P1279">
        <v>3.5</v>
      </c>
      <c r="Q12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79">
        <f>YEAR(Table1[[#This Row],[Hire Date]])</f>
        <v>2022</v>
      </c>
      <c r="T1279" t="str">
        <f>IF(Table1[[#This Row],[Education Level]]="Master's Degree",
"Master's Degree",
IF(Table1[[#This Row],[Education Level]]="Bachelor's Degree",
"Bachelor's Degree",
"Others"))</f>
        <v>Others</v>
      </c>
    </row>
    <row r="1280" spans="1:20" x14ac:dyDescent="0.25">
      <c r="A1280" t="s">
        <v>3068</v>
      </c>
      <c r="B1280" t="s">
        <v>3069</v>
      </c>
      <c r="C1280" t="s">
        <v>18</v>
      </c>
      <c r="D1280">
        <v>36</v>
      </c>
      <c r="E1280" t="s">
        <v>136</v>
      </c>
      <c r="F1280" t="s">
        <v>44</v>
      </c>
      <c r="G1280" t="s">
        <v>137</v>
      </c>
      <c r="H1280" t="s">
        <v>33</v>
      </c>
      <c r="I1280" t="s">
        <v>34</v>
      </c>
      <c r="J1280" s="1">
        <v>44147</v>
      </c>
      <c r="M1280" t="s">
        <v>35</v>
      </c>
      <c r="N1280" s="2">
        <v>29494.880000000001</v>
      </c>
      <c r="O1280" t="s">
        <v>249</v>
      </c>
      <c r="P1280">
        <v>5.5</v>
      </c>
      <c r="Q12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80">
        <f>YEAR(Table1[[#This Row],[Hire Date]])</f>
        <v>2020</v>
      </c>
      <c r="T1280" t="str">
        <f>IF(Table1[[#This Row],[Education Level]]="Master's Degree",
"Master's Degree",
IF(Table1[[#This Row],[Education Level]]="Bachelor's Degree",
"Bachelor's Degree",
"Others"))</f>
        <v>Bachelor's Degree</v>
      </c>
    </row>
    <row r="1281" spans="1:20" x14ac:dyDescent="0.25">
      <c r="A1281" t="s">
        <v>3070</v>
      </c>
      <c r="B1281" t="s">
        <v>78</v>
      </c>
      <c r="C1281" t="s">
        <v>18</v>
      </c>
      <c r="D1281">
        <v>32</v>
      </c>
      <c r="E1281" t="s">
        <v>121</v>
      </c>
      <c r="F1281" t="s">
        <v>60</v>
      </c>
      <c r="G1281" t="s">
        <v>21</v>
      </c>
      <c r="H1281" t="s">
        <v>33</v>
      </c>
      <c r="I1281" t="s">
        <v>34</v>
      </c>
      <c r="J1281" s="1">
        <v>46098</v>
      </c>
      <c r="M1281" t="s">
        <v>35</v>
      </c>
      <c r="N1281" s="2">
        <v>15347.8</v>
      </c>
      <c r="O1281" t="s">
        <v>2828</v>
      </c>
      <c r="P1281">
        <v>0.2</v>
      </c>
      <c r="Q12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281">
        <f>YEAR(Table1[[#This Row],[Hire Date]])</f>
        <v>2026</v>
      </c>
      <c r="T1281" t="str">
        <f>IF(Table1[[#This Row],[Education Level]]="Master's Degree",
"Master's Degree",
IF(Table1[[#This Row],[Education Level]]="Bachelor's Degree",
"Bachelor's Degree",
"Others"))</f>
        <v>Bachelor's Degree</v>
      </c>
    </row>
    <row r="1282" spans="1:20" x14ac:dyDescent="0.25">
      <c r="A1282" t="s">
        <v>3071</v>
      </c>
      <c r="B1282" t="s">
        <v>3072</v>
      </c>
      <c r="C1282" t="s">
        <v>18</v>
      </c>
      <c r="D1282">
        <v>36</v>
      </c>
      <c r="E1282" t="s">
        <v>19</v>
      </c>
      <c r="F1282" t="s">
        <v>31</v>
      </c>
      <c r="G1282" t="s">
        <v>145</v>
      </c>
      <c r="H1282" t="s">
        <v>33</v>
      </c>
      <c r="I1282" t="s">
        <v>23</v>
      </c>
      <c r="J1282" s="1">
        <v>43333</v>
      </c>
      <c r="M1282" t="s">
        <v>35</v>
      </c>
      <c r="N1282" s="2">
        <v>40523.99</v>
      </c>
      <c r="O1282" t="s">
        <v>146</v>
      </c>
      <c r="P1282">
        <v>7.7</v>
      </c>
      <c r="Q12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82">
        <f>YEAR(Table1[[#This Row],[Hire Date]])</f>
        <v>2018</v>
      </c>
      <c r="T1282" t="str">
        <f>IF(Table1[[#This Row],[Education Level]]="Master's Degree",
"Master's Degree",
IF(Table1[[#This Row],[Education Level]]="Bachelor's Degree",
"Bachelor's Degree",
"Others"))</f>
        <v>Master's Degree</v>
      </c>
    </row>
    <row r="1283" spans="1:20" x14ac:dyDescent="0.25">
      <c r="A1283" t="s">
        <v>3073</v>
      </c>
      <c r="B1283" t="s">
        <v>3074</v>
      </c>
      <c r="C1283" t="s">
        <v>18</v>
      </c>
      <c r="D1283">
        <v>33</v>
      </c>
      <c r="E1283" s="9" t="s">
        <v>13002</v>
      </c>
      <c r="F1283" t="s">
        <v>31</v>
      </c>
      <c r="G1283" t="s">
        <v>137</v>
      </c>
      <c r="H1283" t="s">
        <v>22</v>
      </c>
      <c r="I1283" t="s">
        <v>75</v>
      </c>
      <c r="J1283" s="1">
        <v>45832</v>
      </c>
      <c r="K1283" s="1">
        <v>46128</v>
      </c>
      <c r="L1283" t="s">
        <v>132</v>
      </c>
      <c r="M1283" t="s">
        <v>25</v>
      </c>
      <c r="N1283" s="2">
        <v>26402.65</v>
      </c>
      <c r="O1283" t="s">
        <v>385</v>
      </c>
      <c r="P1283">
        <v>0.8</v>
      </c>
      <c r="Q12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283">
        <f>YEAR(Table1[[#This Row],[Hire Date]])</f>
        <v>2025</v>
      </c>
      <c r="S1283" s="9">
        <f>YEAR(Table1[[#This Row],[Exit Date]])</f>
        <v>2026</v>
      </c>
      <c r="T1283" t="str">
        <f>IF(Table1[[#This Row],[Education Level]]="Master's Degree",
"Master's Degree",
IF(Table1[[#This Row],[Education Level]]="Bachelor's Degree",
"Bachelor's Degree",
"Others"))</f>
        <v>Others</v>
      </c>
    </row>
    <row r="1284" spans="1:20" x14ac:dyDescent="0.25">
      <c r="A1284" t="s">
        <v>3075</v>
      </c>
      <c r="B1284" t="s">
        <v>3076</v>
      </c>
      <c r="C1284" t="s">
        <v>18</v>
      </c>
      <c r="D1284">
        <v>41</v>
      </c>
      <c r="E1284" t="s">
        <v>121</v>
      </c>
      <c r="F1284" t="s">
        <v>44</v>
      </c>
      <c r="G1284" t="s">
        <v>45</v>
      </c>
      <c r="H1284" t="s">
        <v>33</v>
      </c>
      <c r="I1284" t="s">
        <v>34</v>
      </c>
      <c r="J1284" s="1">
        <v>46003</v>
      </c>
      <c r="M1284" t="s">
        <v>35</v>
      </c>
      <c r="N1284" s="2">
        <v>7801.3</v>
      </c>
      <c r="O1284" t="s">
        <v>2828</v>
      </c>
      <c r="P1284">
        <v>0.4</v>
      </c>
      <c r="Q12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284">
        <f>YEAR(Table1[[#This Row],[Hire Date]])</f>
        <v>2025</v>
      </c>
      <c r="T1284" t="str">
        <f>IF(Table1[[#This Row],[Education Level]]="Master's Degree",
"Master's Degree",
IF(Table1[[#This Row],[Education Level]]="Bachelor's Degree",
"Bachelor's Degree",
"Others"))</f>
        <v>Bachelor's Degree</v>
      </c>
    </row>
    <row r="1285" spans="1:20" x14ac:dyDescent="0.25">
      <c r="A1285" t="s">
        <v>3077</v>
      </c>
      <c r="B1285" t="s">
        <v>3078</v>
      </c>
      <c r="C1285" t="s">
        <v>29</v>
      </c>
      <c r="D1285">
        <v>43</v>
      </c>
      <c r="E1285" t="s">
        <v>19</v>
      </c>
      <c r="F1285" t="s">
        <v>31</v>
      </c>
      <c r="G1285" t="s">
        <v>145</v>
      </c>
      <c r="H1285" t="s">
        <v>131</v>
      </c>
      <c r="I1285" t="s">
        <v>34</v>
      </c>
      <c r="J1285" s="1">
        <v>45733</v>
      </c>
      <c r="K1285" s="1">
        <v>46038</v>
      </c>
      <c r="L1285" t="s">
        <v>132</v>
      </c>
      <c r="M1285" t="s">
        <v>25</v>
      </c>
      <c r="N1285" s="2">
        <v>39024.93</v>
      </c>
      <c r="O1285" t="s">
        <v>146</v>
      </c>
      <c r="P1285">
        <v>0.8</v>
      </c>
      <c r="Q12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285">
        <f>YEAR(Table1[[#This Row],[Hire Date]])</f>
        <v>2025</v>
      </c>
      <c r="S1285" s="9">
        <f>YEAR(Table1[[#This Row],[Exit Date]])</f>
        <v>2026</v>
      </c>
      <c r="T1285" t="str">
        <f>IF(Table1[[#This Row],[Education Level]]="Master's Degree",
"Master's Degree",
IF(Table1[[#This Row],[Education Level]]="Bachelor's Degree",
"Bachelor's Degree",
"Others"))</f>
        <v>Bachelor's Degree</v>
      </c>
    </row>
    <row r="1286" spans="1:20" x14ac:dyDescent="0.25">
      <c r="A1286" t="s">
        <v>3079</v>
      </c>
      <c r="B1286" t="s">
        <v>3080</v>
      </c>
      <c r="C1286" t="s">
        <v>29</v>
      </c>
      <c r="D1286">
        <v>27</v>
      </c>
      <c r="E1286" t="s">
        <v>73</v>
      </c>
      <c r="F1286" t="s">
        <v>44</v>
      </c>
      <c r="G1286" t="s">
        <v>61</v>
      </c>
      <c r="H1286" t="s">
        <v>22</v>
      </c>
      <c r="I1286" t="s">
        <v>34</v>
      </c>
      <c r="J1286" s="1">
        <v>44904</v>
      </c>
      <c r="M1286" t="s">
        <v>35</v>
      </c>
      <c r="N1286" s="2">
        <v>9679.39</v>
      </c>
      <c r="O1286" t="s">
        <v>1637</v>
      </c>
      <c r="P1286">
        <v>3.4</v>
      </c>
      <c r="Q12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86">
        <f>YEAR(Table1[[#This Row],[Hire Date]])</f>
        <v>2022</v>
      </c>
      <c r="T1286" t="str">
        <f>IF(Table1[[#This Row],[Education Level]]="Master's Degree",
"Master's Degree",
IF(Table1[[#This Row],[Education Level]]="Bachelor's Degree",
"Bachelor's Degree",
"Others"))</f>
        <v>Bachelor's Degree</v>
      </c>
    </row>
    <row r="1287" spans="1:20" x14ac:dyDescent="0.25">
      <c r="A1287" t="s">
        <v>3081</v>
      </c>
      <c r="B1287" t="s">
        <v>3082</v>
      </c>
      <c r="C1287" t="s">
        <v>29</v>
      </c>
      <c r="D1287">
        <v>23</v>
      </c>
      <c r="E1287" t="s">
        <v>73</v>
      </c>
      <c r="F1287" t="s">
        <v>31</v>
      </c>
      <c r="G1287" t="s">
        <v>61</v>
      </c>
      <c r="H1287" t="s">
        <v>33</v>
      </c>
      <c r="I1287" t="s">
        <v>34</v>
      </c>
      <c r="J1287" s="1">
        <v>43199</v>
      </c>
      <c r="M1287" t="s">
        <v>35</v>
      </c>
      <c r="N1287" s="2">
        <v>9615.3799999999992</v>
      </c>
      <c r="O1287" t="s">
        <v>1052</v>
      </c>
      <c r="P1287">
        <v>8.1</v>
      </c>
      <c r="Q12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87">
        <f>YEAR(Table1[[#This Row],[Hire Date]])</f>
        <v>2018</v>
      </c>
      <c r="T1287" t="str">
        <f>IF(Table1[[#This Row],[Education Level]]="Master's Degree",
"Master's Degree",
IF(Table1[[#This Row],[Education Level]]="Bachelor's Degree",
"Bachelor's Degree",
"Others"))</f>
        <v>Bachelor's Degree</v>
      </c>
    </row>
    <row r="1288" spans="1:20" x14ac:dyDescent="0.25">
      <c r="A1288" t="s">
        <v>3083</v>
      </c>
      <c r="B1288" t="s">
        <v>3084</v>
      </c>
      <c r="C1288" t="s">
        <v>29</v>
      </c>
      <c r="D1288">
        <v>22</v>
      </c>
      <c r="E1288" t="s">
        <v>121</v>
      </c>
      <c r="F1288" t="s">
        <v>31</v>
      </c>
      <c r="G1288" t="s">
        <v>137</v>
      </c>
      <c r="H1288" t="s">
        <v>33</v>
      </c>
      <c r="I1288" t="s">
        <v>175</v>
      </c>
      <c r="J1288" s="1">
        <v>44510</v>
      </c>
      <c r="M1288" t="s">
        <v>35</v>
      </c>
      <c r="N1288" s="2">
        <v>22535.14</v>
      </c>
      <c r="O1288" t="s">
        <v>592</v>
      </c>
      <c r="P1288">
        <v>4.5</v>
      </c>
      <c r="Q12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88">
        <f>YEAR(Table1[[#This Row],[Hire Date]])</f>
        <v>2021</v>
      </c>
      <c r="T1288" t="str">
        <f>IF(Table1[[#This Row],[Education Level]]="Master's Degree",
"Master's Degree",
IF(Table1[[#This Row],[Education Level]]="Bachelor's Degree",
"Bachelor's Degree",
"Others"))</f>
        <v>Others</v>
      </c>
    </row>
    <row r="1289" spans="1:20" x14ac:dyDescent="0.25">
      <c r="A1289" t="s">
        <v>3085</v>
      </c>
      <c r="B1289" t="s">
        <v>3086</v>
      </c>
      <c r="C1289" t="s">
        <v>29</v>
      </c>
      <c r="D1289">
        <v>39</v>
      </c>
      <c r="E1289" t="s">
        <v>121</v>
      </c>
      <c r="F1289" t="s">
        <v>44</v>
      </c>
      <c r="G1289" t="s">
        <v>21</v>
      </c>
      <c r="H1289" t="s">
        <v>33</v>
      </c>
      <c r="I1289" t="s">
        <v>23</v>
      </c>
      <c r="J1289" s="1">
        <v>43758</v>
      </c>
      <c r="M1289" t="s">
        <v>35</v>
      </c>
      <c r="N1289" s="2">
        <v>17808.84</v>
      </c>
      <c r="O1289" t="s">
        <v>1047</v>
      </c>
      <c r="P1289">
        <v>6.6</v>
      </c>
      <c r="Q12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89">
        <f>YEAR(Table1[[#This Row],[Hire Date]])</f>
        <v>2019</v>
      </c>
      <c r="T1289" t="str">
        <f>IF(Table1[[#This Row],[Education Level]]="Master's Degree",
"Master's Degree",
IF(Table1[[#This Row],[Education Level]]="Bachelor's Degree",
"Bachelor's Degree",
"Others"))</f>
        <v>Master's Degree</v>
      </c>
    </row>
    <row r="1290" spans="1:20" x14ac:dyDescent="0.25">
      <c r="A1290" t="s">
        <v>3087</v>
      </c>
      <c r="B1290" t="s">
        <v>3088</v>
      </c>
      <c r="C1290" t="s">
        <v>18</v>
      </c>
      <c r="D1290">
        <v>25</v>
      </c>
      <c r="E1290" t="s">
        <v>136</v>
      </c>
      <c r="F1290" t="s">
        <v>49</v>
      </c>
      <c r="G1290" t="s">
        <v>21</v>
      </c>
      <c r="H1290" t="s">
        <v>33</v>
      </c>
      <c r="I1290" t="s">
        <v>34</v>
      </c>
      <c r="J1290" s="1">
        <v>43465</v>
      </c>
      <c r="M1290" t="s">
        <v>35</v>
      </c>
      <c r="N1290" s="2">
        <v>15032.35</v>
      </c>
      <c r="O1290" t="s">
        <v>1710</v>
      </c>
      <c r="P1290">
        <v>7.4</v>
      </c>
      <c r="Q12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90">
        <f>YEAR(Table1[[#This Row],[Hire Date]])</f>
        <v>2018</v>
      </c>
      <c r="T1290" t="str">
        <f>IF(Table1[[#This Row],[Education Level]]="Master's Degree",
"Master's Degree",
IF(Table1[[#This Row],[Education Level]]="Bachelor's Degree",
"Bachelor's Degree",
"Others"))</f>
        <v>Bachelor's Degree</v>
      </c>
    </row>
    <row r="1291" spans="1:20" x14ac:dyDescent="0.25">
      <c r="A1291" t="s">
        <v>3089</v>
      </c>
      <c r="B1291" t="s">
        <v>3090</v>
      </c>
      <c r="C1291" t="s">
        <v>29</v>
      </c>
      <c r="D1291">
        <v>22</v>
      </c>
      <c r="E1291" t="s">
        <v>136</v>
      </c>
      <c r="F1291" t="s">
        <v>44</v>
      </c>
      <c r="G1291" t="s">
        <v>137</v>
      </c>
      <c r="H1291" t="s">
        <v>33</v>
      </c>
      <c r="I1291" t="s">
        <v>34</v>
      </c>
      <c r="J1291" s="1">
        <v>45720</v>
      </c>
      <c r="M1291" t="s">
        <v>35</v>
      </c>
      <c r="N1291" s="2">
        <v>21012.98</v>
      </c>
      <c r="O1291" t="s">
        <v>2117</v>
      </c>
      <c r="P1291">
        <v>1.2</v>
      </c>
      <c r="Q12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291">
        <f>YEAR(Table1[[#This Row],[Hire Date]])</f>
        <v>2025</v>
      </c>
      <c r="T1291" t="str">
        <f>IF(Table1[[#This Row],[Education Level]]="Master's Degree",
"Master's Degree",
IF(Table1[[#This Row],[Education Level]]="Bachelor's Degree",
"Bachelor's Degree",
"Others"))</f>
        <v>Bachelor's Degree</v>
      </c>
    </row>
    <row r="1292" spans="1:20" x14ac:dyDescent="0.25">
      <c r="A1292" t="s">
        <v>3091</v>
      </c>
      <c r="B1292" t="s">
        <v>3092</v>
      </c>
      <c r="C1292" t="s">
        <v>18</v>
      </c>
      <c r="D1292">
        <v>38</v>
      </c>
      <c r="E1292" s="9" t="s">
        <v>13002</v>
      </c>
      <c r="F1292" t="s">
        <v>20</v>
      </c>
      <c r="G1292" t="s">
        <v>21</v>
      </c>
      <c r="H1292" t="s">
        <v>22</v>
      </c>
      <c r="I1292" t="s">
        <v>23</v>
      </c>
      <c r="J1292" s="1">
        <v>44894</v>
      </c>
      <c r="K1292" s="1">
        <v>45391</v>
      </c>
      <c r="L1292" t="s">
        <v>132</v>
      </c>
      <c r="M1292" t="s">
        <v>25</v>
      </c>
      <c r="N1292" s="2">
        <v>16912.64</v>
      </c>
      <c r="O1292" t="s">
        <v>277</v>
      </c>
      <c r="P1292">
        <v>1.4</v>
      </c>
      <c r="Q12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292">
        <f>YEAR(Table1[[#This Row],[Hire Date]])</f>
        <v>2022</v>
      </c>
      <c r="S1292" s="9">
        <f>YEAR(Table1[[#This Row],[Exit Date]])</f>
        <v>2024</v>
      </c>
      <c r="T1292" t="str">
        <f>IF(Table1[[#This Row],[Education Level]]="Master's Degree",
"Master's Degree",
IF(Table1[[#This Row],[Education Level]]="Bachelor's Degree",
"Bachelor's Degree",
"Others"))</f>
        <v>Master's Degree</v>
      </c>
    </row>
    <row r="1293" spans="1:20" x14ac:dyDescent="0.25">
      <c r="A1293" t="s">
        <v>3093</v>
      </c>
      <c r="B1293" t="s">
        <v>3094</v>
      </c>
      <c r="C1293" t="s">
        <v>29</v>
      </c>
      <c r="D1293">
        <v>57</v>
      </c>
      <c r="E1293" t="s">
        <v>79</v>
      </c>
      <c r="F1293" t="s">
        <v>31</v>
      </c>
      <c r="G1293" t="s">
        <v>45</v>
      </c>
      <c r="H1293" t="s">
        <v>33</v>
      </c>
      <c r="I1293" t="s">
        <v>34</v>
      </c>
      <c r="J1293" s="1">
        <v>45305</v>
      </c>
      <c r="K1293" s="1">
        <v>46123</v>
      </c>
      <c r="L1293" t="s">
        <v>132</v>
      </c>
      <c r="M1293" t="s">
        <v>25</v>
      </c>
      <c r="N1293" s="2">
        <v>8181.46</v>
      </c>
      <c r="O1293" t="s">
        <v>1400</v>
      </c>
      <c r="P1293">
        <v>2.2000000000000002</v>
      </c>
      <c r="Q12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293">
        <f>YEAR(Table1[[#This Row],[Hire Date]])</f>
        <v>2024</v>
      </c>
      <c r="S1293" s="9">
        <f>YEAR(Table1[[#This Row],[Exit Date]])</f>
        <v>2026</v>
      </c>
      <c r="T1293" t="str">
        <f>IF(Table1[[#This Row],[Education Level]]="Master's Degree",
"Master's Degree",
IF(Table1[[#This Row],[Education Level]]="Bachelor's Degree",
"Bachelor's Degree",
"Others"))</f>
        <v>Bachelor's Degree</v>
      </c>
    </row>
    <row r="1294" spans="1:20" x14ac:dyDescent="0.25">
      <c r="A1294" t="s">
        <v>3095</v>
      </c>
      <c r="B1294" t="s">
        <v>3096</v>
      </c>
      <c r="C1294" t="s">
        <v>29</v>
      </c>
      <c r="D1294">
        <v>34</v>
      </c>
      <c r="E1294" t="s">
        <v>19</v>
      </c>
      <c r="F1294" t="s">
        <v>60</v>
      </c>
      <c r="G1294" t="s">
        <v>145</v>
      </c>
      <c r="H1294" t="s">
        <v>33</v>
      </c>
      <c r="I1294" t="s">
        <v>50</v>
      </c>
      <c r="J1294" s="1">
        <v>45283</v>
      </c>
      <c r="M1294" t="s">
        <v>35</v>
      </c>
      <c r="N1294" s="2">
        <v>33950.550000000003</v>
      </c>
      <c r="O1294" t="s">
        <v>146</v>
      </c>
      <c r="P1294">
        <v>2.4</v>
      </c>
      <c r="Q12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294">
        <f>YEAR(Table1[[#This Row],[Hire Date]])</f>
        <v>2023</v>
      </c>
      <c r="T1294" t="str">
        <f>IF(Table1[[#This Row],[Education Level]]="Master's Degree",
"Master's Degree",
IF(Table1[[#This Row],[Education Level]]="Bachelor's Degree",
"Bachelor's Degree",
"Others"))</f>
        <v>Others</v>
      </c>
    </row>
    <row r="1295" spans="1:20" x14ac:dyDescent="0.25">
      <c r="A1295" t="s">
        <v>3097</v>
      </c>
      <c r="B1295" t="s">
        <v>3098</v>
      </c>
      <c r="C1295" t="s">
        <v>18</v>
      </c>
      <c r="D1295">
        <v>42</v>
      </c>
      <c r="E1295" s="9" t="s">
        <v>13002</v>
      </c>
      <c r="F1295" t="s">
        <v>44</v>
      </c>
      <c r="G1295" t="s">
        <v>61</v>
      </c>
      <c r="H1295" t="s">
        <v>33</v>
      </c>
      <c r="I1295" t="s">
        <v>117</v>
      </c>
      <c r="J1295" s="1">
        <v>44021</v>
      </c>
      <c r="M1295" t="s">
        <v>35</v>
      </c>
      <c r="N1295" s="2">
        <v>13868.35</v>
      </c>
      <c r="O1295" t="s">
        <v>515</v>
      </c>
      <c r="P1295">
        <v>5.9</v>
      </c>
      <c r="Q12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95">
        <f>YEAR(Table1[[#This Row],[Hire Date]])</f>
        <v>2020</v>
      </c>
      <c r="T1295" t="str">
        <f>IF(Table1[[#This Row],[Education Level]]="Master's Degree",
"Master's Degree",
IF(Table1[[#This Row],[Education Level]]="Bachelor's Degree",
"Bachelor's Degree",
"Others"))</f>
        <v>Others</v>
      </c>
    </row>
    <row r="1296" spans="1:20" x14ac:dyDescent="0.25">
      <c r="A1296" t="s">
        <v>3099</v>
      </c>
      <c r="B1296" t="s">
        <v>3100</v>
      </c>
      <c r="C1296" t="s">
        <v>29</v>
      </c>
      <c r="D1296">
        <v>35</v>
      </c>
      <c r="E1296" t="s">
        <v>100</v>
      </c>
      <c r="F1296" t="s">
        <v>74</v>
      </c>
      <c r="G1296" t="s">
        <v>61</v>
      </c>
      <c r="H1296" t="s">
        <v>22</v>
      </c>
      <c r="I1296" t="s">
        <v>34</v>
      </c>
      <c r="J1296" s="1">
        <v>44105</v>
      </c>
      <c r="M1296" t="s">
        <v>35</v>
      </c>
      <c r="N1296" s="2">
        <v>13249.62</v>
      </c>
      <c r="O1296" t="s">
        <v>1861</v>
      </c>
      <c r="P1296">
        <v>5.6</v>
      </c>
      <c r="Q12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96">
        <f>YEAR(Table1[[#This Row],[Hire Date]])</f>
        <v>2020</v>
      </c>
      <c r="T1296" t="str">
        <f>IF(Table1[[#This Row],[Education Level]]="Master's Degree",
"Master's Degree",
IF(Table1[[#This Row],[Education Level]]="Bachelor's Degree",
"Bachelor's Degree",
"Others"))</f>
        <v>Bachelor's Degree</v>
      </c>
    </row>
    <row r="1297" spans="1:20" x14ac:dyDescent="0.25">
      <c r="A1297" t="s">
        <v>3101</v>
      </c>
      <c r="B1297" t="s">
        <v>3102</v>
      </c>
      <c r="C1297" t="s">
        <v>18</v>
      </c>
      <c r="D1297">
        <v>34</v>
      </c>
      <c r="E1297" t="s">
        <v>100</v>
      </c>
      <c r="F1297" t="s">
        <v>60</v>
      </c>
      <c r="G1297" t="s">
        <v>137</v>
      </c>
      <c r="H1297" t="s">
        <v>33</v>
      </c>
      <c r="I1297" t="s">
        <v>34</v>
      </c>
      <c r="J1297" s="1">
        <v>45379</v>
      </c>
      <c r="M1297" t="s">
        <v>35</v>
      </c>
      <c r="N1297" s="2">
        <v>24832.73</v>
      </c>
      <c r="O1297" t="s">
        <v>169</v>
      </c>
      <c r="P1297">
        <v>2.1</v>
      </c>
      <c r="Q12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297">
        <f>YEAR(Table1[[#This Row],[Hire Date]])</f>
        <v>2024</v>
      </c>
      <c r="T1297" t="str">
        <f>IF(Table1[[#This Row],[Education Level]]="Master's Degree",
"Master's Degree",
IF(Table1[[#This Row],[Education Level]]="Bachelor's Degree",
"Bachelor's Degree",
"Others"))</f>
        <v>Bachelor's Degree</v>
      </c>
    </row>
    <row r="1298" spans="1:20" x14ac:dyDescent="0.25">
      <c r="A1298" t="s">
        <v>3103</v>
      </c>
      <c r="B1298" t="s">
        <v>3104</v>
      </c>
      <c r="C1298" t="s">
        <v>29</v>
      </c>
      <c r="D1298">
        <v>43</v>
      </c>
      <c r="E1298" t="s">
        <v>73</v>
      </c>
      <c r="F1298" t="s">
        <v>74</v>
      </c>
      <c r="G1298" t="s">
        <v>61</v>
      </c>
      <c r="H1298" t="s">
        <v>33</v>
      </c>
      <c r="I1298" t="s">
        <v>75</v>
      </c>
      <c r="J1298" s="1">
        <v>44172</v>
      </c>
      <c r="M1298" t="s">
        <v>35</v>
      </c>
      <c r="N1298" s="2">
        <v>13498.72</v>
      </c>
      <c r="O1298" t="s">
        <v>673</v>
      </c>
      <c r="P1298">
        <v>5.4</v>
      </c>
      <c r="Q12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298">
        <f>YEAR(Table1[[#This Row],[Hire Date]])</f>
        <v>2020</v>
      </c>
      <c r="T1298" t="str">
        <f>IF(Table1[[#This Row],[Education Level]]="Master's Degree",
"Master's Degree",
IF(Table1[[#This Row],[Education Level]]="Bachelor's Degree",
"Bachelor's Degree",
"Others"))</f>
        <v>Others</v>
      </c>
    </row>
    <row r="1299" spans="1:20" x14ac:dyDescent="0.25">
      <c r="A1299" t="s">
        <v>3105</v>
      </c>
      <c r="B1299" t="s">
        <v>3106</v>
      </c>
      <c r="C1299" t="s">
        <v>18</v>
      </c>
      <c r="D1299">
        <v>32</v>
      </c>
      <c r="E1299" t="s">
        <v>136</v>
      </c>
      <c r="F1299" t="s">
        <v>31</v>
      </c>
      <c r="G1299" t="s">
        <v>137</v>
      </c>
      <c r="H1299" t="s">
        <v>33</v>
      </c>
      <c r="I1299" t="s">
        <v>23</v>
      </c>
      <c r="J1299" s="1">
        <v>44563</v>
      </c>
      <c r="M1299" t="s">
        <v>35</v>
      </c>
      <c r="N1299" s="2">
        <v>29369.22</v>
      </c>
      <c r="O1299" t="s">
        <v>1801</v>
      </c>
      <c r="P1299">
        <v>4.4000000000000004</v>
      </c>
      <c r="Q12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299">
        <f>YEAR(Table1[[#This Row],[Hire Date]])</f>
        <v>2022</v>
      </c>
      <c r="T1299" t="str">
        <f>IF(Table1[[#This Row],[Education Level]]="Master's Degree",
"Master's Degree",
IF(Table1[[#This Row],[Education Level]]="Bachelor's Degree",
"Bachelor's Degree",
"Others"))</f>
        <v>Master's Degree</v>
      </c>
    </row>
    <row r="1300" spans="1:20" x14ac:dyDescent="0.25">
      <c r="A1300" t="s">
        <v>3107</v>
      </c>
      <c r="B1300" t="s">
        <v>3108</v>
      </c>
      <c r="C1300" t="s">
        <v>18</v>
      </c>
      <c r="D1300">
        <v>37</v>
      </c>
      <c r="E1300" t="s">
        <v>30</v>
      </c>
      <c r="F1300" t="s">
        <v>31</v>
      </c>
      <c r="G1300" t="s">
        <v>61</v>
      </c>
      <c r="H1300" t="s">
        <v>33</v>
      </c>
      <c r="I1300" t="s">
        <v>34</v>
      </c>
      <c r="J1300" s="1">
        <v>45179</v>
      </c>
      <c r="M1300" t="s">
        <v>35</v>
      </c>
      <c r="N1300" s="2">
        <v>12105.31</v>
      </c>
      <c r="O1300" t="s">
        <v>1710</v>
      </c>
      <c r="P1300">
        <v>2.7</v>
      </c>
      <c r="Q13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300">
        <f>YEAR(Table1[[#This Row],[Hire Date]])</f>
        <v>2023</v>
      </c>
      <c r="T1300" t="str">
        <f>IF(Table1[[#This Row],[Education Level]]="Master's Degree",
"Master's Degree",
IF(Table1[[#This Row],[Education Level]]="Bachelor's Degree",
"Bachelor's Degree",
"Others"))</f>
        <v>Bachelor's Degree</v>
      </c>
    </row>
    <row r="1301" spans="1:20" x14ac:dyDescent="0.25">
      <c r="A1301" t="s">
        <v>3109</v>
      </c>
      <c r="B1301" t="s">
        <v>3110</v>
      </c>
      <c r="C1301" t="s">
        <v>29</v>
      </c>
      <c r="D1301">
        <v>37</v>
      </c>
      <c r="E1301" t="s">
        <v>136</v>
      </c>
      <c r="F1301" t="s">
        <v>31</v>
      </c>
      <c r="G1301" t="s">
        <v>21</v>
      </c>
      <c r="H1301" t="s">
        <v>33</v>
      </c>
      <c r="I1301" t="s">
        <v>34</v>
      </c>
      <c r="J1301" s="1">
        <v>44018</v>
      </c>
      <c r="M1301" t="s">
        <v>35</v>
      </c>
      <c r="N1301" s="2">
        <v>17869.8</v>
      </c>
      <c r="O1301" t="s">
        <v>1035</v>
      </c>
      <c r="P1301">
        <v>5.9</v>
      </c>
      <c r="Q13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01">
        <f>YEAR(Table1[[#This Row],[Hire Date]])</f>
        <v>2020</v>
      </c>
      <c r="T1301" t="str">
        <f>IF(Table1[[#This Row],[Education Level]]="Master's Degree",
"Master's Degree",
IF(Table1[[#This Row],[Education Level]]="Bachelor's Degree",
"Bachelor's Degree",
"Others"))</f>
        <v>Bachelor's Degree</v>
      </c>
    </row>
    <row r="1302" spans="1:20" x14ac:dyDescent="0.25">
      <c r="A1302" t="s">
        <v>3111</v>
      </c>
      <c r="B1302" t="s">
        <v>1825</v>
      </c>
      <c r="C1302" t="s">
        <v>18</v>
      </c>
      <c r="D1302">
        <v>28</v>
      </c>
      <c r="E1302" t="s">
        <v>69</v>
      </c>
      <c r="F1302" t="s">
        <v>20</v>
      </c>
      <c r="G1302" t="s">
        <v>45</v>
      </c>
      <c r="H1302" t="s">
        <v>33</v>
      </c>
      <c r="I1302" t="s">
        <v>23</v>
      </c>
      <c r="J1302" s="1">
        <v>45394</v>
      </c>
      <c r="M1302" t="s">
        <v>35</v>
      </c>
      <c r="N1302" s="2">
        <v>9359.49</v>
      </c>
      <c r="O1302" t="s">
        <v>777</v>
      </c>
      <c r="P1302">
        <v>2.1</v>
      </c>
      <c r="Q13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302">
        <f>YEAR(Table1[[#This Row],[Hire Date]])</f>
        <v>2024</v>
      </c>
      <c r="T1302" t="str">
        <f>IF(Table1[[#This Row],[Education Level]]="Master's Degree",
"Master's Degree",
IF(Table1[[#This Row],[Education Level]]="Bachelor's Degree",
"Bachelor's Degree",
"Others"))</f>
        <v>Master's Degree</v>
      </c>
    </row>
    <row r="1303" spans="1:20" x14ac:dyDescent="0.25">
      <c r="A1303" t="s">
        <v>3112</v>
      </c>
      <c r="B1303" t="s">
        <v>3113</v>
      </c>
      <c r="C1303" t="s">
        <v>29</v>
      </c>
      <c r="D1303">
        <v>43</v>
      </c>
      <c r="E1303" t="s">
        <v>86</v>
      </c>
      <c r="F1303" t="s">
        <v>49</v>
      </c>
      <c r="G1303" t="s">
        <v>93</v>
      </c>
      <c r="H1303" t="s">
        <v>33</v>
      </c>
      <c r="I1303" t="s">
        <v>175</v>
      </c>
      <c r="J1303" s="1">
        <v>44231</v>
      </c>
      <c r="M1303" t="s">
        <v>35</v>
      </c>
      <c r="N1303" s="2">
        <v>3031.62</v>
      </c>
      <c r="O1303" t="s">
        <v>261</v>
      </c>
      <c r="P1303">
        <v>5.3</v>
      </c>
      <c r="Q13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03">
        <f>YEAR(Table1[[#This Row],[Hire Date]])</f>
        <v>2021</v>
      </c>
      <c r="T1303" t="str">
        <f>IF(Table1[[#This Row],[Education Level]]="Master's Degree",
"Master's Degree",
IF(Table1[[#This Row],[Education Level]]="Bachelor's Degree",
"Bachelor's Degree",
"Others"))</f>
        <v>Others</v>
      </c>
    </row>
    <row r="1304" spans="1:20" x14ac:dyDescent="0.25">
      <c r="A1304" t="s">
        <v>3114</v>
      </c>
      <c r="B1304" t="s">
        <v>3115</v>
      </c>
      <c r="C1304" t="s">
        <v>29</v>
      </c>
      <c r="D1304">
        <v>33</v>
      </c>
      <c r="E1304" t="s">
        <v>73</v>
      </c>
      <c r="F1304" t="s">
        <v>49</v>
      </c>
      <c r="G1304" t="s">
        <v>61</v>
      </c>
      <c r="H1304" t="s">
        <v>33</v>
      </c>
      <c r="I1304" t="s">
        <v>34</v>
      </c>
      <c r="J1304" s="1">
        <v>43982</v>
      </c>
      <c r="M1304" t="s">
        <v>35</v>
      </c>
      <c r="N1304" s="2">
        <v>13742.37</v>
      </c>
      <c r="O1304" t="s">
        <v>3116</v>
      </c>
      <c r="P1304">
        <v>6</v>
      </c>
      <c r="Q13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04">
        <f>YEAR(Table1[[#This Row],[Hire Date]])</f>
        <v>2020</v>
      </c>
      <c r="T1304" t="str">
        <f>IF(Table1[[#This Row],[Education Level]]="Master's Degree",
"Master's Degree",
IF(Table1[[#This Row],[Education Level]]="Bachelor's Degree",
"Bachelor's Degree",
"Others"))</f>
        <v>Bachelor's Degree</v>
      </c>
    </row>
    <row r="1305" spans="1:20" x14ac:dyDescent="0.25">
      <c r="A1305" t="s">
        <v>3117</v>
      </c>
      <c r="B1305" t="s">
        <v>3118</v>
      </c>
      <c r="C1305" t="s">
        <v>18</v>
      </c>
      <c r="D1305">
        <v>28</v>
      </c>
      <c r="E1305" t="s">
        <v>69</v>
      </c>
      <c r="F1305" t="s">
        <v>74</v>
      </c>
      <c r="G1305" t="s">
        <v>61</v>
      </c>
      <c r="H1305" t="s">
        <v>138</v>
      </c>
      <c r="I1305" t="s">
        <v>34</v>
      </c>
      <c r="J1305" s="1">
        <v>45311</v>
      </c>
      <c r="M1305" t="s">
        <v>35</v>
      </c>
      <c r="N1305" s="2">
        <v>11785.8</v>
      </c>
      <c r="O1305" t="s">
        <v>1629</v>
      </c>
      <c r="P1305">
        <v>2.2999999999999998</v>
      </c>
      <c r="Q13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305">
        <f>YEAR(Table1[[#This Row],[Hire Date]])</f>
        <v>2024</v>
      </c>
      <c r="T1305" t="str">
        <f>IF(Table1[[#This Row],[Education Level]]="Master's Degree",
"Master's Degree",
IF(Table1[[#This Row],[Education Level]]="Bachelor's Degree",
"Bachelor's Degree",
"Others"))</f>
        <v>Bachelor's Degree</v>
      </c>
    </row>
    <row r="1306" spans="1:20" x14ac:dyDescent="0.25">
      <c r="A1306" t="s">
        <v>3119</v>
      </c>
      <c r="B1306" t="s">
        <v>3120</v>
      </c>
      <c r="C1306" t="s">
        <v>18</v>
      </c>
      <c r="D1306">
        <v>39</v>
      </c>
      <c r="E1306" t="s">
        <v>136</v>
      </c>
      <c r="F1306" t="s">
        <v>49</v>
      </c>
      <c r="G1306" t="s">
        <v>61</v>
      </c>
      <c r="H1306" t="s">
        <v>33</v>
      </c>
      <c r="I1306" t="s">
        <v>23</v>
      </c>
      <c r="J1306" s="1">
        <v>43361</v>
      </c>
      <c r="M1306" t="s">
        <v>35</v>
      </c>
      <c r="N1306" s="2">
        <v>12985.79</v>
      </c>
      <c r="O1306" t="s">
        <v>2017</v>
      </c>
      <c r="P1306">
        <v>7.7</v>
      </c>
      <c r="Q13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06">
        <f>YEAR(Table1[[#This Row],[Hire Date]])</f>
        <v>2018</v>
      </c>
      <c r="T1306" t="str">
        <f>IF(Table1[[#This Row],[Education Level]]="Master's Degree",
"Master's Degree",
IF(Table1[[#This Row],[Education Level]]="Bachelor's Degree",
"Bachelor's Degree",
"Others"))</f>
        <v>Master's Degree</v>
      </c>
    </row>
    <row r="1307" spans="1:20" x14ac:dyDescent="0.25">
      <c r="A1307" t="s">
        <v>3121</v>
      </c>
      <c r="B1307" t="s">
        <v>3122</v>
      </c>
      <c r="C1307" t="s">
        <v>29</v>
      </c>
      <c r="D1307">
        <v>26</v>
      </c>
      <c r="E1307" t="s">
        <v>86</v>
      </c>
      <c r="F1307" t="s">
        <v>20</v>
      </c>
      <c r="G1307" t="s">
        <v>61</v>
      </c>
      <c r="H1307" t="s">
        <v>33</v>
      </c>
      <c r="I1307" t="s">
        <v>50</v>
      </c>
      <c r="J1307" s="1">
        <v>46085</v>
      </c>
      <c r="M1307" t="s">
        <v>35</v>
      </c>
      <c r="N1307" s="2">
        <v>9632.69</v>
      </c>
      <c r="O1307" t="s">
        <v>626</v>
      </c>
      <c r="P1307">
        <v>0.2</v>
      </c>
      <c r="Q13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307">
        <f>YEAR(Table1[[#This Row],[Hire Date]])</f>
        <v>2026</v>
      </c>
      <c r="T1307" t="str">
        <f>IF(Table1[[#This Row],[Education Level]]="Master's Degree",
"Master's Degree",
IF(Table1[[#This Row],[Education Level]]="Bachelor's Degree",
"Bachelor's Degree",
"Others"))</f>
        <v>Others</v>
      </c>
    </row>
    <row r="1308" spans="1:20" x14ac:dyDescent="0.25">
      <c r="A1308" t="s">
        <v>3123</v>
      </c>
      <c r="B1308" t="s">
        <v>3124</v>
      </c>
      <c r="C1308" t="s">
        <v>29</v>
      </c>
      <c r="D1308">
        <v>35</v>
      </c>
      <c r="E1308" t="s">
        <v>19</v>
      </c>
      <c r="F1308" t="s">
        <v>31</v>
      </c>
      <c r="G1308" t="s">
        <v>145</v>
      </c>
      <c r="H1308" t="s">
        <v>22</v>
      </c>
      <c r="I1308" t="s">
        <v>34</v>
      </c>
      <c r="J1308" s="1">
        <v>43668</v>
      </c>
      <c r="M1308" t="s">
        <v>35</v>
      </c>
      <c r="N1308" s="2">
        <v>36113.61</v>
      </c>
      <c r="O1308" t="s">
        <v>146</v>
      </c>
      <c r="P1308">
        <v>6.8</v>
      </c>
      <c r="Q13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08">
        <f>YEAR(Table1[[#This Row],[Hire Date]])</f>
        <v>2019</v>
      </c>
      <c r="T1308" t="str">
        <f>IF(Table1[[#This Row],[Education Level]]="Master's Degree",
"Master's Degree",
IF(Table1[[#This Row],[Education Level]]="Bachelor's Degree",
"Bachelor's Degree",
"Others"))</f>
        <v>Bachelor's Degree</v>
      </c>
    </row>
    <row r="1309" spans="1:20" x14ac:dyDescent="0.25">
      <c r="A1309" t="s">
        <v>3125</v>
      </c>
      <c r="B1309" t="s">
        <v>3126</v>
      </c>
      <c r="C1309" t="s">
        <v>18</v>
      </c>
      <c r="D1309">
        <v>34</v>
      </c>
      <c r="E1309" s="9" t="s">
        <v>13002</v>
      </c>
      <c r="F1309" t="s">
        <v>31</v>
      </c>
      <c r="G1309" t="s">
        <v>61</v>
      </c>
      <c r="H1309" t="s">
        <v>33</v>
      </c>
      <c r="I1309" t="s">
        <v>34</v>
      </c>
      <c r="J1309" s="1">
        <v>44029</v>
      </c>
      <c r="M1309" t="s">
        <v>35</v>
      </c>
      <c r="N1309" s="2">
        <v>10330.549999999999</v>
      </c>
      <c r="O1309" t="s">
        <v>104</v>
      </c>
      <c r="P1309">
        <v>5.8</v>
      </c>
      <c r="Q13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09">
        <f>YEAR(Table1[[#This Row],[Hire Date]])</f>
        <v>2020</v>
      </c>
      <c r="T1309" t="str">
        <f>IF(Table1[[#This Row],[Education Level]]="Master's Degree",
"Master's Degree",
IF(Table1[[#This Row],[Education Level]]="Bachelor's Degree",
"Bachelor's Degree",
"Others"))</f>
        <v>Bachelor's Degree</v>
      </c>
    </row>
    <row r="1310" spans="1:20" x14ac:dyDescent="0.25">
      <c r="A1310" t="s">
        <v>3127</v>
      </c>
      <c r="B1310" t="s">
        <v>3128</v>
      </c>
      <c r="C1310" t="s">
        <v>18</v>
      </c>
      <c r="D1310">
        <v>44</v>
      </c>
      <c r="E1310" t="s">
        <v>79</v>
      </c>
      <c r="F1310" t="s">
        <v>31</v>
      </c>
      <c r="G1310" t="s">
        <v>32</v>
      </c>
      <c r="H1310" t="s">
        <v>33</v>
      </c>
      <c r="I1310" t="s">
        <v>34</v>
      </c>
      <c r="J1310" s="1">
        <v>45382</v>
      </c>
      <c r="M1310" t="s">
        <v>35</v>
      </c>
      <c r="N1310" s="2">
        <v>6198.25</v>
      </c>
      <c r="O1310" t="s">
        <v>774</v>
      </c>
      <c r="P1310">
        <v>2.1</v>
      </c>
      <c r="Q13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310">
        <f>YEAR(Table1[[#This Row],[Hire Date]])</f>
        <v>2024</v>
      </c>
      <c r="T1310" t="str">
        <f>IF(Table1[[#This Row],[Education Level]]="Master's Degree",
"Master's Degree",
IF(Table1[[#This Row],[Education Level]]="Bachelor's Degree",
"Bachelor's Degree",
"Others"))</f>
        <v>Bachelor's Degree</v>
      </c>
    </row>
    <row r="1311" spans="1:20" x14ac:dyDescent="0.25">
      <c r="A1311" t="s">
        <v>3129</v>
      </c>
      <c r="B1311" t="s">
        <v>3130</v>
      </c>
      <c r="C1311" t="s">
        <v>18</v>
      </c>
      <c r="D1311">
        <v>39</v>
      </c>
      <c r="E1311" t="s">
        <v>100</v>
      </c>
      <c r="F1311" t="s">
        <v>20</v>
      </c>
      <c r="G1311" t="s">
        <v>93</v>
      </c>
      <c r="H1311" t="s">
        <v>33</v>
      </c>
      <c r="I1311" t="s">
        <v>23</v>
      </c>
      <c r="J1311" s="1">
        <v>45427</v>
      </c>
      <c r="M1311" t="s">
        <v>35</v>
      </c>
      <c r="N1311" s="2">
        <v>3077.13</v>
      </c>
      <c r="O1311" t="s">
        <v>1105</v>
      </c>
      <c r="P1311">
        <v>2</v>
      </c>
      <c r="Q13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311">
        <f>YEAR(Table1[[#This Row],[Hire Date]])</f>
        <v>2024</v>
      </c>
      <c r="T1311" t="str">
        <f>IF(Table1[[#This Row],[Education Level]]="Master's Degree",
"Master's Degree",
IF(Table1[[#This Row],[Education Level]]="Bachelor's Degree",
"Bachelor's Degree",
"Others"))</f>
        <v>Master's Degree</v>
      </c>
    </row>
    <row r="1312" spans="1:20" x14ac:dyDescent="0.25">
      <c r="A1312" t="s">
        <v>3131</v>
      </c>
      <c r="B1312" t="s">
        <v>3132</v>
      </c>
      <c r="C1312" t="s">
        <v>18</v>
      </c>
      <c r="D1312">
        <v>34</v>
      </c>
      <c r="E1312" t="s">
        <v>121</v>
      </c>
      <c r="F1312" t="s">
        <v>44</v>
      </c>
      <c r="G1312" t="s">
        <v>45</v>
      </c>
      <c r="H1312" t="s">
        <v>131</v>
      </c>
      <c r="I1312" t="s">
        <v>34</v>
      </c>
      <c r="J1312" s="1">
        <v>45899</v>
      </c>
      <c r="M1312" t="s">
        <v>35</v>
      </c>
      <c r="N1312" s="2">
        <v>7155.12</v>
      </c>
      <c r="O1312" t="s">
        <v>664</v>
      </c>
      <c r="P1312">
        <v>0.7</v>
      </c>
      <c r="Q13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312">
        <f>YEAR(Table1[[#This Row],[Hire Date]])</f>
        <v>2025</v>
      </c>
      <c r="T1312" t="str">
        <f>IF(Table1[[#This Row],[Education Level]]="Master's Degree",
"Master's Degree",
IF(Table1[[#This Row],[Education Level]]="Bachelor's Degree",
"Bachelor's Degree",
"Others"))</f>
        <v>Bachelor's Degree</v>
      </c>
    </row>
    <row r="1313" spans="1:20" x14ac:dyDescent="0.25">
      <c r="A1313" t="s">
        <v>3133</v>
      </c>
      <c r="B1313" t="s">
        <v>3134</v>
      </c>
      <c r="C1313" t="s">
        <v>18</v>
      </c>
      <c r="D1313">
        <v>42</v>
      </c>
      <c r="E1313" t="s">
        <v>86</v>
      </c>
      <c r="F1313" t="s">
        <v>20</v>
      </c>
      <c r="G1313" t="s">
        <v>45</v>
      </c>
      <c r="H1313" t="s">
        <v>33</v>
      </c>
      <c r="I1313" t="s">
        <v>34</v>
      </c>
      <c r="J1313" s="1">
        <v>45649</v>
      </c>
      <c r="M1313" t="s">
        <v>35</v>
      </c>
      <c r="N1313" s="2">
        <v>8943.08</v>
      </c>
      <c r="O1313" t="s">
        <v>142</v>
      </c>
      <c r="P1313">
        <v>1.4</v>
      </c>
      <c r="Q13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313">
        <f>YEAR(Table1[[#This Row],[Hire Date]])</f>
        <v>2024</v>
      </c>
      <c r="T1313" t="str">
        <f>IF(Table1[[#This Row],[Education Level]]="Master's Degree",
"Master's Degree",
IF(Table1[[#This Row],[Education Level]]="Bachelor's Degree",
"Bachelor's Degree",
"Others"))</f>
        <v>Bachelor's Degree</v>
      </c>
    </row>
    <row r="1314" spans="1:20" x14ac:dyDescent="0.25">
      <c r="A1314" t="s">
        <v>3135</v>
      </c>
      <c r="B1314" t="s">
        <v>3136</v>
      </c>
      <c r="C1314" t="s">
        <v>29</v>
      </c>
      <c r="D1314">
        <v>47</v>
      </c>
      <c r="E1314" s="9" t="s">
        <v>13002</v>
      </c>
      <c r="F1314" t="s">
        <v>60</v>
      </c>
      <c r="G1314" t="s">
        <v>137</v>
      </c>
      <c r="H1314" t="s">
        <v>33</v>
      </c>
      <c r="I1314" t="s">
        <v>23</v>
      </c>
      <c r="J1314" s="1">
        <v>45518</v>
      </c>
      <c r="M1314" t="s">
        <v>35</v>
      </c>
      <c r="N1314" s="2">
        <v>21077.75</v>
      </c>
      <c r="O1314" t="s">
        <v>3137</v>
      </c>
      <c r="P1314">
        <v>1.8</v>
      </c>
      <c r="Q13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314">
        <f>YEAR(Table1[[#This Row],[Hire Date]])</f>
        <v>2024</v>
      </c>
      <c r="T1314" t="str">
        <f>IF(Table1[[#This Row],[Education Level]]="Master's Degree",
"Master's Degree",
IF(Table1[[#This Row],[Education Level]]="Bachelor's Degree",
"Bachelor's Degree",
"Others"))</f>
        <v>Master's Degree</v>
      </c>
    </row>
    <row r="1315" spans="1:20" x14ac:dyDescent="0.25">
      <c r="A1315" t="s">
        <v>3138</v>
      </c>
      <c r="B1315" t="s">
        <v>3139</v>
      </c>
      <c r="C1315" t="s">
        <v>18</v>
      </c>
      <c r="D1315">
        <v>40</v>
      </c>
      <c r="E1315" t="s">
        <v>136</v>
      </c>
      <c r="F1315" t="s">
        <v>49</v>
      </c>
      <c r="G1315" t="s">
        <v>145</v>
      </c>
      <c r="H1315" t="s">
        <v>22</v>
      </c>
      <c r="I1315" t="s">
        <v>175</v>
      </c>
      <c r="J1315" s="1">
        <v>44693</v>
      </c>
      <c r="K1315" s="1">
        <v>45544</v>
      </c>
      <c r="L1315" t="s">
        <v>24</v>
      </c>
      <c r="M1315" t="s">
        <v>25</v>
      </c>
      <c r="N1315" s="2">
        <v>43929.1</v>
      </c>
      <c r="O1315" t="s">
        <v>146</v>
      </c>
      <c r="P1315">
        <v>2.2999999999999998</v>
      </c>
      <c r="Q13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315">
        <f>YEAR(Table1[[#This Row],[Hire Date]])</f>
        <v>2022</v>
      </c>
      <c r="S1315" s="9">
        <f>YEAR(Table1[[#This Row],[Exit Date]])</f>
        <v>2024</v>
      </c>
      <c r="T1315" t="str">
        <f>IF(Table1[[#This Row],[Education Level]]="Master's Degree",
"Master's Degree",
IF(Table1[[#This Row],[Education Level]]="Bachelor's Degree",
"Bachelor's Degree",
"Others"))</f>
        <v>Others</v>
      </c>
    </row>
    <row r="1316" spans="1:20" x14ac:dyDescent="0.25">
      <c r="A1316" t="s">
        <v>3140</v>
      </c>
      <c r="B1316" t="s">
        <v>3141</v>
      </c>
      <c r="C1316" t="s">
        <v>29</v>
      </c>
      <c r="D1316">
        <v>35</v>
      </c>
      <c r="E1316" t="s">
        <v>30</v>
      </c>
      <c r="F1316" t="s">
        <v>20</v>
      </c>
      <c r="G1316" t="s">
        <v>137</v>
      </c>
      <c r="H1316" t="s">
        <v>33</v>
      </c>
      <c r="I1316" t="s">
        <v>23</v>
      </c>
      <c r="J1316" s="1">
        <v>43271</v>
      </c>
      <c r="M1316" t="s">
        <v>35</v>
      </c>
      <c r="N1316" s="2">
        <v>24907.68</v>
      </c>
      <c r="O1316" t="s">
        <v>277</v>
      </c>
      <c r="P1316">
        <v>7.9</v>
      </c>
      <c r="Q13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16">
        <f>YEAR(Table1[[#This Row],[Hire Date]])</f>
        <v>2018</v>
      </c>
      <c r="T1316" t="str">
        <f>IF(Table1[[#This Row],[Education Level]]="Master's Degree",
"Master's Degree",
IF(Table1[[#This Row],[Education Level]]="Bachelor's Degree",
"Bachelor's Degree",
"Others"))</f>
        <v>Master's Degree</v>
      </c>
    </row>
    <row r="1317" spans="1:20" x14ac:dyDescent="0.25">
      <c r="A1317" t="s">
        <v>3142</v>
      </c>
      <c r="B1317" t="s">
        <v>3143</v>
      </c>
      <c r="C1317" t="s">
        <v>18</v>
      </c>
      <c r="D1317">
        <v>23</v>
      </c>
      <c r="E1317" t="s">
        <v>19</v>
      </c>
      <c r="F1317" t="s">
        <v>20</v>
      </c>
      <c r="G1317" t="s">
        <v>145</v>
      </c>
      <c r="H1317" t="s">
        <v>33</v>
      </c>
      <c r="I1317" t="s">
        <v>23</v>
      </c>
      <c r="J1317" s="1">
        <v>45230</v>
      </c>
      <c r="M1317" t="s">
        <v>35</v>
      </c>
      <c r="N1317" s="2">
        <v>42585.93</v>
      </c>
      <c r="O1317" t="s">
        <v>146</v>
      </c>
      <c r="P1317">
        <v>2.5</v>
      </c>
      <c r="Q13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317">
        <f>YEAR(Table1[[#This Row],[Hire Date]])</f>
        <v>2023</v>
      </c>
      <c r="T1317" t="str">
        <f>IF(Table1[[#This Row],[Education Level]]="Master's Degree",
"Master's Degree",
IF(Table1[[#This Row],[Education Level]]="Bachelor's Degree",
"Bachelor's Degree",
"Others"))</f>
        <v>Master's Degree</v>
      </c>
    </row>
    <row r="1318" spans="1:20" x14ac:dyDescent="0.25">
      <c r="A1318" t="s">
        <v>3144</v>
      </c>
      <c r="B1318" t="s">
        <v>3145</v>
      </c>
      <c r="C1318" t="s">
        <v>29</v>
      </c>
      <c r="D1318">
        <v>25</v>
      </c>
      <c r="E1318" t="s">
        <v>79</v>
      </c>
      <c r="F1318" t="s">
        <v>31</v>
      </c>
      <c r="G1318" t="s">
        <v>45</v>
      </c>
      <c r="H1318" t="s">
        <v>33</v>
      </c>
      <c r="I1318" t="s">
        <v>34</v>
      </c>
      <c r="J1318" s="1">
        <v>44258</v>
      </c>
      <c r="M1318" t="s">
        <v>35</v>
      </c>
      <c r="N1318" s="2">
        <v>8770.77</v>
      </c>
      <c r="O1318" t="s">
        <v>3146</v>
      </c>
      <c r="P1318">
        <v>5.2</v>
      </c>
      <c r="Q13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18">
        <f>YEAR(Table1[[#This Row],[Hire Date]])</f>
        <v>2021</v>
      </c>
      <c r="T1318" t="str">
        <f>IF(Table1[[#This Row],[Education Level]]="Master's Degree",
"Master's Degree",
IF(Table1[[#This Row],[Education Level]]="Bachelor's Degree",
"Bachelor's Degree",
"Others"))</f>
        <v>Bachelor's Degree</v>
      </c>
    </row>
    <row r="1319" spans="1:20" x14ac:dyDescent="0.25">
      <c r="A1319" t="s">
        <v>3147</v>
      </c>
      <c r="B1319" t="s">
        <v>3148</v>
      </c>
      <c r="C1319" t="s">
        <v>18</v>
      </c>
      <c r="D1319">
        <v>32</v>
      </c>
      <c r="E1319" t="s">
        <v>73</v>
      </c>
      <c r="F1319" t="s">
        <v>60</v>
      </c>
      <c r="G1319" t="s">
        <v>45</v>
      </c>
      <c r="H1319" t="s">
        <v>33</v>
      </c>
      <c r="I1319" t="s">
        <v>34</v>
      </c>
      <c r="J1319" s="1">
        <v>43528</v>
      </c>
      <c r="M1319" t="s">
        <v>35</v>
      </c>
      <c r="N1319" s="2">
        <v>6747.17</v>
      </c>
      <c r="O1319" t="s">
        <v>3149</v>
      </c>
      <c r="P1319">
        <v>7.2</v>
      </c>
      <c r="Q13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19">
        <f>YEAR(Table1[[#This Row],[Hire Date]])</f>
        <v>2019</v>
      </c>
      <c r="T1319" t="str">
        <f>IF(Table1[[#This Row],[Education Level]]="Master's Degree",
"Master's Degree",
IF(Table1[[#This Row],[Education Level]]="Bachelor's Degree",
"Bachelor's Degree",
"Others"))</f>
        <v>Bachelor's Degree</v>
      </c>
    </row>
    <row r="1320" spans="1:20" x14ac:dyDescent="0.25">
      <c r="A1320" t="s">
        <v>3150</v>
      </c>
      <c r="B1320" t="s">
        <v>3151</v>
      </c>
      <c r="C1320" t="s">
        <v>18</v>
      </c>
      <c r="D1320">
        <v>29</v>
      </c>
      <c r="E1320" s="9" t="s">
        <v>13002</v>
      </c>
      <c r="F1320" t="s">
        <v>20</v>
      </c>
      <c r="G1320" t="s">
        <v>21</v>
      </c>
      <c r="H1320" t="s">
        <v>33</v>
      </c>
      <c r="I1320" t="s">
        <v>50</v>
      </c>
      <c r="J1320" s="1">
        <v>43271</v>
      </c>
      <c r="M1320" t="s">
        <v>35</v>
      </c>
      <c r="N1320" s="2">
        <v>18193.41</v>
      </c>
      <c r="O1320" t="s">
        <v>491</v>
      </c>
      <c r="P1320">
        <v>7.9</v>
      </c>
      <c r="Q13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20">
        <f>YEAR(Table1[[#This Row],[Hire Date]])</f>
        <v>2018</v>
      </c>
      <c r="T1320" t="str">
        <f>IF(Table1[[#This Row],[Education Level]]="Master's Degree",
"Master's Degree",
IF(Table1[[#This Row],[Education Level]]="Bachelor's Degree",
"Bachelor's Degree",
"Others"))</f>
        <v>Others</v>
      </c>
    </row>
    <row r="1321" spans="1:20" x14ac:dyDescent="0.25">
      <c r="A1321" t="s">
        <v>3152</v>
      </c>
      <c r="B1321" t="s">
        <v>3153</v>
      </c>
      <c r="C1321" t="s">
        <v>18</v>
      </c>
      <c r="D1321">
        <v>33</v>
      </c>
      <c r="E1321" t="s">
        <v>79</v>
      </c>
      <c r="F1321" t="s">
        <v>31</v>
      </c>
      <c r="G1321" t="s">
        <v>93</v>
      </c>
      <c r="H1321" t="s">
        <v>33</v>
      </c>
      <c r="I1321" t="s">
        <v>34</v>
      </c>
      <c r="J1321" s="1">
        <v>43215</v>
      </c>
      <c r="M1321" t="s">
        <v>35</v>
      </c>
      <c r="N1321" s="2">
        <v>2970.48</v>
      </c>
      <c r="O1321" t="s">
        <v>3154</v>
      </c>
      <c r="P1321">
        <v>8.1</v>
      </c>
      <c r="Q13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21">
        <f>YEAR(Table1[[#This Row],[Hire Date]])</f>
        <v>2018</v>
      </c>
      <c r="T1321" t="str">
        <f>IF(Table1[[#This Row],[Education Level]]="Master's Degree",
"Master's Degree",
IF(Table1[[#This Row],[Education Level]]="Bachelor's Degree",
"Bachelor's Degree",
"Others"))</f>
        <v>Bachelor's Degree</v>
      </c>
    </row>
    <row r="1322" spans="1:20" x14ac:dyDescent="0.25">
      <c r="A1322" t="s">
        <v>3155</v>
      </c>
      <c r="B1322" t="s">
        <v>3156</v>
      </c>
      <c r="C1322" t="s">
        <v>18</v>
      </c>
      <c r="D1322">
        <v>35</v>
      </c>
      <c r="E1322" t="s">
        <v>19</v>
      </c>
      <c r="F1322" t="s">
        <v>31</v>
      </c>
      <c r="G1322" t="s">
        <v>232</v>
      </c>
      <c r="H1322" t="s">
        <v>33</v>
      </c>
      <c r="I1322" t="s">
        <v>23</v>
      </c>
      <c r="J1322" s="1">
        <v>43831</v>
      </c>
      <c r="M1322" t="s">
        <v>35</v>
      </c>
      <c r="N1322" s="2">
        <v>63463.5</v>
      </c>
      <c r="O1322" t="s">
        <v>146</v>
      </c>
      <c r="P1322">
        <v>6.4</v>
      </c>
      <c r="Q13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22">
        <f>YEAR(Table1[[#This Row],[Hire Date]])</f>
        <v>2020</v>
      </c>
      <c r="T1322" t="str">
        <f>IF(Table1[[#This Row],[Education Level]]="Master's Degree",
"Master's Degree",
IF(Table1[[#This Row],[Education Level]]="Bachelor's Degree",
"Bachelor's Degree",
"Others"))</f>
        <v>Master's Degree</v>
      </c>
    </row>
    <row r="1323" spans="1:20" x14ac:dyDescent="0.25">
      <c r="A1323" t="s">
        <v>3157</v>
      </c>
      <c r="B1323" t="s">
        <v>3158</v>
      </c>
      <c r="C1323" t="s">
        <v>29</v>
      </c>
      <c r="D1323">
        <v>39</v>
      </c>
      <c r="E1323" t="s">
        <v>121</v>
      </c>
      <c r="F1323" t="s">
        <v>44</v>
      </c>
      <c r="G1323" t="s">
        <v>145</v>
      </c>
      <c r="H1323" t="s">
        <v>33</v>
      </c>
      <c r="I1323" t="s">
        <v>34</v>
      </c>
      <c r="J1323" s="1">
        <v>43399</v>
      </c>
      <c r="M1323" t="s">
        <v>35</v>
      </c>
      <c r="N1323" s="2">
        <v>43385.34</v>
      </c>
      <c r="O1323" t="s">
        <v>146</v>
      </c>
      <c r="P1323">
        <v>7.6</v>
      </c>
      <c r="Q13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23">
        <f>YEAR(Table1[[#This Row],[Hire Date]])</f>
        <v>2018</v>
      </c>
      <c r="T1323" t="str">
        <f>IF(Table1[[#This Row],[Education Level]]="Master's Degree",
"Master's Degree",
IF(Table1[[#This Row],[Education Level]]="Bachelor's Degree",
"Bachelor's Degree",
"Others"))</f>
        <v>Bachelor's Degree</v>
      </c>
    </row>
    <row r="1324" spans="1:20" x14ac:dyDescent="0.25">
      <c r="A1324" t="s">
        <v>3159</v>
      </c>
      <c r="B1324" t="s">
        <v>3160</v>
      </c>
      <c r="C1324" t="s">
        <v>29</v>
      </c>
      <c r="D1324">
        <v>34</v>
      </c>
      <c r="E1324" t="s">
        <v>100</v>
      </c>
      <c r="F1324" t="s">
        <v>74</v>
      </c>
      <c r="G1324" t="s">
        <v>137</v>
      </c>
      <c r="H1324" t="s">
        <v>33</v>
      </c>
      <c r="I1324" t="s">
        <v>34</v>
      </c>
      <c r="J1324" s="1">
        <v>44290</v>
      </c>
      <c r="M1324" t="s">
        <v>35</v>
      </c>
      <c r="N1324" s="2">
        <v>22060.3</v>
      </c>
      <c r="O1324" t="s">
        <v>1490</v>
      </c>
      <c r="P1324">
        <v>5.0999999999999996</v>
      </c>
      <c r="Q13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24">
        <f>YEAR(Table1[[#This Row],[Hire Date]])</f>
        <v>2021</v>
      </c>
      <c r="T1324" t="str">
        <f>IF(Table1[[#This Row],[Education Level]]="Master's Degree",
"Master's Degree",
IF(Table1[[#This Row],[Education Level]]="Bachelor's Degree",
"Bachelor's Degree",
"Others"))</f>
        <v>Bachelor's Degree</v>
      </c>
    </row>
    <row r="1325" spans="1:20" x14ac:dyDescent="0.25">
      <c r="A1325" t="s">
        <v>3161</v>
      </c>
      <c r="B1325" t="s">
        <v>3162</v>
      </c>
      <c r="C1325" t="s">
        <v>29</v>
      </c>
      <c r="D1325">
        <v>39</v>
      </c>
      <c r="E1325" t="s">
        <v>73</v>
      </c>
      <c r="F1325" t="s">
        <v>44</v>
      </c>
      <c r="G1325" t="s">
        <v>21</v>
      </c>
      <c r="H1325" t="s">
        <v>33</v>
      </c>
      <c r="I1325" t="s">
        <v>34</v>
      </c>
      <c r="J1325" s="1">
        <v>43284</v>
      </c>
      <c r="M1325" t="s">
        <v>35</v>
      </c>
      <c r="N1325" s="2">
        <v>16230.7</v>
      </c>
      <c r="O1325" t="s">
        <v>1531</v>
      </c>
      <c r="P1325">
        <v>7.9</v>
      </c>
      <c r="Q13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25">
        <f>YEAR(Table1[[#This Row],[Hire Date]])</f>
        <v>2018</v>
      </c>
      <c r="T1325" t="str">
        <f>IF(Table1[[#This Row],[Education Level]]="Master's Degree",
"Master's Degree",
IF(Table1[[#This Row],[Education Level]]="Bachelor's Degree",
"Bachelor's Degree",
"Others"))</f>
        <v>Bachelor's Degree</v>
      </c>
    </row>
    <row r="1326" spans="1:20" x14ac:dyDescent="0.25">
      <c r="A1326" t="s">
        <v>3163</v>
      </c>
      <c r="B1326" t="s">
        <v>3164</v>
      </c>
      <c r="C1326" t="s">
        <v>29</v>
      </c>
      <c r="D1326">
        <v>35</v>
      </c>
      <c r="E1326" t="s">
        <v>73</v>
      </c>
      <c r="F1326" t="s">
        <v>49</v>
      </c>
      <c r="G1326" t="s">
        <v>61</v>
      </c>
      <c r="H1326" t="s">
        <v>33</v>
      </c>
      <c r="I1326" t="s">
        <v>23</v>
      </c>
      <c r="J1326" s="1">
        <v>44369</v>
      </c>
      <c r="M1326" t="s">
        <v>35</v>
      </c>
      <c r="N1326" s="2">
        <v>12695.78</v>
      </c>
      <c r="O1326" t="s">
        <v>832</v>
      </c>
      <c r="P1326">
        <v>4.9000000000000004</v>
      </c>
      <c r="Q13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26">
        <f>YEAR(Table1[[#This Row],[Hire Date]])</f>
        <v>2021</v>
      </c>
      <c r="T1326" t="str">
        <f>IF(Table1[[#This Row],[Education Level]]="Master's Degree",
"Master's Degree",
IF(Table1[[#This Row],[Education Level]]="Bachelor's Degree",
"Bachelor's Degree",
"Others"))</f>
        <v>Master's Degree</v>
      </c>
    </row>
    <row r="1327" spans="1:20" x14ac:dyDescent="0.25">
      <c r="A1327" t="s">
        <v>3165</v>
      </c>
      <c r="B1327" t="s">
        <v>3166</v>
      </c>
      <c r="C1327" t="s">
        <v>18</v>
      </c>
      <c r="D1327">
        <v>22</v>
      </c>
      <c r="E1327" t="s">
        <v>100</v>
      </c>
      <c r="F1327" t="s">
        <v>44</v>
      </c>
      <c r="G1327" t="s">
        <v>45</v>
      </c>
      <c r="H1327" t="s">
        <v>22</v>
      </c>
      <c r="I1327" t="s">
        <v>34</v>
      </c>
      <c r="J1327" s="1">
        <v>43877</v>
      </c>
      <c r="M1327" t="s">
        <v>35</v>
      </c>
      <c r="N1327" s="2">
        <v>7740.92</v>
      </c>
      <c r="O1327" t="s">
        <v>1432</v>
      </c>
      <c r="P1327">
        <v>6.3</v>
      </c>
      <c r="Q13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27">
        <f>YEAR(Table1[[#This Row],[Hire Date]])</f>
        <v>2020</v>
      </c>
      <c r="T1327" t="str">
        <f>IF(Table1[[#This Row],[Education Level]]="Master's Degree",
"Master's Degree",
IF(Table1[[#This Row],[Education Level]]="Bachelor's Degree",
"Bachelor's Degree",
"Others"))</f>
        <v>Bachelor's Degree</v>
      </c>
    </row>
    <row r="1328" spans="1:20" x14ac:dyDescent="0.25">
      <c r="A1328" t="s">
        <v>3167</v>
      </c>
      <c r="B1328" t="s">
        <v>3168</v>
      </c>
      <c r="C1328" t="s">
        <v>18</v>
      </c>
      <c r="D1328">
        <v>26</v>
      </c>
      <c r="E1328" t="s">
        <v>121</v>
      </c>
      <c r="F1328" t="s">
        <v>60</v>
      </c>
      <c r="G1328" t="s">
        <v>32</v>
      </c>
      <c r="H1328" t="s">
        <v>33</v>
      </c>
      <c r="I1328" t="s">
        <v>23</v>
      </c>
      <c r="J1328" s="1">
        <v>43569</v>
      </c>
      <c r="M1328" t="s">
        <v>35</v>
      </c>
      <c r="N1328" s="2">
        <v>5723.75</v>
      </c>
      <c r="O1328" t="s">
        <v>2491</v>
      </c>
      <c r="P1328">
        <v>7.1</v>
      </c>
      <c r="Q13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28">
        <f>YEAR(Table1[[#This Row],[Hire Date]])</f>
        <v>2019</v>
      </c>
      <c r="T1328" t="str">
        <f>IF(Table1[[#This Row],[Education Level]]="Master's Degree",
"Master's Degree",
IF(Table1[[#This Row],[Education Level]]="Bachelor's Degree",
"Bachelor's Degree",
"Others"))</f>
        <v>Master's Degree</v>
      </c>
    </row>
    <row r="1329" spans="1:20" x14ac:dyDescent="0.25">
      <c r="A1329" t="s">
        <v>3169</v>
      </c>
      <c r="B1329" t="s">
        <v>3170</v>
      </c>
      <c r="C1329" t="s">
        <v>29</v>
      </c>
      <c r="D1329">
        <v>33</v>
      </c>
      <c r="E1329" t="s">
        <v>86</v>
      </c>
      <c r="F1329" t="s">
        <v>31</v>
      </c>
      <c r="G1329" t="s">
        <v>137</v>
      </c>
      <c r="H1329" t="s">
        <v>33</v>
      </c>
      <c r="I1329" t="s">
        <v>34</v>
      </c>
      <c r="J1329" s="1">
        <v>45947</v>
      </c>
      <c r="M1329" t="s">
        <v>35</v>
      </c>
      <c r="N1329" s="2">
        <v>22564.99</v>
      </c>
      <c r="O1329" t="s">
        <v>2754</v>
      </c>
      <c r="P1329">
        <v>0.6</v>
      </c>
      <c r="Q13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329">
        <f>YEAR(Table1[[#This Row],[Hire Date]])</f>
        <v>2025</v>
      </c>
      <c r="T1329" t="str">
        <f>IF(Table1[[#This Row],[Education Level]]="Master's Degree",
"Master's Degree",
IF(Table1[[#This Row],[Education Level]]="Bachelor's Degree",
"Bachelor's Degree",
"Others"))</f>
        <v>Bachelor's Degree</v>
      </c>
    </row>
    <row r="1330" spans="1:20" x14ac:dyDescent="0.25">
      <c r="A1330" t="s">
        <v>3171</v>
      </c>
      <c r="B1330" t="s">
        <v>3172</v>
      </c>
      <c r="C1330" t="s">
        <v>18</v>
      </c>
      <c r="D1330">
        <v>24</v>
      </c>
      <c r="E1330" t="s">
        <v>43</v>
      </c>
      <c r="F1330" t="s">
        <v>31</v>
      </c>
      <c r="G1330" t="s">
        <v>45</v>
      </c>
      <c r="H1330" t="s">
        <v>33</v>
      </c>
      <c r="I1330" t="s">
        <v>34</v>
      </c>
      <c r="J1330" s="1">
        <v>43455</v>
      </c>
      <c r="M1330" t="s">
        <v>35</v>
      </c>
      <c r="N1330" s="2">
        <v>9156.7999999999993</v>
      </c>
      <c r="O1330" t="s">
        <v>220</v>
      </c>
      <c r="P1330">
        <v>7.4</v>
      </c>
      <c r="Q13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30">
        <f>YEAR(Table1[[#This Row],[Hire Date]])</f>
        <v>2018</v>
      </c>
      <c r="T1330" t="str">
        <f>IF(Table1[[#This Row],[Education Level]]="Master's Degree",
"Master's Degree",
IF(Table1[[#This Row],[Education Level]]="Bachelor's Degree",
"Bachelor's Degree",
"Others"))</f>
        <v>Bachelor's Degree</v>
      </c>
    </row>
    <row r="1331" spans="1:20" x14ac:dyDescent="0.25">
      <c r="A1331" t="s">
        <v>3173</v>
      </c>
      <c r="B1331" t="s">
        <v>3174</v>
      </c>
      <c r="C1331" t="s">
        <v>29</v>
      </c>
      <c r="D1331">
        <v>40</v>
      </c>
      <c r="E1331" t="s">
        <v>121</v>
      </c>
      <c r="F1331" t="s">
        <v>31</v>
      </c>
      <c r="G1331" t="s">
        <v>32</v>
      </c>
      <c r="H1331" t="s">
        <v>33</v>
      </c>
      <c r="I1331" t="s">
        <v>23</v>
      </c>
      <c r="J1331" s="1">
        <v>43856</v>
      </c>
      <c r="M1331" t="s">
        <v>35</v>
      </c>
      <c r="N1331" s="2">
        <v>4571.6099999999997</v>
      </c>
      <c r="O1331" t="s">
        <v>673</v>
      </c>
      <c r="P1331">
        <v>6.3</v>
      </c>
      <c r="Q13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31">
        <f>YEAR(Table1[[#This Row],[Hire Date]])</f>
        <v>2020</v>
      </c>
      <c r="T1331" t="str">
        <f>IF(Table1[[#This Row],[Education Level]]="Master's Degree",
"Master's Degree",
IF(Table1[[#This Row],[Education Level]]="Bachelor's Degree",
"Bachelor's Degree",
"Others"))</f>
        <v>Master's Degree</v>
      </c>
    </row>
    <row r="1332" spans="1:20" x14ac:dyDescent="0.25">
      <c r="A1332" t="s">
        <v>3175</v>
      </c>
      <c r="B1332" t="s">
        <v>3176</v>
      </c>
      <c r="C1332" t="s">
        <v>29</v>
      </c>
      <c r="D1332">
        <v>48</v>
      </c>
      <c r="E1332" t="s">
        <v>121</v>
      </c>
      <c r="F1332" t="s">
        <v>31</v>
      </c>
      <c r="G1332" t="s">
        <v>21</v>
      </c>
      <c r="H1332" t="s">
        <v>131</v>
      </c>
      <c r="I1332" t="s">
        <v>23</v>
      </c>
      <c r="J1332" s="1">
        <v>45816</v>
      </c>
      <c r="K1332" s="1">
        <v>45913</v>
      </c>
      <c r="L1332" t="s">
        <v>132</v>
      </c>
      <c r="M1332" t="s">
        <v>25</v>
      </c>
      <c r="N1332" s="2">
        <v>16652.14</v>
      </c>
      <c r="O1332" t="s">
        <v>1024</v>
      </c>
      <c r="P1332">
        <v>0.3</v>
      </c>
      <c r="Q13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332">
        <f>YEAR(Table1[[#This Row],[Hire Date]])</f>
        <v>2025</v>
      </c>
      <c r="S1332" s="9">
        <f>YEAR(Table1[[#This Row],[Exit Date]])</f>
        <v>2025</v>
      </c>
      <c r="T1332" t="str">
        <f>IF(Table1[[#This Row],[Education Level]]="Master's Degree",
"Master's Degree",
IF(Table1[[#This Row],[Education Level]]="Bachelor's Degree",
"Bachelor's Degree",
"Others"))</f>
        <v>Master's Degree</v>
      </c>
    </row>
    <row r="1333" spans="1:20" x14ac:dyDescent="0.25">
      <c r="A1333" t="s">
        <v>3177</v>
      </c>
      <c r="B1333" t="s">
        <v>3178</v>
      </c>
      <c r="C1333" t="s">
        <v>29</v>
      </c>
      <c r="D1333">
        <v>45</v>
      </c>
      <c r="E1333" t="s">
        <v>86</v>
      </c>
      <c r="F1333" t="s">
        <v>31</v>
      </c>
      <c r="G1333" t="s">
        <v>32</v>
      </c>
      <c r="H1333" t="s">
        <v>33</v>
      </c>
      <c r="I1333" t="s">
        <v>23</v>
      </c>
      <c r="J1333" s="1">
        <v>44535</v>
      </c>
      <c r="M1333" t="s">
        <v>35</v>
      </c>
      <c r="N1333" s="2">
        <v>6376.04</v>
      </c>
      <c r="O1333" t="s">
        <v>476</v>
      </c>
      <c r="P1333">
        <v>4.4000000000000004</v>
      </c>
      <c r="Q13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33">
        <f>YEAR(Table1[[#This Row],[Hire Date]])</f>
        <v>2021</v>
      </c>
      <c r="T1333" t="str">
        <f>IF(Table1[[#This Row],[Education Level]]="Master's Degree",
"Master's Degree",
IF(Table1[[#This Row],[Education Level]]="Bachelor's Degree",
"Bachelor's Degree",
"Others"))</f>
        <v>Master's Degree</v>
      </c>
    </row>
    <row r="1334" spans="1:20" x14ac:dyDescent="0.25">
      <c r="A1334" t="s">
        <v>3179</v>
      </c>
      <c r="B1334" t="s">
        <v>3180</v>
      </c>
      <c r="C1334" t="s">
        <v>29</v>
      </c>
      <c r="D1334">
        <v>33</v>
      </c>
      <c r="E1334" s="9" t="s">
        <v>13002</v>
      </c>
      <c r="F1334" t="s">
        <v>74</v>
      </c>
      <c r="G1334" t="s">
        <v>61</v>
      </c>
      <c r="H1334" t="s">
        <v>33</v>
      </c>
      <c r="I1334" t="s">
        <v>34</v>
      </c>
      <c r="J1334" s="1">
        <v>44476</v>
      </c>
      <c r="K1334" s="1">
        <v>45543</v>
      </c>
      <c r="L1334" t="s">
        <v>132</v>
      </c>
      <c r="M1334" t="s">
        <v>25</v>
      </c>
      <c r="N1334" s="2">
        <v>10513.56</v>
      </c>
      <c r="O1334" t="s">
        <v>1644</v>
      </c>
      <c r="P1334">
        <v>2.9</v>
      </c>
      <c r="Q13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334">
        <f>YEAR(Table1[[#This Row],[Hire Date]])</f>
        <v>2021</v>
      </c>
      <c r="S1334" s="9">
        <f>YEAR(Table1[[#This Row],[Exit Date]])</f>
        <v>2024</v>
      </c>
      <c r="T1334" t="str">
        <f>IF(Table1[[#This Row],[Education Level]]="Master's Degree",
"Master's Degree",
IF(Table1[[#This Row],[Education Level]]="Bachelor's Degree",
"Bachelor's Degree",
"Others"))</f>
        <v>Bachelor's Degree</v>
      </c>
    </row>
    <row r="1335" spans="1:20" x14ac:dyDescent="0.25">
      <c r="A1335" t="s">
        <v>3181</v>
      </c>
      <c r="B1335" t="s">
        <v>3182</v>
      </c>
      <c r="C1335" t="s">
        <v>18</v>
      </c>
      <c r="D1335">
        <v>48</v>
      </c>
      <c r="E1335" t="s">
        <v>79</v>
      </c>
      <c r="F1335" t="s">
        <v>44</v>
      </c>
      <c r="G1335" t="s">
        <v>93</v>
      </c>
      <c r="H1335" t="s">
        <v>33</v>
      </c>
      <c r="I1335" t="s">
        <v>34</v>
      </c>
      <c r="J1335" s="1">
        <v>43557</v>
      </c>
      <c r="M1335" t="s">
        <v>35</v>
      </c>
      <c r="N1335" s="2">
        <v>3320.69</v>
      </c>
      <c r="O1335" t="s">
        <v>3183</v>
      </c>
      <c r="P1335">
        <v>7.1</v>
      </c>
      <c r="Q13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35">
        <f>YEAR(Table1[[#This Row],[Hire Date]])</f>
        <v>2019</v>
      </c>
      <c r="T1335" t="str">
        <f>IF(Table1[[#This Row],[Education Level]]="Master's Degree",
"Master's Degree",
IF(Table1[[#This Row],[Education Level]]="Bachelor's Degree",
"Bachelor's Degree",
"Others"))</f>
        <v>Bachelor's Degree</v>
      </c>
    </row>
    <row r="1336" spans="1:20" x14ac:dyDescent="0.25">
      <c r="A1336" t="s">
        <v>3184</v>
      </c>
      <c r="B1336" t="s">
        <v>3185</v>
      </c>
      <c r="C1336" t="s">
        <v>18</v>
      </c>
      <c r="D1336">
        <v>36</v>
      </c>
      <c r="E1336" t="s">
        <v>136</v>
      </c>
      <c r="F1336" t="s">
        <v>31</v>
      </c>
      <c r="G1336" t="s">
        <v>61</v>
      </c>
      <c r="H1336" t="s">
        <v>33</v>
      </c>
      <c r="I1336" t="s">
        <v>117</v>
      </c>
      <c r="J1336" s="1">
        <v>44058</v>
      </c>
      <c r="M1336" t="s">
        <v>35</v>
      </c>
      <c r="N1336" s="2">
        <v>10145.69</v>
      </c>
      <c r="O1336" t="s">
        <v>621</v>
      </c>
      <c r="P1336">
        <v>5.8</v>
      </c>
      <c r="Q13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36">
        <f>YEAR(Table1[[#This Row],[Hire Date]])</f>
        <v>2020</v>
      </c>
      <c r="T1336" t="str">
        <f>IF(Table1[[#This Row],[Education Level]]="Master's Degree",
"Master's Degree",
IF(Table1[[#This Row],[Education Level]]="Bachelor's Degree",
"Bachelor's Degree",
"Others"))</f>
        <v>Others</v>
      </c>
    </row>
    <row r="1337" spans="1:20" x14ac:dyDescent="0.25">
      <c r="A1337" t="s">
        <v>3186</v>
      </c>
      <c r="B1337" t="s">
        <v>649</v>
      </c>
      <c r="C1337" t="s">
        <v>18</v>
      </c>
      <c r="D1337">
        <v>31</v>
      </c>
      <c r="E1337" t="s">
        <v>43</v>
      </c>
      <c r="F1337" t="s">
        <v>20</v>
      </c>
      <c r="G1337" t="s">
        <v>21</v>
      </c>
      <c r="H1337" t="s">
        <v>33</v>
      </c>
      <c r="I1337" t="s">
        <v>34</v>
      </c>
      <c r="J1337" s="1">
        <v>45335</v>
      </c>
      <c r="M1337" t="s">
        <v>35</v>
      </c>
      <c r="N1337" s="2">
        <v>18573.060000000001</v>
      </c>
      <c r="O1337" t="s">
        <v>2330</v>
      </c>
      <c r="P1337">
        <v>2.2999999999999998</v>
      </c>
      <c r="Q13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337">
        <f>YEAR(Table1[[#This Row],[Hire Date]])</f>
        <v>2024</v>
      </c>
      <c r="T1337" t="str">
        <f>IF(Table1[[#This Row],[Education Level]]="Master's Degree",
"Master's Degree",
IF(Table1[[#This Row],[Education Level]]="Bachelor's Degree",
"Bachelor's Degree",
"Others"))</f>
        <v>Bachelor's Degree</v>
      </c>
    </row>
    <row r="1338" spans="1:20" x14ac:dyDescent="0.25">
      <c r="A1338" t="s">
        <v>3187</v>
      </c>
      <c r="B1338" t="s">
        <v>3188</v>
      </c>
      <c r="C1338" t="s">
        <v>18</v>
      </c>
      <c r="D1338">
        <v>29</v>
      </c>
      <c r="E1338" t="s">
        <v>73</v>
      </c>
      <c r="F1338" t="s">
        <v>31</v>
      </c>
      <c r="G1338" t="s">
        <v>45</v>
      </c>
      <c r="H1338" t="s">
        <v>33</v>
      </c>
      <c r="I1338" t="s">
        <v>34</v>
      </c>
      <c r="J1338" s="1">
        <v>44074</v>
      </c>
      <c r="M1338" t="s">
        <v>35</v>
      </c>
      <c r="N1338" s="2">
        <v>8348.15</v>
      </c>
      <c r="O1338" t="s">
        <v>252</v>
      </c>
      <c r="P1338">
        <v>5.7</v>
      </c>
      <c r="Q13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38">
        <f>YEAR(Table1[[#This Row],[Hire Date]])</f>
        <v>2020</v>
      </c>
      <c r="T1338" t="str">
        <f>IF(Table1[[#This Row],[Education Level]]="Master's Degree",
"Master's Degree",
IF(Table1[[#This Row],[Education Level]]="Bachelor's Degree",
"Bachelor's Degree",
"Others"))</f>
        <v>Bachelor's Degree</v>
      </c>
    </row>
    <row r="1339" spans="1:20" x14ac:dyDescent="0.25">
      <c r="A1339" t="s">
        <v>3189</v>
      </c>
      <c r="B1339" t="s">
        <v>3190</v>
      </c>
      <c r="C1339" t="s">
        <v>18</v>
      </c>
      <c r="D1339">
        <v>32</v>
      </c>
      <c r="E1339" t="s">
        <v>121</v>
      </c>
      <c r="F1339" t="s">
        <v>49</v>
      </c>
      <c r="G1339" t="s">
        <v>137</v>
      </c>
      <c r="H1339" t="s">
        <v>33</v>
      </c>
      <c r="I1339" t="s">
        <v>34</v>
      </c>
      <c r="J1339" s="1">
        <v>44576</v>
      </c>
      <c r="M1339" t="s">
        <v>35</v>
      </c>
      <c r="N1339" s="2">
        <v>21531.38</v>
      </c>
      <c r="O1339" t="s">
        <v>1134</v>
      </c>
      <c r="P1339">
        <v>4.3</v>
      </c>
      <c r="Q13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39">
        <f>YEAR(Table1[[#This Row],[Hire Date]])</f>
        <v>2022</v>
      </c>
      <c r="T1339" t="str">
        <f>IF(Table1[[#This Row],[Education Level]]="Master's Degree",
"Master's Degree",
IF(Table1[[#This Row],[Education Level]]="Bachelor's Degree",
"Bachelor's Degree",
"Others"))</f>
        <v>Bachelor's Degree</v>
      </c>
    </row>
    <row r="1340" spans="1:20" x14ac:dyDescent="0.25">
      <c r="A1340" t="s">
        <v>3191</v>
      </c>
      <c r="B1340" t="s">
        <v>3192</v>
      </c>
      <c r="C1340" t="s">
        <v>18</v>
      </c>
      <c r="D1340">
        <v>31</v>
      </c>
      <c r="E1340" s="9" t="s">
        <v>13002</v>
      </c>
      <c r="F1340" t="s">
        <v>49</v>
      </c>
      <c r="G1340" t="s">
        <v>137</v>
      </c>
      <c r="H1340" t="s">
        <v>33</v>
      </c>
      <c r="I1340" t="s">
        <v>34</v>
      </c>
      <c r="J1340" s="1">
        <v>44329</v>
      </c>
      <c r="M1340" t="s">
        <v>35</v>
      </c>
      <c r="N1340" s="2">
        <v>23680.78</v>
      </c>
      <c r="O1340" t="s">
        <v>1710</v>
      </c>
      <c r="P1340">
        <v>5</v>
      </c>
      <c r="Q13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40">
        <f>YEAR(Table1[[#This Row],[Hire Date]])</f>
        <v>2021</v>
      </c>
      <c r="T1340" t="str">
        <f>IF(Table1[[#This Row],[Education Level]]="Master's Degree",
"Master's Degree",
IF(Table1[[#This Row],[Education Level]]="Bachelor's Degree",
"Bachelor's Degree",
"Others"))</f>
        <v>Bachelor's Degree</v>
      </c>
    </row>
    <row r="1341" spans="1:20" x14ac:dyDescent="0.25">
      <c r="A1341" t="s">
        <v>3193</v>
      </c>
      <c r="B1341" t="s">
        <v>3194</v>
      </c>
      <c r="C1341" t="s">
        <v>18</v>
      </c>
      <c r="D1341">
        <v>36</v>
      </c>
      <c r="E1341" t="s">
        <v>73</v>
      </c>
      <c r="F1341" t="s">
        <v>49</v>
      </c>
      <c r="G1341" t="s">
        <v>32</v>
      </c>
      <c r="H1341" t="s">
        <v>33</v>
      </c>
      <c r="I1341" t="s">
        <v>34</v>
      </c>
      <c r="J1341" s="1">
        <v>44763</v>
      </c>
      <c r="M1341" t="s">
        <v>35</v>
      </c>
      <c r="N1341" s="2">
        <v>5566.25</v>
      </c>
      <c r="O1341" t="s">
        <v>1134</v>
      </c>
      <c r="P1341">
        <v>3.8</v>
      </c>
      <c r="Q13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41">
        <f>YEAR(Table1[[#This Row],[Hire Date]])</f>
        <v>2022</v>
      </c>
      <c r="T1341" t="str">
        <f>IF(Table1[[#This Row],[Education Level]]="Master's Degree",
"Master's Degree",
IF(Table1[[#This Row],[Education Level]]="Bachelor's Degree",
"Bachelor's Degree",
"Others"))</f>
        <v>Bachelor's Degree</v>
      </c>
    </row>
    <row r="1342" spans="1:20" x14ac:dyDescent="0.25">
      <c r="A1342" t="s">
        <v>3195</v>
      </c>
      <c r="B1342" t="s">
        <v>3196</v>
      </c>
      <c r="C1342" t="s">
        <v>18</v>
      </c>
      <c r="D1342">
        <v>36</v>
      </c>
      <c r="E1342" t="s">
        <v>121</v>
      </c>
      <c r="F1342" t="s">
        <v>49</v>
      </c>
      <c r="G1342" t="s">
        <v>45</v>
      </c>
      <c r="H1342" t="s">
        <v>33</v>
      </c>
      <c r="I1342" t="s">
        <v>34</v>
      </c>
      <c r="J1342" s="1">
        <v>46063</v>
      </c>
      <c r="M1342" t="s">
        <v>35</v>
      </c>
      <c r="N1342" s="2">
        <v>7478.03</v>
      </c>
      <c r="O1342" t="s">
        <v>3197</v>
      </c>
      <c r="P1342">
        <v>0.3</v>
      </c>
      <c r="Q13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342">
        <f>YEAR(Table1[[#This Row],[Hire Date]])</f>
        <v>2026</v>
      </c>
      <c r="T1342" t="str">
        <f>IF(Table1[[#This Row],[Education Level]]="Master's Degree",
"Master's Degree",
IF(Table1[[#This Row],[Education Level]]="Bachelor's Degree",
"Bachelor's Degree",
"Others"))</f>
        <v>Bachelor's Degree</v>
      </c>
    </row>
    <row r="1343" spans="1:20" x14ac:dyDescent="0.25">
      <c r="A1343" t="s">
        <v>3198</v>
      </c>
      <c r="B1343" t="s">
        <v>3199</v>
      </c>
      <c r="C1343" t="s">
        <v>29</v>
      </c>
      <c r="D1343">
        <v>35</v>
      </c>
      <c r="E1343" t="s">
        <v>30</v>
      </c>
      <c r="F1343" t="s">
        <v>49</v>
      </c>
      <c r="G1343" t="s">
        <v>137</v>
      </c>
      <c r="H1343" t="s">
        <v>131</v>
      </c>
      <c r="I1343" t="s">
        <v>34</v>
      </c>
      <c r="J1343" s="1">
        <v>44589</v>
      </c>
      <c r="M1343" t="s">
        <v>35</v>
      </c>
      <c r="N1343" s="2">
        <v>27293.07</v>
      </c>
      <c r="O1343" t="s">
        <v>3038</v>
      </c>
      <c r="P1343">
        <v>4.3</v>
      </c>
      <c r="Q13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43">
        <f>YEAR(Table1[[#This Row],[Hire Date]])</f>
        <v>2022</v>
      </c>
      <c r="T1343" t="str">
        <f>IF(Table1[[#This Row],[Education Level]]="Master's Degree",
"Master's Degree",
IF(Table1[[#This Row],[Education Level]]="Bachelor's Degree",
"Bachelor's Degree",
"Others"))</f>
        <v>Bachelor's Degree</v>
      </c>
    </row>
    <row r="1344" spans="1:20" x14ac:dyDescent="0.25">
      <c r="A1344" t="s">
        <v>3200</v>
      </c>
      <c r="B1344" t="s">
        <v>3201</v>
      </c>
      <c r="C1344" t="s">
        <v>29</v>
      </c>
      <c r="D1344">
        <v>38</v>
      </c>
      <c r="E1344" t="s">
        <v>73</v>
      </c>
      <c r="F1344" t="s">
        <v>74</v>
      </c>
      <c r="G1344" t="s">
        <v>32</v>
      </c>
      <c r="H1344" t="s">
        <v>131</v>
      </c>
      <c r="I1344" t="s">
        <v>175</v>
      </c>
      <c r="J1344" s="1">
        <v>44331</v>
      </c>
      <c r="K1344" s="1">
        <v>44593</v>
      </c>
      <c r="L1344" t="s">
        <v>132</v>
      </c>
      <c r="M1344" t="s">
        <v>25</v>
      </c>
      <c r="N1344" s="2">
        <v>4271.63</v>
      </c>
      <c r="O1344" t="s">
        <v>46</v>
      </c>
      <c r="P1344">
        <v>0.7</v>
      </c>
      <c r="Q13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344">
        <f>YEAR(Table1[[#This Row],[Hire Date]])</f>
        <v>2021</v>
      </c>
      <c r="S1344" s="9">
        <f>YEAR(Table1[[#This Row],[Exit Date]])</f>
        <v>2022</v>
      </c>
      <c r="T1344" t="str">
        <f>IF(Table1[[#This Row],[Education Level]]="Master's Degree",
"Master's Degree",
IF(Table1[[#This Row],[Education Level]]="Bachelor's Degree",
"Bachelor's Degree",
"Others"))</f>
        <v>Others</v>
      </c>
    </row>
    <row r="1345" spans="1:20" x14ac:dyDescent="0.25">
      <c r="A1345" t="s">
        <v>3202</v>
      </c>
      <c r="B1345" t="s">
        <v>3203</v>
      </c>
      <c r="C1345" t="s">
        <v>18</v>
      </c>
      <c r="D1345">
        <v>45</v>
      </c>
      <c r="E1345" t="s">
        <v>86</v>
      </c>
      <c r="F1345" t="s">
        <v>44</v>
      </c>
      <c r="G1345" t="s">
        <v>45</v>
      </c>
      <c r="H1345" t="s">
        <v>33</v>
      </c>
      <c r="I1345" t="s">
        <v>34</v>
      </c>
      <c r="J1345" s="1">
        <v>44915</v>
      </c>
      <c r="M1345" t="s">
        <v>35</v>
      </c>
      <c r="N1345" s="2">
        <v>9311.3700000000008</v>
      </c>
      <c r="O1345" t="s">
        <v>642</v>
      </c>
      <c r="P1345">
        <v>3.4</v>
      </c>
      <c r="Q13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45">
        <f>YEAR(Table1[[#This Row],[Hire Date]])</f>
        <v>2022</v>
      </c>
      <c r="T1345" t="str">
        <f>IF(Table1[[#This Row],[Education Level]]="Master's Degree",
"Master's Degree",
IF(Table1[[#This Row],[Education Level]]="Bachelor's Degree",
"Bachelor's Degree",
"Others"))</f>
        <v>Bachelor's Degree</v>
      </c>
    </row>
    <row r="1346" spans="1:20" x14ac:dyDescent="0.25">
      <c r="A1346" t="s">
        <v>3204</v>
      </c>
      <c r="B1346" t="s">
        <v>3205</v>
      </c>
      <c r="C1346" t="s">
        <v>18</v>
      </c>
      <c r="D1346">
        <v>43</v>
      </c>
      <c r="E1346" t="s">
        <v>19</v>
      </c>
      <c r="F1346" t="s">
        <v>31</v>
      </c>
      <c r="G1346" t="s">
        <v>145</v>
      </c>
      <c r="H1346" t="s">
        <v>33</v>
      </c>
      <c r="I1346" t="s">
        <v>34</v>
      </c>
      <c r="J1346" s="1">
        <v>43911</v>
      </c>
      <c r="M1346" t="s">
        <v>35</v>
      </c>
      <c r="N1346" s="2">
        <v>32337.84</v>
      </c>
      <c r="O1346" t="s">
        <v>146</v>
      </c>
      <c r="P1346">
        <v>6.2</v>
      </c>
      <c r="Q13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46">
        <f>YEAR(Table1[[#This Row],[Hire Date]])</f>
        <v>2020</v>
      </c>
      <c r="T1346" t="str">
        <f>IF(Table1[[#This Row],[Education Level]]="Master's Degree",
"Master's Degree",
IF(Table1[[#This Row],[Education Level]]="Bachelor's Degree",
"Bachelor's Degree",
"Others"))</f>
        <v>Bachelor's Degree</v>
      </c>
    </row>
    <row r="1347" spans="1:20" x14ac:dyDescent="0.25">
      <c r="A1347" t="s">
        <v>3206</v>
      </c>
      <c r="B1347" t="s">
        <v>3207</v>
      </c>
      <c r="C1347" t="s">
        <v>29</v>
      </c>
      <c r="D1347">
        <v>22</v>
      </c>
      <c r="E1347" t="s">
        <v>121</v>
      </c>
      <c r="F1347" t="s">
        <v>31</v>
      </c>
      <c r="G1347" t="s">
        <v>45</v>
      </c>
      <c r="H1347" t="s">
        <v>33</v>
      </c>
      <c r="I1347" t="s">
        <v>117</v>
      </c>
      <c r="J1347" s="1">
        <v>46112</v>
      </c>
      <c r="M1347" t="s">
        <v>35</v>
      </c>
      <c r="N1347" s="2">
        <v>9299.06</v>
      </c>
      <c r="O1347" t="s">
        <v>450</v>
      </c>
      <c r="P1347">
        <v>0.1</v>
      </c>
      <c r="Q13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347">
        <f>YEAR(Table1[[#This Row],[Hire Date]])</f>
        <v>2026</v>
      </c>
      <c r="T1347" t="str">
        <f>IF(Table1[[#This Row],[Education Level]]="Master's Degree",
"Master's Degree",
IF(Table1[[#This Row],[Education Level]]="Bachelor's Degree",
"Bachelor's Degree",
"Others"))</f>
        <v>Others</v>
      </c>
    </row>
    <row r="1348" spans="1:20" x14ac:dyDescent="0.25">
      <c r="A1348" t="s">
        <v>3208</v>
      </c>
      <c r="B1348" t="s">
        <v>3209</v>
      </c>
      <c r="C1348" t="s">
        <v>29</v>
      </c>
      <c r="D1348">
        <v>22</v>
      </c>
      <c r="E1348" t="s">
        <v>43</v>
      </c>
      <c r="F1348" t="s">
        <v>20</v>
      </c>
      <c r="G1348" t="s">
        <v>93</v>
      </c>
      <c r="H1348" t="s">
        <v>22</v>
      </c>
      <c r="I1348" t="s">
        <v>34</v>
      </c>
      <c r="J1348" s="1">
        <v>44458</v>
      </c>
      <c r="K1348" s="1">
        <v>44856</v>
      </c>
      <c r="L1348" t="s">
        <v>132</v>
      </c>
      <c r="M1348" t="s">
        <v>25</v>
      </c>
      <c r="N1348" s="2">
        <v>3880.26</v>
      </c>
      <c r="O1348" t="s">
        <v>2967</v>
      </c>
      <c r="P1348">
        <v>1.1000000000000001</v>
      </c>
      <c r="Q13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348">
        <f>YEAR(Table1[[#This Row],[Hire Date]])</f>
        <v>2021</v>
      </c>
      <c r="S1348" s="9">
        <f>YEAR(Table1[[#This Row],[Exit Date]])</f>
        <v>2022</v>
      </c>
      <c r="T1348" t="str">
        <f>IF(Table1[[#This Row],[Education Level]]="Master's Degree",
"Master's Degree",
IF(Table1[[#This Row],[Education Level]]="Bachelor's Degree",
"Bachelor's Degree",
"Others"))</f>
        <v>Bachelor's Degree</v>
      </c>
    </row>
    <row r="1349" spans="1:20" x14ac:dyDescent="0.25">
      <c r="A1349" t="s">
        <v>3210</v>
      </c>
      <c r="B1349" t="s">
        <v>3211</v>
      </c>
      <c r="C1349" t="s">
        <v>29</v>
      </c>
      <c r="D1349">
        <v>43</v>
      </c>
      <c r="E1349" t="s">
        <v>43</v>
      </c>
      <c r="F1349" t="s">
        <v>31</v>
      </c>
      <c r="G1349" t="s">
        <v>45</v>
      </c>
      <c r="H1349" t="s">
        <v>33</v>
      </c>
      <c r="I1349" t="s">
        <v>23</v>
      </c>
      <c r="J1349" s="1">
        <v>44930</v>
      </c>
      <c r="K1349" s="1">
        <v>45867</v>
      </c>
      <c r="L1349" t="s">
        <v>24</v>
      </c>
      <c r="M1349" t="s">
        <v>25</v>
      </c>
      <c r="N1349" s="2">
        <v>9227.74</v>
      </c>
      <c r="O1349" t="s">
        <v>664</v>
      </c>
      <c r="P1349">
        <v>2.6</v>
      </c>
      <c r="Q13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349">
        <f>YEAR(Table1[[#This Row],[Hire Date]])</f>
        <v>2023</v>
      </c>
      <c r="S1349" s="9">
        <f>YEAR(Table1[[#This Row],[Exit Date]])</f>
        <v>2025</v>
      </c>
      <c r="T1349" t="str">
        <f>IF(Table1[[#This Row],[Education Level]]="Master's Degree",
"Master's Degree",
IF(Table1[[#This Row],[Education Level]]="Bachelor's Degree",
"Bachelor's Degree",
"Others"))</f>
        <v>Master's Degree</v>
      </c>
    </row>
    <row r="1350" spans="1:20" x14ac:dyDescent="0.25">
      <c r="A1350" t="s">
        <v>3212</v>
      </c>
      <c r="B1350" t="s">
        <v>3213</v>
      </c>
      <c r="C1350" t="s">
        <v>29</v>
      </c>
      <c r="D1350">
        <v>22</v>
      </c>
      <c r="E1350" t="s">
        <v>86</v>
      </c>
      <c r="F1350" t="s">
        <v>60</v>
      </c>
      <c r="G1350" t="s">
        <v>32</v>
      </c>
      <c r="H1350" t="s">
        <v>33</v>
      </c>
      <c r="I1350" t="s">
        <v>34</v>
      </c>
      <c r="J1350" s="1">
        <v>44779</v>
      </c>
      <c r="M1350" t="s">
        <v>35</v>
      </c>
      <c r="N1350" s="2">
        <v>4296.1000000000004</v>
      </c>
      <c r="O1350" t="s">
        <v>832</v>
      </c>
      <c r="P1350">
        <v>3.8</v>
      </c>
      <c r="Q13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50">
        <f>YEAR(Table1[[#This Row],[Hire Date]])</f>
        <v>2022</v>
      </c>
      <c r="T1350" t="str">
        <f>IF(Table1[[#This Row],[Education Level]]="Master's Degree",
"Master's Degree",
IF(Table1[[#This Row],[Education Level]]="Bachelor's Degree",
"Bachelor's Degree",
"Others"))</f>
        <v>Bachelor's Degree</v>
      </c>
    </row>
    <row r="1351" spans="1:20" x14ac:dyDescent="0.25">
      <c r="A1351" t="s">
        <v>3214</v>
      </c>
      <c r="B1351" t="s">
        <v>3215</v>
      </c>
      <c r="C1351" t="s">
        <v>18</v>
      </c>
      <c r="D1351">
        <v>32</v>
      </c>
      <c r="E1351" t="s">
        <v>30</v>
      </c>
      <c r="F1351" t="s">
        <v>74</v>
      </c>
      <c r="G1351" t="s">
        <v>145</v>
      </c>
      <c r="H1351" t="s">
        <v>33</v>
      </c>
      <c r="I1351" t="s">
        <v>117</v>
      </c>
      <c r="J1351" s="1">
        <v>44923</v>
      </c>
      <c r="M1351" t="s">
        <v>35</v>
      </c>
      <c r="N1351" s="2">
        <v>39958.04</v>
      </c>
      <c r="O1351" t="s">
        <v>146</v>
      </c>
      <c r="P1351">
        <v>3.4</v>
      </c>
      <c r="Q13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51">
        <f>YEAR(Table1[[#This Row],[Hire Date]])</f>
        <v>2022</v>
      </c>
      <c r="T1351" t="str">
        <f>IF(Table1[[#This Row],[Education Level]]="Master's Degree",
"Master's Degree",
IF(Table1[[#This Row],[Education Level]]="Bachelor's Degree",
"Bachelor's Degree",
"Others"))</f>
        <v>Others</v>
      </c>
    </row>
    <row r="1352" spans="1:20" x14ac:dyDescent="0.25">
      <c r="A1352" t="s">
        <v>3216</v>
      </c>
      <c r="B1352" t="s">
        <v>3217</v>
      </c>
      <c r="C1352" t="s">
        <v>29</v>
      </c>
      <c r="D1352">
        <v>24</v>
      </c>
      <c r="E1352" t="s">
        <v>121</v>
      </c>
      <c r="F1352" t="s">
        <v>31</v>
      </c>
      <c r="G1352" t="s">
        <v>45</v>
      </c>
      <c r="H1352" t="s">
        <v>131</v>
      </c>
      <c r="I1352" t="s">
        <v>34</v>
      </c>
      <c r="J1352" s="1">
        <v>44585</v>
      </c>
      <c r="M1352" t="s">
        <v>35</v>
      </c>
      <c r="N1352" s="2">
        <v>6559.86</v>
      </c>
      <c r="O1352" t="s">
        <v>476</v>
      </c>
      <c r="P1352">
        <v>4.3</v>
      </c>
      <c r="Q13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52">
        <f>YEAR(Table1[[#This Row],[Hire Date]])</f>
        <v>2022</v>
      </c>
      <c r="T1352" t="str">
        <f>IF(Table1[[#This Row],[Education Level]]="Master's Degree",
"Master's Degree",
IF(Table1[[#This Row],[Education Level]]="Bachelor's Degree",
"Bachelor's Degree",
"Others"))</f>
        <v>Bachelor's Degree</v>
      </c>
    </row>
    <row r="1353" spans="1:20" x14ac:dyDescent="0.25">
      <c r="A1353" t="s">
        <v>3218</v>
      </c>
      <c r="B1353" t="s">
        <v>3219</v>
      </c>
      <c r="C1353" t="s">
        <v>29</v>
      </c>
      <c r="D1353">
        <v>22</v>
      </c>
      <c r="E1353" t="s">
        <v>19</v>
      </c>
      <c r="F1353" t="s">
        <v>31</v>
      </c>
      <c r="G1353" t="s">
        <v>145</v>
      </c>
      <c r="H1353" t="s">
        <v>33</v>
      </c>
      <c r="I1353" t="s">
        <v>50</v>
      </c>
      <c r="J1353" s="1">
        <v>44616</v>
      </c>
      <c r="M1353" t="s">
        <v>35</v>
      </c>
      <c r="N1353" s="2">
        <v>43284.06</v>
      </c>
      <c r="O1353" t="s">
        <v>146</v>
      </c>
      <c r="P1353">
        <v>4.2</v>
      </c>
      <c r="Q13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53">
        <f>YEAR(Table1[[#This Row],[Hire Date]])</f>
        <v>2022</v>
      </c>
      <c r="T1353" t="str">
        <f>IF(Table1[[#This Row],[Education Level]]="Master's Degree",
"Master's Degree",
IF(Table1[[#This Row],[Education Level]]="Bachelor's Degree",
"Bachelor's Degree",
"Others"))</f>
        <v>Others</v>
      </c>
    </row>
    <row r="1354" spans="1:20" x14ac:dyDescent="0.25">
      <c r="A1354" t="s">
        <v>3220</v>
      </c>
      <c r="B1354" t="s">
        <v>3221</v>
      </c>
      <c r="C1354" t="s">
        <v>29</v>
      </c>
      <c r="D1354">
        <v>39</v>
      </c>
      <c r="E1354" t="s">
        <v>86</v>
      </c>
      <c r="F1354" t="s">
        <v>49</v>
      </c>
      <c r="G1354" t="s">
        <v>93</v>
      </c>
      <c r="H1354" t="s">
        <v>138</v>
      </c>
      <c r="I1354" t="s">
        <v>34</v>
      </c>
      <c r="J1354" s="1">
        <v>43908</v>
      </c>
      <c r="M1354" t="s">
        <v>35</v>
      </c>
      <c r="N1354" s="2">
        <v>3902.54</v>
      </c>
      <c r="O1354" t="s">
        <v>509</v>
      </c>
      <c r="P1354">
        <v>6.2</v>
      </c>
      <c r="Q13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54">
        <f>YEAR(Table1[[#This Row],[Hire Date]])</f>
        <v>2020</v>
      </c>
      <c r="T1354" t="str">
        <f>IF(Table1[[#This Row],[Education Level]]="Master's Degree",
"Master's Degree",
IF(Table1[[#This Row],[Education Level]]="Bachelor's Degree",
"Bachelor's Degree",
"Others"))</f>
        <v>Bachelor's Degree</v>
      </c>
    </row>
    <row r="1355" spans="1:20" x14ac:dyDescent="0.25">
      <c r="A1355" t="s">
        <v>3222</v>
      </c>
      <c r="B1355" t="s">
        <v>3223</v>
      </c>
      <c r="C1355" t="s">
        <v>18</v>
      </c>
      <c r="D1355">
        <v>41</v>
      </c>
      <c r="E1355" t="s">
        <v>136</v>
      </c>
      <c r="F1355" t="s">
        <v>74</v>
      </c>
      <c r="G1355" t="s">
        <v>61</v>
      </c>
      <c r="H1355" t="s">
        <v>33</v>
      </c>
      <c r="I1355" t="s">
        <v>34</v>
      </c>
      <c r="J1355" s="1">
        <v>45518</v>
      </c>
      <c r="M1355" t="s">
        <v>35</v>
      </c>
      <c r="N1355" s="2">
        <v>13096.93</v>
      </c>
      <c r="O1355" t="s">
        <v>741</v>
      </c>
      <c r="P1355">
        <v>1.8</v>
      </c>
      <c r="Q13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355">
        <f>YEAR(Table1[[#This Row],[Hire Date]])</f>
        <v>2024</v>
      </c>
      <c r="T1355" t="str">
        <f>IF(Table1[[#This Row],[Education Level]]="Master's Degree",
"Master's Degree",
IF(Table1[[#This Row],[Education Level]]="Bachelor's Degree",
"Bachelor's Degree",
"Others"))</f>
        <v>Bachelor's Degree</v>
      </c>
    </row>
    <row r="1356" spans="1:20" x14ac:dyDescent="0.25">
      <c r="A1356" t="s">
        <v>3224</v>
      </c>
      <c r="B1356" t="s">
        <v>1272</v>
      </c>
      <c r="C1356" t="s">
        <v>18</v>
      </c>
      <c r="D1356">
        <v>29</v>
      </c>
      <c r="E1356" t="s">
        <v>79</v>
      </c>
      <c r="F1356" t="s">
        <v>31</v>
      </c>
      <c r="G1356" t="s">
        <v>61</v>
      </c>
      <c r="H1356" t="s">
        <v>33</v>
      </c>
      <c r="I1356" t="s">
        <v>34</v>
      </c>
      <c r="J1356" s="1">
        <v>43784</v>
      </c>
      <c r="M1356" t="s">
        <v>35</v>
      </c>
      <c r="N1356" s="2">
        <v>9605.5</v>
      </c>
      <c r="O1356" t="s">
        <v>768</v>
      </c>
      <c r="P1356">
        <v>6.5</v>
      </c>
      <c r="Q13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56">
        <f>YEAR(Table1[[#This Row],[Hire Date]])</f>
        <v>2019</v>
      </c>
      <c r="T1356" t="str">
        <f>IF(Table1[[#This Row],[Education Level]]="Master's Degree",
"Master's Degree",
IF(Table1[[#This Row],[Education Level]]="Bachelor's Degree",
"Bachelor's Degree",
"Others"))</f>
        <v>Bachelor's Degree</v>
      </c>
    </row>
    <row r="1357" spans="1:20" x14ac:dyDescent="0.25">
      <c r="A1357" t="s">
        <v>3225</v>
      </c>
      <c r="B1357" t="s">
        <v>3226</v>
      </c>
      <c r="C1357" t="s">
        <v>29</v>
      </c>
      <c r="D1357">
        <v>22</v>
      </c>
      <c r="E1357" t="s">
        <v>136</v>
      </c>
      <c r="F1357" t="s">
        <v>31</v>
      </c>
      <c r="G1357" t="s">
        <v>32</v>
      </c>
      <c r="H1357" t="s">
        <v>33</v>
      </c>
      <c r="I1357" t="s">
        <v>34</v>
      </c>
      <c r="J1357" s="1">
        <v>44977</v>
      </c>
      <c r="M1357" t="s">
        <v>35</v>
      </c>
      <c r="N1357" s="2">
        <v>5874.99</v>
      </c>
      <c r="O1357" t="s">
        <v>297</v>
      </c>
      <c r="P1357">
        <v>3.2</v>
      </c>
      <c r="Q13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57">
        <f>YEAR(Table1[[#This Row],[Hire Date]])</f>
        <v>2023</v>
      </c>
      <c r="T1357" t="str">
        <f>IF(Table1[[#This Row],[Education Level]]="Master's Degree",
"Master's Degree",
IF(Table1[[#This Row],[Education Level]]="Bachelor's Degree",
"Bachelor's Degree",
"Others"))</f>
        <v>Bachelor's Degree</v>
      </c>
    </row>
    <row r="1358" spans="1:20" x14ac:dyDescent="0.25">
      <c r="A1358" t="s">
        <v>3227</v>
      </c>
      <c r="B1358" t="s">
        <v>3228</v>
      </c>
      <c r="C1358" t="s">
        <v>18</v>
      </c>
      <c r="D1358">
        <v>30</v>
      </c>
      <c r="E1358" t="s">
        <v>69</v>
      </c>
      <c r="F1358" t="s">
        <v>31</v>
      </c>
      <c r="G1358" t="s">
        <v>93</v>
      </c>
      <c r="H1358" t="s">
        <v>131</v>
      </c>
      <c r="I1358" t="s">
        <v>34</v>
      </c>
      <c r="J1358" s="1">
        <v>43918</v>
      </c>
      <c r="M1358" t="s">
        <v>35</v>
      </c>
      <c r="N1358" s="2">
        <v>3360.48</v>
      </c>
      <c r="O1358" t="s">
        <v>2433</v>
      </c>
      <c r="P1358">
        <v>6.1</v>
      </c>
      <c r="Q13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58">
        <f>YEAR(Table1[[#This Row],[Hire Date]])</f>
        <v>2020</v>
      </c>
      <c r="T1358" t="str">
        <f>IF(Table1[[#This Row],[Education Level]]="Master's Degree",
"Master's Degree",
IF(Table1[[#This Row],[Education Level]]="Bachelor's Degree",
"Bachelor's Degree",
"Others"))</f>
        <v>Bachelor's Degree</v>
      </c>
    </row>
    <row r="1359" spans="1:20" x14ac:dyDescent="0.25">
      <c r="A1359" t="s">
        <v>3229</v>
      </c>
      <c r="B1359" t="s">
        <v>3230</v>
      </c>
      <c r="C1359" t="s">
        <v>29</v>
      </c>
      <c r="D1359">
        <v>38</v>
      </c>
      <c r="E1359" t="s">
        <v>136</v>
      </c>
      <c r="F1359" t="s">
        <v>31</v>
      </c>
      <c r="G1359" t="s">
        <v>21</v>
      </c>
      <c r="H1359" t="s">
        <v>33</v>
      </c>
      <c r="I1359" t="s">
        <v>50</v>
      </c>
      <c r="J1359" s="1">
        <v>44768</v>
      </c>
      <c r="M1359" t="s">
        <v>35</v>
      </c>
      <c r="N1359" s="2">
        <v>19121.759999999998</v>
      </c>
      <c r="O1359" t="s">
        <v>1465</v>
      </c>
      <c r="P1359">
        <v>3.8</v>
      </c>
      <c r="Q13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59">
        <f>YEAR(Table1[[#This Row],[Hire Date]])</f>
        <v>2022</v>
      </c>
      <c r="T1359" t="str">
        <f>IF(Table1[[#This Row],[Education Level]]="Master's Degree",
"Master's Degree",
IF(Table1[[#This Row],[Education Level]]="Bachelor's Degree",
"Bachelor's Degree",
"Others"))</f>
        <v>Others</v>
      </c>
    </row>
    <row r="1360" spans="1:20" x14ac:dyDescent="0.25">
      <c r="A1360" t="s">
        <v>3231</v>
      </c>
      <c r="B1360" t="s">
        <v>3232</v>
      </c>
      <c r="C1360" t="s">
        <v>18</v>
      </c>
      <c r="D1360">
        <v>22</v>
      </c>
      <c r="E1360" t="s">
        <v>121</v>
      </c>
      <c r="F1360" t="s">
        <v>31</v>
      </c>
      <c r="G1360" t="s">
        <v>45</v>
      </c>
      <c r="H1360" t="s">
        <v>33</v>
      </c>
      <c r="I1360" t="s">
        <v>23</v>
      </c>
      <c r="J1360" s="1">
        <v>45852</v>
      </c>
      <c r="M1360" t="s">
        <v>35</v>
      </c>
      <c r="N1360" s="2">
        <v>6749.92</v>
      </c>
      <c r="O1360" t="s">
        <v>264</v>
      </c>
      <c r="P1360">
        <v>0.8</v>
      </c>
      <c r="Q13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360">
        <f>YEAR(Table1[[#This Row],[Hire Date]])</f>
        <v>2025</v>
      </c>
      <c r="T1360" t="str">
        <f>IF(Table1[[#This Row],[Education Level]]="Master's Degree",
"Master's Degree",
IF(Table1[[#This Row],[Education Level]]="Bachelor's Degree",
"Bachelor's Degree",
"Others"))</f>
        <v>Master's Degree</v>
      </c>
    </row>
    <row r="1361" spans="1:20" x14ac:dyDescent="0.25">
      <c r="A1361" t="s">
        <v>3233</v>
      </c>
      <c r="B1361" t="s">
        <v>3234</v>
      </c>
      <c r="C1361" t="s">
        <v>18</v>
      </c>
      <c r="D1361">
        <v>36</v>
      </c>
      <c r="E1361" t="s">
        <v>100</v>
      </c>
      <c r="F1361" t="s">
        <v>44</v>
      </c>
      <c r="G1361" t="s">
        <v>21</v>
      </c>
      <c r="H1361" t="s">
        <v>33</v>
      </c>
      <c r="I1361" t="s">
        <v>50</v>
      </c>
      <c r="J1361" s="1">
        <v>43405</v>
      </c>
      <c r="M1361" t="s">
        <v>35</v>
      </c>
      <c r="N1361" s="2">
        <v>18837.36</v>
      </c>
      <c r="O1361" t="s">
        <v>535</v>
      </c>
      <c r="P1361">
        <v>7.5</v>
      </c>
      <c r="Q13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61">
        <f>YEAR(Table1[[#This Row],[Hire Date]])</f>
        <v>2018</v>
      </c>
      <c r="T1361" t="str">
        <f>IF(Table1[[#This Row],[Education Level]]="Master's Degree",
"Master's Degree",
IF(Table1[[#This Row],[Education Level]]="Bachelor's Degree",
"Bachelor's Degree",
"Others"))</f>
        <v>Others</v>
      </c>
    </row>
    <row r="1362" spans="1:20" x14ac:dyDescent="0.25">
      <c r="A1362" t="s">
        <v>3235</v>
      </c>
      <c r="B1362" t="s">
        <v>3236</v>
      </c>
      <c r="C1362" t="s">
        <v>29</v>
      </c>
      <c r="D1362">
        <v>34</v>
      </c>
      <c r="E1362" t="s">
        <v>43</v>
      </c>
      <c r="F1362" t="s">
        <v>20</v>
      </c>
      <c r="G1362" t="s">
        <v>93</v>
      </c>
      <c r="H1362" t="s">
        <v>33</v>
      </c>
      <c r="I1362" t="s">
        <v>34</v>
      </c>
      <c r="J1362" s="1">
        <v>45630</v>
      </c>
      <c r="M1362" t="s">
        <v>35</v>
      </c>
      <c r="N1362" s="2">
        <v>2520.17</v>
      </c>
      <c r="O1362" t="s">
        <v>2025</v>
      </c>
      <c r="P1362">
        <v>1.5</v>
      </c>
      <c r="Q13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362">
        <f>YEAR(Table1[[#This Row],[Hire Date]])</f>
        <v>2024</v>
      </c>
      <c r="T1362" t="str">
        <f>IF(Table1[[#This Row],[Education Level]]="Master's Degree",
"Master's Degree",
IF(Table1[[#This Row],[Education Level]]="Bachelor's Degree",
"Bachelor's Degree",
"Others"))</f>
        <v>Bachelor's Degree</v>
      </c>
    </row>
    <row r="1363" spans="1:20" x14ac:dyDescent="0.25">
      <c r="A1363" t="s">
        <v>3237</v>
      </c>
      <c r="B1363" t="s">
        <v>3238</v>
      </c>
      <c r="C1363" t="s">
        <v>18</v>
      </c>
      <c r="D1363">
        <v>40</v>
      </c>
      <c r="E1363" t="s">
        <v>136</v>
      </c>
      <c r="F1363" t="s">
        <v>20</v>
      </c>
      <c r="G1363" t="s">
        <v>21</v>
      </c>
      <c r="H1363" t="s">
        <v>33</v>
      </c>
      <c r="I1363" t="s">
        <v>23</v>
      </c>
      <c r="J1363" s="1">
        <v>45985</v>
      </c>
      <c r="M1363" t="s">
        <v>35</v>
      </c>
      <c r="N1363" s="2">
        <v>14635</v>
      </c>
      <c r="O1363" t="s">
        <v>1901</v>
      </c>
      <c r="P1363">
        <v>0.5</v>
      </c>
      <c r="Q13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363">
        <f>YEAR(Table1[[#This Row],[Hire Date]])</f>
        <v>2025</v>
      </c>
      <c r="T1363" t="str">
        <f>IF(Table1[[#This Row],[Education Level]]="Master's Degree",
"Master's Degree",
IF(Table1[[#This Row],[Education Level]]="Bachelor's Degree",
"Bachelor's Degree",
"Others"))</f>
        <v>Master's Degree</v>
      </c>
    </row>
    <row r="1364" spans="1:20" x14ac:dyDescent="0.25">
      <c r="A1364" t="s">
        <v>3239</v>
      </c>
      <c r="B1364" t="s">
        <v>3240</v>
      </c>
      <c r="C1364" t="s">
        <v>18</v>
      </c>
      <c r="D1364">
        <v>36</v>
      </c>
      <c r="E1364" t="s">
        <v>43</v>
      </c>
      <c r="F1364" t="s">
        <v>44</v>
      </c>
      <c r="G1364" t="s">
        <v>93</v>
      </c>
      <c r="H1364" t="s">
        <v>33</v>
      </c>
      <c r="I1364" t="s">
        <v>34</v>
      </c>
      <c r="J1364" s="1">
        <v>43305</v>
      </c>
      <c r="M1364" t="s">
        <v>35</v>
      </c>
      <c r="N1364" s="2">
        <v>3687.39</v>
      </c>
      <c r="O1364" t="s">
        <v>163</v>
      </c>
      <c r="P1364">
        <v>7.8</v>
      </c>
      <c r="Q13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64">
        <f>YEAR(Table1[[#This Row],[Hire Date]])</f>
        <v>2018</v>
      </c>
      <c r="T1364" t="str">
        <f>IF(Table1[[#This Row],[Education Level]]="Master's Degree",
"Master's Degree",
IF(Table1[[#This Row],[Education Level]]="Bachelor's Degree",
"Bachelor's Degree",
"Others"))</f>
        <v>Bachelor's Degree</v>
      </c>
    </row>
    <row r="1365" spans="1:20" x14ac:dyDescent="0.25">
      <c r="A1365" t="s">
        <v>3241</v>
      </c>
      <c r="B1365" t="s">
        <v>3242</v>
      </c>
      <c r="C1365" t="s">
        <v>29</v>
      </c>
      <c r="D1365">
        <v>26</v>
      </c>
      <c r="E1365" t="s">
        <v>30</v>
      </c>
      <c r="F1365" t="s">
        <v>74</v>
      </c>
      <c r="G1365" t="s">
        <v>61</v>
      </c>
      <c r="H1365" t="s">
        <v>33</v>
      </c>
      <c r="I1365" t="s">
        <v>23</v>
      </c>
      <c r="J1365" s="1">
        <v>45022</v>
      </c>
      <c r="K1365" s="1">
        <v>45481</v>
      </c>
      <c r="L1365" t="s">
        <v>132</v>
      </c>
      <c r="M1365" t="s">
        <v>25</v>
      </c>
      <c r="N1365" s="2">
        <v>11728.85</v>
      </c>
      <c r="O1365" t="s">
        <v>51</v>
      </c>
      <c r="P1365">
        <v>1.3</v>
      </c>
      <c r="Q13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365">
        <f>YEAR(Table1[[#This Row],[Hire Date]])</f>
        <v>2023</v>
      </c>
      <c r="S1365" s="9">
        <f>YEAR(Table1[[#This Row],[Exit Date]])</f>
        <v>2024</v>
      </c>
      <c r="T1365" t="str">
        <f>IF(Table1[[#This Row],[Education Level]]="Master's Degree",
"Master's Degree",
IF(Table1[[#This Row],[Education Level]]="Bachelor's Degree",
"Bachelor's Degree",
"Others"))</f>
        <v>Master's Degree</v>
      </c>
    </row>
    <row r="1366" spans="1:20" x14ac:dyDescent="0.25">
      <c r="A1366" t="s">
        <v>3243</v>
      </c>
      <c r="B1366" t="s">
        <v>3244</v>
      </c>
      <c r="C1366" t="s">
        <v>29</v>
      </c>
      <c r="D1366">
        <v>45</v>
      </c>
      <c r="E1366" t="s">
        <v>86</v>
      </c>
      <c r="F1366" t="s">
        <v>49</v>
      </c>
      <c r="G1366" t="s">
        <v>137</v>
      </c>
      <c r="H1366" t="s">
        <v>138</v>
      </c>
      <c r="I1366" t="s">
        <v>23</v>
      </c>
      <c r="J1366" s="1">
        <v>45457</v>
      </c>
      <c r="K1366" s="1">
        <v>45738</v>
      </c>
      <c r="L1366" t="s">
        <v>113</v>
      </c>
      <c r="M1366" t="s">
        <v>25</v>
      </c>
      <c r="N1366" s="2">
        <v>22632.62</v>
      </c>
      <c r="O1366" t="s">
        <v>1314</v>
      </c>
      <c r="P1366">
        <v>0.8</v>
      </c>
      <c r="Q13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366">
        <f>YEAR(Table1[[#This Row],[Hire Date]])</f>
        <v>2024</v>
      </c>
      <c r="S1366" s="9">
        <f>YEAR(Table1[[#This Row],[Exit Date]])</f>
        <v>2025</v>
      </c>
      <c r="T1366" t="str">
        <f>IF(Table1[[#This Row],[Education Level]]="Master's Degree",
"Master's Degree",
IF(Table1[[#This Row],[Education Level]]="Bachelor's Degree",
"Bachelor's Degree",
"Others"))</f>
        <v>Master's Degree</v>
      </c>
    </row>
    <row r="1367" spans="1:20" x14ac:dyDescent="0.25">
      <c r="A1367" t="s">
        <v>3245</v>
      </c>
      <c r="B1367" t="s">
        <v>3246</v>
      </c>
      <c r="C1367" t="s">
        <v>29</v>
      </c>
      <c r="D1367">
        <v>33</v>
      </c>
      <c r="E1367" t="s">
        <v>30</v>
      </c>
      <c r="F1367" t="s">
        <v>31</v>
      </c>
      <c r="G1367" t="s">
        <v>32</v>
      </c>
      <c r="H1367" t="s">
        <v>33</v>
      </c>
      <c r="I1367" t="s">
        <v>34</v>
      </c>
      <c r="J1367" s="1">
        <v>45564</v>
      </c>
      <c r="M1367" t="s">
        <v>35</v>
      </c>
      <c r="N1367" s="2">
        <v>5588.24</v>
      </c>
      <c r="O1367" t="s">
        <v>1497</v>
      </c>
      <c r="P1367">
        <v>1.6</v>
      </c>
      <c r="Q13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367">
        <f>YEAR(Table1[[#This Row],[Hire Date]])</f>
        <v>2024</v>
      </c>
      <c r="T1367" t="str">
        <f>IF(Table1[[#This Row],[Education Level]]="Master's Degree",
"Master's Degree",
IF(Table1[[#This Row],[Education Level]]="Bachelor's Degree",
"Bachelor's Degree",
"Others"))</f>
        <v>Bachelor's Degree</v>
      </c>
    </row>
    <row r="1368" spans="1:20" x14ac:dyDescent="0.25">
      <c r="A1368" t="s">
        <v>3247</v>
      </c>
      <c r="B1368" t="s">
        <v>3248</v>
      </c>
      <c r="C1368" t="s">
        <v>29</v>
      </c>
      <c r="D1368">
        <v>34</v>
      </c>
      <c r="E1368" t="s">
        <v>30</v>
      </c>
      <c r="F1368" t="s">
        <v>31</v>
      </c>
      <c r="G1368" t="s">
        <v>45</v>
      </c>
      <c r="H1368" t="s">
        <v>33</v>
      </c>
      <c r="I1368" t="s">
        <v>34</v>
      </c>
      <c r="J1368" s="1">
        <v>44131</v>
      </c>
      <c r="M1368" t="s">
        <v>35</v>
      </c>
      <c r="N1368" s="2">
        <v>8464.5300000000007</v>
      </c>
      <c r="O1368" t="s">
        <v>1375</v>
      </c>
      <c r="P1368">
        <v>5.6</v>
      </c>
      <c r="Q13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68">
        <f>YEAR(Table1[[#This Row],[Hire Date]])</f>
        <v>2020</v>
      </c>
      <c r="T1368" t="str">
        <f>IF(Table1[[#This Row],[Education Level]]="Master's Degree",
"Master's Degree",
IF(Table1[[#This Row],[Education Level]]="Bachelor's Degree",
"Bachelor's Degree",
"Others"))</f>
        <v>Bachelor's Degree</v>
      </c>
    </row>
    <row r="1369" spans="1:20" x14ac:dyDescent="0.25">
      <c r="A1369" t="s">
        <v>3249</v>
      </c>
      <c r="B1369" t="s">
        <v>3250</v>
      </c>
      <c r="C1369" t="s">
        <v>18</v>
      </c>
      <c r="D1369">
        <v>26</v>
      </c>
      <c r="E1369" t="s">
        <v>100</v>
      </c>
      <c r="F1369" t="s">
        <v>49</v>
      </c>
      <c r="G1369" t="s">
        <v>61</v>
      </c>
      <c r="H1369" t="s">
        <v>33</v>
      </c>
      <c r="I1369" t="s">
        <v>75</v>
      </c>
      <c r="J1369" s="1">
        <v>46034</v>
      </c>
      <c r="M1369" t="s">
        <v>35</v>
      </c>
      <c r="N1369" s="2">
        <v>13179.67</v>
      </c>
      <c r="O1369" t="s">
        <v>763</v>
      </c>
      <c r="P1369">
        <v>0.3</v>
      </c>
      <c r="Q13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369">
        <f>YEAR(Table1[[#This Row],[Hire Date]])</f>
        <v>2026</v>
      </c>
      <c r="T1369" t="str">
        <f>IF(Table1[[#This Row],[Education Level]]="Master's Degree",
"Master's Degree",
IF(Table1[[#This Row],[Education Level]]="Bachelor's Degree",
"Bachelor's Degree",
"Others"))</f>
        <v>Others</v>
      </c>
    </row>
    <row r="1370" spans="1:20" x14ac:dyDescent="0.25">
      <c r="A1370" t="s">
        <v>3251</v>
      </c>
      <c r="B1370" t="s">
        <v>3252</v>
      </c>
      <c r="C1370" t="s">
        <v>29</v>
      </c>
      <c r="D1370">
        <v>31</v>
      </c>
      <c r="E1370" t="s">
        <v>69</v>
      </c>
      <c r="F1370" t="s">
        <v>31</v>
      </c>
      <c r="G1370" t="s">
        <v>61</v>
      </c>
      <c r="H1370" t="s">
        <v>33</v>
      </c>
      <c r="I1370" t="s">
        <v>50</v>
      </c>
      <c r="J1370" s="1">
        <v>45581</v>
      </c>
      <c r="M1370" t="s">
        <v>35</v>
      </c>
      <c r="N1370" s="2">
        <v>13615.14</v>
      </c>
      <c r="O1370" t="s">
        <v>538</v>
      </c>
      <c r="P1370">
        <v>1.6</v>
      </c>
      <c r="Q13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370">
        <f>YEAR(Table1[[#This Row],[Hire Date]])</f>
        <v>2024</v>
      </c>
      <c r="T1370" t="str">
        <f>IF(Table1[[#This Row],[Education Level]]="Master's Degree",
"Master's Degree",
IF(Table1[[#This Row],[Education Level]]="Bachelor's Degree",
"Bachelor's Degree",
"Others"))</f>
        <v>Others</v>
      </c>
    </row>
    <row r="1371" spans="1:20" x14ac:dyDescent="0.25">
      <c r="A1371" t="s">
        <v>3253</v>
      </c>
      <c r="B1371" t="s">
        <v>3254</v>
      </c>
      <c r="C1371" t="s">
        <v>18</v>
      </c>
      <c r="D1371">
        <v>27</v>
      </c>
      <c r="E1371" t="s">
        <v>136</v>
      </c>
      <c r="F1371" t="s">
        <v>31</v>
      </c>
      <c r="G1371" t="s">
        <v>21</v>
      </c>
      <c r="H1371" t="s">
        <v>33</v>
      </c>
      <c r="I1371" t="s">
        <v>75</v>
      </c>
      <c r="J1371" s="1">
        <v>45104</v>
      </c>
      <c r="M1371" t="s">
        <v>35</v>
      </c>
      <c r="N1371" s="2">
        <v>16882.689999999999</v>
      </c>
      <c r="O1371" t="s">
        <v>155</v>
      </c>
      <c r="P1371">
        <v>2.9</v>
      </c>
      <c r="Q13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371">
        <f>YEAR(Table1[[#This Row],[Hire Date]])</f>
        <v>2023</v>
      </c>
      <c r="T1371" t="str">
        <f>IF(Table1[[#This Row],[Education Level]]="Master's Degree",
"Master's Degree",
IF(Table1[[#This Row],[Education Level]]="Bachelor's Degree",
"Bachelor's Degree",
"Others"))</f>
        <v>Others</v>
      </c>
    </row>
    <row r="1372" spans="1:20" x14ac:dyDescent="0.25">
      <c r="A1372" t="s">
        <v>3255</v>
      </c>
      <c r="B1372" t="s">
        <v>3256</v>
      </c>
      <c r="C1372" t="s">
        <v>18</v>
      </c>
      <c r="D1372">
        <v>33</v>
      </c>
      <c r="E1372" t="s">
        <v>136</v>
      </c>
      <c r="F1372" t="s">
        <v>60</v>
      </c>
      <c r="G1372" t="s">
        <v>61</v>
      </c>
      <c r="H1372" t="s">
        <v>33</v>
      </c>
      <c r="I1372" t="s">
        <v>23</v>
      </c>
      <c r="J1372" s="1">
        <v>44752</v>
      </c>
      <c r="M1372" t="s">
        <v>35</v>
      </c>
      <c r="N1372" s="2">
        <v>13459.89</v>
      </c>
      <c r="O1372" t="s">
        <v>199</v>
      </c>
      <c r="P1372">
        <v>3.9</v>
      </c>
      <c r="Q13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72">
        <f>YEAR(Table1[[#This Row],[Hire Date]])</f>
        <v>2022</v>
      </c>
      <c r="T1372" t="str">
        <f>IF(Table1[[#This Row],[Education Level]]="Master's Degree",
"Master's Degree",
IF(Table1[[#This Row],[Education Level]]="Bachelor's Degree",
"Bachelor's Degree",
"Others"))</f>
        <v>Master's Degree</v>
      </c>
    </row>
    <row r="1373" spans="1:20" x14ac:dyDescent="0.25">
      <c r="A1373" t="s">
        <v>3257</v>
      </c>
      <c r="B1373" t="s">
        <v>3258</v>
      </c>
      <c r="C1373" t="s">
        <v>18</v>
      </c>
      <c r="D1373">
        <v>50</v>
      </c>
      <c r="E1373" t="s">
        <v>73</v>
      </c>
      <c r="F1373" t="s">
        <v>31</v>
      </c>
      <c r="G1373" t="s">
        <v>45</v>
      </c>
      <c r="H1373" t="s">
        <v>33</v>
      </c>
      <c r="I1373" t="s">
        <v>23</v>
      </c>
      <c r="J1373" s="1">
        <v>44398</v>
      </c>
      <c r="M1373" t="s">
        <v>35</v>
      </c>
      <c r="N1373" s="2">
        <v>6573.44</v>
      </c>
      <c r="O1373" t="s">
        <v>237</v>
      </c>
      <c r="P1373">
        <v>4.8</v>
      </c>
      <c r="Q13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73">
        <f>YEAR(Table1[[#This Row],[Hire Date]])</f>
        <v>2021</v>
      </c>
      <c r="T1373" t="str">
        <f>IF(Table1[[#This Row],[Education Level]]="Master's Degree",
"Master's Degree",
IF(Table1[[#This Row],[Education Level]]="Bachelor's Degree",
"Bachelor's Degree",
"Others"))</f>
        <v>Master's Degree</v>
      </c>
    </row>
    <row r="1374" spans="1:20" x14ac:dyDescent="0.25">
      <c r="A1374" t="s">
        <v>3259</v>
      </c>
      <c r="B1374" t="s">
        <v>3260</v>
      </c>
      <c r="C1374" t="s">
        <v>29</v>
      </c>
      <c r="D1374">
        <v>22</v>
      </c>
      <c r="E1374" t="s">
        <v>19</v>
      </c>
      <c r="F1374" t="s">
        <v>31</v>
      </c>
      <c r="G1374" t="s">
        <v>232</v>
      </c>
      <c r="H1374" t="s">
        <v>33</v>
      </c>
      <c r="I1374" t="s">
        <v>34</v>
      </c>
      <c r="J1374" s="1">
        <v>43989</v>
      </c>
      <c r="M1374" t="s">
        <v>35</v>
      </c>
      <c r="N1374" s="2">
        <v>48775.97</v>
      </c>
      <c r="O1374" t="s">
        <v>146</v>
      </c>
      <c r="P1374">
        <v>5.9</v>
      </c>
      <c r="Q13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74">
        <f>YEAR(Table1[[#This Row],[Hire Date]])</f>
        <v>2020</v>
      </c>
      <c r="T1374" t="str">
        <f>IF(Table1[[#This Row],[Education Level]]="Master's Degree",
"Master's Degree",
IF(Table1[[#This Row],[Education Level]]="Bachelor's Degree",
"Bachelor's Degree",
"Others"))</f>
        <v>Bachelor's Degree</v>
      </c>
    </row>
    <row r="1375" spans="1:20" x14ac:dyDescent="0.25">
      <c r="A1375" t="s">
        <v>3261</v>
      </c>
      <c r="B1375" t="s">
        <v>3262</v>
      </c>
      <c r="C1375" t="s">
        <v>29</v>
      </c>
      <c r="D1375">
        <v>22</v>
      </c>
      <c r="E1375" t="s">
        <v>100</v>
      </c>
      <c r="F1375" t="s">
        <v>44</v>
      </c>
      <c r="G1375" t="s">
        <v>61</v>
      </c>
      <c r="H1375" t="s">
        <v>33</v>
      </c>
      <c r="I1375" t="s">
        <v>34</v>
      </c>
      <c r="J1375" s="1">
        <v>45351</v>
      </c>
      <c r="M1375" t="s">
        <v>35</v>
      </c>
      <c r="N1375" s="2">
        <v>10212.42</v>
      </c>
      <c r="O1375" t="s">
        <v>237</v>
      </c>
      <c r="P1375">
        <v>2.2000000000000002</v>
      </c>
      <c r="Q13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375">
        <f>YEAR(Table1[[#This Row],[Hire Date]])</f>
        <v>2024</v>
      </c>
      <c r="T1375" t="str">
        <f>IF(Table1[[#This Row],[Education Level]]="Master's Degree",
"Master's Degree",
IF(Table1[[#This Row],[Education Level]]="Bachelor's Degree",
"Bachelor's Degree",
"Others"))</f>
        <v>Bachelor's Degree</v>
      </c>
    </row>
    <row r="1376" spans="1:20" x14ac:dyDescent="0.25">
      <c r="A1376" t="s">
        <v>3263</v>
      </c>
      <c r="B1376" t="s">
        <v>3264</v>
      </c>
      <c r="C1376" t="s">
        <v>18</v>
      </c>
      <c r="D1376">
        <v>48</v>
      </c>
      <c r="E1376" t="s">
        <v>86</v>
      </c>
      <c r="F1376" t="s">
        <v>60</v>
      </c>
      <c r="G1376" t="s">
        <v>45</v>
      </c>
      <c r="H1376" t="s">
        <v>33</v>
      </c>
      <c r="I1376" t="s">
        <v>34</v>
      </c>
      <c r="J1376" s="1">
        <v>43535</v>
      </c>
      <c r="M1376" t="s">
        <v>35</v>
      </c>
      <c r="N1376" s="2">
        <v>8497.3700000000008</v>
      </c>
      <c r="O1376" t="s">
        <v>359</v>
      </c>
      <c r="P1376">
        <v>7.2</v>
      </c>
      <c r="Q13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76">
        <f>YEAR(Table1[[#This Row],[Hire Date]])</f>
        <v>2019</v>
      </c>
      <c r="T1376" t="str">
        <f>IF(Table1[[#This Row],[Education Level]]="Master's Degree",
"Master's Degree",
IF(Table1[[#This Row],[Education Level]]="Bachelor's Degree",
"Bachelor's Degree",
"Others"))</f>
        <v>Bachelor's Degree</v>
      </c>
    </row>
    <row r="1377" spans="1:20" x14ac:dyDescent="0.25">
      <c r="A1377" t="s">
        <v>3265</v>
      </c>
      <c r="B1377" t="s">
        <v>3266</v>
      </c>
      <c r="C1377" t="s">
        <v>18</v>
      </c>
      <c r="D1377">
        <v>33</v>
      </c>
      <c r="E1377" t="s">
        <v>79</v>
      </c>
      <c r="F1377" t="s">
        <v>31</v>
      </c>
      <c r="G1377" t="s">
        <v>21</v>
      </c>
      <c r="H1377" t="s">
        <v>131</v>
      </c>
      <c r="I1377" t="s">
        <v>34</v>
      </c>
      <c r="J1377" s="1">
        <v>43154</v>
      </c>
      <c r="M1377" t="s">
        <v>35</v>
      </c>
      <c r="N1377" s="2">
        <v>18821.73</v>
      </c>
      <c r="O1377" t="s">
        <v>3137</v>
      </c>
      <c r="P1377">
        <v>8.1999999999999993</v>
      </c>
      <c r="Q13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77">
        <f>YEAR(Table1[[#This Row],[Hire Date]])</f>
        <v>2018</v>
      </c>
      <c r="T1377" t="str">
        <f>IF(Table1[[#This Row],[Education Level]]="Master's Degree",
"Master's Degree",
IF(Table1[[#This Row],[Education Level]]="Bachelor's Degree",
"Bachelor's Degree",
"Others"))</f>
        <v>Bachelor's Degree</v>
      </c>
    </row>
    <row r="1378" spans="1:20" x14ac:dyDescent="0.25">
      <c r="A1378" t="s">
        <v>3267</v>
      </c>
      <c r="B1378" t="s">
        <v>3268</v>
      </c>
      <c r="C1378" t="s">
        <v>18</v>
      </c>
      <c r="D1378">
        <v>28</v>
      </c>
      <c r="E1378" t="s">
        <v>43</v>
      </c>
      <c r="F1378" t="s">
        <v>60</v>
      </c>
      <c r="G1378" t="s">
        <v>61</v>
      </c>
      <c r="H1378" t="s">
        <v>22</v>
      </c>
      <c r="I1378" t="s">
        <v>23</v>
      </c>
      <c r="J1378" s="1">
        <v>44630</v>
      </c>
      <c r="K1378" s="1">
        <v>45267</v>
      </c>
      <c r="L1378" t="s">
        <v>132</v>
      </c>
      <c r="M1378" t="s">
        <v>25</v>
      </c>
      <c r="N1378" s="2">
        <v>11883.37</v>
      </c>
      <c r="O1378" t="s">
        <v>673</v>
      </c>
      <c r="P1378">
        <v>1.7</v>
      </c>
      <c r="Q13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378">
        <f>YEAR(Table1[[#This Row],[Hire Date]])</f>
        <v>2022</v>
      </c>
      <c r="S1378" s="9">
        <f>YEAR(Table1[[#This Row],[Exit Date]])</f>
        <v>2023</v>
      </c>
      <c r="T1378" t="str">
        <f>IF(Table1[[#This Row],[Education Level]]="Master's Degree",
"Master's Degree",
IF(Table1[[#This Row],[Education Level]]="Bachelor's Degree",
"Bachelor's Degree",
"Others"))</f>
        <v>Master's Degree</v>
      </c>
    </row>
    <row r="1379" spans="1:20" x14ac:dyDescent="0.25">
      <c r="A1379" t="s">
        <v>3269</v>
      </c>
      <c r="B1379" t="s">
        <v>3270</v>
      </c>
      <c r="C1379" t="s">
        <v>29</v>
      </c>
      <c r="D1379">
        <v>44</v>
      </c>
      <c r="E1379" t="s">
        <v>73</v>
      </c>
      <c r="F1379" t="s">
        <v>60</v>
      </c>
      <c r="G1379" t="s">
        <v>32</v>
      </c>
      <c r="H1379" t="s">
        <v>33</v>
      </c>
      <c r="I1379" t="s">
        <v>23</v>
      </c>
      <c r="J1379" s="1">
        <v>44381</v>
      </c>
      <c r="M1379" t="s">
        <v>35</v>
      </c>
      <c r="N1379" s="2">
        <v>6361.44</v>
      </c>
      <c r="O1379" t="s">
        <v>1223</v>
      </c>
      <c r="P1379">
        <v>4.9000000000000004</v>
      </c>
      <c r="Q13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79">
        <f>YEAR(Table1[[#This Row],[Hire Date]])</f>
        <v>2021</v>
      </c>
      <c r="T1379" t="str">
        <f>IF(Table1[[#This Row],[Education Level]]="Master's Degree",
"Master's Degree",
IF(Table1[[#This Row],[Education Level]]="Bachelor's Degree",
"Bachelor's Degree",
"Others"))</f>
        <v>Master's Degree</v>
      </c>
    </row>
    <row r="1380" spans="1:20" x14ac:dyDescent="0.25">
      <c r="A1380" t="s">
        <v>3271</v>
      </c>
      <c r="B1380" t="s">
        <v>3272</v>
      </c>
      <c r="C1380" t="s">
        <v>29</v>
      </c>
      <c r="D1380">
        <v>29</v>
      </c>
      <c r="E1380" t="s">
        <v>69</v>
      </c>
      <c r="F1380" t="s">
        <v>20</v>
      </c>
      <c r="G1380" t="s">
        <v>61</v>
      </c>
      <c r="H1380" t="s">
        <v>22</v>
      </c>
      <c r="I1380" t="s">
        <v>34</v>
      </c>
      <c r="J1380" s="1">
        <v>44419</v>
      </c>
      <c r="M1380" t="s">
        <v>35</v>
      </c>
      <c r="N1380" s="2">
        <v>12642.48</v>
      </c>
      <c r="O1380" t="s">
        <v>291</v>
      </c>
      <c r="P1380">
        <v>4.8</v>
      </c>
      <c r="Q13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80">
        <f>YEAR(Table1[[#This Row],[Hire Date]])</f>
        <v>2021</v>
      </c>
      <c r="T1380" t="str">
        <f>IF(Table1[[#This Row],[Education Level]]="Master's Degree",
"Master's Degree",
IF(Table1[[#This Row],[Education Level]]="Bachelor's Degree",
"Bachelor's Degree",
"Others"))</f>
        <v>Bachelor's Degree</v>
      </c>
    </row>
    <row r="1381" spans="1:20" x14ac:dyDescent="0.25">
      <c r="A1381" t="s">
        <v>3273</v>
      </c>
      <c r="B1381" t="s">
        <v>3274</v>
      </c>
      <c r="C1381" t="s">
        <v>18</v>
      </c>
      <c r="D1381">
        <v>51</v>
      </c>
      <c r="E1381" t="s">
        <v>30</v>
      </c>
      <c r="F1381" t="s">
        <v>31</v>
      </c>
      <c r="G1381" t="s">
        <v>45</v>
      </c>
      <c r="H1381" t="s">
        <v>22</v>
      </c>
      <c r="I1381" t="s">
        <v>34</v>
      </c>
      <c r="J1381" s="1">
        <v>45193</v>
      </c>
      <c r="M1381" t="s">
        <v>35</v>
      </c>
      <c r="N1381" s="2">
        <v>7909.26</v>
      </c>
      <c r="O1381" t="s">
        <v>1480</v>
      </c>
      <c r="P1381">
        <v>2.6</v>
      </c>
      <c r="Q13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381">
        <f>YEAR(Table1[[#This Row],[Hire Date]])</f>
        <v>2023</v>
      </c>
      <c r="T1381" t="str">
        <f>IF(Table1[[#This Row],[Education Level]]="Master's Degree",
"Master's Degree",
IF(Table1[[#This Row],[Education Level]]="Bachelor's Degree",
"Bachelor's Degree",
"Others"))</f>
        <v>Bachelor's Degree</v>
      </c>
    </row>
    <row r="1382" spans="1:20" x14ac:dyDescent="0.25">
      <c r="A1382" t="s">
        <v>3275</v>
      </c>
      <c r="B1382" t="s">
        <v>3276</v>
      </c>
      <c r="C1382" t="s">
        <v>29</v>
      </c>
      <c r="D1382">
        <v>41</v>
      </c>
      <c r="E1382" t="s">
        <v>69</v>
      </c>
      <c r="F1382" t="s">
        <v>74</v>
      </c>
      <c r="G1382" t="s">
        <v>21</v>
      </c>
      <c r="H1382" t="s">
        <v>33</v>
      </c>
      <c r="I1382" t="s">
        <v>23</v>
      </c>
      <c r="J1382" s="1">
        <v>43375</v>
      </c>
      <c r="M1382" t="s">
        <v>35</v>
      </c>
      <c r="N1382" s="2">
        <v>19682.87</v>
      </c>
      <c r="O1382" t="s">
        <v>2078</v>
      </c>
      <c r="P1382">
        <v>7.6</v>
      </c>
      <c r="Q13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82">
        <f>YEAR(Table1[[#This Row],[Hire Date]])</f>
        <v>2018</v>
      </c>
      <c r="T1382" t="str">
        <f>IF(Table1[[#This Row],[Education Level]]="Master's Degree",
"Master's Degree",
IF(Table1[[#This Row],[Education Level]]="Bachelor's Degree",
"Bachelor's Degree",
"Others"))</f>
        <v>Master's Degree</v>
      </c>
    </row>
    <row r="1383" spans="1:20" x14ac:dyDescent="0.25">
      <c r="A1383" t="s">
        <v>3277</v>
      </c>
      <c r="B1383" t="s">
        <v>3278</v>
      </c>
      <c r="C1383" t="s">
        <v>18</v>
      </c>
      <c r="D1383">
        <v>30</v>
      </c>
      <c r="E1383" t="s">
        <v>136</v>
      </c>
      <c r="F1383" t="s">
        <v>44</v>
      </c>
      <c r="G1383" t="s">
        <v>137</v>
      </c>
      <c r="H1383" t="s">
        <v>33</v>
      </c>
      <c r="I1383" t="s">
        <v>34</v>
      </c>
      <c r="J1383" s="1">
        <v>45694</v>
      </c>
      <c r="M1383" t="s">
        <v>35</v>
      </c>
      <c r="N1383" s="2">
        <v>20590.21</v>
      </c>
      <c r="O1383" t="s">
        <v>118</v>
      </c>
      <c r="P1383">
        <v>1.3</v>
      </c>
      <c r="Q13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383">
        <f>YEAR(Table1[[#This Row],[Hire Date]])</f>
        <v>2025</v>
      </c>
      <c r="T1383" t="str">
        <f>IF(Table1[[#This Row],[Education Level]]="Master's Degree",
"Master's Degree",
IF(Table1[[#This Row],[Education Level]]="Bachelor's Degree",
"Bachelor's Degree",
"Others"))</f>
        <v>Bachelor's Degree</v>
      </c>
    </row>
    <row r="1384" spans="1:20" x14ac:dyDescent="0.25">
      <c r="A1384" t="s">
        <v>3279</v>
      </c>
      <c r="B1384" t="s">
        <v>3274</v>
      </c>
      <c r="C1384" t="s">
        <v>18</v>
      </c>
      <c r="D1384">
        <v>54</v>
      </c>
      <c r="E1384" s="9" t="s">
        <v>13002</v>
      </c>
      <c r="F1384" t="s">
        <v>31</v>
      </c>
      <c r="G1384" t="s">
        <v>137</v>
      </c>
      <c r="H1384" t="s">
        <v>33</v>
      </c>
      <c r="I1384" t="s">
        <v>23</v>
      </c>
      <c r="J1384" s="1">
        <v>45297</v>
      </c>
      <c r="M1384" t="s">
        <v>35</v>
      </c>
      <c r="N1384" s="2">
        <v>24846.98</v>
      </c>
      <c r="O1384" t="s">
        <v>283</v>
      </c>
      <c r="P1384">
        <v>2.4</v>
      </c>
      <c r="Q13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384">
        <f>YEAR(Table1[[#This Row],[Hire Date]])</f>
        <v>2024</v>
      </c>
      <c r="T1384" t="str">
        <f>IF(Table1[[#This Row],[Education Level]]="Master's Degree",
"Master's Degree",
IF(Table1[[#This Row],[Education Level]]="Bachelor's Degree",
"Bachelor's Degree",
"Others"))</f>
        <v>Master's Degree</v>
      </c>
    </row>
    <row r="1385" spans="1:20" x14ac:dyDescent="0.25">
      <c r="A1385" t="s">
        <v>3280</v>
      </c>
      <c r="B1385" t="s">
        <v>3281</v>
      </c>
      <c r="C1385" t="s">
        <v>29</v>
      </c>
      <c r="D1385">
        <v>29</v>
      </c>
      <c r="E1385" t="s">
        <v>43</v>
      </c>
      <c r="F1385" t="s">
        <v>74</v>
      </c>
      <c r="G1385" t="s">
        <v>45</v>
      </c>
      <c r="H1385" t="s">
        <v>22</v>
      </c>
      <c r="I1385" t="s">
        <v>34</v>
      </c>
      <c r="J1385" s="1">
        <v>45245</v>
      </c>
      <c r="M1385" t="s">
        <v>35</v>
      </c>
      <c r="N1385" s="2">
        <v>6681.69</v>
      </c>
      <c r="O1385" t="s">
        <v>3282</v>
      </c>
      <c r="P1385">
        <v>2.5</v>
      </c>
      <c r="Q13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385">
        <f>YEAR(Table1[[#This Row],[Hire Date]])</f>
        <v>2023</v>
      </c>
      <c r="T1385" t="str">
        <f>IF(Table1[[#This Row],[Education Level]]="Master's Degree",
"Master's Degree",
IF(Table1[[#This Row],[Education Level]]="Bachelor's Degree",
"Bachelor's Degree",
"Others"))</f>
        <v>Bachelor's Degree</v>
      </c>
    </row>
    <row r="1386" spans="1:20" x14ac:dyDescent="0.25">
      <c r="A1386" t="s">
        <v>3283</v>
      </c>
      <c r="B1386" t="s">
        <v>3284</v>
      </c>
      <c r="C1386" t="s">
        <v>18</v>
      </c>
      <c r="D1386">
        <v>41</v>
      </c>
      <c r="E1386" s="9" t="s">
        <v>13002</v>
      </c>
      <c r="F1386" t="s">
        <v>60</v>
      </c>
      <c r="G1386" t="s">
        <v>45</v>
      </c>
      <c r="H1386" t="s">
        <v>33</v>
      </c>
      <c r="I1386" t="s">
        <v>34</v>
      </c>
      <c r="J1386" s="1">
        <v>45770</v>
      </c>
      <c r="M1386" t="s">
        <v>35</v>
      </c>
      <c r="N1386" s="2">
        <v>6932.18</v>
      </c>
      <c r="O1386" t="s">
        <v>2542</v>
      </c>
      <c r="P1386">
        <v>1.1000000000000001</v>
      </c>
      <c r="Q13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386">
        <f>YEAR(Table1[[#This Row],[Hire Date]])</f>
        <v>2025</v>
      </c>
      <c r="T1386" t="str">
        <f>IF(Table1[[#This Row],[Education Level]]="Master's Degree",
"Master's Degree",
IF(Table1[[#This Row],[Education Level]]="Bachelor's Degree",
"Bachelor's Degree",
"Others"))</f>
        <v>Bachelor's Degree</v>
      </c>
    </row>
    <row r="1387" spans="1:20" x14ac:dyDescent="0.25">
      <c r="A1387" t="s">
        <v>3285</v>
      </c>
      <c r="B1387" t="s">
        <v>3286</v>
      </c>
      <c r="C1387" t="s">
        <v>29</v>
      </c>
      <c r="D1387">
        <v>37</v>
      </c>
      <c r="E1387" t="s">
        <v>121</v>
      </c>
      <c r="F1387" t="s">
        <v>31</v>
      </c>
      <c r="G1387" t="s">
        <v>61</v>
      </c>
      <c r="H1387" t="s">
        <v>33</v>
      </c>
      <c r="I1387" t="s">
        <v>34</v>
      </c>
      <c r="J1387" s="1">
        <v>44387</v>
      </c>
      <c r="M1387" t="s">
        <v>35</v>
      </c>
      <c r="N1387" s="2">
        <v>11998.69</v>
      </c>
      <c r="O1387" t="s">
        <v>252</v>
      </c>
      <c r="P1387">
        <v>4.9000000000000004</v>
      </c>
      <c r="Q13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87">
        <f>YEAR(Table1[[#This Row],[Hire Date]])</f>
        <v>2021</v>
      </c>
      <c r="T1387" t="str">
        <f>IF(Table1[[#This Row],[Education Level]]="Master's Degree",
"Master's Degree",
IF(Table1[[#This Row],[Education Level]]="Bachelor's Degree",
"Bachelor's Degree",
"Others"))</f>
        <v>Bachelor's Degree</v>
      </c>
    </row>
    <row r="1388" spans="1:20" x14ac:dyDescent="0.25">
      <c r="A1388" t="s">
        <v>3287</v>
      </c>
      <c r="B1388" t="s">
        <v>3288</v>
      </c>
      <c r="C1388" t="s">
        <v>29</v>
      </c>
      <c r="D1388">
        <v>46</v>
      </c>
      <c r="E1388" s="9" t="s">
        <v>13002</v>
      </c>
      <c r="F1388" t="s">
        <v>60</v>
      </c>
      <c r="G1388" t="s">
        <v>32</v>
      </c>
      <c r="H1388" t="s">
        <v>33</v>
      </c>
      <c r="I1388" t="s">
        <v>34</v>
      </c>
      <c r="J1388" s="1">
        <v>43608</v>
      </c>
      <c r="M1388" t="s">
        <v>35</v>
      </c>
      <c r="N1388" s="2">
        <v>4321.34</v>
      </c>
      <c r="O1388" t="s">
        <v>87</v>
      </c>
      <c r="P1388">
        <v>7</v>
      </c>
      <c r="Q13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88">
        <f>YEAR(Table1[[#This Row],[Hire Date]])</f>
        <v>2019</v>
      </c>
      <c r="T1388" t="str">
        <f>IF(Table1[[#This Row],[Education Level]]="Master's Degree",
"Master's Degree",
IF(Table1[[#This Row],[Education Level]]="Bachelor's Degree",
"Bachelor's Degree",
"Others"))</f>
        <v>Bachelor's Degree</v>
      </c>
    </row>
    <row r="1389" spans="1:20" x14ac:dyDescent="0.25">
      <c r="A1389" t="s">
        <v>3289</v>
      </c>
      <c r="B1389" t="s">
        <v>3290</v>
      </c>
      <c r="C1389" t="s">
        <v>29</v>
      </c>
      <c r="D1389">
        <v>49</v>
      </c>
      <c r="E1389" t="s">
        <v>73</v>
      </c>
      <c r="F1389" t="s">
        <v>49</v>
      </c>
      <c r="G1389" t="s">
        <v>45</v>
      </c>
      <c r="H1389" t="s">
        <v>33</v>
      </c>
      <c r="I1389" t="s">
        <v>34</v>
      </c>
      <c r="J1389" s="1">
        <v>44721</v>
      </c>
      <c r="M1389" t="s">
        <v>35</v>
      </c>
      <c r="N1389" s="2">
        <v>8386.67</v>
      </c>
      <c r="O1389" t="s">
        <v>2422</v>
      </c>
      <c r="P1389">
        <v>3.9</v>
      </c>
      <c r="Q13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89">
        <f>YEAR(Table1[[#This Row],[Hire Date]])</f>
        <v>2022</v>
      </c>
      <c r="T1389" t="str">
        <f>IF(Table1[[#This Row],[Education Level]]="Master's Degree",
"Master's Degree",
IF(Table1[[#This Row],[Education Level]]="Bachelor's Degree",
"Bachelor's Degree",
"Others"))</f>
        <v>Bachelor's Degree</v>
      </c>
    </row>
    <row r="1390" spans="1:20" x14ac:dyDescent="0.25">
      <c r="A1390" t="s">
        <v>3291</v>
      </c>
      <c r="B1390" t="s">
        <v>3292</v>
      </c>
      <c r="C1390" t="s">
        <v>18</v>
      </c>
      <c r="D1390">
        <v>35</v>
      </c>
      <c r="E1390" t="s">
        <v>69</v>
      </c>
      <c r="F1390" t="s">
        <v>31</v>
      </c>
      <c r="G1390" t="s">
        <v>61</v>
      </c>
      <c r="H1390" t="s">
        <v>33</v>
      </c>
      <c r="I1390" t="s">
        <v>50</v>
      </c>
      <c r="J1390" s="1">
        <v>46061</v>
      </c>
      <c r="M1390" t="s">
        <v>35</v>
      </c>
      <c r="N1390" s="2">
        <v>9677.2199999999993</v>
      </c>
      <c r="O1390" t="s">
        <v>1429</v>
      </c>
      <c r="P1390">
        <v>0.3</v>
      </c>
      <c r="Q13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390">
        <f>YEAR(Table1[[#This Row],[Hire Date]])</f>
        <v>2026</v>
      </c>
      <c r="T1390" t="str">
        <f>IF(Table1[[#This Row],[Education Level]]="Master's Degree",
"Master's Degree",
IF(Table1[[#This Row],[Education Level]]="Bachelor's Degree",
"Bachelor's Degree",
"Others"))</f>
        <v>Others</v>
      </c>
    </row>
    <row r="1391" spans="1:20" x14ac:dyDescent="0.25">
      <c r="A1391" t="s">
        <v>3293</v>
      </c>
      <c r="B1391" t="s">
        <v>3294</v>
      </c>
      <c r="C1391" t="s">
        <v>29</v>
      </c>
      <c r="D1391">
        <v>28</v>
      </c>
      <c r="E1391" t="s">
        <v>86</v>
      </c>
      <c r="F1391" t="s">
        <v>60</v>
      </c>
      <c r="G1391" t="s">
        <v>32</v>
      </c>
      <c r="H1391" t="s">
        <v>33</v>
      </c>
      <c r="I1391" t="s">
        <v>34</v>
      </c>
      <c r="J1391" s="1">
        <v>44063</v>
      </c>
      <c r="K1391" s="1">
        <v>45643</v>
      </c>
      <c r="L1391" t="s">
        <v>113</v>
      </c>
      <c r="M1391" t="s">
        <v>25</v>
      </c>
      <c r="N1391" s="2">
        <v>5306.95</v>
      </c>
      <c r="O1391" t="s">
        <v>1074</v>
      </c>
      <c r="P1391">
        <v>4.3</v>
      </c>
      <c r="Q13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91">
        <f>YEAR(Table1[[#This Row],[Hire Date]])</f>
        <v>2020</v>
      </c>
      <c r="S1391" s="9">
        <f>YEAR(Table1[[#This Row],[Exit Date]])</f>
        <v>2024</v>
      </c>
      <c r="T1391" t="str">
        <f>IF(Table1[[#This Row],[Education Level]]="Master's Degree",
"Master's Degree",
IF(Table1[[#This Row],[Education Level]]="Bachelor's Degree",
"Bachelor's Degree",
"Others"))</f>
        <v>Bachelor's Degree</v>
      </c>
    </row>
    <row r="1392" spans="1:20" x14ac:dyDescent="0.25">
      <c r="A1392" t="s">
        <v>3295</v>
      </c>
      <c r="B1392" t="s">
        <v>3296</v>
      </c>
      <c r="C1392" t="s">
        <v>29</v>
      </c>
      <c r="D1392">
        <v>39</v>
      </c>
      <c r="E1392" t="s">
        <v>73</v>
      </c>
      <c r="F1392" t="s">
        <v>31</v>
      </c>
      <c r="G1392" t="s">
        <v>45</v>
      </c>
      <c r="H1392" t="s">
        <v>33</v>
      </c>
      <c r="I1392" t="s">
        <v>34</v>
      </c>
      <c r="J1392" s="1">
        <v>44722</v>
      </c>
      <c r="M1392" t="s">
        <v>35</v>
      </c>
      <c r="N1392" s="2">
        <v>8074.04</v>
      </c>
      <c r="O1392" t="s">
        <v>3297</v>
      </c>
      <c r="P1392">
        <v>3.9</v>
      </c>
      <c r="Q13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92">
        <f>YEAR(Table1[[#This Row],[Hire Date]])</f>
        <v>2022</v>
      </c>
      <c r="T1392" t="str">
        <f>IF(Table1[[#This Row],[Education Level]]="Master's Degree",
"Master's Degree",
IF(Table1[[#This Row],[Education Level]]="Bachelor's Degree",
"Bachelor's Degree",
"Others"))</f>
        <v>Bachelor's Degree</v>
      </c>
    </row>
    <row r="1393" spans="1:20" x14ac:dyDescent="0.25">
      <c r="A1393" t="s">
        <v>3298</v>
      </c>
      <c r="B1393" t="s">
        <v>3299</v>
      </c>
      <c r="C1393" t="s">
        <v>18</v>
      </c>
      <c r="D1393">
        <v>28</v>
      </c>
      <c r="E1393" t="s">
        <v>43</v>
      </c>
      <c r="F1393" t="s">
        <v>31</v>
      </c>
      <c r="G1393" t="s">
        <v>61</v>
      </c>
      <c r="H1393" t="s">
        <v>33</v>
      </c>
      <c r="I1393" t="s">
        <v>34</v>
      </c>
      <c r="J1393" s="1">
        <v>43332</v>
      </c>
      <c r="M1393" t="s">
        <v>35</v>
      </c>
      <c r="N1393" s="2">
        <v>13408.99</v>
      </c>
      <c r="O1393" t="s">
        <v>188</v>
      </c>
      <c r="P1393">
        <v>7.7</v>
      </c>
      <c r="Q13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93">
        <f>YEAR(Table1[[#This Row],[Hire Date]])</f>
        <v>2018</v>
      </c>
      <c r="T1393" t="str">
        <f>IF(Table1[[#This Row],[Education Level]]="Master's Degree",
"Master's Degree",
IF(Table1[[#This Row],[Education Level]]="Bachelor's Degree",
"Bachelor's Degree",
"Others"))</f>
        <v>Bachelor's Degree</v>
      </c>
    </row>
    <row r="1394" spans="1:20" x14ac:dyDescent="0.25">
      <c r="A1394" t="s">
        <v>3300</v>
      </c>
      <c r="B1394" t="s">
        <v>3301</v>
      </c>
      <c r="C1394" t="s">
        <v>18</v>
      </c>
      <c r="D1394">
        <v>53</v>
      </c>
      <c r="E1394" t="s">
        <v>121</v>
      </c>
      <c r="F1394" t="s">
        <v>31</v>
      </c>
      <c r="G1394" t="s">
        <v>32</v>
      </c>
      <c r="H1394" t="s">
        <v>131</v>
      </c>
      <c r="I1394" t="s">
        <v>50</v>
      </c>
      <c r="J1394" s="1">
        <v>43726</v>
      </c>
      <c r="M1394" t="s">
        <v>35</v>
      </c>
      <c r="N1394" s="2">
        <v>4547.5</v>
      </c>
      <c r="O1394" t="s">
        <v>918</v>
      </c>
      <c r="P1394">
        <v>6.7</v>
      </c>
      <c r="Q13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94">
        <f>YEAR(Table1[[#This Row],[Hire Date]])</f>
        <v>2019</v>
      </c>
      <c r="T1394" t="str">
        <f>IF(Table1[[#This Row],[Education Level]]="Master's Degree",
"Master's Degree",
IF(Table1[[#This Row],[Education Level]]="Bachelor's Degree",
"Bachelor's Degree",
"Others"))</f>
        <v>Others</v>
      </c>
    </row>
    <row r="1395" spans="1:20" x14ac:dyDescent="0.25">
      <c r="A1395" t="s">
        <v>3302</v>
      </c>
      <c r="B1395" t="s">
        <v>3303</v>
      </c>
      <c r="C1395" t="s">
        <v>18</v>
      </c>
      <c r="D1395">
        <v>36</v>
      </c>
      <c r="E1395" t="s">
        <v>100</v>
      </c>
      <c r="F1395" t="s">
        <v>31</v>
      </c>
      <c r="G1395" t="s">
        <v>61</v>
      </c>
      <c r="H1395" t="s">
        <v>33</v>
      </c>
      <c r="I1395" t="s">
        <v>34</v>
      </c>
      <c r="J1395" s="1">
        <v>46028</v>
      </c>
      <c r="M1395" t="s">
        <v>35</v>
      </c>
      <c r="N1395" s="2">
        <v>10803.38</v>
      </c>
      <c r="O1395" t="s">
        <v>36</v>
      </c>
      <c r="P1395">
        <v>0.4</v>
      </c>
      <c r="Q13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395">
        <f>YEAR(Table1[[#This Row],[Hire Date]])</f>
        <v>2026</v>
      </c>
      <c r="T1395" t="str">
        <f>IF(Table1[[#This Row],[Education Level]]="Master's Degree",
"Master's Degree",
IF(Table1[[#This Row],[Education Level]]="Bachelor's Degree",
"Bachelor's Degree",
"Others"))</f>
        <v>Bachelor's Degree</v>
      </c>
    </row>
    <row r="1396" spans="1:20" x14ac:dyDescent="0.25">
      <c r="A1396" t="s">
        <v>3304</v>
      </c>
      <c r="B1396" t="s">
        <v>3305</v>
      </c>
      <c r="C1396" t="s">
        <v>18</v>
      </c>
      <c r="D1396">
        <v>31</v>
      </c>
      <c r="E1396" t="s">
        <v>100</v>
      </c>
      <c r="F1396" t="s">
        <v>44</v>
      </c>
      <c r="G1396" t="s">
        <v>45</v>
      </c>
      <c r="H1396" t="s">
        <v>33</v>
      </c>
      <c r="I1396" t="s">
        <v>23</v>
      </c>
      <c r="J1396" s="1">
        <v>45975</v>
      </c>
      <c r="M1396" t="s">
        <v>35</v>
      </c>
      <c r="N1396" s="2">
        <v>8248.2199999999993</v>
      </c>
      <c r="O1396" t="s">
        <v>522</v>
      </c>
      <c r="P1396">
        <v>0.5</v>
      </c>
      <c r="Q13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396">
        <f>YEAR(Table1[[#This Row],[Hire Date]])</f>
        <v>2025</v>
      </c>
      <c r="T1396" t="str">
        <f>IF(Table1[[#This Row],[Education Level]]="Master's Degree",
"Master's Degree",
IF(Table1[[#This Row],[Education Level]]="Bachelor's Degree",
"Bachelor's Degree",
"Others"))</f>
        <v>Master's Degree</v>
      </c>
    </row>
    <row r="1397" spans="1:20" x14ac:dyDescent="0.25">
      <c r="A1397" t="s">
        <v>3306</v>
      </c>
      <c r="B1397" t="s">
        <v>3307</v>
      </c>
      <c r="C1397" t="s">
        <v>29</v>
      </c>
      <c r="D1397">
        <v>36</v>
      </c>
      <c r="E1397" t="s">
        <v>30</v>
      </c>
      <c r="F1397" t="s">
        <v>44</v>
      </c>
      <c r="G1397" t="s">
        <v>32</v>
      </c>
      <c r="H1397" t="s">
        <v>33</v>
      </c>
      <c r="I1397" t="s">
        <v>34</v>
      </c>
      <c r="J1397" s="1">
        <v>45651</v>
      </c>
      <c r="M1397" t="s">
        <v>35</v>
      </c>
      <c r="N1397" s="2">
        <v>4018.37</v>
      </c>
      <c r="O1397" t="s">
        <v>2117</v>
      </c>
      <c r="P1397">
        <v>1.4</v>
      </c>
      <c r="Q13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397">
        <f>YEAR(Table1[[#This Row],[Hire Date]])</f>
        <v>2024</v>
      </c>
      <c r="T1397" t="str">
        <f>IF(Table1[[#This Row],[Education Level]]="Master's Degree",
"Master's Degree",
IF(Table1[[#This Row],[Education Level]]="Bachelor's Degree",
"Bachelor's Degree",
"Others"))</f>
        <v>Bachelor's Degree</v>
      </c>
    </row>
    <row r="1398" spans="1:20" x14ac:dyDescent="0.25">
      <c r="A1398" t="s">
        <v>3308</v>
      </c>
      <c r="B1398" t="s">
        <v>3309</v>
      </c>
      <c r="C1398" t="s">
        <v>29</v>
      </c>
      <c r="D1398">
        <v>22</v>
      </c>
      <c r="E1398" t="s">
        <v>69</v>
      </c>
      <c r="F1398" t="s">
        <v>31</v>
      </c>
      <c r="G1398" t="s">
        <v>32</v>
      </c>
      <c r="H1398" t="s">
        <v>33</v>
      </c>
      <c r="I1398" t="s">
        <v>34</v>
      </c>
      <c r="J1398" s="1">
        <v>44709</v>
      </c>
      <c r="M1398" t="s">
        <v>35</v>
      </c>
      <c r="N1398" s="2">
        <v>4489.43</v>
      </c>
      <c r="O1398" t="s">
        <v>3310</v>
      </c>
      <c r="P1398">
        <v>4</v>
      </c>
      <c r="Q13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398">
        <f>YEAR(Table1[[#This Row],[Hire Date]])</f>
        <v>2022</v>
      </c>
      <c r="T1398" t="str">
        <f>IF(Table1[[#This Row],[Education Level]]="Master's Degree",
"Master's Degree",
IF(Table1[[#This Row],[Education Level]]="Bachelor's Degree",
"Bachelor's Degree",
"Others"))</f>
        <v>Bachelor's Degree</v>
      </c>
    </row>
    <row r="1399" spans="1:20" x14ac:dyDescent="0.25">
      <c r="A1399" t="s">
        <v>3311</v>
      </c>
      <c r="B1399" t="s">
        <v>3312</v>
      </c>
      <c r="C1399" t="s">
        <v>18</v>
      </c>
      <c r="D1399">
        <v>26</v>
      </c>
      <c r="E1399" t="s">
        <v>19</v>
      </c>
      <c r="F1399" t="s">
        <v>20</v>
      </c>
      <c r="G1399" t="s">
        <v>145</v>
      </c>
      <c r="H1399" t="s">
        <v>33</v>
      </c>
      <c r="I1399" t="s">
        <v>50</v>
      </c>
      <c r="J1399" s="1">
        <v>43271</v>
      </c>
      <c r="M1399" t="s">
        <v>35</v>
      </c>
      <c r="N1399" s="2">
        <v>36085.360000000001</v>
      </c>
      <c r="O1399" t="s">
        <v>146</v>
      </c>
      <c r="P1399">
        <v>7.9</v>
      </c>
      <c r="Q13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399">
        <f>YEAR(Table1[[#This Row],[Hire Date]])</f>
        <v>2018</v>
      </c>
      <c r="T1399" t="str">
        <f>IF(Table1[[#This Row],[Education Level]]="Master's Degree",
"Master's Degree",
IF(Table1[[#This Row],[Education Level]]="Bachelor's Degree",
"Bachelor's Degree",
"Others"))</f>
        <v>Others</v>
      </c>
    </row>
    <row r="1400" spans="1:20" x14ac:dyDescent="0.25">
      <c r="A1400" t="s">
        <v>3313</v>
      </c>
      <c r="B1400" t="s">
        <v>3314</v>
      </c>
      <c r="C1400" t="s">
        <v>29</v>
      </c>
      <c r="D1400">
        <v>45</v>
      </c>
      <c r="E1400" t="s">
        <v>69</v>
      </c>
      <c r="F1400" t="s">
        <v>60</v>
      </c>
      <c r="G1400" t="s">
        <v>61</v>
      </c>
      <c r="H1400" t="s">
        <v>22</v>
      </c>
      <c r="I1400" t="s">
        <v>23</v>
      </c>
      <c r="J1400" s="1">
        <v>43978</v>
      </c>
      <c r="K1400" s="1">
        <v>45933</v>
      </c>
      <c r="L1400" t="s">
        <v>24</v>
      </c>
      <c r="M1400" t="s">
        <v>25</v>
      </c>
      <c r="N1400" s="2">
        <v>10843.74</v>
      </c>
      <c r="O1400" t="s">
        <v>1693</v>
      </c>
      <c r="P1400">
        <v>5.4</v>
      </c>
      <c r="Q14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00">
        <f>YEAR(Table1[[#This Row],[Hire Date]])</f>
        <v>2020</v>
      </c>
      <c r="S1400" s="9">
        <f>YEAR(Table1[[#This Row],[Exit Date]])</f>
        <v>2025</v>
      </c>
      <c r="T1400" t="str">
        <f>IF(Table1[[#This Row],[Education Level]]="Master's Degree",
"Master's Degree",
IF(Table1[[#This Row],[Education Level]]="Bachelor's Degree",
"Bachelor's Degree",
"Others"))</f>
        <v>Master's Degree</v>
      </c>
    </row>
    <row r="1401" spans="1:20" x14ac:dyDescent="0.25">
      <c r="A1401" t="s">
        <v>3315</v>
      </c>
      <c r="B1401" t="s">
        <v>3316</v>
      </c>
      <c r="C1401" t="s">
        <v>18</v>
      </c>
      <c r="D1401">
        <v>29</v>
      </c>
      <c r="E1401" s="9" t="s">
        <v>13002</v>
      </c>
      <c r="F1401" t="s">
        <v>20</v>
      </c>
      <c r="G1401" t="s">
        <v>45</v>
      </c>
      <c r="H1401" t="s">
        <v>22</v>
      </c>
      <c r="I1401" t="s">
        <v>34</v>
      </c>
      <c r="J1401" s="1">
        <v>43842</v>
      </c>
      <c r="M1401" t="s">
        <v>35</v>
      </c>
      <c r="N1401" s="2">
        <v>6571.44</v>
      </c>
      <c r="O1401" t="s">
        <v>2067</v>
      </c>
      <c r="P1401">
        <v>6.3</v>
      </c>
      <c r="Q14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01">
        <f>YEAR(Table1[[#This Row],[Hire Date]])</f>
        <v>2020</v>
      </c>
      <c r="T1401" t="str">
        <f>IF(Table1[[#This Row],[Education Level]]="Master's Degree",
"Master's Degree",
IF(Table1[[#This Row],[Education Level]]="Bachelor's Degree",
"Bachelor's Degree",
"Others"))</f>
        <v>Bachelor's Degree</v>
      </c>
    </row>
    <row r="1402" spans="1:20" x14ac:dyDescent="0.25">
      <c r="A1402" t="s">
        <v>3317</v>
      </c>
      <c r="B1402" t="s">
        <v>3318</v>
      </c>
      <c r="C1402" t="s">
        <v>18</v>
      </c>
      <c r="D1402">
        <v>25</v>
      </c>
      <c r="E1402" t="s">
        <v>69</v>
      </c>
      <c r="F1402" t="s">
        <v>74</v>
      </c>
      <c r="G1402" t="s">
        <v>61</v>
      </c>
      <c r="H1402" t="s">
        <v>33</v>
      </c>
      <c r="I1402" t="s">
        <v>75</v>
      </c>
      <c r="J1402" s="1">
        <v>45545</v>
      </c>
      <c r="M1402" t="s">
        <v>35</v>
      </c>
      <c r="N1402" s="2">
        <v>13643.69</v>
      </c>
      <c r="O1402" t="s">
        <v>1100</v>
      </c>
      <c r="P1402">
        <v>1.7</v>
      </c>
      <c r="Q14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402">
        <f>YEAR(Table1[[#This Row],[Hire Date]])</f>
        <v>2024</v>
      </c>
      <c r="T1402" t="str">
        <f>IF(Table1[[#This Row],[Education Level]]="Master's Degree",
"Master's Degree",
IF(Table1[[#This Row],[Education Level]]="Bachelor's Degree",
"Bachelor's Degree",
"Others"))</f>
        <v>Others</v>
      </c>
    </row>
    <row r="1403" spans="1:20" x14ac:dyDescent="0.25">
      <c r="A1403" t="s">
        <v>3319</v>
      </c>
      <c r="B1403" t="s">
        <v>3320</v>
      </c>
      <c r="C1403" t="s">
        <v>29</v>
      </c>
      <c r="D1403">
        <v>39</v>
      </c>
      <c r="E1403" t="s">
        <v>43</v>
      </c>
      <c r="F1403" t="s">
        <v>31</v>
      </c>
      <c r="G1403" t="s">
        <v>21</v>
      </c>
      <c r="H1403" t="s">
        <v>131</v>
      </c>
      <c r="I1403" t="s">
        <v>175</v>
      </c>
      <c r="J1403" s="1">
        <v>43146</v>
      </c>
      <c r="K1403" s="1">
        <v>43317</v>
      </c>
      <c r="L1403" t="s">
        <v>132</v>
      </c>
      <c r="M1403" t="s">
        <v>25</v>
      </c>
      <c r="N1403" s="2">
        <v>19116.09</v>
      </c>
      <c r="O1403" t="s">
        <v>2003</v>
      </c>
      <c r="P1403">
        <v>0.5</v>
      </c>
      <c r="Q14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03">
        <f>YEAR(Table1[[#This Row],[Hire Date]])</f>
        <v>2018</v>
      </c>
      <c r="S1403" s="9">
        <f>YEAR(Table1[[#This Row],[Exit Date]])</f>
        <v>2018</v>
      </c>
      <c r="T1403" t="str">
        <f>IF(Table1[[#This Row],[Education Level]]="Master's Degree",
"Master's Degree",
IF(Table1[[#This Row],[Education Level]]="Bachelor's Degree",
"Bachelor's Degree",
"Others"))</f>
        <v>Others</v>
      </c>
    </row>
    <row r="1404" spans="1:20" x14ac:dyDescent="0.25">
      <c r="A1404" t="s">
        <v>3321</v>
      </c>
      <c r="B1404" t="s">
        <v>3322</v>
      </c>
      <c r="C1404" t="s">
        <v>29</v>
      </c>
      <c r="D1404">
        <v>45</v>
      </c>
      <c r="E1404" t="s">
        <v>100</v>
      </c>
      <c r="F1404" t="s">
        <v>31</v>
      </c>
      <c r="G1404" t="s">
        <v>45</v>
      </c>
      <c r="H1404" t="s">
        <v>33</v>
      </c>
      <c r="I1404" t="s">
        <v>34</v>
      </c>
      <c r="J1404" s="1">
        <v>44628</v>
      </c>
      <c r="M1404" t="s">
        <v>35</v>
      </c>
      <c r="N1404" s="2">
        <v>8437.32</v>
      </c>
      <c r="O1404" t="s">
        <v>2804</v>
      </c>
      <c r="P1404">
        <v>4.2</v>
      </c>
      <c r="Q14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04">
        <f>YEAR(Table1[[#This Row],[Hire Date]])</f>
        <v>2022</v>
      </c>
      <c r="T1404" t="str">
        <f>IF(Table1[[#This Row],[Education Level]]="Master's Degree",
"Master's Degree",
IF(Table1[[#This Row],[Education Level]]="Bachelor's Degree",
"Bachelor's Degree",
"Others"))</f>
        <v>Bachelor's Degree</v>
      </c>
    </row>
    <row r="1405" spans="1:20" x14ac:dyDescent="0.25">
      <c r="A1405" t="s">
        <v>3323</v>
      </c>
      <c r="B1405" t="s">
        <v>3324</v>
      </c>
      <c r="C1405" t="s">
        <v>29</v>
      </c>
      <c r="D1405">
        <v>41</v>
      </c>
      <c r="E1405" t="s">
        <v>43</v>
      </c>
      <c r="F1405" t="s">
        <v>20</v>
      </c>
      <c r="G1405" t="s">
        <v>45</v>
      </c>
      <c r="H1405" t="s">
        <v>33</v>
      </c>
      <c r="I1405" t="s">
        <v>34</v>
      </c>
      <c r="J1405" s="1">
        <v>43939</v>
      </c>
      <c r="M1405" t="s">
        <v>35</v>
      </c>
      <c r="N1405" s="2">
        <v>7288.18</v>
      </c>
      <c r="O1405" t="s">
        <v>664</v>
      </c>
      <c r="P1405">
        <v>6.1</v>
      </c>
      <c r="Q14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05">
        <f>YEAR(Table1[[#This Row],[Hire Date]])</f>
        <v>2020</v>
      </c>
      <c r="T1405" t="str">
        <f>IF(Table1[[#This Row],[Education Level]]="Master's Degree",
"Master's Degree",
IF(Table1[[#This Row],[Education Level]]="Bachelor's Degree",
"Bachelor's Degree",
"Others"))</f>
        <v>Bachelor's Degree</v>
      </c>
    </row>
    <row r="1406" spans="1:20" x14ac:dyDescent="0.25">
      <c r="A1406" t="s">
        <v>3325</v>
      </c>
      <c r="B1406" t="s">
        <v>3326</v>
      </c>
      <c r="C1406" t="s">
        <v>29</v>
      </c>
      <c r="D1406">
        <v>43</v>
      </c>
      <c r="E1406" t="s">
        <v>121</v>
      </c>
      <c r="F1406" t="s">
        <v>44</v>
      </c>
      <c r="G1406" t="s">
        <v>45</v>
      </c>
      <c r="H1406" t="s">
        <v>22</v>
      </c>
      <c r="I1406" t="s">
        <v>34</v>
      </c>
      <c r="J1406" s="1">
        <v>44965</v>
      </c>
      <c r="M1406" t="s">
        <v>35</v>
      </c>
      <c r="N1406" s="2">
        <v>6837.76</v>
      </c>
      <c r="O1406" t="s">
        <v>2580</v>
      </c>
      <c r="P1406">
        <v>3.3</v>
      </c>
      <c r="Q14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06">
        <f>YEAR(Table1[[#This Row],[Hire Date]])</f>
        <v>2023</v>
      </c>
      <c r="T1406" t="str">
        <f>IF(Table1[[#This Row],[Education Level]]="Master's Degree",
"Master's Degree",
IF(Table1[[#This Row],[Education Level]]="Bachelor's Degree",
"Bachelor's Degree",
"Others"))</f>
        <v>Bachelor's Degree</v>
      </c>
    </row>
    <row r="1407" spans="1:20" x14ac:dyDescent="0.25">
      <c r="A1407" t="s">
        <v>3327</v>
      </c>
      <c r="B1407" t="s">
        <v>3328</v>
      </c>
      <c r="C1407" t="s">
        <v>18</v>
      </c>
      <c r="D1407">
        <v>28</v>
      </c>
      <c r="E1407" t="s">
        <v>43</v>
      </c>
      <c r="F1407" t="s">
        <v>60</v>
      </c>
      <c r="G1407" t="s">
        <v>61</v>
      </c>
      <c r="H1407" t="s">
        <v>33</v>
      </c>
      <c r="I1407" t="s">
        <v>117</v>
      </c>
      <c r="J1407" s="1">
        <v>45878</v>
      </c>
      <c r="M1407" t="s">
        <v>35</v>
      </c>
      <c r="N1407" s="2">
        <v>10189.83</v>
      </c>
      <c r="O1407" t="s">
        <v>850</v>
      </c>
      <c r="P1407">
        <v>0.8</v>
      </c>
      <c r="Q14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07">
        <f>YEAR(Table1[[#This Row],[Hire Date]])</f>
        <v>2025</v>
      </c>
      <c r="T1407" t="str">
        <f>IF(Table1[[#This Row],[Education Level]]="Master's Degree",
"Master's Degree",
IF(Table1[[#This Row],[Education Level]]="Bachelor's Degree",
"Bachelor's Degree",
"Others"))</f>
        <v>Others</v>
      </c>
    </row>
    <row r="1408" spans="1:20" x14ac:dyDescent="0.25">
      <c r="A1408" t="s">
        <v>3329</v>
      </c>
      <c r="B1408" t="s">
        <v>3330</v>
      </c>
      <c r="C1408" t="s">
        <v>18</v>
      </c>
      <c r="D1408">
        <v>22</v>
      </c>
      <c r="E1408" t="s">
        <v>100</v>
      </c>
      <c r="F1408" t="s">
        <v>31</v>
      </c>
      <c r="G1408" t="s">
        <v>61</v>
      </c>
      <c r="H1408" t="s">
        <v>33</v>
      </c>
      <c r="I1408" t="s">
        <v>23</v>
      </c>
      <c r="J1408" s="1">
        <v>44251</v>
      </c>
      <c r="M1408" t="s">
        <v>35</v>
      </c>
      <c r="N1408" s="2">
        <v>9698.15</v>
      </c>
      <c r="O1408" t="s">
        <v>2095</v>
      </c>
      <c r="P1408">
        <v>5.2</v>
      </c>
      <c r="Q14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08">
        <f>YEAR(Table1[[#This Row],[Hire Date]])</f>
        <v>2021</v>
      </c>
      <c r="T1408" t="str">
        <f>IF(Table1[[#This Row],[Education Level]]="Master's Degree",
"Master's Degree",
IF(Table1[[#This Row],[Education Level]]="Bachelor's Degree",
"Bachelor's Degree",
"Others"))</f>
        <v>Master's Degree</v>
      </c>
    </row>
    <row r="1409" spans="1:20" x14ac:dyDescent="0.25">
      <c r="A1409" t="s">
        <v>3331</v>
      </c>
      <c r="B1409" t="s">
        <v>3332</v>
      </c>
      <c r="C1409" t="s">
        <v>29</v>
      </c>
      <c r="D1409">
        <v>48</v>
      </c>
      <c r="E1409" s="9" t="s">
        <v>13002</v>
      </c>
      <c r="F1409" t="s">
        <v>44</v>
      </c>
      <c r="G1409" t="s">
        <v>145</v>
      </c>
      <c r="H1409" t="s">
        <v>138</v>
      </c>
      <c r="I1409" t="s">
        <v>117</v>
      </c>
      <c r="J1409" s="1">
        <v>43108</v>
      </c>
      <c r="M1409" t="s">
        <v>35</v>
      </c>
      <c r="N1409" s="2">
        <v>32821.050000000003</v>
      </c>
      <c r="O1409" t="s">
        <v>146</v>
      </c>
      <c r="P1409">
        <v>8.4</v>
      </c>
      <c r="Q14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09">
        <f>YEAR(Table1[[#This Row],[Hire Date]])</f>
        <v>2018</v>
      </c>
      <c r="T1409" t="str">
        <f>IF(Table1[[#This Row],[Education Level]]="Master's Degree",
"Master's Degree",
IF(Table1[[#This Row],[Education Level]]="Bachelor's Degree",
"Bachelor's Degree",
"Others"))</f>
        <v>Others</v>
      </c>
    </row>
    <row r="1410" spans="1:20" x14ac:dyDescent="0.25">
      <c r="A1410" t="s">
        <v>3333</v>
      </c>
      <c r="B1410" t="s">
        <v>3334</v>
      </c>
      <c r="C1410" t="s">
        <v>18</v>
      </c>
      <c r="D1410">
        <v>32</v>
      </c>
      <c r="E1410" t="s">
        <v>79</v>
      </c>
      <c r="F1410" t="s">
        <v>60</v>
      </c>
      <c r="G1410" t="s">
        <v>21</v>
      </c>
      <c r="H1410" t="s">
        <v>33</v>
      </c>
      <c r="I1410" t="s">
        <v>50</v>
      </c>
      <c r="J1410" s="1">
        <v>43294</v>
      </c>
      <c r="M1410" t="s">
        <v>35</v>
      </c>
      <c r="N1410" s="2">
        <v>16931.169999999998</v>
      </c>
      <c r="O1410" t="s">
        <v>1161</v>
      </c>
      <c r="P1410">
        <v>7.8</v>
      </c>
      <c r="Q14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10">
        <f>YEAR(Table1[[#This Row],[Hire Date]])</f>
        <v>2018</v>
      </c>
      <c r="T1410" t="str">
        <f>IF(Table1[[#This Row],[Education Level]]="Master's Degree",
"Master's Degree",
IF(Table1[[#This Row],[Education Level]]="Bachelor's Degree",
"Bachelor's Degree",
"Others"))</f>
        <v>Others</v>
      </c>
    </row>
    <row r="1411" spans="1:20" x14ac:dyDescent="0.25">
      <c r="A1411" t="s">
        <v>3335</v>
      </c>
      <c r="B1411" t="s">
        <v>3336</v>
      </c>
      <c r="C1411" t="s">
        <v>29</v>
      </c>
      <c r="D1411">
        <v>32</v>
      </c>
      <c r="E1411" t="s">
        <v>86</v>
      </c>
      <c r="F1411" t="s">
        <v>31</v>
      </c>
      <c r="G1411" t="s">
        <v>32</v>
      </c>
      <c r="H1411" t="s">
        <v>33</v>
      </c>
      <c r="I1411" t="s">
        <v>23</v>
      </c>
      <c r="J1411" s="1">
        <v>45315</v>
      </c>
      <c r="M1411" t="s">
        <v>35</v>
      </c>
      <c r="N1411" s="2">
        <v>6254.55</v>
      </c>
      <c r="O1411" t="s">
        <v>1047</v>
      </c>
      <c r="P1411">
        <v>2.2999999999999998</v>
      </c>
      <c r="Q14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411">
        <f>YEAR(Table1[[#This Row],[Hire Date]])</f>
        <v>2024</v>
      </c>
      <c r="T1411" t="str">
        <f>IF(Table1[[#This Row],[Education Level]]="Master's Degree",
"Master's Degree",
IF(Table1[[#This Row],[Education Level]]="Bachelor's Degree",
"Bachelor's Degree",
"Others"))</f>
        <v>Master's Degree</v>
      </c>
    </row>
    <row r="1412" spans="1:20" x14ac:dyDescent="0.25">
      <c r="A1412" t="s">
        <v>3337</v>
      </c>
      <c r="B1412" t="s">
        <v>3338</v>
      </c>
      <c r="C1412" t="s">
        <v>18</v>
      </c>
      <c r="D1412">
        <v>46</v>
      </c>
      <c r="E1412" t="s">
        <v>136</v>
      </c>
      <c r="F1412" t="s">
        <v>44</v>
      </c>
      <c r="G1412" t="s">
        <v>61</v>
      </c>
      <c r="H1412" t="s">
        <v>22</v>
      </c>
      <c r="I1412" t="s">
        <v>34</v>
      </c>
      <c r="J1412" s="1">
        <v>45856</v>
      </c>
      <c r="M1412" t="s">
        <v>35</v>
      </c>
      <c r="N1412" s="2">
        <v>11063.47</v>
      </c>
      <c r="O1412" t="s">
        <v>1176</v>
      </c>
      <c r="P1412">
        <v>0.8</v>
      </c>
      <c r="Q14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12">
        <f>YEAR(Table1[[#This Row],[Hire Date]])</f>
        <v>2025</v>
      </c>
      <c r="T1412" t="str">
        <f>IF(Table1[[#This Row],[Education Level]]="Master's Degree",
"Master's Degree",
IF(Table1[[#This Row],[Education Level]]="Bachelor's Degree",
"Bachelor's Degree",
"Others"))</f>
        <v>Bachelor's Degree</v>
      </c>
    </row>
    <row r="1413" spans="1:20" x14ac:dyDescent="0.25">
      <c r="A1413" t="s">
        <v>3339</v>
      </c>
      <c r="B1413" t="s">
        <v>3340</v>
      </c>
      <c r="C1413" t="s">
        <v>18</v>
      </c>
      <c r="D1413">
        <v>40</v>
      </c>
      <c r="E1413" s="9" t="s">
        <v>13002</v>
      </c>
      <c r="F1413" t="s">
        <v>49</v>
      </c>
      <c r="G1413" t="s">
        <v>137</v>
      </c>
      <c r="H1413" t="s">
        <v>33</v>
      </c>
      <c r="I1413" t="s">
        <v>34</v>
      </c>
      <c r="J1413" s="1">
        <v>45012</v>
      </c>
      <c r="M1413" t="s">
        <v>35</v>
      </c>
      <c r="N1413" s="2">
        <v>23328.04</v>
      </c>
      <c r="O1413" t="s">
        <v>1009</v>
      </c>
      <c r="P1413">
        <v>3.1</v>
      </c>
      <c r="Q14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13">
        <f>YEAR(Table1[[#This Row],[Hire Date]])</f>
        <v>2023</v>
      </c>
      <c r="T1413" t="str">
        <f>IF(Table1[[#This Row],[Education Level]]="Master's Degree",
"Master's Degree",
IF(Table1[[#This Row],[Education Level]]="Bachelor's Degree",
"Bachelor's Degree",
"Others"))</f>
        <v>Bachelor's Degree</v>
      </c>
    </row>
    <row r="1414" spans="1:20" x14ac:dyDescent="0.25">
      <c r="A1414" t="s">
        <v>3341</v>
      </c>
      <c r="B1414" t="s">
        <v>3342</v>
      </c>
      <c r="C1414" t="s">
        <v>18</v>
      </c>
      <c r="D1414">
        <v>39</v>
      </c>
      <c r="E1414" t="s">
        <v>79</v>
      </c>
      <c r="F1414" t="s">
        <v>31</v>
      </c>
      <c r="G1414" t="s">
        <v>61</v>
      </c>
      <c r="H1414" t="s">
        <v>33</v>
      </c>
      <c r="I1414" t="s">
        <v>23</v>
      </c>
      <c r="J1414" s="1">
        <v>44500</v>
      </c>
      <c r="M1414" t="s">
        <v>35</v>
      </c>
      <c r="N1414" s="2">
        <v>13922.21</v>
      </c>
      <c r="O1414" t="s">
        <v>1568</v>
      </c>
      <c r="P1414">
        <v>4.5</v>
      </c>
      <c r="Q14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14">
        <f>YEAR(Table1[[#This Row],[Hire Date]])</f>
        <v>2021</v>
      </c>
      <c r="T1414" t="str">
        <f>IF(Table1[[#This Row],[Education Level]]="Master's Degree",
"Master's Degree",
IF(Table1[[#This Row],[Education Level]]="Bachelor's Degree",
"Bachelor's Degree",
"Others"))</f>
        <v>Master's Degree</v>
      </c>
    </row>
    <row r="1415" spans="1:20" x14ac:dyDescent="0.25">
      <c r="A1415" t="s">
        <v>3343</v>
      </c>
      <c r="B1415" t="s">
        <v>3344</v>
      </c>
      <c r="C1415" t="s">
        <v>29</v>
      </c>
      <c r="D1415">
        <v>54</v>
      </c>
      <c r="E1415" t="s">
        <v>30</v>
      </c>
      <c r="F1415" t="s">
        <v>44</v>
      </c>
      <c r="G1415" t="s">
        <v>21</v>
      </c>
      <c r="H1415" t="s">
        <v>138</v>
      </c>
      <c r="I1415" t="s">
        <v>34</v>
      </c>
      <c r="J1415" s="1">
        <v>43559</v>
      </c>
      <c r="M1415" t="s">
        <v>35</v>
      </c>
      <c r="N1415" s="2">
        <v>16378.1</v>
      </c>
      <c r="O1415" t="s">
        <v>1254</v>
      </c>
      <c r="P1415">
        <v>7.1</v>
      </c>
      <c r="Q14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15">
        <f>YEAR(Table1[[#This Row],[Hire Date]])</f>
        <v>2019</v>
      </c>
      <c r="T1415" t="str">
        <f>IF(Table1[[#This Row],[Education Level]]="Master's Degree",
"Master's Degree",
IF(Table1[[#This Row],[Education Level]]="Bachelor's Degree",
"Bachelor's Degree",
"Others"))</f>
        <v>Bachelor's Degree</v>
      </c>
    </row>
    <row r="1416" spans="1:20" x14ac:dyDescent="0.25">
      <c r="A1416" t="s">
        <v>3345</v>
      </c>
      <c r="B1416" t="s">
        <v>3346</v>
      </c>
      <c r="C1416" t="s">
        <v>18</v>
      </c>
      <c r="D1416">
        <v>29</v>
      </c>
      <c r="E1416" t="s">
        <v>79</v>
      </c>
      <c r="F1416" t="s">
        <v>31</v>
      </c>
      <c r="G1416" t="s">
        <v>45</v>
      </c>
      <c r="H1416" t="s">
        <v>22</v>
      </c>
      <c r="I1416" t="s">
        <v>34</v>
      </c>
      <c r="J1416" s="1">
        <v>46008</v>
      </c>
      <c r="M1416" t="s">
        <v>35</v>
      </c>
      <c r="N1416" s="2">
        <v>6994.11</v>
      </c>
      <c r="O1416" t="s">
        <v>2943</v>
      </c>
      <c r="P1416">
        <v>0.4</v>
      </c>
      <c r="Q14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16">
        <f>YEAR(Table1[[#This Row],[Hire Date]])</f>
        <v>2025</v>
      </c>
      <c r="T1416" t="str">
        <f>IF(Table1[[#This Row],[Education Level]]="Master's Degree",
"Master's Degree",
IF(Table1[[#This Row],[Education Level]]="Bachelor's Degree",
"Bachelor's Degree",
"Others"))</f>
        <v>Bachelor's Degree</v>
      </c>
    </row>
    <row r="1417" spans="1:20" x14ac:dyDescent="0.25">
      <c r="A1417" t="s">
        <v>3347</v>
      </c>
      <c r="B1417" t="s">
        <v>3348</v>
      </c>
      <c r="C1417" t="s">
        <v>18</v>
      </c>
      <c r="D1417">
        <v>43</v>
      </c>
      <c r="E1417" t="s">
        <v>73</v>
      </c>
      <c r="F1417" t="s">
        <v>20</v>
      </c>
      <c r="G1417" t="s">
        <v>45</v>
      </c>
      <c r="H1417" t="s">
        <v>22</v>
      </c>
      <c r="I1417" t="s">
        <v>23</v>
      </c>
      <c r="J1417" s="1">
        <v>44539</v>
      </c>
      <c r="M1417" t="s">
        <v>35</v>
      </c>
      <c r="N1417" s="2">
        <v>8958.08</v>
      </c>
      <c r="O1417" t="s">
        <v>845</v>
      </c>
      <c r="P1417">
        <v>4.4000000000000004</v>
      </c>
      <c r="Q14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17">
        <f>YEAR(Table1[[#This Row],[Hire Date]])</f>
        <v>2021</v>
      </c>
      <c r="T1417" t="str">
        <f>IF(Table1[[#This Row],[Education Level]]="Master's Degree",
"Master's Degree",
IF(Table1[[#This Row],[Education Level]]="Bachelor's Degree",
"Bachelor's Degree",
"Others"))</f>
        <v>Master's Degree</v>
      </c>
    </row>
    <row r="1418" spans="1:20" x14ac:dyDescent="0.25">
      <c r="A1418" t="s">
        <v>3349</v>
      </c>
      <c r="B1418" t="s">
        <v>3350</v>
      </c>
      <c r="C1418" t="s">
        <v>29</v>
      </c>
      <c r="D1418">
        <v>35</v>
      </c>
      <c r="E1418" t="s">
        <v>30</v>
      </c>
      <c r="F1418" t="s">
        <v>49</v>
      </c>
      <c r="G1418" t="s">
        <v>61</v>
      </c>
      <c r="H1418" t="s">
        <v>33</v>
      </c>
      <c r="I1418" t="s">
        <v>23</v>
      </c>
      <c r="J1418" s="1">
        <v>43542</v>
      </c>
      <c r="M1418" t="s">
        <v>35</v>
      </c>
      <c r="N1418" s="2">
        <v>13519.33</v>
      </c>
      <c r="O1418" t="s">
        <v>94</v>
      </c>
      <c r="P1418">
        <v>7.2</v>
      </c>
      <c r="Q14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18">
        <f>YEAR(Table1[[#This Row],[Hire Date]])</f>
        <v>2019</v>
      </c>
      <c r="T1418" t="str">
        <f>IF(Table1[[#This Row],[Education Level]]="Master's Degree",
"Master's Degree",
IF(Table1[[#This Row],[Education Level]]="Bachelor's Degree",
"Bachelor's Degree",
"Others"))</f>
        <v>Master's Degree</v>
      </c>
    </row>
    <row r="1419" spans="1:20" x14ac:dyDescent="0.25">
      <c r="A1419" t="s">
        <v>3351</v>
      </c>
      <c r="B1419" t="s">
        <v>3352</v>
      </c>
      <c r="C1419" t="s">
        <v>29</v>
      </c>
      <c r="D1419">
        <v>37</v>
      </c>
      <c r="E1419" t="s">
        <v>73</v>
      </c>
      <c r="F1419" t="s">
        <v>31</v>
      </c>
      <c r="G1419" t="s">
        <v>45</v>
      </c>
      <c r="H1419" t="s">
        <v>33</v>
      </c>
      <c r="I1419" t="s">
        <v>117</v>
      </c>
      <c r="J1419" s="1">
        <v>43883</v>
      </c>
      <c r="M1419" t="s">
        <v>35</v>
      </c>
      <c r="N1419" s="2">
        <v>7127.73</v>
      </c>
      <c r="O1419" t="s">
        <v>584</v>
      </c>
      <c r="P1419">
        <v>6.2</v>
      </c>
      <c r="Q14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19">
        <f>YEAR(Table1[[#This Row],[Hire Date]])</f>
        <v>2020</v>
      </c>
      <c r="T1419" t="str">
        <f>IF(Table1[[#This Row],[Education Level]]="Master's Degree",
"Master's Degree",
IF(Table1[[#This Row],[Education Level]]="Bachelor's Degree",
"Bachelor's Degree",
"Others"))</f>
        <v>Others</v>
      </c>
    </row>
    <row r="1420" spans="1:20" x14ac:dyDescent="0.25">
      <c r="A1420" t="s">
        <v>3353</v>
      </c>
      <c r="B1420" t="s">
        <v>3354</v>
      </c>
      <c r="C1420" t="s">
        <v>29</v>
      </c>
      <c r="D1420">
        <v>48</v>
      </c>
      <c r="E1420" t="s">
        <v>19</v>
      </c>
      <c r="F1420" t="s">
        <v>31</v>
      </c>
      <c r="G1420" t="s">
        <v>21</v>
      </c>
      <c r="H1420" t="s">
        <v>131</v>
      </c>
      <c r="I1420" t="s">
        <v>23</v>
      </c>
      <c r="J1420" s="1">
        <v>44829</v>
      </c>
      <c r="K1420" s="1">
        <v>45110</v>
      </c>
      <c r="L1420" t="s">
        <v>132</v>
      </c>
      <c r="M1420" t="s">
        <v>25</v>
      </c>
      <c r="N1420" s="2">
        <v>15520.6</v>
      </c>
      <c r="O1420" t="s">
        <v>2393</v>
      </c>
      <c r="P1420">
        <v>0.8</v>
      </c>
      <c r="Q14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20">
        <f>YEAR(Table1[[#This Row],[Hire Date]])</f>
        <v>2022</v>
      </c>
      <c r="S1420" s="9">
        <f>YEAR(Table1[[#This Row],[Exit Date]])</f>
        <v>2023</v>
      </c>
      <c r="T1420" t="str">
        <f>IF(Table1[[#This Row],[Education Level]]="Master's Degree",
"Master's Degree",
IF(Table1[[#This Row],[Education Level]]="Bachelor's Degree",
"Bachelor's Degree",
"Others"))</f>
        <v>Master's Degree</v>
      </c>
    </row>
    <row r="1421" spans="1:20" x14ac:dyDescent="0.25">
      <c r="A1421" t="s">
        <v>3355</v>
      </c>
      <c r="B1421" t="s">
        <v>3356</v>
      </c>
      <c r="C1421" t="s">
        <v>18</v>
      </c>
      <c r="D1421">
        <v>39</v>
      </c>
      <c r="E1421" s="9" t="s">
        <v>13002</v>
      </c>
      <c r="F1421" t="s">
        <v>20</v>
      </c>
      <c r="G1421" t="s">
        <v>45</v>
      </c>
      <c r="H1421" t="s">
        <v>33</v>
      </c>
      <c r="I1421" t="s">
        <v>23</v>
      </c>
      <c r="J1421" s="1">
        <v>45619</v>
      </c>
      <c r="M1421" t="s">
        <v>35</v>
      </c>
      <c r="N1421" s="2">
        <v>8269.07</v>
      </c>
      <c r="O1421" t="s">
        <v>3357</v>
      </c>
      <c r="P1421">
        <v>1.5</v>
      </c>
      <c r="Q14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421">
        <f>YEAR(Table1[[#This Row],[Hire Date]])</f>
        <v>2024</v>
      </c>
      <c r="T1421" t="str">
        <f>IF(Table1[[#This Row],[Education Level]]="Master's Degree",
"Master's Degree",
IF(Table1[[#This Row],[Education Level]]="Bachelor's Degree",
"Bachelor's Degree",
"Others"))</f>
        <v>Master's Degree</v>
      </c>
    </row>
    <row r="1422" spans="1:20" x14ac:dyDescent="0.25">
      <c r="A1422" t="s">
        <v>3358</v>
      </c>
      <c r="B1422" t="s">
        <v>3359</v>
      </c>
      <c r="C1422" t="s">
        <v>29</v>
      </c>
      <c r="D1422">
        <v>39</v>
      </c>
      <c r="E1422" t="s">
        <v>100</v>
      </c>
      <c r="F1422" t="s">
        <v>44</v>
      </c>
      <c r="G1422" t="s">
        <v>45</v>
      </c>
      <c r="H1422" t="s">
        <v>22</v>
      </c>
      <c r="I1422" t="s">
        <v>34</v>
      </c>
      <c r="J1422" s="1">
        <v>45308</v>
      </c>
      <c r="M1422" t="s">
        <v>35</v>
      </c>
      <c r="N1422" s="2">
        <v>7920.79</v>
      </c>
      <c r="O1422" t="s">
        <v>1128</v>
      </c>
      <c r="P1422">
        <v>2.2999999999999998</v>
      </c>
      <c r="Q14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422">
        <f>YEAR(Table1[[#This Row],[Hire Date]])</f>
        <v>2024</v>
      </c>
      <c r="T1422" t="str">
        <f>IF(Table1[[#This Row],[Education Level]]="Master's Degree",
"Master's Degree",
IF(Table1[[#This Row],[Education Level]]="Bachelor's Degree",
"Bachelor's Degree",
"Others"))</f>
        <v>Bachelor's Degree</v>
      </c>
    </row>
    <row r="1423" spans="1:20" x14ac:dyDescent="0.25">
      <c r="A1423" t="s">
        <v>3360</v>
      </c>
      <c r="B1423" t="s">
        <v>3361</v>
      </c>
      <c r="C1423" t="s">
        <v>29</v>
      </c>
      <c r="D1423">
        <v>44</v>
      </c>
      <c r="E1423" t="s">
        <v>121</v>
      </c>
      <c r="F1423" t="s">
        <v>31</v>
      </c>
      <c r="G1423" t="s">
        <v>232</v>
      </c>
      <c r="H1423" t="s">
        <v>33</v>
      </c>
      <c r="I1423" t="s">
        <v>34</v>
      </c>
      <c r="J1423" s="1">
        <v>43456</v>
      </c>
      <c r="M1423" t="s">
        <v>35</v>
      </c>
      <c r="N1423" s="2">
        <v>54499.18</v>
      </c>
      <c r="O1423" t="s">
        <v>146</v>
      </c>
      <c r="P1423">
        <v>7.4</v>
      </c>
      <c r="Q14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23">
        <f>YEAR(Table1[[#This Row],[Hire Date]])</f>
        <v>2018</v>
      </c>
      <c r="T1423" t="str">
        <f>IF(Table1[[#This Row],[Education Level]]="Master's Degree",
"Master's Degree",
IF(Table1[[#This Row],[Education Level]]="Bachelor's Degree",
"Bachelor's Degree",
"Others"))</f>
        <v>Bachelor's Degree</v>
      </c>
    </row>
    <row r="1424" spans="1:20" x14ac:dyDescent="0.25">
      <c r="A1424" t="s">
        <v>3362</v>
      </c>
      <c r="B1424" t="s">
        <v>3363</v>
      </c>
      <c r="C1424" t="s">
        <v>29</v>
      </c>
      <c r="D1424">
        <v>31</v>
      </c>
      <c r="E1424" t="s">
        <v>19</v>
      </c>
      <c r="F1424" t="s">
        <v>31</v>
      </c>
      <c r="G1424" t="s">
        <v>232</v>
      </c>
      <c r="H1424" t="s">
        <v>33</v>
      </c>
      <c r="I1424" t="s">
        <v>34</v>
      </c>
      <c r="J1424" s="1">
        <v>44089</v>
      </c>
      <c r="M1424" t="s">
        <v>35</v>
      </c>
      <c r="N1424" s="2">
        <v>56367.15</v>
      </c>
      <c r="O1424" t="s">
        <v>146</v>
      </c>
      <c r="P1424">
        <v>5.7</v>
      </c>
      <c r="Q14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24">
        <f>YEAR(Table1[[#This Row],[Hire Date]])</f>
        <v>2020</v>
      </c>
      <c r="T1424" t="str">
        <f>IF(Table1[[#This Row],[Education Level]]="Master's Degree",
"Master's Degree",
IF(Table1[[#This Row],[Education Level]]="Bachelor's Degree",
"Bachelor's Degree",
"Others"))</f>
        <v>Bachelor's Degree</v>
      </c>
    </row>
    <row r="1425" spans="1:20" x14ac:dyDescent="0.25">
      <c r="A1425" t="s">
        <v>3364</v>
      </c>
      <c r="B1425" t="s">
        <v>3365</v>
      </c>
      <c r="C1425" t="s">
        <v>18</v>
      </c>
      <c r="D1425">
        <v>27</v>
      </c>
      <c r="E1425" t="s">
        <v>121</v>
      </c>
      <c r="F1425" t="s">
        <v>31</v>
      </c>
      <c r="G1425" t="s">
        <v>45</v>
      </c>
      <c r="H1425" t="s">
        <v>33</v>
      </c>
      <c r="I1425" t="s">
        <v>23</v>
      </c>
      <c r="J1425" s="1">
        <v>43626</v>
      </c>
      <c r="M1425" t="s">
        <v>35</v>
      </c>
      <c r="N1425" s="2">
        <v>7731.82</v>
      </c>
      <c r="O1425" t="s">
        <v>407</v>
      </c>
      <c r="P1425">
        <v>6.9</v>
      </c>
      <c r="Q14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25">
        <f>YEAR(Table1[[#This Row],[Hire Date]])</f>
        <v>2019</v>
      </c>
      <c r="T1425" t="str">
        <f>IF(Table1[[#This Row],[Education Level]]="Master's Degree",
"Master's Degree",
IF(Table1[[#This Row],[Education Level]]="Bachelor's Degree",
"Bachelor's Degree",
"Others"))</f>
        <v>Master's Degree</v>
      </c>
    </row>
    <row r="1426" spans="1:20" x14ac:dyDescent="0.25">
      <c r="A1426" t="s">
        <v>3366</v>
      </c>
      <c r="B1426" t="s">
        <v>3367</v>
      </c>
      <c r="C1426" t="s">
        <v>29</v>
      </c>
      <c r="D1426">
        <v>25</v>
      </c>
      <c r="E1426" t="s">
        <v>79</v>
      </c>
      <c r="F1426" t="s">
        <v>44</v>
      </c>
      <c r="G1426" t="s">
        <v>93</v>
      </c>
      <c r="H1426" t="s">
        <v>33</v>
      </c>
      <c r="I1426" t="s">
        <v>117</v>
      </c>
      <c r="J1426" s="1">
        <v>45295</v>
      </c>
      <c r="M1426" t="s">
        <v>35</v>
      </c>
      <c r="N1426" s="2">
        <v>2912.11</v>
      </c>
      <c r="O1426" t="s">
        <v>261</v>
      </c>
      <c r="P1426">
        <v>2.4</v>
      </c>
      <c r="Q14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426">
        <f>YEAR(Table1[[#This Row],[Hire Date]])</f>
        <v>2024</v>
      </c>
      <c r="T1426" t="str">
        <f>IF(Table1[[#This Row],[Education Level]]="Master's Degree",
"Master's Degree",
IF(Table1[[#This Row],[Education Level]]="Bachelor's Degree",
"Bachelor's Degree",
"Others"))</f>
        <v>Others</v>
      </c>
    </row>
    <row r="1427" spans="1:20" x14ac:dyDescent="0.25">
      <c r="A1427" t="s">
        <v>3368</v>
      </c>
      <c r="B1427" t="s">
        <v>3369</v>
      </c>
      <c r="C1427" t="s">
        <v>18</v>
      </c>
      <c r="D1427">
        <v>22</v>
      </c>
      <c r="E1427" t="s">
        <v>86</v>
      </c>
      <c r="F1427" t="s">
        <v>49</v>
      </c>
      <c r="G1427" t="s">
        <v>21</v>
      </c>
      <c r="H1427" t="s">
        <v>33</v>
      </c>
      <c r="I1427" t="s">
        <v>34</v>
      </c>
      <c r="J1427" s="1">
        <v>44290</v>
      </c>
      <c r="M1427" t="s">
        <v>35</v>
      </c>
      <c r="N1427" s="2">
        <v>15760.34</v>
      </c>
      <c r="O1427" t="s">
        <v>710</v>
      </c>
      <c r="P1427">
        <v>5.0999999999999996</v>
      </c>
      <c r="Q14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27">
        <f>YEAR(Table1[[#This Row],[Hire Date]])</f>
        <v>2021</v>
      </c>
      <c r="T1427" t="str">
        <f>IF(Table1[[#This Row],[Education Level]]="Master's Degree",
"Master's Degree",
IF(Table1[[#This Row],[Education Level]]="Bachelor's Degree",
"Bachelor's Degree",
"Others"))</f>
        <v>Bachelor's Degree</v>
      </c>
    </row>
    <row r="1428" spans="1:20" x14ac:dyDescent="0.25">
      <c r="A1428" t="s">
        <v>3370</v>
      </c>
      <c r="B1428" t="s">
        <v>3371</v>
      </c>
      <c r="C1428" t="s">
        <v>18</v>
      </c>
      <c r="D1428">
        <v>53</v>
      </c>
      <c r="E1428" t="s">
        <v>30</v>
      </c>
      <c r="F1428" t="s">
        <v>31</v>
      </c>
      <c r="G1428" t="s">
        <v>45</v>
      </c>
      <c r="H1428" t="s">
        <v>131</v>
      </c>
      <c r="I1428" t="s">
        <v>23</v>
      </c>
      <c r="J1428" s="1">
        <v>45779</v>
      </c>
      <c r="K1428" s="1">
        <v>46121</v>
      </c>
      <c r="L1428" t="s">
        <v>132</v>
      </c>
      <c r="M1428" t="s">
        <v>25</v>
      </c>
      <c r="N1428" s="2">
        <v>7247.13</v>
      </c>
      <c r="O1428" t="s">
        <v>3372</v>
      </c>
      <c r="P1428">
        <v>0.9</v>
      </c>
      <c r="Q14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28">
        <f>YEAR(Table1[[#This Row],[Hire Date]])</f>
        <v>2025</v>
      </c>
      <c r="S1428" s="9">
        <f>YEAR(Table1[[#This Row],[Exit Date]])</f>
        <v>2026</v>
      </c>
      <c r="T1428" t="str">
        <f>IF(Table1[[#This Row],[Education Level]]="Master's Degree",
"Master's Degree",
IF(Table1[[#This Row],[Education Level]]="Bachelor's Degree",
"Bachelor's Degree",
"Others"))</f>
        <v>Master's Degree</v>
      </c>
    </row>
    <row r="1429" spans="1:20" x14ac:dyDescent="0.25">
      <c r="A1429" t="s">
        <v>3373</v>
      </c>
      <c r="B1429" t="s">
        <v>3374</v>
      </c>
      <c r="C1429" t="s">
        <v>18</v>
      </c>
      <c r="D1429">
        <v>25</v>
      </c>
      <c r="E1429" t="s">
        <v>121</v>
      </c>
      <c r="F1429" t="s">
        <v>20</v>
      </c>
      <c r="G1429" t="s">
        <v>21</v>
      </c>
      <c r="H1429" t="s">
        <v>33</v>
      </c>
      <c r="I1429" t="s">
        <v>23</v>
      </c>
      <c r="J1429" s="1">
        <v>43774</v>
      </c>
      <c r="M1429" t="s">
        <v>35</v>
      </c>
      <c r="N1429" s="2">
        <v>19688.25</v>
      </c>
      <c r="O1429" t="s">
        <v>447</v>
      </c>
      <c r="P1429">
        <v>6.5</v>
      </c>
      <c r="Q14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29">
        <f>YEAR(Table1[[#This Row],[Hire Date]])</f>
        <v>2019</v>
      </c>
      <c r="T1429" t="str">
        <f>IF(Table1[[#This Row],[Education Level]]="Master's Degree",
"Master's Degree",
IF(Table1[[#This Row],[Education Level]]="Bachelor's Degree",
"Bachelor's Degree",
"Others"))</f>
        <v>Master's Degree</v>
      </c>
    </row>
    <row r="1430" spans="1:20" x14ac:dyDescent="0.25">
      <c r="A1430" t="s">
        <v>3375</v>
      </c>
      <c r="B1430" t="s">
        <v>3376</v>
      </c>
      <c r="C1430" t="s">
        <v>18</v>
      </c>
      <c r="D1430">
        <v>33</v>
      </c>
      <c r="E1430" t="s">
        <v>121</v>
      </c>
      <c r="F1430" t="s">
        <v>44</v>
      </c>
      <c r="G1430" t="s">
        <v>45</v>
      </c>
      <c r="H1430" t="s">
        <v>22</v>
      </c>
      <c r="I1430" t="s">
        <v>34</v>
      </c>
      <c r="J1430" s="1">
        <v>45252</v>
      </c>
      <c r="K1430" s="1">
        <v>45878</v>
      </c>
      <c r="L1430" t="s">
        <v>132</v>
      </c>
      <c r="M1430" t="s">
        <v>25</v>
      </c>
      <c r="N1430" s="2">
        <v>8596.76</v>
      </c>
      <c r="O1430" t="s">
        <v>57</v>
      </c>
      <c r="P1430">
        <v>1.7</v>
      </c>
      <c r="Q14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430">
        <f>YEAR(Table1[[#This Row],[Hire Date]])</f>
        <v>2023</v>
      </c>
      <c r="S1430" s="9">
        <f>YEAR(Table1[[#This Row],[Exit Date]])</f>
        <v>2025</v>
      </c>
      <c r="T1430" t="str">
        <f>IF(Table1[[#This Row],[Education Level]]="Master's Degree",
"Master's Degree",
IF(Table1[[#This Row],[Education Level]]="Bachelor's Degree",
"Bachelor's Degree",
"Others"))</f>
        <v>Bachelor's Degree</v>
      </c>
    </row>
    <row r="1431" spans="1:20" x14ac:dyDescent="0.25">
      <c r="A1431" t="s">
        <v>3377</v>
      </c>
      <c r="B1431" t="s">
        <v>3378</v>
      </c>
      <c r="C1431" t="s">
        <v>29</v>
      </c>
      <c r="D1431">
        <v>32</v>
      </c>
      <c r="E1431" t="s">
        <v>73</v>
      </c>
      <c r="F1431" t="s">
        <v>20</v>
      </c>
      <c r="G1431" t="s">
        <v>93</v>
      </c>
      <c r="H1431" t="s">
        <v>33</v>
      </c>
      <c r="I1431" t="s">
        <v>34</v>
      </c>
      <c r="J1431" s="1">
        <v>45823</v>
      </c>
      <c r="M1431" t="s">
        <v>35</v>
      </c>
      <c r="N1431" s="2">
        <v>2630.86</v>
      </c>
      <c r="O1431" t="s">
        <v>1400</v>
      </c>
      <c r="P1431">
        <v>0.9</v>
      </c>
      <c r="Q14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31">
        <f>YEAR(Table1[[#This Row],[Hire Date]])</f>
        <v>2025</v>
      </c>
      <c r="T1431" t="str">
        <f>IF(Table1[[#This Row],[Education Level]]="Master's Degree",
"Master's Degree",
IF(Table1[[#This Row],[Education Level]]="Bachelor's Degree",
"Bachelor's Degree",
"Others"))</f>
        <v>Bachelor's Degree</v>
      </c>
    </row>
    <row r="1432" spans="1:20" x14ac:dyDescent="0.25">
      <c r="A1432" t="s">
        <v>3379</v>
      </c>
      <c r="B1432" t="s">
        <v>3380</v>
      </c>
      <c r="C1432" t="s">
        <v>29</v>
      </c>
      <c r="D1432">
        <v>37</v>
      </c>
      <c r="E1432" t="s">
        <v>86</v>
      </c>
      <c r="F1432" t="s">
        <v>44</v>
      </c>
      <c r="G1432" t="s">
        <v>93</v>
      </c>
      <c r="H1432" t="s">
        <v>33</v>
      </c>
      <c r="I1432" t="s">
        <v>23</v>
      </c>
      <c r="J1432" s="1">
        <v>45823</v>
      </c>
      <c r="M1432" t="s">
        <v>35</v>
      </c>
      <c r="N1432" s="2">
        <v>2742.99</v>
      </c>
      <c r="O1432" t="s">
        <v>2386</v>
      </c>
      <c r="P1432">
        <v>0.9</v>
      </c>
      <c r="Q14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32">
        <f>YEAR(Table1[[#This Row],[Hire Date]])</f>
        <v>2025</v>
      </c>
      <c r="T1432" t="str">
        <f>IF(Table1[[#This Row],[Education Level]]="Master's Degree",
"Master's Degree",
IF(Table1[[#This Row],[Education Level]]="Bachelor's Degree",
"Bachelor's Degree",
"Others"))</f>
        <v>Master's Degree</v>
      </c>
    </row>
    <row r="1433" spans="1:20" x14ac:dyDescent="0.25">
      <c r="A1433" t="s">
        <v>3381</v>
      </c>
      <c r="B1433" t="s">
        <v>3382</v>
      </c>
      <c r="C1433" t="s">
        <v>29</v>
      </c>
      <c r="D1433">
        <v>42</v>
      </c>
      <c r="E1433" t="s">
        <v>43</v>
      </c>
      <c r="F1433" t="s">
        <v>31</v>
      </c>
      <c r="G1433" t="s">
        <v>145</v>
      </c>
      <c r="H1433" t="s">
        <v>33</v>
      </c>
      <c r="I1433" t="s">
        <v>34</v>
      </c>
      <c r="J1433" s="1">
        <v>43575</v>
      </c>
      <c r="K1433" s="1">
        <v>46010</v>
      </c>
      <c r="L1433" t="s">
        <v>24</v>
      </c>
      <c r="M1433" t="s">
        <v>25</v>
      </c>
      <c r="N1433" s="2">
        <v>39843.94</v>
      </c>
      <c r="O1433" t="s">
        <v>146</v>
      </c>
      <c r="P1433">
        <v>6.7</v>
      </c>
      <c r="Q14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33">
        <f>YEAR(Table1[[#This Row],[Hire Date]])</f>
        <v>2019</v>
      </c>
      <c r="S1433" s="9">
        <f>YEAR(Table1[[#This Row],[Exit Date]])</f>
        <v>2025</v>
      </c>
      <c r="T1433" t="str">
        <f>IF(Table1[[#This Row],[Education Level]]="Master's Degree",
"Master's Degree",
IF(Table1[[#This Row],[Education Level]]="Bachelor's Degree",
"Bachelor's Degree",
"Others"))</f>
        <v>Bachelor's Degree</v>
      </c>
    </row>
    <row r="1434" spans="1:20" x14ac:dyDescent="0.25">
      <c r="A1434" t="s">
        <v>3383</v>
      </c>
      <c r="B1434" t="s">
        <v>3384</v>
      </c>
      <c r="C1434" t="s">
        <v>18</v>
      </c>
      <c r="D1434">
        <v>42</v>
      </c>
      <c r="E1434" t="s">
        <v>136</v>
      </c>
      <c r="F1434" t="s">
        <v>31</v>
      </c>
      <c r="G1434" t="s">
        <v>32</v>
      </c>
      <c r="H1434" t="s">
        <v>33</v>
      </c>
      <c r="I1434" t="s">
        <v>34</v>
      </c>
      <c r="J1434" s="1">
        <v>45828</v>
      </c>
      <c r="M1434" t="s">
        <v>35</v>
      </c>
      <c r="N1434" s="2">
        <v>5970.22</v>
      </c>
      <c r="O1434" t="s">
        <v>763</v>
      </c>
      <c r="P1434">
        <v>0.9</v>
      </c>
      <c r="Q14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34">
        <f>YEAR(Table1[[#This Row],[Hire Date]])</f>
        <v>2025</v>
      </c>
      <c r="T1434" t="str">
        <f>IF(Table1[[#This Row],[Education Level]]="Master's Degree",
"Master's Degree",
IF(Table1[[#This Row],[Education Level]]="Bachelor's Degree",
"Bachelor's Degree",
"Others"))</f>
        <v>Bachelor's Degree</v>
      </c>
    </row>
    <row r="1435" spans="1:20" x14ac:dyDescent="0.25">
      <c r="A1435" t="s">
        <v>3385</v>
      </c>
      <c r="B1435" t="s">
        <v>3386</v>
      </c>
      <c r="C1435" t="s">
        <v>18</v>
      </c>
      <c r="D1435">
        <v>29</v>
      </c>
      <c r="E1435" t="s">
        <v>30</v>
      </c>
      <c r="F1435" t="s">
        <v>31</v>
      </c>
      <c r="G1435" t="s">
        <v>21</v>
      </c>
      <c r="H1435" t="s">
        <v>33</v>
      </c>
      <c r="I1435" t="s">
        <v>34</v>
      </c>
      <c r="J1435" s="1">
        <v>45045</v>
      </c>
      <c r="M1435" t="s">
        <v>35</v>
      </c>
      <c r="N1435" s="2">
        <v>18807.349999999999</v>
      </c>
      <c r="O1435" t="s">
        <v>1637</v>
      </c>
      <c r="P1435">
        <v>3.1</v>
      </c>
      <c r="Q14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35">
        <f>YEAR(Table1[[#This Row],[Hire Date]])</f>
        <v>2023</v>
      </c>
      <c r="T1435" t="str">
        <f>IF(Table1[[#This Row],[Education Level]]="Master's Degree",
"Master's Degree",
IF(Table1[[#This Row],[Education Level]]="Bachelor's Degree",
"Bachelor's Degree",
"Others"))</f>
        <v>Bachelor's Degree</v>
      </c>
    </row>
    <row r="1436" spans="1:20" x14ac:dyDescent="0.25">
      <c r="A1436" t="s">
        <v>3387</v>
      </c>
      <c r="B1436" t="s">
        <v>3388</v>
      </c>
      <c r="C1436" t="s">
        <v>29</v>
      </c>
      <c r="D1436">
        <v>33</v>
      </c>
      <c r="E1436" t="s">
        <v>79</v>
      </c>
      <c r="F1436" t="s">
        <v>60</v>
      </c>
      <c r="G1436" t="s">
        <v>61</v>
      </c>
      <c r="H1436" t="s">
        <v>33</v>
      </c>
      <c r="I1436" t="s">
        <v>23</v>
      </c>
      <c r="J1436" s="1">
        <v>45189</v>
      </c>
      <c r="M1436" t="s">
        <v>35</v>
      </c>
      <c r="N1436" s="2">
        <v>9819.1299999999992</v>
      </c>
      <c r="O1436" t="s">
        <v>3389</v>
      </c>
      <c r="P1436">
        <v>2.7</v>
      </c>
      <c r="Q14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436">
        <f>YEAR(Table1[[#This Row],[Hire Date]])</f>
        <v>2023</v>
      </c>
      <c r="T1436" t="str">
        <f>IF(Table1[[#This Row],[Education Level]]="Master's Degree",
"Master's Degree",
IF(Table1[[#This Row],[Education Level]]="Bachelor's Degree",
"Bachelor's Degree",
"Others"))</f>
        <v>Master's Degree</v>
      </c>
    </row>
    <row r="1437" spans="1:20" x14ac:dyDescent="0.25">
      <c r="A1437" t="s">
        <v>3390</v>
      </c>
      <c r="B1437" t="s">
        <v>3391</v>
      </c>
      <c r="C1437" t="s">
        <v>18</v>
      </c>
      <c r="D1437">
        <v>37</v>
      </c>
      <c r="E1437" t="s">
        <v>69</v>
      </c>
      <c r="F1437" t="s">
        <v>31</v>
      </c>
      <c r="G1437" t="s">
        <v>32</v>
      </c>
      <c r="H1437" t="s">
        <v>33</v>
      </c>
      <c r="I1437" t="s">
        <v>34</v>
      </c>
      <c r="J1437" s="1">
        <v>45663</v>
      </c>
      <c r="K1437" s="1">
        <v>45974</v>
      </c>
      <c r="L1437" t="s">
        <v>24</v>
      </c>
      <c r="M1437" t="s">
        <v>25</v>
      </c>
      <c r="N1437" s="2">
        <v>5567.35</v>
      </c>
      <c r="O1437" t="s">
        <v>1294</v>
      </c>
      <c r="P1437">
        <v>0.9</v>
      </c>
      <c r="Q14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37">
        <f>YEAR(Table1[[#This Row],[Hire Date]])</f>
        <v>2025</v>
      </c>
      <c r="S1437" s="9">
        <f>YEAR(Table1[[#This Row],[Exit Date]])</f>
        <v>2025</v>
      </c>
      <c r="T1437" t="str">
        <f>IF(Table1[[#This Row],[Education Level]]="Master's Degree",
"Master's Degree",
IF(Table1[[#This Row],[Education Level]]="Bachelor's Degree",
"Bachelor's Degree",
"Others"))</f>
        <v>Bachelor's Degree</v>
      </c>
    </row>
    <row r="1438" spans="1:20" x14ac:dyDescent="0.25">
      <c r="A1438" t="s">
        <v>3392</v>
      </c>
      <c r="B1438" t="s">
        <v>3393</v>
      </c>
      <c r="C1438" t="s">
        <v>29</v>
      </c>
      <c r="D1438">
        <v>32</v>
      </c>
      <c r="E1438" t="s">
        <v>73</v>
      </c>
      <c r="F1438" t="s">
        <v>31</v>
      </c>
      <c r="G1438" t="s">
        <v>93</v>
      </c>
      <c r="H1438" t="s">
        <v>33</v>
      </c>
      <c r="I1438" t="s">
        <v>23</v>
      </c>
      <c r="J1438" s="1">
        <v>44701</v>
      </c>
      <c r="M1438" t="s">
        <v>35</v>
      </c>
      <c r="N1438" s="2">
        <v>3507.48</v>
      </c>
      <c r="O1438" t="s">
        <v>2580</v>
      </c>
      <c r="P1438">
        <v>4</v>
      </c>
      <c r="Q14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38">
        <f>YEAR(Table1[[#This Row],[Hire Date]])</f>
        <v>2022</v>
      </c>
      <c r="T1438" t="str">
        <f>IF(Table1[[#This Row],[Education Level]]="Master's Degree",
"Master's Degree",
IF(Table1[[#This Row],[Education Level]]="Bachelor's Degree",
"Bachelor's Degree",
"Others"))</f>
        <v>Master's Degree</v>
      </c>
    </row>
    <row r="1439" spans="1:20" x14ac:dyDescent="0.25">
      <c r="A1439" t="s">
        <v>3394</v>
      </c>
      <c r="B1439" t="s">
        <v>3395</v>
      </c>
      <c r="C1439" t="s">
        <v>18</v>
      </c>
      <c r="D1439">
        <v>49</v>
      </c>
      <c r="E1439" t="s">
        <v>69</v>
      </c>
      <c r="F1439" t="s">
        <v>31</v>
      </c>
      <c r="G1439" t="s">
        <v>137</v>
      </c>
      <c r="H1439" t="s">
        <v>33</v>
      </c>
      <c r="I1439" t="s">
        <v>34</v>
      </c>
      <c r="J1439" s="1">
        <v>45703</v>
      </c>
      <c r="M1439" t="s">
        <v>35</v>
      </c>
      <c r="N1439" s="2">
        <v>25095.47</v>
      </c>
      <c r="O1439" t="s">
        <v>768</v>
      </c>
      <c r="P1439">
        <v>1.3</v>
      </c>
      <c r="Q14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439">
        <f>YEAR(Table1[[#This Row],[Hire Date]])</f>
        <v>2025</v>
      </c>
      <c r="T1439" t="str">
        <f>IF(Table1[[#This Row],[Education Level]]="Master's Degree",
"Master's Degree",
IF(Table1[[#This Row],[Education Level]]="Bachelor's Degree",
"Bachelor's Degree",
"Others"))</f>
        <v>Bachelor's Degree</v>
      </c>
    </row>
    <row r="1440" spans="1:20" x14ac:dyDescent="0.25">
      <c r="A1440" t="s">
        <v>3396</v>
      </c>
      <c r="B1440" t="s">
        <v>3397</v>
      </c>
      <c r="C1440" t="s">
        <v>18</v>
      </c>
      <c r="D1440">
        <v>39</v>
      </c>
      <c r="E1440" t="s">
        <v>69</v>
      </c>
      <c r="F1440" t="s">
        <v>31</v>
      </c>
      <c r="G1440" t="s">
        <v>93</v>
      </c>
      <c r="H1440" t="s">
        <v>22</v>
      </c>
      <c r="I1440" t="s">
        <v>117</v>
      </c>
      <c r="J1440" s="1">
        <v>43697</v>
      </c>
      <c r="M1440" t="s">
        <v>35</v>
      </c>
      <c r="N1440" s="2">
        <v>2599.5</v>
      </c>
      <c r="O1440" t="s">
        <v>1994</v>
      </c>
      <c r="P1440">
        <v>6.7</v>
      </c>
      <c r="Q14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40">
        <f>YEAR(Table1[[#This Row],[Hire Date]])</f>
        <v>2019</v>
      </c>
      <c r="T1440" t="str">
        <f>IF(Table1[[#This Row],[Education Level]]="Master's Degree",
"Master's Degree",
IF(Table1[[#This Row],[Education Level]]="Bachelor's Degree",
"Bachelor's Degree",
"Others"))</f>
        <v>Others</v>
      </c>
    </row>
    <row r="1441" spans="1:20" x14ac:dyDescent="0.25">
      <c r="A1441" t="s">
        <v>3398</v>
      </c>
      <c r="B1441" t="s">
        <v>3399</v>
      </c>
      <c r="C1441" t="s">
        <v>18</v>
      </c>
      <c r="D1441">
        <v>41</v>
      </c>
      <c r="E1441" t="s">
        <v>136</v>
      </c>
      <c r="F1441" t="s">
        <v>60</v>
      </c>
      <c r="G1441" t="s">
        <v>45</v>
      </c>
      <c r="H1441" t="s">
        <v>22</v>
      </c>
      <c r="I1441" t="s">
        <v>34</v>
      </c>
      <c r="J1441" s="1">
        <v>44363</v>
      </c>
      <c r="M1441" t="s">
        <v>35</v>
      </c>
      <c r="N1441" s="2">
        <v>8105.87</v>
      </c>
      <c r="O1441" t="s">
        <v>36</v>
      </c>
      <c r="P1441">
        <v>4.9000000000000004</v>
      </c>
      <c r="Q14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41">
        <f>YEAR(Table1[[#This Row],[Hire Date]])</f>
        <v>2021</v>
      </c>
      <c r="T1441" t="str">
        <f>IF(Table1[[#This Row],[Education Level]]="Master's Degree",
"Master's Degree",
IF(Table1[[#This Row],[Education Level]]="Bachelor's Degree",
"Bachelor's Degree",
"Others"))</f>
        <v>Bachelor's Degree</v>
      </c>
    </row>
    <row r="1442" spans="1:20" x14ac:dyDescent="0.25">
      <c r="A1442" t="s">
        <v>3400</v>
      </c>
      <c r="B1442" t="s">
        <v>3401</v>
      </c>
      <c r="C1442" t="s">
        <v>29</v>
      </c>
      <c r="D1442">
        <v>40</v>
      </c>
      <c r="E1442" t="s">
        <v>79</v>
      </c>
      <c r="F1442" t="s">
        <v>49</v>
      </c>
      <c r="G1442" t="s">
        <v>21</v>
      </c>
      <c r="H1442" t="s">
        <v>33</v>
      </c>
      <c r="I1442" t="s">
        <v>34</v>
      </c>
      <c r="J1442" s="1">
        <v>45452</v>
      </c>
      <c r="M1442" t="s">
        <v>35</v>
      </c>
      <c r="N1442" s="2">
        <v>17631.23</v>
      </c>
      <c r="O1442" t="s">
        <v>2239</v>
      </c>
      <c r="P1442">
        <v>1.9</v>
      </c>
      <c r="Q14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442">
        <f>YEAR(Table1[[#This Row],[Hire Date]])</f>
        <v>2024</v>
      </c>
      <c r="T1442" t="str">
        <f>IF(Table1[[#This Row],[Education Level]]="Master's Degree",
"Master's Degree",
IF(Table1[[#This Row],[Education Level]]="Bachelor's Degree",
"Bachelor's Degree",
"Others"))</f>
        <v>Bachelor's Degree</v>
      </c>
    </row>
    <row r="1443" spans="1:20" x14ac:dyDescent="0.25">
      <c r="A1443" t="s">
        <v>3402</v>
      </c>
      <c r="B1443" t="s">
        <v>3403</v>
      </c>
      <c r="C1443" t="s">
        <v>29</v>
      </c>
      <c r="D1443">
        <v>45</v>
      </c>
      <c r="E1443" t="s">
        <v>79</v>
      </c>
      <c r="F1443" t="s">
        <v>31</v>
      </c>
      <c r="G1443" t="s">
        <v>45</v>
      </c>
      <c r="H1443" t="s">
        <v>22</v>
      </c>
      <c r="I1443" t="s">
        <v>34</v>
      </c>
      <c r="J1443" s="1">
        <v>44212</v>
      </c>
      <c r="M1443" t="s">
        <v>35</v>
      </c>
      <c r="N1443" s="2">
        <v>6688.8</v>
      </c>
      <c r="O1443" t="s">
        <v>310</v>
      </c>
      <c r="P1443">
        <v>5.3</v>
      </c>
      <c r="Q14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43">
        <f>YEAR(Table1[[#This Row],[Hire Date]])</f>
        <v>2021</v>
      </c>
      <c r="T1443" t="str">
        <f>IF(Table1[[#This Row],[Education Level]]="Master's Degree",
"Master's Degree",
IF(Table1[[#This Row],[Education Level]]="Bachelor's Degree",
"Bachelor's Degree",
"Others"))</f>
        <v>Bachelor's Degree</v>
      </c>
    </row>
    <row r="1444" spans="1:20" x14ac:dyDescent="0.25">
      <c r="A1444" t="s">
        <v>3404</v>
      </c>
      <c r="B1444" t="s">
        <v>3405</v>
      </c>
      <c r="C1444" t="s">
        <v>18</v>
      </c>
      <c r="D1444">
        <v>36</v>
      </c>
      <c r="E1444" t="s">
        <v>69</v>
      </c>
      <c r="F1444" t="s">
        <v>31</v>
      </c>
      <c r="G1444" t="s">
        <v>32</v>
      </c>
      <c r="H1444" t="s">
        <v>33</v>
      </c>
      <c r="I1444" t="s">
        <v>34</v>
      </c>
      <c r="J1444" s="1">
        <v>44473</v>
      </c>
      <c r="M1444" t="s">
        <v>35</v>
      </c>
      <c r="N1444" s="2">
        <v>6430.85</v>
      </c>
      <c r="O1444" t="s">
        <v>342</v>
      </c>
      <c r="P1444">
        <v>4.5999999999999996</v>
      </c>
      <c r="Q14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44">
        <f>YEAR(Table1[[#This Row],[Hire Date]])</f>
        <v>2021</v>
      </c>
      <c r="T1444" t="str">
        <f>IF(Table1[[#This Row],[Education Level]]="Master's Degree",
"Master's Degree",
IF(Table1[[#This Row],[Education Level]]="Bachelor's Degree",
"Bachelor's Degree",
"Others"))</f>
        <v>Bachelor's Degree</v>
      </c>
    </row>
    <row r="1445" spans="1:20" x14ac:dyDescent="0.25">
      <c r="A1445" t="s">
        <v>3406</v>
      </c>
      <c r="B1445" t="s">
        <v>3407</v>
      </c>
      <c r="C1445" t="s">
        <v>18</v>
      </c>
      <c r="D1445">
        <v>23</v>
      </c>
      <c r="E1445" t="s">
        <v>30</v>
      </c>
      <c r="F1445" t="s">
        <v>60</v>
      </c>
      <c r="G1445" t="s">
        <v>61</v>
      </c>
      <c r="H1445" t="s">
        <v>33</v>
      </c>
      <c r="I1445" t="s">
        <v>23</v>
      </c>
      <c r="J1445" s="1">
        <v>45920</v>
      </c>
      <c r="M1445" t="s">
        <v>35</v>
      </c>
      <c r="N1445" s="2">
        <v>13507.48</v>
      </c>
      <c r="O1445" t="s">
        <v>1294</v>
      </c>
      <c r="P1445">
        <v>0.7</v>
      </c>
      <c r="Q14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45">
        <f>YEAR(Table1[[#This Row],[Hire Date]])</f>
        <v>2025</v>
      </c>
      <c r="T1445" t="str">
        <f>IF(Table1[[#This Row],[Education Level]]="Master's Degree",
"Master's Degree",
IF(Table1[[#This Row],[Education Level]]="Bachelor's Degree",
"Bachelor's Degree",
"Others"))</f>
        <v>Master's Degree</v>
      </c>
    </row>
    <row r="1446" spans="1:20" x14ac:dyDescent="0.25">
      <c r="A1446" t="s">
        <v>3408</v>
      </c>
      <c r="B1446" t="s">
        <v>3409</v>
      </c>
      <c r="C1446" t="s">
        <v>18</v>
      </c>
      <c r="D1446">
        <v>38</v>
      </c>
      <c r="E1446" t="s">
        <v>30</v>
      </c>
      <c r="F1446" t="s">
        <v>31</v>
      </c>
      <c r="G1446" t="s">
        <v>61</v>
      </c>
      <c r="H1446" t="s">
        <v>22</v>
      </c>
      <c r="I1446" t="s">
        <v>34</v>
      </c>
      <c r="J1446" s="1">
        <v>46068</v>
      </c>
      <c r="M1446" t="s">
        <v>35</v>
      </c>
      <c r="N1446" s="2">
        <v>12117.87</v>
      </c>
      <c r="O1446" t="s">
        <v>721</v>
      </c>
      <c r="P1446">
        <v>0.3</v>
      </c>
      <c r="Q14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46">
        <f>YEAR(Table1[[#This Row],[Hire Date]])</f>
        <v>2026</v>
      </c>
      <c r="T1446" t="str">
        <f>IF(Table1[[#This Row],[Education Level]]="Master's Degree",
"Master's Degree",
IF(Table1[[#This Row],[Education Level]]="Bachelor's Degree",
"Bachelor's Degree",
"Others"))</f>
        <v>Bachelor's Degree</v>
      </c>
    </row>
    <row r="1447" spans="1:20" x14ac:dyDescent="0.25">
      <c r="A1447" t="s">
        <v>3410</v>
      </c>
      <c r="B1447" t="s">
        <v>3411</v>
      </c>
      <c r="C1447" t="s">
        <v>18</v>
      </c>
      <c r="D1447">
        <v>29</v>
      </c>
      <c r="E1447" t="s">
        <v>136</v>
      </c>
      <c r="F1447" t="s">
        <v>20</v>
      </c>
      <c r="G1447" t="s">
        <v>45</v>
      </c>
      <c r="H1447" t="s">
        <v>33</v>
      </c>
      <c r="I1447" t="s">
        <v>23</v>
      </c>
      <c r="J1447" s="1">
        <v>44107</v>
      </c>
      <c r="M1447" t="s">
        <v>35</v>
      </c>
      <c r="N1447" s="2">
        <v>8442.43</v>
      </c>
      <c r="O1447" t="s">
        <v>1223</v>
      </c>
      <c r="P1447">
        <v>5.6</v>
      </c>
      <c r="Q14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47">
        <f>YEAR(Table1[[#This Row],[Hire Date]])</f>
        <v>2020</v>
      </c>
      <c r="T1447" t="str">
        <f>IF(Table1[[#This Row],[Education Level]]="Master's Degree",
"Master's Degree",
IF(Table1[[#This Row],[Education Level]]="Bachelor's Degree",
"Bachelor's Degree",
"Others"))</f>
        <v>Master's Degree</v>
      </c>
    </row>
    <row r="1448" spans="1:20" x14ac:dyDescent="0.25">
      <c r="A1448" t="s">
        <v>3412</v>
      </c>
      <c r="B1448" t="s">
        <v>3413</v>
      </c>
      <c r="C1448" t="s">
        <v>18</v>
      </c>
      <c r="D1448">
        <v>30</v>
      </c>
      <c r="E1448" t="s">
        <v>86</v>
      </c>
      <c r="F1448" t="s">
        <v>31</v>
      </c>
      <c r="G1448" t="s">
        <v>32</v>
      </c>
      <c r="H1448" t="s">
        <v>22</v>
      </c>
      <c r="I1448" t="s">
        <v>75</v>
      </c>
      <c r="J1448" s="1">
        <v>44643</v>
      </c>
      <c r="M1448" t="s">
        <v>35</v>
      </c>
      <c r="N1448" s="2">
        <v>4180.13</v>
      </c>
      <c r="O1448" t="s">
        <v>1330</v>
      </c>
      <c r="P1448">
        <v>4.2</v>
      </c>
      <c r="Q14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48">
        <f>YEAR(Table1[[#This Row],[Hire Date]])</f>
        <v>2022</v>
      </c>
      <c r="T1448" t="str">
        <f>IF(Table1[[#This Row],[Education Level]]="Master's Degree",
"Master's Degree",
IF(Table1[[#This Row],[Education Level]]="Bachelor's Degree",
"Bachelor's Degree",
"Others"))</f>
        <v>Others</v>
      </c>
    </row>
    <row r="1449" spans="1:20" x14ac:dyDescent="0.25">
      <c r="A1449" t="s">
        <v>3414</v>
      </c>
      <c r="B1449" t="s">
        <v>3415</v>
      </c>
      <c r="C1449" t="s">
        <v>29</v>
      </c>
      <c r="D1449">
        <v>40</v>
      </c>
      <c r="E1449" t="s">
        <v>121</v>
      </c>
      <c r="F1449" t="s">
        <v>31</v>
      </c>
      <c r="G1449" t="s">
        <v>61</v>
      </c>
      <c r="H1449" t="s">
        <v>33</v>
      </c>
      <c r="I1449" t="s">
        <v>34</v>
      </c>
      <c r="J1449" s="1">
        <v>44235</v>
      </c>
      <c r="M1449" t="s">
        <v>35</v>
      </c>
      <c r="N1449" s="2">
        <v>13958.84</v>
      </c>
      <c r="O1449" t="s">
        <v>1637</v>
      </c>
      <c r="P1449">
        <v>5.3</v>
      </c>
      <c r="Q14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49">
        <f>YEAR(Table1[[#This Row],[Hire Date]])</f>
        <v>2021</v>
      </c>
      <c r="T1449" t="str">
        <f>IF(Table1[[#This Row],[Education Level]]="Master's Degree",
"Master's Degree",
IF(Table1[[#This Row],[Education Level]]="Bachelor's Degree",
"Bachelor's Degree",
"Others"))</f>
        <v>Bachelor's Degree</v>
      </c>
    </row>
    <row r="1450" spans="1:20" x14ac:dyDescent="0.25">
      <c r="A1450" t="s">
        <v>3416</v>
      </c>
      <c r="B1450" t="s">
        <v>3417</v>
      </c>
      <c r="C1450" t="s">
        <v>18</v>
      </c>
      <c r="D1450">
        <v>46</v>
      </c>
      <c r="E1450" t="s">
        <v>121</v>
      </c>
      <c r="F1450" t="s">
        <v>49</v>
      </c>
      <c r="G1450" t="s">
        <v>61</v>
      </c>
      <c r="H1450" t="s">
        <v>33</v>
      </c>
      <c r="I1450" t="s">
        <v>50</v>
      </c>
      <c r="J1450" s="1">
        <v>43590</v>
      </c>
      <c r="M1450" t="s">
        <v>35</v>
      </c>
      <c r="N1450" s="2">
        <v>11643.66</v>
      </c>
      <c r="O1450" t="s">
        <v>155</v>
      </c>
      <c r="P1450">
        <v>7</v>
      </c>
      <c r="Q14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50">
        <f>YEAR(Table1[[#This Row],[Hire Date]])</f>
        <v>2019</v>
      </c>
      <c r="T1450" t="str">
        <f>IF(Table1[[#This Row],[Education Level]]="Master's Degree",
"Master's Degree",
IF(Table1[[#This Row],[Education Level]]="Bachelor's Degree",
"Bachelor's Degree",
"Others"))</f>
        <v>Others</v>
      </c>
    </row>
    <row r="1451" spans="1:20" x14ac:dyDescent="0.25">
      <c r="A1451" t="s">
        <v>3418</v>
      </c>
      <c r="B1451" t="s">
        <v>3419</v>
      </c>
      <c r="C1451" t="s">
        <v>18</v>
      </c>
      <c r="D1451">
        <v>35</v>
      </c>
      <c r="E1451" t="s">
        <v>43</v>
      </c>
      <c r="F1451" t="s">
        <v>31</v>
      </c>
      <c r="G1451" t="s">
        <v>32</v>
      </c>
      <c r="H1451" t="s">
        <v>131</v>
      </c>
      <c r="I1451" t="s">
        <v>23</v>
      </c>
      <c r="J1451" s="1">
        <v>43493</v>
      </c>
      <c r="K1451" s="1">
        <v>43588</v>
      </c>
      <c r="L1451" t="s">
        <v>132</v>
      </c>
      <c r="M1451" t="s">
        <v>25</v>
      </c>
      <c r="N1451" s="2">
        <v>5371.23</v>
      </c>
      <c r="O1451" t="s">
        <v>2956</v>
      </c>
      <c r="P1451">
        <v>0.3</v>
      </c>
      <c r="Q14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51">
        <f>YEAR(Table1[[#This Row],[Hire Date]])</f>
        <v>2019</v>
      </c>
      <c r="S1451" s="9">
        <f>YEAR(Table1[[#This Row],[Exit Date]])</f>
        <v>2019</v>
      </c>
      <c r="T1451" t="str">
        <f>IF(Table1[[#This Row],[Education Level]]="Master's Degree",
"Master's Degree",
IF(Table1[[#This Row],[Education Level]]="Bachelor's Degree",
"Bachelor's Degree",
"Others"))</f>
        <v>Master's Degree</v>
      </c>
    </row>
    <row r="1452" spans="1:20" x14ac:dyDescent="0.25">
      <c r="A1452" t="s">
        <v>3420</v>
      </c>
      <c r="B1452" t="s">
        <v>3421</v>
      </c>
      <c r="C1452" t="s">
        <v>18</v>
      </c>
      <c r="D1452">
        <v>37</v>
      </c>
      <c r="E1452" t="s">
        <v>136</v>
      </c>
      <c r="F1452" t="s">
        <v>44</v>
      </c>
      <c r="G1452" t="s">
        <v>145</v>
      </c>
      <c r="H1452" t="s">
        <v>33</v>
      </c>
      <c r="I1452" t="s">
        <v>34</v>
      </c>
      <c r="J1452" s="1">
        <v>44086</v>
      </c>
      <c r="M1452" t="s">
        <v>35</v>
      </c>
      <c r="N1452" s="2">
        <v>40793.58</v>
      </c>
      <c r="O1452" t="s">
        <v>146</v>
      </c>
      <c r="P1452">
        <v>5.7</v>
      </c>
      <c r="Q14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52">
        <f>YEAR(Table1[[#This Row],[Hire Date]])</f>
        <v>2020</v>
      </c>
      <c r="T1452" t="str">
        <f>IF(Table1[[#This Row],[Education Level]]="Master's Degree",
"Master's Degree",
IF(Table1[[#This Row],[Education Level]]="Bachelor's Degree",
"Bachelor's Degree",
"Others"))</f>
        <v>Bachelor's Degree</v>
      </c>
    </row>
    <row r="1453" spans="1:20" x14ac:dyDescent="0.25">
      <c r="A1453" t="s">
        <v>3422</v>
      </c>
      <c r="B1453" t="s">
        <v>3423</v>
      </c>
      <c r="C1453" t="s">
        <v>18</v>
      </c>
      <c r="D1453">
        <v>50</v>
      </c>
      <c r="E1453" t="s">
        <v>79</v>
      </c>
      <c r="F1453" t="s">
        <v>74</v>
      </c>
      <c r="G1453" t="s">
        <v>32</v>
      </c>
      <c r="H1453" t="s">
        <v>33</v>
      </c>
      <c r="I1453" t="s">
        <v>34</v>
      </c>
      <c r="J1453" s="1">
        <v>45493</v>
      </c>
      <c r="M1453" t="s">
        <v>35</v>
      </c>
      <c r="N1453" s="2">
        <v>4590.91</v>
      </c>
      <c r="O1453" t="s">
        <v>1828</v>
      </c>
      <c r="P1453">
        <v>1.8</v>
      </c>
      <c r="Q14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453">
        <f>YEAR(Table1[[#This Row],[Hire Date]])</f>
        <v>2024</v>
      </c>
      <c r="T1453" t="str">
        <f>IF(Table1[[#This Row],[Education Level]]="Master's Degree",
"Master's Degree",
IF(Table1[[#This Row],[Education Level]]="Bachelor's Degree",
"Bachelor's Degree",
"Others"))</f>
        <v>Bachelor's Degree</v>
      </c>
    </row>
    <row r="1454" spans="1:20" x14ac:dyDescent="0.25">
      <c r="A1454" t="s">
        <v>3424</v>
      </c>
      <c r="B1454" t="s">
        <v>638</v>
      </c>
      <c r="C1454" t="s">
        <v>18</v>
      </c>
      <c r="D1454">
        <v>37</v>
      </c>
      <c r="E1454" t="s">
        <v>79</v>
      </c>
      <c r="F1454" t="s">
        <v>60</v>
      </c>
      <c r="G1454" t="s">
        <v>45</v>
      </c>
      <c r="H1454" t="s">
        <v>138</v>
      </c>
      <c r="I1454" t="s">
        <v>34</v>
      </c>
      <c r="J1454" s="1">
        <v>45616</v>
      </c>
      <c r="K1454" s="1">
        <v>46138</v>
      </c>
      <c r="L1454" t="s">
        <v>24</v>
      </c>
      <c r="M1454" t="s">
        <v>25</v>
      </c>
      <c r="N1454" s="2">
        <v>9363.42</v>
      </c>
      <c r="O1454" t="s">
        <v>1121</v>
      </c>
      <c r="P1454">
        <v>1.4</v>
      </c>
      <c r="Q14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454">
        <f>YEAR(Table1[[#This Row],[Hire Date]])</f>
        <v>2024</v>
      </c>
      <c r="S1454" s="9">
        <f>YEAR(Table1[[#This Row],[Exit Date]])</f>
        <v>2026</v>
      </c>
      <c r="T1454" t="str">
        <f>IF(Table1[[#This Row],[Education Level]]="Master's Degree",
"Master's Degree",
IF(Table1[[#This Row],[Education Level]]="Bachelor's Degree",
"Bachelor's Degree",
"Others"))</f>
        <v>Bachelor's Degree</v>
      </c>
    </row>
    <row r="1455" spans="1:20" x14ac:dyDescent="0.25">
      <c r="A1455" t="s">
        <v>3425</v>
      </c>
      <c r="B1455" t="s">
        <v>3426</v>
      </c>
      <c r="C1455" t="s">
        <v>29</v>
      </c>
      <c r="D1455">
        <v>58</v>
      </c>
      <c r="E1455" t="s">
        <v>121</v>
      </c>
      <c r="F1455" t="s">
        <v>31</v>
      </c>
      <c r="G1455" t="s">
        <v>61</v>
      </c>
      <c r="H1455" t="s">
        <v>33</v>
      </c>
      <c r="I1455" t="s">
        <v>34</v>
      </c>
      <c r="J1455" s="1">
        <v>44245</v>
      </c>
      <c r="M1455" t="s">
        <v>35</v>
      </c>
      <c r="N1455" s="2">
        <v>13513.48</v>
      </c>
      <c r="O1455" t="s">
        <v>2017</v>
      </c>
      <c r="P1455">
        <v>5.2</v>
      </c>
      <c r="Q14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55">
        <f>YEAR(Table1[[#This Row],[Hire Date]])</f>
        <v>2021</v>
      </c>
      <c r="T1455" t="str">
        <f>IF(Table1[[#This Row],[Education Level]]="Master's Degree",
"Master's Degree",
IF(Table1[[#This Row],[Education Level]]="Bachelor's Degree",
"Bachelor's Degree",
"Others"))</f>
        <v>Bachelor's Degree</v>
      </c>
    </row>
    <row r="1456" spans="1:20" x14ac:dyDescent="0.25">
      <c r="A1456" t="s">
        <v>3427</v>
      </c>
      <c r="B1456" t="s">
        <v>3428</v>
      </c>
      <c r="C1456" t="s">
        <v>29</v>
      </c>
      <c r="D1456">
        <v>40</v>
      </c>
      <c r="E1456" t="s">
        <v>73</v>
      </c>
      <c r="F1456" t="s">
        <v>49</v>
      </c>
      <c r="G1456" t="s">
        <v>45</v>
      </c>
      <c r="H1456" t="s">
        <v>33</v>
      </c>
      <c r="I1456" t="s">
        <v>34</v>
      </c>
      <c r="J1456" s="1">
        <v>44774</v>
      </c>
      <c r="M1456" t="s">
        <v>35</v>
      </c>
      <c r="N1456" s="2">
        <v>7196.54</v>
      </c>
      <c r="O1456" t="s">
        <v>1209</v>
      </c>
      <c r="P1456">
        <v>3.8</v>
      </c>
      <c r="Q14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56">
        <f>YEAR(Table1[[#This Row],[Hire Date]])</f>
        <v>2022</v>
      </c>
      <c r="T1456" t="str">
        <f>IF(Table1[[#This Row],[Education Level]]="Master's Degree",
"Master's Degree",
IF(Table1[[#This Row],[Education Level]]="Bachelor's Degree",
"Bachelor's Degree",
"Others"))</f>
        <v>Bachelor's Degree</v>
      </c>
    </row>
    <row r="1457" spans="1:20" x14ac:dyDescent="0.25">
      <c r="A1457" t="s">
        <v>3429</v>
      </c>
      <c r="B1457" t="s">
        <v>3430</v>
      </c>
      <c r="C1457" t="s">
        <v>18</v>
      </c>
      <c r="D1457">
        <v>22</v>
      </c>
      <c r="E1457" t="s">
        <v>73</v>
      </c>
      <c r="F1457" t="s">
        <v>44</v>
      </c>
      <c r="G1457" t="s">
        <v>93</v>
      </c>
      <c r="H1457" t="s">
        <v>33</v>
      </c>
      <c r="I1457" t="s">
        <v>23</v>
      </c>
      <c r="J1457" s="1">
        <v>45858</v>
      </c>
      <c r="M1457" t="s">
        <v>35</v>
      </c>
      <c r="N1457" s="2">
        <v>3647.58</v>
      </c>
      <c r="O1457" t="s">
        <v>1726</v>
      </c>
      <c r="P1457">
        <v>0.8</v>
      </c>
      <c r="Q14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57">
        <f>YEAR(Table1[[#This Row],[Hire Date]])</f>
        <v>2025</v>
      </c>
      <c r="T1457" t="str">
        <f>IF(Table1[[#This Row],[Education Level]]="Master's Degree",
"Master's Degree",
IF(Table1[[#This Row],[Education Level]]="Bachelor's Degree",
"Bachelor's Degree",
"Others"))</f>
        <v>Master's Degree</v>
      </c>
    </row>
    <row r="1458" spans="1:20" x14ac:dyDescent="0.25">
      <c r="A1458" t="s">
        <v>3431</v>
      </c>
      <c r="B1458" t="s">
        <v>3432</v>
      </c>
      <c r="C1458" t="s">
        <v>29</v>
      </c>
      <c r="D1458">
        <v>41</v>
      </c>
      <c r="E1458" t="s">
        <v>79</v>
      </c>
      <c r="F1458" t="s">
        <v>74</v>
      </c>
      <c r="G1458" t="s">
        <v>45</v>
      </c>
      <c r="H1458" t="s">
        <v>33</v>
      </c>
      <c r="I1458" t="s">
        <v>50</v>
      </c>
      <c r="J1458" s="1">
        <v>44628</v>
      </c>
      <c r="M1458" t="s">
        <v>35</v>
      </c>
      <c r="N1458" s="2">
        <v>9014.66</v>
      </c>
      <c r="O1458" t="s">
        <v>3183</v>
      </c>
      <c r="P1458">
        <v>4.2</v>
      </c>
      <c r="Q14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58">
        <f>YEAR(Table1[[#This Row],[Hire Date]])</f>
        <v>2022</v>
      </c>
      <c r="T1458" t="str">
        <f>IF(Table1[[#This Row],[Education Level]]="Master's Degree",
"Master's Degree",
IF(Table1[[#This Row],[Education Level]]="Bachelor's Degree",
"Bachelor's Degree",
"Others"))</f>
        <v>Others</v>
      </c>
    </row>
    <row r="1459" spans="1:20" x14ac:dyDescent="0.25">
      <c r="A1459" t="s">
        <v>3433</v>
      </c>
      <c r="B1459" t="s">
        <v>3434</v>
      </c>
      <c r="C1459" t="s">
        <v>18</v>
      </c>
      <c r="D1459">
        <v>38</v>
      </c>
      <c r="E1459" t="s">
        <v>73</v>
      </c>
      <c r="F1459" t="s">
        <v>60</v>
      </c>
      <c r="G1459" t="s">
        <v>32</v>
      </c>
      <c r="H1459" t="s">
        <v>33</v>
      </c>
      <c r="I1459" t="s">
        <v>23</v>
      </c>
      <c r="J1459" s="1">
        <v>44119</v>
      </c>
      <c r="M1459" t="s">
        <v>35</v>
      </c>
      <c r="N1459" s="2">
        <v>4785.53</v>
      </c>
      <c r="O1459" t="s">
        <v>125</v>
      </c>
      <c r="P1459">
        <v>5.6</v>
      </c>
      <c r="Q14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59">
        <f>YEAR(Table1[[#This Row],[Hire Date]])</f>
        <v>2020</v>
      </c>
      <c r="T1459" t="str">
        <f>IF(Table1[[#This Row],[Education Level]]="Master's Degree",
"Master's Degree",
IF(Table1[[#This Row],[Education Level]]="Bachelor's Degree",
"Bachelor's Degree",
"Others"))</f>
        <v>Master's Degree</v>
      </c>
    </row>
    <row r="1460" spans="1:20" x14ac:dyDescent="0.25">
      <c r="A1460" t="s">
        <v>3435</v>
      </c>
      <c r="B1460" t="s">
        <v>3436</v>
      </c>
      <c r="C1460" t="s">
        <v>29</v>
      </c>
      <c r="D1460">
        <v>46</v>
      </c>
      <c r="E1460" t="s">
        <v>100</v>
      </c>
      <c r="F1460" t="s">
        <v>60</v>
      </c>
      <c r="G1460" t="s">
        <v>61</v>
      </c>
      <c r="H1460" t="s">
        <v>33</v>
      </c>
      <c r="I1460" t="s">
        <v>23</v>
      </c>
      <c r="J1460" s="1">
        <v>43365</v>
      </c>
      <c r="M1460" t="s">
        <v>35</v>
      </c>
      <c r="N1460" s="2">
        <v>12034.89</v>
      </c>
      <c r="O1460" t="s">
        <v>647</v>
      </c>
      <c r="P1460">
        <v>7.7</v>
      </c>
      <c r="Q14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60">
        <f>YEAR(Table1[[#This Row],[Hire Date]])</f>
        <v>2018</v>
      </c>
      <c r="T1460" t="str">
        <f>IF(Table1[[#This Row],[Education Level]]="Master's Degree",
"Master's Degree",
IF(Table1[[#This Row],[Education Level]]="Bachelor's Degree",
"Bachelor's Degree",
"Others"))</f>
        <v>Master's Degree</v>
      </c>
    </row>
    <row r="1461" spans="1:20" x14ac:dyDescent="0.25">
      <c r="A1461" t="s">
        <v>3437</v>
      </c>
      <c r="B1461" t="s">
        <v>3438</v>
      </c>
      <c r="C1461" t="s">
        <v>29</v>
      </c>
      <c r="D1461">
        <v>41</v>
      </c>
      <c r="E1461" t="s">
        <v>100</v>
      </c>
      <c r="F1461" t="s">
        <v>31</v>
      </c>
      <c r="G1461" t="s">
        <v>61</v>
      </c>
      <c r="H1461" t="s">
        <v>33</v>
      </c>
      <c r="I1461" t="s">
        <v>34</v>
      </c>
      <c r="J1461" s="1">
        <v>43467</v>
      </c>
      <c r="M1461" t="s">
        <v>35</v>
      </c>
      <c r="N1461" s="2">
        <v>12758.8</v>
      </c>
      <c r="O1461" t="s">
        <v>525</v>
      </c>
      <c r="P1461">
        <v>7.4</v>
      </c>
      <c r="Q14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61">
        <f>YEAR(Table1[[#This Row],[Hire Date]])</f>
        <v>2019</v>
      </c>
      <c r="T1461" t="str">
        <f>IF(Table1[[#This Row],[Education Level]]="Master's Degree",
"Master's Degree",
IF(Table1[[#This Row],[Education Level]]="Bachelor's Degree",
"Bachelor's Degree",
"Others"))</f>
        <v>Bachelor's Degree</v>
      </c>
    </row>
    <row r="1462" spans="1:20" x14ac:dyDescent="0.25">
      <c r="A1462" t="s">
        <v>3439</v>
      </c>
      <c r="B1462" t="s">
        <v>3440</v>
      </c>
      <c r="C1462" t="s">
        <v>29</v>
      </c>
      <c r="D1462">
        <v>33</v>
      </c>
      <c r="E1462" t="s">
        <v>121</v>
      </c>
      <c r="F1462" t="s">
        <v>74</v>
      </c>
      <c r="G1462" t="s">
        <v>32</v>
      </c>
      <c r="H1462" t="s">
        <v>33</v>
      </c>
      <c r="I1462" t="s">
        <v>23</v>
      </c>
      <c r="J1462" s="1">
        <v>45219</v>
      </c>
      <c r="M1462" t="s">
        <v>35</v>
      </c>
      <c r="N1462" s="2">
        <v>4547.84</v>
      </c>
      <c r="O1462" t="s">
        <v>2226</v>
      </c>
      <c r="P1462">
        <v>2.6</v>
      </c>
      <c r="Q14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462">
        <f>YEAR(Table1[[#This Row],[Hire Date]])</f>
        <v>2023</v>
      </c>
      <c r="T1462" t="str">
        <f>IF(Table1[[#This Row],[Education Level]]="Master's Degree",
"Master's Degree",
IF(Table1[[#This Row],[Education Level]]="Bachelor's Degree",
"Bachelor's Degree",
"Others"))</f>
        <v>Master's Degree</v>
      </c>
    </row>
    <row r="1463" spans="1:20" x14ac:dyDescent="0.25">
      <c r="A1463" t="s">
        <v>3441</v>
      </c>
      <c r="B1463" t="s">
        <v>3442</v>
      </c>
      <c r="C1463" t="s">
        <v>29</v>
      </c>
      <c r="D1463">
        <v>23</v>
      </c>
      <c r="E1463" t="s">
        <v>100</v>
      </c>
      <c r="F1463" t="s">
        <v>31</v>
      </c>
      <c r="G1463" t="s">
        <v>21</v>
      </c>
      <c r="H1463" t="s">
        <v>33</v>
      </c>
      <c r="I1463" t="s">
        <v>34</v>
      </c>
      <c r="J1463" s="1">
        <v>43479</v>
      </c>
      <c r="M1463" t="s">
        <v>35</v>
      </c>
      <c r="N1463" s="2">
        <v>14539.84</v>
      </c>
      <c r="O1463" t="s">
        <v>1254</v>
      </c>
      <c r="P1463">
        <v>7.3</v>
      </c>
      <c r="Q14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63">
        <f>YEAR(Table1[[#This Row],[Hire Date]])</f>
        <v>2019</v>
      </c>
      <c r="T1463" t="str">
        <f>IF(Table1[[#This Row],[Education Level]]="Master's Degree",
"Master's Degree",
IF(Table1[[#This Row],[Education Level]]="Bachelor's Degree",
"Bachelor's Degree",
"Others"))</f>
        <v>Bachelor's Degree</v>
      </c>
    </row>
    <row r="1464" spans="1:20" x14ac:dyDescent="0.25">
      <c r="A1464" t="s">
        <v>3443</v>
      </c>
      <c r="B1464" t="s">
        <v>3444</v>
      </c>
      <c r="C1464" t="s">
        <v>18</v>
      </c>
      <c r="D1464">
        <v>33</v>
      </c>
      <c r="E1464" t="s">
        <v>121</v>
      </c>
      <c r="F1464" t="s">
        <v>44</v>
      </c>
      <c r="G1464" t="s">
        <v>32</v>
      </c>
      <c r="H1464" t="s">
        <v>33</v>
      </c>
      <c r="I1464" t="s">
        <v>34</v>
      </c>
      <c r="J1464" s="1">
        <v>43862</v>
      </c>
      <c r="M1464" t="s">
        <v>35</v>
      </c>
      <c r="N1464" s="2">
        <v>4354.09</v>
      </c>
      <c r="O1464" t="s">
        <v>26</v>
      </c>
      <c r="P1464">
        <v>6.3</v>
      </c>
      <c r="Q14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64">
        <f>YEAR(Table1[[#This Row],[Hire Date]])</f>
        <v>2020</v>
      </c>
      <c r="T1464" t="str">
        <f>IF(Table1[[#This Row],[Education Level]]="Master's Degree",
"Master's Degree",
IF(Table1[[#This Row],[Education Level]]="Bachelor's Degree",
"Bachelor's Degree",
"Others"))</f>
        <v>Bachelor's Degree</v>
      </c>
    </row>
    <row r="1465" spans="1:20" x14ac:dyDescent="0.25">
      <c r="A1465" t="s">
        <v>3445</v>
      </c>
      <c r="B1465" t="s">
        <v>3446</v>
      </c>
      <c r="C1465" t="s">
        <v>29</v>
      </c>
      <c r="D1465">
        <v>27</v>
      </c>
      <c r="E1465" t="s">
        <v>69</v>
      </c>
      <c r="F1465" t="s">
        <v>60</v>
      </c>
      <c r="G1465" t="s">
        <v>93</v>
      </c>
      <c r="H1465" t="s">
        <v>33</v>
      </c>
      <c r="I1465" t="s">
        <v>34</v>
      </c>
      <c r="J1465" s="1">
        <v>43821</v>
      </c>
      <c r="M1465" t="s">
        <v>35</v>
      </c>
      <c r="N1465" s="2">
        <v>3481.93</v>
      </c>
      <c r="O1465" t="s">
        <v>376</v>
      </c>
      <c r="P1465">
        <v>6.4</v>
      </c>
      <c r="Q14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65">
        <f>YEAR(Table1[[#This Row],[Hire Date]])</f>
        <v>2019</v>
      </c>
      <c r="T1465" t="str">
        <f>IF(Table1[[#This Row],[Education Level]]="Master's Degree",
"Master's Degree",
IF(Table1[[#This Row],[Education Level]]="Bachelor's Degree",
"Bachelor's Degree",
"Others"))</f>
        <v>Bachelor's Degree</v>
      </c>
    </row>
    <row r="1466" spans="1:20" x14ac:dyDescent="0.25">
      <c r="A1466" t="s">
        <v>3447</v>
      </c>
      <c r="B1466" t="s">
        <v>3448</v>
      </c>
      <c r="C1466" t="s">
        <v>29</v>
      </c>
      <c r="D1466">
        <v>29</v>
      </c>
      <c r="E1466" t="s">
        <v>30</v>
      </c>
      <c r="F1466" t="s">
        <v>31</v>
      </c>
      <c r="G1466" t="s">
        <v>61</v>
      </c>
      <c r="H1466" t="s">
        <v>22</v>
      </c>
      <c r="I1466" t="s">
        <v>34</v>
      </c>
      <c r="J1466" s="1">
        <v>44203</v>
      </c>
      <c r="M1466" t="s">
        <v>35</v>
      </c>
      <c r="N1466" s="2">
        <v>9846.7099999999991</v>
      </c>
      <c r="O1466" t="s">
        <v>1443</v>
      </c>
      <c r="P1466">
        <v>5.4</v>
      </c>
      <c r="Q14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66">
        <f>YEAR(Table1[[#This Row],[Hire Date]])</f>
        <v>2021</v>
      </c>
      <c r="T1466" t="str">
        <f>IF(Table1[[#This Row],[Education Level]]="Master's Degree",
"Master's Degree",
IF(Table1[[#This Row],[Education Level]]="Bachelor's Degree",
"Bachelor's Degree",
"Others"))</f>
        <v>Bachelor's Degree</v>
      </c>
    </row>
    <row r="1467" spans="1:20" x14ac:dyDescent="0.25">
      <c r="A1467" t="s">
        <v>3449</v>
      </c>
      <c r="B1467" t="s">
        <v>3450</v>
      </c>
      <c r="C1467" t="s">
        <v>18</v>
      </c>
      <c r="D1467">
        <v>40</v>
      </c>
      <c r="E1467" t="s">
        <v>86</v>
      </c>
      <c r="F1467" t="s">
        <v>31</v>
      </c>
      <c r="G1467" t="s">
        <v>32</v>
      </c>
      <c r="H1467" t="s">
        <v>33</v>
      </c>
      <c r="I1467" t="s">
        <v>34</v>
      </c>
      <c r="J1467" s="1">
        <v>43136</v>
      </c>
      <c r="M1467" t="s">
        <v>35</v>
      </c>
      <c r="N1467" s="2">
        <v>6330.38</v>
      </c>
      <c r="O1467" t="s">
        <v>347</v>
      </c>
      <c r="P1467">
        <v>8.3000000000000007</v>
      </c>
      <c r="Q14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67">
        <f>YEAR(Table1[[#This Row],[Hire Date]])</f>
        <v>2018</v>
      </c>
      <c r="T1467" t="str">
        <f>IF(Table1[[#This Row],[Education Level]]="Master's Degree",
"Master's Degree",
IF(Table1[[#This Row],[Education Level]]="Bachelor's Degree",
"Bachelor's Degree",
"Others"))</f>
        <v>Bachelor's Degree</v>
      </c>
    </row>
    <row r="1468" spans="1:20" x14ac:dyDescent="0.25">
      <c r="A1468" t="s">
        <v>3451</v>
      </c>
      <c r="B1468" t="s">
        <v>3452</v>
      </c>
      <c r="C1468" t="s">
        <v>18</v>
      </c>
      <c r="D1468">
        <v>50</v>
      </c>
      <c r="E1468" t="s">
        <v>79</v>
      </c>
      <c r="F1468" t="s">
        <v>74</v>
      </c>
      <c r="G1468" t="s">
        <v>61</v>
      </c>
      <c r="H1468" t="s">
        <v>33</v>
      </c>
      <c r="I1468" t="s">
        <v>50</v>
      </c>
      <c r="J1468" s="1">
        <v>45022</v>
      </c>
      <c r="M1468" t="s">
        <v>35</v>
      </c>
      <c r="N1468" s="2">
        <v>11272.13</v>
      </c>
      <c r="O1468" t="s">
        <v>626</v>
      </c>
      <c r="P1468">
        <v>3.1</v>
      </c>
      <c r="Q14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68">
        <f>YEAR(Table1[[#This Row],[Hire Date]])</f>
        <v>2023</v>
      </c>
      <c r="T1468" t="str">
        <f>IF(Table1[[#This Row],[Education Level]]="Master's Degree",
"Master's Degree",
IF(Table1[[#This Row],[Education Level]]="Bachelor's Degree",
"Bachelor's Degree",
"Others"))</f>
        <v>Others</v>
      </c>
    </row>
    <row r="1469" spans="1:20" x14ac:dyDescent="0.25">
      <c r="A1469" t="s">
        <v>3453</v>
      </c>
      <c r="B1469" t="s">
        <v>3454</v>
      </c>
      <c r="C1469" t="s">
        <v>29</v>
      </c>
      <c r="D1469">
        <v>38</v>
      </c>
      <c r="E1469" s="9" t="s">
        <v>13002</v>
      </c>
      <c r="F1469" t="s">
        <v>49</v>
      </c>
      <c r="G1469" t="s">
        <v>45</v>
      </c>
      <c r="H1469" t="s">
        <v>33</v>
      </c>
      <c r="I1469" t="s">
        <v>34</v>
      </c>
      <c r="J1469" s="1">
        <v>46023</v>
      </c>
      <c r="M1469" t="s">
        <v>35</v>
      </c>
      <c r="N1469" s="2">
        <v>7864.83</v>
      </c>
      <c r="O1469" t="s">
        <v>1429</v>
      </c>
      <c r="P1469">
        <v>0.4</v>
      </c>
      <c r="Q14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69">
        <f>YEAR(Table1[[#This Row],[Hire Date]])</f>
        <v>2026</v>
      </c>
      <c r="T1469" t="str">
        <f>IF(Table1[[#This Row],[Education Level]]="Master's Degree",
"Master's Degree",
IF(Table1[[#This Row],[Education Level]]="Bachelor's Degree",
"Bachelor's Degree",
"Others"))</f>
        <v>Bachelor's Degree</v>
      </c>
    </row>
    <row r="1470" spans="1:20" x14ac:dyDescent="0.25">
      <c r="A1470" t="s">
        <v>3455</v>
      </c>
      <c r="B1470" t="s">
        <v>3456</v>
      </c>
      <c r="C1470" t="s">
        <v>18</v>
      </c>
      <c r="D1470">
        <v>24</v>
      </c>
      <c r="E1470" t="s">
        <v>73</v>
      </c>
      <c r="F1470" t="s">
        <v>44</v>
      </c>
      <c r="G1470" t="s">
        <v>32</v>
      </c>
      <c r="H1470" t="s">
        <v>33</v>
      </c>
      <c r="I1470" t="s">
        <v>34</v>
      </c>
      <c r="J1470" s="1">
        <v>45107</v>
      </c>
      <c r="M1470" t="s">
        <v>35</v>
      </c>
      <c r="N1470" s="2">
        <v>4718.01</v>
      </c>
      <c r="O1470" t="s">
        <v>698</v>
      </c>
      <c r="P1470">
        <v>2.9</v>
      </c>
      <c r="Q14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470">
        <f>YEAR(Table1[[#This Row],[Hire Date]])</f>
        <v>2023</v>
      </c>
      <c r="T1470" t="str">
        <f>IF(Table1[[#This Row],[Education Level]]="Master's Degree",
"Master's Degree",
IF(Table1[[#This Row],[Education Level]]="Bachelor's Degree",
"Bachelor's Degree",
"Others"))</f>
        <v>Bachelor's Degree</v>
      </c>
    </row>
    <row r="1471" spans="1:20" x14ac:dyDescent="0.25">
      <c r="A1471" t="s">
        <v>3457</v>
      </c>
      <c r="B1471" t="s">
        <v>2092</v>
      </c>
      <c r="C1471" t="s">
        <v>18</v>
      </c>
      <c r="D1471">
        <v>39</v>
      </c>
      <c r="E1471" t="s">
        <v>121</v>
      </c>
      <c r="F1471" t="s">
        <v>60</v>
      </c>
      <c r="G1471" t="s">
        <v>145</v>
      </c>
      <c r="H1471" t="s">
        <v>33</v>
      </c>
      <c r="I1471" t="s">
        <v>23</v>
      </c>
      <c r="J1471" s="1">
        <v>45581</v>
      </c>
      <c r="M1471" t="s">
        <v>35</v>
      </c>
      <c r="N1471" s="2">
        <v>44149.279999999999</v>
      </c>
      <c r="O1471" t="s">
        <v>146</v>
      </c>
      <c r="P1471">
        <v>1.6</v>
      </c>
      <c r="Q14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471">
        <f>YEAR(Table1[[#This Row],[Hire Date]])</f>
        <v>2024</v>
      </c>
      <c r="T1471" t="str">
        <f>IF(Table1[[#This Row],[Education Level]]="Master's Degree",
"Master's Degree",
IF(Table1[[#This Row],[Education Level]]="Bachelor's Degree",
"Bachelor's Degree",
"Others"))</f>
        <v>Master's Degree</v>
      </c>
    </row>
    <row r="1472" spans="1:20" x14ac:dyDescent="0.25">
      <c r="A1472" t="s">
        <v>3458</v>
      </c>
      <c r="B1472" t="s">
        <v>3459</v>
      </c>
      <c r="C1472" t="s">
        <v>18</v>
      </c>
      <c r="D1472">
        <v>45</v>
      </c>
      <c r="E1472" t="s">
        <v>73</v>
      </c>
      <c r="F1472" t="s">
        <v>60</v>
      </c>
      <c r="G1472" t="s">
        <v>32</v>
      </c>
      <c r="H1472" t="s">
        <v>33</v>
      </c>
      <c r="I1472" t="s">
        <v>34</v>
      </c>
      <c r="J1472" s="1">
        <v>43250</v>
      </c>
      <c r="M1472" t="s">
        <v>35</v>
      </c>
      <c r="N1472" s="2">
        <v>6144.82</v>
      </c>
      <c r="O1472" t="s">
        <v>283</v>
      </c>
      <c r="P1472">
        <v>8</v>
      </c>
      <c r="Q14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72">
        <f>YEAR(Table1[[#This Row],[Hire Date]])</f>
        <v>2018</v>
      </c>
      <c r="T1472" t="str">
        <f>IF(Table1[[#This Row],[Education Level]]="Master's Degree",
"Master's Degree",
IF(Table1[[#This Row],[Education Level]]="Bachelor's Degree",
"Bachelor's Degree",
"Others"))</f>
        <v>Bachelor's Degree</v>
      </c>
    </row>
    <row r="1473" spans="1:20" x14ac:dyDescent="0.25">
      <c r="A1473" t="s">
        <v>3460</v>
      </c>
      <c r="B1473" t="s">
        <v>3461</v>
      </c>
      <c r="C1473" t="s">
        <v>18</v>
      </c>
      <c r="D1473">
        <v>29</v>
      </c>
      <c r="E1473" t="s">
        <v>73</v>
      </c>
      <c r="F1473" t="s">
        <v>60</v>
      </c>
      <c r="G1473" t="s">
        <v>45</v>
      </c>
      <c r="H1473" t="s">
        <v>33</v>
      </c>
      <c r="I1473" t="s">
        <v>117</v>
      </c>
      <c r="J1473" s="1">
        <v>45096</v>
      </c>
      <c r="M1473" t="s">
        <v>35</v>
      </c>
      <c r="N1473" s="2">
        <v>7398.55</v>
      </c>
      <c r="O1473" t="s">
        <v>2542</v>
      </c>
      <c r="P1473">
        <v>2.9</v>
      </c>
      <c r="Q14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473">
        <f>YEAR(Table1[[#This Row],[Hire Date]])</f>
        <v>2023</v>
      </c>
      <c r="T1473" t="str">
        <f>IF(Table1[[#This Row],[Education Level]]="Master's Degree",
"Master's Degree",
IF(Table1[[#This Row],[Education Level]]="Bachelor's Degree",
"Bachelor's Degree",
"Others"))</f>
        <v>Others</v>
      </c>
    </row>
    <row r="1474" spans="1:20" x14ac:dyDescent="0.25">
      <c r="A1474" t="s">
        <v>3462</v>
      </c>
      <c r="B1474" t="s">
        <v>3463</v>
      </c>
      <c r="C1474" t="s">
        <v>29</v>
      </c>
      <c r="D1474">
        <v>33</v>
      </c>
      <c r="E1474" t="s">
        <v>121</v>
      </c>
      <c r="F1474" t="s">
        <v>31</v>
      </c>
      <c r="G1474" t="s">
        <v>137</v>
      </c>
      <c r="H1474" t="s">
        <v>22</v>
      </c>
      <c r="I1474" t="s">
        <v>34</v>
      </c>
      <c r="J1474" s="1">
        <v>45759</v>
      </c>
      <c r="M1474" t="s">
        <v>35</v>
      </c>
      <c r="N1474" s="2">
        <v>27905.24</v>
      </c>
      <c r="O1474" t="s">
        <v>2866</v>
      </c>
      <c r="P1474">
        <v>1.1000000000000001</v>
      </c>
      <c r="Q14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474">
        <f>YEAR(Table1[[#This Row],[Hire Date]])</f>
        <v>2025</v>
      </c>
      <c r="T1474" t="str">
        <f>IF(Table1[[#This Row],[Education Level]]="Master's Degree",
"Master's Degree",
IF(Table1[[#This Row],[Education Level]]="Bachelor's Degree",
"Bachelor's Degree",
"Others"))</f>
        <v>Bachelor's Degree</v>
      </c>
    </row>
    <row r="1475" spans="1:20" x14ac:dyDescent="0.25">
      <c r="A1475" t="s">
        <v>3464</v>
      </c>
      <c r="B1475" t="s">
        <v>3465</v>
      </c>
      <c r="C1475" t="s">
        <v>18</v>
      </c>
      <c r="D1475">
        <v>35</v>
      </c>
      <c r="E1475" t="s">
        <v>121</v>
      </c>
      <c r="F1475" t="s">
        <v>31</v>
      </c>
      <c r="G1475" t="s">
        <v>45</v>
      </c>
      <c r="H1475" t="s">
        <v>33</v>
      </c>
      <c r="I1475" t="s">
        <v>34</v>
      </c>
      <c r="J1475" s="1">
        <v>43939</v>
      </c>
      <c r="M1475" t="s">
        <v>35</v>
      </c>
      <c r="N1475" s="2">
        <v>8638.67</v>
      </c>
      <c r="O1475" t="s">
        <v>3466</v>
      </c>
      <c r="P1475">
        <v>6.1</v>
      </c>
      <c r="Q14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75">
        <f>YEAR(Table1[[#This Row],[Hire Date]])</f>
        <v>2020</v>
      </c>
      <c r="T1475" t="str">
        <f>IF(Table1[[#This Row],[Education Level]]="Master's Degree",
"Master's Degree",
IF(Table1[[#This Row],[Education Level]]="Bachelor's Degree",
"Bachelor's Degree",
"Others"))</f>
        <v>Bachelor's Degree</v>
      </c>
    </row>
    <row r="1476" spans="1:20" x14ac:dyDescent="0.25">
      <c r="A1476" t="s">
        <v>3467</v>
      </c>
      <c r="B1476" t="s">
        <v>3468</v>
      </c>
      <c r="C1476" t="s">
        <v>18</v>
      </c>
      <c r="D1476">
        <v>27</v>
      </c>
      <c r="E1476" t="s">
        <v>19</v>
      </c>
      <c r="F1476" t="s">
        <v>74</v>
      </c>
      <c r="G1476" t="s">
        <v>232</v>
      </c>
      <c r="H1476" t="s">
        <v>131</v>
      </c>
      <c r="I1476" t="s">
        <v>23</v>
      </c>
      <c r="J1476" s="1">
        <v>45006</v>
      </c>
      <c r="K1476" s="1">
        <v>45593</v>
      </c>
      <c r="L1476" t="s">
        <v>24</v>
      </c>
      <c r="M1476" t="s">
        <v>25</v>
      </c>
      <c r="N1476" s="2">
        <v>52385.45</v>
      </c>
      <c r="O1476" t="s">
        <v>146</v>
      </c>
      <c r="P1476">
        <v>1.6</v>
      </c>
      <c r="Q14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476">
        <f>YEAR(Table1[[#This Row],[Hire Date]])</f>
        <v>2023</v>
      </c>
      <c r="S1476" s="9">
        <f>YEAR(Table1[[#This Row],[Exit Date]])</f>
        <v>2024</v>
      </c>
      <c r="T1476" t="str">
        <f>IF(Table1[[#This Row],[Education Level]]="Master's Degree",
"Master's Degree",
IF(Table1[[#This Row],[Education Level]]="Bachelor's Degree",
"Bachelor's Degree",
"Others"))</f>
        <v>Master's Degree</v>
      </c>
    </row>
    <row r="1477" spans="1:20" x14ac:dyDescent="0.25">
      <c r="A1477" t="s">
        <v>3469</v>
      </c>
      <c r="B1477" t="s">
        <v>3470</v>
      </c>
      <c r="C1477" t="s">
        <v>29</v>
      </c>
      <c r="D1477">
        <v>40</v>
      </c>
      <c r="E1477" t="s">
        <v>79</v>
      </c>
      <c r="F1477" t="s">
        <v>31</v>
      </c>
      <c r="G1477" t="s">
        <v>45</v>
      </c>
      <c r="H1477" t="s">
        <v>33</v>
      </c>
      <c r="I1477" t="s">
        <v>34</v>
      </c>
      <c r="J1477" s="1">
        <v>45064</v>
      </c>
      <c r="M1477" t="s">
        <v>35</v>
      </c>
      <c r="N1477" s="2">
        <v>6621.57</v>
      </c>
      <c r="O1477" t="s">
        <v>3282</v>
      </c>
      <c r="P1477">
        <v>3</v>
      </c>
      <c r="Q14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77">
        <f>YEAR(Table1[[#This Row],[Hire Date]])</f>
        <v>2023</v>
      </c>
      <c r="T1477" t="str">
        <f>IF(Table1[[#This Row],[Education Level]]="Master's Degree",
"Master's Degree",
IF(Table1[[#This Row],[Education Level]]="Bachelor's Degree",
"Bachelor's Degree",
"Others"))</f>
        <v>Bachelor's Degree</v>
      </c>
    </row>
    <row r="1478" spans="1:20" x14ac:dyDescent="0.25">
      <c r="A1478" t="s">
        <v>3471</v>
      </c>
      <c r="B1478" t="s">
        <v>3472</v>
      </c>
      <c r="C1478" t="s">
        <v>18</v>
      </c>
      <c r="D1478">
        <v>33</v>
      </c>
      <c r="E1478" t="s">
        <v>43</v>
      </c>
      <c r="F1478" t="s">
        <v>60</v>
      </c>
      <c r="G1478" t="s">
        <v>32</v>
      </c>
      <c r="H1478" t="s">
        <v>33</v>
      </c>
      <c r="I1478" t="s">
        <v>34</v>
      </c>
      <c r="J1478" s="1">
        <v>43202</v>
      </c>
      <c r="M1478" t="s">
        <v>35</v>
      </c>
      <c r="N1478" s="2">
        <v>5777.76</v>
      </c>
      <c r="O1478" t="s">
        <v>2433</v>
      </c>
      <c r="P1478">
        <v>8.1</v>
      </c>
      <c r="Q14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78">
        <f>YEAR(Table1[[#This Row],[Hire Date]])</f>
        <v>2018</v>
      </c>
      <c r="T1478" t="str">
        <f>IF(Table1[[#This Row],[Education Level]]="Master's Degree",
"Master's Degree",
IF(Table1[[#This Row],[Education Level]]="Bachelor's Degree",
"Bachelor's Degree",
"Others"))</f>
        <v>Bachelor's Degree</v>
      </c>
    </row>
    <row r="1479" spans="1:20" x14ac:dyDescent="0.25">
      <c r="A1479" t="s">
        <v>3473</v>
      </c>
      <c r="B1479" t="s">
        <v>3474</v>
      </c>
      <c r="C1479" t="s">
        <v>18</v>
      </c>
      <c r="D1479">
        <v>38</v>
      </c>
      <c r="E1479" t="s">
        <v>69</v>
      </c>
      <c r="F1479" t="s">
        <v>74</v>
      </c>
      <c r="G1479" t="s">
        <v>45</v>
      </c>
      <c r="H1479" t="s">
        <v>22</v>
      </c>
      <c r="I1479" t="s">
        <v>34</v>
      </c>
      <c r="J1479" s="1">
        <v>43309</v>
      </c>
      <c r="M1479" t="s">
        <v>35</v>
      </c>
      <c r="N1479" s="2">
        <v>8365.32</v>
      </c>
      <c r="O1479" t="s">
        <v>2170</v>
      </c>
      <c r="P1479">
        <v>7.8</v>
      </c>
      <c r="Q14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79">
        <f>YEAR(Table1[[#This Row],[Hire Date]])</f>
        <v>2018</v>
      </c>
      <c r="T1479" t="str">
        <f>IF(Table1[[#This Row],[Education Level]]="Master's Degree",
"Master's Degree",
IF(Table1[[#This Row],[Education Level]]="Bachelor's Degree",
"Bachelor's Degree",
"Others"))</f>
        <v>Bachelor's Degree</v>
      </c>
    </row>
    <row r="1480" spans="1:20" x14ac:dyDescent="0.25">
      <c r="A1480" t="s">
        <v>3475</v>
      </c>
      <c r="B1480" t="s">
        <v>3476</v>
      </c>
      <c r="C1480" t="s">
        <v>29</v>
      </c>
      <c r="D1480">
        <v>27</v>
      </c>
      <c r="E1480" t="s">
        <v>100</v>
      </c>
      <c r="F1480" t="s">
        <v>20</v>
      </c>
      <c r="G1480" t="s">
        <v>61</v>
      </c>
      <c r="H1480" t="s">
        <v>33</v>
      </c>
      <c r="I1480" t="s">
        <v>175</v>
      </c>
      <c r="J1480" s="1">
        <v>45173</v>
      </c>
      <c r="M1480" t="s">
        <v>35</v>
      </c>
      <c r="N1480" s="2">
        <v>11965.95</v>
      </c>
      <c r="O1480" t="s">
        <v>1565</v>
      </c>
      <c r="P1480">
        <v>2.7</v>
      </c>
      <c r="Q14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480">
        <f>YEAR(Table1[[#This Row],[Hire Date]])</f>
        <v>2023</v>
      </c>
      <c r="T1480" t="str">
        <f>IF(Table1[[#This Row],[Education Level]]="Master's Degree",
"Master's Degree",
IF(Table1[[#This Row],[Education Level]]="Bachelor's Degree",
"Bachelor's Degree",
"Others"))</f>
        <v>Others</v>
      </c>
    </row>
    <row r="1481" spans="1:20" x14ac:dyDescent="0.25">
      <c r="A1481" t="s">
        <v>3477</v>
      </c>
      <c r="B1481" t="s">
        <v>3478</v>
      </c>
      <c r="C1481" t="s">
        <v>18</v>
      </c>
      <c r="D1481">
        <v>31</v>
      </c>
      <c r="E1481" t="s">
        <v>121</v>
      </c>
      <c r="F1481" t="s">
        <v>60</v>
      </c>
      <c r="G1481" t="s">
        <v>21</v>
      </c>
      <c r="H1481" t="s">
        <v>33</v>
      </c>
      <c r="I1481" t="s">
        <v>34</v>
      </c>
      <c r="J1481" s="1">
        <v>43905</v>
      </c>
      <c r="K1481" s="1">
        <v>45602</v>
      </c>
      <c r="L1481" t="s">
        <v>24</v>
      </c>
      <c r="M1481" t="s">
        <v>25</v>
      </c>
      <c r="N1481" s="2">
        <v>17811.23</v>
      </c>
      <c r="O1481" t="s">
        <v>3479</v>
      </c>
      <c r="P1481">
        <v>4.5999999999999996</v>
      </c>
      <c r="Q14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81">
        <f>YEAR(Table1[[#This Row],[Hire Date]])</f>
        <v>2020</v>
      </c>
      <c r="S1481" s="9">
        <f>YEAR(Table1[[#This Row],[Exit Date]])</f>
        <v>2024</v>
      </c>
      <c r="T1481" t="str">
        <f>IF(Table1[[#This Row],[Education Level]]="Master's Degree",
"Master's Degree",
IF(Table1[[#This Row],[Education Level]]="Bachelor's Degree",
"Bachelor's Degree",
"Others"))</f>
        <v>Bachelor's Degree</v>
      </c>
    </row>
    <row r="1482" spans="1:20" x14ac:dyDescent="0.25">
      <c r="A1482" t="s">
        <v>3480</v>
      </c>
      <c r="B1482" t="s">
        <v>3481</v>
      </c>
      <c r="C1482" t="s">
        <v>29</v>
      </c>
      <c r="D1482">
        <v>41</v>
      </c>
      <c r="E1482" t="s">
        <v>30</v>
      </c>
      <c r="F1482" t="s">
        <v>20</v>
      </c>
      <c r="G1482" t="s">
        <v>45</v>
      </c>
      <c r="H1482" t="s">
        <v>33</v>
      </c>
      <c r="I1482" t="s">
        <v>34</v>
      </c>
      <c r="J1482" s="1">
        <v>43722</v>
      </c>
      <c r="M1482" t="s">
        <v>35</v>
      </c>
      <c r="N1482" s="2">
        <v>7080.99</v>
      </c>
      <c r="O1482" t="s">
        <v>450</v>
      </c>
      <c r="P1482">
        <v>6.7</v>
      </c>
      <c r="Q14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82">
        <f>YEAR(Table1[[#This Row],[Hire Date]])</f>
        <v>2019</v>
      </c>
      <c r="T1482" t="str">
        <f>IF(Table1[[#This Row],[Education Level]]="Master's Degree",
"Master's Degree",
IF(Table1[[#This Row],[Education Level]]="Bachelor's Degree",
"Bachelor's Degree",
"Others"))</f>
        <v>Bachelor's Degree</v>
      </c>
    </row>
    <row r="1483" spans="1:20" x14ac:dyDescent="0.25">
      <c r="A1483" t="s">
        <v>3482</v>
      </c>
      <c r="B1483" t="s">
        <v>3483</v>
      </c>
      <c r="C1483" t="s">
        <v>18</v>
      </c>
      <c r="D1483">
        <v>31</v>
      </c>
      <c r="E1483" t="s">
        <v>86</v>
      </c>
      <c r="F1483" t="s">
        <v>31</v>
      </c>
      <c r="G1483" t="s">
        <v>61</v>
      </c>
      <c r="H1483" t="s">
        <v>33</v>
      </c>
      <c r="I1483" t="s">
        <v>23</v>
      </c>
      <c r="J1483" s="1">
        <v>43371</v>
      </c>
      <c r="M1483" t="s">
        <v>35</v>
      </c>
      <c r="N1483" s="2">
        <v>10694.78</v>
      </c>
      <c r="O1483" t="s">
        <v>264</v>
      </c>
      <c r="P1483">
        <v>7.6</v>
      </c>
      <c r="Q14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83">
        <f>YEAR(Table1[[#This Row],[Hire Date]])</f>
        <v>2018</v>
      </c>
      <c r="T1483" t="str">
        <f>IF(Table1[[#This Row],[Education Level]]="Master's Degree",
"Master's Degree",
IF(Table1[[#This Row],[Education Level]]="Bachelor's Degree",
"Bachelor's Degree",
"Others"))</f>
        <v>Master's Degree</v>
      </c>
    </row>
    <row r="1484" spans="1:20" x14ac:dyDescent="0.25">
      <c r="A1484" t="s">
        <v>3484</v>
      </c>
      <c r="B1484" t="s">
        <v>3485</v>
      </c>
      <c r="C1484" t="s">
        <v>18</v>
      </c>
      <c r="D1484">
        <v>50</v>
      </c>
      <c r="E1484" t="s">
        <v>43</v>
      </c>
      <c r="F1484" t="s">
        <v>20</v>
      </c>
      <c r="G1484" t="s">
        <v>61</v>
      </c>
      <c r="H1484" t="s">
        <v>138</v>
      </c>
      <c r="I1484" t="s">
        <v>23</v>
      </c>
      <c r="J1484" s="1">
        <v>46082</v>
      </c>
      <c r="M1484" t="s">
        <v>35</v>
      </c>
      <c r="N1484" s="2">
        <v>13152.6</v>
      </c>
      <c r="O1484" t="s">
        <v>997</v>
      </c>
      <c r="P1484">
        <v>0.2</v>
      </c>
      <c r="Q14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84">
        <f>YEAR(Table1[[#This Row],[Hire Date]])</f>
        <v>2026</v>
      </c>
      <c r="T1484" t="str">
        <f>IF(Table1[[#This Row],[Education Level]]="Master's Degree",
"Master's Degree",
IF(Table1[[#This Row],[Education Level]]="Bachelor's Degree",
"Bachelor's Degree",
"Others"))</f>
        <v>Master's Degree</v>
      </c>
    </row>
    <row r="1485" spans="1:20" x14ac:dyDescent="0.25">
      <c r="A1485" t="s">
        <v>3486</v>
      </c>
      <c r="B1485" t="s">
        <v>3487</v>
      </c>
      <c r="C1485" t="s">
        <v>29</v>
      </c>
      <c r="D1485">
        <v>31</v>
      </c>
      <c r="E1485" t="s">
        <v>69</v>
      </c>
      <c r="F1485" t="s">
        <v>31</v>
      </c>
      <c r="G1485" t="s">
        <v>45</v>
      </c>
      <c r="H1485" t="s">
        <v>33</v>
      </c>
      <c r="I1485" t="s">
        <v>34</v>
      </c>
      <c r="J1485" s="1">
        <v>44455</v>
      </c>
      <c r="M1485" t="s">
        <v>35</v>
      </c>
      <c r="N1485" s="2">
        <v>9167.51</v>
      </c>
      <c r="O1485" t="s">
        <v>2054</v>
      </c>
      <c r="P1485">
        <v>4.7</v>
      </c>
      <c r="Q14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85">
        <f>YEAR(Table1[[#This Row],[Hire Date]])</f>
        <v>2021</v>
      </c>
      <c r="T1485" t="str">
        <f>IF(Table1[[#This Row],[Education Level]]="Master's Degree",
"Master's Degree",
IF(Table1[[#This Row],[Education Level]]="Bachelor's Degree",
"Bachelor's Degree",
"Others"))</f>
        <v>Bachelor's Degree</v>
      </c>
    </row>
    <row r="1486" spans="1:20" x14ac:dyDescent="0.25">
      <c r="A1486" t="s">
        <v>3488</v>
      </c>
      <c r="B1486" t="s">
        <v>3489</v>
      </c>
      <c r="C1486" t="s">
        <v>29</v>
      </c>
      <c r="D1486">
        <v>37</v>
      </c>
      <c r="E1486" t="s">
        <v>69</v>
      </c>
      <c r="F1486" t="s">
        <v>60</v>
      </c>
      <c r="G1486" t="s">
        <v>45</v>
      </c>
      <c r="H1486" t="s">
        <v>33</v>
      </c>
      <c r="I1486" t="s">
        <v>117</v>
      </c>
      <c r="J1486" s="1">
        <v>44105</v>
      </c>
      <c r="M1486" t="s">
        <v>35</v>
      </c>
      <c r="N1486" s="2">
        <v>7336.89</v>
      </c>
      <c r="O1486" t="s">
        <v>1958</v>
      </c>
      <c r="P1486">
        <v>5.6</v>
      </c>
      <c r="Q14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86">
        <f>YEAR(Table1[[#This Row],[Hire Date]])</f>
        <v>2020</v>
      </c>
      <c r="T1486" t="str">
        <f>IF(Table1[[#This Row],[Education Level]]="Master's Degree",
"Master's Degree",
IF(Table1[[#This Row],[Education Level]]="Bachelor's Degree",
"Bachelor's Degree",
"Others"))</f>
        <v>Others</v>
      </c>
    </row>
    <row r="1487" spans="1:20" x14ac:dyDescent="0.25">
      <c r="A1487" t="s">
        <v>3490</v>
      </c>
      <c r="B1487" t="s">
        <v>3491</v>
      </c>
      <c r="C1487" t="s">
        <v>18</v>
      </c>
      <c r="D1487">
        <v>43</v>
      </c>
      <c r="E1487" s="9" t="s">
        <v>13002</v>
      </c>
      <c r="F1487" t="s">
        <v>31</v>
      </c>
      <c r="G1487" t="s">
        <v>61</v>
      </c>
      <c r="H1487" t="s">
        <v>33</v>
      </c>
      <c r="I1487" t="s">
        <v>23</v>
      </c>
      <c r="J1487" s="1">
        <v>45524</v>
      </c>
      <c r="M1487" t="s">
        <v>35</v>
      </c>
      <c r="N1487" s="2">
        <v>12759.25</v>
      </c>
      <c r="O1487" t="s">
        <v>1673</v>
      </c>
      <c r="P1487">
        <v>1.7</v>
      </c>
      <c r="Q14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487">
        <f>YEAR(Table1[[#This Row],[Hire Date]])</f>
        <v>2024</v>
      </c>
      <c r="T1487" t="str">
        <f>IF(Table1[[#This Row],[Education Level]]="Master's Degree",
"Master's Degree",
IF(Table1[[#This Row],[Education Level]]="Bachelor's Degree",
"Bachelor's Degree",
"Others"))</f>
        <v>Master's Degree</v>
      </c>
    </row>
    <row r="1488" spans="1:20" x14ac:dyDescent="0.25">
      <c r="A1488" t="s">
        <v>3492</v>
      </c>
      <c r="B1488" t="s">
        <v>3493</v>
      </c>
      <c r="C1488" t="s">
        <v>29</v>
      </c>
      <c r="D1488">
        <v>22</v>
      </c>
      <c r="E1488" t="s">
        <v>30</v>
      </c>
      <c r="F1488" t="s">
        <v>60</v>
      </c>
      <c r="G1488" t="s">
        <v>21</v>
      </c>
      <c r="H1488" t="s">
        <v>33</v>
      </c>
      <c r="I1488" t="s">
        <v>34</v>
      </c>
      <c r="J1488" s="1">
        <v>43504</v>
      </c>
      <c r="M1488" t="s">
        <v>35</v>
      </c>
      <c r="N1488" s="2">
        <v>15492.43</v>
      </c>
      <c r="O1488" t="s">
        <v>621</v>
      </c>
      <c r="P1488">
        <v>7.3</v>
      </c>
      <c r="Q14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88">
        <f>YEAR(Table1[[#This Row],[Hire Date]])</f>
        <v>2019</v>
      </c>
      <c r="T1488" t="str">
        <f>IF(Table1[[#This Row],[Education Level]]="Master's Degree",
"Master's Degree",
IF(Table1[[#This Row],[Education Level]]="Bachelor's Degree",
"Bachelor's Degree",
"Others"))</f>
        <v>Bachelor's Degree</v>
      </c>
    </row>
    <row r="1489" spans="1:20" x14ac:dyDescent="0.25">
      <c r="A1489" t="s">
        <v>3494</v>
      </c>
      <c r="B1489" t="s">
        <v>3495</v>
      </c>
      <c r="C1489" t="s">
        <v>29</v>
      </c>
      <c r="D1489">
        <v>22</v>
      </c>
      <c r="E1489" t="s">
        <v>136</v>
      </c>
      <c r="F1489" t="s">
        <v>74</v>
      </c>
      <c r="G1489" t="s">
        <v>45</v>
      </c>
      <c r="H1489" t="s">
        <v>33</v>
      </c>
      <c r="I1489" t="s">
        <v>34</v>
      </c>
      <c r="J1489" s="1">
        <v>45816</v>
      </c>
      <c r="M1489" t="s">
        <v>35</v>
      </c>
      <c r="N1489" s="2">
        <v>7227.48</v>
      </c>
      <c r="O1489" t="s">
        <v>2022</v>
      </c>
      <c r="P1489">
        <v>0.9</v>
      </c>
      <c r="Q14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89">
        <f>YEAR(Table1[[#This Row],[Hire Date]])</f>
        <v>2025</v>
      </c>
      <c r="T1489" t="str">
        <f>IF(Table1[[#This Row],[Education Level]]="Master's Degree",
"Master's Degree",
IF(Table1[[#This Row],[Education Level]]="Bachelor's Degree",
"Bachelor's Degree",
"Others"))</f>
        <v>Bachelor's Degree</v>
      </c>
    </row>
    <row r="1490" spans="1:20" x14ac:dyDescent="0.25">
      <c r="A1490" t="s">
        <v>3496</v>
      </c>
      <c r="B1490" t="s">
        <v>3497</v>
      </c>
      <c r="C1490" t="s">
        <v>18</v>
      </c>
      <c r="D1490">
        <v>22</v>
      </c>
      <c r="E1490" t="s">
        <v>73</v>
      </c>
      <c r="F1490" t="s">
        <v>74</v>
      </c>
      <c r="G1490" t="s">
        <v>32</v>
      </c>
      <c r="H1490" t="s">
        <v>33</v>
      </c>
      <c r="I1490" t="s">
        <v>34</v>
      </c>
      <c r="J1490" s="1">
        <v>44618</v>
      </c>
      <c r="M1490" t="s">
        <v>35</v>
      </c>
      <c r="N1490" s="2">
        <v>5182.9399999999996</v>
      </c>
      <c r="O1490" t="s">
        <v>2607</v>
      </c>
      <c r="P1490">
        <v>4.2</v>
      </c>
      <c r="Q14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90">
        <f>YEAR(Table1[[#This Row],[Hire Date]])</f>
        <v>2022</v>
      </c>
      <c r="T1490" t="str">
        <f>IF(Table1[[#This Row],[Education Level]]="Master's Degree",
"Master's Degree",
IF(Table1[[#This Row],[Education Level]]="Bachelor's Degree",
"Bachelor's Degree",
"Others"))</f>
        <v>Bachelor's Degree</v>
      </c>
    </row>
    <row r="1491" spans="1:20" x14ac:dyDescent="0.25">
      <c r="A1491" t="s">
        <v>3498</v>
      </c>
      <c r="B1491" t="s">
        <v>3499</v>
      </c>
      <c r="C1491" t="s">
        <v>29</v>
      </c>
      <c r="D1491">
        <v>46</v>
      </c>
      <c r="E1491" t="s">
        <v>73</v>
      </c>
      <c r="F1491" t="s">
        <v>31</v>
      </c>
      <c r="G1491" t="s">
        <v>61</v>
      </c>
      <c r="H1491" t="s">
        <v>33</v>
      </c>
      <c r="I1491" t="s">
        <v>23</v>
      </c>
      <c r="J1491" s="1">
        <v>44274</v>
      </c>
      <c r="M1491" t="s">
        <v>35</v>
      </c>
      <c r="N1491" s="2">
        <v>11323.93</v>
      </c>
      <c r="O1491" t="s">
        <v>578</v>
      </c>
      <c r="P1491">
        <v>5.2</v>
      </c>
      <c r="Q14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91">
        <f>YEAR(Table1[[#This Row],[Hire Date]])</f>
        <v>2021</v>
      </c>
      <c r="T1491" t="str">
        <f>IF(Table1[[#This Row],[Education Level]]="Master's Degree",
"Master's Degree",
IF(Table1[[#This Row],[Education Level]]="Bachelor's Degree",
"Bachelor's Degree",
"Others"))</f>
        <v>Master's Degree</v>
      </c>
    </row>
    <row r="1492" spans="1:20" x14ac:dyDescent="0.25">
      <c r="A1492" t="s">
        <v>3500</v>
      </c>
      <c r="B1492" t="s">
        <v>3501</v>
      </c>
      <c r="C1492" t="s">
        <v>18</v>
      </c>
      <c r="D1492">
        <v>30</v>
      </c>
      <c r="E1492" t="s">
        <v>73</v>
      </c>
      <c r="F1492" t="s">
        <v>20</v>
      </c>
      <c r="G1492" t="s">
        <v>21</v>
      </c>
      <c r="H1492" t="s">
        <v>33</v>
      </c>
      <c r="I1492" t="s">
        <v>34</v>
      </c>
      <c r="J1492" s="1">
        <v>43135</v>
      </c>
      <c r="M1492" t="s">
        <v>35</v>
      </c>
      <c r="N1492" s="2">
        <v>14603.96</v>
      </c>
      <c r="O1492" t="s">
        <v>3502</v>
      </c>
      <c r="P1492">
        <v>8.3000000000000007</v>
      </c>
      <c r="Q14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92">
        <f>YEAR(Table1[[#This Row],[Hire Date]])</f>
        <v>2018</v>
      </c>
      <c r="T1492" t="str">
        <f>IF(Table1[[#This Row],[Education Level]]="Master's Degree",
"Master's Degree",
IF(Table1[[#This Row],[Education Level]]="Bachelor's Degree",
"Bachelor's Degree",
"Others"))</f>
        <v>Bachelor's Degree</v>
      </c>
    </row>
    <row r="1493" spans="1:20" x14ac:dyDescent="0.25">
      <c r="A1493" t="s">
        <v>3503</v>
      </c>
      <c r="B1493" t="s">
        <v>3504</v>
      </c>
      <c r="C1493" t="s">
        <v>18</v>
      </c>
      <c r="D1493">
        <v>58</v>
      </c>
      <c r="E1493" t="s">
        <v>19</v>
      </c>
      <c r="F1493" t="s">
        <v>60</v>
      </c>
      <c r="G1493" t="s">
        <v>21</v>
      </c>
      <c r="H1493" t="s">
        <v>33</v>
      </c>
      <c r="I1493" t="s">
        <v>75</v>
      </c>
      <c r="J1493" s="1">
        <v>43234</v>
      </c>
      <c r="M1493" t="s">
        <v>35</v>
      </c>
      <c r="N1493" s="2">
        <v>14308.15</v>
      </c>
      <c r="O1493" t="s">
        <v>3505</v>
      </c>
      <c r="P1493">
        <v>8</v>
      </c>
      <c r="Q14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93">
        <f>YEAR(Table1[[#This Row],[Hire Date]])</f>
        <v>2018</v>
      </c>
      <c r="T1493" t="str">
        <f>IF(Table1[[#This Row],[Education Level]]="Master's Degree",
"Master's Degree",
IF(Table1[[#This Row],[Education Level]]="Bachelor's Degree",
"Bachelor's Degree",
"Others"))</f>
        <v>Others</v>
      </c>
    </row>
    <row r="1494" spans="1:20" x14ac:dyDescent="0.25">
      <c r="A1494" t="s">
        <v>3506</v>
      </c>
      <c r="B1494" t="s">
        <v>3507</v>
      </c>
      <c r="C1494" t="s">
        <v>18</v>
      </c>
      <c r="D1494">
        <v>29</v>
      </c>
      <c r="E1494" t="s">
        <v>136</v>
      </c>
      <c r="F1494" t="s">
        <v>44</v>
      </c>
      <c r="G1494" t="s">
        <v>21</v>
      </c>
      <c r="H1494" t="s">
        <v>33</v>
      </c>
      <c r="I1494" t="s">
        <v>117</v>
      </c>
      <c r="J1494" s="1">
        <v>44369</v>
      </c>
      <c r="M1494" t="s">
        <v>35</v>
      </c>
      <c r="N1494" s="2">
        <v>14525.12</v>
      </c>
      <c r="O1494" t="s">
        <v>1209</v>
      </c>
      <c r="P1494">
        <v>4.9000000000000004</v>
      </c>
      <c r="Q14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94">
        <f>YEAR(Table1[[#This Row],[Hire Date]])</f>
        <v>2021</v>
      </c>
      <c r="T1494" t="str">
        <f>IF(Table1[[#This Row],[Education Level]]="Master's Degree",
"Master's Degree",
IF(Table1[[#This Row],[Education Level]]="Bachelor's Degree",
"Bachelor's Degree",
"Others"))</f>
        <v>Others</v>
      </c>
    </row>
    <row r="1495" spans="1:20" x14ac:dyDescent="0.25">
      <c r="A1495" t="s">
        <v>3508</v>
      </c>
      <c r="B1495" t="s">
        <v>3509</v>
      </c>
      <c r="C1495" t="s">
        <v>18</v>
      </c>
      <c r="D1495">
        <v>36</v>
      </c>
      <c r="E1495" t="s">
        <v>100</v>
      </c>
      <c r="F1495" t="s">
        <v>31</v>
      </c>
      <c r="G1495" t="s">
        <v>21</v>
      </c>
      <c r="H1495" t="s">
        <v>22</v>
      </c>
      <c r="I1495" t="s">
        <v>34</v>
      </c>
      <c r="J1495" s="1">
        <v>44701</v>
      </c>
      <c r="M1495" t="s">
        <v>35</v>
      </c>
      <c r="N1495" s="2">
        <v>15153.49</v>
      </c>
      <c r="O1495" t="s">
        <v>422</v>
      </c>
      <c r="P1495">
        <v>4</v>
      </c>
      <c r="Q14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95">
        <f>YEAR(Table1[[#This Row],[Hire Date]])</f>
        <v>2022</v>
      </c>
      <c r="T1495" t="str">
        <f>IF(Table1[[#This Row],[Education Level]]="Master's Degree",
"Master's Degree",
IF(Table1[[#This Row],[Education Level]]="Bachelor's Degree",
"Bachelor's Degree",
"Others"))</f>
        <v>Bachelor's Degree</v>
      </c>
    </row>
    <row r="1496" spans="1:20" x14ac:dyDescent="0.25">
      <c r="A1496" t="s">
        <v>3510</v>
      </c>
      <c r="B1496" t="s">
        <v>3511</v>
      </c>
      <c r="C1496" t="s">
        <v>29</v>
      </c>
      <c r="D1496">
        <v>48</v>
      </c>
      <c r="E1496" t="s">
        <v>69</v>
      </c>
      <c r="F1496" t="s">
        <v>44</v>
      </c>
      <c r="G1496" t="s">
        <v>32</v>
      </c>
      <c r="H1496" t="s">
        <v>33</v>
      </c>
      <c r="I1496" t="s">
        <v>23</v>
      </c>
      <c r="J1496" s="1">
        <v>44165</v>
      </c>
      <c r="M1496" t="s">
        <v>35</v>
      </c>
      <c r="N1496" s="2">
        <v>4162.3599999999997</v>
      </c>
      <c r="O1496" t="s">
        <v>1673</v>
      </c>
      <c r="P1496">
        <v>5.5</v>
      </c>
      <c r="Q14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496">
        <f>YEAR(Table1[[#This Row],[Hire Date]])</f>
        <v>2020</v>
      </c>
      <c r="T1496" t="str">
        <f>IF(Table1[[#This Row],[Education Level]]="Master's Degree",
"Master's Degree",
IF(Table1[[#This Row],[Education Level]]="Bachelor's Degree",
"Bachelor's Degree",
"Others"))</f>
        <v>Master's Degree</v>
      </c>
    </row>
    <row r="1497" spans="1:20" x14ac:dyDescent="0.25">
      <c r="A1497" t="s">
        <v>3512</v>
      </c>
      <c r="B1497" t="s">
        <v>3513</v>
      </c>
      <c r="C1497" t="s">
        <v>29</v>
      </c>
      <c r="D1497">
        <v>53</v>
      </c>
      <c r="E1497" s="9" t="s">
        <v>13002</v>
      </c>
      <c r="F1497" t="s">
        <v>20</v>
      </c>
      <c r="G1497" t="s">
        <v>93</v>
      </c>
      <c r="H1497" t="s">
        <v>33</v>
      </c>
      <c r="I1497" t="s">
        <v>34</v>
      </c>
      <c r="J1497" s="1">
        <v>45947</v>
      </c>
      <c r="M1497" t="s">
        <v>35</v>
      </c>
      <c r="N1497" s="2">
        <v>3778.23</v>
      </c>
      <c r="O1497" t="s">
        <v>2375</v>
      </c>
      <c r="P1497">
        <v>0.6</v>
      </c>
      <c r="Q14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497">
        <f>YEAR(Table1[[#This Row],[Hire Date]])</f>
        <v>2025</v>
      </c>
      <c r="T1497" t="str">
        <f>IF(Table1[[#This Row],[Education Level]]="Master's Degree",
"Master's Degree",
IF(Table1[[#This Row],[Education Level]]="Bachelor's Degree",
"Bachelor's Degree",
"Others"))</f>
        <v>Bachelor's Degree</v>
      </c>
    </row>
    <row r="1498" spans="1:20" x14ac:dyDescent="0.25">
      <c r="A1498" t="s">
        <v>3514</v>
      </c>
      <c r="B1498" t="s">
        <v>3515</v>
      </c>
      <c r="C1498" t="s">
        <v>29</v>
      </c>
      <c r="D1498">
        <v>53</v>
      </c>
      <c r="E1498" t="s">
        <v>73</v>
      </c>
      <c r="F1498" t="s">
        <v>60</v>
      </c>
      <c r="G1498" t="s">
        <v>45</v>
      </c>
      <c r="H1498" t="s">
        <v>33</v>
      </c>
      <c r="I1498" t="s">
        <v>34</v>
      </c>
      <c r="J1498" s="1">
        <v>44367</v>
      </c>
      <c r="M1498" t="s">
        <v>35</v>
      </c>
      <c r="N1498" s="2">
        <v>9291.49</v>
      </c>
      <c r="O1498" t="s">
        <v>1911</v>
      </c>
      <c r="P1498">
        <v>4.9000000000000004</v>
      </c>
      <c r="Q14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98">
        <f>YEAR(Table1[[#This Row],[Hire Date]])</f>
        <v>2021</v>
      </c>
      <c r="T1498" t="str">
        <f>IF(Table1[[#This Row],[Education Level]]="Master's Degree",
"Master's Degree",
IF(Table1[[#This Row],[Education Level]]="Bachelor's Degree",
"Bachelor's Degree",
"Others"))</f>
        <v>Bachelor's Degree</v>
      </c>
    </row>
    <row r="1499" spans="1:20" x14ac:dyDescent="0.25">
      <c r="A1499" t="s">
        <v>3516</v>
      </c>
      <c r="B1499" t="s">
        <v>2214</v>
      </c>
      <c r="C1499" t="s">
        <v>18</v>
      </c>
      <c r="D1499">
        <v>45</v>
      </c>
      <c r="E1499" t="s">
        <v>43</v>
      </c>
      <c r="F1499" t="s">
        <v>31</v>
      </c>
      <c r="G1499" t="s">
        <v>93</v>
      </c>
      <c r="H1499" t="s">
        <v>33</v>
      </c>
      <c r="I1499" t="s">
        <v>23</v>
      </c>
      <c r="J1499" s="1">
        <v>44939</v>
      </c>
      <c r="M1499" t="s">
        <v>35</v>
      </c>
      <c r="N1499" s="2">
        <v>3812.71</v>
      </c>
      <c r="O1499" t="s">
        <v>763</v>
      </c>
      <c r="P1499">
        <v>3.3</v>
      </c>
      <c r="Q14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499">
        <f>YEAR(Table1[[#This Row],[Hire Date]])</f>
        <v>2023</v>
      </c>
      <c r="T1499" t="str">
        <f>IF(Table1[[#This Row],[Education Level]]="Master's Degree",
"Master's Degree",
IF(Table1[[#This Row],[Education Level]]="Bachelor's Degree",
"Bachelor's Degree",
"Others"))</f>
        <v>Master's Degree</v>
      </c>
    </row>
    <row r="1500" spans="1:20" x14ac:dyDescent="0.25">
      <c r="A1500" t="s">
        <v>3517</v>
      </c>
      <c r="B1500" t="s">
        <v>3518</v>
      </c>
      <c r="C1500" t="s">
        <v>18</v>
      </c>
      <c r="D1500">
        <v>44</v>
      </c>
      <c r="E1500" t="s">
        <v>69</v>
      </c>
      <c r="F1500" t="s">
        <v>49</v>
      </c>
      <c r="G1500" t="s">
        <v>32</v>
      </c>
      <c r="H1500" t="s">
        <v>33</v>
      </c>
      <c r="I1500" t="s">
        <v>23</v>
      </c>
      <c r="J1500" s="1">
        <v>45740</v>
      </c>
      <c r="M1500" t="s">
        <v>35</v>
      </c>
      <c r="N1500" s="2">
        <v>5203.99</v>
      </c>
      <c r="O1500" t="s">
        <v>1265</v>
      </c>
      <c r="P1500">
        <v>1.1000000000000001</v>
      </c>
      <c r="Q15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500">
        <f>YEAR(Table1[[#This Row],[Hire Date]])</f>
        <v>2025</v>
      </c>
      <c r="T1500" t="str">
        <f>IF(Table1[[#This Row],[Education Level]]="Master's Degree",
"Master's Degree",
IF(Table1[[#This Row],[Education Level]]="Bachelor's Degree",
"Bachelor's Degree",
"Others"))</f>
        <v>Master's Degree</v>
      </c>
    </row>
    <row r="1501" spans="1:20" x14ac:dyDescent="0.25">
      <c r="A1501" t="s">
        <v>3519</v>
      </c>
      <c r="B1501" t="s">
        <v>3520</v>
      </c>
      <c r="C1501" t="s">
        <v>18</v>
      </c>
      <c r="D1501">
        <v>40</v>
      </c>
      <c r="E1501" t="s">
        <v>30</v>
      </c>
      <c r="F1501" t="s">
        <v>31</v>
      </c>
      <c r="G1501" t="s">
        <v>21</v>
      </c>
      <c r="H1501" t="s">
        <v>33</v>
      </c>
      <c r="I1501" t="s">
        <v>50</v>
      </c>
      <c r="J1501" s="1">
        <v>44701</v>
      </c>
      <c r="M1501" t="s">
        <v>35</v>
      </c>
      <c r="N1501" s="2">
        <v>17937.09</v>
      </c>
      <c r="O1501" t="s">
        <v>2866</v>
      </c>
      <c r="P1501">
        <v>4</v>
      </c>
      <c r="Q15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01">
        <f>YEAR(Table1[[#This Row],[Hire Date]])</f>
        <v>2022</v>
      </c>
      <c r="T1501" t="str">
        <f>IF(Table1[[#This Row],[Education Level]]="Master's Degree",
"Master's Degree",
IF(Table1[[#This Row],[Education Level]]="Bachelor's Degree",
"Bachelor's Degree",
"Others"))</f>
        <v>Others</v>
      </c>
    </row>
    <row r="1502" spans="1:20" x14ac:dyDescent="0.25">
      <c r="A1502" t="s">
        <v>3521</v>
      </c>
      <c r="B1502" t="s">
        <v>3522</v>
      </c>
      <c r="C1502" t="s">
        <v>29</v>
      </c>
      <c r="D1502">
        <v>42</v>
      </c>
      <c r="E1502" t="s">
        <v>73</v>
      </c>
      <c r="F1502" t="s">
        <v>60</v>
      </c>
      <c r="G1502" t="s">
        <v>32</v>
      </c>
      <c r="H1502" t="s">
        <v>22</v>
      </c>
      <c r="I1502" t="s">
        <v>23</v>
      </c>
      <c r="J1502" s="1">
        <v>44729</v>
      </c>
      <c r="M1502" t="s">
        <v>35</v>
      </c>
      <c r="N1502" s="2">
        <v>5244.04</v>
      </c>
      <c r="O1502" t="s">
        <v>921</v>
      </c>
      <c r="P1502">
        <v>3.9</v>
      </c>
      <c r="Q15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02">
        <f>YEAR(Table1[[#This Row],[Hire Date]])</f>
        <v>2022</v>
      </c>
      <c r="T1502" t="str">
        <f>IF(Table1[[#This Row],[Education Level]]="Master's Degree",
"Master's Degree",
IF(Table1[[#This Row],[Education Level]]="Bachelor's Degree",
"Bachelor's Degree",
"Others"))</f>
        <v>Master's Degree</v>
      </c>
    </row>
    <row r="1503" spans="1:20" x14ac:dyDescent="0.25">
      <c r="A1503" t="s">
        <v>3523</v>
      </c>
      <c r="B1503" t="s">
        <v>3524</v>
      </c>
      <c r="C1503" t="s">
        <v>29</v>
      </c>
      <c r="D1503">
        <v>30</v>
      </c>
      <c r="E1503" t="s">
        <v>73</v>
      </c>
      <c r="F1503" t="s">
        <v>31</v>
      </c>
      <c r="G1503" t="s">
        <v>61</v>
      </c>
      <c r="H1503" t="s">
        <v>33</v>
      </c>
      <c r="I1503" t="s">
        <v>23</v>
      </c>
      <c r="J1503" s="1">
        <v>45967</v>
      </c>
      <c r="M1503" t="s">
        <v>35</v>
      </c>
      <c r="N1503" s="2">
        <v>13811.29</v>
      </c>
      <c r="O1503" t="s">
        <v>26</v>
      </c>
      <c r="P1503">
        <v>0.5</v>
      </c>
      <c r="Q15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503">
        <f>YEAR(Table1[[#This Row],[Hire Date]])</f>
        <v>2025</v>
      </c>
      <c r="T1503" t="str">
        <f>IF(Table1[[#This Row],[Education Level]]="Master's Degree",
"Master's Degree",
IF(Table1[[#This Row],[Education Level]]="Bachelor's Degree",
"Bachelor's Degree",
"Others"))</f>
        <v>Master's Degree</v>
      </c>
    </row>
    <row r="1504" spans="1:20" x14ac:dyDescent="0.25">
      <c r="A1504" t="s">
        <v>3525</v>
      </c>
      <c r="B1504" t="s">
        <v>3526</v>
      </c>
      <c r="C1504" t="s">
        <v>18</v>
      </c>
      <c r="D1504">
        <v>27</v>
      </c>
      <c r="E1504" t="s">
        <v>121</v>
      </c>
      <c r="F1504" t="s">
        <v>20</v>
      </c>
      <c r="G1504" t="s">
        <v>137</v>
      </c>
      <c r="H1504" t="s">
        <v>33</v>
      </c>
      <c r="I1504" t="s">
        <v>34</v>
      </c>
      <c r="J1504" s="1">
        <v>43675</v>
      </c>
      <c r="M1504" t="s">
        <v>35</v>
      </c>
      <c r="N1504" s="2">
        <v>23345.56</v>
      </c>
      <c r="O1504" t="s">
        <v>410</v>
      </c>
      <c r="P1504">
        <v>6.8</v>
      </c>
      <c r="Q15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04">
        <f>YEAR(Table1[[#This Row],[Hire Date]])</f>
        <v>2019</v>
      </c>
      <c r="T1504" t="str">
        <f>IF(Table1[[#This Row],[Education Level]]="Master's Degree",
"Master's Degree",
IF(Table1[[#This Row],[Education Level]]="Bachelor's Degree",
"Bachelor's Degree",
"Others"))</f>
        <v>Bachelor's Degree</v>
      </c>
    </row>
    <row r="1505" spans="1:20" x14ac:dyDescent="0.25">
      <c r="A1505" t="s">
        <v>3527</v>
      </c>
      <c r="B1505" t="s">
        <v>3528</v>
      </c>
      <c r="C1505" t="s">
        <v>29</v>
      </c>
      <c r="D1505">
        <v>34</v>
      </c>
      <c r="E1505" t="s">
        <v>86</v>
      </c>
      <c r="F1505" t="s">
        <v>31</v>
      </c>
      <c r="G1505" t="s">
        <v>45</v>
      </c>
      <c r="H1505" t="s">
        <v>33</v>
      </c>
      <c r="I1505" t="s">
        <v>34</v>
      </c>
      <c r="J1505" s="1">
        <v>46014</v>
      </c>
      <c r="K1505" s="1">
        <v>46168</v>
      </c>
      <c r="L1505" t="s">
        <v>24</v>
      </c>
      <c r="M1505" t="s">
        <v>25</v>
      </c>
      <c r="N1505" s="2">
        <v>8812.58</v>
      </c>
      <c r="O1505" t="s">
        <v>2542</v>
      </c>
      <c r="P1505">
        <v>0.4</v>
      </c>
      <c r="Q15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505">
        <f>YEAR(Table1[[#This Row],[Hire Date]])</f>
        <v>2025</v>
      </c>
      <c r="S1505" s="9">
        <f>YEAR(Table1[[#This Row],[Exit Date]])</f>
        <v>2026</v>
      </c>
      <c r="T1505" t="str">
        <f>IF(Table1[[#This Row],[Education Level]]="Master's Degree",
"Master's Degree",
IF(Table1[[#This Row],[Education Level]]="Bachelor's Degree",
"Bachelor's Degree",
"Others"))</f>
        <v>Bachelor's Degree</v>
      </c>
    </row>
    <row r="1506" spans="1:20" x14ac:dyDescent="0.25">
      <c r="A1506" t="s">
        <v>3529</v>
      </c>
      <c r="B1506" t="s">
        <v>3530</v>
      </c>
      <c r="C1506" t="s">
        <v>29</v>
      </c>
      <c r="D1506">
        <v>33</v>
      </c>
      <c r="E1506" t="s">
        <v>136</v>
      </c>
      <c r="F1506" t="s">
        <v>20</v>
      </c>
      <c r="G1506" t="s">
        <v>21</v>
      </c>
      <c r="H1506" t="s">
        <v>33</v>
      </c>
      <c r="I1506" t="s">
        <v>23</v>
      </c>
      <c r="J1506" s="1">
        <v>44221</v>
      </c>
      <c r="M1506" t="s">
        <v>35</v>
      </c>
      <c r="N1506" s="2">
        <v>19146.64</v>
      </c>
      <c r="O1506" t="s">
        <v>3137</v>
      </c>
      <c r="P1506">
        <v>5.3</v>
      </c>
      <c r="Q15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06">
        <f>YEAR(Table1[[#This Row],[Hire Date]])</f>
        <v>2021</v>
      </c>
      <c r="T1506" t="str">
        <f>IF(Table1[[#This Row],[Education Level]]="Master's Degree",
"Master's Degree",
IF(Table1[[#This Row],[Education Level]]="Bachelor's Degree",
"Bachelor's Degree",
"Others"))</f>
        <v>Master's Degree</v>
      </c>
    </row>
    <row r="1507" spans="1:20" x14ac:dyDescent="0.25">
      <c r="A1507" t="s">
        <v>3531</v>
      </c>
      <c r="B1507" t="s">
        <v>3532</v>
      </c>
      <c r="C1507" t="s">
        <v>29</v>
      </c>
      <c r="D1507">
        <v>30</v>
      </c>
      <c r="E1507" t="s">
        <v>30</v>
      </c>
      <c r="F1507" t="s">
        <v>31</v>
      </c>
      <c r="G1507" t="s">
        <v>45</v>
      </c>
      <c r="H1507" t="s">
        <v>138</v>
      </c>
      <c r="I1507" t="s">
        <v>34</v>
      </c>
      <c r="J1507" s="1">
        <v>44964</v>
      </c>
      <c r="M1507" t="s">
        <v>35</v>
      </c>
      <c r="N1507" s="2">
        <v>9349.4500000000007</v>
      </c>
      <c r="O1507" t="s">
        <v>813</v>
      </c>
      <c r="P1507">
        <v>3.3</v>
      </c>
      <c r="Q15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07">
        <f>YEAR(Table1[[#This Row],[Hire Date]])</f>
        <v>2023</v>
      </c>
      <c r="T1507" t="str">
        <f>IF(Table1[[#This Row],[Education Level]]="Master's Degree",
"Master's Degree",
IF(Table1[[#This Row],[Education Level]]="Bachelor's Degree",
"Bachelor's Degree",
"Others"))</f>
        <v>Bachelor's Degree</v>
      </c>
    </row>
    <row r="1508" spans="1:20" x14ac:dyDescent="0.25">
      <c r="A1508" t="s">
        <v>3533</v>
      </c>
      <c r="B1508" t="s">
        <v>3534</v>
      </c>
      <c r="C1508" t="s">
        <v>29</v>
      </c>
      <c r="D1508">
        <v>41</v>
      </c>
      <c r="E1508" t="s">
        <v>100</v>
      </c>
      <c r="F1508" t="s">
        <v>20</v>
      </c>
      <c r="G1508" t="s">
        <v>45</v>
      </c>
      <c r="H1508" t="s">
        <v>33</v>
      </c>
      <c r="I1508" t="s">
        <v>23</v>
      </c>
      <c r="J1508" s="1">
        <v>43358</v>
      </c>
      <c r="M1508" t="s">
        <v>35</v>
      </c>
      <c r="N1508" s="2">
        <v>6553.74</v>
      </c>
      <c r="O1508" t="s">
        <v>485</v>
      </c>
      <c r="P1508">
        <v>7.7</v>
      </c>
      <c r="Q15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08">
        <f>YEAR(Table1[[#This Row],[Hire Date]])</f>
        <v>2018</v>
      </c>
      <c r="T1508" t="str">
        <f>IF(Table1[[#This Row],[Education Level]]="Master's Degree",
"Master's Degree",
IF(Table1[[#This Row],[Education Level]]="Bachelor's Degree",
"Bachelor's Degree",
"Others"))</f>
        <v>Master's Degree</v>
      </c>
    </row>
    <row r="1509" spans="1:20" x14ac:dyDescent="0.25">
      <c r="A1509" t="s">
        <v>3535</v>
      </c>
      <c r="B1509" t="s">
        <v>3536</v>
      </c>
      <c r="C1509" t="s">
        <v>29</v>
      </c>
      <c r="D1509">
        <v>43</v>
      </c>
      <c r="E1509" t="s">
        <v>69</v>
      </c>
      <c r="F1509" t="s">
        <v>74</v>
      </c>
      <c r="G1509" t="s">
        <v>32</v>
      </c>
      <c r="H1509" t="s">
        <v>33</v>
      </c>
      <c r="I1509" t="s">
        <v>23</v>
      </c>
      <c r="J1509" s="1">
        <v>44941</v>
      </c>
      <c r="M1509" t="s">
        <v>35</v>
      </c>
      <c r="N1509" s="2">
        <v>4787.95</v>
      </c>
      <c r="O1509" t="s">
        <v>1487</v>
      </c>
      <c r="P1509">
        <v>3.3</v>
      </c>
      <c r="Q15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09">
        <f>YEAR(Table1[[#This Row],[Hire Date]])</f>
        <v>2023</v>
      </c>
      <c r="T1509" t="str">
        <f>IF(Table1[[#This Row],[Education Level]]="Master's Degree",
"Master's Degree",
IF(Table1[[#This Row],[Education Level]]="Bachelor's Degree",
"Bachelor's Degree",
"Others"))</f>
        <v>Master's Degree</v>
      </c>
    </row>
    <row r="1510" spans="1:20" x14ac:dyDescent="0.25">
      <c r="A1510" t="s">
        <v>3537</v>
      </c>
      <c r="B1510" t="s">
        <v>3538</v>
      </c>
      <c r="C1510" t="s">
        <v>18</v>
      </c>
      <c r="D1510">
        <v>35</v>
      </c>
      <c r="E1510" t="s">
        <v>69</v>
      </c>
      <c r="F1510" t="s">
        <v>31</v>
      </c>
      <c r="G1510" t="s">
        <v>32</v>
      </c>
      <c r="H1510" t="s">
        <v>33</v>
      </c>
      <c r="I1510" t="s">
        <v>23</v>
      </c>
      <c r="J1510" s="1">
        <v>43267</v>
      </c>
      <c r="K1510" s="1">
        <v>45340</v>
      </c>
      <c r="L1510" t="s">
        <v>760</v>
      </c>
      <c r="M1510" t="s">
        <v>25</v>
      </c>
      <c r="N1510" s="2">
        <v>4663.41</v>
      </c>
      <c r="O1510" t="s">
        <v>1971</v>
      </c>
      <c r="P1510">
        <v>5.7</v>
      </c>
      <c r="Q15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10">
        <f>YEAR(Table1[[#This Row],[Hire Date]])</f>
        <v>2018</v>
      </c>
      <c r="S1510" s="9">
        <f>YEAR(Table1[[#This Row],[Exit Date]])</f>
        <v>2024</v>
      </c>
      <c r="T1510" t="str">
        <f>IF(Table1[[#This Row],[Education Level]]="Master's Degree",
"Master's Degree",
IF(Table1[[#This Row],[Education Level]]="Bachelor's Degree",
"Bachelor's Degree",
"Others"))</f>
        <v>Master's Degree</v>
      </c>
    </row>
    <row r="1511" spans="1:20" x14ac:dyDescent="0.25">
      <c r="A1511" t="s">
        <v>3539</v>
      </c>
      <c r="B1511" t="s">
        <v>3540</v>
      </c>
      <c r="C1511" t="s">
        <v>29</v>
      </c>
      <c r="D1511">
        <v>48</v>
      </c>
      <c r="E1511" s="9" t="s">
        <v>13002</v>
      </c>
      <c r="F1511" t="s">
        <v>74</v>
      </c>
      <c r="G1511" t="s">
        <v>61</v>
      </c>
      <c r="H1511" t="s">
        <v>33</v>
      </c>
      <c r="I1511" t="s">
        <v>175</v>
      </c>
      <c r="J1511" s="1">
        <v>43167</v>
      </c>
      <c r="M1511" t="s">
        <v>35</v>
      </c>
      <c r="N1511" s="2">
        <v>13547.72</v>
      </c>
      <c r="O1511" t="s">
        <v>1378</v>
      </c>
      <c r="P1511">
        <v>8.1999999999999993</v>
      </c>
      <c r="Q15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11">
        <f>YEAR(Table1[[#This Row],[Hire Date]])</f>
        <v>2018</v>
      </c>
      <c r="T1511" t="str">
        <f>IF(Table1[[#This Row],[Education Level]]="Master's Degree",
"Master's Degree",
IF(Table1[[#This Row],[Education Level]]="Bachelor's Degree",
"Bachelor's Degree",
"Others"))</f>
        <v>Others</v>
      </c>
    </row>
    <row r="1512" spans="1:20" x14ac:dyDescent="0.25">
      <c r="A1512" t="s">
        <v>3541</v>
      </c>
      <c r="B1512" t="s">
        <v>3542</v>
      </c>
      <c r="C1512" t="s">
        <v>29</v>
      </c>
      <c r="D1512">
        <v>24</v>
      </c>
      <c r="E1512" t="s">
        <v>69</v>
      </c>
      <c r="F1512" t="s">
        <v>31</v>
      </c>
      <c r="G1512" t="s">
        <v>61</v>
      </c>
      <c r="H1512" t="s">
        <v>33</v>
      </c>
      <c r="I1512" t="s">
        <v>34</v>
      </c>
      <c r="J1512" s="1">
        <v>45288</v>
      </c>
      <c r="M1512" t="s">
        <v>35</v>
      </c>
      <c r="N1512" s="2">
        <v>11734.86</v>
      </c>
      <c r="O1512" t="s">
        <v>1273</v>
      </c>
      <c r="P1512">
        <v>2.4</v>
      </c>
      <c r="Q15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512">
        <f>YEAR(Table1[[#This Row],[Hire Date]])</f>
        <v>2023</v>
      </c>
      <c r="T1512" t="str">
        <f>IF(Table1[[#This Row],[Education Level]]="Master's Degree",
"Master's Degree",
IF(Table1[[#This Row],[Education Level]]="Bachelor's Degree",
"Bachelor's Degree",
"Others"))</f>
        <v>Bachelor's Degree</v>
      </c>
    </row>
    <row r="1513" spans="1:20" x14ac:dyDescent="0.25">
      <c r="A1513" t="s">
        <v>3543</v>
      </c>
      <c r="B1513" t="s">
        <v>3544</v>
      </c>
      <c r="C1513" t="s">
        <v>29</v>
      </c>
      <c r="D1513">
        <v>33</v>
      </c>
      <c r="E1513" t="s">
        <v>79</v>
      </c>
      <c r="F1513" t="s">
        <v>44</v>
      </c>
      <c r="G1513" t="s">
        <v>45</v>
      </c>
      <c r="H1513" t="s">
        <v>33</v>
      </c>
      <c r="I1513" t="s">
        <v>50</v>
      </c>
      <c r="J1513" s="1">
        <v>43159</v>
      </c>
      <c r="M1513" t="s">
        <v>35</v>
      </c>
      <c r="N1513" s="2">
        <v>7031.71</v>
      </c>
      <c r="O1513" t="s">
        <v>1257</v>
      </c>
      <c r="P1513">
        <v>8.1999999999999993</v>
      </c>
      <c r="Q15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13">
        <f>YEAR(Table1[[#This Row],[Hire Date]])</f>
        <v>2018</v>
      </c>
      <c r="T1513" t="str">
        <f>IF(Table1[[#This Row],[Education Level]]="Master's Degree",
"Master's Degree",
IF(Table1[[#This Row],[Education Level]]="Bachelor's Degree",
"Bachelor's Degree",
"Others"))</f>
        <v>Others</v>
      </c>
    </row>
    <row r="1514" spans="1:20" x14ac:dyDescent="0.25">
      <c r="A1514" t="s">
        <v>3545</v>
      </c>
      <c r="B1514" t="s">
        <v>3546</v>
      </c>
      <c r="C1514" t="s">
        <v>18</v>
      </c>
      <c r="D1514">
        <v>28</v>
      </c>
      <c r="E1514" t="s">
        <v>43</v>
      </c>
      <c r="F1514" t="s">
        <v>31</v>
      </c>
      <c r="G1514" t="s">
        <v>32</v>
      </c>
      <c r="H1514" t="s">
        <v>33</v>
      </c>
      <c r="I1514" t="s">
        <v>34</v>
      </c>
      <c r="J1514" s="1">
        <v>45793</v>
      </c>
      <c r="M1514" t="s">
        <v>35</v>
      </c>
      <c r="N1514" s="2">
        <v>5873.53</v>
      </c>
      <c r="O1514" t="s">
        <v>3547</v>
      </c>
      <c r="P1514">
        <v>1</v>
      </c>
      <c r="Q15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514">
        <f>YEAR(Table1[[#This Row],[Hire Date]])</f>
        <v>2025</v>
      </c>
      <c r="T1514" t="str">
        <f>IF(Table1[[#This Row],[Education Level]]="Master's Degree",
"Master's Degree",
IF(Table1[[#This Row],[Education Level]]="Bachelor's Degree",
"Bachelor's Degree",
"Others"))</f>
        <v>Bachelor's Degree</v>
      </c>
    </row>
    <row r="1515" spans="1:20" x14ac:dyDescent="0.25">
      <c r="A1515" t="s">
        <v>3548</v>
      </c>
      <c r="B1515" t="s">
        <v>3549</v>
      </c>
      <c r="C1515" t="s">
        <v>18</v>
      </c>
      <c r="D1515">
        <v>22</v>
      </c>
      <c r="E1515" t="s">
        <v>86</v>
      </c>
      <c r="F1515" t="s">
        <v>31</v>
      </c>
      <c r="G1515" t="s">
        <v>32</v>
      </c>
      <c r="H1515" t="s">
        <v>33</v>
      </c>
      <c r="I1515" t="s">
        <v>34</v>
      </c>
      <c r="J1515" s="1">
        <v>45322</v>
      </c>
      <c r="M1515" t="s">
        <v>35</v>
      </c>
      <c r="N1515" s="2">
        <v>5912.73</v>
      </c>
      <c r="O1515" t="s">
        <v>396</v>
      </c>
      <c r="P1515">
        <v>2.2999999999999998</v>
      </c>
      <c r="Q15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515">
        <f>YEAR(Table1[[#This Row],[Hire Date]])</f>
        <v>2024</v>
      </c>
      <c r="T1515" t="str">
        <f>IF(Table1[[#This Row],[Education Level]]="Master's Degree",
"Master's Degree",
IF(Table1[[#This Row],[Education Level]]="Bachelor's Degree",
"Bachelor's Degree",
"Others"))</f>
        <v>Bachelor's Degree</v>
      </c>
    </row>
    <row r="1516" spans="1:20" x14ac:dyDescent="0.25">
      <c r="A1516" t="s">
        <v>3550</v>
      </c>
      <c r="B1516" t="s">
        <v>3551</v>
      </c>
      <c r="C1516" t="s">
        <v>29</v>
      </c>
      <c r="D1516">
        <v>34</v>
      </c>
      <c r="E1516" t="s">
        <v>100</v>
      </c>
      <c r="F1516" t="s">
        <v>60</v>
      </c>
      <c r="G1516" t="s">
        <v>145</v>
      </c>
      <c r="H1516" t="s">
        <v>138</v>
      </c>
      <c r="I1516" t="s">
        <v>50</v>
      </c>
      <c r="J1516" s="1">
        <v>44207</v>
      </c>
      <c r="K1516" s="1">
        <v>46076</v>
      </c>
      <c r="L1516" t="s">
        <v>113</v>
      </c>
      <c r="M1516" t="s">
        <v>25</v>
      </c>
      <c r="N1516" s="2">
        <v>30989.73</v>
      </c>
      <c r="O1516" t="s">
        <v>146</v>
      </c>
      <c r="P1516">
        <v>5.0999999999999996</v>
      </c>
      <c r="Q15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16">
        <f>YEAR(Table1[[#This Row],[Hire Date]])</f>
        <v>2021</v>
      </c>
      <c r="S1516" s="9">
        <f>YEAR(Table1[[#This Row],[Exit Date]])</f>
        <v>2026</v>
      </c>
      <c r="T1516" t="str">
        <f>IF(Table1[[#This Row],[Education Level]]="Master's Degree",
"Master's Degree",
IF(Table1[[#This Row],[Education Level]]="Bachelor's Degree",
"Bachelor's Degree",
"Others"))</f>
        <v>Others</v>
      </c>
    </row>
    <row r="1517" spans="1:20" x14ac:dyDescent="0.25">
      <c r="A1517" t="s">
        <v>3552</v>
      </c>
      <c r="B1517" t="s">
        <v>3553</v>
      </c>
      <c r="C1517" t="s">
        <v>29</v>
      </c>
      <c r="D1517">
        <v>33</v>
      </c>
      <c r="E1517" t="s">
        <v>79</v>
      </c>
      <c r="F1517" t="s">
        <v>31</v>
      </c>
      <c r="G1517" t="s">
        <v>32</v>
      </c>
      <c r="H1517" t="s">
        <v>22</v>
      </c>
      <c r="I1517" t="s">
        <v>34</v>
      </c>
      <c r="J1517" s="1">
        <v>44240</v>
      </c>
      <c r="M1517" t="s">
        <v>35</v>
      </c>
      <c r="N1517" s="2">
        <v>4305.24</v>
      </c>
      <c r="O1517" t="s">
        <v>2048</v>
      </c>
      <c r="P1517">
        <v>5.3</v>
      </c>
      <c r="Q15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17">
        <f>YEAR(Table1[[#This Row],[Hire Date]])</f>
        <v>2021</v>
      </c>
      <c r="T1517" t="str">
        <f>IF(Table1[[#This Row],[Education Level]]="Master's Degree",
"Master's Degree",
IF(Table1[[#This Row],[Education Level]]="Bachelor's Degree",
"Bachelor's Degree",
"Others"))</f>
        <v>Bachelor's Degree</v>
      </c>
    </row>
    <row r="1518" spans="1:20" x14ac:dyDescent="0.25">
      <c r="A1518" t="s">
        <v>3554</v>
      </c>
      <c r="B1518" t="s">
        <v>3555</v>
      </c>
      <c r="C1518" t="s">
        <v>29</v>
      </c>
      <c r="D1518">
        <v>48</v>
      </c>
      <c r="E1518" s="9" t="s">
        <v>13002</v>
      </c>
      <c r="F1518" t="s">
        <v>31</v>
      </c>
      <c r="G1518" t="s">
        <v>61</v>
      </c>
      <c r="H1518" t="s">
        <v>138</v>
      </c>
      <c r="I1518" t="s">
        <v>34</v>
      </c>
      <c r="J1518" s="1">
        <v>43454</v>
      </c>
      <c r="M1518" t="s">
        <v>35</v>
      </c>
      <c r="N1518" s="2">
        <v>13599.14</v>
      </c>
      <c r="O1518" t="s">
        <v>832</v>
      </c>
      <c r="P1518">
        <v>7.4</v>
      </c>
      <c r="Q15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18">
        <f>YEAR(Table1[[#This Row],[Hire Date]])</f>
        <v>2018</v>
      </c>
      <c r="T1518" t="str">
        <f>IF(Table1[[#This Row],[Education Level]]="Master's Degree",
"Master's Degree",
IF(Table1[[#This Row],[Education Level]]="Bachelor's Degree",
"Bachelor's Degree",
"Others"))</f>
        <v>Bachelor's Degree</v>
      </c>
    </row>
    <row r="1519" spans="1:20" x14ac:dyDescent="0.25">
      <c r="A1519" t="s">
        <v>3556</v>
      </c>
      <c r="B1519" t="s">
        <v>3557</v>
      </c>
      <c r="C1519" t="s">
        <v>29</v>
      </c>
      <c r="D1519">
        <v>40</v>
      </c>
      <c r="E1519" t="s">
        <v>79</v>
      </c>
      <c r="F1519" t="s">
        <v>74</v>
      </c>
      <c r="G1519" t="s">
        <v>93</v>
      </c>
      <c r="H1519" t="s">
        <v>33</v>
      </c>
      <c r="I1519" t="s">
        <v>23</v>
      </c>
      <c r="J1519" s="1">
        <v>44540</v>
      </c>
      <c r="M1519" t="s">
        <v>35</v>
      </c>
      <c r="N1519" s="2">
        <v>3986.67</v>
      </c>
      <c r="O1519" t="s">
        <v>142</v>
      </c>
      <c r="P1519">
        <v>4.4000000000000004</v>
      </c>
      <c r="Q15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19">
        <f>YEAR(Table1[[#This Row],[Hire Date]])</f>
        <v>2021</v>
      </c>
      <c r="T1519" t="str">
        <f>IF(Table1[[#This Row],[Education Level]]="Master's Degree",
"Master's Degree",
IF(Table1[[#This Row],[Education Level]]="Bachelor's Degree",
"Bachelor's Degree",
"Others"))</f>
        <v>Master's Degree</v>
      </c>
    </row>
    <row r="1520" spans="1:20" x14ac:dyDescent="0.25">
      <c r="A1520" t="s">
        <v>3558</v>
      </c>
      <c r="B1520" t="s">
        <v>3559</v>
      </c>
      <c r="C1520" t="s">
        <v>18</v>
      </c>
      <c r="D1520">
        <v>25</v>
      </c>
      <c r="E1520" t="s">
        <v>79</v>
      </c>
      <c r="F1520" t="s">
        <v>49</v>
      </c>
      <c r="G1520" t="s">
        <v>45</v>
      </c>
      <c r="H1520" t="s">
        <v>33</v>
      </c>
      <c r="I1520" t="s">
        <v>23</v>
      </c>
      <c r="J1520" s="1">
        <v>45644</v>
      </c>
      <c r="K1520" s="1">
        <v>46115</v>
      </c>
      <c r="L1520" t="s">
        <v>24</v>
      </c>
      <c r="M1520" t="s">
        <v>25</v>
      </c>
      <c r="N1520" s="2">
        <v>7707.38</v>
      </c>
      <c r="O1520" t="s">
        <v>294</v>
      </c>
      <c r="P1520">
        <v>1.3</v>
      </c>
      <c r="Q15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520">
        <f>YEAR(Table1[[#This Row],[Hire Date]])</f>
        <v>2024</v>
      </c>
      <c r="S1520" s="9">
        <f>YEAR(Table1[[#This Row],[Exit Date]])</f>
        <v>2026</v>
      </c>
      <c r="T1520" t="str">
        <f>IF(Table1[[#This Row],[Education Level]]="Master's Degree",
"Master's Degree",
IF(Table1[[#This Row],[Education Level]]="Bachelor's Degree",
"Bachelor's Degree",
"Others"))</f>
        <v>Master's Degree</v>
      </c>
    </row>
    <row r="1521" spans="1:20" x14ac:dyDescent="0.25">
      <c r="A1521" t="s">
        <v>3560</v>
      </c>
      <c r="B1521" t="s">
        <v>3561</v>
      </c>
      <c r="C1521" t="s">
        <v>18</v>
      </c>
      <c r="D1521">
        <v>51</v>
      </c>
      <c r="E1521" t="s">
        <v>121</v>
      </c>
      <c r="F1521" t="s">
        <v>60</v>
      </c>
      <c r="G1521" t="s">
        <v>61</v>
      </c>
      <c r="H1521" t="s">
        <v>33</v>
      </c>
      <c r="I1521" t="s">
        <v>117</v>
      </c>
      <c r="J1521" s="1">
        <v>44611</v>
      </c>
      <c r="K1521" s="1">
        <v>45655</v>
      </c>
      <c r="L1521" t="s">
        <v>24</v>
      </c>
      <c r="M1521" t="s">
        <v>25</v>
      </c>
      <c r="N1521" s="2">
        <v>11560.34</v>
      </c>
      <c r="O1521" t="s">
        <v>752</v>
      </c>
      <c r="P1521">
        <v>2.9</v>
      </c>
      <c r="Q15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521">
        <f>YEAR(Table1[[#This Row],[Hire Date]])</f>
        <v>2022</v>
      </c>
      <c r="S1521" s="9">
        <f>YEAR(Table1[[#This Row],[Exit Date]])</f>
        <v>2024</v>
      </c>
      <c r="T1521" t="str">
        <f>IF(Table1[[#This Row],[Education Level]]="Master's Degree",
"Master's Degree",
IF(Table1[[#This Row],[Education Level]]="Bachelor's Degree",
"Bachelor's Degree",
"Others"))</f>
        <v>Others</v>
      </c>
    </row>
    <row r="1522" spans="1:20" x14ac:dyDescent="0.25">
      <c r="A1522" t="s">
        <v>3562</v>
      </c>
      <c r="B1522" t="s">
        <v>3563</v>
      </c>
      <c r="C1522" t="s">
        <v>29</v>
      </c>
      <c r="D1522">
        <v>45</v>
      </c>
      <c r="E1522" t="s">
        <v>136</v>
      </c>
      <c r="F1522" t="s">
        <v>74</v>
      </c>
      <c r="G1522" t="s">
        <v>21</v>
      </c>
      <c r="H1522" t="s">
        <v>22</v>
      </c>
      <c r="I1522" t="s">
        <v>50</v>
      </c>
      <c r="J1522" s="1">
        <v>44391</v>
      </c>
      <c r="M1522" t="s">
        <v>35</v>
      </c>
      <c r="N1522" s="2">
        <v>16493.2</v>
      </c>
      <c r="O1522" t="s">
        <v>3564</v>
      </c>
      <c r="P1522">
        <v>4.8</v>
      </c>
      <c r="Q15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22">
        <f>YEAR(Table1[[#This Row],[Hire Date]])</f>
        <v>2021</v>
      </c>
      <c r="T1522" t="str">
        <f>IF(Table1[[#This Row],[Education Level]]="Master's Degree",
"Master's Degree",
IF(Table1[[#This Row],[Education Level]]="Bachelor's Degree",
"Bachelor's Degree",
"Others"))</f>
        <v>Others</v>
      </c>
    </row>
    <row r="1523" spans="1:20" x14ac:dyDescent="0.25">
      <c r="A1523" t="s">
        <v>3565</v>
      </c>
      <c r="B1523" t="s">
        <v>3566</v>
      </c>
      <c r="C1523" t="s">
        <v>29</v>
      </c>
      <c r="D1523">
        <v>40</v>
      </c>
      <c r="E1523" t="s">
        <v>69</v>
      </c>
      <c r="F1523" t="s">
        <v>74</v>
      </c>
      <c r="G1523" t="s">
        <v>32</v>
      </c>
      <c r="H1523" t="s">
        <v>22</v>
      </c>
      <c r="I1523" t="s">
        <v>50</v>
      </c>
      <c r="J1523" s="1">
        <v>46074</v>
      </c>
      <c r="M1523" t="s">
        <v>35</v>
      </c>
      <c r="N1523" s="2">
        <v>5235.8599999999997</v>
      </c>
      <c r="O1523" t="s">
        <v>2460</v>
      </c>
      <c r="P1523">
        <v>0.2</v>
      </c>
      <c r="Q15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523">
        <f>YEAR(Table1[[#This Row],[Hire Date]])</f>
        <v>2026</v>
      </c>
      <c r="T1523" t="str">
        <f>IF(Table1[[#This Row],[Education Level]]="Master's Degree",
"Master's Degree",
IF(Table1[[#This Row],[Education Level]]="Bachelor's Degree",
"Bachelor's Degree",
"Others"))</f>
        <v>Others</v>
      </c>
    </row>
    <row r="1524" spans="1:20" x14ac:dyDescent="0.25">
      <c r="A1524" t="s">
        <v>3567</v>
      </c>
      <c r="B1524" t="s">
        <v>3568</v>
      </c>
      <c r="C1524" t="s">
        <v>18</v>
      </c>
      <c r="D1524">
        <v>32</v>
      </c>
      <c r="E1524" t="s">
        <v>136</v>
      </c>
      <c r="F1524" t="s">
        <v>31</v>
      </c>
      <c r="G1524" t="s">
        <v>45</v>
      </c>
      <c r="H1524" t="s">
        <v>22</v>
      </c>
      <c r="I1524" t="s">
        <v>50</v>
      </c>
      <c r="J1524" s="1">
        <v>43260</v>
      </c>
      <c r="K1524" s="1">
        <v>43704</v>
      </c>
      <c r="L1524" t="s">
        <v>132</v>
      </c>
      <c r="M1524" t="s">
        <v>25</v>
      </c>
      <c r="N1524" s="2">
        <v>8111.24</v>
      </c>
      <c r="O1524" t="s">
        <v>2022</v>
      </c>
      <c r="P1524">
        <v>1.2</v>
      </c>
      <c r="Q15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524">
        <f>YEAR(Table1[[#This Row],[Hire Date]])</f>
        <v>2018</v>
      </c>
      <c r="S1524" s="9">
        <f>YEAR(Table1[[#This Row],[Exit Date]])</f>
        <v>2019</v>
      </c>
      <c r="T1524" t="str">
        <f>IF(Table1[[#This Row],[Education Level]]="Master's Degree",
"Master's Degree",
IF(Table1[[#This Row],[Education Level]]="Bachelor's Degree",
"Bachelor's Degree",
"Others"))</f>
        <v>Others</v>
      </c>
    </row>
    <row r="1525" spans="1:20" x14ac:dyDescent="0.25">
      <c r="A1525" t="s">
        <v>3569</v>
      </c>
      <c r="B1525" t="s">
        <v>3570</v>
      </c>
      <c r="C1525" t="s">
        <v>29</v>
      </c>
      <c r="D1525">
        <v>26</v>
      </c>
      <c r="E1525" t="s">
        <v>73</v>
      </c>
      <c r="F1525" t="s">
        <v>60</v>
      </c>
      <c r="G1525" t="s">
        <v>232</v>
      </c>
      <c r="H1525" t="s">
        <v>138</v>
      </c>
      <c r="I1525" t="s">
        <v>34</v>
      </c>
      <c r="J1525" s="1">
        <v>43405</v>
      </c>
      <c r="M1525" t="s">
        <v>35</v>
      </c>
      <c r="N1525" s="2">
        <v>52016.7</v>
      </c>
      <c r="O1525" t="s">
        <v>146</v>
      </c>
      <c r="P1525">
        <v>7.5</v>
      </c>
      <c r="Q15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25">
        <f>YEAR(Table1[[#This Row],[Hire Date]])</f>
        <v>2018</v>
      </c>
      <c r="T1525" t="str">
        <f>IF(Table1[[#This Row],[Education Level]]="Master's Degree",
"Master's Degree",
IF(Table1[[#This Row],[Education Level]]="Bachelor's Degree",
"Bachelor's Degree",
"Others"))</f>
        <v>Bachelor's Degree</v>
      </c>
    </row>
    <row r="1526" spans="1:20" x14ac:dyDescent="0.25">
      <c r="A1526" t="s">
        <v>3571</v>
      </c>
      <c r="B1526" t="s">
        <v>3572</v>
      </c>
      <c r="C1526" t="s">
        <v>18</v>
      </c>
      <c r="D1526">
        <v>31</v>
      </c>
      <c r="E1526" t="s">
        <v>73</v>
      </c>
      <c r="F1526" t="s">
        <v>44</v>
      </c>
      <c r="G1526" t="s">
        <v>93</v>
      </c>
      <c r="H1526" t="s">
        <v>33</v>
      </c>
      <c r="I1526" t="s">
        <v>50</v>
      </c>
      <c r="J1526" s="1">
        <v>46016</v>
      </c>
      <c r="M1526" t="s">
        <v>35</v>
      </c>
      <c r="N1526" s="2">
        <v>3971.88</v>
      </c>
      <c r="O1526" t="s">
        <v>325</v>
      </c>
      <c r="P1526">
        <v>0.4</v>
      </c>
      <c r="Q15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526">
        <f>YEAR(Table1[[#This Row],[Hire Date]])</f>
        <v>2025</v>
      </c>
      <c r="T1526" t="str">
        <f>IF(Table1[[#This Row],[Education Level]]="Master's Degree",
"Master's Degree",
IF(Table1[[#This Row],[Education Level]]="Bachelor's Degree",
"Bachelor's Degree",
"Others"))</f>
        <v>Others</v>
      </c>
    </row>
    <row r="1527" spans="1:20" x14ac:dyDescent="0.25">
      <c r="A1527" t="s">
        <v>3573</v>
      </c>
      <c r="B1527" t="s">
        <v>3574</v>
      </c>
      <c r="C1527" t="s">
        <v>29</v>
      </c>
      <c r="D1527">
        <v>44</v>
      </c>
      <c r="E1527" t="s">
        <v>136</v>
      </c>
      <c r="F1527" t="s">
        <v>31</v>
      </c>
      <c r="G1527" t="s">
        <v>32</v>
      </c>
      <c r="H1527" t="s">
        <v>22</v>
      </c>
      <c r="I1527" t="s">
        <v>34</v>
      </c>
      <c r="J1527" s="1">
        <v>44404</v>
      </c>
      <c r="K1527" s="1">
        <v>44867</v>
      </c>
      <c r="L1527" t="s">
        <v>132</v>
      </c>
      <c r="M1527" t="s">
        <v>25</v>
      </c>
      <c r="N1527" s="2">
        <v>6436.6</v>
      </c>
      <c r="O1527" t="s">
        <v>1515</v>
      </c>
      <c r="P1527">
        <v>1.3</v>
      </c>
      <c r="Q15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527">
        <f>YEAR(Table1[[#This Row],[Hire Date]])</f>
        <v>2021</v>
      </c>
      <c r="S1527" s="9">
        <f>YEAR(Table1[[#This Row],[Exit Date]])</f>
        <v>2022</v>
      </c>
      <c r="T1527" t="str">
        <f>IF(Table1[[#This Row],[Education Level]]="Master's Degree",
"Master's Degree",
IF(Table1[[#This Row],[Education Level]]="Bachelor's Degree",
"Bachelor's Degree",
"Others"))</f>
        <v>Bachelor's Degree</v>
      </c>
    </row>
    <row r="1528" spans="1:20" x14ac:dyDescent="0.25">
      <c r="A1528" t="s">
        <v>3575</v>
      </c>
      <c r="B1528" t="s">
        <v>3576</v>
      </c>
      <c r="C1528" t="s">
        <v>18</v>
      </c>
      <c r="D1528">
        <v>51</v>
      </c>
      <c r="E1528" t="s">
        <v>79</v>
      </c>
      <c r="F1528" t="s">
        <v>49</v>
      </c>
      <c r="G1528" t="s">
        <v>45</v>
      </c>
      <c r="H1528" t="s">
        <v>33</v>
      </c>
      <c r="I1528" t="s">
        <v>34</v>
      </c>
      <c r="J1528" s="1">
        <v>46020</v>
      </c>
      <c r="M1528" t="s">
        <v>35</v>
      </c>
      <c r="N1528" s="2">
        <v>9238.92</v>
      </c>
      <c r="O1528" t="s">
        <v>46</v>
      </c>
      <c r="P1528">
        <v>0.4</v>
      </c>
      <c r="Q15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528">
        <f>YEAR(Table1[[#This Row],[Hire Date]])</f>
        <v>2025</v>
      </c>
      <c r="T1528" t="str">
        <f>IF(Table1[[#This Row],[Education Level]]="Master's Degree",
"Master's Degree",
IF(Table1[[#This Row],[Education Level]]="Bachelor's Degree",
"Bachelor's Degree",
"Others"))</f>
        <v>Bachelor's Degree</v>
      </c>
    </row>
    <row r="1529" spans="1:20" x14ac:dyDescent="0.25">
      <c r="A1529" t="s">
        <v>3577</v>
      </c>
      <c r="B1529" t="s">
        <v>3578</v>
      </c>
      <c r="C1529" t="s">
        <v>29</v>
      </c>
      <c r="D1529">
        <v>48</v>
      </c>
      <c r="E1529" t="s">
        <v>19</v>
      </c>
      <c r="F1529" t="s">
        <v>31</v>
      </c>
      <c r="G1529" t="s">
        <v>137</v>
      </c>
      <c r="H1529" t="s">
        <v>33</v>
      </c>
      <c r="I1529" t="s">
        <v>23</v>
      </c>
      <c r="J1529" s="1">
        <v>43267</v>
      </c>
      <c r="M1529" t="s">
        <v>35</v>
      </c>
      <c r="N1529" s="2">
        <v>28953.26</v>
      </c>
      <c r="O1529" t="s">
        <v>678</v>
      </c>
      <c r="P1529">
        <v>7.9</v>
      </c>
      <c r="Q15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29">
        <f>YEAR(Table1[[#This Row],[Hire Date]])</f>
        <v>2018</v>
      </c>
      <c r="T1529" t="str">
        <f>IF(Table1[[#This Row],[Education Level]]="Master's Degree",
"Master's Degree",
IF(Table1[[#This Row],[Education Level]]="Bachelor's Degree",
"Bachelor's Degree",
"Others"))</f>
        <v>Master's Degree</v>
      </c>
    </row>
    <row r="1530" spans="1:20" x14ac:dyDescent="0.25">
      <c r="A1530" t="s">
        <v>3579</v>
      </c>
      <c r="B1530" t="s">
        <v>3580</v>
      </c>
      <c r="C1530" t="s">
        <v>29</v>
      </c>
      <c r="D1530">
        <v>30</v>
      </c>
      <c r="E1530" t="s">
        <v>100</v>
      </c>
      <c r="F1530" t="s">
        <v>60</v>
      </c>
      <c r="G1530" t="s">
        <v>32</v>
      </c>
      <c r="H1530" t="s">
        <v>33</v>
      </c>
      <c r="I1530" t="s">
        <v>34</v>
      </c>
      <c r="J1530" s="1">
        <v>43117</v>
      </c>
      <c r="M1530" t="s">
        <v>35</v>
      </c>
      <c r="N1530" s="2">
        <v>4235.79</v>
      </c>
      <c r="O1530" t="s">
        <v>1091</v>
      </c>
      <c r="P1530">
        <v>8.3000000000000007</v>
      </c>
      <c r="Q15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30">
        <f>YEAR(Table1[[#This Row],[Hire Date]])</f>
        <v>2018</v>
      </c>
      <c r="T1530" t="str">
        <f>IF(Table1[[#This Row],[Education Level]]="Master's Degree",
"Master's Degree",
IF(Table1[[#This Row],[Education Level]]="Bachelor's Degree",
"Bachelor's Degree",
"Others"))</f>
        <v>Bachelor's Degree</v>
      </c>
    </row>
    <row r="1531" spans="1:20" x14ac:dyDescent="0.25">
      <c r="A1531" t="s">
        <v>3581</v>
      </c>
      <c r="B1531" t="s">
        <v>3582</v>
      </c>
      <c r="C1531" t="s">
        <v>29</v>
      </c>
      <c r="D1531">
        <v>24</v>
      </c>
      <c r="E1531" t="s">
        <v>43</v>
      </c>
      <c r="F1531" t="s">
        <v>44</v>
      </c>
      <c r="G1531" t="s">
        <v>32</v>
      </c>
      <c r="H1531" t="s">
        <v>33</v>
      </c>
      <c r="I1531" t="s">
        <v>34</v>
      </c>
      <c r="J1531" s="1">
        <v>44115</v>
      </c>
      <c r="M1531" t="s">
        <v>35</v>
      </c>
      <c r="N1531" s="2">
        <v>5477.13</v>
      </c>
      <c r="O1531" t="s">
        <v>2934</v>
      </c>
      <c r="P1531">
        <v>5.6</v>
      </c>
      <c r="Q15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31">
        <f>YEAR(Table1[[#This Row],[Hire Date]])</f>
        <v>2020</v>
      </c>
      <c r="T1531" t="str">
        <f>IF(Table1[[#This Row],[Education Level]]="Master's Degree",
"Master's Degree",
IF(Table1[[#This Row],[Education Level]]="Bachelor's Degree",
"Bachelor's Degree",
"Others"))</f>
        <v>Bachelor's Degree</v>
      </c>
    </row>
    <row r="1532" spans="1:20" x14ac:dyDescent="0.25">
      <c r="A1532" t="s">
        <v>3583</v>
      </c>
      <c r="B1532" t="s">
        <v>3584</v>
      </c>
      <c r="C1532" t="s">
        <v>18</v>
      </c>
      <c r="D1532">
        <v>36</v>
      </c>
      <c r="E1532" t="s">
        <v>43</v>
      </c>
      <c r="F1532" t="s">
        <v>74</v>
      </c>
      <c r="G1532" t="s">
        <v>61</v>
      </c>
      <c r="H1532" t="s">
        <v>33</v>
      </c>
      <c r="I1532" t="s">
        <v>23</v>
      </c>
      <c r="J1532" s="1">
        <v>46001</v>
      </c>
      <c r="M1532" t="s">
        <v>35</v>
      </c>
      <c r="N1532" s="2">
        <v>9575.7999999999993</v>
      </c>
      <c r="O1532" t="s">
        <v>310</v>
      </c>
      <c r="P1532">
        <v>0.4</v>
      </c>
      <c r="Q15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532">
        <f>YEAR(Table1[[#This Row],[Hire Date]])</f>
        <v>2025</v>
      </c>
      <c r="T1532" t="str">
        <f>IF(Table1[[#This Row],[Education Level]]="Master's Degree",
"Master's Degree",
IF(Table1[[#This Row],[Education Level]]="Bachelor's Degree",
"Bachelor's Degree",
"Others"))</f>
        <v>Master's Degree</v>
      </c>
    </row>
    <row r="1533" spans="1:20" x14ac:dyDescent="0.25">
      <c r="A1533" t="s">
        <v>3585</v>
      </c>
      <c r="B1533" t="s">
        <v>3586</v>
      </c>
      <c r="C1533" t="s">
        <v>18</v>
      </c>
      <c r="D1533">
        <v>22</v>
      </c>
      <c r="E1533" t="s">
        <v>73</v>
      </c>
      <c r="F1533" t="s">
        <v>44</v>
      </c>
      <c r="G1533" t="s">
        <v>93</v>
      </c>
      <c r="H1533" t="s">
        <v>22</v>
      </c>
      <c r="I1533" t="s">
        <v>34</v>
      </c>
      <c r="J1533" s="1">
        <v>46090</v>
      </c>
      <c r="K1533" s="1">
        <v>46173</v>
      </c>
      <c r="L1533" t="s">
        <v>132</v>
      </c>
      <c r="M1533" t="s">
        <v>25</v>
      </c>
      <c r="N1533" s="2">
        <v>3284.46</v>
      </c>
      <c r="O1533" t="s">
        <v>3137</v>
      </c>
      <c r="P1533">
        <v>0.2</v>
      </c>
      <c r="Q15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533">
        <f>YEAR(Table1[[#This Row],[Hire Date]])</f>
        <v>2026</v>
      </c>
      <c r="S1533" s="9">
        <f>YEAR(Table1[[#This Row],[Exit Date]])</f>
        <v>2026</v>
      </c>
      <c r="T1533" t="str">
        <f>IF(Table1[[#This Row],[Education Level]]="Master's Degree",
"Master's Degree",
IF(Table1[[#This Row],[Education Level]]="Bachelor's Degree",
"Bachelor's Degree",
"Others"))</f>
        <v>Bachelor's Degree</v>
      </c>
    </row>
    <row r="1534" spans="1:20" x14ac:dyDescent="0.25">
      <c r="A1534" t="s">
        <v>3587</v>
      </c>
      <c r="B1534" t="s">
        <v>3588</v>
      </c>
      <c r="C1534" t="s">
        <v>18</v>
      </c>
      <c r="D1534">
        <v>37</v>
      </c>
      <c r="E1534" t="s">
        <v>19</v>
      </c>
      <c r="F1534" t="s">
        <v>20</v>
      </c>
      <c r="G1534" t="s">
        <v>145</v>
      </c>
      <c r="H1534" t="s">
        <v>33</v>
      </c>
      <c r="I1534" t="s">
        <v>34</v>
      </c>
      <c r="J1534" s="1">
        <v>43658</v>
      </c>
      <c r="M1534" t="s">
        <v>35</v>
      </c>
      <c r="N1534" s="2">
        <v>42375.38</v>
      </c>
      <c r="O1534" t="s">
        <v>146</v>
      </c>
      <c r="P1534">
        <v>6.9</v>
      </c>
      <c r="Q15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34">
        <f>YEAR(Table1[[#This Row],[Hire Date]])</f>
        <v>2019</v>
      </c>
      <c r="T1534" t="str">
        <f>IF(Table1[[#This Row],[Education Level]]="Master's Degree",
"Master's Degree",
IF(Table1[[#This Row],[Education Level]]="Bachelor's Degree",
"Bachelor's Degree",
"Others"))</f>
        <v>Bachelor's Degree</v>
      </c>
    </row>
    <row r="1535" spans="1:20" x14ac:dyDescent="0.25">
      <c r="A1535" t="s">
        <v>3589</v>
      </c>
      <c r="B1535" t="s">
        <v>3590</v>
      </c>
      <c r="C1535" t="s">
        <v>29</v>
      </c>
      <c r="D1535">
        <v>33</v>
      </c>
      <c r="E1535" t="s">
        <v>30</v>
      </c>
      <c r="F1535" t="s">
        <v>20</v>
      </c>
      <c r="G1535" t="s">
        <v>61</v>
      </c>
      <c r="H1535" t="s">
        <v>33</v>
      </c>
      <c r="I1535" t="s">
        <v>34</v>
      </c>
      <c r="J1535" s="1">
        <v>44145</v>
      </c>
      <c r="M1535" t="s">
        <v>35</v>
      </c>
      <c r="N1535" s="2">
        <v>13503.05</v>
      </c>
      <c r="O1535" t="s">
        <v>172</v>
      </c>
      <c r="P1535">
        <v>5.5</v>
      </c>
      <c r="Q15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35">
        <f>YEAR(Table1[[#This Row],[Hire Date]])</f>
        <v>2020</v>
      </c>
      <c r="T1535" t="str">
        <f>IF(Table1[[#This Row],[Education Level]]="Master's Degree",
"Master's Degree",
IF(Table1[[#This Row],[Education Level]]="Bachelor's Degree",
"Bachelor's Degree",
"Others"))</f>
        <v>Bachelor's Degree</v>
      </c>
    </row>
    <row r="1536" spans="1:20" x14ac:dyDescent="0.25">
      <c r="A1536" t="s">
        <v>3591</v>
      </c>
      <c r="B1536" t="s">
        <v>3592</v>
      </c>
      <c r="C1536" t="s">
        <v>29</v>
      </c>
      <c r="D1536">
        <v>30</v>
      </c>
      <c r="E1536" s="9" t="s">
        <v>13002</v>
      </c>
      <c r="F1536" t="s">
        <v>31</v>
      </c>
      <c r="G1536" t="s">
        <v>61</v>
      </c>
      <c r="H1536" t="s">
        <v>33</v>
      </c>
      <c r="I1536" t="s">
        <v>23</v>
      </c>
      <c r="J1536" s="1">
        <v>45477</v>
      </c>
      <c r="K1536" s="1">
        <v>45822</v>
      </c>
      <c r="L1536" t="s">
        <v>324</v>
      </c>
      <c r="M1536" t="s">
        <v>25</v>
      </c>
      <c r="N1536" s="2">
        <v>12094.77</v>
      </c>
      <c r="O1536" t="s">
        <v>2521</v>
      </c>
      <c r="P1536">
        <v>0.9</v>
      </c>
      <c r="Q15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536">
        <f>YEAR(Table1[[#This Row],[Hire Date]])</f>
        <v>2024</v>
      </c>
      <c r="S1536" s="9">
        <f>YEAR(Table1[[#This Row],[Exit Date]])</f>
        <v>2025</v>
      </c>
      <c r="T1536" t="str">
        <f>IF(Table1[[#This Row],[Education Level]]="Master's Degree",
"Master's Degree",
IF(Table1[[#This Row],[Education Level]]="Bachelor's Degree",
"Bachelor's Degree",
"Others"))</f>
        <v>Master's Degree</v>
      </c>
    </row>
    <row r="1537" spans="1:20" x14ac:dyDescent="0.25">
      <c r="A1537" t="s">
        <v>3593</v>
      </c>
      <c r="B1537" t="s">
        <v>3594</v>
      </c>
      <c r="C1537" t="s">
        <v>18</v>
      </c>
      <c r="D1537">
        <v>22</v>
      </c>
      <c r="E1537" t="s">
        <v>43</v>
      </c>
      <c r="F1537" t="s">
        <v>49</v>
      </c>
      <c r="G1537" t="s">
        <v>61</v>
      </c>
      <c r="H1537" t="s">
        <v>33</v>
      </c>
      <c r="I1537" t="s">
        <v>23</v>
      </c>
      <c r="J1537" s="1">
        <v>43562</v>
      </c>
      <c r="M1537" t="s">
        <v>35</v>
      </c>
      <c r="N1537" s="2">
        <v>10098.33</v>
      </c>
      <c r="O1537" t="s">
        <v>1705</v>
      </c>
      <c r="P1537">
        <v>7.1</v>
      </c>
      <c r="Q15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37">
        <f>YEAR(Table1[[#This Row],[Hire Date]])</f>
        <v>2019</v>
      </c>
      <c r="T1537" t="str">
        <f>IF(Table1[[#This Row],[Education Level]]="Master's Degree",
"Master's Degree",
IF(Table1[[#This Row],[Education Level]]="Bachelor's Degree",
"Bachelor's Degree",
"Others"))</f>
        <v>Master's Degree</v>
      </c>
    </row>
    <row r="1538" spans="1:20" x14ac:dyDescent="0.25">
      <c r="A1538" t="s">
        <v>3595</v>
      </c>
      <c r="B1538" t="s">
        <v>3596</v>
      </c>
      <c r="C1538" t="s">
        <v>18</v>
      </c>
      <c r="D1538">
        <v>39</v>
      </c>
      <c r="E1538" t="s">
        <v>73</v>
      </c>
      <c r="F1538" t="s">
        <v>60</v>
      </c>
      <c r="G1538" t="s">
        <v>32</v>
      </c>
      <c r="H1538" t="s">
        <v>33</v>
      </c>
      <c r="I1538" t="s">
        <v>50</v>
      </c>
      <c r="J1538" s="1">
        <v>46067</v>
      </c>
      <c r="M1538" t="s">
        <v>35</v>
      </c>
      <c r="N1538" s="2">
        <v>4515.83</v>
      </c>
      <c r="O1538" t="s">
        <v>589</v>
      </c>
      <c r="P1538">
        <v>0.3</v>
      </c>
      <c r="Q15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538">
        <f>YEAR(Table1[[#This Row],[Hire Date]])</f>
        <v>2026</v>
      </c>
      <c r="T1538" t="str">
        <f>IF(Table1[[#This Row],[Education Level]]="Master's Degree",
"Master's Degree",
IF(Table1[[#This Row],[Education Level]]="Bachelor's Degree",
"Bachelor's Degree",
"Others"))</f>
        <v>Others</v>
      </c>
    </row>
    <row r="1539" spans="1:20" x14ac:dyDescent="0.25">
      <c r="A1539" t="s">
        <v>3597</v>
      </c>
      <c r="B1539" t="s">
        <v>3598</v>
      </c>
      <c r="C1539" t="s">
        <v>18</v>
      </c>
      <c r="D1539">
        <v>30</v>
      </c>
      <c r="E1539" t="s">
        <v>73</v>
      </c>
      <c r="F1539" t="s">
        <v>60</v>
      </c>
      <c r="G1539" t="s">
        <v>61</v>
      </c>
      <c r="H1539" t="s">
        <v>22</v>
      </c>
      <c r="I1539" t="s">
        <v>50</v>
      </c>
      <c r="J1539" s="1">
        <v>43926</v>
      </c>
      <c r="M1539" t="s">
        <v>35</v>
      </c>
      <c r="N1539" s="2">
        <v>12561.42</v>
      </c>
      <c r="O1539" t="s">
        <v>476</v>
      </c>
      <c r="P1539">
        <v>6.1</v>
      </c>
      <c r="Q15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39">
        <f>YEAR(Table1[[#This Row],[Hire Date]])</f>
        <v>2020</v>
      </c>
      <c r="T1539" t="str">
        <f>IF(Table1[[#This Row],[Education Level]]="Master's Degree",
"Master's Degree",
IF(Table1[[#This Row],[Education Level]]="Bachelor's Degree",
"Bachelor's Degree",
"Others"))</f>
        <v>Others</v>
      </c>
    </row>
    <row r="1540" spans="1:20" x14ac:dyDescent="0.25">
      <c r="A1540" t="s">
        <v>3599</v>
      </c>
      <c r="B1540" t="s">
        <v>3600</v>
      </c>
      <c r="C1540" t="s">
        <v>18</v>
      </c>
      <c r="D1540">
        <v>24</v>
      </c>
      <c r="E1540" t="s">
        <v>19</v>
      </c>
      <c r="F1540" t="s">
        <v>31</v>
      </c>
      <c r="G1540" t="s">
        <v>137</v>
      </c>
      <c r="H1540" t="s">
        <v>33</v>
      </c>
      <c r="I1540" t="s">
        <v>34</v>
      </c>
      <c r="J1540" s="1">
        <v>43301</v>
      </c>
      <c r="M1540" t="s">
        <v>35</v>
      </c>
      <c r="N1540" s="2">
        <v>24889.14</v>
      </c>
      <c r="O1540" t="s">
        <v>339</v>
      </c>
      <c r="P1540">
        <v>7.8</v>
      </c>
      <c r="Q15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40">
        <f>YEAR(Table1[[#This Row],[Hire Date]])</f>
        <v>2018</v>
      </c>
      <c r="T1540" t="str">
        <f>IF(Table1[[#This Row],[Education Level]]="Master's Degree",
"Master's Degree",
IF(Table1[[#This Row],[Education Level]]="Bachelor's Degree",
"Bachelor's Degree",
"Others"))</f>
        <v>Bachelor's Degree</v>
      </c>
    </row>
    <row r="1541" spans="1:20" x14ac:dyDescent="0.25">
      <c r="A1541" t="s">
        <v>3601</v>
      </c>
      <c r="B1541" t="s">
        <v>3602</v>
      </c>
      <c r="C1541" t="s">
        <v>18</v>
      </c>
      <c r="D1541">
        <v>22</v>
      </c>
      <c r="E1541" t="s">
        <v>100</v>
      </c>
      <c r="F1541" t="s">
        <v>31</v>
      </c>
      <c r="G1541" t="s">
        <v>21</v>
      </c>
      <c r="H1541" t="s">
        <v>22</v>
      </c>
      <c r="I1541" t="s">
        <v>50</v>
      </c>
      <c r="J1541" s="1">
        <v>43553</v>
      </c>
      <c r="K1541" s="1">
        <v>44275</v>
      </c>
      <c r="L1541" t="s">
        <v>132</v>
      </c>
      <c r="M1541" t="s">
        <v>25</v>
      </c>
      <c r="N1541" s="2">
        <v>17145.689999999999</v>
      </c>
      <c r="O1541" t="s">
        <v>450</v>
      </c>
      <c r="P1541">
        <v>2</v>
      </c>
      <c r="Q15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541">
        <f>YEAR(Table1[[#This Row],[Hire Date]])</f>
        <v>2019</v>
      </c>
      <c r="S1541" s="9">
        <f>YEAR(Table1[[#This Row],[Exit Date]])</f>
        <v>2021</v>
      </c>
      <c r="T1541" t="str">
        <f>IF(Table1[[#This Row],[Education Level]]="Master's Degree",
"Master's Degree",
IF(Table1[[#This Row],[Education Level]]="Bachelor's Degree",
"Bachelor's Degree",
"Others"))</f>
        <v>Others</v>
      </c>
    </row>
    <row r="1542" spans="1:20" x14ac:dyDescent="0.25">
      <c r="A1542" t="s">
        <v>3603</v>
      </c>
      <c r="B1542" t="s">
        <v>3604</v>
      </c>
      <c r="C1542" t="s">
        <v>18</v>
      </c>
      <c r="D1542">
        <v>34</v>
      </c>
      <c r="E1542" t="s">
        <v>69</v>
      </c>
      <c r="F1542" t="s">
        <v>60</v>
      </c>
      <c r="G1542" t="s">
        <v>45</v>
      </c>
      <c r="H1542" t="s">
        <v>33</v>
      </c>
      <c r="I1542" t="s">
        <v>34</v>
      </c>
      <c r="J1542" s="1">
        <v>43923</v>
      </c>
      <c r="M1542" t="s">
        <v>35</v>
      </c>
      <c r="N1542" s="2">
        <v>7409.59</v>
      </c>
      <c r="O1542" t="s">
        <v>1097</v>
      </c>
      <c r="P1542">
        <v>6.1</v>
      </c>
      <c r="Q15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42">
        <f>YEAR(Table1[[#This Row],[Hire Date]])</f>
        <v>2020</v>
      </c>
      <c r="T1542" t="str">
        <f>IF(Table1[[#This Row],[Education Level]]="Master's Degree",
"Master's Degree",
IF(Table1[[#This Row],[Education Level]]="Bachelor's Degree",
"Bachelor's Degree",
"Others"))</f>
        <v>Bachelor's Degree</v>
      </c>
    </row>
    <row r="1543" spans="1:20" x14ac:dyDescent="0.25">
      <c r="A1543" t="s">
        <v>3605</v>
      </c>
      <c r="B1543" t="s">
        <v>3606</v>
      </c>
      <c r="C1543" t="s">
        <v>18</v>
      </c>
      <c r="D1543">
        <v>50</v>
      </c>
      <c r="E1543" t="s">
        <v>121</v>
      </c>
      <c r="F1543" t="s">
        <v>20</v>
      </c>
      <c r="G1543" t="s">
        <v>45</v>
      </c>
      <c r="H1543" t="s">
        <v>33</v>
      </c>
      <c r="I1543" t="s">
        <v>34</v>
      </c>
      <c r="J1543" s="1">
        <v>44061</v>
      </c>
      <c r="M1543" t="s">
        <v>35</v>
      </c>
      <c r="N1543" s="2">
        <v>9214.42</v>
      </c>
      <c r="O1543" t="s">
        <v>824</v>
      </c>
      <c r="P1543">
        <v>5.7</v>
      </c>
      <c r="Q15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43">
        <f>YEAR(Table1[[#This Row],[Hire Date]])</f>
        <v>2020</v>
      </c>
      <c r="T1543" t="str">
        <f>IF(Table1[[#This Row],[Education Level]]="Master's Degree",
"Master's Degree",
IF(Table1[[#This Row],[Education Level]]="Bachelor's Degree",
"Bachelor's Degree",
"Others"))</f>
        <v>Bachelor's Degree</v>
      </c>
    </row>
    <row r="1544" spans="1:20" x14ac:dyDescent="0.25">
      <c r="A1544" t="s">
        <v>3607</v>
      </c>
      <c r="B1544" t="s">
        <v>3608</v>
      </c>
      <c r="C1544" t="s">
        <v>18</v>
      </c>
      <c r="D1544">
        <v>49</v>
      </c>
      <c r="E1544" t="s">
        <v>86</v>
      </c>
      <c r="F1544" t="s">
        <v>44</v>
      </c>
      <c r="G1544" t="s">
        <v>93</v>
      </c>
      <c r="H1544" t="s">
        <v>33</v>
      </c>
      <c r="I1544" t="s">
        <v>23</v>
      </c>
      <c r="J1544" s="1">
        <v>45926</v>
      </c>
      <c r="M1544" t="s">
        <v>35</v>
      </c>
      <c r="N1544" s="2">
        <v>3581.86</v>
      </c>
      <c r="O1544" t="s">
        <v>179</v>
      </c>
      <c r="P1544">
        <v>0.6</v>
      </c>
      <c r="Q15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544">
        <f>YEAR(Table1[[#This Row],[Hire Date]])</f>
        <v>2025</v>
      </c>
      <c r="T1544" t="str">
        <f>IF(Table1[[#This Row],[Education Level]]="Master's Degree",
"Master's Degree",
IF(Table1[[#This Row],[Education Level]]="Bachelor's Degree",
"Bachelor's Degree",
"Others"))</f>
        <v>Master's Degree</v>
      </c>
    </row>
    <row r="1545" spans="1:20" x14ac:dyDescent="0.25">
      <c r="A1545" t="s">
        <v>3609</v>
      </c>
      <c r="B1545" t="s">
        <v>3610</v>
      </c>
      <c r="C1545" t="s">
        <v>18</v>
      </c>
      <c r="D1545">
        <v>30</v>
      </c>
      <c r="E1545" t="s">
        <v>100</v>
      </c>
      <c r="F1545" t="s">
        <v>20</v>
      </c>
      <c r="G1545" t="s">
        <v>32</v>
      </c>
      <c r="H1545" t="s">
        <v>33</v>
      </c>
      <c r="I1545" t="s">
        <v>34</v>
      </c>
      <c r="J1545" s="1">
        <v>44259</v>
      </c>
      <c r="M1545" t="s">
        <v>35</v>
      </c>
      <c r="N1545" s="2">
        <v>6392.89</v>
      </c>
      <c r="O1545" t="s">
        <v>982</v>
      </c>
      <c r="P1545">
        <v>5.2</v>
      </c>
      <c r="Q15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45">
        <f>YEAR(Table1[[#This Row],[Hire Date]])</f>
        <v>2021</v>
      </c>
      <c r="T1545" t="str">
        <f>IF(Table1[[#This Row],[Education Level]]="Master's Degree",
"Master's Degree",
IF(Table1[[#This Row],[Education Level]]="Bachelor's Degree",
"Bachelor's Degree",
"Others"))</f>
        <v>Bachelor's Degree</v>
      </c>
    </row>
    <row r="1546" spans="1:20" x14ac:dyDescent="0.25">
      <c r="A1546" t="s">
        <v>3611</v>
      </c>
      <c r="B1546" t="s">
        <v>3612</v>
      </c>
      <c r="C1546" t="s">
        <v>29</v>
      </c>
      <c r="D1546">
        <v>29</v>
      </c>
      <c r="E1546" t="s">
        <v>69</v>
      </c>
      <c r="F1546" t="s">
        <v>31</v>
      </c>
      <c r="G1546" t="s">
        <v>45</v>
      </c>
      <c r="H1546" t="s">
        <v>33</v>
      </c>
      <c r="I1546" t="s">
        <v>34</v>
      </c>
      <c r="J1546" s="1">
        <v>45671</v>
      </c>
      <c r="K1546" s="1">
        <v>46154</v>
      </c>
      <c r="L1546" t="s">
        <v>324</v>
      </c>
      <c r="M1546" t="s">
        <v>25</v>
      </c>
      <c r="N1546" s="2">
        <v>9273.2900000000009</v>
      </c>
      <c r="O1546" t="s">
        <v>473</v>
      </c>
      <c r="P1546">
        <v>1.3</v>
      </c>
      <c r="Q15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546">
        <f>YEAR(Table1[[#This Row],[Hire Date]])</f>
        <v>2025</v>
      </c>
      <c r="S1546" s="9">
        <f>YEAR(Table1[[#This Row],[Exit Date]])</f>
        <v>2026</v>
      </c>
      <c r="T1546" t="str">
        <f>IF(Table1[[#This Row],[Education Level]]="Master's Degree",
"Master's Degree",
IF(Table1[[#This Row],[Education Level]]="Bachelor's Degree",
"Bachelor's Degree",
"Others"))</f>
        <v>Bachelor's Degree</v>
      </c>
    </row>
    <row r="1547" spans="1:20" x14ac:dyDescent="0.25">
      <c r="A1547" t="s">
        <v>3613</v>
      </c>
      <c r="B1547" t="s">
        <v>3614</v>
      </c>
      <c r="C1547" t="s">
        <v>18</v>
      </c>
      <c r="D1547">
        <v>39</v>
      </c>
      <c r="E1547" t="s">
        <v>73</v>
      </c>
      <c r="F1547" t="s">
        <v>60</v>
      </c>
      <c r="G1547" t="s">
        <v>61</v>
      </c>
      <c r="H1547" t="s">
        <v>22</v>
      </c>
      <c r="I1547" t="s">
        <v>23</v>
      </c>
      <c r="J1547" s="1">
        <v>43545</v>
      </c>
      <c r="M1547" t="s">
        <v>35</v>
      </c>
      <c r="N1547" s="2">
        <v>9506.57</v>
      </c>
      <c r="O1547" t="s">
        <v>738</v>
      </c>
      <c r="P1547">
        <v>7.2</v>
      </c>
      <c r="Q15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47">
        <f>YEAR(Table1[[#This Row],[Hire Date]])</f>
        <v>2019</v>
      </c>
      <c r="T1547" t="str">
        <f>IF(Table1[[#This Row],[Education Level]]="Master's Degree",
"Master's Degree",
IF(Table1[[#This Row],[Education Level]]="Bachelor's Degree",
"Bachelor's Degree",
"Others"))</f>
        <v>Master's Degree</v>
      </c>
    </row>
    <row r="1548" spans="1:20" x14ac:dyDescent="0.25">
      <c r="A1548" t="s">
        <v>3615</v>
      </c>
      <c r="B1548" t="s">
        <v>3616</v>
      </c>
      <c r="C1548" t="s">
        <v>29</v>
      </c>
      <c r="D1548">
        <v>26</v>
      </c>
      <c r="E1548" t="s">
        <v>19</v>
      </c>
      <c r="F1548" t="s">
        <v>44</v>
      </c>
      <c r="G1548" t="s">
        <v>145</v>
      </c>
      <c r="H1548" t="s">
        <v>33</v>
      </c>
      <c r="I1548" t="s">
        <v>34</v>
      </c>
      <c r="J1548" s="1">
        <v>45411</v>
      </c>
      <c r="M1548" t="s">
        <v>35</v>
      </c>
      <c r="N1548" s="2">
        <v>42628.65</v>
      </c>
      <c r="O1548" t="s">
        <v>146</v>
      </c>
      <c r="P1548">
        <v>2.1</v>
      </c>
      <c r="Q15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548">
        <f>YEAR(Table1[[#This Row],[Hire Date]])</f>
        <v>2024</v>
      </c>
      <c r="T1548" t="str">
        <f>IF(Table1[[#This Row],[Education Level]]="Master's Degree",
"Master's Degree",
IF(Table1[[#This Row],[Education Level]]="Bachelor's Degree",
"Bachelor's Degree",
"Others"))</f>
        <v>Bachelor's Degree</v>
      </c>
    </row>
    <row r="1549" spans="1:20" x14ac:dyDescent="0.25">
      <c r="A1549" t="s">
        <v>3617</v>
      </c>
      <c r="B1549" t="s">
        <v>3618</v>
      </c>
      <c r="C1549" t="s">
        <v>18</v>
      </c>
      <c r="D1549">
        <v>37</v>
      </c>
      <c r="E1549" t="s">
        <v>136</v>
      </c>
      <c r="F1549" t="s">
        <v>60</v>
      </c>
      <c r="G1549" t="s">
        <v>32</v>
      </c>
      <c r="H1549" t="s">
        <v>33</v>
      </c>
      <c r="I1549" t="s">
        <v>34</v>
      </c>
      <c r="J1549" s="1">
        <v>44088</v>
      </c>
      <c r="M1549" t="s">
        <v>35</v>
      </c>
      <c r="N1549" s="2">
        <v>4840.37</v>
      </c>
      <c r="O1549" t="s">
        <v>832</v>
      </c>
      <c r="P1549">
        <v>5.7</v>
      </c>
      <c r="Q15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49">
        <f>YEAR(Table1[[#This Row],[Hire Date]])</f>
        <v>2020</v>
      </c>
      <c r="T1549" t="str">
        <f>IF(Table1[[#This Row],[Education Level]]="Master's Degree",
"Master's Degree",
IF(Table1[[#This Row],[Education Level]]="Bachelor's Degree",
"Bachelor's Degree",
"Others"))</f>
        <v>Bachelor's Degree</v>
      </c>
    </row>
    <row r="1550" spans="1:20" x14ac:dyDescent="0.25">
      <c r="A1550" t="s">
        <v>3619</v>
      </c>
      <c r="B1550" t="s">
        <v>3620</v>
      </c>
      <c r="C1550" t="s">
        <v>18</v>
      </c>
      <c r="D1550">
        <v>41</v>
      </c>
      <c r="E1550" t="s">
        <v>43</v>
      </c>
      <c r="F1550" t="s">
        <v>20</v>
      </c>
      <c r="G1550" t="s">
        <v>32</v>
      </c>
      <c r="H1550" t="s">
        <v>33</v>
      </c>
      <c r="I1550" t="s">
        <v>34</v>
      </c>
      <c r="J1550" s="1">
        <v>43280</v>
      </c>
      <c r="K1550" s="1">
        <v>45989</v>
      </c>
      <c r="L1550" t="s">
        <v>372</v>
      </c>
      <c r="M1550" t="s">
        <v>25</v>
      </c>
      <c r="N1550" s="2">
        <v>6239.81</v>
      </c>
      <c r="O1550" t="s">
        <v>182</v>
      </c>
      <c r="P1550">
        <v>7.4</v>
      </c>
      <c r="Q15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50">
        <f>YEAR(Table1[[#This Row],[Hire Date]])</f>
        <v>2018</v>
      </c>
      <c r="S1550" s="9">
        <f>YEAR(Table1[[#This Row],[Exit Date]])</f>
        <v>2025</v>
      </c>
      <c r="T1550" t="str">
        <f>IF(Table1[[#This Row],[Education Level]]="Master's Degree",
"Master's Degree",
IF(Table1[[#This Row],[Education Level]]="Bachelor's Degree",
"Bachelor's Degree",
"Others"))</f>
        <v>Bachelor's Degree</v>
      </c>
    </row>
    <row r="1551" spans="1:20" x14ac:dyDescent="0.25">
      <c r="A1551" t="s">
        <v>3621</v>
      </c>
      <c r="B1551" t="s">
        <v>3622</v>
      </c>
      <c r="C1551" t="s">
        <v>18</v>
      </c>
      <c r="D1551">
        <v>46</v>
      </c>
      <c r="E1551" t="s">
        <v>121</v>
      </c>
      <c r="F1551" t="s">
        <v>20</v>
      </c>
      <c r="G1551" t="s">
        <v>21</v>
      </c>
      <c r="H1551" t="s">
        <v>33</v>
      </c>
      <c r="I1551" t="s">
        <v>34</v>
      </c>
      <c r="J1551" s="1">
        <v>44620</v>
      </c>
      <c r="M1551" t="s">
        <v>35</v>
      </c>
      <c r="N1551" s="2">
        <v>15324.39</v>
      </c>
      <c r="O1551" t="s">
        <v>741</v>
      </c>
      <c r="P1551">
        <v>4.2</v>
      </c>
      <c r="Q15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51">
        <f>YEAR(Table1[[#This Row],[Hire Date]])</f>
        <v>2022</v>
      </c>
      <c r="T1551" t="str">
        <f>IF(Table1[[#This Row],[Education Level]]="Master's Degree",
"Master's Degree",
IF(Table1[[#This Row],[Education Level]]="Bachelor's Degree",
"Bachelor's Degree",
"Others"))</f>
        <v>Bachelor's Degree</v>
      </c>
    </row>
    <row r="1552" spans="1:20" x14ac:dyDescent="0.25">
      <c r="A1552" t="s">
        <v>3623</v>
      </c>
      <c r="B1552" t="s">
        <v>3624</v>
      </c>
      <c r="C1552" t="s">
        <v>18</v>
      </c>
      <c r="D1552">
        <v>34</v>
      </c>
      <c r="E1552" t="s">
        <v>19</v>
      </c>
      <c r="F1552" t="s">
        <v>31</v>
      </c>
      <c r="G1552" t="s">
        <v>145</v>
      </c>
      <c r="H1552" t="s">
        <v>131</v>
      </c>
      <c r="I1552" t="s">
        <v>34</v>
      </c>
      <c r="J1552" s="1">
        <v>44496</v>
      </c>
      <c r="K1552" s="1">
        <v>44709</v>
      </c>
      <c r="L1552" t="s">
        <v>132</v>
      </c>
      <c r="M1552" t="s">
        <v>25</v>
      </c>
      <c r="N1552" s="2">
        <v>36747.550000000003</v>
      </c>
      <c r="O1552" t="s">
        <v>146</v>
      </c>
      <c r="P1552">
        <v>0.6</v>
      </c>
      <c r="Q15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552">
        <f>YEAR(Table1[[#This Row],[Hire Date]])</f>
        <v>2021</v>
      </c>
      <c r="S1552" s="9">
        <f>YEAR(Table1[[#This Row],[Exit Date]])</f>
        <v>2022</v>
      </c>
      <c r="T1552" t="str">
        <f>IF(Table1[[#This Row],[Education Level]]="Master's Degree",
"Master's Degree",
IF(Table1[[#This Row],[Education Level]]="Bachelor's Degree",
"Bachelor's Degree",
"Others"))</f>
        <v>Bachelor's Degree</v>
      </c>
    </row>
    <row r="1553" spans="1:20" x14ac:dyDescent="0.25">
      <c r="A1553" t="s">
        <v>3625</v>
      </c>
      <c r="B1553" t="s">
        <v>3626</v>
      </c>
      <c r="C1553" t="s">
        <v>18</v>
      </c>
      <c r="D1553">
        <v>33</v>
      </c>
      <c r="E1553" t="s">
        <v>100</v>
      </c>
      <c r="F1553" t="s">
        <v>60</v>
      </c>
      <c r="G1553" t="s">
        <v>61</v>
      </c>
      <c r="H1553" t="s">
        <v>22</v>
      </c>
      <c r="I1553" t="s">
        <v>23</v>
      </c>
      <c r="J1553" s="1">
        <v>45951</v>
      </c>
      <c r="M1553" t="s">
        <v>35</v>
      </c>
      <c r="N1553" s="2">
        <v>10746.87</v>
      </c>
      <c r="O1553" t="s">
        <v>1141</v>
      </c>
      <c r="P1553">
        <v>0.6</v>
      </c>
      <c r="Q15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553">
        <f>YEAR(Table1[[#This Row],[Hire Date]])</f>
        <v>2025</v>
      </c>
      <c r="T1553" t="str">
        <f>IF(Table1[[#This Row],[Education Level]]="Master's Degree",
"Master's Degree",
IF(Table1[[#This Row],[Education Level]]="Bachelor's Degree",
"Bachelor's Degree",
"Others"))</f>
        <v>Master's Degree</v>
      </c>
    </row>
    <row r="1554" spans="1:20" x14ac:dyDescent="0.25">
      <c r="A1554" t="s">
        <v>3627</v>
      </c>
      <c r="B1554" t="s">
        <v>3628</v>
      </c>
      <c r="C1554" t="s">
        <v>18</v>
      </c>
      <c r="D1554">
        <v>27</v>
      </c>
      <c r="E1554" t="s">
        <v>136</v>
      </c>
      <c r="F1554" t="s">
        <v>31</v>
      </c>
      <c r="G1554" t="s">
        <v>32</v>
      </c>
      <c r="H1554" t="s">
        <v>33</v>
      </c>
      <c r="I1554" t="s">
        <v>34</v>
      </c>
      <c r="J1554" s="1">
        <v>45458</v>
      </c>
      <c r="M1554" t="s">
        <v>35</v>
      </c>
      <c r="N1554" s="2">
        <v>5259.25</v>
      </c>
      <c r="O1554" t="s">
        <v>1632</v>
      </c>
      <c r="P1554">
        <v>1.9</v>
      </c>
      <c r="Q15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554">
        <f>YEAR(Table1[[#This Row],[Hire Date]])</f>
        <v>2024</v>
      </c>
      <c r="T1554" t="str">
        <f>IF(Table1[[#This Row],[Education Level]]="Master's Degree",
"Master's Degree",
IF(Table1[[#This Row],[Education Level]]="Bachelor's Degree",
"Bachelor's Degree",
"Others"))</f>
        <v>Bachelor's Degree</v>
      </c>
    </row>
    <row r="1555" spans="1:20" x14ac:dyDescent="0.25">
      <c r="A1555" t="s">
        <v>3629</v>
      </c>
      <c r="B1555" t="s">
        <v>3630</v>
      </c>
      <c r="C1555" t="s">
        <v>18</v>
      </c>
      <c r="D1555">
        <v>27</v>
      </c>
      <c r="E1555" t="s">
        <v>79</v>
      </c>
      <c r="F1555" t="s">
        <v>31</v>
      </c>
      <c r="G1555" t="s">
        <v>45</v>
      </c>
      <c r="H1555" t="s">
        <v>33</v>
      </c>
      <c r="I1555" t="s">
        <v>23</v>
      </c>
      <c r="J1555" s="1">
        <v>45670</v>
      </c>
      <c r="M1555" t="s">
        <v>35</v>
      </c>
      <c r="N1555" s="2">
        <v>6580.7</v>
      </c>
      <c r="O1555" t="s">
        <v>3116</v>
      </c>
      <c r="P1555">
        <v>1.3</v>
      </c>
      <c r="Q15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555">
        <f>YEAR(Table1[[#This Row],[Hire Date]])</f>
        <v>2025</v>
      </c>
      <c r="T1555" t="str">
        <f>IF(Table1[[#This Row],[Education Level]]="Master's Degree",
"Master's Degree",
IF(Table1[[#This Row],[Education Level]]="Bachelor's Degree",
"Bachelor's Degree",
"Others"))</f>
        <v>Master's Degree</v>
      </c>
    </row>
    <row r="1556" spans="1:20" x14ac:dyDescent="0.25">
      <c r="A1556" t="s">
        <v>3631</v>
      </c>
      <c r="B1556" t="s">
        <v>3632</v>
      </c>
      <c r="C1556" t="s">
        <v>18</v>
      </c>
      <c r="D1556">
        <v>32</v>
      </c>
      <c r="E1556" t="s">
        <v>100</v>
      </c>
      <c r="F1556" t="s">
        <v>60</v>
      </c>
      <c r="G1556" t="s">
        <v>21</v>
      </c>
      <c r="H1556" t="s">
        <v>33</v>
      </c>
      <c r="I1556" t="s">
        <v>50</v>
      </c>
      <c r="J1556" s="1">
        <v>43644</v>
      </c>
      <c r="M1556" t="s">
        <v>35</v>
      </c>
      <c r="N1556" s="2">
        <v>15175.14</v>
      </c>
      <c r="O1556" t="s">
        <v>655</v>
      </c>
      <c r="P1556">
        <v>6.9</v>
      </c>
      <c r="Q15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56">
        <f>YEAR(Table1[[#This Row],[Hire Date]])</f>
        <v>2019</v>
      </c>
      <c r="T1556" t="str">
        <f>IF(Table1[[#This Row],[Education Level]]="Master's Degree",
"Master's Degree",
IF(Table1[[#This Row],[Education Level]]="Bachelor's Degree",
"Bachelor's Degree",
"Others"))</f>
        <v>Others</v>
      </c>
    </row>
    <row r="1557" spans="1:20" x14ac:dyDescent="0.25">
      <c r="A1557" t="s">
        <v>3633</v>
      </c>
      <c r="B1557" t="s">
        <v>3634</v>
      </c>
      <c r="C1557" t="s">
        <v>18</v>
      </c>
      <c r="D1557">
        <v>38</v>
      </c>
      <c r="E1557" t="s">
        <v>43</v>
      </c>
      <c r="F1557" t="s">
        <v>49</v>
      </c>
      <c r="G1557" t="s">
        <v>61</v>
      </c>
      <c r="H1557" t="s">
        <v>22</v>
      </c>
      <c r="I1557" t="s">
        <v>34</v>
      </c>
      <c r="J1557" s="1">
        <v>44328</v>
      </c>
      <c r="K1557" s="1">
        <v>44895</v>
      </c>
      <c r="L1557" t="s">
        <v>132</v>
      </c>
      <c r="M1557" t="s">
        <v>25</v>
      </c>
      <c r="N1557" s="2">
        <v>12758.28</v>
      </c>
      <c r="O1557" t="s">
        <v>2152</v>
      </c>
      <c r="P1557">
        <v>1.6</v>
      </c>
      <c r="Q15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557">
        <f>YEAR(Table1[[#This Row],[Hire Date]])</f>
        <v>2021</v>
      </c>
      <c r="S1557" s="9">
        <f>YEAR(Table1[[#This Row],[Exit Date]])</f>
        <v>2022</v>
      </c>
      <c r="T1557" t="str">
        <f>IF(Table1[[#This Row],[Education Level]]="Master's Degree",
"Master's Degree",
IF(Table1[[#This Row],[Education Level]]="Bachelor's Degree",
"Bachelor's Degree",
"Others"))</f>
        <v>Bachelor's Degree</v>
      </c>
    </row>
    <row r="1558" spans="1:20" x14ac:dyDescent="0.25">
      <c r="A1558" t="s">
        <v>3635</v>
      </c>
      <c r="B1558" t="s">
        <v>3636</v>
      </c>
      <c r="C1558" t="s">
        <v>29</v>
      </c>
      <c r="D1558">
        <v>43</v>
      </c>
      <c r="E1558" t="s">
        <v>86</v>
      </c>
      <c r="F1558" t="s">
        <v>31</v>
      </c>
      <c r="G1558" t="s">
        <v>32</v>
      </c>
      <c r="H1558" t="s">
        <v>33</v>
      </c>
      <c r="I1558" t="s">
        <v>23</v>
      </c>
      <c r="J1558" s="1">
        <v>44822</v>
      </c>
      <c r="M1558" t="s">
        <v>35</v>
      </c>
      <c r="N1558" s="2">
        <v>5332.57</v>
      </c>
      <c r="O1558" t="s">
        <v>2754</v>
      </c>
      <c r="P1558">
        <v>3.7</v>
      </c>
      <c r="Q15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58">
        <f>YEAR(Table1[[#This Row],[Hire Date]])</f>
        <v>2022</v>
      </c>
      <c r="T1558" t="str">
        <f>IF(Table1[[#This Row],[Education Level]]="Master's Degree",
"Master's Degree",
IF(Table1[[#This Row],[Education Level]]="Bachelor's Degree",
"Bachelor's Degree",
"Others"))</f>
        <v>Master's Degree</v>
      </c>
    </row>
    <row r="1559" spans="1:20" x14ac:dyDescent="0.25">
      <c r="A1559" t="s">
        <v>3637</v>
      </c>
      <c r="B1559" t="s">
        <v>3638</v>
      </c>
      <c r="C1559" t="s">
        <v>18</v>
      </c>
      <c r="D1559">
        <v>27</v>
      </c>
      <c r="E1559" t="s">
        <v>73</v>
      </c>
      <c r="F1559" t="s">
        <v>44</v>
      </c>
      <c r="G1559" t="s">
        <v>32</v>
      </c>
      <c r="H1559" t="s">
        <v>33</v>
      </c>
      <c r="I1559" t="s">
        <v>23</v>
      </c>
      <c r="J1559" s="1">
        <v>45231</v>
      </c>
      <c r="M1559" t="s">
        <v>35</v>
      </c>
      <c r="N1559" s="2">
        <v>6031.5</v>
      </c>
      <c r="O1559" t="s">
        <v>1278</v>
      </c>
      <c r="P1559">
        <v>2.5</v>
      </c>
      <c r="Q15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559">
        <f>YEAR(Table1[[#This Row],[Hire Date]])</f>
        <v>2023</v>
      </c>
      <c r="T1559" t="str">
        <f>IF(Table1[[#This Row],[Education Level]]="Master's Degree",
"Master's Degree",
IF(Table1[[#This Row],[Education Level]]="Bachelor's Degree",
"Bachelor's Degree",
"Others"))</f>
        <v>Master's Degree</v>
      </c>
    </row>
    <row r="1560" spans="1:20" x14ac:dyDescent="0.25">
      <c r="A1560" t="s">
        <v>3639</v>
      </c>
      <c r="B1560" t="s">
        <v>3640</v>
      </c>
      <c r="C1560" t="s">
        <v>18</v>
      </c>
      <c r="D1560">
        <v>48</v>
      </c>
      <c r="E1560" t="s">
        <v>69</v>
      </c>
      <c r="F1560" t="s">
        <v>20</v>
      </c>
      <c r="G1560" t="s">
        <v>145</v>
      </c>
      <c r="H1560" t="s">
        <v>33</v>
      </c>
      <c r="I1560" t="s">
        <v>34</v>
      </c>
      <c r="J1560" s="1">
        <v>45535</v>
      </c>
      <c r="M1560" t="s">
        <v>35</v>
      </c>
      <c r="N1560" s="2">
        <v>43295.82</v>
      </c>
      <c r="O1560" t="s">
        <v>146</v>
      </c>
      <c r="P1560">
        <v>1.7</v>
      </c>
      <c r="Q15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560">
        <f>YEAR(Table1[[#This Row],[Hire Date]])</f>
        <v>2024</v>
      </c>
      <c r="T1560" t="str">
        <f>IF(Table1[[#This Row],[Education Level]]="Master's Degree",
"Master's Degree",
IF(Table1[[#This Row],[Education Level]]="Bachelor's Degree",
"Bachelor's Degree",
"Others"))</f>
        <v>Bachelor's Degree</v>
      </c>
    </row>
    <row r="1561" spans="1:20" x14ac:dyDescent="0.25">
      <c r="A1561" t="s">
        <v>3641</v>
      </c>
      <c r="B1561" t="s">
        <v>3642</v>
      </c>
      <c r="C1561" t="s">
        <v>18</v>
      </c>
      <c r="D1561">
        <v>32</v>
      </c>
      <c r="E1561" t="s">
        <v>69</v>
      </c>
      <c r="F1561" t="s">
        <v>74</v>
      </c>
      <c r="G1561" t="s">
        <v>21</v>
      </c>
      <c r="H1561" t="s">
        <v>33</v>
      </c>
      <c r="I1561" t="s">
        <v>23</v>
      </c>
      <c r="J1561" s="1">
        <v>45584</v>
      </c>
      <c r="K1561" s="1">
        <v>45881</v>
      </c>
      <c r="L1561" t="s">
        <v>24</v>
      </c>
      <c r="M1561" t="s">
        <v>25</v>
      </c>
      <c r="N1561" s="2">
        <v>16670.45</v>
      </c>
      <c r="O1561" t="s">
        <v>1804</v>
      </c>
      <c r="P1561">
        <v>0.8</v>
      </c>
      <c r="Q15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561">
        <f>YEAR(Table1[[#This Row],[Hire Date]])</f>
        <v>2024</v>
      </c>
      <c r="S1561" s="9">
        <f>YEAR(Table1[[#This Row],[Exit Date]])</f>
        <v>2025</v>
      </c>
      <c r="T1561" t="str">
        <f>IF(Table1[[#This Row],[Education Level]]="Master's Degree",
"Master's Degree",
IF(Table1[[#This Row],[Education Level]]="Bachelor's Degree",
"Bachelor's Degree",
"Others"))</f>
        <v>Master's Degree</v>
      </c>
    </row>
    <row r="1562" spans="1:20" x14ac:dyDescent="0.25">
      <c r="A1562" t="s">
        <v>3643</v>
      </c>
      <c r="B1562" t="s">
        <v>3644</v>
      </c>
      <c r="C1562" t="s">
        <v>29</v>
      </c>
      <c r="D1562">
        <v>34</v>
      </c>
      <c r="E1562" t="s">
        <v>79</v>
      </c>
      <c r="F1562" t="s">
        <v>49</v>
      </c>
      <c r="G1562" t="s">
        <v>32</v>
      </c>
      <c r="H1562" t="s">
        <v>33</v>
      </c>
      <c r="I1562" t="s">
        <v>50</v>
      </c>
      <c r="J1562" s="1">
        <v>45945</v>
      </c>
      <c r="M1562" t="s">
        <v>35</v>
      </c>
      <c r="N1562" s="2">
        <v>4227.5600000000004</v>
      </c>
      <c r="O1562" t="s">
        <v>982</v>
      </c>
      <c r="P1562">
        <v>0.6</v>
      </c>
      <c r="Q15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562">
        <f>YEAR(Table1[[#This Row],[Hire Date]])</f>
        <v>2025</v>
      </c>
      <c r="T1562" t="str">
        <f>IF(Table1[[#This Row],[Education Level]]="Master's Degree",
"Master's Degree",
IF(Table1[[#This Row],[Education Level]]="Bachelor's Degree",
"Bachelor's Degree",
"Others"))</f>
        <v>Others</v>
      </c>
    </row>
    <row r="1563" spans="1:20" x14ac:dyDescent="0.25">
      <c r="A1563" t="s">
        <v>3645</v>
      </c>
      <c r="B1563" t="s">
        <v>3646</v>
      </c>
      <c r="C1563" t="s">
        <v>29</v>
      </c>
      <c r="D1563">
        <v>28</v>
      </c>
      <c r="E1563" t="s">
        <v>43</v>
      </c>
      <c r="F1563" t="s">
        <v>44</v>
      </c>
      <c r="G1563" t="s">
        <v>61</v>
      </c>
      <c r="H1563" t="s">
        <v>22</v>
      </c>
      <c r="I1563" t="s">
        <v>50</v>
      </c>
      <c r="J1563" s="1">
        <v>46019</v>
      </c>
      <c r="K1563" s="1">
        <v>46173</v>
      </c>
      <c r="L1563" t="s">
        <v>132</v>
      </c>
      <c r="M1563" t="s">
        <v>25</v>
      </c>
      <c r="N1563" s="2">
        <v>11275.73</v>
      </c>
      <c r="O1563" t="s">
        <v>1121</v>
      </c>
      <c r="P1563">
        <v>0.4</v>
      </c>
      <c r="Q15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563">
        <f>YEAR(Table1[[#This Row],[Hire Date]])</f>
        <v>2025</v>
      </c>
      <c r="S1563" s="9">
        <f>YEAR(Table1[[#This Row],[Exit Date]])</f>
        <v>2026</v>
      </c>
      <c r="T1563" t="str">
        <f>IF(Table1[[#This Row],[Education Level]]="Master's Degree",
"Master's Degree",
IF(Table1[[#This Row],[Education Level]]="Bachelor's Degree",
"Bachelor's Degree",
"Others"))</f>
        <v>Others</v>
      </c>
    </row>
    <row r="1564" spans="1:20" x14ac:dyDescent="0.25">
      <c r="A1564" t="s">
        <v>3647</v>
      </c>
      <c r="B1564" t="s">
        <v>3648</v>
      </c>
      <c r="C1564" t="s">
        <v>29</v>
      </c>
      <c r="D1564">
        <v>22</v>
      </c>
      <c r="E1564" t="s">
        <v>100</v>
      </c>
      <c r="F1564" t="s">
        <v>44</v>
      </c>
      <c r="G1564" t="s">
        <v>61</v>
      </c>
      <c r="H1564" t="s">
        <v>33</v>
      </c>
      <c r="I1564" t="s">
        <v>50</v>
      </c>
      <c r="J1564" s="1">
        <v>44090</v>
      </c>
      <c r="K1564" s="1">
        <v>45559</v>
      </c>
      <c r="L1564" t="s">
        <v>24</v>
      </c>
      <c r="M1564" t="s">
        <v>25</v>
      </c>
      <c r="N1564" s="2">
        <v>12231.06</v>
      </c>
      <c r="O1564" t="s">
        <v>975</v>
      </c>
      <c r="P1564">
        <v>4</v>
      </c>
      <c r="Q15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64">
        <f>YEAR(Table1[[#This Row],[Hire Date]])</f>
        <v>2020</v>
      </c>
      <c r="S1564" s="9">
        <f>YEAR(Table1[[#This Row],[Exit Date]])</f>
        <v>2024</v>
      </c>
      <c r="T1564" t="str">
        <f>IF(Table1[[#This Row],[Education Level]]="Master's Degree",
"Master's Degree",
IF(Table1[[#This Row],[Education Level]]="Bachelor's Degree",
"Bachelor's Degree",
"Others"))</f>
        <v>Others</v>
      </c>
    </row>
    <row r="1565" spans="1:20" x14ac:dyDescent="0.25">
      <c r="A1565" t="s">
        <v>3649</v>
      </c>
      <c r="B1565" t="s">
        <v>3650</v>
      </c>
      <c r="C1565" t="s">
        <v>29</v>
      </c>
      <c r="D1565">
        <v>42</v>
      </c>
      <c r="E1565" t="s">
        <v>86</v>
      </c>
      <c r="F1565" t="s">
        <v>44</v>
      </c>
      <c r="G1565" t="s">
        <v>93</v>
      </c>
      <c r="H1565" t="s">
        <v>22</v>
      </c>
      <c r="I1565" t="s">
        <v>34</v>
      </c>
      <c r="J1565" s="1">
        <v>43673</v>
      </c>
      <c r="M1565" t="s">
        <v>35</v>
      </c>
      <c r="N1565" s="2">
        <v>3235.76</v>
      </c>
      <c r="O1565" t="s">
        <v>422</v>
      </c>
      <c r="P1565">
        <v>6.8</v>
      </c>
      <c r="Q15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65">
        <f>YEAR(Table1[[#This Row],[Hire Date]])</f>
        <v>2019</v>
      </c>
      <c r="T1565" t="str">
        <f>IF(Table1[[#This Row],[Education Level]]="Master's Degree",
"Master's Degree",
IF(Table1[[#This Row],[Education Level]]="Bachelor's Degree",
"Bachelor's Degree",
"Others"))</f>
        <v>Bachelor's Degree</v>
      </c>
    </row>
    <row r="1566" spans="1:20" x14ac:dyDescent="0.25">
      <c r="A1566" t="s">
        <v>3651</v>
      </c>
      <c r="B1566" t="s">
        <v>3652</v>
      </c>
      <c r="C1566" t="s">
        <v>29</v>
      </c>
      <c r="D1566">
        <v>41</v>
      </c>
      <c r="E1566" t="s">
        <v>73</v>
      </c>
      <c r="F1566" t="s">
        <v>20</v>
      </c>
      <c r="G1566" t="s">
        <v>61</v>
      </c>
      <c r="H1566" t="s">
        <v>33</v>
      </c>
      <c r="I1566" t="s">
        <v>23</v>
      </c>
      <c r="J1566" s="1">
        <v>44419</v>
      </c>
      <c r="M1566" t="s">
        <v>35</v>
      </c>
      <c r="N1566" s="2">
        <v>11960.27</v>
      </c>
      <c r="O1566" t="s">
        <v>655</v>
      </c>
      <c r="P1566">
        <v>4.8</v>
      </c>
      <c r="Q15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66">
        <f>YEAR(Table1[[#This Row],[Hire Date]])</f>
        <v>2021</v>
      </c>
      <c r="T1566" t="str">
        <f>IF(Table1[[#This Row],[Education Level]]="Master's Degree",
"Master's Degree",
IF(Table1[[#This Row],[Education Level]]="Bachelor's Degree",
"Bachelor's Degree",
"Others"))</f>
        <v>Master's Degree</v>
      </c>
    </row>
    <row r="1567" spans="1:20" x14ac:dyDescent="0.25">
      <c r="A1567" t="s">
        <v>3653</v>
      </c>
      <c r="B1567" t="s">
        <v>3654</v>
      </c>
      <c r="C1567" t="s">
        <v>29</v>
      </c>
      <c r="D1567">
        <v>32</v>
      </c>
      <c r="E1567" t="s">
        <v>100</v>
      </c>
      <c r="F1567" t="s">
        <v>49</v>
      </c>
      <c r="G1567" t="s">
        <v>21</v>
      </c>
      <c r="H1567" t="s">
        <v>33</v>
      </c>
      <c r="I1567" t="s">
        <v>34</v>
      </c>
      <c r="J1567" s="1">
        <v>46062</v>
      </c>
      <c r="M1567" t="s">
        <v>35</v>
      </c>
      <c r="N1567" s="2">
        <v>18651.830000000002</v>
      </c>
      <c r="O1567" t="s">
        <v>142</v>
      </c>
      <c r="P1567">
        <v>0.3</v>
      </c>
      <c r="Q15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567">
        <f>YEAR(Table1[[#This Row],[Hire Date]])</f>
        <v>2026</v>
      </c>
      <c r="T1567" t="str">
        <f>IF(Table1[[#This Row],[Education Level]]="Master's Degree",
"Master's Degree",
IF(Table1[[#This Row],[Education Level]]="Bachelor's Degree",
"Bachelor's Degree",
"Others"))</f>
        <v>Bachelor's Degree</v>
      </c>
    </row>
    <row r="1568" spans="1:20" x14ac:dyDescent="0.25">
      <c r="A1568" t="s">
        <v>3655</v>
      </c>
      <c r="B1568" t="s">
        <v>3656</v>
      </c>
      <c r="C1568" t="s">
        <v>18</v>
      </c>
      <c r="D1568">
        <v>35</v>
      </c>
      <c r="E1568" t="s">
        <v>19</v>
      </c>
      <c r="F1568" t="s">
        <v>44</v>
      </c>
      <c r="G1568" t="s">
        <v>145</v>
      </c>
      <c r="H1568" t="s">
        <v>33</v>
      </c>
      <c r="I1568" t="s">
        <v>23</v>
      </c>
      <c r="J1568" s="1">
        <v>43503</v>
      </c>
      <c r="K1568" s="1">
        <v>45937</v>
      </c>
      <c r="L1568" t="s">
        <v>324</v>
      </c>
      <c r="M1568" t="s">
        <v>25</v>
      </c>
      <c r="N1568" s="2">
        <v>31239.49</v>
      </c>
      <c r="O1568" t="s">
        <v>146</v>
      </c>
      <c r="P1568">
        <v>6.7</v>
      </c>
      <c r="Q15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68">
        <f>YEAR(Table1[[#This Row],[Hire Date]])</f>
        <v>2019</v>
      </c>
      <c r="S1568" s="9">
        <f>YEAR(Table1[[#This Row],[Exit Date]])</f>
        <v>2025</v>
      </c>
      <c r="T1568" t="str">
        <f>IF(Table1[[#This Row],[Education Level]]="Master's Degree",
"Master's Degree",
IF(Table1[[#This Row],[Education Level]]="Bachelor's Degree",
"Bachelor's Degree",
"Others"))</f>
        <v>Master's Degree</v>
      </c>
    </row>
    <row r="1569" spans="1:20" x14ac:dyDescent="0.25">
      <c r="A1569" t="s">
        <v>3657</v>
      </c>
      <c r="B1569" t="s">
        <v>3658</v>
      </c>
      <c r="C1569" t="s">
        <v>18</v>
      </c>
      <c r="D1569">
        <v>39</v>
      </c>
      <c r="E1569" t="s">
        <v>69</v>
      </c>
      <c r="F1569" t="s">
        <v>44</v>
      </c>
      <c r="G1569" t="s">
        <v>93</v>
      </c>
      <c r="H1569" t="s">
        <v>33</v>
      </c>
      <c r="I1569" t="s">
        <v>23</v>
      </c>
      <c r="J1569" s="1">
        <v>44653</v>
      </c>
      <c r="M1569" t="s">
        <v>35</v>
      </c>
      <c r="N1569" s="2">
        <v>2724.66</v>
      </c>
      <c r="O1569" t="s">
        <v>3659</v>
      </c>
      <c r="P1569">
        <v>4.0999999999999996</v>
      </c>
      <c r="Q15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69">
        <f>YEAR(Table1[[#This Row],[Hire Date]])</f>
        <v>2022</v>
      </c>
      <c r="T1569" t="str">
        <f>IF(Table1[[#This Row],[Education Level]]="Master's Degree",
"Master's Degree",
IF(Table1[[#This Row],[Education Level]]="Bachelor's Degree",
"Bachelor's Degree",
"Others"))</f>
        <v>Master's Degree</v>
      </c>
    </row>
    <row r="1570" spans="1:20" x14ac:dyDescent="0.25">
      <c r="A1570" t="s">
        <v>3660</v>
      </c>
      <c r="B1570" t="s">
        <v>3661</v>
      </c>
      <c r="C1570" t="s">
        <v>18</v>
      </c>
      <c r="D1570">
        <v>22</v>
      </c>
      <c r="E1570" s="9" t="s">
        <v>13002</v>
      </c>
      <c r="F1570" t="s">
        <v>60</v>
      </c>
      <c r="G1570" t="s">
        <v>32</v>
      </c>
      <c r="H1570" t="s">
        <v>33</v>
      </c>
      <c r="I1570" t="s">
        <v>34</v>
      </c>
      <c r="J1570" s="1">
        <v>45837</v>
      </c>
      <c r="M1570" t="s">
        <v>35</v>
      </c>
      <c r="N1570" s="2">
        <v>5364.44</v>
      </c>
      <c r="O1570" t="s">
        <v>710</v>
      </c>
      <c r="P1570">
        <v>0.9</v>
      </c>
      <c r="Q15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570">
        <f>YEAR(Table1[[#This Row],[Hire Date]])</f>
        <v>2025</v>
      </c>
      <c r="T1570" t="str">
        <f>IF(Table1[[#This Row],[Education Level]]="Master's Degree",
"Master's Degree",
IF(Table1[[#This Row],[Education Level]]="Bachelor's Degree",
"Bachelor's Degree",
"Others"))</f>
        <v>Bachelor's Degree</v>
      </c>
    </row>
    <row r="1571" spans="1:20" x14ac:dyDescent="0.25">
      <c r="A1571" t="s">
        <v>3662</v>
      </c>
      <c r="B1571" t="s">
        <v>3663</v>
      </c>
      <c r="C1571" t="s">
        <v>18</v>
      </c>
      <c r="D1571">
        <v>30</v>
      </c>
      <c r="E1571" t="s">
        <v>86</v>
      </c>
      <c r="F1571" t="s">
        <v>44</v>
      </c>
      <c r="G1571" t="s">
        <v>32</v>
      </c>
      <c r="H1571" t="s">
        <v>33</v>
      </c>
      <c r="I1571" t="s">
        <v>34</v>
      </c>
      <c r="J1571" s="1">
        <v>43274</v>
      </c>
      <c r="M1571" t="s">
        <v>35</v>
      </c>
      <c r="N1571" s="2">
        <v>5908.07</v>
      </c>
      <c r="O1571" t="s">
        <v>3664</v>
      </c>
      <c r="P1571">
        <v>7.9</v>
      </c>
      <c r="Q15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71">
        <f>YEAR(Table1[[#This Row],[Hire Date]])</f>
        <v>2018</v>
      </c>
      <c r="T1571" t="str">
        <f>IF(Table1[[#This Row],[Education Level]]="Master's Degree",
"Master's Degree",
IF(Table1[[#This Row],[Education Level]]="Bachelor's Degree",
"Bachelor's Degree",
"Others"))</f>
        <v>Bachelor's Degree</v>
      </c>
    </row>
    <row r="1572" spans="1:20" x14ac:dyDescent="0.25">
      <c r="A1572" t="s">
        <v>3665</v>
      </c>
      <c r="B1572" t="s">
        <v>3666</v>
      </c>
      <c r="C1572" t="s">
        <v>29</v>
      </c>
      <c r="D1572">
        <v>42</v>
      </c>
      <c r="E1572" t="s">
        <v>69</v>
      </c>
      <c r="F1572" t="s">
        <v>60</v>
      </c>
      <c r="G1572" t="s">
        <v>93</v>
      </c>
      <c r="H1572" t="s">
        <v>33</v>
      </c>
      <c r="I1572" t="s">
        <v>34</v>
      </c>
      <c r="J1572" s="1">
        <v>44648</v>
      </c>
      <c r="M1572" t="s">
        <v>35</v>
      </c>
      <c r="N1572" s="2">
        <v>3493.06</v>
      </c>
      <c r="O1572" t="s">
        <v>2688</v>
      </c>
      <c r="P1572">
        <v>4.0999999999999996</v>
      </c>
      <c r="Q15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72">
        <f>YEAR(Table1[[#This Row],[Hire Date]])</f>
        <v>2022</v>
      </c>
      <c r="T1572" t="str">
        <f>IF(Table1[[#This Row],[Education Level]]="Master's Degree",
"Master's Degree",
IF(Table1[[#This Row],[Education Level]]="Bachelor's Degree",
"Bachelor's Degree",
"Others"))</f>
        <v>Bachelor's Degree</v>
      </c>
    </row>
    <row r="1573" spans="1:20" x14ac:dyDescent="0.25">
      <c r="A1573" t="s">
        <v>3667</v>
      </c>
      <c r="B1573" t="s">
        <v>3668</v>
      </c>
      <c r="C1573" t="s">
        <v>18</v>
      </c>
      <c r="D1573">
        <v>23</v>
      </c>
      <c r="E1573" t="s">
        <v>86</v>
      </c>
      <c r="F1573" t="s">
        <v>20</v>
      </c>
      <c r="G1573" t="s">
        <v>45</v>
      </c>
      <c r="H1573" t="s">
        <v>22</v>
      </c>
      <c r="I1573" t="s">
        <v>34</v>
      </c>
      <c r="J1573" s="1">
        <v>43712</v>
      </c>
      <c r="K1573" s="1">
        <v>44209</v>
      </c>
      <c r="L1573" t="s">
        <v>132</v>
      </c>
      <c r="M1573" t="s">
        <v>25</v>
      </c>
      <c r="N1573" s="2">
        <v>8189</v>
      </c>
      <c r="O1573" t="s">
        <v>313</v>
      </c>
      <c r="P1573">
        <v>1.4</v>
      </c>
      <c r="Q15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573">
        <f>YEAR(Table1[[#This Row],[Hire Date]])</f>
        <v>2019</v>
      </c>
      <c r="S1573" s="9">
        <f>YEAR(Table1[[#This Row],[Exit Date]])</f>
        <v>2021</v>
      </c>
      <c r="T1573" t="str">
        <f>IF(Table1[[#This Row],[Education Level]]="Master's Degree",
"Master's Degree",
IF(Table1[[#This Row],[Education Level]]="Bachelor's Degree",
"Bachelor's Degree",
"Others"))</f>
        <v>Bachelor's Degree</v>
      </c>
    </row>
    <row r="1574" spans="1:20" x14ac:dyDescent="0.25">
      <c r="A1574" t="s">
        <v>3669</v>
      </c>
      <c r="B1574" t="s">
        <v>3670</v>
      </c>
      <c r="C1574" t="s">
        <v>18</v>
      </c>
      <c r="D1574">
        <v>37</v>
      </c>
      <c r="E1574" t="s">
        <v>86</v>
      </c>
      <c r="F1574" t="s">
        <v>60</v>
      </c>
      <c r="G1574" t="s">
        <v>61</v>
      </c>
      <c r="H1574" t="s">
        <v>33</v>
      </c>
      <c r="I1574" t="s">
        <v>34</v>
      </c>
      <c r="J1574" s="1">
        <v>46026</v>
      </c>
      <c r="M1574" t="s">
        <v>35</v>
      </c>
      <c r="N1574" s="2">
        <v>11188.96</v>
      </c>
      <c r="O1574" t="s">
        <v>1121</v>
      </c>
      <c r="P1574">
        <v>0.4</v>
      </c>
      <c r="Q15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574">
        <f>YEAR(Table1[[#This Row],[Hire Date]])</f>
        <v>2026</v>
      </c>
      <c r="T1574" t="str">
        <f>IF(Table1[[#This Row],[Education Level]]="Master's Degree",
"Master's Degree",
IF(Table1[[#This Row],[Education Level]]="Bachelor's Degree",
"Bachelor's Degree",
"Others"))</f>
        <v>Bachelor's Degree</v>
      </c>
    </row>
    <row r="1575" spans="1:20" x14ac:dyDescent="0.25">
      <c r="A1575" t="s">
        <v>3671</v>
      </c>
      <c r="B1575" t="s">
        <v>3672</v>
      </c>
      <c r="C1575" t="s">
        <v>18</v>
      </c>
      <c r="D1575">
        <v>22</v>
      </c>
      <c r="E1575" t="s">
        <v>73</v>
      </c>
      <c r="F1575" t="s">
        <v>44</v>
      </c>
      <c r="G1575" t="s">
        <v>61</v>
      </c>
      <c r="H1575" t="s">
        <v>22</v>
      </c>
      <c r="I1575" t="s">
        <v>117</v>
      </c>
      <c r="J1575" s="1">
        <v>44555</v>
      </c>
      <c r="M1575" t="s">
        <v>35</v>
      </c>
      <c r="N1575" s="2">
        <v>12263.94</v>
      </c>
      <c r="O1575" t="s">
        <v>941</v>
      </c>
      <c r="P1575">
        <v>4.4000000000000004</v>
      </c>
      <c r="Q15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75">
        <f>YEAR(Table1[[#This Row],[Hire Date]])</f>
        <v>2021</v>
      </c>
      <c r="T1575" t="str">
        <f>IF(Table1[[#This Row],[Education Level]]="Master's Degree",
"Master's Degree",
IF(Table1[[#This Row],[Education Level]]="Bachelor's Degree",
"Bachelor's Degree",
"Others"))</f>
        <v>Others</v>
      </c>
    </row>
    <row r="1576" spans="1:20" x14ac:dyDescent="0.25">
      <c r="A1576" t="s">
        <v>3673</v>
      </c>
      <c r="B1576" t="s">
        <v>3674</v>
      </c>
      <c r="C1576" t="s">
        <v>18</v>
      </c>
      <c r="D1576">
        <v>39</v>
      </c>
      <c r="E1576" t="s">
        <v>79</v>
      </c>
      <c r="F1576" t="s">
        <v>31</v>
      </c>
      <c r="G1576" t="s">
        <v>93</v>
      </c>
      <c r="H1576" t="s">
        <v>131</v>
      </c>
      <c r="I1576" t="s">
        <v>23</v>
      </c>
      <c r="J1576" s="1">
        <v>43293</v>
      </c>
      <c r="M1576" t="s">
        <v>35</v>
      </c>
      <c r="N1576" s="2">
        <v>2596.77</v>
      </c>
      <c r="O1576" t="s">
        <v>3675</v>
      </c>
      <c r="P1576">
        <v>7.8</v>
      </c>
      <c r="Q15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76">
        <f>YEAR(Table1[[#This Row],[Hire Date]])</f>
        <v>2018</v>
      </c>
      <c r="T1576" t="str">
        <f>IF(Table1[[#This Row],[Education Level]]="Master's Degree",
"Master's Degree",
IF(Table1[[#This Row],[Education Level]]="Bachelor's Degree",
"Bachelor's Degree",
"Others"))</f>
        <v>Master's Degree</v>
      </c>
    </row>
    <row r="1577" spans="1:20" x14ac:dyDescent="0.25">
      <c r="A1577" t="s">
        <v>3676</v>
      </c>
      <c r="B1577" t="s">
        <v>3677</v>
      </c>
      <c r="C1577" t="s">
        <v>29</v>
      </c>
      <c r="D1577">
        <v>34</v>
      </c>
      <c r="E1577" t="s">
        <v>79</v>
      </c>
      <c r="F1577" t="s">
        <v>60</v>
      </c>
      <c r="G1577" t="s">
        <v>45</v>
      </c>
      <c r="H1577" t="s">
        <v>33</v>
      </c>
      <c r="I1577" t="s">
        <v>175</v>
      </c>
      <c r="J1577" s="1">
        <v>45737</v>
      </c>
      <c r="M1577" t="s">
        <v>35</v>
      </c>
      <c r="N1577" s="2">
        <v>7284.82</v>
      </c>
      <c r="O1577" t="s">
        <v>1403</v>
      </c>
      <c r="P1577">
        <v>1.2</v>
      </c>
      <c r="Q15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577">
        <f>YEAR(Table1[[#This Row],[Hire Date]])</f>
        <v>2025</v>
      </c>
      <c r="T1577" t="str">
        <f>IF(Table1[[#This Row],[Education Level]]="Master's Degree",
"Master's Degree",
IF(Table1[[#This Row],[Education Level]]="Bachelor's Degree",
"Bachelor's Degree",
"Others"))</f>
        <v>Others</v>
      </c>
    </row>
    <row r="1578" spans="1:20" x14ac:dyDescent="0.25">
      <c r="A1578" t="s">
        <v>3678</v>
      </c>
      <c r="B1578" t="s">
        <v>3679</v>
      </c>
      <c r="C1578" t="s">
        <v>18</v>
      </c>
      <c r="D1578">
        <v>22</v>
      </c>
      <c r="E1578" t="s">
        <v>30</v>
      </c>
      <c r="F1578" t="s">
        <v>49</v>
      </c>
      <c r="G1578" t="s">
        <v>45</v>
      </c>
      <c r="H1578" t="s">
        <v>33</v>
      </c>
      <c r="I1578" t="s">
        <v>34</v>
      </c>
      <c r="J1578" s="1">
        <v>43363</v>
      </c>
      <c r="M1578" t="s">
        <v>35</v>
      </c>
      <c r="N1578" s="2">
        <v>8791.56</v>
      </c>
      <c r="O1578" t="s">
        <v>1358</v>
      </c>
      <c r="P1578">
        <v>7.7</v>
      </c>
      <c r="Q15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78">
        <f>YEAR(Table1[[#This Row],[Hire Date]])</f>
        <v>2018</v>
      </c>
      <c r="T1578" t="str">
        <f>IF(Table1[[#This Row],[Education Level]]="Master's Degree",
"Master's Degree",
IF(Table1[[#This Row],[Education Level]]="Bachelor's Degree",
"Bachelor's Degree",
"Others"))</f>
        <v>Bachelor's Degree</v>
      </c>
    </row>
    <row r="1579" spans="1:20" x14ac:dyDescent="0.25">
      <c r="A1579" t="s">
        <v>3680</v>
      </c>
      <c r="B1579" t="s">
        <v>3681</v>
      </c>
      <c r="C1579" t="s">
        <v>18</v>
      </c>
      <c r="D1579">
        <v>45</v>
      </c>
      <c r="E1579" t="s">
        <v>69</v>
      </c>
      <c r="F1579" t="s">
        <v>60</v>
      </c>
      <c r="G1579" t="s">
        <v>61</v>
      </c>
      <c r="H1579" t="s">
        <v>33</v>
      </c>
      <c r="I1579" t="s">
        <v>23</v>
      </c>
      <c r="J1579" s="1">
        <v>45743</v>
      </c>
      <c r="M1579" t="s">
        <v>35</v>
      </c>
      <c r="N1579" s="2">
        <v>12766.95</v>
      </c>
      <c r="O1579" t="s">
        <v>604</v>
      </c>
      <c r="P1579">
        <v>1.1000000000000001</v>
      </c>
      <c r="Q15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579">
        <f>YEAR(Table1[[#This Row],[Hire Date]])</f>
        <v>2025</v>
      </c>
      <c r="T1579" t="str">
        <f>IF(Table1[[#This Row],[Education Level]]="Master's Degree",
"Master's Degree",
IF(Table1[[#This Row],[Education Level]]="Bachelor's Degree",
"Bachelor's Degree",
"Others"))</f>
        <v>Master's Degree</v>
      </c>
    </row>
    <row r="1580" spans="1:20" x14ac:dyDescent="0.25">
      <c r="A1580" t="s">
        <v>3682</v>
      </c>
      <c r="B1580" t="s">
        <v>3683</v>
      </c>
      <c r="C1580" t="s">
        <v>29</v>
      </c>
      <c r="D1580">
        <v>28</v>
      </c>
      <c r="E1580" t="s">
        <v>73</v>
      </c>
      <c r="F1580" t="s">
        <v>20</v>
      </c>
      <c r="G1580" t="s">
        <v>61</v>
      </c>
      <c r="H1580" t="s">
        <v>33</v>
      </c>
      <c r="I1580" t="s">
        <v>50</v>
      </c>
      <c r="J1580" s="1">
        <v>45265</v>
      </c>
      <c r="M1580" t="s">
        <v>35</v>
      </c>
      <c r="N1580" s="2">
        <v>10087.299999999999</v>
      </c>
      <c r="O1580" t="s">
        <v>1480</v>
      </c>
      <c r="P1580">
        <v>2.5</v>
      </c>
      <c r="Q15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580">
        <f>YEAR(Table1[[#This Row],[Hire Date]])</f>
        <v>2023</v>
      </c>
      <c r="T1580" t="str">
        <f>IF(Table1[[#This Row],[Education Level]]="Master's Degree",
"Master's Degree",
IF(Table1[[#This Row],[Education Level]]="Bachelor's Degree",
"Bachelor's Degree",
"Others"))</f>
        <v>Others</v>
      </c>
    </row>
    <row r="1581" spans="1:20" x14ac:dyDescent="0.25">
      <c r="A1581" t="s">
        <v>3684</v>
      </c>
      <c r="B1581" t="s">
        <v>3685</v>
      </c>
      <c r="C1581" t="s">
        <v>29</v>
      </c>
      <c r="D1581">
        <v>27</v>
      </c>
      <c r="E1581" t="s">
        <v>100</v>
      </c>
      <c r="F1581" t="s">
        <v>60</v>
      </c>
      <c r="G1581" t="s">
        <v>21</v>
      </c>
      <c r="H1581" t="s">
        <v>33</v>
      </c>
      <c r="I1581" t="s">
        <v>175</v>
      </c>
      <c r="J1581" s="1">
        <v>44697</v>
      </c>
      <c r="M1581" t="s">
        <v>35</v>
      </c>
      <c r="N1581" s="2">
        <v>15749.75</v>
      </c>
      <c r="O1581" t="s">
        <v>158</v>
      </c>
      <c r="P1581">
        <v>4</v>
      </c>
      <c r="Q15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81">
        <f>YEAR(Table1[[#This Row],[Hire Date]])</f>
        <v>2022</v>
      </c>
      <c r="T1581" t="str">
        <f>IF(Table1[[#This Row],[Education Level]]="Master's Degree",
"Master's Degree",
IF(Table1[[#This Row],[Education Level]]="Bachelor's Degree",
"Bachelor's Degree",
"Others"))</f>
        <v>Others</v>
      </c>
    </row>
    <row r="1582" spans="1:20" x14ac:dyDescent="0.25">
      <c r="A1582" t="s">
        <v>3686</v>
      </c>
      <c r="B1582" t="s">
        <v>3687</v>
      </c>
      <c r="C1582" t="s">
        <v>29</v>
      </c>
      <c r="D1582">
        <v>36</v>
      </c>
      <c r="E1582" t="s">
        <v>100</v>
      </c>
      <c r="F1582" t="s">
        <v>31</v>
      </c>
      <c r="G1582" t="s">
        <v>32</v>
      </c>
      <c r="H1582" t="s">
        <v>33</v>
      </c>
      <c r="I1582" t="s">
        <v>23</v>
      </c>
      <c r="J1582" s="1">
        <v>44612</v>
      </c>
      <c r="M1582" t="s">
        <v>35</v>
      </c>
      <c r="N1582" s="2">
        <v>5971.65</v>
      </c>
      <c r="O1582" t="s">
        <v>541</v>
      </c>
      <c r="P1582">
        <v>4.2</v>
      </c>
      <c r="Q15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82">
        <f>YEAR(Table1[[#This Row],[Hire Date]])</f>
        <v>2022</v>
      </c>
      <c r="T1582" t="str">
        <f>IF(Table1[[#This Row],[Education Level]]="Master's Degree",
"Master's Degree",
IF(Table1[[#This Row],[Education Level]]="Bachelor's Degree",
"Bachelor's Degree",
"Others"))</f>
        <v>Master's Degree</v>
      </c>
    </row>
    <row r="1583" spans="1:20" x14ac:dyDescent="0.25">
      <c r="A1583" t="s">
        <v>3688</v>
      </c>
      <c r="B1583" t="s">
        <v>3689</v>
      </c>
      <c r="C1583" t="s">
        <v>18</v>
      </c>
      <c r="D1583">
        <v>45</v>
      </c>
      <c r="E1583" t="s">
        <v>100</v>
      </c>
      <c r="F1583" t="s">
        <v>20</v>
      </c>
      <c r="G1583" t="s">
        <v>61</v>
      </c>
      <c r="H1583" t="s">
        <v>22</v>
      </c>
      <c r="I1583" t="s">
        <v>34</v>
      </c>
      <c r="J1583" s="1">
        <v>44247</v>
      </c>
      <c r="M1583" t="s">
        <v>35</v>
      </c>
      <c r="N1583" s="2">
        <v>11614.24</v>
      </c>
      <c r="O1583" t="s">
        <v>3690</v>
      </c>
      <c r="P1583">
        <v>5.2</v>
      </c>
      <c r="Q15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83">
        <f>YEAR(Table1[[#This Row],[Hire Date]])</f>
        <v>2021</v>
      </c>
      <c r="T1583" t="str">
        <f>IF(Table1[[#This Row],[Education Level]]="Master's Degree",
"Master's Degree",
IF(Table1[[#This Row],[Education Level]]="Bachelor's Degree",
"Bachelor's Degree",
"Others"))</f>
        <v>Bachelor's Degree</v>
      </c>
    </row>
    <row r="1584" spans="1:20" x14ac:dyDescent="0.25">
      <c r="A1584" t="s">
        <v>3691</v>
      </c>
      <c r="B1584" t="s">
        <v>3692</v>
      </c>
      <c r="C1584" t="s">
        <v>29</v>
      </c>
      <c r="D1584">
        <v>25</v>
      </c>
      <c r="E1584" t="s">
        <v>30</v>
      </c>
      <c r="F1584" t="s">
        <v>31</v>
      </c>
      <c r="G1584" t="s">
        <v>61</v>
      </c>
      <c r="H1584" t="s">
        <v>33</v>
      </c>
      <c r="I1584" t="s">
        <v>23</v>
      </c>
      <c r="J1584" s="1">
        <v>45152</v>
      </c>
      <c r="M1584" t="s">
        <v>35</v>
      </c>
      <c r="N1584" s="2">
        <v>11157.67</v>
      </c>
      <c r="O1584" t="s">
        <v>3479</v>
      </c>
      <c r="P1584">
        <v>2.8</v>
      </c>
      <c r="Q15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584">
        <f>YEAR(Table1[[#This Row],[Hire Date]])</f>
        <v>2023</v>
      </c>
      <c r="T1584" t="str">
        <f>IF(Table1[[#This Row],[Education Level]]="Master's Degree",
"Master's Degree",
IF(Table1[[#This Row],[Education Level]]="Bachelor's Degree",
"Bachelor's Degree",
"Others"))</f>
        <v>Master's Degree</v>
      </c>
    </row>
    <row r="1585" spans="1:20" x14ac:dyDescent="0.25">
      <c r="A1585" t="s">
        <v>3693</v>
      </c>
      <c r="B1585" t="s">
        <v>3694</v>
      </c>
      <c r="C1585" t="s">
        <v>29</v>
      </c>
      <c r="D1585">
        <v>35</v>
      </c>
      <c r="E1585" t="s">
        <v>121</v>
      </c>
      <c r="F1585" t="s">
        <v>31</v>
      </c>
      <c r="G1585" t="s">
        <v>61</v>
      </c>
      <c r="H1585" t="s">
        <v>33</v>
      </c>
      <c r="I1585" t="s">
        <v>23</v>
      </c>
      <c r="J1585" s="1">
        <v>44493</v>
      </c>
      <c r="M1585" t="s">
        <v>35</v>
      </c>
      <c r="N1585" s="2">
        <v>12637.36</v>
      </c>
      <c r="O1585" t="s">
        <v>310</v>
      </c>
      <c r="P1585">
        <v>4.5999999999999996</v>
      </c>
      <c r="Q15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85">
        <f>YEAR(Table1[[#This Row],[Hire Date]])</f>
        <v>2021</v>
      </c>
      <c r="T1585" t="str">
        <f>IF(Table1[[#This Row],[Education Level]]="Master's Degree",
"Master's Degree",
IF(Table1[[#This Row],[Education Level]]="Bachelor's Degree",
"Bachelor's Degree",
"Others"))</f>
        <v>Master's Degree</v>
      </c>
    </row>
    <row r="1586" spans="1:20" x14ac:dyDescent="0.25">
      <c r="A1586" t="s">
        <v>3695</v>
      </c>
      <c r="B1586" t="s">
        <v>3696</v>
      </c>
      <c r="C1586" t="s">
        <v>29</v>
      </c>
      <c r="D1586">
        <v>38</v>
      </c>
      <c r="E1586" t="s">
        <v>30</v>
      </c>
      <c r="F1586" t="s">
        <v>44</v>
      </c>
      <c r="G1586" t="s">
        <v>137</v>
      </c>
      <c r="H1586" t="s">
        <v>33</v>
      </c>
      <c r="I1586" t="s">
        <v>34</v>
      </c>
      <c r="J1586" s="1">
        <v>44555</v>
      </c>
      <c r="M1586" t="s">
        <v>35</v>
      </c>
      <c r="N1586" s="2">
        <v>22089.37</v>
      </c>
      <c r="O1586" t="s">
        <v>396</v>
      </c>
      <c r="P1586">
        <v>4.4000000000000004</v>
      </c>
      <c r="Q15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586">
        <f>YEAR(Table1[[#This Row],[Hire Date]])</f>
        <v>2021</v>
      </c>
      <c r="T1586" t="str">
        <f>IF(Table1[[#This Row],[Education Level]]="Master's Degree",
"Master's Degree",
IF(Table1[[#This Row],[Education Level]]="Bachelor's Degree",
"Bachelor's Degree",
"Others"))</f>
        <v>Bachelor's Degree</v>
      </c>
    </row>
    <row r="1587" spans="1:20" x14ac:dyDescent="0.25">
      <c r="A1587" t="s">
        <v>3697</v>
      </c>
      <c r="B1587" t="s">
        <v>3698</v>
      </c>
      <c r="C1587" t="s">
        <v>29</v>
      </c>
      <c r="D1587">
        <v>41</v>
      </c>
      <c r="E1587" t="s">
        <v>73</v>
      </c>
      <c r="F1587" t="s">
        <v>44</v>
      </c>
      <c r="G1587" t="s">
        <v>61</v>
      </c>
      <c r="H1587" t="s">
        <v>33</v>
      </c>
      <c r="I1587" t="s">
        <v>34</v>
      </c>
      <c r="J1587" s="1">
        <v>43469</v>
      </c>
      <c r="M1587" t="s">
        <v>35</v>
      </c>
      <c r="N1587" s="2">
        <v>13130.17</v>
      </c>
      <c r="O1587" t="s">
        <v>633</v>
      </c>
      <c r="P1587">
        <v>7.4</v>
      </c>
      <c r="Q15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87">
        <f>YEAR(Table1[[#This Row],[Hire Date]])</f>
        <v>2019</v>
      </c>
      <c r="T1587" t="str">
        <f>IF(Table1[[#This Row],[Education Level]]="Master's Degree",
"Master's Degree",
IF(Table1[[#This Row],[Education Level]]="Bachelor's Degree",
"Bachelor's Degree",
"Others"))</f>
        <v>Bachelor's Degree</v>
      </c>
    </row>
    <row r="1588" spans="1:20" x14ac:dyDescent="0.25">
      <c r="A1588" t="s">
        <v>3699</v>
      </c>
      <c r="B1588" t="s">
        <v>3700</v>
      </c>
      <c r="C1588" t="s">
        <v>18</v>
      </c>
      <c r="D1588">
        <v>36</v>
      </c>
      <c r="E1588" t="s">
        <v>43</v>
      </c>
      <c r="F1588" t="s">
        <v>60</v>
      </c>
      <c r="G1588" t="s">
        <v>45</v>
      </c>
      <c r="H1588" t="s">
        <v>33</v>
      </c>
      <c r="I1588" t="s">
        <v>23</v>
      </c>
      <c r="J1588" s="1">
        <v>45531</v>
      </c>
      <c r="K1588" s="1">
        <v>45951</v>
      </c>
      <c r="L1588" t="s">
        <v>372</v>
      </c>
      <c r="M1588" t="s">
        <v>25</v>
      </c>
      <c r="N1588" s="2">
        <v>8319.3700000000008</v>
      </c>
      <c r="O1588" t="s">
        <v>128</v>
      </c>
      <c r="P1588">
        <v>1.1000000000000001</v>
      </c>
      <c r="Q15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588">
        <f>YEAR(Table1[[#This Row],[Hire Date]])</f>
        <v>2024</v>
      </c>
      <c r="S1588" s="9">
        <f>YEAR(Table1[[#This Row],[Exit Date]])</f>
        <v>2025</v>
      </c>
      <c r="T1588" t="str">
        <f>IF(Table1[[#This Row],[Education Level]]="Master's Degree",
"Master's Degree",
IF(Table1[[#This Row],[Education Level]]="Bachelor's Degree",
"Bachelor's Degree",
"Others"))</f>
        <v>Master's Degree</v>
      </c>
    </row>
    <row r="1589" spans="1:20" x14ac:dyDescent="0.25">
      <c r="A1589" t="s">
        <v>3701</v>
      </c>
      <c r="B1589" t="s">
        <v>3702</v>
      </c>
      <c r="C1589" t="s">
        <v>29</v>
      </c>
      <c r="D1589">
        <v>31</v>
      </c>
      <c r="E1589" t="s">
        <v>73</v>
      </c>
      <c r="F1589" t="s">
        <v>20</v>
      </c>
      <c r="G1589" t="s">
        <v>21</v>
      </c>
      <c r="H1589" t="s">
        <v>22</v>
      </c>
      <c r="I1589" t="s">
        <v>34</v>
      </c>
      <c r="J1589" s="1">
        <v>45607</v>
      </c>
      <c r="K1589" s="1">
        <v>46173</v>
      </c>
      <c r="L1589" t="s">
        <v>132</v>
      </c>
      <c r="M1589" t="s">
        <v>25</v>
      </c>
      <c r="N1589" s="2">
        <v>18340.16</v>
      </c>
      <c r="O1589" t="s">
        <v>2014</v>
      </c>
      <c r="P1589">
        <v>1.5</v>
      </c>
      <c r="Q15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589">
        <f>YEAR(Table1[[#This Row],[Hire Date]])</f>
        <v>2024</v>
      </c>
      <c r="S1589" s="9">
        <f>YEAR(Table1[[#This Row],[Exit Date]])</f>
        <v>2026</v>
      </c>
      <c r="T1589" t="str">
        <f>IF(Table1[[#This Row],[Education Level]]="Master's Degree",
"Master's Degree",
IF(Table1[[#This Row],[Education Level]]="Bachelor's Degree",
"Bachelor's Degree",
"Others"))</f>
        <v>Bachelor's Degree</v>
      </c>
    </row>
    <row r="1590" spans="1:20" x14ac:dyDescent="0.25">
      <c r="A1590" t="s">
        <v>3703</v>
      </c>
      <c r="B1590" t="s">
        <v>3704</v>
      </c>
      <c r="C1590" t="s">
        <v>18</v>
      </c>
      <c r="D1590">
        <v>27</v>
      </c>
      <c r="E1590" t="s">
        <v>73</v>
      </c>
      <c r="F1590" t="s">
        <v>74</v>
      </c>
      <c r="G1590" t="s">
        <v>61</v>
      </c>
      <c r="H1590" t="s">
        <v>33</v>
      </c>
      <c r="I1590" t="s">
        <v>34</v>
      </c>
      <c r="J1590" s="1">
        <v>43135</v>
      </c>
      <c r="M1590" t="s">
        <v>35</v>
      </c>
      <c r="N1590" s="2">
        <v>12741.29</v>
      </c>
      <c r="O1590" t="s">
        <v>1450</v>
      </c>
      <c r="P1590">
        <v>8.3000000000000007</v>
      </c>
      <c r="Q15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90">
        <f>YEAR(Table1[[#This Row],[Hire Date]])</f>
        <v>2018</v>
      </c>
      <c r="T1590" t="str">
        <f>IF(Table1[[#This Row],[Education Level]]="Master's Degree",
"Master's Degree",
IF(Table1[[#This Row],[Education Level]]="Bachelor's Degree",
"Bachelor's Degree",
"Others"))</f>
        <v>Bachelor's Degree</v>
      </c>
    </row>
    <row r="1591" spans="1:20" x14ac:dyDescent="0.25">
      <c r="A1591" t="s">
        <v>3705</v>
      </c>
      <c r="B1591" t="s">
        <v>3706</v>
      </c>
      <c r="C1591" t="s">
        <v>18</v>
      </c>
      <c r="D1591">
        <v>35</v>
      </c>
      <c r="E1591" t="s">
        <v>69</v>
      </c>
      <c r="F1591" t="s">
        <v>31</v>
      </c>
      <c r="G1591" t="s">
        <v>32</v>
      </c>
      <c r="H1591" t="s">
        <v>22</v>
      </c>
      <c r="I1591" t="s">
        <v>34</v>
      </c>
      <c r="J1591" s="1">
        <v>43624</v>
      </c>
      <c r="M1591" t="s">
        <v>35</v>
      </c>
      <c r="N1591" s="2">
        <v>5946.58</v>
      </c>
      <c r="O1591" t="s">
        <v>2460</v>
      </c>
      <c r="P1591">
        <v>6.9</v>
      </c>
      <c r="Q15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91">
        <f>YEAR(Table1[[#This Row],[Hire Date]])</f>
        <v>2019</v>
      </c>
      <c r="T1591" t="str">
        <f>IF(Table1[[#This Row],[Education Level]]="Master's Degree",
"Master's Degree",
IF(Table1[[#This Row],[Education Level]]="Bachelor's Degree",
"Bachelor's Degree",
"Others"))</f>
        <v>Bachelor's Degree</v>
      </c>
    </row>
    <row r="1592" spans="1:20" x14ac:dyDescent="0.25">
      <c r="A1592" t="s">
        <v>3707</v>
      </c>
      <c r="B1592" t="s">
        <v>3708</v>
      </c>
      <c r="C1592" t="s">
        <v>29</v>
      </c>
      <c r="D1592">
        <v>25</v>
      </c>
      <c r="E1592" t="s">
        <v>121</v>
      </c>
      <c r="F1592" t="s">
        <v>20</v>
      </c>
      <c r="G1592" t="s">
        <v>45</v>
      </c>
      <c r="H1592" t="s">
        <v>138</v>
      </c>
      <c r="I1592" t="s">
        <v>23</v>
      </c>
      <c r="J1592" s="1">
        <v>43591</v>
      </c>
      <c r="M1592" t="s">
        <v>35</v>
      </c>
      <c r="N1592" s="2">
        <v>7350.95</v>
      </c>
      <c r="O1592" t="s">
        <v>70</v>
      </c>
      <c r="P1592">
        <v>7</v>
      </c>
      <c r="Q15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92">
        <f>YEAR(Table1[[#This Row],[Hire Date]])</f>
        <v>2019</v>
      </c>
      <c r="T1592" t="str">
        <f>IF(Table1[[#This Row],[Education Level]]="Master's Degree",
"Master's Degree",
IF(Table1[[#This Row],[Education Level]]="Bachelor's Degree",
"Bachelor's Degree",
"Others"))</f>
        <v>Master's Degree</v>
      </c>
    </row>
    <row r="1593" spans="1:20" x14ac:dyDescent="0.25">
      <c r="A1593" t="s">
        <v>3709</v>
      </c>
      <c r="B1593" t="s">
        <v>3710</v>
      </c>
      <c r="C1593" t="s">
        <v>18</v>
      </c>
      <c r="D1593">
        <v>22</v>
      </c>
      <c r="E1593" t="s">
        <v>30</v>
      </c>
      <c r="F1593" t="s">
        <v>74</v>
      </c>
      <c r="G1593" t="s">
        <v>45</v>
      </c>
      <c r="H1593" t="s">
        <v>33</v>
      </c>
      <c r="I1593" t="s">
        <v>34</v>
      </c>
      <c r="J1593" s="1">
        <v>43338</v>
      </c>
      <c r="M1593" t="s">
        <v>35</v>
      </c>
      <c r="N1593" s="2">
        <v>8329.23</v>
      </c>
      <c r="O1593" t="s">
        <v>333</v>
      </c>
      <c r="P1593">
        <v>7.7</v>
      </c>
      <c r="Q15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93">
        <f>YEAR(Table1[[#This Row],[Hire Date]])</f>
        <v>2018</v>
      </c>
      <c r="T1593" t="str">
        <f>IF(Table1[[#This Row],[Education Level]]="Master's Degree",
"Master's Degree",
IF(Table1[[#This Row],[Education Level]]="Bachelor's Degree",
"Bachelor's Degree",
"Others"))</f>
        <v>Bachelor's Degree</v>
      </c>
    </row>
    <row r="1594" spans="1:20" x14ac:dyDescent="0.25">
      <c r="A1594" t="s">
        <v>3711</v>
      </c>
      <c r="B1594" t="s">
        <v>3712</v>
      </c>
      <c r="C1594" t="s">
        <v>18</v>
      </c>
      <c r="D1594">
        <v>38</v>
      </c>
      <c r="E1594" t="s">
        <v>69</v>
      </c>
      <c r="F1594" t="s">
        <v>31</v>
      </c>
      <c r="G1594" t="s">
        <v>32</v>
      </c>
      <c r="H1594" t="s">
        <v>33</v>
      </c>
      <c r="I1594" t="s">
        <v>34</v>
      </c>
      <c r="J1594" s="1">
        <v>44727</v>
      </c>
      <c r="K1594" s="1">
        <v>45709</v>
      </c>
      <c r="L1594" t="s">
        <v>24</v>
      </c>
      <c r="M1594" t="s">
        <v>25</v>
      </c>
      <c r="N1594" s="2">
        <v>5348.07</v>
      </c>
      <c r="O1594" t="s">
        <v>2022</v>
      </c>
      <c r="P1594">
        <v>2.7</v>
      </c>
      <c r="Q15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594">
        <f>YEAR(Table1[[#This Row],[Hire Date]])</f>
        <v>2022</v>
      </c>
      <c r="S1594" s="9">
        <f>YEAR(Table1[[#This Row],[Exit Date]])</f>
        <v>2025</v>
      </c>
      <c r="T1594" t="str">
        <f>IF(Table1[[#This Row],[Education Level]]="Master's Degree",
"Master's Degree",
IF(Table1[[#This Row],[Education Level]]="Bachelor's Degree",
"Bachelor's Degree",
"Others"))</f>
        <v>Bachelor's Degree</v>
      </c>
    </row>
    <row r="1595" spans="1:20" x14ac:dyDescent="0.25">
      <c r="A1595" t="s">
        <v>3713</v>
      </c>
      <c r="B1595" t="s">
        <v>3714</v>
      </c>
      <c r="C1595" t="s">
        <v>18</v>
      </c>
      <c r="D1595">
        <v>43</v>
      </c>
      <c r="E1595" t="s">
        <v>86</v>
      </c>
      <c r="F1595" t="s">
        <v>31</v>
      </c>
      <c r="G1595" t="s">
        <v>137</v>
      </c>
      <c r="H1595" t="s">
        <v>33</v>
      </c>
      <c r="I1595" t="s">
        <v>34</v>
      </c>
      <c r="J1595" s="1">
        <v>43402</v>
      </c>
      <c r="K1595" s="1">
        <v>45553</v>
      </c>
      <c r="L1595" t="s">
        <v>760</v>
      </c>
      <c r="M1595" t="s">
        <v>25</v>
      </c>
      <c r="N1595" s="2">
        <v>26065.68</v>
      </c>
      <c r="O1595" t="s">
        <v>1432</v>
      </c>
      <c r="P1595">
        <v>5.9</v>
      </c>
      <c r="Q15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95">
        <f>YEAR(Table1[[#This Row],[Hire Date]])</f>
        <v>2018</v>
      </c>
      <c r="S1595" s="9">
        <f>YEAR(Table1[[#This Row],[Exit Date]])</f>
        <v>2024</v>
      </c>
      <c r="T1595" t="str">
        <f>IF(Table1[[#This Row],[Education Level]]="Master's Degree",
"Master's Degree",
IF(Table1[[#This Row],[Education Level]]="Bachelor's Degree",
"Bachelor's Degree",
"Others"))</f>
        <v>Bachelor's Degree</v>
      </c>
    </row>
    <row r="1596" spans="1:20" x14ac:dyDescent="0.25">
      <c r="A1596" t="s">
        <v>3715</v>
      </c>
      <c r="B1596" t="s">
        <v>3716</v>
      </c>
      <c r="C1596" t="s">
        <v>29</v>
      </c>
      <c r="D1596">
        <v>22</v>
      </c>
      <c r="E1596" s="9" t="s">
        <v>13002</v>
      </c>
      <c r="F1596" t="s">
        <v>74</v>
      </c>
      <c r="G1596" t="s">
        <v>32</v>
      </c>
      <c r="H1596" t="s">
        <v>22</v>
      </c>
      <c r="I1596" t="s">
        <v>34</v>
      </c>
      <c r="J1596" s="1">
        <v>43276</v>
      </c>
      <c r="M1596" t="s">
        <v>35</v>
      </c>
      <c r="N1596" s="2">
        <v>5340.26</v>
      </c>
      <c r="O1596" t="s">
        <v>918</v>
      </c>
      <c r="P1596">
        <v>7.9</v>
      </c>
      <c r="Q15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96">
        <f>YEAR(Table1[[#This Row],[Hire Date]])</f>
        <v>2018</v>
      </c>
      <c r="T1596" t="str">
        <f>IF(Table1[[#This Row],[Education Level]]="Master's Degree",
"Master's Degree",
IF(Table1[[#This Row],[Education Level]]="Bachelor's Degree",
"Bachelor's Degree",
"Others"))</f>
        <v>Bachelor's Degree</v>
      </c>
    </row>
    <row r="1597" spans="1:20" x14ac:dyDescent="0.25">
      <c r="A1597" t="s">
        <v>3717</v>
      </c>
      <c r="B1597" t="s">
        <v>3718</v>
      </c>
      <c r="C1597" t="s">
        <v>18</v>
      </c>
      <c r="D1597">
        <v>25</v>
      </c>
      <c r="E1597" t="s">
        <v>73</v>
      </c>
      <c r="F1597" t="s">
        <v>60</v>
      </c>
      <c r="G1597" t="s">
        <v>45</v>
      </c>
      <c r="H1597" t="s">
        <v>33</v>
      </c>
      <c r="I1597" t="s">
        <v>23</v>
      </c>
      <c r="J1597" s="1">
        <v>45942</v>
      </c>
      <c r="M1597" t="s">
        <v>35</v>
      </c>
      <c r="N1597" s="2">
        <v>8872.2000000000007</v>
      </c>
      <c r="O1597" t="s">
        <v>572</v>
      </c>
      <c r="P1597">
        <v>0.6</v>
      </c>
      <c r="Q15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597">
        <f>YEAR(Table1[[#This Row],[Hire Date]])</f>
        <v>2025</v>
      </c>
      <c r="T1597" t="str">
        <f>IF(Table1[[#This Row],[Education Level]]="Master's Degree",
"Master's Degree",
IF(Table1[[#This Row],[Education Level]]="Bachelor's Degree",
"Bachelor's Degree",
"Others"))</f>
        <v>Master's Degree</v>
      </c>
    </row>
    <row r="1598" spans="1:20" x14ac:dyDescent="0.25">
      <c r="A1598" t="s">
        <v>3719</v>
      </c>
      <c r="B1598" t="s">
        <v>3720</v>
      </c>
      <c r="C1598" t="s">
        <v>18</v>
      </c>
      <c r="D1598">
        <v>40</v>
      </c>
      <c r="E1598" t="s">
        <v>100</v>
      </c>
      <c r="F1598" t="s">
        <v>44</v>
      </c>
      <c r="G1598" t="s">
        <v>137</v>
      </c>
      <c r="H1598" t="s">
        <v>33</v>
      </c>
      <c r="I1598" t="s">
        <v>34</v>
      </c>
      <c r="J1598" s="1">
        <v>43933</v>
      </c>
      <c r="M1598" t="s">
        <v>35</v>
      </c>
      <c r="N1598" s="2">
        <v>28748.29</v>
      </c>
      <c r="O1598" t="s">
        <v>83</v>
      </c>
      <c r="P1598">
        <v>6.1</v>
      </c>
      <c r="Q15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98">
        <f>YEAR(Table1[[#This Row],[Hire Date]])</f>
        <v>2020</v>
      </c>
      <c r="T1598" t="str">
        <f>IF(Table1[[#This Row],[Education Level]]="Master's Degree",
"Master's Degree",
IF(Table1[[#This Row],[Education Level]]="Bachelor's Degree",
"Bachelor's Degree",
"Others"))</f>
        <v>Bachelor's Degree</v>
      </c>
    </row>
    <row r="1599" spans="1:20" x14ac:dyDescent="0.25">
      <c r="A1599" t="s">
        <v>3721</v>
      </c>
      <c r="B1599" t="s">
        <v>3722</v>
      </c>
      <c r="C1599" t="s">
        <v>18</v>
      </c>
      <c r="D1599">
        <v>53</v>
      </c>
      <c r="E1599" t="s">
        <v>100</v>
      </c>
      <c r="F1599" t="s">
        <v>31</v>
      </c>
      <c r="G1599" t="s">
        <v>45</v>
      </c>
      <c r="H1599" t="s">
        <v>33</v>
      </c>
      <c r="I1599" t="s">
        <v>34</v>
      </c>
      <c r="J1599" s="1">
        <v>43972</v>
      </c>
      <c r="M1599" t="s">
        <v>35</v>
      </c>
      <c r="N1599" s="2">
        <v>8554.7199999999993</v>
      </c>
      <c r="O1599" t="s">
        <v>1657</v>
      </c>
      <c r="P1599">
        <v>6</v>
      </c>
      <c r="Q15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599">
        <f>YEAR(Table1[[#This Row],[Hire Date]])</f>
        <v>2020</v>
      </c>
      <c r="T1599" t="str">
        <f>IF(Table1[[#This Row],[Education Level]]="Master's Degree",
"Master's Degree",
IF(Table1[[#This Row],[Education Level]]="Bachelor's Degree",
"Bachelor's Degree",
"Others"))</f>
        <v>Bachelor's Degree</v>
      </c>
    </row>
    <row r="1600" spans="1:20" x14ac:dyDescent="0.25">
      <c r="A1600" t="s">
        <v>3723</v>
      </c>
      <c r="B1600" t="s">
        <v>3724</v>
      </c>
      <c r="C1600" t="s">
        <v>18</v>
      </c>
      <c r="D1600">
        <v>35</v>
      </c>
      <c r="E1600" t="s">
        <v>100</v>
      </c>
      <c r="F1600" t="s">
        <v>60</v>
      </c>
      <c r="G1600" t="s">
        <v>21</v>
      </c>
      <c r="H1600" t="s">
        <v>33</v>
      </c>
      <c r="I1600" t="s">
        <v>34</v>
      </c>
      <c r="J1600" s="1">
        <v>45444</v>
      </c>
      <c r="M1600" t="s">
        <v>35</v>
      </c>
      <c r="N1600" s="2">
        <v>17054.45</v>
      </c>
      <c r="O1600" t="s">
        <v>2448</v>
      </c>
      <c r="P1600">
        <v>2</v>
      </c>
      <c r="Q16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600">
        <f>YEAR(Table1[[#This Row],[Hire Date]])</f>
        <v>2024</v>
      </c>
      <c r="T1600" t="str">
        <f>IF(Table1[[#This Row],[Education Level]]="Master's Degree",
"Master's Degree",
IF(Table1[[#This Row],[Education Level]]="Bachelor's Degree",
"Bachelor's Degree",
"Others"))</f>
        <v>Bachelor's Degree</v>
      </c>
    </row>
    <row r="1601" spans="1:20" x14ac:dyDescent="0.25">
      <c r="A1601" t="s">
        <v>3725</v>
      </c>
      <c r="B1601" t="s">
        <v>3726</v>
      </c>
      <c r="C1601" t="s">
        <v>29</v>
      </c>
      <c r="D1601">
        <v>28</v>
      </c>
      <c r="E1601" t="s">
        <v>86</v>
      </c>
      <c r="F1601" t="s">
        <v>31</v>
      </c>
      <c r="G1601" t="s">
        <v>45</v>
      </c>
      <c r="H1601" t="s">
        <v>22</v>
      </c>
      <c r="I1601" t="s">
        <v>117</v>
      </c>
      <c r="J1601" s="1">
        <v>44290</v>
      </c>
      <c r="K1601" s="1">
        <v>45010</v>
      </c>
      <c r="L1601" t="s">
        <v>132</v>
      </c>
      <c r="M1601" t="s">
        <v>25</v>
      </c>
      <c r="N1601" s="2">
        <v>9451.76</v>
      </c>
      <c r="O1601" t="s">
        <v>724</v>
      </c>
      <c r="P1601">
        <v>2</v>
      </c>
      <c r="Q16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601">
        <f>YEAR(Table1[[#This Row],[Hire Date]])</f>
        <v>2021</v>
      </c>
      <c r="S1601" s="9">
        <f>YEAR(Table1[[#This Row],[Exit Date]])</f>
        <v>2023</v>
      </c>
      <c r="T1601" t="str">
        <f>IF(Table1[[#This Row],[Education Level]]="Master's Degree",
"Master's Degree",
IF(Table1[[#This Row],[Education Level]]="Bachelor's Degree",
"Bachelor's Degree",
"Others"))</f>
        <v>Others</v>
      </c>
    </row>
    <row r="1602" spans="1:20" x14ac:dyDescent="0.25">
      <c r="A1602" t="s">
        <v>3727</v>
      </c>
      <c r="B1602" t="s">
        <v>3728</v>
      </c>
      <c r="C1602" t="s">
        <v>29</v>
      </c>
      <c r="D1602">
        <v>33</v>
      </c>
      <c r="E1602" t="s">
        <v>30</v>
      </c>
      <c r="F1602" t="s">
        <v>60</v>
      </c>
      <c r="G1602" t="s">
        <v>45</v>
      </c>
      <c r="H1602" t="s">
        <v>22</v>
      </c>
      <c r="I1602" t="s">
        <v>34</v>
      </c>
      <c r="J1602" s="1">
        <v>45354</v>
      </c>
      <c r="M1602" t="s">
        <v>35</v>
      </c>
      <c r="N1602" s="2">
        <v>7212.28</v>
      </c>
      <c r="O1602" t="s">
        <v>1209</v>
      </c>
      <c r="P1602">
        <v>2.2000000000000002</v>
      </c>
      <c r="Q16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602">
        <f>YEAR(Table1[[#This Row],[Hire Date]])</f>
        <v>2024</v>
      </c>
      <c r="T1602" t="str">
        <f>IF(Table1[[#This Row],[Education Level]]="Master's Degree",
"Master's Degree",
IF(Table1[[#This Row],[Education Level]]="Bachelor's Degree",
"Bachelor's Degree",
"Others"))</f>
        <v>Bachelor's Degree</v>
      </c>
    </row>
    <row r="1603" spans="1:20" x14ac:dyDescent="0.25">
      <c r="A1603" t="s">
        <v>3729</v>
      </c>
      <c r="B1603" t="s">
        <v>3730</v>
      </c>
      <c r="C1603" t="s">
        <v>18</v>
      </c>
      <c r="D1603">
        <v>47</v>
      </c>
      <c r="E1603" t="s">
        <v>43</v>
      </c>
      <c r="F1603" t="s">
        <v>44</v>
      </c>
      <c r="G1603" t="s">
        <v>93</v>
      </c>
      <c r="H1603" t="s">
        <v>33</v>
      </c>
      <c r="I1603" t="s">
        <v>23</v>
      </c>
      <c r="J1603" s="1">
        <v>45943</v>
      </c>
      <c r="M1603" t="s">
        <v>35</v>
      </c>
      <c r="N1603" s="2">
        <v>3500.54</v>
      </c>
      <c r="O1603" t="s">
        <v>169</v>
      </c>
      <c r="P1603">
        <v>0.6</v>
      </c>
      <c r="Q16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603">
        <f>YEAR(Table1[[#This Row],[Hire Date]])</f>
        <v>2025</v>
      </c>
      <c r="T1603" t="str">
        <f>IF(Table1[[#This Row],[Education Level]]="Master's Degree",
"Master's Degree",
IF(Table1[[#This Row],[Education Level]]="Bachelor's Degree",
"Bachelor's Degree",
"Others"))</f>
        <v>Master's Degree</v>
      </c>
    </row>
    <row r="1604" spans="1:20" x14ac:dyDescent="0.25">
      <c r="A1604" t="s">
        <v>3731</v>
      </c>
      <c r="B1604" t="s">
        <v>3732</v>
      </c>
      <c r="C1604" t="s">
        <v>18</v>
      </c>
      <c r="D1604">
        <v>29</v>
      </c>
      <c r="E1604" t="s">
        <v>43</v>
      </c>
      <c r="F1604" t="s">
        <v>31</v>
      </c>
      <c r="G1604" t="s">
        <v>21</v>
      </c>
      <c r="H1604" t="s">
        <v>33</v>
      </c>
      <c r="I1604" t="s">
        <v>34</v>
      </c>
      <c r="J1604" s="1">
        <v>43165</v>
      </c>
      <c r="M1604" t="s">
        <v>35</v>
      </c>
      <c r="N1604" s="2">
        <v>15714.59</v>
      </c>
      <c r="O1604" t="s">
        <v>179</v>
      </c>
      <c r="P1604">
        <v>8.1999999999999993</v>
      </c>
      <c r="Q16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04">
        <f>YEAR(Table1[[#This Row],[Hire Date]])</f>
        <v>2018</v>
      </c>
      <c r="T1604" t="str">
        <f>IF(Table1[[#This Row],[Education Level]]="Master's Degree",
"Master's Degree",
IF(Table1[[#This Row],[Education Level]]="Bachelor's Degree",
"Bachelor's Degree",
"Others"))</f>
        <v>Bachelor's Degree</v>
      </c>
    </row>
    <row r="1605" spans="1:20" x14ac:dyDescent="0.25">
      <c r="A1605" t="s">
        <v>3733</v>
      </c>
      <c r="B1605" t="s">
        <v>3536</v>
      </c>
      <c r="C1605" t="s">
        <v>29</v>
      </c>
      <c r="D1605">
        <v>27</v>
      </c>
      <c r="E1605" t="s">
        <v>69</v>
      </c>
      <c r="F1605" t="s">
        <v>74</v>
      </c>
      <c r="G1605" t="s">
        <v>61</v>
      </c>
      <c r="H1605" t="s">
        <v>33</v>
      </c>
      <c r="I1605" t="s">
        <v>34</v>
      </c>
      <c r="J1605" s="1">
        <v>45658</v>
      </c>
      <c r="M1605" t="s">
        <v>35</v>
      </c>
      <c r="N1605" s="2">
        <v>12306.99</v>
      </c>
      <c r="O1605" t="s">
        <v>46</v>
      </c>
      <c r="P1605">
        <v>1.4</v>
      </c>
      <c r="Q16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605">
        <f>YEAR(Table1[[#This Row],[Hire Date]])</f>
        <v>2025</v>
      </c>
      <c r="T1605" t="str">
        <f>IF(Table1[[#This Row],[Education Level]]="Master's Degree",
"Master's Degree",
IF(Table1[[#This Row],[Education Level]]="Bachelor's Degree",
"Bachelor's Degree",
"Others"))</f>
        <v>Bachelor's Degree</v>
      </c>
    </row>
    <row r="1606" spans="1:20" x14ac:dyDescent="0.25">
      <c r="A1606" t="s">
        <v>3734</v>
      </c>
      <c r="B1606" t="s">
        <v>3735</v>
      </c>
      <c r="C1606" t="s">
        <v>29</v>
      </c>
      <c r="D1606">
        <v>30</v>
      </c>
      <c r="E1606" t="s">
        <v>19</v>
      </c>
      <c r="F1606" t="s">
        <v>31</v>
      </c>
      <c r="G1606" t="s">
        <v>145</v>
      </c>
      <c r="H1606" t="s">
        <v>22</v>
      </c>
      <c r="I1606" t="s">
        <v>23</v>
      </c>
      <c r="J1606" s="1">
        <v>45879</v>
      </c>
      <c r="K1606" s="1">
        <v>46173</v>
      </c>
      <c r="L1606" t="s">
        <v>132</v>
      </c>
      <c r="M1606" t="s">
        <v>25</v>
      </c>
      <c r="N1606" s="2">
        <v>39004.660000000003</v>
      </c>
      <c r="O1606" t="s">
        <v>146</v>
      </c>
      <c r="P1606">
        <v>0.8</v>
      </c>
      <c r="Q16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606">
        <f>YEAR(Table1[[#This Row],[Hire Date]])</f>
        <v>2025</v>
      </c>
      <c r="S1606" s="9">
        <f>YEAR(Table1[[#This Row],[Exit Date]])</f>
        <v>2026</v>
      </c>
      <c r="T1606" t="str">
        <f>IF(Table1[[#This Row],[Education Level]]="Master's Degree",
"Master's Degree",
IF(Table1[[#This Row],[Education Level]]="Bachelor's Degree",
"Bachelor's Degree",
"Others"))</f>
        <v>Master's Degree</v>
      </c>
    </row>
    <row r="1607" spans="1:20" x14ac:dyDescent="0.25">
      <c r="A1607" t="s">
        <v>3736</v>
      </c>
      <c r="B1607" t="s">
        <v>3737</v>
      </c>
      <c r="C1607" t="s">
        <v>18</v>
      </c>
      <c r="D1607">
        <v>26</v>
      </c>
      <c r="E1607" t="s">
        <v>69</v>
      </c>
      <c r="F1607" t="s">
        <v>74</v>
      </c>
      <c r="G1607" t="s">
        <v>45</v>
      </c>
      <c r="H1607" t="s">
        <v>33</v>
      </c>
      <c r="I1607" t="s">
        <v>34</v>
      </c>
      <c r="J1607" s="1">
        <v>44454</v>
      </c>
      <c r="M1607" t="s">
        <v>35</v>
      </c>
      <c r="N1607" s="2">
        <v>9355.81</v>
      </c>
      <c r="O1607" t="s">
        <v>3197</v>
      </c>
      <c r="P1607">
        <v>4.7</v>
      </c>
      <c r="Q16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07">
        <f>YEAR(Table1[[#This Row],[Hire Date]])</f>
        <v>2021</v>
      </c>
      <c r="T1607" t="str">
        <f>IF(Table1[[#This Row],[Education Level]]="Master's Degree",
"Master's Degree",
IF(Table1[[#This Row],[Education Level]]="Bachelor's Degree",
"Bachelor's Degree",
"Others"))</f>
        <v>Bachelor's Degree</v>
      </c>
    </row>
    <row r="1608" spans="1:20" x14ac:dyDescent="0.25">
      <c r="A1608" t="s">
        <v>3738</v>
      </c>
      <c r="B1608" t="s">
        <v>3739</v>
      </c>
      <c r="C1608" t="s">
        <v>29</v>
      </c>
      <c r="D1608">
        <v>36</v>
      </c>
      <c r="E1608" t="s">
        <v>69</v>
      </c>
      <c r="F1608" t="s">
        <v>74</v>
      </c>
      <c r="G1608" t="s">
        <v>61</v>
      </c>
      <c r="H1608" t="s">
        <v>33</v>
      </c>
      <c r="I1608" t="s">
        <v>23</v>
      </c>
      <c r="J1608" s="1">
        <v>43880</v>
      </c>
      <c r="M1608" t="s">
        <v>35</v>
      </c>
      <c r="N1608" s="2">
        <v>13355.76</v>
      </c>
      <c r="O1608" t="s">
        <v>1082</v>
      </c>
      <c r="P1608">
        <v>6.2</v>
      </c>
      <c r="Q16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08">
        <f>YEAR(Table1[[#This Row],[Hire Date]])</f>
        <v>2020</v>
      </c>
      <c r="T1608" t="str">
        <f>IF(Table1[[#This Row],[Education Level]]="Master's Degree",
"Master's Degree",
IF(Table1[[#This Row],[Education Level]]="Bachelor's Degree",
"Bachelor's Degree",
"Others"))</f>
        <v>Master's Degree</v>
      </c>
    </row>
    <row r="1609" spans="1:20" x14ac:dyDescent="0.25">
      <c r="A1609" t="s">
        <v>3740</v>
      </c>
      <c r="B1609" t="s">
        <v>3741</v>
      </c>
      <c r="C1609" t="s">
        <v>29</v>
      </c>
      <c r="D1609">
        <v>49</v>
      </c>
      <c r="E1609" t="s">
        <v>86</v>
      </c>
      <c r="F1609" t="s">
        <v>20</v>
      </c>
      <c r="G1609" t="s">
        <v>61</v>
      </c>
      <c r="H1609" t="s">
        <v>33</v>
      </c>
      <c r="I1609" t="s">
        <v>23</v>
      </c>
      <c r="J1609" s="1">
        <v>43325</v>
      </c>
      <c r="M1609" t="s">
        <v>35</v>
      </c>
      <c r="N1609" s="2">
        <v>11434.44</v>
      </c>
      <c r="O1609" t="s">
        <v>522</v>
      </c>
      <c r="P1609">
        <v>7.8</v>
      </c>
      <c r="Q16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09">
        <f>YEAR(Table1[[#This Row],[Hire Date]])</f>
        <v>2018</v>
      </c>
      <c r="T1609" t="str">
        <f>IF(Table1[[#This Row],[Education Level]]="Master's Degree",
"Master's Degree",
IF(Table1[[#This Row],[Education Level]]="Bachelor's Degree",
"Bachelor's Degree",
"Others"))</f>
        <v>Master's Degree</v>
      </c>
    </row>
    <row r="1610" spans="1:20" x14ac:dyDescent="0.25">
      <c r="A1610" t="s">
        <v>3742</v>
      </c>
      <c r="B1610" t="s">
        <v>3743</v>
      </c>
      <c r="C1610" t="s">
        <v>29</v>
      </c>
      <c r="D1610">
        <v>37</v>
      </c>
      <c r="E1610" t="s">
        <v>19</v>
      </c>
      <c r="F1610" t="s">
        <v>31</v>
      </c>
      <c r="G1610" t="s">
        <v>21</v>
      </c>
      <c r="H1610" t="s">
        <v>33</v>
      </c>
      <c r="I1610" t="s">
        <v>34</v>
      </c>
      <c r="J1610" s="1">
        <v>43226</v>
      </c>
      <c r="M1610" t="s">
        <v>35</v>
      </c>
      <c r="N1610" s="2">
        <v>18582.75</v>
      </c>
      <c r="O1610" t="s">
        <v>1443</v>
      </c>
      <c r="P1610">
        <v>8</v>
      </c>
      <c r="Q16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10">
        <f>YEAR(Table1[[#This Row],[Hire Date]])</f>
        <v>2018</v>
      </c>
      <c r="T1610" t="str">
        <f>IF(Table1[[#This Row],[Education Level]]="Master's Degree",
"Master's Degree",
IF(Table1[[#This Row],[Education Level]]="Bachelor's Degree",
"Bachelor's Degree",
"Others"))</f>
        <v>Bachelor's Degree</v>
      </c>
    </row>
    <row r="1611" spans="1:20" x14ac:dyDescent="0.25">
      <c r="A1611" t="s">
        <v>3744</v>
      </c>
      <c r="B1611" t="s">
        <v>3745</v>
      </c>
      <c r="C1611" t="s">
        <v>29</v>
      </c>
      <c r="D1611">
        <v>32</v>
      </c>
      <c r="E1611" t="s">
        <v>30</v>
      </c>
      <c r="F1611" t="s">
        <v>20</v>
      </c>
      <c r="G1611" t="s">
        <v>45</v>
      </c>
      <c r="H1611" t="s">
        <v>131</v>
      </c>
      <c r="I1611" t="s">
        <v>23</v>
      </c>
      <c r="J1611" s="1">
        <v>45568</v>
      </c>
      <c r="M1611" t="s">
        <v>35</v>
      </c>
      <c r="N1611" s="2">
        <v>7161.19</v>
      </c>
      <c r="O1611" t="s">
        <v>670</v>
      </c>
      <c r="P1611">
        <v>1.6</v>
      </c>
      <c r="Q16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611">
        <f>YEAR(Table1[[#This Row],[Hire Date]])</f>
        <v>2024</v>
      </c>
      <c r="T1611" t="str">
        <f>IF(Table1[[#This Row],[Education Level]]="Master's Degree",
"Master's Degree",
IF(Table1[[#This Row],[Education Level]]="Bachelor's Degree",
"Bachelor's Degree",
"Others"))</f>
        <v>Master's Degree</v>
      </c>
    </row>
    <row r="1612" spans="1:20" x14ac:dyDescent="0.25">
      <c r="A1612" t="s">
        <v>3746</v>
      </c>
      <c r="B1612" t="s">
        <v>3747</v>
      </c>
      <c r="C1612" t="s">
        <v>29</v>
      </c>
      <c r="D1612">
        <v>32</v>
      </c>
      <c r="E1612" t="s">
        <v>100</v>
      </c>
      <c r="F1612" t="s">
        <v>31</v>
      </c>
      <c r="G1612" t="s">
        <v>21</v>
      </c>
      <c r="H1612" t="s">
        <v>138</v>
      </c>
      <c r="I1612" t="s">
        <v>23</v>
      </c>
      <c r="J1612" s="1">
        <v>44512</v>
      </c>
      <c r="M1612" t="s">
        <v>35</v>
      </c>
      <c r="N1612" s="2">
        <v>19885.62</v>
      </c>
      <c r="O1612" t="s">
        <v>404</v>
      </c>
      <c r="P1612">
        <v>4.5</v>
      </c>
      <c r="Q16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12">
        <f>YEAR(Table1[[#This Row],[Hire Date]])</f>
        <v>2021</v>
      </c>
      <c r="T1612" t="str">
        <f>IF(Table1[[#This Row],[Education Level]]="Master's Degree",
"Master's Degree",
IF(Table1[[#This Row],[Education Level]]="Bachelor's Degree",
"Bachelor's Degree",
"Others"))</f>
        <v>Master's Degree</v>
      </c>
    </row>
    <row r="1613" spans="1:20" x14ac:dyDescent="0.25">
      <c r="A1613" t="s">
        <v>3748</v>
      </c>
      <c r="B1613" t="s">
        <v>3749</v>
      </c>
      <c r="C1613" t="s">
        <v>18</v>
      </c>
      <c r="D1613">
        <v>22</v>
      </c>
      <c r="E1613" t="s">
        <v>69</v>
      </c>
      <c r="F1613" t="s">
        <v>44</v>
      </c>
      <c r="G1613" t="s">
        <v>61</v>
      </c>
      <c r="H1613" t="s">
        <v>33</v>
      </c>
      <c r="I1613" t="s">
        <v>23</v>
      </c>
      <c r="J1613" s="1">
        <v>43704</v>
      </c>
      <c r="M1613" t="s">
        <v>35</v>
      </c>
      <c r="N1613" s="2">
        <v>11036.03</v>
      </c>
      <c r="O1613" t="s">
        <v>1565</v>
      </c>
      <c r="P1613">
        <v>6.7</v>
      </c>
      <c r="Q16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13">
        <f>YEAR(Table1[[#This Row],[Hire Date]])</f>
        <v>2019</v>
      </c>
      <c r="T1613" t="str">
        <f>IF(Table1[[#This Row],[Education Level]]="Master's Degree",
"Master's Degree",
IF(Table1[[#This Row],[Education Level]]="Bachelor's Degree",
"Bachelor's Degree",
"Others"))</f>
        <v>Master's Degree</v>
      </c>
    </row>
    <row r="1614" spans="1:20" x14ac:dyDescent="0.25">
      <c r="A1614" t="s">
        <v>3750</v>
      </c>
      <c r="B1614" t="s">
        <v>3751</v>
      </c>
      <c r="C1614" t="s">
        <v>29</v>
      </c>
      <c r="D1614">
        <v>42</v>
      </c>
      <c r="E1614" s="9" t="s">
        <v>13002</v>
      </c>
      <c r="F1614" t="s">
        <v>74</v>
      </c>
      <c r="G1614" t="s">
        <v>32</v>
      </c>
      <c r="H1614" t="s">
        <v>33</v>
      </c>
      <c r="I1614" t="s">
        <v>50</v>
      </c>
      <c r="J1614" s="1">
        <v>44512</v>
      </c>
      <c r="K1614" s="1">
        <v>45785</v>
      </c>
      <c r="L1614" t="s">
        <v>113</v>
      </c>
      <c r="M1614" t="s">
        <v>25</v>
      </c>
      <c r="N1614" s="2">
        <v>5376.53</v>
      </c>
      <c r="O1614" t="s">
        <v>364</v>
      </c>
      <c r="P1614">
        <v>3.5</v>
      </c>
      <c r="Q16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14">
        <f>YEAR(Table1[[#This Row],[Hire Date]])</f>
        <v>2021</v>
      </c>
      <c r="S1614" s="9">
        <f>YEAR(Table1[[#This Row],[Exit Date]])</f>
        <v>2025</v>
      </c>
      <c r="T1614" t="str">
        <f>IF(Table1[[#This Row],[Education Level]]="Master's Degree",
"Master's Degree",
IF(Table1[[#This Row],[Education Level]]="Bachelor's Degree",
"Bachelor's Degree",
"Others"))</f>
        <v>Others</v>
      </c>
    </row>
    <row r="1615" spans="1:20" x14ac:dyDescent="0.25">
      <c r="A1615" t="s">
        <v>3752</v>
      </c>
      <c r="B1615" t="s">
        <v>3753</v>
      </c>
      <c r="C1615" t="s">
        <v>29</v>
      </c>
      <c r="D1615">
        <v>34</v>
      </c>
      <c r="E1615" t="s">
        <v>19</v>
      </c>
      <c r="F1615" t="s">
        <v>20</v>
      </c>
      <c r="G1615" t="s">
        <v>232</v>
      </c>
      <c r="H1615" t="s">
        <v>33</v>
      </c>
      <c r="I1615" t="s">
        <v>34</v>
      </c>
      <c r="J1615" s="1">
        <v>45265</v>
      </c>
      <c r="K1615" s="1">
        <v>45551</v>
      </c>
      <c r="L1615" t="s">
        <v>113</v>
      </c>
      <c r="M1615" t="s">
        <v>25</v>
      </c>
      <c r="N1615" s="2">
        <v>67057.17</v>
      </c>
      <c r="O1615" t="s">
        <v>146</v>
      </c>
      <c r="P1615">
        <v>0.8</v>
      </c>
      <c r="Q16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615">
        <f>YEAR(Table1[[#This Row],[Hire Date]])</f>
        <v>2023</v>
      </c>
      <c r="S1615" s="9">
        <f>YEAR(Table1[[#This Row],[Exit Date]])</f>
        <v>2024</v>
      </c>
      <c r="T1615" t="str">
        <f>IF(Table1[[#This Row],[Education Level]]="Master's Degree",
"Master's Degree",
IF(Table1[[#This Row],[Education Level]]="Bachelor's Degree",
"Bachelor's Degree",
"Others"))</f>
        <v>Bachelor's Degree</v>
      </c>
    </row>
    <row r="1616" spans="1:20" x14ac:dyDescent="0.25">
      <c r="A1616" t="s">
        <v>3754</v>
      </c>
      <c r="B1616" t="s">
        <v>3755</v>
      </c>
      <c r="C1616" t="s">
        <v>29</v>
      </c>
      <c r="D1616">
        <v>33</v>
      </c>
      <c r="E1616" t="s">
        <v>73</v>
      </c>
      <c r="F1616" t="s">
        <v>20</v>
      </c>
      <c r="G1616" t="s">
        <v>45</v>
      </c>
      <c r="H1616" t="s">
        <v>22</v>
      </c>
      <c r="I1616" t="s">
        <v>34</v>
      </c>
      <c r="J1616" s="1">
        <v>44373</v>
      </c>
      <c r="M1616" t="s">
        <v>35</v>
      </c>
      <c r="N1616" s="2">
        <v>7221.8</v>
      </c>
      <c r="O1616" t="s">
        <v>2839</v>
      </c>
      <c r="P1616">
        <v>4.9000000000000004</v>
      </c>
      <c r="Q16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16">
        <f>YEAR(Table1[[#This Row],[Hire Date]])</f>
        <v>2021</v>
      </c>
      <c r="T1616" t="str">
        <f>IF(Table1[[#This Row],[Education Level]]="Master's Degree",
"Master's Degree",
IF(Table1[[#This Row],[Education Level]]="Bachelor's Degree",
"Bachelor's Degree",
"Others"))</f>
        <v>Bachelor's Degree</v>
      </c>
    </row>
    <row r="1617" spans="1:20" x14ac:dyDescent="0.25">
      <c r="A1617" t="s">
        <v>3756</v>
      </c>
      <c r="B1617" t="s">
        <v>3757</v>
      </c>
      <c r="C1617" t="s">
        <v>29</v>
      </c>
      <c r="D1617">
        <v>62</v>
      </c>
      <c r="E1617" t="s">
        <v>121</v>
      </c>
      <c r="F1617" t="s">
        <v>74</v>
      </c>
      <c r="G1617" t="s">
        <v>21</v>
      </c>
      <c r="H1617" t="s">
        <v>33</v>
      </c>
      <c r="I1617" t="s">
        <v>34</v>
      </c>
      <c r="J1617" s="1">
        <v>45205</v>
      </c>
      <c r="K1617" s="1">
        <v>45351</v>
      </c>
      <c r="L1617" t="s">
        <v>24</v>
      </c>
      <c r="M1617" t="s">
        <v>25</v>
      </c>
      <c r="N1617" s="2">
        <v>14005.87</v>
      </c>
      <c r="O1617" t="s">
        <v>83</v>
      </c>
      <c r="P1617">
        <v>0.4</v>
      </c>
      <c r="Q16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617">
        <f>YEAR(Table1[[#This Row],[Hire Date]])</f>
        <v>2023</v>
      </c>
      <c r="S1617" s="9">
        <f>YEAR(Table1[[#This Row],[Exit Date]])</f>
        <v>2024</v>
      </c>
      <c r="T1617" t="str">
        <f>IF(Table1[[#This Row],[Education Level]]="Master's Degree",
"Master's Degree",
IF(Table1[[#This Row],[Education Level]]="Bachelor's Degree",
"Bachelor's Degree",
"Others"))</f>
        <v>Bachelor's Degree</v>
      </c>
    </row>
    <row r="1618" spans="1:20" x14ac:dyDescent="0.25">
      <c r="A1618" t="s">
        <v>3758</v>
      </c>
      <c r="B1618" t="s">
        <v>3759</v>
      </c>
      <c r="C1618" t="s">
        <v>29</v>
      </c>
      <c r="D1618">
        <v>37</v>
      </c>
      <c r="E1618" t="s">
        <v>73</v>
      </c>
      <c r="F1618" t="s">
        <v>74</v>
      </c>
      <c r="G1618" t="s">
        <v>45</v>
      </c>
      <c r="H1618" t="s">
        <v>33</v>
      </c>
      <c r="I1618" t="s">
        <v>175</v>
      </c>
      <c r="J1618" s="1">
        <v>45607</v>
      </c>
      <c r="K1618" s="1">
        <v>45730</v>
      </c>
      <c r="L1618" t="s">
        <v>24</v>
      </c>
      <c r="M1618" t="s">
        <v>25</v>
      </c>
      <c r="N1618" s="2">
        <v>6725.17</v>
      </c>
      <c r="O1618" t="s">
        <v>439</v>
      </c>
      <c r="P1618">
        <v>0.3</v>
      </c>
      <c r="Q16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618">
        <f>YEAR(Table1[[#This Row],[Hire Date]])</f>
        <v>2024</v>
      </c>
      <c r="S1618" s="9">
        <f>YEAR(Table1[[#This Row],[Exit Date]])</f>
        <v>2025</v>
      </c>
      <c r="T1618" t="str">
        <f>IF(Table1[[#This Row],[Education Level]]="Master's Degree",
"Master's Degree",
IF(Table1[[#This Row],[Education Level]]="Bachelor's Degree",
"Bachelor's Degree",
"Others"))</f>
        <v>Others</v>
      </c>
    </row>
    <row r="1619" spans="1:20" x14ac:dyDescent="0.25">
      <c r="A1619" t="s">
        <v>3760</v>
      </c>
      <c r="B1619" t="s">
        <v>3761</v>
      </c>
      <c r="C1619" t="s">
        <v>29</v>
      </c>
      <c r="D1619">
        <v>28</v>
      </c>
      <c r="E1619" t="s">
        <v>69</v>
      </c>
      <c r="F1619" t="s">
        <v>60</v>
      </c>
      <c r="G1619" t="s">
        <v>61</v>
      </c>
      <c r="H1619" t="s">
        <v>22</v>
      </c>
      <c r="I1619" t="s">
        <v>34</v>
      </c>
      <c r="J1619" s="1">
        <v>43400</v>
      </c>
      <c r="M1619" t="s">
        <v>35</v>
      </c>
      <c r="N1619" s="2">
        <v>9860.4699999999993</v>
      </c>
      <c r="O1619" t="s">
        <v>2390</v>
      </c>
      <c r="P1619">
        <v>7.6</v>
      </c>
      <c r="Q16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19">
        <f>YEAR(Table1[[#This Row],[Hire Date]])</f>
        <v>2018</v>
      </c>
      <c r="T1619" t="str">
        <f>IF(Table1[[#This Row],[Education Level]]="Master's Degree",
"Master's Degree",
IF(Table1[[#This Row],[Education Level]]="Bachelor's Degree",
"Bachelor's Degree",
"Others"))</f>
        <v>Bachelor's Degree</v>
      </c>
    </row>
    <row r="1620" spans="1:20" x14ac:dyDescent="0.25">
      <c r="A1620" t="s">
        <v>3762</v>
      </c>
      <c r="B1620" t="s">
        <v>3763</v>
      </c>
      <c r="C1620" t="s">
        <v>29</v>
      </c>
      <c r="D1620">
        <v>31</v>
      </c>
      <c r="E1620" t="s">
        <v>30</v>
      </c>
      <c r="F1620" t="s">
        <v>31</v>
      </c>
      <c r="G1620" t="s">
        <v>21</v>
      </c>
      <c r="H1620" t="s">
        <v>33</v>
      </c>
      <c r="I1620" t="s">
        <v>23</v>
      </c>
      <c r="J1620" s="1">
        <v>45669</v>
      </c>
      <c r="M1620" t="s">
        <v>35</v>
      </c>
      <c r="N1620" s="2">
        <v>19696.54</v>
      </c>
      <c r="O1620" t="s">
        <v>376</v>
      </c>
      <c r="P1620">
        <v>1.3</v>
      </c>
      <c r="Q16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620">
        <f>YEAR(Table1[[#This Row],[Hire Date]])</f>
        <v>2025</v>
      </c>
      <c r="T1620" t="str">
        <f>IF(Table1[[#This Row],[Education Level]]="Master's Degree",
"Master's Degree",
IF(Table1[[#This Row],[Education Level]]="Bachelor's Degree",
"Bachelor's Degree",
"Others"))</f>
        <v>Master's Degree</v>
      </c>
    </row>
    <row r="1621" spans="1:20" x14ac:dyDescent="0.25">
      <c r="A1621" t="s">
        <v>3764</v>
      </c>
      <c r="B1621" t="s">
        <v>3765</v>
      </c>
      <c r="C1621" t="s">
        <v>18</v>
      </c>
      <c r="D1621">
        <v>45</v>
      </c>
      <c r="E1621" t="s">
        <v>121</v>
      </c>
      <c r="F1621" t="s">
        <v>31</v>
      </c>
      <c r="G1621" t="s">
        <v>61</v>
      </c>
      <c r="H1621" t="s">
        <v>33</v>
      </c>
      <c r="I1621" t="s">
        <v>34</v>
      </c>
      <c r="J1621" s="1">
        <v>43339</v>
      </c>
      <c r="M1621" t="s">
        <v>35</v>
      </c>
      <c r="N1621" s="2">
        <v>12194.76</v>
      </c>
      <c r="O1621" t="s">
        <v>1243</v>
      </c>
      <c r="P1621">
        <v>7.7</v>
      </c>
      <c r="Q16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21">
        <f>YEAR(Table1[[#This Row],[Hire Date]])</f>
        <v>2018</v>
      </c>
      <c r="T1621" t="str">
        <f>IF(Table1[[#This Row],[Education Level]]="Master's Degree",
"Master's Degree",
IF(Table1[[#This Row],[Education Level]]="Bachelor's Degree",
"Bachelor's Degree",
"Others"))</f>
        <v>Bachelor's Degree</v>
      </c>
    </row>
    <row r="1622" spans="1:20" x14ac:dyDescent="0.25">
      <c r="A1622" t="s">
        <v>3766</v>
      </c>
      <c r="B1622" t="s">
        <v>3767</v>
      </c>
      <c r="C1622" t="s">
        <v>18</v>
      </c>
      <c r="D1622">
        <v>36</v>
      </c>
      <c r="E1622" t="s">
        <v>73</v>
      </c>
      <c r="F1622" t="s">
        <v>60</v>
      </c>
      <c r="G1622" t="s">
        <v>61</v>
      </c>
      <c r="H1622" t="s">
        <v>22</v>
      </c>
      <c r="I1622" t="s">
        <v>23</v>
      </c>
      <c r="J1622" s="1">
        <v>45376</v>
      </c>
      <c r="M1622" t="s">
        <v>35</v>
      </c>
      <c r="N1622" s="2">
        <v>12183.4</v>
      </c>
      <c r="O1622" t="s">
        <v>560</v>
      </c>
      <c r="P1622">
        <v>2.1</v>
      </c>
      <c r="Q16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622">
        <f>YEAR(Table1[[#This Row],[Hire Date]])</f>
        <v>2024</v>
      </c>
      <c r="T1622" t="str">
        <f>IF(Table1[[#This Row],[Education Level]]="Master's Degree",
"Master's Degree",
IF(Table1[[#This Row],[Education Level]]="Bachelor's Degree",
"Bachelor's Degree",
"Others"))</f>
        <v>Master's Degree</v>
      </c>
    </row>
    <row r="1623" spans="1:20" x14ac:dyDescent="0.25">
      <c r="A1623" t="s">
        <v>3768</v>
      </c>
      <c r="B1623" t="s">
        <v>3769</v>
      </c>
      <c r="C1623" t="s">
        <v>29</v>
      </c>
      <c r="D1623">
        <v>22</v>
      </c>
      <c r="E1623" t="s">
        <v>100</v>
      </c>
      <c r="F1623" t="s">
        <v>60</v>
      </c>
      <c r="G1623" t="s">
        <v>145</v>
      </c>
      <c r="H1623" t="s">
        <v>22</v>
      </c>
      <c r="I1623" t="s">
        <v>34</v>
      </c>
      <c r="J1623" s="1">
        <v>43374</v>
      </c>
      <c r="M1623" t="s">
        <v>35</v>
      </c>
      <c r="N1623" s="2">
        <v>38481.32</v>
      </c>
      <c r="O1623" t="s">
        <v>146</v>
      </c>
      <c r="P1623">
        <v>7.6</v>
      </c>
      <c r="Q16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23">
        <f>YEAR(Table1[[#This Row],[Hire Date]])</f>
        <v>2018</v>
      </c>
      <c r="T1623" t="str">
        <f>IF(Table1[[#This Row],[Education Level]]="Master's Degree",
"Master's Degree",
IF(Table1[[#This Row],[Education Level]]="Bachelor's Degree",
"Bachelor's Degree",
"Others"))</f>
        <v>Bachelor's Degree</v>
      </c>
    </row>
    <row r="1624" spans="1:20" x14ac:dyDescent="0.25">
      <c r="A1624" t="s">
        <v>3770</v>
      </c>
      <c r="B1624" t="s">
        <v>3771</v>
      </c>
      <c r="C1624" t="s">
        <v>18</v>
      </c>
      <c r="D1624">
        <v>43</v>
      </c>
      <c r="E1624" t="s">
        <v>43</v>
      </c>
      <c r="F1624" t="s">
        <v>31</v>
      </c>
      <c r="G1624" t="s">
        <v>145</v>
      </c>
      <c r="H1624" t="s">
        <v>131</v>
      </c>
      <c r="I1624" t="s">
        <v>175</v>
      </c>
      <c r="J1624" s="1">
        <v>43466</v>
      </c>
      <c r="K1624" s="1">
        <v>43732</v>
      </c>
      <c r="L1624" t="s">
        <v>132</v>
      </c>
      <c r="M1624" t="s">
        <v>25</v>
      </c>
      <c r="N1624" s="2">
        <v>32976.589999999997</v>
      </c>
      <c r="O1624" t="s">
        <v>146</v>
      </c>
      <c r="P1624">
        <v>0.7</v>
      </c>
      <c r="Q16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624">
        <f>YEAR(Table1[[#This Row],[Hire Date]])</f>
        <v>2019</v>
      </c>
      <c r="S1624" s="9">
        <f>YEAR(Table1[[#This Row],[Exit Date]])</f>
        <v>2019</v>
      </c>
      <c r="T1624" t="str">
        <f>IF(Table1[[#This Row],[Education Level]]="Master's Degree",
"Master's Degree",
IF(Table1[[#This Row],[Education Level]]="Bachelor's Degree",
"Bachelor's Degree",
"Others"))</f>
        <v>Others</v>
      </c>
    </row>
    <row r="1625" spans="1:20" x14ac:dyDescent="0.25">
      <c r="A1625" t="s">
        <v>3772</v>
      </c>
      <c r="B1625" t="s">
        <v>3773</v>
      </c>
      <c r="C1625" t="s">
        <v>18</v>
      </c>
      <c r="D1625">
        <v>28</v>
      </c>
      <c r="E1625" t="s">
        <v>73</v>
      </c>
      <c r="F1625" t="s">
        <v>20</v>
      </c>
      <c r="G1625" t="s">
        <v>32</v>
      </c>
      <c r="H1625" t="s">
        <v>33</v>
      </c>
      <c r="I1625" t="s">
        <v>75</v>
      </c>
      <c r="J1625" s="1">
        <v>43144</v>
      </c>
      <c r="M1625" t="s">
        <v>35</v>
      </c>
      <c r="N1625" s="2">
        <v>5361.71</v>
      </c>
      <c r="O1625" t="s">
        <v>51</v>
      </c>
      <c r="P1625">
        <v>8.3000000000000007</v>
      </c>
      <c r="Q16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25">
        <f>YEAR(Table1[[#This Row],[Hire Date]])</f>
        <v>2018</v>
      </c>
      <c r="T1625" t="str">
        <f>IF(Table1[[#This Row],[Education Level]]="Master's Degree",
"Master's Degree",
IF(Table1[[#This Row],[Education Level]]="Bachelor's Degree",
"Bachelor's Degree",
"Others"))</f>
        <v>Others</v>
      </c>
    </row>
    <row r="1626" spans="1:20" x14ac:dyDescent="0.25">
      <c r="A1626" t="s">
        <v>3774</v>
      </c>
      <c r="B1626" t="s">
        <v>3775</v>
      </c>
      <c r="C1626" t="s">
        <v>18</v>
      </c>
      <c r="D1626">
        <v>51</v>
      </c>
      <c r="E1626" t="s">
        <v>69</v>
      </c>
      <c r="F1626" t="s">
        <v>49</v>
      </c>
      <c r="G1626" t="s">
        <v>32</v>
      </c>
      <c r="H1626" t="s">
        <v>33</v>
      </c>
      <c r="I1626" t="s">
        <v>34</v>
      </c>
      <c r="J1626" s="1">
        <v>44829</v>
      </c>
      <c r="K1626" s="1">
        <v>45799</v>
      </c>
      <c r="L1626" t="s">
        <v>132</v>
      </c>
      <c r="M1626" t="s">
        <v>25</v>
      </c>
      <c r="N1626" s="2">
        <v>4949.57</v>
      </c>
      <c r="O1626" t="s">
        <v>1413</v>
      </c>
      <c r="P1626">
        <v>2.7</v>
      </c>
      <c r="Q16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626">
        <f>YEAR(Table1[[#This Row],[Hire Date]])</f>
        <v>2022</v>
      </c>
      <c r="S1626" s="9">
        <f>YEAR(Table1[[#This Row],[Exit Date]])</f>
        <v>2025</v>
      </c>
      <c r="T1626" t="str">
        <f>IF(Table1[[#This Row],[Education Level]]="Master's Degree",
"Master's Degree",
IF(Table1[[#This Row],[Education Level]]="Bachelor's Degree",
"Bachelor's Degree",
"Others"))</f>
        <v>Bachelor's Degree</v>
      </c>
    </row>
    <row r="1627" spans="1:20" x14ac:dyDescent="0.25">
      <c r="A1627" t="s">
        <v>3776</v>
      </c>
      <c r="B1627" t="s">
        <v>3777</v>
      </c>
      <c r="C1627" t="s">
        <v>18</v>
      </c>
      <c r="D1627">
        <v>44</v>
      </c>
      <c r="E1627" t="s">
        <v>136</v>
      </c>
      <c r="F1627" t="s">
        <v>44</v>
      </c>
      <c r="G1627" t="s">
        <v>61</v>
      </c>
      <c r="H1627" t="s">
        <v>33</v>
      </c>
      <c r="I1627" t="s">
        <v>34</v>
      </c>
      <c r="J1627" s="1">
        <v>45836</v>
      </c>
      <c r="M1627" t="s">
        <v>35</v>
      </c>
      <c r="N1627" s="2">
        <v>10356.74</v>
      </c>
      <c r="O1627" t="s">
        <v>3183</v>
      </c>
      <c r="P1627">
        <v>0.9</v>
      </c>
      <c r="Q16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627">
        <f>YEAR(Table1[[#This Row],[Hire Date]])</f>
        <v>2025</v>
      </c>
      <c r="T1627" t="str">
        <f>IF(Table1[[#This Row],[Education Level]]="Master's Degree",
"Master's Degree",
IF(Table1[[#This Row],[Education Level]]="Bachelor's Degree",
"Bachelor's Degree",
"Others"))</f>
        <v>Bachelor's Degree</v>
      </c>
    </row>
    <row r="1628" spans="1:20" x14ac:dyDescent="0.25">
      <c r="A1628" t="s">
        <v>3778</v>
      </c>
      <c r="B1628" t="s">
        <v>3779</v>
      </c>
      <c r="C1628" t="s">
        <v>18</v>
      </c>
      <c r="D1628">
        <v>30</v>
      </c>
      <c r="E1628" t="s">
        <v>69</v>
      </c>
      <c r="F1628" t="s">
        <v>60</v>
      </c>
      <c r="G1628" t="s">
        <v>45</v>
      </c>
      <c r="H1628" t="s">
        <v>33</v>
      </c>
      <c r="I1628" t="s">
        <v>23</v>
      </c>
      <c r="J1628" s="1">
        <v>45191</v>
      </c>
      <c r="M1628" t="s">
        <v>35</v>
      </c>
      <c r="N1628" s="2">
        <v>6922.55</v>
      </c>
      <c r="O1628" t="s">
        <v>1629</v>
      </c>
      <c r="P1628">
        <v>2.7</v>
      </c>
      <c r="Q16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628">
        <f>YEAR(Table1[[#This Row],[Hire Date]])</f>
        <v>2023</v>
      </c>
      <c r="T1628" t="str">
        <f>IF(Table1[[#This Row],[Education Level]]="Master's Degree",
"Master's Degree",
IF(Table1[[#This Row],[Education Level]]="Bachelor's Degree",
"Bachelor's Degree",
"Others"))</f>
        <v>Master's Degree</v>
      </c>
    </row>
    <row r="1629" spans="1:20" x14ac:dyDescent="0.25">
      <c r="A1629" t="s">
        <v>3780</v>
      </c>
      <c r="B1629" t="s">
        <v>3781</v>
      </c>
      <c r="C1629" t="s">
        <v>29</v>
      </c>
      <c r="D1629">
        <v>46</v>
      </c>
      <c r="E1629" t="s">
        <v>30</v>
      </c>
      <c r="F1629" t="s">
        <v>31</v>
      </c>
      <c r="G1629" t="s">
        <v>45</v>
      </c>
      <c r="H1629" t="s">
        <v>33</v>
      </c>
      <c r="I1629" t="s">
        <v>50</v>
      </c>
      <c r="J1629" s="1">
        <v>44732</v>
      </c>
      <c r="M1629" t="s">
        <v>35</v>
      </c>
      <c r="N1629" s="2">
        <v>8546.15</v>
      </c>
      <c r="O1629" t="s">
        <v>713</v>
      </c>
      <c r="P1629">
        <v>3.9</v>
      </c>
      <c r="Q16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29">
        <f>YEAR(Table1[[#This Row],[Hire Date]])</f>
        <v>2022</v>
      </c>
      <c r="T1629" t="str">
        <f>IF(Table1[[#This Row],[Education Level]]="Master's Degree",
"Master's Degree",
IF(Table1[[#This Row],[Education Level]]="Bachelor's Degree",
"Bachelor's Degree",
"Others"))</f>
        <v>Others</v>
      </c>
    </row>
    <row r="1630" spans="1:20" x14ac:dyDescent="0.25">
      <c r="A1630" t="s">
        <v>3782</v>
      </c>
      <c r="B1630" t="s">
        <v>3783</v>
      </c>
      <c r="C1630" t="s">
        <v>18</v>
      </c>
      <c r="D1630">
        <v>35</v>
      </c>
      <c r="E1630" t="s">
        <v>121</v>
      </c>
      <c r="F1630" t="s">
        <v>74</v>
      </c>
      <c r="G1630" t="s">
        <v>61</v>
      </c>
      <c r="H1630" t="s">
        <v>22</v>
      </c>
      <c r="I1630" t="s">
        <v>34</v>
      </c>
      <c r="J1630" s="1">
        <v>43158</v>
      </c>
      <c r="M1630" t="s">
        <v>35</v>
      </c>
      <c r="N1630" s="2">
        <v>10266.43</v>
      </c>
      <c r="O1630" t="s">
        <v>3505</v>
      </c>
      <c r="P1630">
        <v>8.1999999999999993</v>
      </c>
      <c r="Q16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30">
        <f>YEAR(Table1[[#This Row],[Hire Date]])</f>
        <v>2018</v>
      </c>
      <c r="T1630" t="str">
        <f>IF(Table1[[#This Row],[Education Level]]="Master's Degree",
"Master's Degree",
IF(Table1[[#This Row],[Education Level]]="Bachelor's Degree",
"Bachelor's Degree",
"Others"))</f>
        <v>Bachelor's Degree</v>
      </c>
    </row>
    <row r="1631" spans="1:20" x14ac:dyDescent="0.25">
      <c r="A1631" t="s">
        <v>3784</v>
      </c>
      <c r="B1631" t="s">
        <v>3785</v>
      </c>
      <c r="C1631" t="s">
        <v>18</v>
      </c>
      <c r="D1631">
        <v>42</v>
      </c>
      <c r="E1631" t="s">
        <v>86</v>
      </c>
      <c r="F1631" t="s">
        <v>49</v>
      </c>
      <c r="G1631" t="s">
        <v>93</v>
      </c>
      <c r="H1631" t="s">
        <v>33</v>
      </c>
      <c r="I1631" t="s">
        <v>34</v>
      </c>
      <c r="J1631" s="1">
        <v>44820</v>
      </c>
      <c r="M1631" t="s">
        <v>35</v>
      </c>
      <c r="N1631" s="2">
        <v>2790.08</v>
      </c>
      <c r="O1631" t="s">
        <v>2521</v>
      </c>
      <c r="P1631">
        <v>3.7</v>
      </c>
      <c r="Q16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31">
        <f>YEAR(Table1[[#This Row],[Hire Date]])</f>
        <v>2022</v>
      </c>
      <c r="T1631" t="str">
        <f>IF(Table1[[#This Row],[Education Level]]="Master's Degree",
"Master's Degree",
IF(Table1[[#This Row],[Education Level]]="Bachelor's Degree",
"Bachelor's Degree",
"Others"))</f>
        <v>Bachelor's Degree</v>
      </c>
    </row>
    <row r="1632" spans="1:20" x14ac:dyDescent="0.25">
      <c r="A1632" t="s">
        <v>3786</v>
      </c>
      <c r="B1632" t="s">
        <v>3787</v>
      </c>
      <c r="C1632" t="s">
        <v>18</v>
      </c>
      <c r="D1632">
        <v>39</v>
      </c>
      <c r="E1632" t="s">
        <v>19</v>
      </c>
      <c r="F1632" t="s">
        <v>74</v>
      </c>
      <c r="G1632" t="s">
        <v>145</v>
      </c>
      <c r="H1632" t="s">
        <v>22</v>
      </c>
      <c r="I1632" t="s">
        <v>34</v>
      </c>
      <c r="J1632" s="1">
        <v>44049</v>
      </c>
      <c r="K1632" s="1">
        <v>44555</v>
      </c>
      <c r="L1632" t="s">
        <v>132</v>
      </c>
      <c r="M1632" t="s">
        <v>25</v>
      </c>
      <c r="N1632" s="2">
        <v>33507.97</v>
      </c>
      <c r="O1632" t="s">
        <v>146</v>
      </c>
      <c r="P1632">
        <v>1.4</v>
      </c>
      <c r="Q16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632">
        <f>YEAR(Table1[[#This Row],[Hire Date]])</f>
        <v>2020</v>
      </c>
      <c r="S1632" s="9">
        <f>YEAR(Table1[[#This Row],[Exit Date]])</f>
        <v>2021</v>
      </c>
      <c r="T1632" t="str">
        <f>IF(Table1[[#This Row],[Education Level]]="Master's Degree",
"Master's Degree",
IF(Table1[[#This Row],[Education Level]]="Bachelor's Degree",
"Bachelor's Degree",
"Others"))</f>
        <v>Bachelor's Degree</v>
      </c>
    </row>
    <row r="1633" spans="1:20" x14ac:dyDescent="0.25">
      <c r="A1633" t="s">
        <v>3788</v>
      </c>
      <c r="B1633" t="s">
        <v>3789</v>
      </c>
      <c r="C1633" t="s">
        <v>29</v>
      </c>
      <c r="D1633">
        <v>27</v>
      </c>
      <c r="E1633" t="s">
        <v>73</v>
      </c>
      <c r="F1633" t="s">
        <v>44</v>
      </c>
      <c r="G1633" t="s">
        <v>93</v>
      </c>
      <c r="H1633" t="s">
        <v>33</v>
      </c>
      <c r="I1633" t="s">
        <v>23</v>
      </c>
      <c r="J1633" s="1">
        <v>43194</v>
      </c>
      <c r="M1633" t="s">
        <v>35</v>
      </c>
      <c r="N1633" s="2">
        <v>2843.36</v>
      </c>
      <c r="O1633" t="s">
        <v>179</v>
      </c>
      <c r="P1633">
        <v>8.1</v>
      </c>
      <c r="Q16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33">
        <f>YEAR(Table1[[#This Row],[Hire Date]])</f>
        <v>2018</v>
      </c>
      <c r="T1633" t="str">
        <f>IF(Table1[[#This Row],[Education Level]]="Master's Degree",
"Master's Degree",
IF(Table1[[#This Row],[Education Level]]="Bachelor's Degree",
"Bachelor's Degree",
"Others"))</f>
        <v>Master's Degree</v>
      </c>
    </row>
    <row r="1634" spans="1:20" x14ac:dyDescent="0.25">
      <c r="A1634" t="s">
        <v>3790</v>
      </c>
      <c r="B1634" t="s">
        <v>1968</v>
      </c>
      <c r="C1634" t="s">
        <v>18</v>
      </c>
      <c r="D1634">
        <v>29</v>
      </c>
      <c r="E1634" t="s">
        <v>19</v>
      </c>
      <c r="F1634" t="s">
        <v>31</v>
      </c>
      <c r="G1634" t="s">
        <v>232</v>
      </c>
      <c r="H1634" t="s">
        <v>33</v>
      </c>
      <c r="I1634" t="s">
        <v>175</v>
      </c>
      <c r="J1634" s="1">
        <v>43351</v>
      </c>
      <c r="M1634" t="s">
        <v>35</v>
      </c>
      <c r="N1634" s="2">
        <v>47974.87</v>
      </c>
      <c r="O1634" t="s">
        <v>146</v>
      </c>
      <c r="P1634">
        <v>7.7</v>
      </c>
      <c r="Q16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34">
        <f>YEAR(Table1[[#This Row],[Hire Date]])</f>
        <v>2018</v>
      </c>
      <c r="T1634" t="str">
        <f>IF(Table1[[#This Row],[Education Level]]="Master's Degree",
"Master's Degree",
IF(Table1[[#This Row],[Education Level]]="Bachelor's Degree",
"Bachelor's Degree",
"Others"))</f>
        <v>Others</v>
      </c>
    </row>
    <row r="1635" spans="1:20" x14ac:dyDescent="0.25">
      <c r="A1635" t="s">
        <v>3791</v>
      </c>
      <c r="B1635" t="s">
        <v>3792</v>
      </c>
      <c r="C1635" t="s">
        <v>29</v>
      </c>
      <c r="D1635">
        <v>44</v>
      </c>
      <c r="E1635" t="s">
        <v>86</v>
      </c>
      <c r="F1635" t="s">
        <v>74</v>
      </c>
      <c r="G1635" t="s">
        <v>21</v>
      </c>
      <c r="H1635" t="s">
        <v>33</v>
      </c>
      <c r="I1635" t="s">
        <v>50</v>
      </c>
      <c r="J1635" s="1">
        <v>44641</v>
      </c>
      <c r="M1635" t="s">
        <v>35</v>
      </c>
      <c r="N1635" s="2">
        <v>14092.77</v>
      </c>
      <c r="O1635" t="s">
        <v>2604</v>
      </c>
      <c r="P1635">
        <v>4.2</v>
      </c>
      <c r="Q16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35">
        <f>YEAR(Table1[[#This Row],[Hire Date]])</f>
        <v>2022</v>
      </c>
      <c r="T1635" t="str">
        <f>IF(Table1[[#This Row],[Education Level]]="Master's Degree",
"Master's Degree",
IF(Table1[[#This Row],[Education Level]]="Bachelor's Degree",
"Bachelor's Degree",
"Others"))</f>
        <v>Others</v>
      </c>
    </row>
    <row r="1636" spans="1:20" x14ac:dyDescent="0.25">
      <c r="A1636" t="s">
        <v>3793</v>
      </c>
      <c r="B1636" t="s">
        <v>3794</v>
      </c>
      <c r="C1636" t="s">
        <v>29</v>
      </c>
      <c r="D1636">
        <v>31</v>
      </c>
      <c r="E1636" t="s">
        <v>136</v>
      </c>
      <c r="F1636" t="s">
        <v>74</v>
      </c>
      <c r="G1636" t="s">
        <v>45</v>
      </c>
      <c r="H1636" t="s">
        <v>22</v>
      </c>
      <c r="I1636" t="s">
        <v>34</v>
      </c>
      <c r="J1636" s="1">
        <v>45881</v>
      </c>
      <c r="M1636" t="s">
        <v>35</v>
      </c>
      <c r="N1636" s="2">
        <v>6977.65</v>
      </c>
      <c r="O1636" t="s">
        <v>399</v>
      </c>
      <c r="P1636">
        <v>0.8</v>
      </c>
      <c r="Q16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636">
        <f>YEAR(Table1[[#This Row],[Hire Date]])</f>
        <v>2025</v>
      </c>
      <c r="T1636" t="str">
        <f>IF(Table1[[#This Row],[Education Level]]="Master's Degree",
"Master's Degree",
IF(Table1[[#This Row],[Education Level]]="Bachelor's Degree",
"Bachelor's Degree",
"Others"))</f>
        <v>Bachelor's Degree</v>
      </c>
    </row>
    <row r="1637" spans="1:20" x14ac:dyDescent="0.25">
      <c r="A1637" t="s">
        <v>3795</v>
      </c>
      <c r="B1637" t="s">
        <v>3796</v>
      </c>
      <c r="C1637" t="s">
        <v>29</v>
      </c>
      <c r="D1637">
        <v>31</v>
      </c>
      <c r="E1637" t="s">
        <v>19</v>
      </c>
      <c r="F1637" t="s">
        <v>31</v>
      </c>
      <c r="G1637" t="s">
        <v>137</v>
      </c>
      <c r="H1637" t="s">
        <v>33</v>
      </c>
      <c r="I1637" t="s">
        <v>175</v>
      </c>
      <c r="J1637" s="1">
        <v>45242</v>
      </c>
      <c r="M1637" t="s">
        <v>35</v>
      </c>
      <c r="N1637" s="2">
        <v>25694.32</v>
      </c>
      <c r="O1637" t="s">
        <v>2491</v>
      </c>
      <c r="P1637">
        <v>2.5</v>
      </c>
      <c r="Q16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637">
        <f>YEAR(Table1[[#This Row],[Hire Date]])</f>
        <v>2023</v>
      </c>
      <c r="T1637" t="str">
        <f>IF(Table1[[#This Row],[Education Level]]="Master's Degree",
"Master's Degree",
IF(Table1[[#This Row],[Education Level]]="Bachelor's Degree",
"Bachelor's Degree",
"Others"))</f>
        <v>Others</v>
      </c>
    </row>
    <row r="1638" spans="1:20" x14ac:dyDescent="0.25">
      <c r="A1638" t="s">
        <v>3797</v>
      </c>
      <c r="B1638" t="s">
        <v>3798</v>
      </c>
      <c r="C1638" t="s">
        <v>29</v>
      </c>
      <c r="D1638">
        <v>26</v>
      </c>
      <c r="E1638" t="s">
        <v>69</v>
      </c>
      <c r="F1638" t="s">
        <v>49</v>
      </c>
      <c r="G1638" t="s">
        <v>45</v>
      </c>
      <c r="H1638" t="s">
        <v>33</v>
      </c>
      <c r="I1638" t="s">
        <v>34</v>
      </c>
      <c r="J1638" s="1">
        <v>43262</v>
      </c>
      <c r="M1638" t="s">
        <v>35</v>
      </c>
      <c r="N1638" s="2">
        <v>7870.18</v>
      </c>
      <c r="O1638" t="s">
        <v>318</v>
      </c>
      <c r="P1638">
        <v>7.9</v>
      </c>
      <c r="Q16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38">
        <f>YEAR(Table1[[#This Row],[Hire Date]])</f>
        <v>2018</v>
      </c>
      <c r="T1638" t="str">
        <f>IF(Table1[[#This Row],[Education Level]]="Master's Degree",
"Master's Degree",
IF(Table1[[#This Row],[Education Level]]="Bachelor's Degree",
"Bachelor's Degree",
"Others"))</f>
        <v>Bachelor's Degree</v>
      </c>
    </row>
    <row r="1639" spans="1:20" x14ac:dyDescent="0.25">
      <c r="A1639" t="s">
        <v>3799</v>
      </c>
      <c r="B1639" t="s">
        <v>3800</v>
      </c>
      <c r="C1639" t="s">
        <v>29</v>
      </c>
      <c r="D1639">
        <v>38</v>
      </c>
      <c r="E1639" t="s">
        <v>69</v>
      </c>
      <c r="F1639" t="s">
        <v>74</v>
      </c>
      <c r="G1639" t="s">
        <v>45</v>
      </c>
      <c r="H1639" t="s">
        <v>33</v>
      </c>
      <c r="I1639" t="s">
        <v>23</v>
      </c>
      <c r="J1639" s="1">
        <v>43749</v>
      </c>
      <c r="M1639" t="s">
        <v>35</v>
      </c>
      <c r="N1639" s="2">
        <v>8850.0499999999993</v>
      </c>
      <c r="O1639" t="s">
        <v>1299</v>
      </c>
      <c r="P1639">
        <v>6.6</v>
      </c>
      <c r="Q16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39">
        <f>YEAR(Table1[[#This Row],[Hire Date]])</f>
        <v>2019</v>
      </c>
      <c r="T1639" t="str">
        <f>IF(Table1[[#This Row],[Education Level]]="Master's Degree",
"Master's Degree",
IF(Table1[[#This Row],[Education Level]]="Bachelor's Degree",
"Bachelor's Degree",
"Others"))</f>
        <v>Master's Degree</v>
      </c>
    </row>
    <row r="1640" spans="1:20" x14ac:dyDescent="0.25">
      <c r="A1640" t="s">
        <v>3801</v>
      </c>
      <c r="B1640" t="s">
        <v>3802</v>
      </c>
      <c r="C1640" t="s">
        <v>29</v>
      </c>
      <c r="D1640">
        <v>53</v>
      </c>
      <c r="E1640" t="s">
        <v>69</v>
      </c>
      <c r="F1640" t="s">
        <v>49</v>
      </c>
      <c r="G1640" t="s">
        <v>61</v>
      </c>
      <c r="H1640" t="s">
        <v>138</v>
      </c>
      <c r="I1640" t="s">
        <v>34</v>
      </c>
      <c r="J1640" s="1">
        <v>44875</v>
      </c>
      <c r="M1640" t="s">
        <v>35</v>
      </c>
      <c r="N1640" s="2">
        <v>10534.1</v>
      </c>
      <c r="O1640" t="s">
        <v>3659</v>
      </c>
      <c r="P1640">
        <v>3.5</v>
      </c>
      <c r="Q16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40">
        <f>YEAR(Table1[[#This Row],[Hire Date]])</f>
        <v>2022</v>
      </c>
      <c r="T1640" t="str">
        <f>IF(Table1[[#This Row],[Education Level]]="Master's Degree",
"Master's Degree",
IF(Table1[[#This Row],[Education Level]]="Bachelor's Degree",
"Bachelor's Degree",
"Others"))</f>
        <v>Bachelor's Degree</v>
      </c>
    </row>
    <row r="1641" spans="1:20" x14ac:dyDescent="0.25">
      <c r="A1641" t="s">
        <v>3803</v>
      </c>
      <c r="B1641" t="s">
        <v>3804</v>
      </c>
      <c r="C1641" t="s">
        <v>18</v>
      </c>
      <c r="D1641">
        <v>25</v>
      </c>
      <c r="E1641" t="s">
        <v>19</v>
      </c>
      <c r="F1641" t="s">
        <v>44</v>
      </c>
      <c r="G1641" t="s">
        <v>21</v>
      </c>
      <c r="H1641" t="s">
        <v>33</v>
      </c>
      <c r="I1641" t="s">
        <v>34</v>
      </c>
      <c r="J1641" s="1">
        <v>45598</v>
      </c>
      <c r="M1641" t="s">
        <v>35</v>
      </c>
      <c r="N1641" s="2">
        <v>19294.95</v>
      </c>
      <c r="O1641" t="s">
        <v>1632</v>
      </c>
      <c r="P1641">
        <v>1.5</v>
      </c>
      <c r="Q16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641">
        <f>YEAR(Table1[[#This Row],[Hire Date]])</f>
        <v>2024</v>
      </c>
      <c r="T1641" t="str">
        <f>IF(Table1[[#This Row],[Education Level]]="Master's Degree",
"Master's Degree",
IF(Table1[[#This Row],[Education Level]]="Bachelor's Degree",
"Bachelor's Degree",
"Others"))</f>
        <v>Bachelor's Degree</v>
      </c>
    </row>
    <row r="1642" spans="1:20" x14ac:dyDescent="0.25">
      <c r="A1642" t="s">
        <v>3805</v>
      </c>
      <c r="B1642" t="s">
        <v>3806</v>
      </c>
      <c r="C1642" t="s">
        <v>29</v>
      </c>
      <c r="D1642">
        <v>35</v>
      </c>
      <c r="E1642" t="s">
        <v>19</v>
      </c>
      <c r="F1642" t="s">
        <v>60</v>
      </c>
      <c r="G1642" t="s">
        <v>145</v>
      </c>
      <c r="H1642" t="s">
        <v>33</v>
      </c>
      <c r="I1642" t="s">
        <v>34</v>
      </c>
      <c r="J1642" s="1">
        <v>43247</v>
      </c>
      <c r="M1642" t="s">
        <v>35</v>
      </c>
      <c r="N1642" s="2">
        <v>36868.28</v>
      </c>
      <c r="O1642" t="s">
        <v>146</v>
      </c>
      <c r="P1642">
        <v>8</v>
      </c>
      <c r="Q16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42">
        <f>YEAR(Table1[[#This Row],[Hire Date]])</f>
        <v>2018</v>
      </c>
      <c r="T1642" t="str">
        <f>IF(Table1[[#This Row],[Education Level]]="Master's Degree",
"Master's Degree",
IF(Table1[[#This Row],[Education Level]]="Bachelor's Degree",
"Bachelor's Degree",
"Others"))</f>
        <v>Bachelor's Degree</v>
      </c>
    </row>
    <row r="1643" spans="1:20" x14ac:dyDescent="0.25">
      <c r="A1643" t="s">
        <v>3807</v>
      </c>
      <c r="B1643" t="s">
        <v>3808</v>
      </c>
      <c r="C1643" t="s">
        <v>18</v>
      </c>
      <c r="D1643">
        <v>47</v>
      </c>
      <c r="E1643" t="s">
        <v>79</v>
      </c>
      <c r="F1643" t="s">
        <v>60</v>
      </c>
      <c r="G1643" t="s">
        <v>32</v>
      </c>
      <c r="H1643" t="s">
        <v>33</v>
      </c>
      <c r="I1643" t="s">
        <v>175</v>
      </c>
      <c r="J1643" s="1">
        <v>45790</v>
      </c>
      <c r="M1643" t="s">
        <v>35</v>
      </c>
      <c r="N1643" s="2">
        <v>4976.24</v>
      </c>
      <c r="O1643" t="s">
        <v>710</v>
      </c>
      <c r="P1643">
        <v>1</v>
      </c>
      <c r="Q16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643">
        <f>YEAR(Table1[[#This Row],[Hire Date]])</f>
        <v>2025</v>
      </c>
      <c r="T1643" t="str">
        <f>IF(Table1[[#This Row],[Education Level]]="Master's Degree",
"Master's Degree",
IF(Table1[[#This Row],[Education Level]]="Bachelor's Degree",
"Bachelor's Degree",
"Others"))</f>
        <v>Others</v>
      </c>
    </row>
    <row r="1644" spans="1:20" x14ac:dyDescent="0.25">
      <c r="A1644" t="s">
        <v>3809</v>
      </c>
      <c r="B1644" t="s">
        <v>3810</v>
      </c>
      <c r="C1644" t="s">
        <v>29</v>
      </c>
      <c r="D1644">
        <v>34</v>
      </c>
      <c r="E1644" t="s">
        <v>69</v>
      </c>
      <c r="F1644" t="s">
        <v>44</v>
      </c>
      <c r="G1644" t="s">
        <v>93</v>
      </c>
      <c r="H1644" t="s">
        <v>33</v>
      </c>
      <c r="I1644" t="s">
        <v>34</v>
      </c>
      <c r="J1644" s="1">
        <v>45128</v>
      </c>
      <c r="M1644" t="s">
        <v>35</v>
      </c>
      <c r="N1644" s="2">
        <v>3441.73</v>
      </c>
      <c r="O1644" t="s">
        <v>229</v>
      </c>
      <c r="P1644">
        <v>2.8</v>
      </c>
      <c r="Q16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644">
        <f>YEAR(Table1[[#This Row],[Hire Date]])</f>
        <v>2023</v>
      </c>
      <c r="T1644" t="str">
        <f>IF(Table1[[#This Row],[Education Level]]="Master's Degree",
"Master's Degree",
IF(Table1[[#This Row],[Education Level]]="Bachelor's Degree",
"Bachelor's Degree",
"Others"))</f>
        <v>Bachelor's Degree</v>
      </c>
    </row>
    <row r="1645" spans="1:20" x14ac:dyDescent="0.25">
      <c r="A1645" t="s">
        <v>3811</v>
      </c>
      <c r="B1645" t="s">
        <v>3812</v>
      </c>
      <c r="C1645" t="s">
        <v>18</v>
      </c>
      <c r="D1645">
        <v>39</v>
      </c>
      <c r="E1645" t="s">
        <v>73</v>
      </c>
      <c r="F1645" t="s">
        <v>60</v>
      </c>
      <c r="G1645" t="s">
        <v>45</v>
      </c>
      <c r="H1645" t="s">
        <v>33</v>
      </c>
      <c r="I1645" t="s">
        <v>34</v>
      </c>
      <c r="J1645" s="1">
        <v>43631</v>
      </c>
      <c r="M1645" t="s">
        <v>35</v>
      </c>
      <c r="N1645" s="2">
        <v>8655.6200000000008</v>
      </c>
      <c r="O1645" t="s">
        <v>713</v>
      </c>
      <c r="P1645">
        <v>6.9</v>
      </c>
      <c r="Q16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45">
        <f>YEAR(Table1[[#This Row],[Hire Date]])</f>
        <v>2019</v>
      </c>
      <c r="T1645" t="str">
        <f>IF(Table1[[#This Row],[Education Level]]="Master's Degree",
"Master's Degree",
IF(Table1[[#This Row],[Education Level]]="Bachelor's Degree",
"Bachelor's Degree",
"Others"))</f>
        <v>Bachelor's Degree</v>
      </c>
    </row>
    <row r="1646" spans="1:20" x14ac:dyDescent="0.25">
      <c r="A1646" t="s">
        <v>3813</v>
      </c>
      <c r="B1646" t="s">
        <v>3814</v>
      </c>
      <c r="C1646" t="s">
        <v>18</v>
      </c>
      <c r="D1646">
        <v>25</v>
      </c>
      <c r="E1646" t="s">
        <v>19</v>
      </c>
      <c r="F1646" t="s">
        <v>31</v>
      </c>
      <c r="G1646" t="s">
        <v>145</v>
      </c>
      <c r="H1646" t="s">
        <v>33</v>
      </c>
      <c r="I1646" t="s">
        <v>34</v>
      </c>
      <c r="J1646" s="1">
        <v>45736</v>
      </c>
      <c r="K1646" s="1">
        <v>45963</v>
      </c>
      <c r="L1646" t="s">
        <v>62</v>
      </c>
      <c r="M1646" t="s">
        <v>25</v>
      </c>
      <c r="N1646" s="2">
        <v>40223.440000000002</v>
      </c>
      <c r="O1646" t="s">
        <v>146</v>
      </c>
      <c r="P1646">
        <v>0.6</v>
      </c>
      <c r="Q16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646">
        <f>YEAR(Table1[[#This Row],[Hire Date]])</f>
        <v>2025</v>
      </c>
      <c r="S1646" s="9">
        <f>YEAR(Table1[[#This Row],[Exit Date]])</f>
        <v>2025</v>
      </c>
      <c r="T1646" t="str">
        <f>IF(Table1[[#This Row],[Education Level]]="Master's Degree",
"Master's Degree",
IF(Table1[[#This Row],[Education Level]]="Bachelor's Degree",
"Bachelor's Degree",
"Others"))</f>
        <v>Bachelor's Degree</v>
      </c>
    </row>
    <row r="1647" spans="1:20" x14ac:dyDescent="0.25">
      <c r="A1647" t="s">
        <v>3815</v>
      </c>
      <c r="B1647" t="s">
        <v>3816</v>
      </c>
      <c r="C1647" t="s">
        <v>29</v>
      </c>
      <c r="D1647">
        <v>38</v>
      </c>
      <c r="E1647" t="s">
        <v>19</v>
      </c>
      <c r="F1647" t="s">
        <v>60</v>
      </c>
      <c r="G1647" t="s">
        <v>232</v>
      </c>
      <c r="H1647" t="s">
        <v>22</v>
      </c>
      <c r="I1647" t="s">
        <v>34</v>
      </c>
      <c r="J1647" s="1">
        <v>44661</v>
      </c>
      <c r="K1647" s="1">
        <v>45981</v>
      </c>
      <c r="L1647" t="s">
        <v>24</v>
      </c>
      <c r="M1647" t="s">
        <v>25</v>
      </c>
      <c r="N1647" s="2">
        <v>54008.93</v>
      </c>
      <c r="O1647" t="s">
        <v>146</v>
      </c>
      <c r="P1647">
        <v>3.6</v>
      </c>
      <c r="Q16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47">
        <f>YEAR(Table1[[#This Row],[Hire Date]])</f>
        <v>2022</v>
      </c>
      <c r="S1647" s="9">
        <f>YEAR(Table1[[#This Row],[Exit Date]])</f>
        <v>2025</v>
      </c>
      <c r="T1647" t="str">
        <f>IF(Table1[[#This Row],[Education Level]]="Master's Degree",
"Master's Degree",
IF(Table1[[#This Row],[Education Level]]="Bachelor's Degree",
"Bachelor's Degree",
"Others"))</f>
        <v>Bachelor's Degree</v>
      </c>
    </row>
    <row r="1648" spans="1:20" x14ac:dyDescent="0.25">
      <c r="A1648" t="s">
        <v>3817</v>
      </c>
      <c r="B1648" t="s">
        <v>3818</v>
      </c>
      <c r="C1648" t="s">
        <v>29</v>
      </c>
      <c r="D1648">
        <v>33</v>
      </c>
      <c r="E1648" s="9" t="s">
        <v>13002</v>
      </c>
      <c r="F1648" t="s">
        <v>44</v>
      </c>
      <c r="G1648" t="s">
        <v>137</v>
      </c>
      <c r="H1648" t="s">
        <v>33</v>
      </c>
      <c r="I1648" t="s">
        <v>34</v>
      </c>
      <c r="J1648" s="1">
        <v>44635</v>
      </c>
      <c r="M1648" t="s">
        <v>35</v>
      </c>
      <c r="N1648" s="2">
        <v>21759.07</v>
      </c>
      <c r="O1648" t="s">
        <v>2476</v>
      </c>
      <c r="P1648">
        <v>4.2</v>
      </c>
      <c r="Q16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48">
        <f>YEAR(Table1[[#This Row],[Hire Date]])</f>
        <v>2022</v>
      </c>
      <c r="T1648" t="str">
        <f>IF(Table1[[#This Row],[Education Level]]="Master's Degree",
"Master's Degree",
IF(Table1[[#This Row],[Education Level]]="Bachelor's Degree",
"Bachelor's Degree",
"Others"))</f>
        <v>Bachelor's Degree</v>
      </c>
    </row>
    <row r="1649" spans="1:20" x14ac:dyDescent="0.25">
      <c r="A1649" t="s">
        <v>3819</v>
      </c>
      <c r="B1649" t="s">
        <v>3320</v>
      </c>
      <c r="C1649" t="s">
        <v>29</v>
      </c>
      <c r="D1649">
        <v>43</v>
      </c>
      <c r="E1649" t="s">
        <v>30</v>
      </c>
      <c r="F1649" t="s">
        <v>31</v>
      </c>
      <c r="G1649" t="s">
        <v>32</v>
      </c>
      <c r="H1649" t="s">
        <v>33</v>
      </c>
      <c r="I1649" t="s">
        <v>34</v>
      </c>
      <c r="J1649" s="1">
        <v>43861</v>
      </c>
      <c r="M1649" t="s">
        <v>35</v>
      </c>
      <c r="N1649" s="2">
        <v>6066.17</v>
      </c>
      <c r="O1649" t="s">
        <v>229</v>
      </c>
      <c r="P1649">
        <v>6.3</v>
      </c>
      <c r="Q16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49">
        <f>YEAR(Table1[[#This Row],[Hire Date]])</f>
        <v>2020</v>
      </c>
      <c r="T1649" t="str">
        <f>IF(Table1[[#This Row],[Education Level]]="Master's Degree",
"Master's Degree",
IF(Table1[[#This Row],[Education Level]]="Bachelor's Degree",
"Bachelor's Degree",
"Others"))</f>
        <v>Bachelor's Degree</v>
      </c>
    </row>
    <row r="1650" spans="1:20" x14ac:dyDescent="0.25">
      <c r="A1650" t="s">
        <v>3820</v>
      </c>
      <c r="B1650" t="s">
        <v>3821</v>
      </c>
      <c r="C1650" t="s">
        <v>18</v>
      </c>
      <c r="D1650">
        <v>45</v>
      </c>
      <c r="E1650" s="9" t="s">
        <v>13002</v>
      </c>
      <c r="F1650" t="s">
        <v>44</v>
      </c>
      <c r="G1650" t="s">
        <v>21</v>
      </c>
      <c r="H1650" t="s">
        <v>33</v>
      </c>
      <c r="I1650" t="s">
        <v>23</v>
      </c>
      <c r="J1650" s="1">
        <v>43897</v>
      </c>
      <c r="K1650" s="1">
        <v>45706</v>
      </c>
      <c r="L1650" t="s">
        <v>24</v>
      </c>
      <c r="M1650" t="s">
        <v>25</v>
      </c>
      <c r="N1650" s="2">
        <v>18981.849999999999</v>
      </c>
      <c r="O1650" t="s">
        <v>51</v>
      </c>
      <c r="P1650">
        <v>5</v>
      </c>
      <c r="Q16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50">
        <f>YEAR(Table1[[#This Row],[Hire Date]])</f>
        <v>2020</v>
      </c>
      <c r="S1650" s="9">
        <f>YEAR(Table1[[#This Row],[Exit Date]])</f>
        <v>2025</v>
      </c>
      <c r="T1650" t="str">
        <f>IF(Table1[[#This Row],[Education Level]]="Master's Degree",
"Master's Degree",
IF(Table1[[#This Row],[Education Level]]="Bachelor's Degree",
"Bachelor's Degree",
"Others"))</f>
        <v>Master's Degree</v>
      </c>
    </row>
    <row r="1651" spans="1:20" x14ac:dyDescent="0.25">
      <c r="A1651" t="s">
        <v>3822</v>
      </c>
      <c r="B1651" t="s">
        <v>3823</v>
      </c>
      <c r="C1651" t="s">
        <v>18</v>
      </c>
      <c r="D1651">
        <v>58</v>
      </c>
      <c r="E1651" t="s">
        <v>19</v>
      </c>
      <c r="F1651" t="s">
        <v>31</v>
      </c>
      <c r="G1651" t="s">
        <v>145</v>
      </c>
      <c r="H1651" t="s">
        <v>22</v>
      </c>
      <c r="I1651" t="s">
        <v>175</v>
      </c>
      <c r="J1651" s="1">
        <v>44484</v>
      </c>
      <c r="M1651" t="s">
        <v>35</v>
      </c>
      <c r="N1651" s="2">
        <v>34918.21</v>
      </c>
      <c r="O1651" t="s">
        <v>146</v>
      </c>
      <c r="P1651">
        <v>4.5999999999999996</v>
      </c>
      <c r="Q16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51">
        <f>YEAR(Table1[[#This Row],[Hire Date]])</f>
        <v>2021</v>
      </c>
      <c r="T1651" t="str">
        <f>IF(Table1[[#This Row],[Education Level]]="Master's Degree",
"Master's Degree",
IF(Table1[[#This Row],[Education Level]]="Bachelor's Degree",
"Bachelor's Degree",
"Others"))</f>
        <v>Others</v>
      </c>
    </row>
    <row r="1652" spans="1:20" x14ac:dyDescent="0.25">
      <c r="A1652" t="s">
        <v>3824</v>
      </c>
      <c r="B1652" t="s">
        <v>3825</v>
      </c>
      <c r="C1652" t="s">
        <v>18</v>
      </c>
      <c r="D1652">
        <v>40</v>
      </c>
      <c r="E1652" t="s">
        <v>69</v>
      </c>
      <c r="F1652" t="s">
        <v>74</v>
      </c>
      <c r="G1652" t="s">
        <v>32</v>
      </c>
      <c r="H1652" t="s">
        <v>33</v>
      </c>
      <c r="I1652" t="s">
        <v>34</v>
      </c>
      <c r="J1652" s="1">
        <v>45946</v>
      </c>
      <c r="M1652" t="s">
        <v>35</v>
      </c>
      <c r="N1652" s="2">
        <v>6365.16</v>
      </c>
      <c r="O1652" t="s">
        <v>1673</v>
      </c>
      <c r="P1652">
        <v>0.6</v>
      </c>
      <c r="Q16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652">
        <f>YEAR(Table1[[#This Row],[Hire Date]])</f>
        <v>2025</v>
      </c>
      <c r="T1652" t="str">
        <f>IF(Table1[[#This Row],[Education Level]]="Master's Degree",
"Master's Degree",
IF(Table1[[#This Row],[Education Level]]="Bachelor's Degree",
"Bachelor's Degree",
"Others"))</f>
        <v>Bachelor's Degree</v>
      </c>
    </row>
    <row r="1653" spans="1:20" x14ac:dyDescent="0.25">
      <c r="A1653" t="s">
        <v>3826</v>
      </c>
      <c r="B1653" t="s">
        <v>3827</v>
      </c>
      <c r="C1653" t="s">
        <v>18</v>
      </c>
      <c r="D1653">
        <v>37</v>
      </c>
      <c r="E1653" t="s">
        <v>79</v>
      </c>
      <c r="F1653" t="s">
        <v>31</v>
      </c>
      <c r="G1653" t="s">
        <v>93</v>
      </c>
      <c r="H1653" t="s">
        <v>131</v>
      </c>
      <c r="I1653" t="s">
        <v>34</v>
      </c>
      <c r="J1653" s="1">
        <v>43206</v>
      </c>
      <c r="M1653" t="s">
        <v>35</v>
      </c>
      <c r="N1653" s="2">
        <v>3565.92</v>
      </c>
      <c r="O1653" t="s">
        <v>592</v>
      </c>
      <c r="P1653">
        <v>8.1</v>
      </c>
      <c r="Q16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53">
        <f>YEAR(Table1[[#This Row],[Hire Date]])</f>
        <v>2018</v>
      </c>
      <c r="T1653" t="str">
        <f>IF(Table1[[#This Row],[Education Level]]="Master's Degree",
"Master's Degree",
IF(Table1[[#This Row],[Education Level]]="Bachelor's Degree",
"Bachelor's Degree",
"Others"))</f>
        <v>Bachelor's Degree</v>
      </c>
    </row>
    <row r="1654" spans="1:20" x14ac:dyDescent="0.25">
      <c r="A1654" t="s">
        <v>3828</v>
      </c>
      <c r="B1654" t="s">
        <v>3829</v>
      </c>
      <c r="C1654" t="s">
        <v>29</v>
      </c>
      <c r="D1654">
        <v>36</v>
      </c>
      <c r="E1654" t="s">
        <v>100</v>
      </c>
      <c r="F1654" t="s">
        <v>31</v>
      </c>
      <c r="G1654" t="s">
        <v>61</v>
      </c>
      <c r="H1654" t="s">
        <v>22</v>
      </c>
      <c r="I1654" t="s">
        <v>34</v>
      </c>
      <c r="J1654" s="1">
        <v>44277</v>
      </c>
      <c r="K1654" s="1">
        <v>44981</v>
      </c>
      <c r="L1654" t="s">
        <v>132</v>
      </c>
      <c r="M1654" t="s">
        <v>25</v>
      </c>
      <c r="N1654" s="2">
        <v>12901.95</v>
      </c>
      <c r="O1654" t="s">
        <v>863</v>
      </c>
      <c r="P1654">
        <v>1.9</v>
      </c>
      <c r="Q16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654">
        <f>YEAR(Table1[[#This Row],[Hire Date]])</f>
        <v>2021</v>
      </c>
      <c r="S1654" s="9">
        <f>YEAR(Table1[[#This Row],[Exit Date]])</f>
        <v>2023</v>
      </c>
      <c r="T1654" t="str">
        <f>IF(Table1[[#This Row],[Education Level]]="Master's Degree",
"Master's Degree",
IF(Table1[[#This Row],[Education Level]]="Bachelor's Degree",
"Bachelor's Degree",
"Others"))</f>
        <v>Bachelor's Degree</v>
      </c>
    </row>
    <row r="1655" spans="1:20" x14ac:dyDescent="0.25">
      <c r="A1655" t="s">
        <v>3830</v>
      </c>
      <c r="B1655" t="s">
        <v>3831</v>
      </c>
      <c r="C1655" t="s">
        <v>29</v>
      </c>
      <c r="D1655">
        <v>31</v>
      </c>
      <c r="E1655" t="s">
        <v>69</v>
      </c>
      <c r="F1655" t="s">
        <v>44</v>
      </c>
      <c r="G1655" t="s">
        <v>93</v>
      </c>
      <c r="H1655" t="s">
        <v>33</v>
      </c>
      <c r="I1655" t="s">
        <v>117</v>
      </c>
      <c r="J1655" s="1">
        <v>45554</v>
      </c>
      <c r="M1655" t="s">
        <v>35</v>
      </c>
      <c r="N1655" s="2">
        <v>3748.6</v>
      </c>
      <c r="O1655" t="s">
        <v>169</v>
      </c>
      <c r="P1655">
        <v>1.7</v>
      </c>
      <c r="Q16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655">
        <f>YEAR(Table1[[#This Row],[Hire Date]])</f>
        <v>2024</v>
      </c>
      <c r="T1655" t="str">
        <f>IF(Table1[[#This Row],[Education Level]]="Master's Degree",
"Master's Degree",
IF(Table1[[#This Row],[Education Level]]="Bachelor's Degree",
"Bachelor's Degree",
"Others"))</f>
        <v>Others</v>
      </c>
    </row>
    <row r="1656" spans="1:20" x14ac:dyDescent="0.25">
      <c r="A1656" t="s">
        <v>3832</v>
      </c>
      <c r="B1656" t="s">
        <v>3833</v>
      </c>
      <c r="C1656" t="s">
        <v>29</v>
      </c>
      <c r="D1656">
        <v>38</v>
      </c>
      <c r="E1656" t="s">
        <v>30</v>
      </c>
      <c r="F1656" t="s">
        <v>31</v>
      </c>
      <c r="G1656" t="s">
        <v>32</v>
      </c>
      <c r="H1656" t="s">
        <v>33</v>
      </c>
      <c r="I1656" t="s">
        <v>50</v>
      </c>
      <c r="J1656" s="1">
        <v>43961</v>
      </c>
      <c r="K1656" s="1">
        <v>46139</v>
      </c>
      <c r="L1656" t="s">
        <v>24</v>
      </c>
      <c r="M1656" t="s">
        <v>25</v>
      </c>
      <c r="N1656" s="2">
        <v>4094.23</v>
      </c>
      <c r="O1656" t="s">
        <v>427</v>
      </c>
      <c r="P1656">
        <v>6</v>
      </c>
      <c r="Q16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56">
        <f>YEAR(Table1[[#This Row],[Hire Date]])</f>
        <v>2020</v>
      </c>
      <c r="S1656" s="9">
        <f>YEAR(Table1[[#This Row],[Exit Date]])</f>
        <v>2026</v>
      </c>
      <c r="T1656" t="str">
        <f>IF(Table1[[#This Row],[Education Level]]="Master's Degree",
"Master's Degree",
IF(Table1[[#This Row],[Education Level]]="Bachelor's Degree",
"Bachelor's Degree",
"Others"))</f>
        <v>Others</v>
      </c>
    </row>
    <row r="1657" spans="1:20" x14ac:dyDescent="0.25">
      <c r="A1657" t="s">
        <v>3834</v>
      </c>
      <c r="B1657" t="s">
        <v>3835</v>
      </c>
      <c r="C1657" t="s">
        <v>29</v>
      </c>
      <c r="D1657">
        <v>32</v>
      </c>
      <c r="E1657" t="s">
        <v>30</v>
      </c>
      <c r="F1657" t="s">
        <v>44</v>
      </c>
      <c r="G1657" t="s">
        <v>61</v>
      </c>
      <c r="H1657" t="s">
        <v>33</v>
      </c>
      <c r="I1657" t="s">
        <v>23</v>
      </c>
      <c r="J1657" s="1">
        <v>44819</v>
      </c>
      <c r="M1657" t="s">
        <v>35</v>
      </c>
      <c r="N1657" s="2">
        <v>11147.5</v>
      </c>
      <c r="O1657" t="s">
        <v>3146</v>
      </c>
      <c r="P1657">
        <v>3.7</v>
      </c>
      <c r="Q16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57">
        <f>YEAR(Table1[[#This Row],[Hire Date]])</f>
        <v>2022</v>
      </c>
      <c r="T1657" t="str">
        <f>IF(Table1[[#This Row],[Education Level]]="Master's Degree",
"Master's Degree",
IF(Table1[[#This Row],[Education Level]]="Bachelor's Degree",
"Bachelor's Degree",
"Others"))</f>
        <v>Master's Degree</v>
      </c>
    </row>
    <row r="1658" spans="1:20" x14ac:dyDescent="0.25">
      <c r="A1658" t="s">
        <v>3836</v>
      </c>
      <c r="B1658" t="s">
        <v>3837</v>
      </c>
      <c r="C1658" t="s">
        <v>29</v>
      </c>
      <c r="D1658">
        <v>36</v>
      </c>
      <c r="E1658" t="s">
        <v>121</v>
      </c>
      <c r="F1658" t="s">
        <v>74</v>
      </c>
      <c r="G1658" t="s">
        <v>137</v>
      </c>
      <c r="H1658" t="s">
        <v>131</v>
      </c>
      <c r="I1658" t="s">
        <v>50</v>
      </c>
      <c r="J1658" s="1">
        <v>44189</v>
      </c>
      <c r="K1658" s="1">
        <v>44323</v>
      </c>
      <c r="L1658" t="s">
        <v>132</v>
      </c>
      <c r="M1658" t="s">
        <v>25</v>
      </c>
      <c r="N1658" s="2">
        <v>20457.919999999998</v>
      </c>
      <c r="O1658" t="s">
        <v>1911</v>
      </c>
      <c r="P1658">
        <v>0.4</v>
      </c>
      <c r="Q16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658">
        <f>YEAR(Table1[[#This Row],[Hire Date]])</f>
        <v>2020</v>
      </c>
      <c r="S1658" s="9">
        <f>YEAR(Table1[[#This Row],[Exit Date]])</f>
        <v>2021</v>
      </c>
      <c r="T1658" t="str">
        <f>IF(Table1[[#This Row],[Education Level]]="Master's Degree",
"Master's Degree",
IF(Table1[[#This Row],[Education Level]]="Bachelor's Degree",
"Bachelor's Degree",
"Others"))</f>
        <v>Others</v>
      </c>
    </row>
    <row r="1659" spans="1:20" x14ac:dyDescent="0.25">
      <c r="A1659" t="s">
        <v>3838</v>
      </c>
      <c r="B1659" t="s">
        <v>3839</v>
      </c>
      <c r="C1659" t="s">
        <v>18</v>
      </c>
      <c r="D1659">
        <v>46</v>
      </c>
      <c r="E1659" t="s">
        <v>136</v>
      </c>
      <c r="F1659" t="s">
        <v>44</v>
      </c>
      <c r="G1659" t="s">
        <v>45</v>
      </c>
      <c r="H1659" t="s">
        <v>33</v>
      </c>
      <c r="I1659" t="s">
        <v>34</v>
      </c>
      <c r="J1659" s="1">
        <v>43600</v>
      </c>
      <c r="M1659" t="s">
        <v>35</v>
      </c>
      <c r="N1659" s="2">
        <v>7648.8</v>
      </c>
      <c r="O1659" t="s">
        <v>1325</v>
      </c>
      <c r="P1659">
        <v>7</v>
      </c>
      <c r="Q16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59">
        <f>YEAR(Table1[[#This Row],[Hire Date]])</f>
        <v>2019</v>
      </c>
      <c r="T1659" t="str">
        <f>IF(Table1[[#This Row],[Education Level]]="Master's Degree",
"Master's Degree",
IF(Table1[[#This Row],[Education Level]]="Bachelor's Degree",
"Bachelor's Degree",
"Others"))</f>
        <v>Bachelor's Degree</v>
      </c>
    </row>
    <row r="1660" spans="1:20" x14ac:dyDescent="0.25">
      <c r="A1660" t="s">
        <v>3840</v>
      </c>
      <c r="B1660" t="s">
        <v>3841</v>
      </c>
      <c r="C1660" t="s">
        <v>18</v>
      </c>
      <c r="D1660">
        <v>25</v>
      </c>
      <c r="E1660" t="s">
        <v>86</v>
      </c>
      <c r="F1660" t="s">
        <v>74</v>
      </c>
      <c r="G1660" t="s">
        <v>61</v>
      </c>
      <c r="H1660" t="s">
        <v>22</v>
      </c>
      <c r="I1660" t="s">
        <v>34</v>
      </c>
      <c r="J1660" s="1">
        <v>44063</v>
      </c>
      <c r="K1660" s="1">
        <v>44383</v>
      </c>
      <c r="L1660" t="s">
        <v>132</v>
      </c>
      <c r="M1660" t="s">
        <v>25</v>
      </c>
      <c r="N1660" s="2">
        <v>9530.27</v>
      </c>
      <c r="O1660" t="s">
        <v>1872</v>
      </c>
      <c r="P1660">
        <v>0.9</v>
      </c>
      <c r="Q16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660">
        <f>YEAR(Table1[[#This Row],[Hire Date]])</f>
        <v>2020</v>
      </c>
      <c r="S1660" s="9">
        <f>YEAR(Table1[[#This Row],[Exit Date]])</f>
        <v>2021</v>
      </c>
      <c r="T1660" t="str">
        <f>IF(Table1[[#This Row],[Education Level]]="Master's Degree",
"Master's Degree",
IF(Table1[[#This Row],[Education Level]]="Bachelor's Degree",
"Bachelor's Degree",
"Others"))</f>
        <v>Bachelor's Degree</v>
      </c>
    </row>
    <row r="1661" spans="1:20" x14ac:dyDescent="0.25">
      <c r="A1661" t="s">
        <v>3842</v>
      </c>
      <c r="B1661" t="s">
        <v>3843</v>
      </c>
      <c r="C1661" t="s">
        <v>29</v>
      </c>
      <c r="D1661">
        <v>45</v>
      </c>
      <c r="E1661" t="s">
        <v>136</v>
      </c>
      <c r="F1661" t="s">
        <v>74</v>
      </c>
      <c r="G1661" t="s">
        <v>61</v>
      </c>
      <c r="H1661" t="s">
        <v>33</v>
      </c>
      <c r="I1661" t="s">
        <v>34</v>
      </c>
      <c r="J1661" s="1">
        <v>44805</v>
      </c>
      <c r="M1661" t="s">
        <v>35</v>
      </c>
      <c r="N1661" s="2">
        <v>13608.02</v>
      </c>
      <c r="O1661" t="s">
        <v>456</v>
      </c>
      <c r="P1661">
        <v>3.7</v>
      </c>
      <c r="Q16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61">
        <f>YEAR(Table1[[#This Row],[Hire Date]])</f>
        <v>2022</v>
      </c>
      <c r="T1661" t="str">
        <f>IF(Table1[[#This Row],[Education Level]]="Master's Degree",
"Master's Degree",
IF(Table1[[#This Row],[Education Level]]="Bachelor's Degree",
"Bachelor's Degree",
"Others"))</f>
        <v>Bachelor's Degree</v>
      </c>
    </row>
    <row r="1662" spans="1:20" x14ac:dyDescent="0.25">
      <c r="A1662" t="s">
        <v>3844</v>
      </c>
      <c r="B1662" t="s">
        <v>3845</v>
      </c>
      <c r="C1662" t="s">
        <v>29</v>
      </c>
      <c r="D1662">
        <v>46</v>
      </c>
      <c r="E1662" t="s">
        <v>121</v>
      </c>
      <c r="F1662" t="s">
        <v>31</v>
      </c>
      <c r="G1662" t="s">
        <v>61</v>
      </c>
      <c r="H1662" t="s">
        <v>33</v>
      </c>
      <c r="I1662" t="s">
        <v>34</v>
      </c>
      <c r="J1662" s="1">
        <v>43667</v>
      </c>
      <c r="M1662" t="s">
        <v>35</v>
      </c>
      <c r="N1662" s="2">
        <v>10757.92</v>
      </c>
      <c r="O1662" t="s">
        <v>1487</v>
      </c>
      <c r="P1662">
        <v>6.8</v>
      </c>
      <c r="Q16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62">
        <f>YEAR(Table1[[#This Row],[Hire Date]])</f>
        <v>2019</v>
      </c>
      <c r="T1662" t="str">
        <f>IF(Table1[[#This Row],[Education Level]]="Master's Degree",
"Master's Degree",
IF(Table1[[#This Row],[Education Level]]="Bachelor's Degree",
"Bachelor's Degree",
"Others"))</f>
        <v>Bachelor's Degree</v>
      </c>
    </row>
    <row r="1663" spans="1:20" x14ac:dyDescent="0.25">
      <c r="A1663" t="s">
        <v>3846</v>
      </c>
      <c r="B1663" t="s">
        <v>3847</v>
      </c>
      <c r="C1663" t="s">
        <v>29</v>
      </c>
      <c r="D1663">
        <v>33</v>
      </c>
      <c r="E1663" s="9" t="s">
        <v>13002</v>
      </c>
      <c r="F1663" t="s">
        <v>49</v>
      </c>
      <c r="G1663" t="s">
        <v>61</v>
      </c>
      <c r="H1663" t="s">
        <v>22</v>
      </c>
      <c r="I1663" t="s">
        <v>34</v>
      </c>
      <c r="J1663" s="1">
        <v>44590</v>
      </c>
      <c r="K1663" s="1">
        <v>44901</v>
      </c>
      <c r="L1663" t="s">
        <v>132</v>
      </c>
      <c r="M1663" t="s">
        <v>25</v>
      </c>
      <c r="N1663" s="2">
        <v>11027.91</v>
      </c>
      <c r="O1663" t="s">
        <v>868</v>
      </c>
      <c r="P1663">
        <v>0.9</v>
      </c>
      <c r="Q16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663">
        <f>YEAR(Table1[[#This Row],[Hire Date]])</f>
        <v>2022</v>
      </c>
      <c r="S1663" s="9">
        <f>YEAR(Table1[[#This Row],[Exit Date]])</f>
        <v>2022</v>
      </c>
      <c r="T1663" t="str">
        <f>IF(Table1[[#This Row],[Education Level]]="Master's Degree",
"Master's Degree",
IF(Table1[[#This Row],[Education Level]]="Bachelor's Degree",
"Bachelor's Degree",
"Others"))</f>
        <v>Bachelor's Degree</v>
      </c>
    </row>
    <row r="1664" spans="1:20" x14ac:dyDescent="0.25">
      <c r="A1664" t="s">
        <v>3848</v>
      </c>
      <c r="B1664" t="s">
        <v>3849</v>
      </c>
      <c r="C1664" t="s">
        <v>29</v>
      </c>
      <c r="D1664">
        <v>22</v>
      </c>
      <c r="E1664" t="s">
        <v>69</v>
      </c>
      <c r="F1664" t="s">
        <v>20</v>
      </c>
      <c r="G1664" t="s">
        <v>21</v>
      </c>
      <c r="H1664" t="s">
        <v>138</v>
      </c>
      <c r="I1664" t="s">
        <v>117</v>
      </c>
      <c r="J1664" s="1">
        <v>44854</v>
      </c>
      <c r="K1664" s="1">
        <v>45332</v>
      </c>
      <c r="L1664" t="s">
        <v>24</v>
      </c>
      <c r="M1664" t="s">
        <v>25</v>
      </c>
      <c r="N1664" s="2">
        <v>19805.810000000001</v>
      </c>
      <c r="O1664" t="s">
        <v>1971</v>
      </c>
      <c r="P1664">
        <v>1.3</v>
      </c>
      <c r="Q16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664">
        <f>YEAR(Table1[[#This Row],[Hire Date]])</f>
        <v>2022</v>
      </c>
      <c r="S1664" s="9">
        <f>YEAR(Table1[[#This Row],[Exit Date]])</f>
        <v>2024</v>
      </c>
      <c r="T1664" t="str">
        <f>IF(Table1[[#This Row],[Education Level]]="Master's Degree",
"Master's Degree",
IF(Table1[[#This Row],[Education Level]]="Bachelor's Degree",
"Bachelor's Degree",
"Others"))</f>
        <v>Others</v>
      </c>
    </row>
    <row r="1665" spans="1:20" x14ac:dyDescent="0.25">
      <c r="A1665" t="s">
        <v>3850</v>
      </c>
      <c r="B1665" t="s">
        <v>3851</v>
      </c>
      <c r="C1665" t="s">
        <v>29</v>
      </c>
      <c r="D1665">
        <v>29</v>
      </c>
      <c r="E1665" s="9" t="s">
        <v>13002</v>
      </c>
      <c r="F1665" t="s">
        <v>44</v>
      </c>
      <c r="G1665" t="s">
        <v>45</v>
      </c>
      <c r="H1665" t="s">
        <v>33</v>
      </c>
      <c r="I1665" t="s">
        <v>34</v>
      </c>
      <c r="J1665" s="1">
        <v>44051</v>
      </c>
      <c r="M1665" t="s">
        <v>35</v>
      </c>
      <c r="N1665" s="2">
        <v>7188.72</v>
      </c>
      <c r="O1665" t="s">
        <v>3505</v>
      </c>
      <c r="P1665">
        <v>5.8</v>
      </c>
      <c r="Q16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65">
        <f>YEAR(Table1[[#This Row],[Hire Date]])</f>
        <v>2020</v>
      </c>
      <c r="T1665" t="str">
        <f>IF(Table1[[#This Row],[Education Level]]="Master's Degree",
"Master's Degree",
IF(Table1[[#This Row],[Education Level]]="Bachelor's Degree",
"Bachelor's Degree",
"Others"))</f>
        <v>Bachelor's Degree</v>
      </c>
    </row>
    <row r="1666" spans="1:20" x14ac:dyDescent="0.25">
      <c r="A1666" t="s">
        <v>3852</v>
      </c>
      <c r="B1666" t="s">
        <v>3853</v>
      </c>
      <c r="C1666" t="s">
        <v>18</v>
      </c>
      <c r="D1666">
        <v>46</v>
      </c>
      <c r="E1666" t="s">
        <v>43</v>
      </c>
      <c r="F1666" t="s">
        <v>44</v>
      </c>
      <c r="G1666" t="s">
        <v>21</v>
      </c>
      <c r="H1666" t="s">
        <v>33</v>
      </c>
      <c r="I1666" t="s">
        <v>34</v>
      </c>
      <c r="J1666" s="1">
        <v>43123</v>
      </c>
      <c r="M1666" t="s">
        <v>35</v>
      </c>
      <c r="N1666" s="2">
        <v>19210.91</v>
      </c>
      <c r="O1666" t="s">
        <v>2861</v>
      </c>
      <c r="P1666">
        <v>8.3000000000000007</v>
      </c>
      <c r="Q16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66">
        <f>YEAR(Table1[[#This Row],[Hire Date]])</f>
        <v>2018</v>
      </c>
      <c r="T1666" t="str">
        <f>IF(Table1[[#This Row],[Education Level]]="Master's Degree",
"Master's Degree",
IF(Table1[[#This Row],[Education Level]]="Bachelor's Degree",
"Bachelor's Degree",
"Others"))</f>
        <v>Bachelor's Degree</v>
      </c>
    </row>
    <row r="1667" spans="1:20" x14ac:dyDescent="0.25">
      <c r="A1667" t="s">
        <v>3854</v>
      </c>
      <c r="B1667" t="s">
        <v>3855</v>
      </c>
      <c r="C1667" t="s">
        <v>18</v>
      </c>
      <c r="D1667">
        <v>34</v>
      </c>
      <c r="E1667" t="s">
        <v>79</v>
      </c>
      <c r="F1667" t="s">
        <v>60</v>
      </c>
      <c r="G1667" t="s">
        <v>45</v>
      </c>
      <c r="H1667" t="s">
        <v>22</v>
      </c>
      <c r="I1667" t="s">
        <v>34</v>
      </c>
      <c r="J1667" s="1">
        <v>44265</v>
      </c>
      <c r="M1667" t="s">
        <v>35</v>
      </c>
      <c r="N1667" s="2">
        <v>8545.98</v>
      </c>
      <c r="O1667" t="s">
        <v>261</v>
      </c>
      <c r="P1667">
        <v>5.2</v>
      </c>
      <c r="Q16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67">
        <f>YEAR(Table1[[#This Row],[Hire Date]])</f>
        <v>2021</v>
      </c>
      <c r="T1667" t="str">
        <f>IF(Table1[[#This Row],[Education Level]]="Master's Degree",
"Master's Degree",
IF(Table1[[#This Row],[Education Level]]="Bachelor's Degree",
"Bachelor's Degree",
"Others"))</f>
        <v>Bachelor's Degree</v>
      </c>
    </row>
    <row r="1668" spans="1:20" x14ac:dyDescent="0.25">
      <c r="A1668" t="s">
        <v>3856</v>
      </c>
      <c r="B1668" t="s">
        <v>3857</v>
      </c>
      <c r="C1668" t="s">
        <v>29</v>
      </c>
      <c r="D1668">
        <v>26</v>
      </c>
      <c r="E1668" t="s">
        <v>86</v>
      </c>
      <c r="F1668" t="s">
        <v>74</v>
      </c>
      <c r="G1668" t="s">
        <v>45</v>
      </c>
      <c r="H1668" t="s">
        <v>33</v>
      </c>
      <c r="I1668" t="s">
        <v>23</v>
      </c>
      <c r="J1668" s="1">
        <v>44010</v>
      </c>
      <c r="M1668" t="s">
        <v>35</v>
      </c>
      <c r="N1668" s="2">
        <v>9051.0300000000007</v>
      </c>
      <c r="O1668" t="s">
        <v>3659</v>
      </c>
      <c r="P1668">
        <v>5.9</v>
      </c>
      <c r="Q16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68">
        <f>YEAR(Table1[[#This Row],[Hire Date]])</f>
        <v>2020</v>
      </c>
      <c r="T1668" t="str">
        <f>IF(Table1[[#This Row],[Education Level]]="Master's Degree",
"Master's Degree",
IF(Table1[[#This Row],[Education Level]]="Bachelor's Degree",
"Bachelor's Degree",
"Others"))</f>
        <v>Master's Degree</v>
      </c>
    </row>
    <row r="1669" spans="1:20" x14ac:dyDescent="0.25">
      <c r="A1669" t="s">
        <v>3858</v>
      </c>
      <c r="B1669" t="s">
        <v>3859</v>
      </c>
      <c r="C1669" t="s">
        <v>18</v>
      </c>
      <c r="D1669">
        <v>30</v>
      </c>
      <c r="E1669" t="s">
        <v>19</v>
      </c>
      <c r="F1669" t="s">
        <v>20</v>
      </c>
      <c r="G1669" t="s">
        <v>145</v>
      </c>
      <c r="H1669" t="s">
        <v>138</v>
      </c>
      <c r="I1669" t="s">
        <v>23</v>
      </c>
      <c r="J1669" s="1">
        <v>45211</v>
      </c>
      <c r="M1669" t="s">
        <v>35</v>
      </c>
      <c r="N1669" s="2">
        <v>41203.5</v>
      </c>
      <c r="O1669" t="s">
        <v>146</v>
      </c>
      <c r="P1669">
        <v>2.6</v>
      </c>
      <c r="Q16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669">
        <f>YEAR(Table1[[#This Row],[Hire Date]])</f>
        <v>2023</v>
      </c>
      <c r="T1669" t="str">
        <f>IF(Table1[[#This Row],[Education Level]]="Master's Degree",
"Master's Degree",
IF(Table1[[#This Row],[Education Level]]="Bachelor's Degree",
"Bachelor's Degree",
"Others"))</f>
        <v>Master's Degree</v>
      </c>
    </row>
    <row r="1670" spans="1:20" x14ac:dyDescent="0.25">
      <c r="A1670" t="s">
        <v>3860</v>
      </c>
      <c r="B1670" t="s">
        <v>3861</v>
      </c>
      <c r="C1670" t="s">
        <v>18</v>
      </c>
      <c r="D1670">
        <v>42</v>
      </c>
      <c r="E1670" t="s">
        <v>43</v>
      </c>
      <c r="F1670" t="s">
        <v>31</v>
      </c>
      <c r="G1670" t="s">
        <v>45</v>
      </c>
      <c r="H1670" t="s">
        <v>22</v>
      </c>
      <c r="I1670" t="s">
        <v>50</v>
      </c>
      <c r="J1670" s="1">
        <v>45326</v>
      </c>
      <c r="K1670" s="1">
        <v>45652</v>
      </c>
      <c r="L1670" t="s">
        <v>132</v>
      </c>
      <c r="M1670" t="s">
        <v>25</v>
      </c>
      <c r="N1670" s="2">
        <v>8916.15</v>
      </c>
      <c r="O1670" t="s">
        <v>3862</v>
      </c>
      <c r="P1670">
        <v>0.9</v>
      </c>
      <c r="Q16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670">
        <f>YEAR(Table1[[#This Row],[Hire Date]])</f>
        <v>2024</v>
      </c>
      <c r="S1670" s="9">
        <f>YEAR(Table1[[#This Row],[Exit Date]])</f>
        <v>2024</v>
      </c>
      <c r="T1670" t="str">
        <f>IF(Table1[[#This Row],[Education Level]]="Master's Degree",
"Master's Degree",
IF(Table1[[#This Row],[Education Level]]="Bachelor's Degree",
"Bachelor's Degree",
"Others"))</f>
        <v>Others</v>
      </c>
    </row>
    <row r="1671" spans="1:20" x14ac:dyDescent="0.25">
      <c r="A1671" t="s">
        <v>3863</v>
      </c>
      <c r="B1671" t="s">
        <v>3864</v>
      </c>
      <c r="C1671" t="s">
        <v>18</v>
      </c>
      <c r="D1671">
        <v>39</v>
      </c>
      <c r="E1671" t="s">
        <v>19</v>
      </c>
      <c r="F1671" t="s">
        <v>44</v>
      </c>
      <c r="G1671" t="s">
        <v>45</v>
      </c>
      <c r="H1671" t="s">
        <v>22</v>
      </c>
      <c r="I1671" t="s">
        <v>23</v>
      </c>
      <c r="J1671" s="1">
        <v>44645</v>
      </c>
      <c r="M1671" t="s">
        <v>35</v>
      </c>
      <c r="N1671" s="2">
        <v>7414.61</v>
      </c>
      <c r="O1671" t="s">
        <v>1828</v>
      </c>
      <c r="P1671">
        <v>4.0999999999999996</v>
      </c>
      <c r="Q16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71">
        <f>YEAR(Table1[[#This Row],[Hire Date]])</f>
        <v>2022</v>
      </c>
      <c r="T1671" t="str">
        <f>IF(Table1[[#This Row],[Education Level]]="Master's Degree",
"Master's Degree",
IF(Table1[[#This Row],[Education Level]]="Bachelor's Degree",
"Bachelor's Degree",
"Others"))</f>
        <v>Master's Degree</v>
      </c>
    </row>
    <row r="1672" spans="1:20" x14ac:dyDescent="0.25">
      <c r="A1672" t="s">
        <v>3865</v>
      </c>
      <c r="B1672" t="s">
        <v>3866</v>
      </c>
      <c r="C1672" t="s">
        <v>18</v>
      </c>
      <c r="D1672">
        <v>32</v>
      </c>
      <c r="E1672" t="s">
        <v>79</v>
      </c>
      <c r="F1672" t="s">
        <v>49</v>
      </c>
      <c r="G1672" t="s">
        <v>32</v>
      </c>
      <c r="H1672" t="s">
        <v>33</v>
      </c>
      <c r="I1672" t="s">
        <v>23</v>
      </c>
      <c r="J1672" s="1">
        <v>45032</v>
      </c>
      <c r="M1672" t="s">
        <v>35</v>
      </c>
      <c r="N1672" s="2">
        <v>4060.56</v>
      </c>
      <c r="O1672" t="s">
        <v>459</v>
      </c>
      <c r="P1672">
        <v>3.1</v>
      </c>
      <c r="Q16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72">
        <f>YEAR(Table1[[#This Row],[Hire Date]])</f>
        <v>2023</v>
      </c>
      <c r="T1672" t="str">
        <f>IF(Table1[[#This Row],[Education Level]]="Master's Degree",
"Master's Degree",
IF(Table1[[#This Row],[Education Level]]="Bachelor's Degree",
"Bachelor's Degree",
"Others"))</f>
        <v>Master's Degree</v>
      </c>
    </row>
    <row r="1673" spans="1:20" x14ac:dyDescent="0.25">
      <c r="A1673" t="s">
        <v>3867</v>
      </c>
      <c r="B1673" t="s">
        <v>3868</v>
      </c>
      <c r="C1673" t="s">
        <v>29</v>
      </c>
      <c r="D1673">
        <v>31</v>
      </c>
      <c r="E1673" t="s">
        <v>136</v>
      </c>
      <c r="F1673" t="s">
        <v>31</v>
      </c>
      <c r="G1673" t="s">
        <v>61</v>
      </c>
      <c r="H1673" t="s">
        <v>33</v>
      </c>
      <c r="I1673" t="s">
        <v>34</v>
      </c>
      <c r="J1673" s="1">
        <v>44588</v>
      </c>
      <c r="M1673" t="s">
        <v>35</v>
      </c>
      <c r="N1673" s="2">
        <v>10943.82</v>
      </c>
      <c r="O1673" t="s">
        <v>491</v>
      </c>
      <c r="P1673">
        <v>4.3</v>
      </c>
      <c r="Q16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73">
        <f>YEAR(Table1[[#This Row],[Hire Date]])</f>
        <v>2022</v>
      </c>
      <c r="T1673" t="str">
        <f>IF(Table1[[#This Row],[Education Level]]="Master's Degree",
"Master's Degree",
IF(Table1[[#This Row],[Education Level]]="Bachelor's Degree",
"Bachelor's Degree",
"Others"))</f>
        <v>Bachelor's Degree</v>
      </c>
    </row>
    <row r="1674" spans="1:20" x14ac:dyDescent="0.25">
      <c r="A1674" t="s">
        <v>3869</v>
      </c>
      <c r="B1674" t="s">
        <v>3870</v>
      </c>
      <c r="C1674" t="s">
        <v>18</v>
      </c>
      <c r="D1674">
        <v>31</v>
      </c>
      <c r="E1674" t="s">
        <v>100</v>
      </c>
      <c r="F1674" t="s">
        <v>49</v>
      </c>
      <c r="G1674" t="s">
        <v>45</v>
      </c>
      <c r="H1674" t="s">
        <v>22</v>
      </c>
      <c r="I1674" t="s">
        <v>34</v>
      </c>
      <c r="J1674" s="1">
        <v>45844</v>
      </c>
      <c r="K1674" s="1">
        <v>46078</v>
      </c>
      <c r="L1674" t="s">
        <v>132</v>
      </c>
      <c r="M1674" t="s">
        <v>25</v>
      </c>
      <c r="N1674" s="2">
        <v>8355.83</v>
      </c>
      <c r="O1674" t="s">
        <v>569</v>
      </c>
      <c r="P1674">
        <v>0.6</v>
      </c>
      <c r="Q16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674">
        <f>YEAR(Table1[[#This Row],[Hire Date]])</f>
        <v>2025</v>
      </c>
      <c r="S1674" s="9">
        <f>YEAR(Table1[[#This Row],[Exit Date]])</f>
        <v>2026</v>
      </c>
      <c r="T1674" t="str">
        <f>IF(Table1[[#This Row],[Education Level]]="Master's Degree",
"Master's Degree",
IF(Table1[[#This Row],[Education Level]]="Bachelor's Degree",
"Bachelor's Degree",
"Others"))</f>
        <v>Bachelor's Degree</v>
      </c>
    </row>
    <row r="1675" spans="1:20" x14ac:dyDescent="0.25">
      <c r="A1675" t="s">
        <v>3871</v>
      </c>
      <c r="B1675" t="s">
        <v>3872</v>
      </c>
      <c r="C1675" t="s">
        <v>29</v>
      </c>
      <c r="D1675">
        <v>26</v>
      </c>
      <c r="E1675" t="s">
        <v>86</v>
      </c>
      <c r="F1675" t="s">
        <v>31</v>
      </c>
      <c r="G1675" t="s">
        <v>61</v>
      </c>
      <c r="H1675" t="s">
        <v>33</v>
      </c>
      <c r="I1675" t="s">
        <v>23</v>
      </c>
      <c r="J1675" s="1">
        <v>43820</v>
      </c>
      <c r="M1675" t="s">
        <v>35</v>
      </c>
      <c r="N1675" s="2">
        <v>13821.58</v>
      </c>
      <c r="O1675" t="s">
        <v>1021</v>
      </c>
      <c r="P1675">
        <v>6.4</v>
      </c>
      <c r="Q16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75">
        <f>YEAR(Table1[[#This Row],[Hire Date]])</f>
        <v>2019</v>
      </c>
      <c r="T1675" t="str">
        <f>IF(Table1[[#This Row],[Education Level]]="Master's Degree",
"Master's Degree",
IF(Table1[[#This Row],[Education Level]]="Bachelor's Degree",
"Bachelor's Degree",
"Others"))</f>
        <v>Master's Degree</v>
      </c>
    </row>
    <row r="1676" spans="1:20" x14ac:dyDescent="0.25">
      <c r="A1676" t="s">
        <v>3873</v>
      </c>
      <c r="B1676" t="s">
        <v>3874</v>
      </c>
      <c r="C1676" t="s">
        <v>29</v>
      </c>
      <c r="D1676">
        <v>49</v>
      </c>
      <c r="E1676" t="s">
        <v>30</v>
      </c>
      <c r="F1676" t="s">
        <v>44</v>
      </c>
      <c r="G1676" t="s">
        <v>137</v>
      </c>
      <c r="H1676" t="s">
        <v>33</v>
      </c>
      <c r="I1676" t="s">
        <v>34</v>
      </c>
      <c r="J1676" s="1">
        <v>43220</v>
      </c>
      <c r="M1676" t="s">
        <v>35</v>
      </c>
      <c r="N1676" s="2">
        <v>26553.96</v>
      </c>
      <c r="O1676" t="s">
        <v>1209</v>
      </c>
      <c r="P1676">
        <v>8</v>
      </c>
      <c r="Q16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76">
        <f>YEAR(Table1[[#This Row],[Hire Date]])</f>
        <v>2018</v>
      </c>
      <c r="T1676" t="str">
        <f>IF(Table1[[#This Row],[Education Level]]="Master's Degree",
"Master's Degree",
IF(Table1[[#This Row],[Education Level]]="Bachelor's Degree",
"Bachelor's Degree",
"Others"))</f>
        <v>Bachelor's Degree</v>
      </c>
    </row>
    <row r="1677" spans="1:20" x14ac:dyDescent="0.25">
      <c r="A1677" t="s">
        <v>3875</v>
      </c>
      <c r="B1677" t="s">
        <v>3876</v>
      </c>
      <c r="C1677" t="s">
        <v>29</v>
      </c>
      <c r="D1677">
        <v>32</v>
      </c>
      <c r="E1677" t="s">
        <v>30</v>
      </c>
      <c r="F1677" t="s">
        <v>74</v>
      </c>
      <c r="G1677" t="s">
        <v>61</v>
      </c>
      <c r="H1677" t="s">
        <v>33</v>
      </c>
      <c r="I1677" t="s">
        <v>34</v>
      </c>
      <c r="J1677" s="1">
        <v>46102</v>
      </c>
      <c r="M1677" t="s">
        <v>35</v>
      </c>
      <c r="N1677" s="2">
        <v>13467.01</v>
      </c>
      <c r="O1677" t="s">
        <v>691</v>
      </c>
      <c r="P1677">
        <v>0.2</v>
      </c>
      <c r="Q16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677">
        <f>YEAR(Table1[[#This Row],[Hire Date]])</f>
        <v>2026</v>
      </c>
      <c r="T1677" t="str">
        <f>IF(Table1[[#This Row],[Education Level]]="Master's Degree",
"Master's Degree",
IF(Table1[[#This Row],[Education Level]]="Bachelor's Degree",
"Bachelor's Degree",
"Others"))</f>
        <v>Bachelor's Degree</v>
      </c>
    </row>
    <row r="1678" spans="1:20" x14ac:dyDescent="0.25">
      <c r="A1678" t="s">
        <v>3877</v>
      </c>
      <c r="B1678" t="s">
        <v>3878</v>
      </c>
      <c r="C1678" t="s">
        <v>18</v>
      </c>
      <c r="D1678">
        <v>45</v>
      </c>
      <c r="E1678" t="s">
        <v>19</v>
      </c>
      <c r="F1678" t="s">
        <v>20</v>
      </c>
      <c r="G1678" t="s">
        <v>137</v>
      </c>
      <c r="H1678" t="s">
        <v>33</v>
      </c>
      <c r="I1678" t="s">
        <v>34</v>
      </c>
      <c r="J1678" s="1">
        <v>43783</v>
      </c>
      <c r="M1678" t="s">
        <v>35</v>
      </c>
      <c r="N1678" s="2">
        <v>25531.360000000001</v>
      </c>
      <c r="O1678" t="s">
        <v>982</v>
      </c>
      <c r="P1678">
        <v>6.5</v>
      </c>
      <c r="Q16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78">
        <f>YEAR(Table1[[#This Row],[Hire Date]])</f>
        <v>2019</v>
      </c>
      <c r="T1678" t="str">
        <f>IF(Table1[[#This Row],[Education Level]]="Master's Degree",
"Master's Degree",
IF(Table1[[#This Row],[Education Level]]="Bachelor's Degree",
"Bachelor's Degree",
"Others"))</f>
        <v>Bachelor's Degree</v>
      </c>
    </row>
    <row r="1679" spans="1:20" x14ac:dyDescent="0.25">
      <c r="A1679" t="s">
        <v>3879</v>
      </c>
      <c r="B1679" t="s">
        <v>3880</v>
      </c>
      <c r="C1679" t="s">
        <v>18</v>
      </c>
      <c r="D1679">
        <v>48</v>
      </c>
      <c r="E1679" t="s">
        <v>79</v>
      </c>
      <c r="F1679" t="s">
        <v>60</v>
      </c>
      <c r="G1679" t="s">
        <v>32</v>
      </c>
      <c r="H1679" t="s">
        <v>33</v>
      </c>
      <c r="I1679" t="s">
        <v>23</v>
      </c>
      <c r="J1679" s="1">
        <v>44812</v>
      </c>
      <c r="M1679" t="s">
        <v>35</v>
      </c>
      <c r="N1679" s="2">
        <v>5389.86</v>
      </c>
      <c r="O1679" t="s">
        <v>1074</v>
      </c>
      <c r="P1679">
        <v>3.7</v>
      </c>
      <c r="Q16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79">
        <f>YEAR(Table1[[#This Row],[Hire Date]])</f>
        <v>2022</v>
      </c>
      <c r="T1679" t="str">
        <f>IF(Table1[[#This Row],[Education Level]]="Master's Degree",
"Master's Degree",
IF(Table1[[#This Row],[Education Level]]="Bachelor's Degree",
"Bachelor's Degree",
"Others"))</f>
        <v>Master's Degree</v>
      </c>
    </row>
    <row r="1680" spans="1:20" x14ac:dyDescent="0.25">
      <c r="A1680" t="s">
        <v>3881</v>
      </c>
      <c r="B1680" t="s">
        <v>3882</v>
      </c>
      <c r="C1680" t="s">
        <v>18</v>
      </c>
      <c r="D1680">
        <v>43</v>
      </c>
      <c r="E1680" t="s">
        <v>30</v>
      </c>
      <c r="F1680" t="s">
        <v>31</v>
      </c>
      <c r="G1680" t="s">
        <v>32</v>
      </c>
      <c r="H1680" t="s">
        <v>33</v>
      </c>
      <c r="I1680" t="s">
        <v>34</v>
      </c>
      <c r="J1680" s="1">
        <v>43181</v>
      </c>
      <c r="M1680" t="s">
        <v>35</v>
      </c>
      <c r="N1680" s="2">
        <v>4982.7</v>
      </c>
      <c r="O1680" t="s">
        <v>3883</v>
      </c>
      <c r="P1680">
        <v>8.1999999999999993</v>
      </c>
      <c r="Q16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80">
        <f>YEAR(Table1[[#This Row],[Hire Date]])</f>
        <v>2018</v>
      </c>
      <c r="T1680" t="str">
        <f>IF(Table1[[#This Row],[Education Level]]="Master's Degree",
"Master's Degree",
IF(Table1[[#This Row],[Education Level]]="Bachelor's Degree",
"Bachelor's Degree",
"Others"))</f>
        <v>Bachelor's Degree</v>
      </c>
    </row>
    <row r="1681" spans="1:20" x14ac:dyDescent="0.25">
      <c r="A1681" t="s">
        <v>3884</v>
      </c>
      <c r="B1681" t="s">
        <v>3885</v>
      </c>
      <c r="C1681" t="s">
        <v>18</v>
      </c>
      <c r="D1681">
        <v>31</v>
      </c>
      <c r="E1681" t="s">
        <v>121</v>
      </c>
      <c r="F1681" t="s">
        <v>44</v>
      </c>
      <c r="G1681" t="s">
        <v>61</v>
      </c>
      <c r="H1681" t="s">
        <v>33</v>
      </c>
      <c r="I1681" t="s">
        <v>23</v>
      </c>
      <c r="J1681" s="1">
        <v>44931</v>
      </c>
      <c r="K1681" s="1">
        <v>45876</v>
      </c>
      <c r="L1681" t="s">
        <v>24</v>
      </c>
      <c r="M1681" t="s">
        <v>25</v>
      </c>
      <c r="N1681" s="2">
        <v>12762.63</v>
      </c>
      <c r="O1681" t="s">
        <v>407</v>
      </c>
      <c r="P1681">
        <v>2.6</v>
      </c>
      <c r="Q16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681">
        <f>YEAR(Table1[[#This Row],[Hire Date]])</f>
        <v>2023</v>
      </c>
      <c r="S1681" s="9">
        <f>YEAR(Table1[[#This Row],[Exit Date]])</f>
        <v>2025</v>
      </c>
      <c r="T1681" t="str">
        <f>IF(Table1[[#This Row],[Education Level]]="Master's Degree",
"Master's Degree",
IF(Table1[[#This Row],[Education Level]]="Bachelor's Degree",
"Bachelor's Degree",
"Others"))</f>
        <v>Master's Degree</v>
      </c>
    </row>
    <row r="1682" spans="1:20" x14ac:dyDescent="0.25">
      <c r="A1682" t="s">
        <v>3886</v>
      </c>
      <c r="B1682" t="s">
        <v>3887</v>
      </c>
      <c r="C1682" t="s">
        <v>29</v>
      </c>
      <c r="D1682">
        <v>38</v>
      </c>
      <c r="E1682" t="s">
        <v>86</v>
      </c>
      <c r="F1682" t="s">
        <v>49</v>
      </c>
      <c r="G1682" t="s">
        <v>93</v>
      </c>
      <c r="H1682" t="s">
        <v>22</v>
      </c>
      <c r="I1682" t="s">
        <v>23</v>
      </c>
      <c r="J1682" s="1">
        <v>45020</v>
      </c>
      <c r="M1682" t="s">
        <v>35</v>
      </c>
      <c r="N1682" s="2">
        <v>2869.73</v>
      </c>
      <c r="O1682" t="s">
        <v>163</v>
      </c>
      <c r="P1682">
        <v>3.1</v>
      </c>
      <c r="Q16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82">
        <f>YEAR(Table1[[#This Row],[Hire Date]])</f>
        <v>2023</v>
      </c>
      <c r="T1682" t="str">
        <f>IF(Table1[[#This Row],[Education Level]]="Master's Degree",
"Master's Degree",
IF(Table1[[#This Row],[Education Level]]="Bachelor's Degree",
"Bachelor's Degree",
"Others"))</f>
        <v>Master's Degree</v>
      </c>
    </row>
    <row r="1683" spans="1:20" x14ac:dyDescent="0.25">
      <c r="A1683" t="s">
        <v>3888</v>
      </c>
      <c r="B1683" t="s">
        <v>3889</v>
      </c>
      <c r="C1683" t="s">
        <v>29</v>
      </c>
      <c r="D1683">
        <v>34</v>
      </c>
      <c r="E1683" t="s">
        <v>136</v>
      </c>
      <c r="F1683" t="s">
        <v>74</v>
      </c>
      <c r="G1683" t="s">
        <v>45</v>
      </c>
      <c r="H1683" t="s">
        <v>33</v>
      </c>
      <c r="I1683" t="s">
        <v>50</v>
      </c>
      <c r="J1683" s="1">
        <v>45226</v>
      </c>
      <c r="M1683" t="s">
        <v>35</v>
      </c>
      <c r="N1683" s="2">
        <v>9353.7099999999991</v>
      </c>
      <c r="O1683" t="s">
        <v>364</v>
      </c>
      <c r="P1683">
        <v>2.6</v>
      </c>
      <c r="Q16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683">
        <f>YEAR(Table1[[#This Row],[Hire Date]])</f>
        <v>2023</v>
      </c>
      <c r="T1683" t="str">
        <f>IF(Table1[[#This Row],[Education Level]]="Master's Degree",
"Master's Degree",
IF(Table1[[#This Row],[Education Level]]="Bachelor's Degree",
"Bachelor's Degree",
"Others"))</f>
        <v>Others</v>
      </c>
    </row>
    <row r="1684" spans="1:20" x14ac:dyDescent="0.25">
      <c r="A1684" t="s">
        <v>3890</v>
      </c>
      <c r="B1684" t="s">
        <v>3891</v>
      </c>
      <c r="C1684" t="s">
        <v>29</v>
      </c>
      <c r="D1684">
        <v>26</v>
      </c>
      <c r="E1684" t="s">
        <v>86</v>
      </c>
      <c r="F1684" t="s">
        <v>74</v>
      </c>
      <c r="G1684" t="s">
        <v>61</v>
      </c>
      <c r="H1684" t="s">
        <v>33</v>
      </c>
      <c r="I1684" t="s">
        <v>34</v>
      </c>
      <c r="J1684" s="1">
        <v>43323</v>
      </c>
      <c r="M1684" t="s">
        <v>35</v>
      </c>
      <c r="N1684" s="2">
        <v>11287.09</v>
      </c>
      <c r="O1684" t="s">
        <v>473</v>
      </c>
      <c r="P1684">
        <v>7.8</v>
      </c>
      <c r="Q16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84">
        <f>YEAR(Table1[[#This Row],[Hire Date]])</f>
        <v>2018</v>
      </c>
      <c r="T1684" t="str">
        <f>IF(Table1[[#This Row],[Education Level]]="Master's Degree",
"Master's Degree",
IF(Table1[[#This Row],[Education Level]]="Bachelor's Degree",
"Bachelor's Degree",
"Others"))</f>
        <v>Bachelor's Degree</v>
      </c>
    </row>
    <row r="1685" spans="1:20" x14ac:dyDescent="0.25">
      <c r="A1685" t="s">
        <v>3892</v>
      </c>
      <c r="B1685" t="s">
        <v>3893</v>
      </c>
      <c r="C1685" t="s">
        <v>29</v>
      </c>
      <c r="D1685">
        <v>37</v>
      </c>
      <c r="E1685" t="s">
        <v>121</v>
      </c>
      <c r="F1685" t="s">
        <v>60</v>
      </c>
      <c r="G1685" t="s">
        <v>61</v>
      </c>
      <c r="H1685" t="s">
        <v>33</v>
      </c>
      <c r="I1685" t="s">
        <v>23</v>
      </c>
      <c r="J1685" s="1">
        <v>45225</v>
      </c>
      <c r="M1685" t="s">
        <v>35</v>
      </c>
      <c r="N1685" s="2">
        <v>13728.77</v>
      </c>
      <c r="O1685" t="s">
        <v>249</v>
      </c>
      <c r="P1685">
        <v>2.6</v>
      </c>
      <c r="Q16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685">
        <f>YEAR(Table1[[#This Row],[Hire Date]])</f>
        <v>2023</v>
      </c>
      <c r="T1685" t="str">
        <f>IF(Table1[[#This Row],[Education Level]]="Master's Degree",
"Master's Degree",
IF(Table1[[#This Row],[Education Level]]="Bachelor's Degree",
"Bachelor's Degree",
"Others"))</f>
        <v>Master's Degree</v>
      </c>
    </row>
    <row r="1686" spans="1:20" x14ac:dyDescent="0.25">
      <c r="A1686" t="s">
        <v>3894</v>
      </c>
      <c r="B1686" t="s">
        <v>3895</v>
      </c>
      <c r="C1686" t="s">
        <v>18</v>
      </c>
      <c r="D1686">
        <v>24</v>
      </c>
      <c r="E1686" t="s">
        <v>136</v>
      </c>
      <c r="F1686" t="s">
        <v>74</v>
      </c>
      <c r="G1686" t="s">
        <v>21</v>
      </c>
      <c r="H1686" t="s">
        <v>33</v>
      </c>
      <c r="I1686" t="s">
        <v>50</v>
      </c>
      <c r="J1686" s="1">
        <v>45292</v>
      </c>
      <c r="M1686" t="s">
        <v>35</v>
      </c>
      <c r="N1686" s="2">
        <v>16144.19</v>
      </c>
      <c r="O1686" t="s">
        <v>291</v>
      </c>
      <c r="P1686">
        <v>2.4</v>
      </c>
      <c r="Q16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686">
        <f>YEAR(Table1[[#This Row],[Hire Date]])</f>
        <v>2024</v>
      </c>
      <c r="T1686" t="str">
        <f>IF(Table1[[#This Row],[Education Level]]="Master's Degree",
"Master's Degree",
IF(Table1[[#This Row],[Education Level]]="Bachelor's Degree",
"Bachelor's Degree",
"Others"))</f>
        <v>Others</v>
      </c>
    </row>
    <row r="1687" spans="1:20" x14ac:dyDescent="0.25">
      <c r="A1687" t="s">
        <v>3896</v>
      </c>
      <c r="B1687" t="s">
        <v>3897</v>
      </c>
      <c r="C1687" t="s">
        <v>18</v>
      </c>
      <c r="D1687">
        <v>45</v>
      </c>
      <c r="E1687" t="s">
        <v>100</v>
      </c>
      <c r="F1687" t="s">
        <v>74</v>
      </c>
      <c r="G1687" t="s">
        <v>45</v>
      </c>
      <c r="H1687" t="s">
        <v>33</v>
      </c>
      <c r="I1687" t="s">
        <v>23</v>
      </c>
      <c r="J1687" s="1">
        <v>44689</v>
      </c>
      <c r="M1687" t="s">
        <v>35</v>
      </c>
      <c r="N1687" s="2">
        <v>7334.39</v>
      </c>
      <c r="O1687" t="s">
        <v>488</v>
      </c>
      <c r="P1687">
        <v>4</v>
      </c>
      <c r="Q16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87">
        <f>YEAR(Table1[[#This Row],[Hire Date]])</f>
        <v>2022</v>
      </c>
      <c r="T1687" t="str">
        <f>IF(Table1[[#This Row],[Education Level]]="Master's Degree",
"Master's Degree",
IF(Table1[[#This Row],[Education Level]]="Bachelor's Degree",
"Bachelor's Degree",
"Others"))</f>
        <v>Master's Degree</v>
      </c>
    </row>
    <row r="1688" spans="1:20" x14ac:dyDescent="0.25">
      <c r="A1688" t="s">
        <v>3898</v>
      </c>
      <c r="B1688" t="s">
        <v>3899</v>
      </c>
      <c r="C1688" t="s">
        <v>18</v>
      </c>
      <c r="D1688">
        <v>30</v>
      </c>
      <c r="E1688" t="s">
        <v>121</v>
      </c>
      <c r="F1688" t="s">
        <v>20</v>
      </c>
      <c r="G1688" t="s">
        <v>32</v>
      </c>
      <c r="H1688" t="s">
        <v>22</v>
      </c>
      <c r="I1688" t="s">
        <v>34</v>
      </c>
      <c r="J1688" s="1">
        <v>43961</v>
      </c>
      <c r="K1688" s="1">
        <v>46089</v>
      </c>
      <c r="L1688" t="s">
        <v>24</v>
      </c>
      <c r="M1688" t="s">
        <v>25</v>
      </c>
      <c r="N1688" s="2">
        <v>6087.96</v>
      </c>
      <c r="O1688" t="s">
        <v>286</v>
      </c>
      <c r="P1688">
        <v>5.8</v>
      </c>
      <c r="Q16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88">
        <f>YEAR(Table1[[#This Row],[Hire Date]])</f>
        <v>2020</v>
      </c>
      <c r="S1688" s="9">
        <f>YEAR(Table1[[#This Row],[Exit Date]])</f>
        <v>2026</v>
      </c>
      <c r="T1688" t="str">
        <f>IF(Table1[[#This Row],[Education Level]]="Master's Degree",
"Master's Degree",
IF(Table1[[#This Row],[Education Level]]="Bachelor's Degree",
"Bachelor's Degree",
"Others"))</f>
        <v>Bachelor's Degree</v>
      </c>
    </row>
    <row r="1689" spans="1:20" x14ac:dyDescent="0.25">
      <c r="A1689" t="s">
        <v>3900</v>
      </c>
      <c r="B1689" t="s">
        <v>3901</v>
      </c>
      <c r="C1689" t="s">
        <v>29</v>
      </c>
      <c r="D1689">
        <v>36</v>
      </c>
      <c r="E1689" t="s">
        <v>86</v>
      </c>
      <c r="F1689" t="s">
        <v>31</v>
      </c>
      <c r="G1689" t="s">
        <v>61</v>
      </c>
      <c r="H1689" t="s">
        <v>33</v>
      </c>
      <c r="I1689" t="s">
        <v>50</v>
      </c>
      <c r="J1689" s="1">
        <v>44527</v>
      </c>
      <c r="M1689" t="s">
        <v>35</v>
      </c>
      <c r="N1689" s="2">
        <v>12783.95</v>
      </c>
      <c r="O1689" t="s">
        <v>2396</v>
      </c>
      <c r="P1689">
        <v>4.5</v>
      </c>
      <c r="Q16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89">
        <f>YEAR(Table1[[#This Row],[Hire Date]])</f>
        <v>2021</v>
      </c>
      <c r="T1689" t="str">
        <f>IF(Table1[[#This Row],[Education Level]]="Master's Degree",
"Master's Degree",
IF(Table1[[#This Row],[Education Level]]="Bachelor's Degree",
"Bachelor's Degree",
"Others"))</f>
        <v>Others</v>
      </c>
    </row>
    <row r="1690" spans="1:20" x14ac:dyDescent="0.25">
      <c r="A1690" t="s">
        <v>3902</v>
      </c>
      <c r="B1690" t="s">
        <v>3903</v>
      </c>
      <c r="C1690" t="s">
        <v>18</v>
      </c>
      <c r="D1690">
        <v>37</v>
      </c>
      <c r="E1690" t="s">
        <v>79</v>
      </c>
      <c r="F1690" t="s">
        <v>31</v>
      </c>
      <c r="G1690" t="s">
        <v>93</v>
      </c>
      <c r="H1690" t="s">
        <v>33</v>
      </c>
      <c r="I1690" t="s">
        <v>75</v>
      </c>
      <c r="J1690" s="1">
        <v>43121</v>
      </c>
      <c r="M1690" t="s">
        <v>35</v>
      </c>
      <c r="N1690" s="2">
        <v>3418.12</v>
      </c>
      <c r="O1690" t="s">
        <v>1726</v>
      </c>
      <c r="P1690">
        <v>8.3000000000000007</v>
      </c>
      <c r="Q16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90">
        <f>YEAR(Table1[[#This Row],[Hire Date]])</f>
        <v>2018</v>
      </c>
      <c r="T1690" t="str">
        <f>IF(Table1[[#This Row],[Education Level]]="Master's Degree",
"Master's Degree",
IF(Table1[[#This Row],[Education Level]]="Bachelor's Degree",
"Bachelor's Degree",
"Others"))</f>
        <v>Others</v>
      </c>
    </row>
    <row r="1691" spans="1:20" x14ac:dyDescent="0.25">
      <c r="A1691" t="s">
        <v>3904</v>
      </c>
      <c r="B1691" t="s">
        <v>3905</v>
      </c>
      <c r="C1691" t="s">
        <v>18</v>
      </c>
      <c r="D1691">
        <v>32</v>
      </c>
      <c r="E1691" t="s">
        <v>43</v>
      </c>
      <c r="F1691" t="s">
        <v>31</v>
      </c>
      <c r="G1691" t="s">
        <v>61</v>
      </c>
      <c r="H1691" t="s">
        <v>33</v>
      </c>
      <c r="I1691" t="s">
        <v>34</v>
      </c>
      <c r="J1691" s="1">
        <v>45694</v>
      </c>
      <c r="K1691" s="1">
        <v>46135</v>
      </c>
      <c r="L1691" t="s">
        <v>760</v>
      </c>
      <c r="M1691" t="s">
        <v>25</v>
      </c>
      <c r="N1691" s="2">
        <v>10018.27</v>
      </c>
      <c r="O1691" t="s">
        <v>125</v>
      </c>
      <c r="P1691">
        <v>1.2</v>
      </c>
      <c r="Q16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691">
        <f>YEAR(Table1[[#This Row],[Hire Date]])</f>
        <v>2025</v>
      </c>
      <c r="S1691" s="9">
        <f>YEAR(Table1[[#This Row],[Exit Date]])</f>
        <v>2026</v>
      </c>
      <c r="T1691" t="str">
        <f>IF(Table1[[#This Row],[Education Level]]="Master's Degree",
"Master's Degree",
IF(Table1[[#This Row],[Education Level]]="Bachelor's Degree",
"Bachelor's Degree",
"Others"))</f>
        <v>Bachelor's Degree</v>
      </c>
    </row>
    <row r="1692" spans="1:20" x14ac:dyDescent="0.25">
      <c r="A1692" t="s">
        <v>3906</v>
      </c>
      <c r="B1692" t="s">
        <v>3907</v>
      </c>
      <c r="C1692" t="s">
        <v>18</v>
      </c>
      <c r="D1692">
        <v>40</v>
      </c>
      <c r="E1692" t="s">
        <v>121</v>
      </c>
      <c r="F1692" t="s">
        <v>31</v>
      </c>
      <c r="G1692" t="s">
        <v>61</v>
      </c>
      <c r="H1692" t="s">
        <v>33</v>
      </c>
      <c r="I1692" t="s">
        <v>23</v>
      </c>
      <c r="J1692" s="1">
        <v>43572</v>
      </c>
      <c r="K1692" s="1">
        <v>45704</v>
      </c>
      <c r="L1692" t="s">
        <v>24</v>
      </c>
      <c r="M1692" t="s">
        <v>25</v>
      </c>
      <c r="N1692" s="2">
        <v>12886.97</v>
      </c>
      <c r="O1692" t="s">
        <v>612</v>
      </c>
      <c r="P1692">
        <v>5.8</v>
      </c>
      <c r="Q16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92">
        <f>YEAR(Table1[[#This Row],[Hire Date]])</f>
        <v>2019</v>
      </c>
      <c r="S1692" s="9">
        <f>YEAR(Table1[[#This Row],[Exit Date]])</f>
        <v>2025</v>
      </c>
      <c r="T1692" t="str">
        <f>IF(Table1[[#This Row],[Education Level]]="Master's Degree",
"Master's Degree",
IF(Table1[[#This Row],[Education Level]]="Bachelor's Degree",
"Bachelor's Degree",
"Others"))</f>
        <v>Master's Degree</v>
      </c>
    </row>
    <row r="1693" spans="1:20" x14ac:dyDescent="0.25">
      <c r="A1693" t="s">
        <v>3908</v>
      </c>
      <c r="B1693" t="s">
        <v>3909</v>
      </c>
      <c r="C1693" t="s">
        <v>18</v>
      </c>
      <c r="D1693">
        <v>30</v>
      </c>
      <c r="E1693" t="s">
        <v>86</v>
      </c>
      <c r="F1693" t="s">
        <v>20</v>
      </c>
      <c r="G1693" t="s">
        <v>93</v>
      </c>
      <c r="H1693" t="s">
        <v>22</v>
      </c>
      <c r="I1693" t="s">
        <v>23</v>
      </c>
      <c r="J1693" s="1">
        <v>43658</v>
      </c>
      <c r="M1693" t="s">
        <v>35</v>
      </c>
      <c r="N1693" s="2">
        <v>3426.26</v>
      </c>
      <c r="O1693" t="s">
        <v>893</v>
      </c>
      <c r="P1693">
        <v>6.9</v>
      </c>
      <c r="Q16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93">
        <f>YEAR(Table1[[#This Row],[Hire Date]])</f>
        <v>2019</v>
      </c>
      <c r="T1693" t="str">
        <f>IF(Table1[[#This Row],[Education Level]]="Master's Degree",
"Master's Degree",
IF(Table1[[#This Row],[Education Level]]="Bachelor's Degree",
"Bachelor's Degree",
"Others"))</f>
        <v>Master's Degree</v>
      </c>
    </row>
    <row r="1694" spans="1:20" x14ac:dyDescent="0.25">
      <c r="A1694" t="s">
        <v>3910</v>
      </c>
      <c r="B1694" t="s">
        <v>596</v>
      </c>
      <c r="C1694" t="s">
        <v>18</v>
      </c>
      <c r="D1694">
        <v>42</v>
      </c>
      <c r="E1694" t="s">
        <v>69</v>
      </c>
      <c r="F1694" t="s">
        <v>44</v>
      </c>
      <c r="G1694" t="s">
        <v>61</v>
      </c>
      <c r="H1694" t="s">
        <v>33</v>
      </c>
      <c r="I1694" t="s">
        <v>34</v>
      </c>
      <c r="J1694" s="1">
        <v>43889</v>
      </c>
      <c r="M1694" t="s">
        <v>35</v>
      </c>
      <c r="N1694" s="2">
        <v>10463.4</v>
      </c>
      <c r="O1694" t="s">
        <v>813</v>
      </c>
      <c r="P1694">
        <v>6.2</v>
      </c>
      <c r="Q16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94">
        <f>YEAR(Table1[[#This Row],[Hire Date]])</f>
        <v>2020</v>
      </c>
      <c r="T1694" t="str">
        <f>IF(Table1[[#This Row],[Education Level]]="Master's Degree",
"Master's Degree",
IF(Table1[[#This Row],[Education Level]]="Bachelor's Degree",
"Bachelor's Degree",
"Others"))</f>
        <v>Bachelor's Degree</v>
      </c>
    </row>
    <row r="1695" spans="1:20" x14ac:dyDescent="0.25">
      <c r="A1695" t="s">
        <v>3911</v>
      </c>
      <c r="B1695" t="s">
        <v>3912</v>
      </c>
      <c r="C1695" t="s">
        <v>29</v>
      </c>
      <c r="D1695">
        <v>22</v>
      </c>
      <c r="E1695" t="s">
        <v>19</v>
      </c>
      <c r="F1695" t="s">
        <v>31</v>
      </c>
      <c r="G1695" t="s">
        <v>232</v>
      </c>
      <c r="H1695" t="s">
        <v>33</v>
      </c>
      <c r="I1695" t="s">
        <v>23</v>
      </c>
      <c r="J1695" s="1">
        <v>43525</v>
      </c>
      <c r="K1695" s="1">
        <v>45315</v>
      </c>
      <c r="L1695" t="s">
        <v>113</v>
      </c>
      <c r="M1695" t="s">
        <v>25</v>
      </c>
      <c r="N1695" s="2">
        <v>65281.48</v>
      </c>
      <c r="O1695" t="s">
        <v>146</v>
      </c>
      <c r="P1695">
        <v>4.9000000000000004</v>
      </c>
      <c r="Q16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695">
        <f>YEAR(Table1[[#This Row],[Hire Date]])</f>
        <v>2019</v>
      </c>
      <c r="S1695" s="9">
        <f>YEAR(Table1[[#This Row],[Exit Date]])</f>
        <v>2024</v>
      </c>
      <c r="T1695" t="str">
        <f>IF(Table1[[#This Row],[Education Level]]="Master's Degree",
"Master's Degree",
IF(Table1[[#This Row],[Education Level]]="Bachelor's Degree",
"Bachelor's Degree",
"Others"))</f>
        <v>Master's Degree</v>
      </c>
    </row>
    <row r="1696" spans="1:20" x14ac:dyDescent="0.25">
      <c r="A1696" t="s">
        <v>3913</v>
      </c>
      <c r="B1696" t="s">
        <v>3914</v>
      </c>
      <c r="C1696" t="s">
        <v>29</v>
      </c>
      <c r="D1696">
        <v>36</v>
      </c>
      <c r="E1696" t="s">
        <v>19</v>
      </c>
      <c r="F1696" t="s">
        <v>31</v>
      </c>
      <c r="G1696" t="s">
        <v>145</v>
      </c>
      <c r="H1696" t="s">
        <v>33</v>
      </c>
      <c r="I1696" t="s">
        <v>34</v>
      </c>
      <c r="J1696" s="1">
        <v>43136</v>
      </c>
      <c r="M1696" t="s">
        <v>35</v>
      </c>
      <c r="N1696" s="2">
        <v>37872.25</v>
      </c>
      <c r="O1696" t="s">
        <v>146</v>
      </c>
      <c r="P1696">
        <v>8.3000000000000007</v>
      </c>
      <c r="Q16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96">
        <f>YEAR(Table1[[#This Row],[Hire Date]])</f>
        <v>2018</v>
      </c>
      <c r="T1696" t="str">
        <f>IF(Table1[[#This Row],[Education Level]]="Master's Degree",
"Master's Degree",
IF(Table1[[#This Row],[Education Level]]="Bachelor's Degree",
"Bachelor's Degree",
"Others"))</f>
        <v>Bachelor's Degree</v>
      </c>
    </row>
    <row r="1697" spans="1:20" x14ac:dyDescent="0.25">
      <c r="A1697" t="s">
        <v>3915</v>
      </c>
      <c r="B1697" t="s">
        <v>3916</v>
      </c>
      <c r="C1697" t="s">
        <v>29</v>
      </c>
      <c r="D1697">
        <v>52</v>
      </c>
      <c r="E1697" t="s">
        <v>73</v>
      </c>
      <c r="F1697" t="s">
        <v>31</v>
      </c>
      <c r="G1697" t="s">
        <v>32</v>
      </c>
      <c r="H1697" t="s">
        <v>22</v>
      </c>
      <c r="I1697" t="s">
        <v>75</v>
      </c>
      <c r="J1697" s="1">
        <v>45970</v>
      </c>
      <c r="M1697" t="s">
        <v>35</v>
      </c>
      <c r="N1697" s="2">
        <v>6099.98</v>
      </c>
      <c r="O1697" t="s">
        <v>639</v>
      </c>
      <c r="P1697">
        <v>0.5</v>
      </c>
      <c r="Q16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697">
        <f>YEAR(Table1[[#This Row],[Hire Date]])</f>
        <v>2025</v>
      </c>
      <c r="T1697" t="str">
        <f>IF(Table1[[#This Row],[Education Level]]="Master's Degree",
"Master's Degree",
IF(Table1[[#This Row],[Education Level]]="Bachelor's Degree",
"Bachelor's Degree",
"Others"))</f>
        <v>Others</v>
      </c>
    </row>
    <row r="1698" spans="1:20" x14ac:dyDescent="0.25">
      <c r="A1698" t="s">
        <v>3917</v>
      </c>
      <c r="B1698" t="s">
        <v>3918</v>
      </c>
      <c r="C1698" t="s">
        <v>29</v>
      </c>
      <c r="D1698">
        <v>25</v>
      </c>
      <c r="E1698" t="s">
        <v>19</v>
      </c>
      <c r="F1698" t="s">
        <v>49</v>
      </c>
      <c r="G1698" t="s">
        <v>45</v>
      </c>
      <c r="H1698" t="s">
        <v>33</v>
      </c>
      <c r="I1698" t="s">
        <v>50</v>
      </c>
      <c r="J1698" s="1">
        <v>45431</v>
      </c>
      <c r="M1698" t="s">
        <v>35</v>
      </c>
      <c r="N1698" s="2">
        <v>9292.1</v>
      </c>
      <c r="O1698" t="s">
        <v>376</v>
      </c>
      <c r="P1698">
        <v>2</v>
      </c>
      <c r="Q16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698">
        <f>YEAR(Table1[[#This Row],[Hire Date]])</f>
        <v>2024</v>
      </c>
      <c r="T1698" t="str">
        <f>IF(Table1[[#This Row],[Education Level]]="Master's Degree",
"Master's Degree",
IF(Table1[[#This Row],[Education Level]]="Bachelor's Degree",
"Bachelor's Degree",
"Others"))</f>
        <v>Others</v>
      </c>
    </row>
    <row r="1699" spans="1:20" x14ac:dyDescent="0.25">
      <c r="A1699" t="s">
        <v>3919</v>
      </c>
      <c r="B1699" t="s">
        <v>3920</v>
      </c>
      <c r="C1699" t="s">
        <v>18</v>
      </c>
      <c r="D1699">
        <v>28</v>
      </c>
      <c r="E1699" t="s">
        <v>43</v>
      </c>
      <c r="F1699" t="s">
        <v>31</v>
      </c>
      <c r="G1699" t="s">
        <v>32</v>
      </c>
      <c r="H1699" t="s">
        <v>33</v>
      </c>
      <c r="I1699" t="s">
        <v>34</v>
      </c>
      <c r="J1699" s="1">
        <v>43882</v>
      </c>
      <c r="M1699" t="s">
        <v>35</v>
      </c>
      <c r="N1699" s="2">
        <v>5134.34</v>
      </c>
      <c r="O1699" t="s">
        <v>2967</v>
      </c>
      <c r="P1699">
        <v>6.2</v>
      </c>
      <c r="Q16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699">
        <f>YEAR(Table1[[#This Row],[Hire Date]])</f>
        <v>2020</v>
      </c>
      <c r="T1699" t="str">
        <f>IF(Table1[[#This Row],[Education Level]]="Master's Degree",
"Master's Degree",
IF(Table1[[#This Row],[Education Level]]="Bachelor's Degree",
"Bachelor's Degree",
"Others"))</f>
        <v>Bachelor's Degree</v>
      </c>
    </row>
    <row r="1700" spans="1:20" x14ac:dyDescent="0.25">
      <c r="A1700" t="s">
        <v>3921</v>
      </c>
      <c r="B1700" t="s">
        <v>3922</v>
      </c>
      <c r="C1700" t="s">
        <v>29</v>
      </c>
      <c r="D1700">
        <v>39</v>
      </c>
      <c r="E1700" t="s">
        <v>86</v>
      </c>
      <c r="F1700" t="s">
        <v>20</v>
      </c>
      <c r="G1700" t="s">
        <v>32</v>
      </c>
      <c r="H1700" t="s">
        <v>33</v>
      </c>
      <c r="I1700" t="s">
        <v>75</v>
      </c>
      <c r="J1700" s="1">
        <v>43740</v>
      </c>
      <c r="M1700" t="s">
        <v>35</v>
      </c>
      <c r="N1700" s="2">
        <v>4067.61</v>
      </c>
      <c r="O1700" t="s">
        <v>2206</v>
      </c>
      <c r="P1700">
        <v>6.6</v>
      </c>
      <c r="Q17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00">
        <f>YEAR(Table1[[#This Row],[Hire Date]])</f>
        <v>2019</v>
      </c>
      <c r="T1700" t="str">
        <f>IF(Table1[[#This Row],[Education Level]]="Master's Degree",
"Master's Degree",
IF(Table1[[#This Row],[Education Level]]="Bachelor's Degree",
"Bachelor's Degree",
"Others"))</f>
        <v>Others</v>
      </c>
    </row>
    <row r="1701" spans="1:20" x14ac:dyDescent="0.25">
      <c r="A1701" t="s">
        <v>3923</v>
      </c>
      <c r="B1701" t="s">
        <v>3924</v>
      </c>
      <c r="C1701" t="s">
        <v>18</v>
      </c>
      <c r="D1701">
        <v>36</v>
      </c>
      <c r="E1701" t="s">
        <v>69</v>
      </c>
      <c r="F1701" t="s">
        <v>60</v>
      </c>
      <c r="G1701" t="s">
        <v>32</v>
      </c>
      <c r="H1701" t="s">
        <v>33</v>
      </c>
      <c r="I1701" t="s">
        <v>34</v>
      </c>
      <c r="J1701" s="1">
        <v>43348</v>
      </c>
      <c r="M1701" t="s">
        <v>35</v>
      </c>
      <c r="N1701" s="2">
        <v>4577.0200000000004</v>
      </c>
      <c r="O1701" t="s">
        <v>246</v>
      </c>
      <c r="P1701">
        <v>7.7</v>
      </c>
      <c r="Q17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01">
        <f>YEAR(Table1[[#This Row],[Hire Date]])</f>
        <v>2018</v>
      </c>
      <c r="T1701" t="str">
        <f>IF(Table1[[#This Row],[Education Level]]="Master's Degree",
"Master's Degree",
IF(Table1[[#This Row],[Education Level]]="Bachelor's Degree",
"Bachelor's Degree",
"Others"))</f>
        <v>Bachelor's Degree</v>
      </c>
    </row>
    <row r="1702" spans="1:20" x14ac:dyDescent="0.25">
      <c r="A1702" t="s">
        <v>3925</v>
      </c>
      <c r="B1702" t="s">
        <v>3926</v>
      </c>
      <c r="C1702" t="s">
        <v>18</v>
      </c>
      <c r="D1702">
        <v>38</v>
      </c>
      <c r="E1702" t="s">
        <v>73</v>
      </c>
      <c r="F1702" t="s">
        <v>49</v>
      </c>
      <c r="G1702" t="s">
        <v>45</v>
      </c>
      <c r="H1702" t="s">
        <v>33</v>
      </c>
      <c r="I1702" t="s">
        <v>34</v>
      </c>
      <c r="J1702" s="1">
        <v>43633</v>
      </c>
      <c r="M1702" t="s">
        <v>35</v>
      </c>
      <c r="N1702" s="2">
        <v>8272.44</v>
      </c>
      <c r="O1702" t="s">
        <v>1009</v>
      </c>
      <c r="P1702">
        <v>6.9</v>
      </c>
      <c r="Q17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02">
        <f>YEAR(Table1[[#This Row],[Hire Date]])</f>
        <v>2019</v>
      </c>
      <c r="T1702" t="str">
        <f>IF(Table1[[#This Row],[Education Level]]="Master's Degree",
"Master's Degree",
IF(Table1[[#This Row],[Education Level]]="Bachelor's Degree",
"Bachelor's Degree",
"Others"))</f>
        <v>Bachelor's Degree</v>
      </c>
    </row>
    <row r="1703" spans="1:20" x14ac:dyDescent="0.25">
      <c r="A1703" t="s">
        <v>3927</v>
      </c>
      <c r="B1703" t="s">
        <v>3928</v>
      </c>
      <c r="C1703" t="s">
        <v>29</v>
      </c>
      <c r="D1703">
        <v>39</v>
      </c>
      <c r="E1703" t="s">
        <v>136</v>
      </c>
      <c r="F1703" t="s">
        <v>49</v>
      </c>
      <c r="G1703" t="s">
        <v>45</v>
      </c>
      <c r="H1703" t="s">
        <v>33</v>
      </c>
      <c r="I1703" t="s">
        <v>117</v>
      </c>
      <c r="J1703" s="1">
        <v>45904</v>
      </c>
      <c r="M1703" t="s">
        <v>35</v>
      </c>
      <c r="N1703" s="2">
        <v>9092.17</v>
      </c>
      <c r="O1703" t="s">
        <v>655</v>
      </c>
      <c r="P1703">
        <v>0.7</v>
      </c>
      <c r="Q17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703">
        <f>YEAR(Table1[[#This Row],[Hire Date]])</f>
        <v>2025</v>
      </c>
      <c r="T1703" t="str">
        <f>IF(Table1[[#This Row],[Education Level]]="Master's Degree",
"Master's Degree",
IF(Table1[[#This Row],[Education Level]]="Bachelor's Degree",
"Bachelor's Degree",
"Others"))</f>
        <v>Others</v>
      </c>
    </row>
    <row r="1704" spans="1:20" x14ac:dyDescent="0.25">
      <c r="A1704" t="s">
        <v>3929</v>
      </c>
      <c r="B1704" t="s">
        <v>3930</v>
      </c>
      <c r="C1704" t="s">
        <v>18</v>
      </c>
      <c r="D1704">
        <v>40</v>
      </c>
      <c r="E1704" t="s">
        <v>30</v>
      </c>
      <c r="F1704" t="s">
        <v>49</v>
      </c>
      <c r="G1704" t="s">
        <v>93</v>
      </c>
      <c r="H1704" t="s">
        <v>131</v>
      </c>
      <c r="I1704" t="s">
        <v>34</v>
      </c>
      <c r="J1704" s="1">
        <v>44762</v>
      </c>
      <c r="K1704" s="1">
        <v>45009</v>
      </c>
      <c r="L1704" t="s">
        <v>132</v>
      </c>
      <c r="M1704" t="s">
        <v>25</v>
      </c>
      <c r="N1704" s="2">
        <v>2525.29</v>
      </c>
      <c r="O1704" t="s">
        <v>3931</v>
      </c>
      <c r="P1704">
        <v>0.7</v>
      </c>
      <c r="Q17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704">
        <f>YEAR(Table1[[#This Row],[Hire Date]])</f>
        <v>2022</v>
      </c>
      <c r="S1704" s="9">
        <f>YEAR(Table1[[#This Row],[Exit Date]])</f>
        <v>2023</v>
      </c>
      <c r="T1704" t="str">
        <f>IF(Table1[[#This Row],[Education Level]]="Master's Degree",
"Master's Degree",
IF(Table1[[#This Row],[Education Level]]="Bachelor's Degree",
"Bachelor's Degree",
"Others"))</f>
        <v>Bachelor's Degree</v>
      </c>
    </row>
    <row r="1705" spans="1:20" x14ac:dyDescent="0.25">
      <c r="A1705" t="s">
        <v>3932</v>
      </c>
      <c r="B1705" t="s">
        <v>3933</v>
      </c>
      <c r="C1705" t="s">
        <v>29</v>
      </c>
      <c r="D1705">
        <v>44</v>
      </c>
      <c r="E1705" t="s">
        <v>43</v>
      </c>
      <c r="F1705" t="s">
        <v>31</v>
      </c>
      <c r="G1705" t="s">
        <v>45</v>
      </c>
      <c r="H1705" t="s">
        <v>33</v>
      </c>
      <c r="I1705" t="s">
        <v>34</v>
      </c>
      <c r="J1705" s="1">
        <v>44526</v>
      </c>
      <c r="M1705" t="s">
        <v>35</v>
      </c>
      <c r="N1705" s="2">
        <v>8270.3700000000008</v>
      </c>
      <c r="O1705" t="s">
        <v>2580</v>
      </c>
      <c r="P1705">
        <v>4.5</v>
      </c>
      <c r="Q17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05">
        <f>YEAR(Table1[[#This Row],[Hire Date]])</f>
        <v>2021</v>
      </c>
      <c r="T1705" t="str">
        <f>IF(Table1[[#This Row],[Education Level]]="Master's Degree",
"Master's Degree",
IF(Table1[[#This Row],[Education Level]]="Bachelor's Degree",
"Bachelor's Degree",
"Others"))</f>
        <v>Bachelor's Degree</v>
      </c>
    </row>
    <row r="1706" spans="1:20" x14ac:dyDescent="0.25">
      <c r="A1706" t="s">
        <v>3934</v>
      </c>
      <c r="B1706" t="s">
        <v>3935</v>
      </c>
      <c r="C1706" t="s">
        <v>18</v>
      </c>
      <c r="D1706">
        <v>38</v>
      </c>
      <c r="E1706" t="s">
        <v>43</v>
      </c>
      <c r="F1706" t="s">
        <v>49</v>
      </c>
      <c r="G1706" t="s">
        <v>32</v>
      </c>
      <c r="H1706" t="s">
        <v>33</v>
      </c>
      <c r="I1706" t="s">
        <v>34</v>
      </c>
      <c r="J1706" s="1">
        <v>43112</v>
      </c>
      <c r="M1706" t="s">
        <v>35</v>
      </c>
      <c r="N1706" s="2">
        <v>6025.22</v>
      </c>
      <c r="O1706" t="s">
        <v>2170</v>
      </c>
      <c r="P1706">
        <v>8.3000000000000007</v>
      </c>
      <c r="Q17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06">
        <f>YEAR(Table1[[#This Row],[Hire Date]])</f>
        <v>2018</v>
      </c>
      <c r="T1706" t="str">
        <f>IF(Table1[[#This Row],[Education Level]]="Master's Degree",
"Master's Degree",
IF(Table1[[#This Row],[Education Level]]="Bachelor's Degree",
"Bachelor's Degree",
"Others"))</f>
        <v>Bachelor's Degree</v>
      </c>
    </row>
    <row r="1707" spans="1:20" x14ac:dyDescent="0.25">
      <c r="A1707" t="s">
        <v>3936</v>
      </c>
      <c r="B1707" t="s">
        <v>3937</v>
      </c>
      <c r="C1707" t="s">
        <v>29</v>
      </c>
      <c r="D1707">
        <v>32</v>
      </c>
      <c r="E1707" t="s">
        <v>43</v>
      </c>
      <c r="F1707" t="s">
        <v>60</v>
      </c>
      <c r="G1707" t="s">
        <v>93</v>
      </c>
      <c r="H1707" t="s">
        <v>33</v>
      </c>
      <c r="I1707" t="s">
        <v>50</v>
      </c>
      <c r="J1707" s="1">
        <v>44790</v>
      </c>
      <c r="M1707" t="s">
        <v>35</v>
      </c>
      <c r="N1707" s="2">
        <v>2539.9699999999998</v>
      </c>
      <c r="O1707" t="s">
        <v>393</v>
      </c>
      <c r="P1707">
        <v>3.8</v>
      </c>
      <c r="Q17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07">
        <f>YEAR(Table1[[#This Row],[Hire Date]])</f>
        <v>2022</v>
      </c>
      <c r="T1707" t="str">
        <f>IF(Table1[[#This Row],[Education Level]]="Master's Degree",
"Master's Degree",
IF(Table1[[#This Row],[Education Level]]="Bachelor's Degree",
"Bachelor's Degree",
"Others"))</f>
        <v>Others</v>
      </c>
    </row>
    <row r="1708" spans="1:20" x14ac:dyDescent="0.25">
      <c r="A1708" t="s">
        <v>3938</v>
      </c>
      <c r="B1708" t="s">
        <v>3939</v>
      </c>
      <c r="C1708" t="s">
        <v>18</v>
      </c>
      <c r="D1708">
        <v>41</v>
      </c>
      <c r="E1708" t="s">
        <v>121</v>
      </c>
      <c r="F1708" t="s">
        <v>60</v>
      </c>
      <c r="G1708" t="s">
        <v>45</v>
      </c>
      <c r="H1708" t="s">
        <v>33</v>
      </c>
      <c r="I1708" t="s">
        <v>23</v>
      </c>
      <c r="J1708" s="1">
        <v>45218</v>
      </c>
      <c r="K1708" s="1">
        <v>45914</v>
      </c>
      <c r="L1708" t="s">
        <v>24</v>
      </c>
      <c r="M1708" t="s">
        <v>25</v>
      </c>
      <c r="N1708" s="2">
        <v>8048.84</v>
      </c>
      <c r="O1708" t="s">
        <v>931</v>
      </c>
      <c r="P1708">
        <v>1.9</v>
      </c>
      <c r="Q17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708">
        <f>YEAR(Table1[[#This Row],[Hire Date]])</f>
        <v>2023</v>
      </c>
      <c r="S1708" s="9">
        <f>YEAR(Table1[[#This Row],[Exit Date]])</f>
        <v>2025</v>
      </c>
      <c r="T1708" t="str">
        <f>IF(Table1[[#This Row],[Education Level]]="Master's Degree",
"Master's Degree",
IF(Table1[[#This Row],[Education Level]]="Bachelor's Degree",
"Bachelor's Degree",
"Others"))</f>
        <v>Master's Degree</v>
      </c>
    </row>
    <row r="1709" spans="1:20" x14ac:dyDescent="0.25">
      <c r="A1709" t="s">
        <v>3940</v>
      </c>
      <c r="B1709" t="s">
        <v>3941</v>
      </c>
      <c r="C1709" t="s">
        <v>18</v>
      </c>
      <c r="D1709">
        <v>52</v>
      </c>
      <c r="E1709" t="s">
        <v>43</v>
      </c>
      <c r="F1709" t="s">
        <v>31</v>
      </c>
      <c r="G1709" t="s">
        <v>145</v>
      </c>
      <c r="H1709" t="s">
        <v>33</v>
      </c>
      <c r="I1709" t="s">
        <v>34</v>
      </c>
      <c r="J1709" s="1">
        <v>43901</v>
      </c>
      <c r="K1709" s="1">
        <v>46021</v>
      </c>
      <c r="L1709" t="s">
        <v>24</v>
      </c>
      <c r="M1709" t="s">
        <v>25</v>
      </c>
      <c r="N1709" s="2">
        <v>40564.559999999998</v>
      </c>
      <c r="O1709" t="s">
        <v>146</v>
      </c>
      <c r="P1709">
        <v>5.8</v>
      </c>
      <c r="Q17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09">
        <f>YEAR(Table1[[#This Row],[Hire Date]])</f>
        <v>2020</v>
      </c>
      <c r="S1709" s="9">
        <f>YEAR(Table1[[#This Row],[Exit Date]])</f>
        <v>2025</v>
      </c>
      <c r="T1709" t="str">
        <f>IF(Table1[[#This Row],[Education Level]]="Master's Degree",
"Master's Degree",
IF(Table1[[#This Row],[Education Level]]="Bachelor's Degree",
"Bachelor's Degree",
"Others"))</f>
        <v>Bachelor's Degree</v>
      </c>
    </row>
    <row r="1710" spans="1:20" x14ac:dyDescent="0.25">
      <c r="A1710" t="s">
        <v>3942</v>
      </c>
      <c r="B1710" t="s">
        <v>3943</v>
      </c>
      <c r="C1710" t="s">
        <v>18</v>
      </c>
      <c r="D1710">
        <v>33</v>
      </c>
      <c r="E1710" t="s">
        <v>43</v>
      </c>
      <c r="F1710" t="s">
        <v>31</v>
      </c>
      <c r="G1710" t="s">
        <v>137</v>
      </c>
      <c r="H1710" t="s">
        <v>131</v>
      </c>
      <c r="I1710" t="s">
        <v>34</v>
      </c>
      <c r="J1710" s="1">
        <v>45274</v>
      </c>
      <c r="K1710" s="1">
        <v>45464</v>
      </c>
      <c r="L1710" t="s">
        <v>132</v>
      </c>
      <c r="M1710" t="s">
        <v>25</v>
      </c>
      <c r="N1710" s="2">
        <v>28129.97</v>
      </c>
      <c r="O1710" t="s">
        <v>871</v>
      </c>
      <c r="P1710">
        <v>0.5</v>
      </c>
      <c r="Q17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710">
        <f>YEAR(Table1[[#This Row],[Hire Date]])</f>
        <v>2023</v>
      </c>
      <c r="S1710" s="9">
        <f>YEAR(Table1[[#This Row],[Exit Date]])</f>
        <v>2024</v>
      </c>
      <c r="T1710" t="str">
        <f>IF(Table1[[#This Row],[Education Level]]="Master's Degree",
"Master's Degree",
IF(Table1[[#This Row],[Education Level]]="Bachelor's Degree",
"Bachelor's Degree",
"Others"))</f>
        <v>Bachelor's Degree</v>
      </c>
    </row>
    <row r="1711" spans="1:20" x14ac:dyDescent="0.25">
      <c r="A1711" t="s">
        <v>3944</v>
      </c>
      <c r="B1711" t="s">
        <v>3945</v>
      </c>
      <c r="C1711" t="s">
        <v>18</v>
      </c>
      <c r="D1711">
        <v>26</v>
      </c>
      <c r="E1711" t="s">
        <v>100</v>
      </c>
      <c r="F1711" t="s">
        <v>49</v>
      </c>
      <c r="G1711" t="s">
        <v>61</v>
      </c>
      <c r="H1711" t="s">
        <v>33</v>
      </c>
      <c r="I1711" t="s">
        <v>34</v>
      </c>
      <c r="J1711" s="1">
        <v>45264</v>
      </c>
      <c r="M1711" t="s">
        <v>35</v>
      </c>
      <c r="N1711" s="2">
        <v>10317.77</v>
      </c>
      <c r="O1711" t="s">
        <v>1035</v>
      </c>
      <c r="P1711">
        <v>2.5</v>
      </c>
      <c r="Q17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711">
        <f>YEAR(Table1[[#This Row],[Hire Date]])</f>
        <v>2023</v>
      </c>
      <c r="T1711" t="str">
        <f>IF(Table1[[#This Row],[Education Level]]="Master's Degree",
"Master's Degree",
IF(Table1[[#This Row],[Education Level]]="Bachelor's Degree",
"Bachelor's Degree",
"Others"))</f>
        <v>Bachelor's Degree</v>
      </c>
    </row>
    <row r="1712" spans="1:20" x14ac:dyDescent="0.25">
      <c r="A1712" t="s">
        <v>3946</v>
      </c>
      <c r="B1712" t="s">
        <v>3947</v>
      </c>
      <c r="C1712" t="s">
        <v>18</v>
      </c>
      <c r="D1712">
        <v>44</v>
      </c>
      <c r="E1712" t="s">
        <v>100</v>
      </c>
      <c r="F1712" t="s">
        <v>44</v>
      </c>
      <c r="G1712" t="s">
        <v>45</v>
      </c>
      <c r="H1712" t="s">
        <v>22</v>
      </c>
      <c r="I1712" t="s">
        <v>23</v>
      </c>
      <c r="J1712" s="1">
        <v>45849</v>
      </c>
      <c r="M1712" t="s">
        <v>35</v>
      </c>
      <c r="N1712" s="2">
        <v>8183.77</v>
      </c>
      <c r="O1712" t="s">
        <v>572</v>
      </c>
      <c r="P1712">
        <v>0.9</v>
      </c>
      <c r="Q17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712">
        <f>YEAR(Table1[[#This Row],[Hire Date]])</f>
        <v>2025</v>
      </c>
      <c r="T1712" t="str">
        <f>IF(Table1[[#This Row],[Education Level]]="Master's Degree",
"Master's Degree",
IF(Table1[[#This Row],[Education Level]]="Bachelor's Degree",
"Bachelor's Degree",
"Others"))</f>
        <v>Master's Degree</v>
      </c>
    </row>
    <row r="1713" spans="1:20" x14ac:dyDescent="0.25">
      <c r="A1713" t="s">
        <v>3948</v>
      </c>
      <c r="B1713" t="s">
        <v>3949</v>
      </c>
      <c r="C1713" t="s">
        <v>29</v>
      </c>
      <c r="D1713">
        <v>33</v>
      </c>
      <c r="E1713" t="s">
        <v>121</v>
      </c>
      <c r="F1713" t="s">
        <v>44</v>
      </c>
      <c r="G1713" t="s">
        <v>137</v>
      </c>
      <c r="H1713" t="s">
        <v>22</v>
      </c>
      <c r="I1713" t="s">
        <v>50</v>
      </c>
      <c r="J1713" s="1">
        <v>44890</v>
      </c>
      <c r="M1713" t="s">
        <v>35</v>
      </c>
      <c r="N1713" s="2">
        <v>28383.31</v>
      </c>
      <c r="O1713" t="s">
        <v>336</v>
      </c>
      <c r="P1713">
        <v>3.5</v>
      </c>
      <c r="Q17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13">
        <f>YEAR(Table1[[#This Row],[Hire Date]])</f>
        <v>2022</v>
      </c>
      <c r="T1713" t="str">
        <f>IF(Table1[[#This Row],[Education Level]]="Master's Degree",
"Master's Degree",
IF(Table1[[#This Row],[Education Level]]="Bachelor's Degree",
"Bachelor's Degree",
"Others"))</f>
        <v>Others</v>
      </c>
    </row>
    <row r="1714" spans="1:20" x14ac:dyDescent="0.25">
      <c r="A1714" t="s">
        <v>3950</v>
      </c>
      <c r="B1714" t="s">
        <v>3951</v>
      </c>
      <c r="C1714" t="s">
        <v>18</v>
      </c>
      <c r="D1714">
        <v>22</v>
      </c>
      <c r="E1714" t="s">
        <v>121</v>
      </c>
      <c r="F1714" t="s">
        <v>31</v>
      </c>
      <c r="G1714" t="s">
        <v>93</v>
      </c>
      <c r="H1714" t="s">
        <v>33</v>
      </c>
      <c r="I1714" t="s">
        <v>34</v>
      </c>
      <c r="J1714" s="1">
        <v>44800</v>
      </c>
      <c r="M1714" t="s">
        <v>35</v>
      </c>
      <c r="N1714" s="2">
        <v>2586.37</v>
      </c>
      <c r="O1714" t="s">
        <v>94</v>
      </c>
      <c r="P1714">
        <v>3.7</v>
      </c>
      <c r="Q17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14">
        <f>YEAR(Table1[[#This Row],[Hire Date]])</f>
        <v>2022</v>
      </c>
      <c r="T1714" t="str">
        <f>IF(Table1[[#This Row],[Education Level]]="Master's Degree",
"Master's Degree",
IF(Table1[[#This Row],[Education Level]]="Bachelor's Degree",
"Bachelor's Degree",
"Others"))</f>
        <v>Bachelor's Degree</v>
      </c>
    </row>
    <row r="1715" spans="1:20" x14ac:dyDescent="0.25">
      <c r="A1715" t="s">
        <v>3952</v>
      </c>
      <c r="B1715" t="s">
        <v>3953</v>
      </c>
      <c r="C1715" t="s">
        <v>29</v>
      </c>
      <c r="D1715">
        <v>42</v>
      </c>
      <c r="E1715" t="s">
        <v>43</v>
      </c>
      <c r="F1715" t="s">
        <v>31</v>
      </c>
      <c r="G1715" t="s">
        <v>21</v>
      </c>
      <c r="H1715" t="s">
        <v>33</v>
      </c>
      <c r="I1715" t="s">
        <v>23</v>
      </c>
      <c r="J1715" s="1">
        <v>45831</v>
      </c>
      <c r="M1715" t="s">
        <v>35</v>
      </c>
      <c r="N1715" s="2">
        <v>14303.47</v>
      </c>
      <c r="O1715" t="s">
        <v>80</v>
      </c>
      <c r="P1715">
        <v>0.9</v>
      </c>
      <c r="Q17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715">
        <f>YEAR(Table1[[#This Row],[Hire Date]])</f>
        <v>2025</v>
      </c>
      <c r="T1715" t="str">
        <f>IF(Table1[[#This Row],[Education Level]]="Master's Degree",
"Master's Degree",
IF(Table1[[#This Row],[Education Level]]="Bachelor's Degree",
"Bachelor's Degree",
"Others"))</f>
        <v>Master's Degree</v>
      </c>
    </row>
    <row r="1716" spans="1:20" x14ac:dyDescent="0.25">
      <c r="A1716" t="s">
        <v>3954</v>
      </c>
      <c r="B1716" t="s">
        <v>3955</v>
      </c>
      <c r="C1716" t="s">
        <v>29</v>
      </c>
      <c r="D1716">
        <v>30</v>
      </c>
      <c r="E1716" t="s">
        <v>69</v>
      </c>
      <c r="F1716" t="s">
        <v>49</v>
      </c>
      <c r="G1716" t="s">
        <v>32</v>
      </c>
      <c r="H1716" t="s">
        <v>33</v>
      </c>
      <c r="I1716" t="s">
        <v>23</v>
      </c>
      <c r="J1716" s="1">
        <v>46029</v>
      </c>
      <c r="M1716" t="s">
        <v>35</v>
      </c>
      <c r="N1716" s="2">
        <v>5920.68</v>
      </c>
      <c r="O1716" t="s">
        <v>1432</v>
      </c>
      <c r="P1716">
        <v>0.4</v>
      </c>
      <c r="Q17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716">
        <f>YEAR(Table1[[#This Row],[Hire Date]])</f>
        <v>2026</v>
      </c>
      <c r="T1716" t="str">
        <f>IF(Table1[[#This Row],[Education Level]]="Master's Degree",
"Master's Degree",
IF(Table1[[#This Row],[Education Level]]="Bachelor's Degree",
"Bachelor's Degree",
"Others"))</f>
        <v>Master's Degree</v>
      </c>
    </row>
    <row r="1717" spans="1:20" x14ac:dyDescent="0.25">
      <c r="A1717" t="s">
        <v>3956</v>
      </c>
      <c r="B1717" t="s">
        <v>3957</v>
      </c>
      <c r="C1717" t="s">
        <v>29</v>
      </c>
      <c r="D1717">
        <v>34</v>
      </c>
      <c r="E1717" s="9" t="s">
        <v>13002</v>
      </c>
      <c r="F1717" t="s">
        <v>31</v>
      </c>
      <c r="G1717" t="s">
        <v>61</v>
      </c>
      <c r="H1717" t="s">
        <v>33</v>
      </c>
      <c r="I1717" t="s">
        <v>23</v>
      </c>
      <c r="J1717" s="1">
        <v>45999</v>
      </c>
      <c r="M1717" t="s">
        <v>35</v>
      </c>
      <c r="N1717" s="2">
        <v>10917.71</v>
      </c>
      <c r="O1717" t="s">
        <v>347</v>
      </c>
      <c r="P1717">
        <v>0.4</v>
      </c>
      <c r="Q17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717">
        <f>YEAR(Table1[[#This Row],[Hire Date]])</f>
        <v>2025</v>
      </c>
      <c r="T1717" t="str">
        <f>IF(Table1[[#This Row],[Education Level]]="Master's Degree",
"Master's Degree",
IF(Table1[[#This Row],[Education Level]]="Bachelor's Degree",
"Bachelor's Degree",
"Others"))</f>
        <v>Master's Degree</v>
      </c>
    </row>
    <row r="1718" spans="1:20" x14ac:dyDescent="0.25">
      <c r="A1718" t="s">
        <v>3958</v>
      </c>
      <c r="B1718" t="s">
        <v>3959</v>
      </c>
      <c r="C1718" t="s">
        <v>29</v>
      </c>
      <c r="D1718">
        <v>37</v>
      </c>
      <c r="E1718" t="s">
        <v>100</v>
      </c>
      <c r="F1718" t="s">
        <v>44</v>
      </c>
      <c r="G1718" t="s">
        <v>21</v>
      </c>
      <c r="H1718" t="s">
        <v>131</v>
      </c>
      <c r="I1718" t="s">
        <v>34</v>
      </c>
      <c r="J1718" s="1">
        <v>45136</v>
      </c>
      <c r="M1718" t="s">
        <v>35</v>
      </c>
      <c r="N1718" s="2">
        <v>15785.77</v>
      </c>
      <c r="O1718" t="s">
        <v>1504</v>
      </c>
      <c r="P1718">
        <v>2.8</v>
      </c>
      <c r="Q17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718">
        <f>YEAR(Table1[[#This Row],[Hire Date]])</f>
        <v>2023</v>
      </c>
      <c r="T1718" t="str">
        <f>IF(Table1[[#This Row],[Education Level]]="Master's Degree",
"Master's Degree",
IF(Table1[[#This Row],[Education Level]]="Bachelor's Degree",
"Bachelor's Degree",
"Others"))</f>
        <v>Bachelor's Degree</v>
      </c>
    </row>
    <row r="1719" spans="1:20" x14ac:dyDescent="0.25">
      <c r="A1719" t="s">
        <v>3960</v>
      </c>
      <c r="B1719" t="s">
        <v>3961</v>
      </c>
      <c r="C1719" t="s">
        <v>29</v>
      </c>
      <c r="D1719">
        <v>36</v>
      </c>
      <c r="E1719" t="s">
        <v>43</v>
      </c>
      <c r="F1719" t="s">
        <v>31</v>
      </c>
      <c r="G1719" t="s">
        <v>32</v>
      </c>
      <c r="H1719" t="s">
        <v>33</v>
      </c>
      <c r="I1719" t="s">
        <v>34</v>
      </c>
      <c r="J1719" s="1">
        <v>44799</v>
      </c>
      <c r="M1719" t="s">
        <v>35</v>
      </c>
      <c r="N1719" s="2">
        <v>5475.79</v>
      </c>
      <c r="O1719" t="s">
        <v>647</v>
      </c>
      <c r="P1719">
        <v>3.7</v>
      </c>
      <c r="Q17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19">
        <f>YEAR(Table1[[#This Row],[Hire Date]])</f>
        <v>2022</v>
      </c>
      <c r="T1719" t="str">
        <f>IF(Table1[[#This Row],[Education Level]]="Master's Degree",
"Master's Degree",
IF(Table1[[#This Row],[Education Level]]="Bachelor's Degree",
"Bachelor's Degree",
"Others"))</f>
        <v>Bachelor's Degree</v>
      </c>
    </row>
    <row r="1720" spans="1:20" x14ac:dyDescent="0.25">
      <c r="A1720" t="s">
        <v>3962</v>
      </c>
      <c r="B1720" t="s">
        <v>3963</v>
      </c>
      <c r="C1720" t="s">
        <v>29</v>
      </c>
      <c r="D1720">
        <v>41</v>
      </c>
      <c r="E1720" t="s">
        <v>43</v>
      </c>
      <c r="F1720" t="s">
        <v>31</v>
      </c>
      <c r="G1720" t="s">
        <v>32</v>
      </c>
      <c r="H1720" t="s">
        <v>33</v>
      </c>
      <c r="I1720" t="s">
        <v>34</v>
      </c>
      <c r="J1720" s="1">
        <v>45087</v>
      </c>
      <c r="M1720" t="s">
        <v>35</v>
      </c>
      <c r="N1720" s="2">
        <v>5212.3900000000003</v>
      </c>
      <c r="O1720" t="s">
        <v>2422</v>
      </c>
      <c r="P1720">
        <v>2.9</v>
      </c>
      <c r="Q17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720">
        <f>YEAR(Table1[[#This Row],[Hire Date]])</f>
        <v>2023</v>
      </c>
      <c r="T1720" t="str">
        <f>IF(Table1[[#This Row],[Education Level]]="Master's Degree",
"Master's Degree",
IF(Table1[[#This Row],[Education Level]]="Bachelor's Degree",
"Bachelor's Degree",
"Others"))</f>
        <v>Bachelor's Degree</v>
      </c>
    </row>
    <row r="1721" spans="1:20" x14ac:dyDescent="0.25">
      <c r="A1721" t="s">
        <v>3964</v>
      </c>
      <c r="B1721" t="s">
        <v>3965</v>
      </c>
      <c r="C1721" t="s">
        <v>29</v>
      </c>
      <c r="D1721">
        <v>31</v>
      </c>
      <c r="E1721" t="s">
        <v>73</v>
      </c>
      <c r="F1721" t="s">
        <v>44</v>
      </c>
      <c r="G1721" t="s">
        <v>32</v>
      </c>
      <c r="H1721" t="s">
        <v>33</v>
      </c>
      <c r="I1721" t="s">
        <v>34</v>
      </c>
      <c r="J1721" s="1">
        <v>45844</v>
      </c>
      <c r="K1721" s="1">
        <v>46090</v>
      </c>
      <c r="L1721" t="s">
        <v>24</v>
      </c>
      <c r="M1721" t="s">
        <v>25</v>
      </c>
      <c r="N1721" s="2">
        <v>5842.42</v>
      </c>
      <c r="O1721" t="s">
        <v>1705</v>
      </c>
      <c r="P1721">
        <v>0.7</v>
      </c>
      <c r="Q17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721">
        <f>YEAR(Table1[[#This Row],[Hire Date]])</f>
        <v>2025</v>
      </c>
      <c r="S1721" s="9">
        <f>YEAR(Table1[[#This Row],[Exit Date]])</f>
        <v>2026</v>
      </c>
      <c r="T1721" t="str">
        <f>IF(Table1[[#This Row],[Education Level]]="Master's Degree",
"Master's Degree",
IF(Table1[[#This Row],[Education Level]]="Bachelor's Degree",
"Bachelor's Degree",
"Others"))</f>
        <v>Bachelor's Degree</v>
      </c>
    </row>
    <row r="1722" spans="1:20" x14ac:dyDescent="0.25">
      <c r="A1722" t="s">
        <v>3966</v>
      </c>
      <c r="B1722" t="s">
        <v>3967</v>
      </c>
      <c r="C1722" t="s">
        <v>18</v>
      </c>
      <c r="D1722">
        <v>39</v>
      </c>
      <c r="E1722" t="s">
        <v>43</v>
      </c>
      <c r="F1722" t="s">
        <v>31</v>
      </c>
      <c r="G1722" t="s">
        <v>61</v>
      </c>
      <c r="H1722" t="s">
        <v>22</v>
      </c>
      <c r="I1722" t="s">
        <v>175</v>
      </c>
      <c r="J1722" s="1">
        <v>44865</v>
      </c>
      <c r="K1722" s="1">
        <v>45516</v>
      </c>
      <c r="L1722" t="s">
        <v>132</v>
      </c>
      <c r="M1722" t="s">
        <v>25</v>
      </c>
      <c r="N1722" s="2">
        <v>13599.82</v>
      </c>
      <c r="O1722" t="s">
        <v>661</v>
      </c>
      <c r="P1722">
        <v>1.8</v>
      </c>
      <c r="Q17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722">
        <f>YEAR(Table1[[#This Row],[Hire Date]])</f>
        <v>2022</v>
      </c>
      <c r="S1722" s="9">
        <f>YEAR(Table1[[#This Row],[Exit Date]])</f>
        <v>2024</v>
      </c>
      <c r="T1722" t="str">
        <f>IF(Table1[[#This Row],[Education Level]]="Master's Degree",
"Master's Degree",
IF(Table1[[#This Row],[Education Level]]="Bachelor's Degree",
"Bachelor's Degree",
"Others"))</f>
        <v>Others</v>
      </c>
    </row>
    <row r="1723" spans="1:20" x14ac:dyDescent="0.25">
      <c r="A1723" t="s">
        <v>3968</v>
      </c>
      <c r="B1723" t="s">
        <v>3969</v>
      </c>
      <c r="C1723" t="s">
        <v>18</v>
      </c>
      <c r="D1723">
        <v>32</v>
      </c>
      <c r="E1723" t="s">
        <v>79</v>
      </c>
      <c r="F1723" t="s">
        <v>44</v>
      </c>
      <c r="G1723" t="s">
        <v>61</v>
      </c>
      <c r="H1723" t="s">
        <v>33</v>
      </c>
      <c r="I1723" t="s">
        <v>23</v>
      </c>
      <c r="J1723" s="1">
        <v>43749</v>
      </c>
      <c r="M1723" t="s">
        <v>35</v>
      </c>
      <c r="N1723" s="2">
        <v>9975.61</v>
      </c>
      <c r="O1723" t="s">
        <v>997</v>
      </c>
      <c r="P1723">
        <v>6.6</v>
      </c>
      <c r="Q17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23">
        <f>YEAR(Table1[[#This Row],[Hire Date]])</f>
        <v>2019</v>
      </c>
      <c r="T1723" t="str">
        <f>IF(Table1[[#This Row],[Education Level]]="Master's Degree",
"Master's Degree",
IF(Table1[[#This Row],[Education Level]]="Bachelor's Degree",
"Bachelor's Degree",
"Others"))</f>
        <v>Master's Degree</v>
      </c>
    </row>
    <row r="1724" spans="1:20" x14ac:dyDescent="0.25">
      <c r="A1724" t="s">
        <v>3970</v>
      </c>
      <c r="B1724" t="s">
        <v>3971</v>
      </c>
      <c r="C1724" t="s">
        <v>18</v>
      </c>
      <c r="D1724">
        <v>41</v>
      </c>
      <c r="E1724" t="s">
        <v>43</v>
      </c>
      <c r="F1724" t="s">
        <v>49</v>
      </c>
      <c r="G1724" t="s">
        <v>21</v>
      </c>
      <c r="H1724" t="s">
        <v>33</v>
      </c>
      <c r="I1724" t="s">
        <v>23</v>
      </c>
      <c r="J1724" s="1">
        <v>43443</v>
      </c>
      <c r="M1724" t="s">
        <v>35</v>
      </c>
      <c r="N1724" s="2">
        <v>19411.62</v>
      </c>
      <c r="O1724" t="s">
        <v>716</v>
      </c>
      <c r="P1724">
        <v>7.4</v>
      </c>
      <c r="Q17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24">
        <f>YEAR(Table1[[#This Row],[Hire Date]])</f>
        <v>2018</v>
      </c>
      <c r="T1724" t="str">
        <f>IF(Table1[[#This Row],[Education Level]]="Master's Degree",
"Master's Degree",
IF(Table1[[#This Row],[Education Level]]="Bachelor's Degree",
"Bachelor's Degree",
"Others"))</f>
        <v>Master's Degree</v>
      </c>
    </row>
    <row r="1725" spans="1:20" x14ac:dyDescent="0.25">
      <c r="A1725" t="s">
        <v>3972</v>
      </c>
      <c r="B1725" t="s">
        <v>3973</v>
      </c>
      <c r="C1725" t="s">
        <v>18</v>
      </c>
      <c r="D1725">
        <v>40</v>
      </c>
      <c r="E1725" t="s">
        <v>79</v>
      </c>
      <c r="F1725" t="s">
        <v>60</v>
      </c>
      <c r="G1725" t="s">
        <v>61</v>
      </c>
      <c r="H1725" t="s">
        <v>22</v>
      </c>
      <c r="I1725" t="s">
        <v>50</v>
      </c>
      <c r="J1725" s="1">
        <v>43701</v>
      </c>
      <c r="K1725" s="1">
        <v>46148</v>
      </c>
      <c r="L1725" t="s">
        <v>132</v>
      </c>
      <c r="M1725" t="s">
        <v>25</v>
      </c>
      <c r="N1725" s="2">
        <v>13010.18</v>
      </c>
      <c r="O1725" t="s">
        <v>1113</v>
      </c>
      <c r="P1725">
        <v>6.7</v>
      </c>
      <c r="Q17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25">
        <f>YEAR(Table1[[#This Row],[Hire Date]])</f>
        <v>2019</v>
      </c>
      <c r="S1725" s="9">
        <f>YEAR(Table1[[#This Row],[Exit Date]])</f>
        <v>2026</v>
      </c>
      <c r="T1725" t="str">
        <f>IF(Table1[[#This Row],[Education Level]]="Master's Degree",
"Master's Degree",
IF(Table1[[#This Row],[Education Level]]="Bachelor's Degree",
"Bachelor's Degree",
"Others"))</f>
        <v>Others</v>
      </c>
    </row>
    <row r="1726" spans="1:20" x14ac:dyDescent="0.25">
      <c r="A1726" t="s">
        <v>3974</v>
      </c>
      <c r="B1726" t="s">
        <v>3975</v>
      </c>
      <c r="C1726" t="s">
        <v>18</v>
      </c>
      <c r="D1726">
        <v>26</v>
      </c>
      <c r="E1726" t="s">
        <v>69</v>
      </c>
      <c r="F1726" t="s">
        <v>20</v>
      </c>
      <c r="G1726" t="s">
        <v>137</v>
      </c>
      <c r="H1726" t="s">
        <v>138</v>
      </c>
      <c r="I1726" t="s">
        <v>23</v>
      </c>
      <c r="J1726" s="1">
        <v>43390</v>
      </c>
      <c r="M1726" t="s">
        <v>35</v>
      </c>
      <c r="N1726" s="2">
        <v>29278.03</v>
      </c>
      <c r="O1726" t="s">
        <v>607</v>
      </c>
      <c r="P1726">
        <v>7.6</v>
      </c>
      <c r="Q17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26">
        <f>YEAR(Table1[[#This Row],[Hire Date]])</f>
        <v>2018</v>
      </c>
      <c r="T1726" t="str">
        <f>IF(Table1[[#This Row],[Education Level]]="Master's Degree",
"Master's Degree",
IF(Table1[[#This Row],[Education Level]]="Bachelor's Degree",
"Bachelor's Degree",
"Others"))</f>
        <v>Master's Degree</v>
      </c>
    </row>
    <row r="1727" spans="1:20" x14ac:dyDescent="0.25">
      <c r="A1727" t="s">
        <v>3976</v>
      </c>
      <c r="B1727" t="s">
        <v>3977</v>
      </c>
      <c r="C1727" t="s">
        <v>29</v>
      </c>
      <c r="D1727">
        <v>44</v>
      </c>
      <c r="E1727" t="s">
        <v>86</v>
      </c>
      <c r="F1727" t="s">
        <v>31</v>
      </c>
      <c r="G1727" t="s">
        <v>61</v>
      </c>
      <c r="H1727" t="s">
        <v>33</v>
      </c>
      <c r="I1727" t="s">
        <v>23</v>
      </c>
      <c r="J1727" s="1">
        <v>44559</v>
      </c>
      <c r="M1727" t="s">
        <v>35</v>
      </c>
      <c r="N1727" s="2">
        <v>11530.81</v>
      </c>
      <c r="O1727" t="s">
        <v>969</v>
      </c>
      <c r="P1727">
        <v>4.4000000000000004</v>
      </c>
      <c r="Q17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27">
        <f>YEAR(Table1[[#This Row],[Hire Date]])</f>
        <v>2021</v>
      </c>
      <c r="T1727" t="str">
        <f>IF(Table1[[#This Row],[Education Level]]="Master's Degree",
"Master's Degree",
IF(Table1[[#This Row],[Education Level]]="Bachelor's Degree",
"Bachelor's Degree",
"Others"))</f>
        <v>Master's Degree</v>
      </c>
    </row>
    <row r="1728" spans="1:20" x14ac:dyDescent="0.25">
      <c r="A1728" t="s">
        <v>3978</v>
      </c>
      <c r="B1728" t="s">
        <v>3979</v>
      </c>
      <c r="C1728" t="s">
        <v>18</v>
      </c>
      <c r="D1728">
        <v>30</v>
      </c>
      <c r="E1728" t="s">
        <v>79</v>
      </c>
      <c r="F1728" t="s">
        <v>31</v>
      </c>
      <c r="G1728" t="s">
        <v>32</v>
      </c>
      <c r="H1728" t="s">
        <v>22</v>
      </c>
      <c r="I1728" t="s">
        <v>34</v>
      </c>
      <c r="J1728" s="1">
        <v>43353</v>
      </c>
      <c r="M1728" t="s">
        <v>35</v>
      </c>
      <c r="N1728" s="2">
        <v>6331.27</v>
      </c>
      <c r="O1728" t="s">
        <v>26</v>
      </c>
      <c r="P1728">
        <v>7.7</v>
      </c>
      <c r="Q17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28">
        <f>YEAR(Table1[[#This Row],[Hire Date]])</f>
        <v>2018</v>
      </c>
      <c r="T1728" t="str">
        <f>IF(Table1[[#This Row],[Education Level]]="Master's Degree",
"Master's Degree",
IF(Table1[[#This Row],[Education Level]]="Bachelor's Degree",
"Bachelor's Degree",
"Others"))</f>
        <v>Bachelor's Degree</v>
      </c>
    </row>
    <row r="1729" spans="1:20" x14ac:dyDescent="0.25">
      <c r="A1729" t="s">
        <v>3980</v>
      </c>
      <c r="B1729" t="s">
        <v>3981</v>
      </c>
      <c r="C1729" t="s">
        <v>18</v>
      </c>
      <c r="D1729">
        <v>42</v>
      </c>
      <c r="E1729" t="s">
        <v>86</v>
      </c>
      <c r="F1729" t="s">
        <v>49</v>
      </c>
      <c r="G1729" t="s">
        <v>61</v>
      </c>
      <c r="H1729" t="s">
        <v>33</v>
      </c>
      <c r="I1729" t="s">
        <v>23</v>
      </c>
      <c r="J1729" s="1">
        <v>45540</v>
      </c>
      <c r="M1729" t="s">
        <v>35</v>
      </c>
      <c r="N1729" s="2">
        <v>11211.12</v>
      </c>
      <c r="O1729" t="s">
        <v>430</v>
      </c>
      <c r="P1729">
        <v>1.7</v>
      </c>
      <c r="Q17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729">
        <f>YEAR(Table1[[#This Row],[Hire Date]])</f>
        <v>2024</v>
      </c>
      <c r="T1729" t="str">
        <f>IF(Table1[[#This Row],[Education Level]]="Master's Degree",
"Master's Degree",
IF(Table1[[#This Row],[Education Level]]="Bachelor's Degree",
"Bachelor's Degree",
"Others"))</f>
        <v>Master's Degree</v>
      </c>
    </row>
    <row r="1730" spans="1:20" x14ac:dyDescent="0.25">
      <c r="A1730" t="s">
        <v>3982</v>
      </c>
      <c r="B1730" t="s">
        <v>3983</v>
      </c>
      <c r="C1730" t="s">
        <v>29</v>
      </c>
      <c r="D1730">
        <v>38</v>
      </c>
      <c r="E1730" t="s">
        <v>121</v>
      </c>
      <c r="F1730" t="s">
        <v>44</v>
      </c>
      <c r="G1730" t="s">
        <v>61</v>
      </c>
      <c r="H1730" t="s">
        <v>33</v>
      </c>
      <c r="I1730" t="s">
        <v>34</v>
      </c>
      <c r="J1730" s="1">
        <v>45558</v>
      </c>
      <c r="M1730" t="s">
        <v>35</v>
      </c>
      <c r="N1730" s="2">
        <v>12156.93</v>
      </c>
      <c r="O1730" t="s">
        <v>503</v>
      </c>
      <c r="P1730">
        <v>1.6</v>
      </c>
      <c r="Q17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730">
        <f>YEAR(Table1[[#This Row],[Hire Date]])</f>
        <v>2024</v>
      </c>
      <c r="T1730" t="str">
        <f>IF(Table1[[#This Row],[Education Level]]="Master's Degree",
"Master's Degree",
IF(Table1[[#This Row],[Education Level]]="Bachelor's Degree",
"Bachelor's Degree",
"Others"))</f>
        <v>Bachelor's Degree</v>
      </c>
    </row>
    <row r="1731" spans="1:20" x14ac:dyDescent="0.25">
      <c r="A1731" t="s">
        <v>3984</v>
      </c>
      <c r="B1731" t="s">
        <v>3985</v>
      </c>
      <c r="C1731" t="s">
        <v>29</v>
      </c>
      <c r="D1731">
        <v>51</v>
      </c>
      <c r="E1731" t="s">
        <v>73</v>
      </c>
      <c r="F1731" t="s">
        <v>31</v>
      </c>
      <c r="G1731" t="s">
        <v>61</v>
      </c>
      <c r="H1731" t="s">
        <v>33</v>
      </c>
      <c r="I1731" t="s">
        <v>50</v>
      </c>
      <c r="J1731" s="1">
        <v>45055</v>
      </c>
      <c r="M1731" t="s">
        <v>35</v>
      </c>
      <c r="N1731" s="2">
        <v>13995.72</v>
      </c>
      <c r="O1731" t="s">
        <v>528</v>
      </c>
      <c r="P1731">
        <v>3</v>
      </c>
      <c r="Q17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31">
        <f>YEAR(Table1[[#This Row],[Hire Date]])</f>
        <v>2023</v>
      </c>
      <c r="T1731" t="str">
        <f>IF(Table1[[#This Row],[Education Level]]="Master's Degree",
"Master's Degree",
IF(Table1[[#This Row],[Education Level]]="Bachelor's Degree",
"Bachelor's Degree",
"Others"))</f>
        <v>Others</v>
      </c>
    </row>
    <row r="1732" spans="1:20" x14ac:dyDescent="0.25">
      <c r="A1732" t="s">
        <v>3986</v>
      </c>
      <c r="B1732" t="s">
        <v>3987</v>
      </c>
      <c r="C1732" t="s">
        <v>29</v>
      </c>
      <c r="D1732">
        <v>32</v>
      </c>
      <c r="E1732" t="s">
        <v>43</v>
      </c>
      <c r="F1732" t="s">
        <v>60</v>
      </c>
      <c r="G1732" t="s">
        <v>32</v>
      </c>
      <c r="H1732" t="s">
        <v>33</v>
      </c>
      <c r="I1732" t="s">
        <v>34</v>
      </c>
      <c r="J1732" s="1">
        <v>44835</v>
      </c>
      <c r="M1732" t="s">
        <v>35</v>
      </c>
      <c r="N1732" s="2">
        <v>5976.18</v>
      </c>
      <c r="O1732" t="s">
        <v>110</v>
      </c>
      <c r="P1732">
        <v>3.6</v>
      </c>
      <c r="Q17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32">
        <f>YEAR(Table1[[#This Row],[Hire Date]])</f>
        <v>2022</v>
      </c>
      <c r="T1732" t="str">
        <f>IF(Table1[[#This Row],[Education Level]]="Master's Degree",
"Master's Degree",
IF(Table1[[#This Row],[Education Level]]="Bachelor's Degree",
"Bachelor's Degree",
"Others"))</f>
        <v>Bachelor's Degree</v>
      </c>
    </row>
    <row r="1733" spans="1:20" x14ac:dyDescent="0.25">
      <c r="A1733" t="s">
        <v>3988</v>
      </c>
      <c r="B1733" t="s">
        <v>3989</v>
      </c>
      <c r="C1733" t="s">
        <v>29</v>
      </c>
      <c r="D1733">
        <v>31</v>
      </c>
      <c r="E1733" t="s">
        <v>86</v>
      </c>
      <c r="F1733" t="s">
        <v>60</v>
      </c>
      <c r="G1733" t="s">
        <v>45</v>
      </c>
      <c r="H1733" t="s">
        <v>33</v>
      </c>
      <c r="I1733" t="s">
        <v>34</v>
      </c>
      <c r="J1733" s="1">
        <v>45366</v>
      </c>
      <c r="K1733" s="1">
        <v>45927</v>
      </c>
      <c r="L1733" t="s">
        <v>132</v>
      </c>
      <c r="M1733" t="s">
        <v>25</v>
      </c>
      <c r="N1733" s="2">
        <v>8522.58</v>
      </c>
      <c r="O1733" t="s">
        <v>2014</v>
      </c>
      <c r="P1733">
        <v>1.5</v>
      </c>
      <c r="Q17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733">
        <f>YEAR(Table1[[#This Row],[Hire Date]])</f>
        <v>2024</v>
      </c>
      <c r="S1733" s="9">
        <f>YEAR(Table1[[#This Row],[Exit Date]])</f>
        <v>2025</v>
      </c>
      <c r="T1733" t="str">
        <f>IF(Table1[[#This Row],[Education Level]]="Master's Degree",
"Master's Degree",
IF(Table1[[#This Row],[Education Level]]="Bachelor's Degree",
"Bachelor's Degree",
"Others"))</f>
        <v>Bachelor's Degree</v>
      </c>
    </row>
    <row r="1734" spans="1:20" x14ac:dyDescent="0.25">
      <c r="A1734" t="s">
        <v>3990</v>
      </c>
      <c r="B1734" t="s">
        <v>3991</v>
      </c>
      <c r="C1734" t="s">
        <v>18</v>
      </c>
      <c r="D1734">
        <v>34</v>
      </c>
      <c r="E1734" t="s">
        <v>19</v>
      </c>
      <c r="F1734" t="s">
        <v>49</v>
      </c>
      <c r="G1734" t="s">
        <v>145</v>
      </c>
      <c r="H1734" t="s">
        <v>22</v>
      </c>
      <c r="I1734" t="s">
        <v>23</v>
      </c>
      <c r="J1734" s="1">
        <v>43286</v>
      </c>
      <c r="M1734" t="s">
        <v>35</v>
      </c>
      <c r="N1734" s="2">
        <v>35972.370000000003</v>
      </c>
      <c r="O1734" t="s">
        <v>146</v>
      </c>
      <c r="P1734">
        <v>7.9</v>
      </c>
      <c r="Q17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34">
        <f>YEAR(Table1[[#This Row],[Hire Date]])</f>
        <v>2018</v>
      </c>
      <c r="T1734" t="str">
        <f>IF(Table1[[#This Row],[Education Level]]="Master's Degree",
"Master's Degree",
IF(Table1[[#This Row],[Education Level]]="Bachelor's Degree",
"Bachelor's Degree",
"Others"))</f>
        <v>Master's Degree</v>
      </c>
    </row>
    <row r="1735" spans="1:20" x14ac:dyDescent="0.25">
      <c r="A1735" t="s">
        <v>3992</v>
      </c>
      <c r="B1735" t="s">
        <v>3993</v>
      </c>
      <c r="C1735" t="s">
        <v>29</v>
      </c>
      <c r="D1735">
        <v>32</v>
      </c>
      <c r="E1735" t="s">
        <v>73</v>
      </c>
      <c r="F1735" t="s">
        <v>31</v>
      </c>
      <c r="G1735" t="s">
        <v>45</v>
      </c>
      <c r="H1735" t="s">
        <v>33</v>
      </c>
      <c r="I1735" t="s">
        <v>34</v>
      </c>
      <c r="J1735" s="1">
        <v>44859</v>
      </c>
      <c r="K1735" s="1">
        <v>45303</v>
      </c>
      <c r="L1735" t="s">
        <v>24</v>
      </c>
      <c r="M1735" t="s">
        <v>25</v>
      </c>
      <c r="N1735" s="2">
        <v>8661.06</v>
      </c>
      <c r="O1735" t="s">
        <v>97</v>
      </c>
      <c r="P1735">
        <v>1.2</v>
      </c>
      <c r="Q17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735">
        <f>YEAR(Table1[[#This Row],[Hire Date]])</f>
        <v>2022</v>
      </c>
      <c r="S1735" s="9">
        <f>YEAR(Table1[[#This Row],[Exit Date]])</f>
        <v>2024</v>
      </c>
      <c r="T1735" t="str">
        <f>IF(Table1[[#This Row],[Education Level]]="Master's Degree",
"Master's Degree",
IF(Table1[[#This Row],[Education Level]]="Bachelor's Degree",
"Bachelor's Degree",
"Others"))</f>
        <v>Bachelor's Degree</v>
      </c>
    </row>
    <row r="1736" spans="1:20" x14ac:dyDescent="0.25">
      <c r="A1736" t="s">
        <v>3994</v>
      </c>
      <c r="B1736" t="s">
        <v>3995</v>
      </c>
      <c r="C1736" t="s">
        <v>29</v>
      </c>
      <c r="D1736">
        <v>42</v>
      </c>
      <c r="E1736" t="s">
        <v>43</v>
      </c>
      <c r="F1736" t="s">
        <v>60</v>
      </c>
      <c r="G1736" t="s">
        <v>45</v>
      </c>
      <c r="H1736" t="s">
        <v>22</v>
      </c>
      <c r="I1736" t="s">
        <v>23</v>
      </c>
      <c r="J1736" s="1">
        <v>45476</v>
      </c>
      <c r="K1736" s="1">
        <v>46170</v>
      </c>
      <c r="L1736" t="s">
        <v>132</v>
      </c>
      <c r="M1736" t="s">
        <v>25</v>
      </c>
      <c r="N1736" s="2">
        <v>6979.42</v>
      </c>
      <c r="O1736" t="s">
        <v>166</v>
      </c>
      <c r="P1736">
        <v>1.9</v>
      </c>
      <c r="Q17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736">
        <f>YEAR(Table1[[#This Row],[Hire Date]])</f>
        <v>2024</v>
      </c>
      <c r="S1736" s="9">
        <f>YEAR(Table1[[#This Row],[Exit Date]])</f>
        <v>2026</v>
      </c>
      <c r="T1736" t="str">
        <f>IF(Table1[[#This Row],[Education Level]]="Master's Degree",
"Master's Degree",
IF(Table1[[#This Row],[Education Level]]="Bachelor's Degree",
"Bachelor's Degree",
"Others"))</f>
        <v>Master's Degree</v>
      </c>
    </row>
    <row r="1737" spans="1:20" x14ac:dyDescent="0.25">
      <c r="A1737" t="s">
        <v>3996</v>
      </c>
      <c r="B1737" t="s">
        <v>3997</v>
      </c>
      <c r="C1737" t="s">
        <v>18</v>
      </c>
      <c r="D1737">
        <v>22</v>
      </c>
      <c r="E1737" t="s">
        <v>69</v>
      </c>
      <c r="F1737" t="s">
        <v>44</v>
      </c>
      <c r="G1737" t="s">
        <v>137</v>
      </c>
      <c r="H1737" t="s">
        <v>33</v>
      </c>
      <c r="I1737" t="s">
        <v>34</v>
      </c>
      <c r="J1737" s="1">
        <v>44739</v>
      </c>
      <c r="M1737" t="s">
        <v>35</v>
      </c>
      <c r="N1737" s="2">
        <v>27786.65</v>
      </c>
      <c r="O1737" t="s">
        <v>607</v>
      </c>
      <c r="P1737">
        <v>3.9</v>
      </c>
      <c r="Q17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37">
        <f>YEAR(Table1[[#This Row],[Hire Date]])</f>
        <v>2022</v>
      </c>
      <c r="T1737" t="str">
        <f>IF(Table1[[#This Row],[Education Level]]="Master's Degree",
"Master's Degree",
IF(Table1[[#This Row],[Education Level]]="Bachelor's Degree",
"Bachelor's Degree",
"Others"))</f>
        <v>Bachelor's Degree</v>
      </c>
    </row>
    <row r="1738" spans="1:20" x14ac:dyDescent="0.25">
      <c r="A1738" t="s">
        <v>3998</v>
      </c>
      <c r="B1738" t="s">
        <v>3999</v>
      </c>
      <c r="C1738" t="s">
        <v>29</v>
      </c>
      <c r="D1738">
        <v>25</v>
      </c>
      <c r="E1738" s="9" t="s">
        <v>13002</v>
      </c>
      <c r="F1738" t="s">
        <v>60</v>
      </c>
      <c r="G1738" t="s">
        <v>45</v>
      </c>
      <c r="H1738" t="s">
        <v>33</v>
      </c>
      <c r="I1738" t="s">
        <v>34</v>
      </c>
      <c r="J1738" s="1">
        <v>45260</v>
      </c>
      <c r="M1738" t="s">
        <v>35</v>
      </c>
      <c r="N1738" s="2">
        <v>6954.02</v>
      </c>
      <c r="O1738" t="s">
        <v>3044</v>
      </c>
      <c r="P1738">
        <v>2.5</v>
      </c>
      <c r="Q17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738">
        <f>YEAR(Table1[[#This Row],[Hire Date]])</f>
        <v>2023</v>
      </c>
      <c r="T1738" t="str">
        <f>IF(Table1[[#This Row],[Education Level]]="Master's Degree",
"Master's Degree",
IF(Table1[[#This Row],[Education Level]]="Bachelor's Degree",
"Bachelor's Degree",
"Others"))</f>
        <v>Bachelor's Degree</v>
      </c>
    </row>
    <row r="1739" spans="1:20" x14ac:dyDescent="0.25">
      <c r="A1739" t="s">
        <v>4000</v>
      </c>
      <c r="B1739" t="s">
        <v>4001</v>
      </c>
      <c r="C1739" t="s">
        <v>29</v>
      </c>
      <c r="D1739">
        <v>25</v>
      </c>
      <c r="E1739" t="s">
        <v>43</v>
      </c>
      <c r="F1739" t="s">
        <v>31</v>
      </c>
      <c r="G1739" t="s">
        <v>45</v>
      </c>
      <c r="H1739" t="s">
        <v>22</v>
      </c>
      <c r="I1739" t="s">
        <v>75</v>
      </c>
      <c r="J1739" s="1">
        <v>45503</v>
      </c>
      <c r="M1739" t="s">
        <v>35</v>
      </c>
      <c r="N1739" s="2">
        <v>7143.36</v>
      </c>
      <c r="O1739" t="s">
        <v>333</v>
      </c>
      <c r="P1739">
        <v>1.8</v>
      </c>
      <c r="Q17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739">
        <f>YEAR(Table1[[#This Row],[Hire Date]])</f>
        <v>2024</v>
      </c>
      <c r="T1739" t="str">
        <f>IF(Table1[[#This Row],[Education Level]]="Master's Degree",
"Master's Degree",
IF(Table1[[#This Row],[Education Level]]="Bachelor's Degree",
"Bachelor's Degree",
"Others"))</f>
        <v>Others</v>
      </c>
    </row>
    <row r="1740" spans="1:20" x14ac:dyDescent="0.25">
      <c r="A1740" t="s">
        <v>4002</v>
      </c>
      <c r="B1740" t="s">
        <v>4003</v>
      </c>
      <c r="C1740" t="s">
        <v>29</v>
      </c>
      <c r="D1740">
        <v>43</v>
      </c>
      <c r="E1740" t="s">
        <v>86</v>
      </c>
      <c r="F1740" t="s">
        <v>60</v>
      </c>
      <c r="G1740" t="s">
        <v>145</v>
      </c>
      <c r="H1740" t="s">
        <v>33</v>
      </c>
      <c r="I1740" t="s">
        <v>34</v>
      </c>
      <c r="J1740" s="1">
        <v>43543</v>
      </c>
      <c r="K1740" s="1">
        <v>45483</v>
      </c>
      <c r="L1740" t="s">
        <v>372</v>
      </c>
      <c r="M1740" t="s">
        <v>25</v>
      </c>
      <c r="N1740" s="2">
        <v>43096.99</v>
      </c>
      <c r="O1740" t="s">
        <v>146</v>
      </c>
      <c r="P1740">
        <v>5.3</v>
      </c>
      <c r="Q17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40">
        <f>YEAR(Table1[[#This Row],[Hire Date]])</f>
        <v>2019</v>
      </c>
      <c r="S1740" s="9">
        <f>YEAR(Table1[[#This Row],[Exit Date]])</f>
        <v>2024</v>
      </c>
      <c r="T1740" t="str">
        <f>IF(Table1[[#This Row],[Education Level]]="Master's Degree",
"Master's Degree",
IF(Table1[[#This Row],[Education Level]]="Bachelor's Degree",
"Bachelor's Degree",
"Others"))</f>
        <v>Bachelor's Degree</v>
      </c>
    </row>
    <row r="1741" spans="1:20" x14ac:dyDescent="0.25">
      <c r="A1741" t="s">
        <v>4004</v>
      </c>
      <c r="B1741" t="s">
        <v>4005</v>
      </c>
      <c r="C1741" t="s">
        <v>18</v>
      </c>
      <c r="D1741">
        <v>50</v>
      </c>
      <c r="E1741" t="s">
        <v>100</v>
      </c>
      <c r="F1741" t="s">
        <v>31</v>
      </c>
      <c r="G1741" t="s">
        <v>137</v>
      </c>
      <c r="H1741" t="s">
        <v>33</v>
      </c>
      <c r="I1741" t="s">
        <v>23</v>
      </c>
      <c r="J1741" s="1">
        <v>44741</v>
      </c>
      <c r="M1741" t="s">
        <v>35</v>
      </c>
      <c r="N1741" s="2">
        <v>23212.18</v>
      </c>
      <c r="O1741" t="s">
        <v>1410</v>
      </c>
      <c r="P1741">
        <v>3.9</v>
      </c>
      <c r="Q17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41">
        <f>YEAR(Table1[[#This Row],[Hire Date]])</f>
        <v>2022</v>
      </c>
      <c r="T1741" t="str">
        <f>IF(Table1[[#This Row],[Education Level]]="Master's Degree",
"Master's Degree",
IF(Table1[[#This Row],[Education Level]]="Bachelor's Degree",
"Bachelor's Degree",
"Others"))</f>
        <v>Master's Degree</v>
      </c>
    </row>
    <row r="1742" spans="1:20" x14ac:dyDescent="0.25">
      <c r="A1742" t="s">
        <v>4006</v>
      </c>
      <c r="B1742" t="s">
        <v>4007</v>
      </c>
      <c r="C1742" t="s">
        <v>18</v>
      </c>
      <c r="D1742">
        <v>34</v>
      </c>
      <c r="E1742" s="9" t="s">
        <v>13002</v>
      </c>
      <c r="F1742" t="s">
        <v>31</v>
      </c>
      <c r="G1742" t="s">
        <v>21</v>
      </c>
      <c r="H1742" t="s">
        <v>33</v>
      </c>
      <c r="I1742" t="s">
        <v>34</v>
      </c>
      <c r="J1742" s="1">
        <v>45625</v>
      </c>
      <c r="M1742" t="s">
        <v>35</v>
      </c>
      <c r="N1742" s="2">
        <v>16973.55</v>
      </c>
      <c r="O1742" t="s">
        <v>553</v>
      </c>
      <c r="P1742">
        <v>1.5</v>
      </c>
      <c r="Q17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742">
        <f>YEAR(Table1[[#This Row],[Hire Date]])</f>
        <v>2024</v>
      </c>
      <c r="T1742" t="str">
        <f>IF(Table1[[#This Row],[Education Level]]="Master's Degree",
"Master's Degree",
IF(Table1[[#This Row],[Education Level]]="Bachelor's Degree",
"Bachelor's Degree",
"Others"))</f>
        <v>Bachelor's Degree</v>
      </c>
    </row>
    <row r="1743" spans="1:20" x14ac:dyDescent="0.25">
      <c r="A1743" t="s">
        <v>4008</v>
      </c>
      <c r="B1743" t="s">
        <v>4009</v>
      </c>
      <c r="C1743" t="s">
        <v>18</v>
      </c>
      <c r="D1743">
        <v>33</v>
      </c>
      <c r="E1743" s="9" t="s">
        <v>13002</v>
      </c>
      <c r="F1743" t="s">
        <v>20</v>
      </c>
      <c r="G1743" t="s">
        <v>93</v>
      </c>
      <c r="H1743" t="s">
        <v>33</v>
      </c>
      <c r="I1743" t="s">
        <v>23</v>
      </c>
      <c r="J1743" s="1">
        <v>43359</v>
      </c>
      <c r="M1743" t="s">
        <v>35</v>
      </c>
      <c r="N1743" s="2">
        <v>3350.83</v>
      </c>
      <c r="O1743" t="s">
        <v>450</v>
      </c>
      <c r="P1743">
        <v>7.7</v>
      </c>
      <c r="Q17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43">
        <f>YEAR(Table1[[#This Row],[Hire Date]])</f>
        <v>2018</v>
      </c>
      <c r="T1743" t="str">
        <f>IF(Table1[[#This Row],[Education Level]]="Master's Degree",
"Master's Degree",
IF(Table1[[#This Row],[Education Level]]="Bachelor's Degree",
"Bachelor's Degree",
"Others"))</f>
        <v>Master's Degree</v>
      </c>
    </row>
    <row r="1744" spans="1:20" x14ac:dyDescent="0.25">
      <c r="A1744" t="s">
        <v>4010</v>
      </c>
      <c r="B1744" t="s">
        <v>4011</v>
      </c>
      <c r="C1744" t="s">
        <v>18</v>
      </c>
      <c r="D1744">
        <v>35</v>
      </c>
      <c r="E1744" t="s">
        <v>79</v>
      </c>
      <c r="F1744" t="s">
        <v>20</v>
      </c>
      <c r="G1744" t="s">
        <v>93</v>
      </c>
      <c r="H1744" t="s">
        <v>33</v>
      </c>
      <c r="I1744" t="s">
        <v>34</v>
      </c>
      <c r="J1744" s="1">
        <v>45339</v>
      </c>
      <c r="M1744" t="s">
        <v>35</v>
      </c>
      <c r="N1744" s="2">
        <v>2888.04</v>
      </c>
      <c r="O1744" t="s">
        <v>2934</v>
      </c>
      <c r="P1744">
        <v>2.2000000000000002</v>
      </c>
      <c r="Q17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744">
        <f>YEAR(Table1[[#This Row],[Hire Date]])</f>
        <v>2024</v>
      </c>
      <c r="T1744" t="str">
        <f>IF(Table1[[#This Row],[Education Level]]="Master's Degree",
"Master's Degree",
IF(Table1[[#This Row],[Education Level]]="Bachelor's Degree",
"Bachelor's Degree",
"Others"))</f>
        <v>Bachelor's Degree</v>
      </c>
    </row>
    <row r="1745" spans="1:20" x14ac:dyDescent="0.25">
      <c r="A1745" t="s">
        <v>4012</v>
      </c>
      <c r="B1745" t="s">
        <v>4013</v>
      </c>
      <c r="C1745" t="s">
        <v>18</v>
      </c>
      <c r="D1745">
        <v>45</v>
      </c>
      <c r="E1745" t="s">
        <v>73</v>
      </c>
      <c r="F1745" t="s">
        <v>74</v>
      </c>
      <c r="G1745" t="s">
        <v>45</v>
      </c>
      <c r="H1745" t="s">
        <v>33</v>
      </c>
      <c r="I1745" t="s">
        <v>34</v>
      </c>
      <c r="J1745" s="1">
        <v>43427</v>
      </c>
      <c r="K1745" s="1">
        <v>45523</v>
      </c>
      <c r="L1745" t="s">
        <v>113</v>
      </c>
      <c r="M1745" t="s">
        <v>25</v>
      </c>
      <c r="N1745" s="2">
        <v>8153.46</v>
      </c>
      <c r="O1745" t="s">
        <v>3931</v>
      </c>
      <c r="P1745">
        <v>5.7</v>
      </c>
      <c r="Q17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45">
        <f>YEAR(Table1[[#This Row],[Hire Date]])</f>
        <v>2018</v>
      </c>
      <c r="S1745" s="9">
        <f>YEAR(Table1[[#This Row],[Exit Date]])</f>
        <v>2024</v>
      </c>
      <c r="T1745" t="str">
        <f>IF(Table1[[#This Row],[Education Level]]="Master's Degree",
"Master's Degree",
IF(Table1[[#This Row],[Education Level]]="Bachelor's Degree",
"Bachelor's Degree",
"Others"))</f>
        <v>Bachelor's Degree</v>
      </c>
    </row>
    <row r="1746" spans="1:20" x14ac:dyDescent="0.25">
      <c r="A1746" t="s">
        <v>4014</v>
      </c>
      <c r="B1746" t="s">
        <v>4015</v>
      </c>
      <c r="C1746" t="s">
        <v>29</v>
      </c>
      <c r="D1746">
        <v>26</v>
      </c>
      <c r="E1746" t="s">
        <v>86</v>
      </c>
      <c r="F1746" t="s">
        <v>44</v>
      </c>
      <c r="G1746" t="s">
        <v>21</v>
      </c>
      <c r="H1746" t="s">
        <v>33</v>
      </c>
      <c r="I1746" t="s">
        <v>23</v>
      </c>
      <c r="J1746" s="1">
        <v>45337</v>
      </c>
      <c r="M1746" t="s">
        <v>35</v>
      </c>
      <c r="N1746" s="2">
        <v>17759.54</v>
      </c>
      <c r="O1746" t="s">
        <v>2366</v>
      </c>
      <c r="P1746">
        <v>2.2999999999999998</v>
      </c>
      <c r="Q17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746">
        <f>YEAR(Table1[[#This Row],[Hire Date]])</f>
        <v>2024</v>
      </c>
      <c r="T1746" t="str">
        <f>IF(Table1[[#This Row],[Education Level]]="Master's Degree",
"Master's Degree",
IF(Table1[[#This Row],[Education Level]]="Bachelor's Degree",
"Bachelor's Degree",
"Others"))</f>
        <v>Master's Degree</v>
      </c>
    </row>
    <row r="1747" spans="1:20" x14ac:dyDescent="0.25">
      <c r="A1747" t="s">
        <v>4016</v>
      </c>
      <c r="B1747" t="s">
        <v>4017</v>
      </c>
      <c r="C1747" t="s">
        <v>18</v>
      </c>
      <c r="D1747">
        <v>37</v>
      </c>
      <c r="E1747" t="s">
        <v>69</v>
      </c>
      <c r="F1747" t="s">
        <v>20</v>
      </c>
      <c r="G1747" t="s">
        <v>45</v>
      </c>
      <c r="H1747" t="s">
        <v>33</v>
      </c>
      <c r="I1747" t="s">
        <v>34</v>
      </c>
      <c r="J1747" s="1">
        <v>45176</v>
      </c>
      <c r="K1747" s="1">
        <v>45640</v>
      </c>
      <c r="L1747" t="s">
        <v>132</v>
      </c>
      <c r="M1747" t="s">
        <v>25</v>
      </c>
      <c r="N1747" s="2">
        <v>8355.64</v>
      </c>
      <c r="O1747" t="s">
        <v>2256</v>
      </c>
      <c r="P1747">
        <v>1.3</v>
      </c>
      <c r="Q17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747">
        <f>YEAR(Table1[[#This Row],[Hire Date]])</f>
        <v>2023</v>
      </c>
      <c r="S1747" s="9">
        <f>YEAR(Table1[[#This Row],[Exit Date]])</f>
        <v>2024</v>
      </c>
      <c r="T1747" t="str">
        <f>IF(Table1[[#This Row],[Education Level]]="Master's Degree",
"Master's Degree",
IF(Table1[[#This Row],[Education Level]]="Bachelor's Degree",
"Bachelor's Degree",
"Others"))</f>
        <v>Bachelor's Degree</v>
      </c>
    </row>
    <row r="1748" spans="1:20" x14ac:dyDescent="0.25">
      <c r="A1748" t="s">
        <v>4018</v>
      </c>
      <c r="B1748" t="s">
        <v>4019</v>
      </c>
      <c r="C1748" t="s">
        <v>18</v>
      </c>
      <c r="D1748">
        <v>43</v>
      </c>
      <c r="E1748" t="s">
        <v>19</v>
      </c>
      <c r="F1748" t="s">
        <v>49</v>
      </c>
      <c r="G1748" t="s">
        <v>61</v>
      </c>
      <c r="H1748" t="s">
        <v>33</v>
      </c>
      <c r="I1748" t="s">
        <v>50</v>
      </c>
      <c r="J1748" s="1">
        <v>45554</v>
      </c>
      <c r="M1748" t="s">
        <v>35</v>
      </c>
      <c r="N1748" s="2">
        <v>10058.530000000001</v>
      </c>
      <c r="O1748" t="s">
        <v>4020</v>
      </c>
      <c r="P1748">
        <v>1.7</v>
      </c>
      <c r="Q17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748">
        <f>YEAR(Table1[[#This Row],[Hire Date]])</f>
        <v>2024</v>
      </c>
      <c r="T1748" t="str">
        <f>IF(Table1[[#This Row],[Education Level]]="Master's Degree",
"Master's Degree",
IF(Table1[[#This Row],[Education Level]]="Bachelor's Degree",
"Bachelor's Degree",
"Others"))</f>
        <v>Others</v>
      </c>
    </row>
    <row r="1749" spans="1:20" x14ac:dyDescent="0.25">
      <c r="A1749" t="s">
        <v>4021</v>
      </c>
      <c r="B1749" t="s">
        <v>4022</v>
      </c>
      <c r="C1749" t="s">
        <v>29</v>
      </c>
      <c r="D1749">
        <v>39</v>
      </c>
      <c r="E1749" t="s">
        <v>30</v>
      </c>
      <c r="F1749" t="s">
        <v>60</v>
      </c>
      <c r="G1749" t="s">
        <v>61</v>
      </c>
      <c r="H1749" t="s">
        <v>33</v>
      </c>
      <c r="I1749" t="s">
        <v>34</v>
      </c>
      <c r="J1749" s="1">
        <v>44539</v>
      </c>
      <c r="M1749" t="s">
        <v>35</v>
      </c>
      <c r="N1749" s="2">
        <v>11216.7</v>
      </c>
      <c r="O1749" t="s">
        <v>1710</v>
      </c>
      <c r="P1749">
        <v>4.4000000000000004</v>
      </c>
      <c r="Q17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49">
        <f>YEAR(Table1[[#This Row],[Hire Date]])</f>
        <v>2021</v>
      </c>
      <c r="T1749" t="str">
        <f>IF(Table1[[#This Row],[Education Level]]="Master's Degree",
"Master's Degree",
IF(Table1[[#This Row],[Education Level]]="Bachelor's Degree",
"Bachelor's Degree",
"Others"))</f>
        <v>Bachelor's Degree</v>
      </c>
    </row>
    <row r="1750" spans="1:20" x14ac:dyDescent="0.25">
      <c r="A1750" t="s">
        <v>4023</v>
      </c>
      <c r="B1750" t="s">
        <v>4024</v>
      </c>
      <c r="C1750" t="s">
        <v>29</v>
      </c>
      <c r="D1750">
        <v>36</v>
      </c>
      <c r="E1750" t="s">
        <v>69</v>
      </c>
      <c r="F1750" t="s">
        <v>20</v>
      </c>
      <c r="G1750" t="s">
        <v>45</v>
      </c>
      <c r="H1750" t="s">
        <v>33</v>
      </c>
      <c r="I1750" t="s">
        <v>34</v>
      </c>
      <c r="J1750" s="1">
        <v>43949</v>
      </c>
      <c r="M1750" t="s">
        <v>35</v>
      </c>
      <c r="N1750" s="2">
        <v>8813.8799999999992</v>
      </c>
      <c r="O1750" t="s">
        <v>325</v>
      </c>
      <c r="P1750">
        <v>6.1</v>
      </c>
      <c r="Q17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50">
        <f>YEAR(Table1[[#This Row],[Hire Date]])</f>
        <v>2020</v>
      </c>
      <c r="T1750" t="str">
        <f>IF(Table1[[#This Row],[Education Level]]="Master's Degree",
"Master's Degree",
IF(Table1[[#This Row],[Education Level]]="Bachelor's Degree",
"Bachelor's Degree",
"Others"))</f>
        <v>Bachelor's Degree</v>
      </c>
    </row>
    <row r="1751" spans="1:20" x14ac:dyDescent="0.25">
      <c r="A1751" t="s">
        <v>4025</v>
      </c>
      <c r="B1751" t="s">
        <v>4026</v>
      </c>
      <c r="C1751" t="s">
        <v>29</v>
      </c>
      <c r="D1751">
        <v>44</v>
      </c>
      <c r="E1751" t="s">
        <v>79</v>
      </c>
      <c r="F1751" t="s">
        <v>44</v>
      </c>
      <c r="G1751" t="s">
        <v>45</v>
      </c>
      <c r="H1751" t="s">
        <v>33</v>
      </c>
      <c r="I1751" t="s">
        <v>117</v>
      </c>
      <c r="J1751" s="1">
        <v>44653</v>
      </c>
      <c r="M1751" t="s">
        <v>35</v>
      </c>
      <c r="N1751" s="2">
        <v>7482.96</v>
      </c>
      <c r="O1751" t="s">
        <v>1455</v>
      </c>
      <c r="P1751">
        <v>4.0999999999999996</v>
      </c>
      <c r="Q17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51">
        <f>YEAR(Table1[[#This Row],[Hire Date]])</f>
        <v>2022</v>
      </c>
      <c r="T1751" t="str">
        <f>IF(Table1[[#This Row],[Education Level]]="Master's Degree",
"Master's Degree",
IF(Table1[[#This Row],[Education Level]]="Bachelor's Degree",
"Bachelor's Degree",
"Others"))</f>
        <v>Others</v>
      </c>
    </row>
    <row r="1752" spans="1:20" x14ac:dyDescent="0.25">
      <c r="A1752" t="s">
        <v>4027</v>
      </c>
      <c r="B1752" t="s">
        <v>4028</v>
      </c>
      <c r="C1752" t="s">
        <v>18</v>
      </c>
      <c r="D1752">
        <v>22</v>
      </c>
      <c r="E1752" t="s">
        <v>86</v>
      </c>
      <c r="F1752" t="s">
        <v>60</v>
      </c>
      <c r="G1752" t="s">
        <v>32</v>
      </c>
      <c r="H1752" t="s">
        <v>33</v>
      </c>
      <c r="I1752" t="s">
        <v>34</v>
      </c>
      <c r="J1752" s="1">
        <v>43293</v>
      </c>
      <c r="M1752" t="s">
        <v>35</v>
      </c>
      <c r="N1752" s="2">
        <v>6428.19</v>
      </c>
      <c r="O1752" t="s">
        <v>3149</v>
      </c>
      <c r="P1752">
        <v>7.8</v>
      </c>
      <c r="Q17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52">
        <f>YEAR(Table1[[#This Row],[Hire Date]])</f>
        <v>2018</v>
      </c>
      <c r="T1752" t="str">
        <f>IF(Table1[[#This Row],[Education Level]]="Master's Degree",
"Master's Degree",
IF(Table1[[#This Row],[Education Level]]="Bachelor's Degree",
"Bachelor's Degree",
"Others"))</f>
        <v>Bachelor's Degree</v>
      </c>
    </row>
    <row r="1753" spans="1:20" x14ac:dyDescent="0.25">
      <c r="A1753" t="s">
        <v>4029</v>
      </c>
      <c r="B1753" t="s">
        <v>4030</v>
      </c>
      <c r="C1753" t="s">
        <v>18</v>
      </c>
      <c r="D1753">
        <v>41</v>
      </c>
      <c r="E1753" t="s">
        <v>79</v>
      </c>
      <c r="F1753" t="s">
        <v>31</v>
      </c>
      <c r="G1753" t="s">
        <v>45</v>
      </c>
      <c r="H1753" t="s">
        <v>22</v>
      </c>
      <c r="I1753" t="s">
        <v>34</v>
      </c>
      <c r="J1753" s="1">
        <v>44439</v>
      </c>
      <c r="M1753" t="s">
        <v>35</v>
      </c>
      <c r="N1753" s="2">
        <v>7794.02</v>
      </c>
      <c r="O1753" t="s">
        <v>842</v>
      </c>
      <c r="P1753">
        <v>4.7</v>
      </c>
      <c r="Q17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53">
        <f>YEAR(Table1[[#This Row],[Hire Date]])</f>
        <v>2021</v>
      </c>
      <c r="T1753" t="str">
        <f>IF(Table1[[#This Row],[Education Level]]="Master's Degree",
"Master's Degree",
IF(Table1[[#This Row],[Education Level]]="Bachelor's Degree",
"Bachelor's Degree",
"Others"))</f>
        <v>Bachelor's Degree</v>
      </c>
    </row>
    <row r="1754" spans="1:20" x14ac:dyDescent="0.25">
      <c r="A1754" t="s">
        <v>4031</v>
      </c>
      <c r="B1754" t="s">
        <v>4032</v>
      </c>
      <c r="C1754" t="s">
        <v>18</v>
      </c>
      <c r="D1754">
        <v>29</v>
      </c>
      <c r="E1754" t="s">
        <v>136</v>
      </c>
      <c r="F1754" t="s">
        <v>31</v>
      </c>
      <c r="G1754" t="s">
        <v>61</v>
      </c>
      <c r="H1754" t="s">
        <v>33</v>
      </c>
      <c r="I1754" t="s">
        <v>23</v>
      </c>
      <c r="J1754" s="1">
        <v>43220</v>
      </c>
      <c r="M1754" t="s">
        <v>35</v>
      </c>
      <c r="N1754" s="2">
        <v>11493.93</v>
      </c>
      <c r="O1754" t="s">
        <v>379</v>
      </c>
      <c r="P1754">
        <v>8</v>
      </c>
      <c r="Q17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54">
        <f>YEAR(Table1[[#This Row],[Hire Date]])</f>
        <v>2018</v>
      </c>
      <c r="T1754" t="str">
        <f>IF(Table1[[#This Row],[Education Level]]="Master's Degree",
"Master's Degree",
IF(Table1[[#This Row],[Education Level]]="Bachelor's Degree",
"Bachelor's Degree",
"Others"))</f>
        <v>Master's Degree</v>
      </c>
    </row>
    <row r="1755" spans="1:20" x14ac:dyDescent="0.25">
      <c r="A1755" t="s">
        <v>4033</v>
      </c>
      <c r="B1755" t="s">
        <v>4034</v>
      </c>
      <c r="C1755" t="s">
        <v>18</v>
      </c>
      <c r="D1755">
        <v>22</v>
      </c>
      <c r="E1755" t="s">
        <v>30</v>
      </c>
      <c r="F1755" t="s">
        <v>31</v>
      </c>
      <c r="G1755" t="s">
        <v>61</v>
      </c>
      <c r="H1755" t="s">
        <v>33</v>
      </c>
      <c r="I1755" t="s">
        <v>23</v>
      </c>
      <c r="J1755" s="1">
        <v>43636</v>
      </c>
      <c r="M1755" t="s">
        <v>35</v>
      </c>
      <c r="N1755" s="2">
        <v>13123.69</v>
      </c>
      <c r="O1755" t="s">
        <v>647</v>
      </c>
      <c r="P1755">
        <v>6.9</v>
      </c>
      <c r="Q17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55">
        <f>YEAR(Table1[[#This Row],[Hire Date]])</f>
        <v>2019</v>
      </c>
      <c r="T1755" t="str">
        <f>IF(Table1[[#This Row],[Education Level]]="Master's Degree",
"Master's Degree",
IF(Table1[[#This Row],[Education Level]]="Bachelor's Degree",
"Bachelor's Degree",
"Others"))</f>
        <v>Master's Degree</v>
      </c>
    </row>
    <row r="1756" spans="1:20" x14ac:dyDescent="0.25">
      <c r="A1756" t="s">
        <v>4035</v>
      </c>
      <c r="B1756" t="s">
        <v>4036</v>
      </c>
      <c r="C1756" t="s">
        <v>18</v>
      </c>
      <c r="D1756">
        <v>39</v>
      </c>
      <c r="E1756" t="s">
        <v>86</v>
      </c>
      <c r="F1756" t="s">
        <v>44</v>
      </c>
      <c r="G1756" t="s">
        <v>61</v>
      </c>
      <c r="H1756" t="s">
        <v>33</v>
      </c>
      <c r="I1756" t="s">
        <v>50</v>
      </c>
      <c r="J1756" s="1">
        <v>45970</v>
      </c>
      <c r="M1756" t="s">
        <v>35</v>
      </c>
      <c r="N1756" s="2">
        <v>10329.459999999999</v>
      </c>
      <c r="O1756" t="s">
        <v>601</v>
      </c>
      <c r="P1756">
        <v>0.5</v>
      </c>
      <c r="Q17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756">
        <f>YEAR(Table1[[#This Row],[Hire Date]])</f>
        <v>2025</v>
      </c>
      <c r="T1756" t="str">
        <f>IF(Table1[[#This Row],[Education Level]]="Master's Degree",
"Master's Degree",
IF(Table1[[#This Row],[Education Level]]="Bachelor's Degree",
"Bachelor's Degree",
"Others"))</f>
        <v>Others</v>
      </c>
    </row>
    <row r="1757" spans="1:20" x14ac:dyDescent="0.25">
      <c r="A1757" t="s">
        <v>4037</v>
      </c>
      <c r="B1757" t="s">
        <v>4038</v>
      </c>
      <c r="C1757" t="s">
        <v>29</v>
      </c>
      <c r="D1757">
        <v>47</v>
      </c>
      <c r="E1757" t="s">
        <v>30</v>
      </c>
      <c r="F1757" t="s">
        <v>31</v>
      </c>
      <c r="G1757" t="s">
        <v>137</v>
      </c>
      <c r="H1757" t="s">
        <v>33</v>
      </c>
      <c r="I1757" t="s">
        <v>34</v>
      </c>
      <c r="J1757" s="1">
        <v>44843</v>
      </c>
      <c r="M1757" t="s">
        <v>35</v>
      </c>
      <c r="N1757" s="2">
        <v>20091.560000000001</v>
      </c>
      <c r="O1757" t="s">
        <v>1861</v>
      </c>
      <c r="P1757">
        <v>3.6</v>
      </c>
      <c r="Q17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57">
        <f>YEAR(Table1[[#This Row],[Hire Date]])</f>
        <v>2022</v>
      </c>
      <c r="T1757" t="str">
        <f>IF(Table1[[#This Row],[Education Level]]="Master's Degree",
"Master's Degree",
IF(Table1[[#This Row],[Education Level]]="Bachelor's Degree",
"Bachelor's Degree",
"Others"))</f>
        <v>Bachelor's Degree</v>
      </c>
    </row>
    <row r="1758" spans="1:20" x14ac:dyDescent="0.25">
      <c r="A1758" t="s">
        <v>4039</v>
      </c>
      <c r="B1758" t="s">
        <v>4040</v>
      </c>
      <c r="C1758" t="s">
        <v>29</v>
      </c>
      <c r="D1758">
        <v>33</v>
      </c>
      <c r="E1758" t="s">
        <v>121</v>
      </c>
      <c r="F1758" t="s">
        <v>31</v>
      </c>
      <c r="G1758" t="s">
        <v>61</v>
      </c>
      <c r="H1758" t="s">
        <v>33</v>
      </c>
      <c r="I1758" t="s">
        <v>50</v>
      </c>
      <c r="J1758" s="1">
        <v>45042</v>
      </c>
      <c r="K1758" s="1">
        <v>45320</v>
      </c>
      <c r="L1758" t="s">
        <v>24</v>
      </c>
      <c r="M1758" t="s">
        <v>25</v>
      </c>
      <c r="N1758" s="2">
        <v>13466.09</v>
      </c>
      <c r="O1758" t="s">
        <v>1490</v>
      </c>
      <c r="P1758">
        <v>0.8</v>
      </c>
      <c r="Q17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758">
        <f>YEAR(Table1[[#This Row],[Hire Date]])</f>
        <v>2023</v>
      </c>
      <c r="S1758" s="9">
        <f>YEAR(Table1[[#This Row],[Exit Date]])</f>
        <v>2024</v>
      </c>
      <c r="T1758" t="str">
        <f>IF(Table1[[#This Row],[Education Level]]="Master's Degree",
"Master's Degree",
IF(Table1[[#This Row],[Education Level]]="Bachelor's Degree",
"Bachelor's Degree",
"Others"))</f>
        <v>Others</v>
      </c>
    </row>
    <row r="1759" spans="1:20" x14ac:dyDescent="0.25">
      <c r="A1759" t="s">
        <v>4041</v>
      </c>
      <c r="B1759" t="s">
        <v>4042</v>
      </c>
      <c r="C1759" t="s">
        <v>18</v>
      </c>
      <c r="D1759">
        <v>43</v>
      </c>
      <c r="E1759" s="9" t="s">
        <v>13002</v>
      </c>
      <c r="F1759" t="s">
        <v>74</v>
      </c>
      <c r="G1759" t="s">
        <v>61</v>
      </c>
      <c r="H1759" t="s">
        <v>22</v>
      </c>
      <c r="I1759" t="s">
        <v>34</v>
      </c>
      <c r="J1759" s="1">
        <v>45162</v>
      </c>
      <c r="M1759" t="s">
        <v>35</v>
      </c>
      <c r="N1759" s="2">
        <v>9949.6200000000008</v>
      </c>
      <c r="O1759" t="s">
        <v>2152</v>
      </c>
      <c r="P1759">
        <v>2.7</v>
      </c>
      <c r="Q17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759">
        <f>YEAR(Table1[[#This Row],[Hire Date]])</f>
        <v>2023</v>
      </c>
      <c r="T1759" t="str">
        <f>IF(Table1[[#This Row],[Education Level]]="Master's Degree",
"Master's Degree",
IF(Table1[[#This Row],[Education Level]]="Bachelor's Degree",
"Bachelor's Degree",
"Others"))</f>
        <v>Bachelor's Degree</v>
      </c>
    </row>
    <row r="1760" spans="1:20" x14ac:dyDescent="0.25">
      <c r="A1760" t="s">
        <v>4043</v>
      </c>
      <c r="B1760" t="s">
        <v>4044</v>
      </c>
      <c r="C1760" t="s">
        <v>18</v>
      </c>
      <c r="D1760">
        <v>49</v>
      </c>
      <c r="E1760" t="s">
        <v>79</v>
      </c>
      <c r="F1760" t="s">
        <v>44</v>
      </c>
      <c r="G1760" t="s">
        <v>93</v>
      </c>
      <c r="H1760" t="s">
        <v>33</v>
      </c>
      <c r="I1760" t="s">
        <v>34</v>
      </c>
      <c r="J1760" s="1">
        <v>44723</v>
      </c>
      <c r="M1760" t="s">
        <v>35</v>
      </c>
      <c r="N1760" s="2">
        <v>3211.88</v>
      </c>
      <c r="O1760" t="s">
        <v>51</v>
      </c>
      <c r="P1760">
        <v>3.9</v>
      </c>
      <c r="Q17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60">
        <f>YEAR(Table1[[#This Row],[Hire Date]])</f>
        <v>2022</v>
      </c>
      <c r="T1760" t="str">
        <f>IF(Table1[[#This Row],[Education Level]]="Master's Degree",
"Master's Degree",
IF(Table1[[#This Row],[Education Level]]="Bachelor's Degree",
"Bachelor's Degree",
"Others"))</f>
        <v>Bachelor's Degree</v>
      </c>
    </row>
    <row r="1761" spans="1:20" x14ac:dyDescent="0.25">
      <c r="A1761" t="s">
        <v>4045</v>
      </c>
      <c r="B1761" t="s">
        <v>4046</v>
      </c>
      <c r="C1761" t="s">
        <v>18</v>
      </c>
      <c r="D1761">
        <v>46</v>
      </c>
      <c r="E1761" t="s">
        <v>86</v>
      </c>
      <c r="F1761" t="s">
        <v>31</v>
      </c>
      <c r="G1761" t="s">
        <v>45</v>
      </c>
      <c r="H1761" t="s">
        <v>131</v>
      </c>
      <c r="I1761" t="s">
        <v>34</v>
      </c>
      <c r="J1761" s="1">
        <v>43156</v>
      </c>
      <c r="M1761" t="s">
        <v>35</v>
      </c>
      <c r="N1761" s="2">
        <v>9147.44</v>
      </c>
      <c r="O1761" t="s">
        <v>388</v>
      </c>
      <c r="P1761">
        <v>8.1999999999999993</v>
      </c>
      <c r="Q17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61">
        <f>YEAR(Table1[[#This Row],[Hire Date]])</f>
        <v>2018</v>
      </c>
      <c r="T1761" t="str">
        <f>IF(Table1[[#This Row],[Education Level]]="Master's Degree",
"Master's Degree",
IF(Table1[[#This Row],[Education Level]]="Bachelor's Degree",
"Bachelor's Degree",
"Others"))</f>
        <v>Bachelor's Degree</v>
      </c>
    </row>
    <row r="1762" spans="1:20" x14ac:dyDescent="0.25">
      <c r="A1762" t="s">
        <v>4047</v>
      </c>
      <c r="B1762" t="s">
        <v>4048</v>
      </c>
      <c r="C1762" t="s">
        <v>18</v>
      </c>
      <c r="D1762">
        <v>49</v>
      </c>
      <c r="E1762" t="s">
        <v>86</v>
      </c>
      <c r="F1762" t="s">
        <v>44</v>
      </c>
      <c r="G1762" t="s">
        <v>45</v>
      </c>
      <c r="H1762" t="s">
        <v>131</v>
      </c>
      <c r="I1762" t="s">
        <v>50</v>
      </c>
      <c r="J1762" s="1">
        <v>43555</v>
      </c>
      <c r="M1762" t="s">
        <v>35</v>
      </c>
      <c r="N1762" s="2">
        <v>7774.96</v>
      </c>
      <c r="O1762" t="s">
        <v>2580</v>
      </c>
      <c r="P1762">
        <v>7.1</v>
      </c>
      <c r="Q17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62">
        <f>YEAR(Table1[[#This Row],[Hire Date]])</f>
        <v>2019</v>
      </c>
      <c r="T1762" t="str">
        <f>IF(Table1[[#This Row],[Education Level]]="Master's Degree",
"Master's Degree",
IF(Table1[[#This Row],[Education Level]]="Bachelor's Degree",
"Bachelor's Degree",
"Others"))</f>
        <v>Others</v>
      </c>
    </row>
    <row r="1763" spans="1:20" x14ac:dyDescent="0.25">
      <c r="A1763" t="s">
        <v>4049</v>
      </c>
      <c r="B1763" t="s">
        <v>4050</v>
      </c>
      <c r="C1763" t="s">
        <v>29</v>
      </c>
      <c r="D1763">
        <v>41</v>
      </c>
      <c r="E1763" t="s">
        <v>136</v>
      </c>
      <c r="F1763" t="s">
        <v>60</v>
      </c>
      <c r="G1763" t="s">
        <v>45</v>
      </c>
      <c r="H1763" t="s">
        <v>22</v>
      </c>
      <c r="I1763" t="s">
        <v>34</v>
      </c>
      <c r="J1763" s="1">
        <v>44681</v>
      </c>
      <c r="M1763" t="s">
        <v>35</v>
      </c>
      <c r="N1763" s="2">
        <v>7537.16</v>
      </c>
      <c r="O1763" t="s">
        <v>3183</v>
      </c>
      <c r="P1763">
        <v>4</v>
      </c>
      <c r="Q17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63">
        <f>YEAR(Table1[[#This Row],[Hire Date]])</f>
        <v>2022</v>
      </c>
      <c r="T1763" t="str">
        <f>IF(Table1[[#This Row],[Education Level]]="Master's Degree",
"Master's Degree",
IF(Table1[[#This Row],[Education Level]]="Bachelor's Degree",
"Bachelor's Degree",
"Others"))</f>
        <v>Bachelor's Degree</v>
      </c>
    </row>
    <row r="1764" spans="1:20" x14ac:dyDescent="0.25">
      <c r="A1764" t="s">
        <v>4051</v>
      </c>
      <c r="B1764" t="s">
        <v>4052</v>
      </c>
      <c r="C1764" t="s">
        <v>18</v>
      </c>
      <c r="D1764">
        <v>35</v>
      </c>
      <c r="E1764" t="s">
        <v>136</v>
      </c>
      <c r="F1764" t="s">
        <v>49</v>
      </c>
      <c r="G1764" t="s">
        <v>232</v>
      </c>
      <c r="H1764" t="s">
        <v>33</v>
      </c>
      <c r="I1764" t="s">
        <v>34</v>
      </c>
      <c r="J1764" s="1">
        <v>43624</v>
      </c>
      <c r="M1764" t="s">
        <v>35</v>
      </c>
      <c r="N1764" s="2">
        <v>68699.7</v>
      </c>
      <c r="O1764" t="s">
        <v>146</v>
      </c>
      <c r="P1764">
        <v>6.9</v>
      </c>
      <c r="Q17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64">
        <f>YEAR(Table1[[#This Row],[Hire Date]])</f>
        <v>2019</v>
      </c>
      <c r="T1764" t="str">
        <f>IF(Table1[[#This Row],[Education Level]]="Master's Degree",
"Master's Degree",
IF(Table1[[#This Row],[Education Level]]="Bachelor's Degree",
"Bachelor's Degree",
"Others"))</f>
        <v>Bachelor's Degree</v>
      </c>
    </row>
    <row r="1765" spans="1:20" x14ac:dyDescent="0.25">
      <c r="A1765" t="s">
        <v>4053</v>
      </c>
      <c r="B1765" t="s">
        <v>4054</v>
      </c>
      <c r="C1765" t="s">
        <v>29</v>
      </c>
      <c r="D1765">
        <v>22</v>
      </c>
      <c r="E1765" s="9" t="s">
        <v>13002</v>
      </c>
      <c r="F1765" t="s">
        <v>31</v>
      </c>
      <c r="G1765" t="s">
        <v>45</v>
      </c>
      <c r="H1765" t="s">
        <v>33</v>
      </c>
      <c r="I1765" t="s">
        <v>175</v>
      </c>
      <c r="J1765" s="1">
        <v>43294</v>
      </c>
      <c r="M1765" t="s">
        <v>35</v>
      </c>
      <c r="N1765" s="2">
        <v>8757.26</v>
      </c>
      <c r="O1765" t="s">
        <v>2253</v>
      </c>
      <c r="P1765">
        <v>7.8</v>
      </c>
      <c r="Q17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65">
        <f>YEAR(Table1[[#This Row],[Hire Date]])</f>
        <v>2018</v>
      </c>
      <c r="T1765" t="str">
        <f>IF(Table1[[#This Row],[Education Level]]="Master's Degree",
"Master's Degree",
IF(Table1[[#This Row],[Education Level]]="Bachelor's Degree",
"Bachelor's Degree",
"Others"))</f>
        <v>Others</v>
      </c>
    </row>
    <row r="1766" spans="1:20" x14ac:dyDescent="0.25">
      <c r="A1766" t="s">
        <v>4055</v>
      </c>
      <c r="B1766" t="s">
        <v>4056</v>
      </c>
      <c r="C1766" t="s">
        <v>29</v>
      </c>
      <c r="D1766">
        <v>32</v>
      </c>
      <c r="E1766" t="s">
        <v>19</v>
      </c>
      <c r="F1766" t="s">
        <v>31</v>
      </c>
      <c r="G1766" t="s">
        <v>145</v>
      </c>
      <c r="H1766" t="s">
        <v>33</v>
      </c>
      <c r="I1766" t="s">
        <v>175</v>
      </c>
      <c r="J1766" s="1">
        <v>43415</v>
      </c>
      <c r="M1766" t="s">
        <v>35</v>
      </c>
      <c r="N1766" s="2">
        <v>41096.51</v>
      </c>
      <c r="O1766" t="s">
        <v>146</v>
      </c>
      <c r="P1766">
        <v>7.5</v>
      </c>
      <c r="Q17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66">
        <f>YEAR(Table1[[#This Row],[Hire Date]])</f>
        <v>2018</v>
      </c>
      <c r="T1766" t="str">
        <f>IF(Table1[[#This Row],[Education Level]]="Master's Degree",
"Master's Degree",
IF(Table1[[#This Row],[Education Level]]="Bachelor's Degree",
"Bachelor's Degree",
"Others"))</f>
        <v>Others</v>
      </c>
    </row>
    <row r="1767" spans="1:20" x14ac:dyDescent="0.25">
      <c r="A1767" t="s">
        <v>4057</v>
      </c>
      <c r="B1767" t="s">
        <v>4058</v>
      </c>
      <c r="C1767" t="s">
        <v>29</v>
      </c>
      <c r="D1767">
        <v>27</v>
      </c>
      <c r="E1767" t="s">
        <v>121</v>
      </c>
      <c r="F1767" t="s">
        <v>44</v>
      </c>
      <c r="G1767" t="s">
        <v>45</v>
      </c>
      <c r="H1767" t="s">
        <v>138</v>
      </c>
      <c r="I1767" t="s">
        <v>23</v>
      </c>
      <c r="J1767" s="1">
        <v>46095</v>
      </c>
      <c r="M1767" t="s">
        <v>35</v>
      </c>
      <c r="N1767" s="2">
        <v>8111.8</v>
      </c>
      <c r="O1767" t="s">
        <v>2022</v>
      </c>
      <c r="P1767">
        <v>0.2</v>
      </c>
      <c r="Q17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767">
        <f>YEAR(Table1[[#This Row],[Hire Date]])</f>
        <v>2026</v>
      </c>
      <c r="T1767" t="str">
        <f>IF(Table1[[#This Row],[Education Level]]="Master's Degree",
"Master's Degree",
IF(Table1[[#This Row],[Education Level]]="Bachelor's Degree",
"Bachelor's Degree",
"Others"))</f>
        <v>Master's Degree</v>
      </c>
    </row>
    <row r="1768" spans="1:20" x14ac:dyDescent="0.25">
      <c r="A1768" t="s">
        <v>4059</v>
      </c>
      <c r="B1768" t="s">
        <v>4060</v>
      </c>
      <c r="C1768" t="s">
        <v>18</v>
      </c>
      <c r="D1768">
        <v>54</v>
      </c>
      <c r="E1768" t="s">
        <v>43</v>
      </c>
      <c r="F1768" t="s">
        <v>44</v>
      </c>
      <c r="G1768" t="s">
        <v>45</v>
      </c>
      <c r="H1768" t="s">
        <v>33</v>
      </c>
      <c r="I1768" t="s">
        <v>34</v>
      </c>
      <c r="J1768" s="1">
        <v>43945</v>
      </c>
      <c r="M1768" t="s">
        <v>35</v>
      </c>
      <c r="N1768" s="2">
        <v>9203.51</v>
      </c>
      <c r="O1768" t="s">
        <v>307</v>
      </c>
      <c r="P1768">
        <v>6.1</v>
      </c>
      <c r="Q17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68">
        <f>YEAR(Table1[[#This Row],[Hire Date]])</f>
        <v>2020</v>
      </c>
      <c r="T1768" t="str">
        <f>IF(Table1[[#This Row],[Education Level]]="Master's Degree",
"Master's Degree",
IF(Table1[[#This Row],[Education Level]]="Bachelor's Degree",
"Bachelor's Degree",
"Others"))</f>
        <v>Bachelor's Degree</v>
      </c>
    </row>
    <row r="1769" spans="1:20" x14ac:dyDescent="0.25">
      <c r="A1769" t="s">
        <v>4061</v>
      </c>
      <c r="B1769" t="s">
        <v>4062</v>
      </c>
      <c r="C1769" t="s">
        <v>29</v>
      </c>
      <c r="D1769">
        <v>33</v>
      </c>
      <c r="E1769" t="s">
        <v>86</v>
      </c>
      <c r="F1769" t="s">
        <v>20</v>
      </c>
      <c r="G1769" t="s">
        <v>93</v>
      </c>
      <c r="H1769" t="s">
        <v>33</v>
      </c>
      <c r="I1769" t="s">
        <v>23</v>
      </c>
      <c r="J1769" s="1">
        <v>44655</v>
      </c>
      <c r="M1769" t="s">
        <v>35</v>
      </c>
      <c r="N1769" s="2">
        <v>3801.41</v>
      </c>
      <c r="O1769" t="s">
        <v>727</v>
      </c>
      <c r="P1769">
        <v>4.0999999999999996</v>
      </c>
      <c r="Q17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69">
        <f>YEAR(Table1[[#This Row],[Hire Date]])</f>
        <v>2022</v>
      </c>
      <c r="T1769" t="str">
        <f>IF(Table1[[#This Row],[Education Level]]="Master's Degree",
"Master's Degree",
IF(Table1[[#This Row],[Education Level]]="Bachelor's Degree",
"Bachelor's Degree",
"Others"))</f>
        <v>Master's Degree</v>
      </c>
    </row>
    <row r="1770" spans="1:20" x14ac:dyDescent="0.25">
      <c r="A1770" t="s">
        <v>4063</v>
      </c>
      <c r="B1770" t="s">
        <v>4064</v>
      </c>
      <c r="C1770" t="s">
        <v>18</v>
      </c>
      <c r="D1770">
        <v>36</v>
      </c>
      <c r="E1770" t="s">
        <v>19</v>
      </c>
      <c r="F1770" t="s">
        <v>31</v>
      </c>
      <c r="G1770" t="s">
        <v>145</v>
      </c>
      <c r="H1770" t="s">
        <v>138</v>
      </c>
      <c r="I1770" t="s">
        <v>23</v>
      </c>
      <c r="J1770" s="1">
        <v>44686</v>
      </c>
      <c r="M1770" t="s">
        <v>35</v>
      </c>
      <c r="N1770" s="2">
        <v>42017.94</v>
      </c>
      <c r="O1770" t="s">
        <v>146</v>
      </c>
      <c r="P1770">
        <v>4</v>
      </c>
      <c r="Q17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70">
        <f>YEAR(Table1[[#This Row],[Hire Date]])</f>
        <v>2022</v>
      </c>
      <c r="T1770" t="str">
        <f>IF(Table1[[#This Row],[Education Level]]="Master's Degree",
"Master's Degree",
IF(Table1[[#This Row],[Education Level]]="Bachelor's Degree",
"Bachelor's Degree",
"Others"))</f>
        <v>Master's Degree</v>
      </c>
    </row>
    <row r="1771" spans="1:20" x14ac:dyDescent="0.25">
      <c r="A1771" t="s">
        <v>4065</v>
      </c>
      <c r="B1771" t="s">
        <v>4066</v>
      </c>
      <c r="C1771" t="s">
        <v>29</v>
      </c>
      <c r="D1771">
        <v>39</v>
      </c>
      <c r="E1771" t="s">
        <v>30</v>
      </c>
      <c r="F1771" t="s">
        <v>74</v>
      </c>
      <c r="G1771" t="s">
        <v>93</v>
      </c>
      <c r="H1771" t="s">
        <v>33</v>
      </c>
      <c r="I1771" t="s">
        <v>34</v>
      </c>
      <c r="J1771" s="1">
        <v>44041</v>
      </c>
      <c r="M1771" t="s">
        <v>35</v>
      </c>
      <c r="N1771" s="2">
        <v>3413.32</v>
      </c>
      <c r="O1771" t="s">
        <v>1094</v>
      </c>
      <c r="P1771">
        <v>5.8</v>
      </c>
      <c r="Q17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71">
        <f>YEAR(Table1[[#This Row],[Hire Date]])</f>
        <v>2020</v>
      </c>
      <c r="T1771" t="str">
        <f>IF(Table1[[#This Row],[Education Level]]="Master's Degree",
"Master's Degree",
IF(Table1[[#This Row],[Education Level]]="Bachelor's Degree",
"Bachelor's Degree",
"Others"))</f>
        <v>Bachelor's Degree</v>
      </c>
    </row>
    <row r="1772" spans="1:20" x14ac:dyDescent="0.25">
      <c r="A1772" t="s">
        <v>4067</v>
      </c>
      <c r="B1772" t="s">
        <v>4068</v>
      </c>
      <c r="C1772" t="s">
        <v>18</v>
      </c>
      <c r="D1772">
        <v>35</v>
      </c>
      <c r="E1772" t="s">
        <v>30</v>
      </c>
      <c r="F1772" t="s">
        <v>74</v>
      </c>
      <c r="G1772" t="s">
        <v>45</v>
      </c>
      <c r="H1772" t="s">
        <v>22</v>
      </c>
      <c r="I1772" t="s">
        <v>23</v>
      </c>
      <c r="J1772" s="1">
        <v>43247</v>
      </c>
      <c r="M1772" t="s">
        <v>35</v>
      </c>
      <c r="N1772" s="2">
        <v>7188.56</v>
      </c>
      <c r="O1772" t="s">
        <v>2054</v>
      </c>
      <c r="P1772">
        <v>8</v>
      </c>
      <c r="Q17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72">
        <f>YEAR(Table1[[#This Row],[Hire Date]])</f>
        <v>2018</v>
      </c>
      <c r="T1772" t="str">
        <f>IF(Table1[[#This Row],[Education Level]]="Master's Degree",
"Master's Degree",
IF(Table1[[#This Row],[Education Level]]="Bachelor's Degree",
"Bachelor's Degree",
"Others"))</f>
        <v>Master's Degree</v>
      </c>
    </row>
    <row r="1773" spans="1:20" x14ac:dyDescent="0.25">
      <c r="A1773" t="s">
        <v>4069</v>
      </c>
      <c r="B1773" t="s">
        <v>4070</v>
      </c>
      <c r="C1773" t="s">
        <v>18</v>
      </c>
      <c r="D1773">
        <v>50</v>
      </c>
      <c r="E1773" t="s">
        <v>73</v>
      </c>
      <c r="F1773" t="s">
        <v>31</v>
      </c>
      <c r="G1773" t="s">
        <v>45</v>
      </c>
      <c r="H1773" t="s">
        <v>22</v>
      </c>
      <c r="I1773" t="s">
        <v>34</v>
      </c>
      <c r="J1773" s="1">
        <v>43375</v>
      </c>
      <c r="M1773" t="s">
        <v>35</v>
      </c>
      <c r="N1773" s="2">
        <v>8015.47</v>
      </c>
      <c r="O1773" t="s">
        <v>1079</v>
      </c>
      <c r="P1773">
        <v>7.6</v>
      </c>
      <c r="Q17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73">
        <f>YEAR(Table1[[#This Row],[Hire Date]])</f>
        <v>2018</v>
      </c>
      <c r="T1773" t="str">
        <f>IF(Table1[[#This Row],[Education Level]]="Master's Degree",
"Master's Degree",
IF(Table1[[#This Row],[Education Level]]="Bachelor's Degree",
"Bachelor's Degree",
"Others"))</f>
        <v>Bachelor's Degree</v>
      </c>
    </row>
    <row r="1774" spans="1:20" x14ac:dyDescent="0.25">
      <c r="A1774" t="s">
        <v>4071</v>
      </c>
      <c r="B1774" t="s">
        <v>4072</v>
      </c>
      <c r="C1774" t="s">
        <v>29</v>
      </c>
      <c r="D1774">
        <v>29</v>
      </c>
      <c r="E1774" t="s">
        <v>136</v>
      </c>
      <c r="F1774" t="s">
        <v>49</v>
      </c>
      <c r="G1774" t="s">
        <v>45</v>
      </c>
      <c r="H1774" t="s">
        <v>22</v>
      </c>
      <c r="I1774" t="s">
        <v>23</v>
      </c>
      <c r="J1774" s="1">
        <v>43962</v>
      </c>
      <c r="M1774" t="s">
        <v>35</v>
      </c>
      <c r="N1774" s="2">
        <v>7782.49</v>
      </c>
      <c r="O1774" t="s">
        <v>538</v>
      </c>
      <c r="P1774">
        <v>6</v>
      </c>
      <c r="Q17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74">
        <f>YEAR(Table1[[#This Row],[Hire Date]])</f>
        <v>2020</v>
      </c>
      <c r="T1774" t="str">
        <f>IF(Table1[[#This Row],[Education Level]]="Master's Degree",
"Master's Degree",
IF(Table1[[#This Row],[Education Level]]="Bachelor's Degree",
"Bachelor's Degree",
"Others"))</f>
        <v>Master's Degree</v>
      </c>
    </row>
    <row r="1775" spans="1:20" x14ac:dyDescent="0.25">
      <c r="A1775" t="s">
        <v>4073</v>
      </c>
      <c r="B1775" t="s">
        <v>4074</v>
      </c>
      <c r="C1775" t="s">
        <v>29</v>
      </c>
      <c r="D1775">
        <v>36</v>
      </c>
      <c r="E1775" t="s">
        <v>79</v>
      </c>
      <c r="F1775" t="s">
        <v>44</v>
      </c>
      <c r="G1775" t="s">
        <v>93</v>
      </c>
      <c r="H1775" t="s">
        <v>33</v>
      </c>
      <c r="I1775" t="s">
        <v>34</v>
      </c>
      <c r="J1775" s="1">
        <v>46074</v>
      </c>
      <c r="M1775" t="s">
        <v>35</v>
      </c>
      <c r="N1775" s="2">
        <v>3462.68</v>
      </c>
      <c r="O1775" t="s">
        <v>2542</v>
      </c>
      <c r="P1775">
        <v>0.2</v>
      </c>
      <c r="Q17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775">
        <f>YEAR(Table1[[#This Row],[Hire Date]])</f>
        <v>2026</v>
      </c>
      <c r="T1775" t="str">
        <f>IF(Table1[[#This Row],[Education Level]]="Master's Degree",
"Master's Degree",
IF(Table1[[#This Row],[Education Level]]="Bachelor's Degree",
"Bachelor's Degree",
"Others"))</f>
        <v>Bachelor's Degree</v>
      </c>
    </row>
    <row r="1776" spans="1:20" x14ac:dyDescent="0.25">
      <c r="A1776" t="s">
        <v>4075</v>
      </c>
      <c r="B1776" t="s">
        <v>4076</v>
      </c>
      <c r="C1776" t="s">
        <v>29</v>
      </c>
      <c r="D1776">
        <v>28</v>
      </c>
      <c r="E1776" t="s">
        <v>79</v>
      </c>
      <c r="F1776" t="s">
        <v>44</v>
      </c>
      <c r="G1776" t="s">
        <v>32</v>
      </c>
      <c r="H1776" t="s">
        <v>22</v>
      </c>
      <c r="I1776" t="s">
        <v>23</v>
      </c>
      <c r="J1776" s="1">
        <v>45308</v>
      </c>
      <c r="M1776" t="s">
        <v>35</v>
      </c>
      <c r="N1776" s="2">
        <v>5255.85</v>
      </c>
      <c r="O1776" t="s">
        <v>2170</v>
      </c>
      <c r="P1776">
        <v>2.2999999999999998</v>
      </c>
      <c r="Q17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776">
        <f>YEAR(Table1[[#This Row],[Hire Date]])</f>
        <v>2024</v>
      </c>
      <c r="T1776" t="str">
        <f>IF(Table1[[#This Row],[Education Level]]="Master's Degree",
"Master's Degree",
IF(Table1[[#This Row],[Education Level]]="Bachelor's Degree",
"Bachelor's Degree",
"Others"))</f>
        <v>Master's Degree</v>
      </c>
    </row>
    <row r="1777" spans="1:20" x14ac:dyDescent="0.25">
      <c r="A1777" t="s">
        <v>4077</v>
      </c>
      <c r="B1777" t="s">
        <v>4078</v>
      </c>
      <c r="C1777" t="s">
        <v>29</v>
      </c>
      <c r="D1777">
        <v>23</v>
      </c>
      <c r="E1777" t="s">
        <v>86</v>
      </c>
      <c r="F1777" t="s">
        <v>44</v>
      </c>
      <c r="G1777" t="s">
        <v>21</v>
      </c>
      <c r="H1777" t="s">
        <v>138</v>
      </c>
      <c r="I1777" t="s">
        <v>34</v>
      </c>
      <c r="J1777" s="1">
        <v>44354</v>
      </c>
      <c r="K1777" s="1">
        <v>45782</v>
      </c>
      <c r="L1777" t="s">
        <v>24</v>
      </c>
      <c r="M1777" t="s">
        <v>25</v>
      </c>
      <c r="N1777" s="2">
        <v>18586.009999999998</v>
      </c>
      <c r="O1777" t="s">
        <v>2739</v>
      </c>
      <c r="P1777">
        <v>3.9</v>
      </c>
      <c r="Q17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77">
        <f>YEAR(Table1[[#This Row],[Hire Date]])</f>
        <v>2021</v>
      </c>
      <c r="S1777" s="9">
        <f>YEAR(Table1[[#This Row],[Exit Date]])</f>
        <v>2025</v>
      </c>
      <c r="T1777" t="str">
        <f>IF(Table1[[#This Row],[Education Level]]="Master's Degree",
"Master's Degree",
IF(Table1[[#This Row],[Education Level]]="Bachelor's Degree",
"Bachelor's Degree",
"Others"))</f>
        <v>Bachelor's Degree</v>
      </c>
    </row>
    <row r="1778" spans="1:20" x14ac:dyDescent="0.25">
      <c r="A1778" t="s">
        <v>4079</v>
      </c>
      <c r="B1778" t="s">
        <v>4080</v>
      </c>
      <c r="C1778" t="s">
        <v>18</v>
      </c>
      <c r="D1778">
        <v>29</v>
      </c>
      <c r="E1778" t="s">
        <v>121</v>
      </c>
      <c r="F1778" t="s">
        <v>44</v>
      </c>
      <c r="G1778" t="s">
        <v>21</v>
      </c>
      <c r="H1778" t="s">
        <v>22</v>
      </c>
      <c r="I1778" t="s">
        <v>75</v>
      </c>
      <c r="J1778" s="1">
        <v>43467</v>
      </c>
      <c r="M1778" t="s">
        <v>35</v>
      </c>
      <c r="N1778" s="2">
        <v>15522.76</v>
      </c>
      <c r="O1778" t="s">
        <v>850</v>
      </c>
      <c r="P1778">
        <v>7.4</v>
      </c>
      <c r="Q17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78">
        <f>YEAR(Table1[[#This Row],[Hire Date]])</f>
        <v>2019</v>
      </c>
      <c r="T1778" t="str">
        <f>IF(Table1[[#This Row],[Education Level]]="Master's Degree",
"Master's Degree",
IF(Table1[[#This Row],[Education Level]]="Bachelor's Degree",
"Bachelor's Degree",
"Others"))</f>
        <v>Others</v>
      </c>
    </row>
    <row r="1779" spans="1:20" x14ac:dyDescent="0.25">
      <c r="A1779" t="s">
        <v>4081</v>
      </c>
      <c r="B1779" t="s">
        <v>4082</v>
      </c>
      <c r="C1779" t="s">
        <v>29</v>
      </c>
      <c r="D1779">
        <v>34</v>
      </c>
      <c r="E1779" s="9" t="s">
        <v>13002</v>
      </c>
      <c r="F1779" t="s">
        <v>31</v>
      </c>
      <c r="G1779" t="s">
        <v>32</v>
      </c>
      <c r="H1779" t="s">
        <v>33</v>
      </c>
      <c r="I1779" t="s">
        <v>34</v>
      </c>
      <c r="J1779" s="1">
        <v>44028</v>
      </c>
      <c r="M1779" t="s">
        <v>35</v>
      </c>
      <c r="N1779" s="2">
        <v>4509.34</v>
      </c>
      <c r="O1779" t="s">
        <v>40</v>
      </c>
      <c r="P1779">
        <v>5.8</v>
      </c>
      <c r="Q17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79">
        <f>YEAR(Table1[[#This Row],[Hire Date]])</f>
        <v>2020</v>
      </c>
      <c r="T1779" t="str">
        <f>IF(Table1[[#This Row],[Education Level]]="Master's Degree",
"Master's Degree",
IF(Table1[[#This Row],[Education Level]]="Bachelor's Degree",
"Bachelor's Degree",
"Others"))</f>
        <v>Bachelor's Degree</v>
      </c>
    </row>
    <row r="1780" spans="1:20" x14ac:dyDescent="0.25">
      <c r="A1780" t="s">
        <v>4083</v>
      </c>
      <c r="B1780" t="s">
        <v>4084</v>
      </c>
      <c r="C1780" t="s">
        <v>29</v>
      </c>
      <c r="D1780">
        <v>31</v>
      </c>
      <c r="E1780" t="s">
        <v>86</v>
      </c>
      <c r="F1780" t="s">
        <v>31</v>
      </c>
      <c r="G1780" t="s">
        <v>137</v>
      </c>
      <c r="H1780" t="s">
        <v>33</v>
      </c>
      <c r="I1780" t="s">
        <v>23</v>
      </c>
      <c r="J1780" s="1">
        <v>45148</v>
      </c>
      <c r="M1780" t="s">
        <v>35</v>
      </c>
      <c r="N1780" s="2">
        <v>29853.31</v>
      </c>
      <c r="O1780" t="s">
        <v>4085</v>
      </c>
      <c r="P1780">
        <v>2.8</v>
      </c>
      <c r="Q17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780">
        <f>YEAR(Table1[[#This Row],[Hire Date]])</f>
        <v>2023</v>
      </c>
      <c r="T1780" t="str">
        <f>IF(Table1[[#This Row],[Education Level]]="Master's Degree",
"Master's Degree",
IF(Table1[[#This Row],[Education Level]]="Bachelor's Degree",
"Bachelor's Degree",
"Others"))</f>
        <v>Master's Degree</v>
      </c>
    </row>
    <row r="1781" spans="1:20" x14ac:dyDescent="0.25">
      <c r="A1781" t="s">
        <v>4086</v>
      </c>
      <c r="B1781" t="s">
        <v>4087</v>
      </c>
      <c r="C1781" t="s">
        <v>18</v>
      </c>
      <c r="D1781">
        <v>28</v>
      </c>
      <c r="E1781" t="s">
        <v>86</v>
      </c>
      <c r="F1781" t="s">
        <v>31</v>
      </c>
      <c r="G1781" t="s">
        <v>45</v>
      </c>
      <c r="H1781" t="s">
        <v>33</v>
      </c>
      <c r="I1781" t="s">
        <v>34</v>
      </c>
      <c r="J1781" s="1">
        <v>45468</v>
      </c>
      <c r="K1781" s="1">
        <v>45677</v>
      </c>
      <c r="L1781" t="s">
        <v>24</v>
      </c>
      <c r="M1781" t="s">
        <v>25</v>
      </c>
      <c r="N1781" s="2">
        <v>8044.05</v>
      </c>
      <c r="O1781" t="s">
        <v>3372</v>
      </c>
      <c r="P1781">
        <v>0.6</v>
      </c>
      <c r="Q17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781">
        <f>YEAR(Table1[[#This Row],[Hire Date]])</f>
        <v>2024</v>
      </c>
      <c r="S1781" s="9">
        <f>YEAR(Table1[[#This Row],[Exit Date]])</f>
        <v>2025</v>
      </c>
      <c r="T1781" t="str">
        <f>IF(Table1[[#This Row],[Education Level]]="Master's Degree",
"Master's Degree",
IF(Table1[[#This Row],[Education Level]]="Bachelor's Degree",
"Bachelor's Degree",
"Others"))</f>
        <v>Bachelor's Degree</v>
      </c>
    </row>
    <row r="1782" spans="1:20" x14ac:dyDescent="0.25">
      <c r="A1782" t="s">
        <v>4088</v>
      </c>
      <c r="B1782" t="s">
        <v>4089</v>
      </c>
      <c r="C1782" t="s">
        <v>29</v>
      </c>
      <c r="D1782">
        <v>22</v>
      </c>
      <c r="E1782" t="s">
        <v>86</v>
      </c>
      <c r="F1782" t="s">
        <v>31</v>
      </c>
      <c r="G1782" t="s">
        <v>21</v>
      </c>
      <c r="H1782" t="s">
        <v>33</v>
      </c>
      <c r="I1782" t="s">
        <v>34</v>
      </c>
      <c r="J1782" s="1">
        <v>44681</v>
      </c>
      <c r="K1782" s="1">
        <v>46153</v>
      </c>
      <c r="L1782" t="s">
        <v>132</v>
      </c>
      <c r="M1782" t="s">
        <v>25</v>
      </c>
      <c r="N1782" s="2">
        <v>14097.66</v>
      </c>
      <c r="O1782" t="s">
        <v>2095</v>
      </c>
      <c r="P1782">
        <v>4</v>
      </c>
      <c r="Q17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82">
        <f>YEAR(Table1[[#This Row],[Hire Date]])</f>
        <v>2022</v>
      </c>
      <c r="S1782" s="9">
        <f>YEAR(Table1[[#This Row],[Exit Date]])</f>
        <v>2026</v>
      </c>
      <c r="T1782" t="str">
        <f>IF(Table1[[#This Row],[Education Level]]="Master's Degree",
"Master's Degree",
IF(Table1[[#This Row],[Education Level]]="Bachelor's Degree",
"Bachelor's Degree",
"Others"))</f>
        <v>Bachelor's Degree</v>
      </c>
    </row>
    <row r="1783" spans="1:20" x14ac:dyDescent="0.25">
      <c r="A1783" t="s">
        <v>4090</v>
      </c>
      <c r="B1783" t="s">
        <v>4091</v>
      </c>
      <c r="C1783" t="s">
        <v>29</v>
      </c>
      <c r="D1783">
        <v>34</v>
      </c>
      <c r="E1783" t="s">
        <v>79</v>
      </c>
      <c r="F1783" t="s">
        <v>31</v>
      </c>
      <c r="G1783" t="s">
        <v>61</v>
      </c>
      <c r="H1783" t="s">
        <v>33</v>
      </c>
      <c r="I1783" t="s">
        <v>50</v>
      </c>
      <c r="J1783" s="1">
        <v>43599</v>
      </c>
      <c r="M1783" t="s">
        <v>35</v>
      </c>
      <c r="N1783" s="2">
        <v>12545.31</v>
      </c>
      <c r="O1783" t="s">
        <v>1285</v>
      </c>
      <c r="P1783">
        <v>7</v>
      </c>
      <c r="Q17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83">
        <f>YEAR(Table1[[#This Row],[Hire Date]])</f>
        <v>2019</v>
      </c>
      <c r="T1783" t="str">
        <f>IF(Table1[[#This Row],[Education Level]]="Master's Degree",
"Master's Degree",
IF(Table1[[#This Row],[Education Level]]="Bachelor's Degree",
"Bachelor's Degree",
"Others"))</f>
        <v>Others</v>
      </c>
    </row>
    <row r="1784" spans="1:20" x14ac:dyDescent="0.25">
      <c r="A1784" t="s">
        <v>4092</v>
      </c>
      <c r="B1784" t="s">
        <v>4093</v>
      </c>
      <c r="C1784" t="s">
        <v>18</v>
      </c>
      <c r="D1784">
        <v>22</v>
      </c>
      <c r="E1784" t="s">
        <v>43</v>
      </c>
      <c r="F1784" t="s">
        <v>31</v>
      </c>
      <c r="G1784" t="s">
        <v>45</v>
      </c>
      <c r="H1784" t="s">
        <v>33</v>
      </c>
      <c r="I1784" t="s">
        <v>34</v>
      </c>
      <c r="J1784" s="1">
        <v>45366</v>
      </c>
      <c r="M1784" t="s">
        <v>35</v>
      </c>
      <c r="N1784" s="2">
        <v>9251.81</v>
      </c>
      <c r="O1784" t="s">
        <v>36</v>
      </c>
      <c r="P1784">
        <v>2.2000000000000002</v>
      </c>
      <c r="Q17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784">
        <f>YEAR(Table1[[#This Row],[Hire Date]])</f>
        <v>2024</v>
      </c>
      <c r="T1784" t="str">
        <f>IF(Table1[[#This Row],[Education Level]]="Master's Degree",
"Master's Degree",
IF(Table1[[#This Row],[Education Level]]="Bachelor's Degree",
"Bachelor's Degree",
"Others"))</f>
        <v>Bachelor's Degree</v>
      </c>
    </row>
    <row r="1785" spans="1:20" x14ac:dyDescent="0.25">
      <c r="A1785" t="s">
        <v>4094</v>
      </c>
      <c r="B1785" t="s">
        <v>4095</v>
      </c>
      <c r="C1785" t="s">
        <v>18</v>
      </c>
      <c r="D1785">
        <v>41</v>
      </c>
      <c r="E1785" t="s">
        <v>79</v>
      </c>
      <c r="F1785" t="s">
        <v>31</v>
      </c>
      <c r="G1785" t="s">
        <v>45</v>
      </c>
      <c r="H1785" t="s">
        <v>33</v>
      </c>
      <c r="I1785" t="s">
        <v>34</v>
      </c>
      <c r="J1785" s="1">
        <v>45355</v>
      </c>
      <c r="M1785" t="s">
        <v>35</v>
      </c>
      <c r="N1785" s="2">
        <v>8858.51</v>
      </c>
      <c r="O1785" t="s">
        <v>36</v>
      </c>
      <c r="P1785">
        <v>2.2000000000000002</v>
      </c>
      <c r="Q17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785">
        <f>YEAR(Table1[[#This Row],[Hire Date]])</f>
        <v>2024</v>
      </c>
      <c r="T1785" t="str">
        <f>IF(Table1[[#This Row],[Education Level]]="Master's Degree",
"Master's Degree",
IF(Table1[[#This Row],[Education Level]]="Bachelor's Degree",
"Bachelor's Degree",
"Others"))</f>
        <v>Bachelor's Degree</v>
      </c>
    </row>
    <row r="1786" spans="1:20" x14ac:dyDescent="0.25">
      <c r="A1786" t="s">
        <v>4096</v>
      </c>
      <c r="B1786" t="s">
        <v>4097</v>
      </c>
      <c r="C1786" t="s">
        <v>18</v>
      </c>
      <c r="D1786">
        <v>35</v>
      </c>
      <c r="E1786" t="s">
        <v>136</v>
      </c>
      <c r="F1786" t="s">
        <v>60</v>
      </c>
      <c r="G1786" t="s">
        <v>137</v>
      </c>
      <c r="H1786" t="s">
        <v>22</v>
      </c>
      <c r="I1786" t="s">
        <v>75</v>
      </c>
      <c r="J1786" s="1">
        <v>43914</v>
      </c>
      <c r="M1786" t="s">
        <v>35</v>
      </c>
      <c r="N1786" s="2">
        <v>27901.05</v>
      </c>
      <c r="O1786" t="s">
        <v>1418</v>
      </c>
      <c r="P1786">
        <v>6.1</v>
      </c>
      <c r="Q17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86">
        <f>YEAR(Table1[[#This Row],[Hire Date]])</f>
        <v>2020</v>
      </c>
      <c r="T1786" t="str">
        <f>IF(Table1[[#This Row],[Education Level]]="Master's Degree",
"Master's Degree",
IF(Table1[[#This Row],[Education Level]]="Bachelor's Degree",
"Bachelor's Degree",
"Others"))</f>
        <v>Others</v>
      </c>
    </row>
    <row r="1787" spans="1:20" x14ac:dyDescent="0.25">
      <c r="A1787" t="s">
        <v>4098</v>
      </c>
      <c r="B1787" t="s">
        <v>4099</v>
      </c>
      <c r="C1787" t="s">
        <v>18</v>
      </c>
      <c r="D1787">
        <v>22</v>
      </c>
      <c r="E1787" t="s">
        <v>136</v>
      </c>
      <c r="F1787" t="s">
        <v>31</v>
      </c>
      <c r="G1787" t="s">
        <v>137</v>
      </c>
      <c r="H1787" t="s">
        <v>33</v>
      </c>
      <c r="I1787" t="s">
        <v>23</v>
      </c>
      <c r="J1787" s="1">
        <v>45510</v>
      </c>
      <c r="M1787" t="s">
        <v>35</v>
      </c>
      <c r="N1787" s="2">
        <v>22789.48</v>
      </c>
      <c r="O1787" t="s">
        <v>1887</v>
      </c>
      <c r="P1787">
        <v>1.8</v>
      </c>
      <c r="Q17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787">
        <f>YEAR(Table1[[#This Row],[Hire Date]])</f>
        <v>2024</v>
      </c>
      <c r="T1787" t="str">
        <f>IF(Table1[[#This Row],[Education Level]]="Master's Degree",
"Master's Degree",
IF(Table1[[#This Row],[Education Level]]="Bachelor's Degree",
"Bachelor's Degree",
"Others"))</f>
        <v>Master's Degree</v>
      </c>
    </row>
    <row r="1788" spans="1:20" x14ac:dyDescent="0.25">
      <c r="A1788" t="s">
        <v>4100</v>
      </c>
      <c r="B1788" t="s">
        <v>4101</v>
      </c>
      <c r="C1788" t="s">
        <v>18</v>
      </c>
      <c r="D1788">
        <v>32</v>
      </c>
      <c r="E1788" t="s">
        <v>73</v>
      </c>
      <c r="F1788" t="s">
        <v>44</v>
      </c>
      <c r="G1788" t="s">
        <v>45</v>
      </c>
      <c r="H1788" t="s">
        <v>33</v>
      </c>
      <c r="I1788" t="s">
        <v>117</v>
      </c>
      <c r="J1788" s="1">
        <v>44201</v>
      </c>
      <c r="M1788" t="s">
        <v>35</v>
      </c>
      <c r="N1788" s="2">
        <v>9190.66</v>
      </c>
      <c r="O1788" t="s">
        <v>667</v>
      </c>
      <c r="P1788">
        <v>5.4</v>
      </c>
      <c r="Q17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88">
        <f>YEAR(Table1[[#This Row],[Hire Date]])</f>
        <v>2021</v>
      </c>
      <c r="T1788" t="str">
        <f>IF(Table1[[#This Row],[Education Level]]="Master's Degree",
"Master's Degree",
IF(Table1[[#This Row],[Education Level]]="Bachelor's Degree",
"Bachelor's Degree",
"Others"))</f>
        <v>Others</v>
      </c>
    </row>
    <row r="1789" spans="1:20" x14ac:dyDescent="0.25">
      <c r="A1789" t="s">
        <v>4102</v>
      </c>
      <c r="B1789" t="s">
        <v>4103</v>
      </c>
      <c r="C1789" t="s">
        <v>29</v>
      </c>
      <c r="D1789">
        <v>28</v>
      </c>
      <c r="E1789" t="s">
        <v>43</v>
      </c>
      <c r="F1789" t="s">
        <v>60</v>
      </c>
      <c r="G1789" t="s">
        <v>61</v>
      </c>
      <c r="H1789" t="s">
        <v>138</v>
      </c>
      <c r="I1789" t="s">
        <v>117</v>
      </c>
      <c r="J1789" s="1">
        <v>44021</v>
      </c>
      <c r="M1789" t="s">
        <v>35</v>
      </c>
      <c r="N1789" s="2">
        <v>12668.36</v>
      </c>
      <c r="O1789" t="s">
        <v>1358</v>
      </c>
      <c r="P1789">
        <v>5.9</v>
      </c>
      <c r="Q17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89">
        <f>YEAR(Table1[[#This Row],[Hire Date]])</f>
        <v>2020</v>
      </c>
      <c r="T1789" t="str">
        <f>IF(Table1[[#This Row],[Education Level]]="Master's Degree",
"Master's Degree",
IF(Table1[[#This Row],[Education Level]]="Bachelor's Degree",
"Bachelor's Degree",
"Others"))</f>
        <v>Others</v>
      </c>
    </row>
    <row r="1790" spans="1:20" x14ac:dyDescent="0.25">
      <c r="A1790" t="s">
        <v>4104</v>
      </c>
      <c r="B1790" t="s">
        <v>4105</v>
      </c>
      <c r="C1790" t="s">
        <v>18</v>
      </c>
      <c r="D1790">
        <v>37</v>
      </c>
      <c r="E1790" t="s">
        <v>69</v>
      </c>
      <c r="F1790" t="s">
        <v>31</v>
      </c>
      <c r="G1790" t="s">
        <v>61</v>
      </c>
      <c r="H1790" t="s">
        <v>33</v>
      </c>
      <c r="I1790" t="s">
        <v>34</v>
      </c>
      <c r="J1790" s="1">
        <v>45634</v>
      </c>
      <c r="M1790" t="s">
        <v>35</v>
      </c>
      <c r="N1790" s="2">
        <v>13623.39</v>
      </c>
      <c r="O1790" t="s">
        <v>433</v>
      </c>
      <c r="P1790">
        <v>1.4</v>
      </c>
      <c r="Q17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790">
        <f>YEAR(Table1[[#This Row],[Hire Date]])</f>
        <v>2024</v>
      </c>
      <c r="T1790" t="str">
        <f>IF(Table1[[#This Row],[Education Level]]="Master's Degree",
"Master's Degree",
IF(Table1[[#This Row],[Education Level]]="Bachelor's Degree",
"Bachelor's Degree",
"Others"))</f>
        <v>Bachelor's Degree</v>
      </c>
    </row>
    <row r="1791" spans="1:20" x14ac:dyDescent="0.25">
      <c r="A1791" t="s">
        <v>4106</v>
      </c>
      <c r="B1791" t="s">
        <v>4107</v>
      </c>
      <c r="C1791" t="s">
        <v>18</v>
      </c>
      <c r="D1791">
        <v>47</v>
      </c>
      <c r="E1791" t="s">
        <v>30</v>
      </c>
      <c r="F1791" t="s">
        <v>44</v>
      </c>
      <c r="G1791" t="s">
        <v>45</v>
      </c>
      <c r="H1791" t="s">
        <v>33</v>
      </c>
      <c r="I1791" t="s">
        <v>23</v>
      </c>
      <c r="J1791" s="1">
        <v>43677</v>
      </c>
      <c r="M1791" t="s">
        <v>35</v>
      </c>
      <c r="N1791" s="2">
        <v>8144.7</v>
      </c>
      <c r="O1791" t="s">
        <v>1134</v>
      </c>
      <c r="P1791">
        <v>6.8</v>
      </c>
      <c r="Q17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91">
        <f>YEAR(Table1[[#This Row],[Hire Date]])</f>
        <v>2019</v>
      </c>
      <c r="T1791" t="str">
        <f>IF(Table1[[#This Row],[Education Level]]="Master's Degree",
"Master's Degree",
IF(Table1[[#This Row],[Education Level]]="Bachelor's Degree",
"Bachelor's Degree",
"Others"))</f>
        <v>Master's Degree</v>
      </c>
    </row>
    <row r="1792" spans="1:20" x14ac:dyDescent="0.25">
      <c r="A1792" t="s">
        <v>4108</v>
      </c>
      <c r="B1792" t="s">
        <v>4109</v>
      </c>
      <c r="C1792" t="s">
        <v>18</v>
      </c>
      <c r="D1792">
        <v>22</v>
      </c>
      <c r="E1792" t="s">
        <v>69</v>
      </c>
      <c r="F1792" t="s">
        <v>44</v>
      </c>
      <c r="G1792" t="s">
        <v>45</v>
      </c>
      <c r="H1792" t="s">
        <v>33</v>
      </c>
      <c r="I1792" t="s">
        <v>34</v>
      </c>
      <c r="J1792" s="1">
        <v>44876</v>
      </c>
      <c r="K1792" s="1">
        <v>45833</v>
      </c>
      <c r="L1792" t="s">
        <v>372</v>
      </c>
      <c r="M1792" t="s">
        <v>25</v>
      </c>
      <c r="N1792" s="2">
        <v>6546.28</v>
      </c>
      <c r="O1792" t="s">
        <v>1565</v>
      </c>
      <c r="P1792">
        <v>2.6</v>
      </c>
      <c r="Q17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792">
        <f>YEAR(Table1[[#This Row],[Hire Date]])</f>
        <v>2022</v>
      </c>
      <c r="S1792" s="9">
        <f>YEAR(Table1[[#This Row],[Exit Date]])</f>
        <v>2025</v>
      </c>
      <c r="T1792" t="str">
        <f>IF(Table1[[#This Row],[Education Level]]="Master's Degree",
"Master's Degree",
IF(Table1[[#This Row],[Education Level]]="Bachelor's Degree",
"Bachelor's Degree",
"Others"))</f>
        <v>Bachelor's Degree</v>
      </c>
    </row>
    <row r="1793" spans="1:20" x14ac:dyDescent="0.25">
      <c r="A1793" t="s">
        <v>4110</v>
      </c>
      <c r="B1793" t="s">
        <v>4111</v>
      </c>
      <c r="C1793" t="s">
        <v>18</v>
      </c>
      <c r="D1793">
        <v>36</v>
      </c>
      <c r="E1793" t="s">
        <v>19</v>
      </c>
      <c r="F1793" t="s">
        <v>60</v>
      </c>
      <c r="G1793" t="s">
        <v>145</v>
      </c>
      <c r="H1793" t="s">
        <v>22</v>
      </c>
      <c r="I1793" t="s">
        <v>34</v>
      </c>
      <c r="J1793" s="1">
        <v>44620</v>
      </c>
      <c r="M1793" t="s">
        <v>35</v>
      </c>
      <c r="N1793" s="2">
        <v>39215.480000000003</v>
      </c>
      <c r="O1793" t="s">
        <v>146</v>
      </c>
      <c r="P1793">
        <v>4.2</v>
      </c>
      <c r="Q17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93">
        <f>YEAR(Table1[[#This Row],[Hire Date]])</f>
        <v>2022</v>
      </c>
      <c r="T1793" t="str">
        <f>IF(Table1[[#This Row],[Education Level]]="Master's Degree",
"Master's Degree",
IF(Table1[[#This Row],[Education Level]]="Bachelor's Degree",
"Bachelor's Degree",
"Others"))</f>
        <v>Bachelor's Degree</v>
      </c>
    </row>
    <row r="1794" spans="1:20" x14ac:dyDescent="0.25">
      <c r="A1794" t="s">
        <v>4112</v>
      </c>
      <c r="B1794" t="s">
        <v>4113</v>
      </c>
      <c r="C1794" t="s">
        <v>18</v>
      </c>
      <c r="D1794">
        <v>33</v>
      </c>
      <c r="E1794" t="s">
        <v>73</v>
      </c>
      <c r="F1794" t="s">
        <v>49</v>
      </c>
      <c r="G1794" t="s">
        <v>93</v>
      </c>
      <c r="H1794" t="s">
        <v>33</v>
      </c>
      <c r="I1794" t="s">
        <v>23</v>
      </c>
      <c r="J1794" s="1">
        <v>43457</v>
      </c>
      <c r="M1794" t="s">
        <v>35</v>
      </c>
      <c r="N1794" s="2">
        <v>3392.05</v>
      </c>
      <c r="O1794" t="s">
        <v>1236</v>
      </c>
      <c r="P1794">
        <v>7.4</v>
      </c>
      <c r="Q17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794">
        <f>YEAR(Table1[[#This Row],[Hire Date]])</f>
        <v>2018</v>
      </c>
      <c r="T1794" t="str">
        <f>IF(Table1[[#This Row],[Education Level]]="Master's Degree",
"Master's Degree",
IF(Table1[[#This Row],[Education Level]]="Bachelor's Degree",
"Bachelor's Degree",
"Others"))</f>
        <v>Master's Degree</v>
      </c>
    </row>
    <row r="1795" spans="1:20" x14ac:dyDescent="0.25">
      <c r="A1795" t="s">
        <v>4114</v>
      </c>
      <c r="B1795" t="s">
        <v>4115</v>
      </c>
      <c r="C1795" t="s">
        <v>29</v>
      </c>
      <c r="D1795">
        <v>41</v>
      </c>
      <c r="E1795" t="s">
        <v>19</v>
      </c>
      <c r="F1795" t="s">
        <v>44</v>
      </c>
      <c r="G1795" t="s">
        <v>145</v>
      </c>
      <c r="H1795" t="s">
        <v>33</v>
      </c>
      <c r="I1795" t="s">
        <v>75</v>
      </c>
      <c r="J1795" s="1">
        <v>44658</v>
      </c>
      <c r="K1795" s="1">
        <v>45877</v>
      </c>
      <c r="L1795" t="s">
        <v>24</v>
      </c>
      <c r="M1795" t="s">
        <v>25</v>
      </c>
      <c r="N1795" s="2">
        <v>38386.019999999997</v>
      </c>
      <c r="O1795" t="s">
        <v>146</v>
      </c>
      <c r="P1795">
        <v>3.3</v>
      </c>
      <c r="Q17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95">
        <f>YEAR(Table1[[#This Row],[Hire Date]])</f>
        <v>2022</v>
      </c>
      <c r="S1795" s="9">
        <f>YEAR(Table1[[#This Row],[Exit Date]])</f>
        <v>2025</v>
      </c>
      <c r="T1795" t="str">
        <f>IF(Table1[[#This Row],[Education Level]]="Master's Degree",
"Master's Degree",
IF(Table1[[#This Row],[Education Level]]="Bachelor's Degree",
"Bachelor's Degree",
"Others"))</f>
        <v>Others</v>
      </c>
    </row>
    <row r="1796" spans="1:20" x14ac:dyDescent="0.25">
      <c r="A1796" t="s">
        <v>4116</v>
      </c>
      <c r="B1796" t="s">
        <v>4117</v>
      </c>
      <c r="C1796" t="s">
        <v>18</v>
      </c>
      <c r="D1796">
        <v>36</v>
      </c>
      <c r="E1796" t="s">
        <v>86</v>
      </c>
      <c r="F1796" t="s">
        <v>60</v>
      </c>
      <c r="G1796" t="s">
        <v>137</v>
      </c>
      <c r="H1796" t="s">
        <v>33</v>
      </c>
      <c r="I1796" t="s">
        <v>175</v>
      </c>
      <c r="J1796" s="1">
        <v>45191</v>
      </c>
      <c r="M1796" t="s">
        <v>35</v>
      </c>
      <c r="N1796" s="2">
        <v>27839.65</v>
      </c>
      <c r="O1796" t="s">
        <v>777</v>
      </c>
      <c r="P1796">
        <v>2.7</v>
      </c>
      <c r="Q17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796">
        <f>YEAR(Table1[[#This Row],[Hire Date]])</f>
        <v>2023</v>
      </c>
      <c r="T1796" t="str">
        <f>IF(Table1[[#This Row],[Education Level]]="Master's Degree",
"Master's Degree",
IF(Table1[[#This Row],[Education Level]]="Bachelor's Degree",
"Bachelor's Degree",
"Others"))</f>
        <v>Others</v>
      </c>
    </row>
    <row r="1797" spans="1:20" x14ac:dyDescent="0.25">
      <c r="A1797" t="s">
        <v>4118</v>
      </c>
      <c r="B1797" t="s">
        <v>4119</v>
      </c>
      <c r="C1797" t="s">
        <v>18</v>
      </c>
      <c r="D1797">
        <v>28</v>
      </c>
      <c r="E1797" t="s">
        <v>43</v>
      </c>
      <c r="F1797" t="s">
        <v>44</v>
      </c>
      <c r="G1797" t="s">
        <v>61</v>
      </c>
      <c r="H1797" t="s">
        <v>33</v>
      </c>
      <c r="I1797" t="s">
        <v>50</v>
      </c>
      <c r="J1797" s="1">
        <v>45567</v>
      </c>
      <c r="M1797" t="s">
        <v>35</v>
      </c>
      <c r="N1797" s="2">
        <v>10120.86</v>
      </c>
      <c r="O1797" t="s">
        <v>2330</v>
      </c>
      <c r="P1797">
        <v>1.6</v>
      </c>
      <c r="Q17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797">
        <f>YEAR(Table1[[#This Row],[Hire Date]])</f>
        <v>2024</v>
      </c>
      <c r="T1797" t="str">
        <f>IF(Table1[[#This Row],[Education Level]]="Master's Degree",
"Master's Degree",
IF(Table1[[#This Row],[Education Level]]="Bachelor's Degree",
"Bachelor's Degree",
"Others"))</f>
        <v>Others</v>
      </c>
    </row>
    <row r="1798" spans="1:20" x14ac:dyDescent="0.25">
      <c r="A1798" t="s">
        <v>4120</v>
      </c>
      <c r="B1798" t="s">
        <v>4121</v>
      </c>
      <c r="C1798" t="s">
        <v>29</v>
      </c>
      <c r="D1798">
        <v>32</v>
      </c>
      <c r="E1798" t="s">
        <v>79</v>
      </c>
      <c r="F1798" t="s">
        <v>31</v>
      </c>
      <c r="G1798" t="s">
        <v>93</v>
      </c>
      <c r="H1798" t="s">
        <v>131</v>
      </c>
      <c r="I1798" t="s">
        <v>34</v>
      </c>
      <c r="J1798" s="1">
        <v>44750</v>
      </c>
      <c r="M1798" t="s">
        <v>35</v>
      </c>
      <c r="N1798" s="2">
        <v>2637.85</v>
      </c>
      <c r="O1798" t="s">
        <v>2433</v>
      </c>
      <c r="P1798">
        <v>3.9</v>
      </c>
      <c r="Q17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98">
        <f>YEAR(Table1[[#This Row],[Hire Date]])</f>
        <v>2022</v>
      </c>
      <c r="T1798" t="str">
        <f>IF(Table1[[#This Row],[Education Level]]="Master's Degree",
"Master's Degree",
IF(Table1[[#This Row],[Education Level]]="Bachelor's Degree",
"Bachelor's Degree",
"Others"))</f>
        <v>Bachelor's Degree</v>
      </c>
    </row>
    <row r="1799" spans="1:20" x14ac:dyDescent="0.25">
      <c r="A1799" t="s">
        <v>4122</v>
      </c>
      <c r="B1799" t="s">
        <v>4123</v>
      </c>
      <c r="C1799" t="s">
        <v>29</v>
      </c>
      <c r="D1799">
        <v>27</v>
      </c>
      <c r="E1799" t="s">
        <v>79</v>
      </c>
      <c r="F1799" t="s">
        <v>20</v>
      </c>
      <c r="G1799" t="s">
        <v>45</v>
      </c>
      <c r="H1799" t="s">
        <v>22</v>
      </c>
      <c r="I1799" t="s">
        <v>34</v>
      </c>
      <c r="J1799" s="1">
        <v>44183</v>
      </c>
      <c r="K1799" s="1">
        <v>45858</v>
      </c>
      <c r="L1799" t="s">
        <v>24</v>
      </c>
      <c r="M1799" t="s">
        <v>25</v>
      </c>
      <c r="N1799" s="2">
        <v>7847.84</v>
      </c>
      <c r="O1799" t="s">
        <v>924</v>
      </c>
      <c r="P1799">
        <v>4.5999999999999996</v>
      </c>
      <c r="Q17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799">
        <f>YEAR(Table1[[#This Row],[Hire Date]])</f>
        <v>2020</v>
      </c>
      <c r="S1799" s="9">
        <f>YEAR(Table1[[#This Row],[Exit Date]])</f>
        <v>2025</v>
      </c>
      <c r="T1799" t="str">
        <f>IF(Table1[[#This Row],[Education Level]]="Master's Degree",
"Master's Degree",
IF(Table1[[#This Row],[Education Level]]="Bachelor's Degree",
"Bachelor's Degree",
"Others"))</f>
        <v>Bachelor's Degree</v>
      </c>
    </row>
    <row r="1800" spans="1:20" x14ac:dyDescent="0.25">
      <c r="A1800" t="s">
        <v>4124</v>
      </c>
      <c r="B1800" t="s">
        <v>1983</v>
      </c>
      <c r="C1800" t="s">
        <v>18</v>
      </c>
      <c r="D1800">
        <v>44</v>
      </c>
      <c r="E1800" t="s">
        <v>136</v>
      </c>
      <c r="F1800" t="s">
        <v>31</v>
      </c>
      <c r="G1800" t="s">
        <v>61</v>
      </c>
      <c r="H1800" t="s">
        <v>33</v>
      </c>
      <c r="I1800" t="s">
        <v>23</v>
      </c>
      <c r="J1800" s="1">
        <v>45172</v>
      </c>
      <c r="M1800" t="s">
        <v>35</v>
      </c>
      <c r="N1800" s="2">
        <v>13257.54</v>
      </c>
      <c r="O1800" t="s">
        <v>1363</v>
      </c>
      <c r="P1800">
        <v>2.7</v>
      </c>
      <c r="Q18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800">
        <f>YEAR(Table1[[#This Row],[Hire Date]])</f>
        <v>2023</v>
      </c>
      <c r="T1800" t="str">
        <f>IF(Table1[[#This Row],[Education Level]]="Master's Degree",
"Master's Degree",
IF(Table1[[#This Row],[Education Level]]="Bachelor's Degree",
"Bachelor's Degree",
"Others"))</f>
        <v>Master's Degree</v>
      </c>
    </row>
    <row r="1801" spans="1:20" x14ac:dyDescent="0.25">
      <c r="A1801" t="s">
        <v>4125</v>
      </c>
      <c r="B1801" t="s">
        <v>4126</v>
      </c>
      <c r="C1801" t="s">
        <v>18</v>
      </c>
      <c r="D1801">
        <v>35</v>
      </c>
      <c r="E1801" t="s">
        <v>121</v>
      </c>
      <c r="F1801" t="s">
        <v>31</v>
      </c>
      <c r="G1801" t="s">
        <v>21</v>
      </c>
      <c r="H1801" t="s">
        <v>33</v>
      </c>
      <c r="I1801" t="s">
        <v>34</v>
      </c>
      <c r="J1801" s="1">
        <v>46108</v>
      </c>
      <c r="M1801" t="s">
        <v>35</v>
      </c>
      <c r="N1801" s="2">
        <v>18261.84</v>
      </c>
      <c r="O1801" t="s">
        <v>771</v>
      </c>
      <c r="P1801">
        <v>0.1</v>
      </c>
      <c r="Q18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801">
        <f>YEAR(Table1[[#This Row],[Hire Date]])</f>
        <v>2026</v>
      </c>
      <c r="T1801" t="str">
        <f>IF(Table1[[#This Row],[Education Level]]="Master's Degree",
"Master's Degree",
IF(Table1[[#This Row],[Education Level]]="Bachelor's Degree",
"Bachelor's Degree",
"Others"))</f>
        <v>Bachelor's Degree</v>
      </c>
    </row>
    <row r="1802" spans="1:20" x14ac:dyDescent="0.25">
      <c r="A1802" t="s">
        <v>4127</v>
      </c>
      <c r="B1802" t="s">
        <v>4128</v>
      </c>
      <c r="C1802" t="s">
        <v>18</v>
      </c>
      <c r="D1802">
        <v>52</v>
      </c>
      <c r="E1802" t="s">
        <v>136</v>
      </c>
      <c r="F1802" t="s">
        <v>74</v>
      </c>
      <c r="G1802" t="s">
        <v>61</v>
      </c>
      <c r="H1802" t="s">
        <v>22</v>
      </c>
      <c r="I1802" t="s">
        <v>34</v>
      </c>
      <c r="J1802" s="1">
        <v>43966</v>
      </c>
      <c r="M1802" t="s">
        <v>35</v>
      </c>
      <c r="N1802" s="2">
        <v>13777.88</v>
      </c>
      <c r="O1802" t="s">
        <v>827</v>
      </c>
      <c r="P1802">
        <v>6</v>
      </c>
      <c r="Q18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02">
        <f>YEAR(Table1[[#This Row],[Hire Date]])</f>
        <v>2020</v>
      </c>
      <c r="T1802" t="str">
        <f>IF(Table1[[#This Row],[Education Level]]="Master's Degree",
"Master's Degree",
IF(Table1[[#This Row],[Education Level]]="Bachelor's Degree",
"Bachelor's Degree",
"Others"))</f>
        <v>Bachelor's Degree</v>
      </c>
    </row>
    <row r="1803" spans="1:20" x14ac:dyDescent="0.25">
      <c r="A1803" t="s">
        <v>4129</v>
      </c>
      <c r="B1803" t="s">
        <v>4130</v>
      </c>
      <c r="C1803" t="s">
        <v>29</v>
      </c>
      <c r="D1803">
        <v>34</v>
      </c>
      <c r="E1803" t="s">
        <v>79</v>
      </c>
      <c r="F1803" t="s">
        <v>44</v>
      </c>
      <c r="G1803" t="s">
        <v>45</v>
      </c>
      <c r="H1803" t="s">
        <v>33</v>
      </c>
      <c r="I1803" t="s">
        <v>50</v>
      </c>
      <c r="J1803" s="1">
        <v>44247</v>
      </c>
      <c r="M1803" t="s">
        <v>35</v>
      </c>
      <c r="N1803" s="2">
        <v>9162.27</v>
      </c>
      <c r="O1803" t="s">
        <v>163</v>
      </c>
      <c r="P1803">
        <v>5.2</v>
      </c>
      <c r="Q18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03">
        <f>YEAR(Table1[[#This Row],[Hire Date]])</f>
        <v>2021</v>
      </c>
      <c r="T1803" t="str">
        <f>IF(Table1[[#This Row],[Education Level]]="Master's Degree",
"Master's Degree",
IF(Table1[[#This Row],[Education Level]]="Bachelor's Degree",
"Bachelor's Degree",
"Others"))</f>
        <v>Others</v>
      </c>
    </row>
    <row r="1804" spans="1:20" x14ac:dyDescent="0.25">
      <c r="A1804" t="s">
        <v>4131</v>
      </c>
      <c r="B1804" t="s">
        <v>4132</v>
      </c>
      <c r="C1804" t="s">
        <v>29</v>
      </c>
      <c r="D1804">
        <v>28</v>
      </c>
      <c r="E1804" t="s">
        <v>79</v>
      </c>
      <c r="F1804" t="s">
        <v>31</v>
      </c>
      <c r="G1804" t="s">
        <v>93</v>
      </c>
      <c r="H1804" t="s">
        <v>33</v>
      </c>
      <c r="I1804" t="s">
        <v>75</v>
      </c>
      <c r="J1804" s="1">
        <v>44085</v>
      </c>
      <c r="M1804" t="s">
        <v>35</v>
      </c>
      <c r="N1804" s="2">
        <v>3533.27</v>
      </c>
      <c r="O1804" t="s">
        <v>1091</v>
      </c>
      <c r="P1804">
        <v>5.7</v>
      </c>
      <c r="Q18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04">
        <f>YEAR(Table1[[#This Row],[Hire Date]])</f>
        <v>2020</v>
      </c>
      <c r="T1804" t="str">
        <f>IF(Table1[[#This Row],[Education Level]]="Master's Degree",
"Master's Degree",
IF(Table1[[#This Row],[Education Level]]="Bachelor's Degree",
"Bachelor's Degree",
"Others"))</f>
        <v>Others</v>
      </c>
    </row>
    <row r="1805" spans="1:20" x14ac:dyDescent="0.25">
      <c r="A1805" t="s">
        <v>4133</v>
      </c>
      <c r="B1805" t="s">
        <v>4134</v>
      </c>
      <c r="C1805" t="s">
        <v>29</v>
      </c>
      <c r="D1805">
        <v>22</v>
      </c>
      <c r="E1805" t="s">
        <v>136</v>
      </c>
      <c r="F1805" t="s">
        <v>31</v>
      </c>
      <c r="G1805" t="s">
        <v>93</v>
      </c>
      <c r="H1805" t="s">
        <v>33</v>
      </c>
      <c r="I1805" t="s">
        <v>23</v>
      </c>
      <c r="J1805" s="1">
        <v>45404</v>
      </c>
      <c r="K1805" s="1">
        <v>45874</v>
      </c>
      <c r="L1805" t="s">
        <v>372</v>
      </c>
      <c r="M1805" t="s">
        <v>25</v>
      </c>
      <c r="N1805" s="2">
        <v>2598.87</v>
      </c>
      <c r="O1805" t="s">
        <v>1536</v>
      </c>
      <c r="P1805">
        <v>1.3</v>
      </c>
      <c r="Q18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805">
        <f>YEAR(Table1[[#This Row],[Hire Date]])</f>
        <v>2024</v>
      </c>
      <c r="S1805" s="9">
        <f>YEAR(Table1[[#This Row],[Exit Date]])</f>
        <v>2025</v>
      </c>
      <c r="T1805" t="str">
        <f>IF(Table1[[#This Row],[Education Level]]="Master's Degree",
"Master's Degree",
IF(Table1[[#This Row],[Education Level]]="Bachelor's Degree",
"Bachelor's Degree",
"Others"))</f>
        <v>Master's Degree</v>
      </c>
    </row>
    <row r="1806" spans="1:20" x14ac:dyDescent="0.25">
      <c r="A1806" t="s">
        <v>4135</v>
      </c>
      <c r="B1806" t="s">
        <v>4136</v>
      </c>
      <c r="C1806" t="s">
        <v>18</v>
      </c>
      <c r="D1806">
        <v>22</v>
      </c>
      <c r="E1806" t="s">
        <v>86</v>
      </c>
      <c r="F1806" t="s">
        <v>31</v>
      </c>
      <c r="G1806" t="s">
        <v>61</v>
      </c>
      <c r="H1806" t="s">
        <v>33</v>
      </c>
      <c r="I1806" t="s">
        <v>34</v>
      </c>
      <c r="J1806" s="1">
        <v>45791</v>
      </c>
      <c r="M1806" t="s">
        <v>35</v>
      </c>
      <c r="N1806" s="2">
        <v>13486.59</v>
      </c>
      <c r="O1806" t="s">
        <v>506</v>
      </c>
      <c r="P1806">
        <v>1</v>
      </c>
      <c r="Q18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806">
        <f>YEAR(Table1[[#This Row],[Hire Date]])</f>
        <v>2025</v>
      </c>
      <c r="T1806" t="str">
        <f>IF(Table1[[#This Row],[Education Level]]="Master's Degree",
"Master's Degree",
IF(Table1[[#This Row],[Education Level]]="Bachelor's Degree",
"Bachelor's Degree",
"Others"))</f>
        <v>Bachelor's Degree</v>
      </c>
    </row>
    <row r="1807" spans="1:20" x14ac:dyDescent="0.25">
      <c r="A1807" t="s">
        <v>4137</v>
      </c>
      <c r="B1807" t="s">
        <v>4138</v>
      </c>
      <c r="C1807" t="s">
        <v>29</v>
      </c>
      <c r="D1807">
        <v>22</v>
      </c>
      <c r="E1807" t="s">
        <v>136</v>
      </c>
      <c r="F1807" t="s">
        <v>31</v>
      </c>
      <c r="G1807" t="s">
        <v>45</v>
      </c>
      <c r="H1807" t="s">
        <v>22</v>
      </c>
      <c r="I1807" t="s">
        <v>50</v>
      </c>
      <c r="J1807" s="1">
        <v>43319</v>
      </c>
      <c r="M1807" t="s">
        <v>35</v>
      </c>
      <c r="N1807" s="2">
        <v>8950.82</v>
      </c>
      <c r="O1807" t="s">
        <v>578</v>
      </c>
      <c r="P1807">
        <v>7.8</v>
      </c>
      <c r="Q18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07">
        <f>YEAR(Table1[[#This Row],[Hire Date]])</f>
        <v>2018</v>
      </c>
      <c r="T1807" t="str">
        <f>IF(Table1[[#This Row],[Education Level]]="Master's Degree",
"Master's Degree",
IF(Table1[[#This Row],[Education Level]]="Bachelor's Degree",
"Bachelor's Degree",
"Others"))</f>
        <v>Others</v>
      </c>
    </row>
    <row r="1808" spans="1:20" x14ac:dyDescent="0.25">
      <c r="A1808" t="s">
        <v>4139</v>
      </c>
      <c r="B1808" t="s">
        <v>4140</v>
      </c>
      <c r="C1808" t="s">
        <v>18</v>
      </c>
      <c r="D1808">
        <v>37</v>
      </c>
      <c r="E1808" t="s">
        <v>136</v>
      </c>
      <c r="F1808" t="s">
        <v>74</v>
      </c>
      <c r="G1808" t="s">
        <v>21</v>
      </c>
      <c r="H1808" t="s">
        <v>22</v>
      </c>
      <c r="I1808" t="s">
        <v>23</v>
      </c>
      <c r="J1808" s="1">
        <v>45970</v>
      </c>
      <c r="M1808" t="s">
        <v>35</v>
      </c>
      <c r="N1808" s="2">
        <v>14027.62</v>
      </c>
      <c r="O1808" t="s">
        <v>802</v>
      </c>
      <c r="P1808">
        <v>0.5</v>
      </c>
      <c r="Q18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808">
        <f>YEAR(Table1[[#This Row],[Hire Date]])</f>
        <v>2025</v>
      </c>
      <c r="T1808" t="str">
        <f>IF(Table1[[#This Row],[Education Level]]="Master's Degree",
"Master's Degree",
IF(Table1[[#This Row],[Education Level]]="Bachelor's Degree",
"Bachelor's Degree",
"Others"))</f>
        <v>Master's Degree</v>
      </c>
    </row>
    <row r="1809" spans="1:20" x14ac:dyDescent="0.25">
      <c r="A1809" t="s">
        <v>4141</v>
      </c>
      <c r="B1809" t="s">
        <v>4142</v>
      </c>
      <c r="C1809" t="s">
        <v>29</v>
      </c>
      <c r="D1809">
        <v>39</v>
      </c>
      <c r="E1809" t="s">
        <v>136</v>
      </c>
      <c r="F1809" t="s">
        <v>44</v>
      </c>
      <c r="G1809" t="s">
        <v>21</v>
      </c>
      <c r="H1809" t="s">
        <v>33</v>
      </c>
      <c r="I1809" t="s">
        <v>34</v>
      </c>
      <c r="J1809" s="1">
        <v>45425</v>
      </c>
      <c r="M1809" t="s">
        <v>35</v>
      </c>
      <c r="N1809" s="2">
        <v>15362.02</v>
      </c>
      <c r="O1809" t="s">
        <v>2014</v>
      </c>
      <c r="P1809">
        <v>2</v>
      </c>
      <c r="Q18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809">
        <f>YEAR(Table1[[#This Row],[Hire Date]])</f>
        <v>2024</v>
      </c>
      <c r="T1809" t="str">
        <f>IF(Table1[[#This Row],[Education Level]]="Master's Degree",
"Master's Degree",
IF(Table1[[#This Row],[Education Level]]="Bachelor's Degree",
"Bachelor's Degree",
"Others"))</f>
        <v>Bachelor's Degree</v>
      </c>
    </row>
    <row r="1810" spans="1:20" x14ac:dyDescent="0.25">
      <c r="A1810" t="s">
        <v>4143</v>
      </c>
      <c r="B1810" t="s">
        <v>4144</v>
      </c>
      <c r="C1810" t="s">
        <v>18</v>
      </c>
      <c r="D1810">
        <v>22</v>
      </c>
      <c r="E1810" t="s">
        <v>73</v>
      </c>
      <c r="F1810" t="s">
        <v>49</v>
      </c>
      <c r="G1810" t="s">
        <v>45</v>
      </c>
      <c r="H1810" t="s">
        <v>22</v>
      </c>
      <c r="I1810" t="s">
        <v>34</v>
      </c>
      <c r="J1810" s="1">
        <v>45035</v>
      </c>
      <c r="M1810" t="s">
        <v>35</v>
      </c>
      <c r="N1810" s="2">
        <v>8285.5300000000007</v>
      </c>
      <c r="O1810" t="s">
        <v>2170</v>
      </c>
      <c r="P1810">
        <v>3.1</v>
      </c>
      <c r="Q18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810">
        <f>YEAR(Table1[[#This Row],[Hire Date]])</f>
        <v>2023</v>
      </c>
      <c r="T1810" t="str">
        <f>IF(Table1[[#This Row],[Education Level]]="Master's Degree",
"Master's Degree",
IF(Table1[[#This Row],[Education Level]]="Bachelor's Degree",
"Bachelor's Degree",
"Others"))</f>
        <v>Bachelor's Degree</v>
      </c>
    </row>
    <row r="1811" spans="1:20" x14ac:dyDescent="0.25">
      <c r="A1811" t="s">
        <v>4145</v>
      </c>
      <c r="B1811" t="s">
        <v>4146</v>
      </c>
      <c r="C1811" t="s">
        <v>18</v>
      </c>
      <c r="D1811">
        <v>43</v>
      </c>
      <c r="E1811" t="s">
        <v>86</v>
      </c>
      <c r="F1811" t="s">
        <v>49</v>
      </c>
      <c r="G1811" t="s">
        <v>137</v>
      </c>
      <c r="H1811" t="s">
        <v>33</v>
      </c>
      <c r="I1811" t="s">
        <v>23</v>
      </c>
      <c r="J1811" s="1">
        <v>45306</v>
      </c>
      <c r="K1811" s="1">
        <v>45660</v>
      </c>
      <c r="L1811" t="s">
        <v>24</v>
      </c>
      <c r="M1811" t="s">
        <v>25</v>
      </c>
      <c r="N1811" s="2">
        <v>22021.85</v>
      </c>
      <c r="O1811" t="s">
        <v>746</v>
      </c>
      <c r="P1811">
        <v>1</v>
      </c>
      <c r="Q18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811">
        <f>YEAR(Table1[[#This Row],[Hire Date]])</f>
        <v>2024</v>
      </c>
      <c r="S1811" s="9">
        <f>YEAR(Table1[[#This Row],[Exit Date]])</f>
        <v>2025</v>
      </c>
      <c r="T1811" t="str">
        <f>IF(Table1[[#This Row],[Education Level]]="Master's Degree",
"Master's Degree",
IF(Table1[[#This Row],[Education Level]]="Bachelor's Degree",
"Bachelor's Degree",
"Others"))</f>
        <v>Master's Degree</v>
      </c>
    </row>
    <row r="1812" spans="1:20" x14ac:dyDescent="0.25">
      <c r="A1812" t="s">
        <v>4147</v>
      </c>
      <c r="B1812" t="s">
        <v>3256</v>
      </c>
      <c r="C1812" t="s">
        <v>18</v>
      </c>
      <c r="D1812">
        <v>30</v>
      </c>
      <c r="E1812" t="s">
        <v>136</v>
      </c>
      <c r="F1812" t="s">
        <v>31</v>
      </c>
      <c r="G1812" t="s">
        <v>21</v>
      </c>
      <c r="H1812" t="s">
        <v>33</v>
      </c>
      <c r="I1812" t="s">
        <v>34</v>
      </c>
      <c r="J1812" s="1">
        <v>45905</v>
      </c>
      <c r="M1812" t="s">
        <v>35</v>
      </c>
      <c r="N1812" s="2">
        <v>17983.93</v>
      </c>
      <c r="O1812" t="s">
        <v>118</v>
      </c>
      <c r="P1812">
        <v>0.7</v>
      </c>
      <c r="Q18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812">
        <f>YEAR(Table1[[#This Row],[Hire Date]])</f>
        <v>2025</v>
      </c>
      <c r="T1812" t="str">
        <f>IF(Table1[[#This Row],[Education Level]]="Master's Degree",
"Master's Degree",
IF(Table1[[#This Row],[Education Level]]="Bachelor's Degree",
"Bachelor's Degree",
"Others"))</f>
        <v>Bachelor's Degree</v>
      </c>
    </row>
    <row r="1813" spans="1:20" x14ac:dyDescent="0.25">
      <c r="A1813" t="s">
        <v>4148</v>
      </c>
      <c r="B1813" t="s">
        <v>4149</v>
      </c>
      <c r="C1813" t="s">
        <v>29</v>
      </c>
      <c r="D1813">
        <v>36</v>
      </c>
      <c r="E1813" t="s">
        <v>136</v>
      </c>
      <c r="F1813" t="s">
        <v>60</v>
      </c>
      <c r="G1813" t="s">
        <v>61</v>
      </c>
      <c r="H1813" t="s">
        <v>33</v>
      </c>
      <c r="I1813" t="s">
        <v>23</v>
      </c>
      <c r="J1813" s="1">
        <v>44092</v>
      </c>
      <c r="K1813" s="1">
        <v>45571</v>
      </c>
      <c r="L1813" t="s">
        <v>372</v>
      </c>
      <c r="M1813" t="s">
        <v>25</v>
      </c>
      <c r="N1813" s="2">
        <v>11858.08</v>
      </c>
      <c r="O1813" t="s">
        <v>237</v>
      </c>
      <c r="P1813">
        <v>4</v>
      </c>
      <c r="Q18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813">
        <f>YEAR(Table1[[#This Row],[Hire Date]])</f>
        <v>2020</v>
      </c>
      <c r="S1813" s="9">
        <f>YEAR(Table1[[#This Row],[Exit Date]])</f>
        <v>2024</v>
      </c>
      <c r="T1813" t="str">
        <f>IF(Table1[[#This Row],[Education Level]]="Master's Degree",
"Master's Degree",
IF(Table1[[#This Row],[Education Level]]="Bachelor's Degree",
"Bachelor's Degree",
"Others"))</f>
        <v>Master's Degree</v>
      </c>
    </row>
    <row r="1814" spans="1:20" x14ac:dyDescent="0.25">
      <c r="A1814" t="s">
        <v>4150</v>
      </c>
      <c r="B1814" t="s">
        <v>4151</v>
      </c>
      <c r="C1814" t="s">
        <v>29</v>
      </c>
      <c r="D1814">
        <v>49</v>
      </c>
      <c r="E1814" t="s">
        <v>100</v>
      </c>
      <c r="F1814" t="s">
        <v>20</v>
      </c>
      <c r="G1814" t="s">
        <v>21</v>
      </c>
      <c r="H1814" t="s">
        <v>138</v>
      </c>
      <c r="I1814" t="s">
        <v>75</v>
      </c>
      <c r="J1814" s="1">
        <v>43998</v>
      </c>
      <c r="M1814" t="s">
        <v>35</v>
      </c>
      <c r="N1814" s="2">
        <v>16686.830000000002</v>
      </c>
      <c r="O1814" t="s">
        <v>1688</v>
      </c>
      <c r="P1814">
        <v>5.9</v>
      </c>
      <c r="Q18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14">
        <f>YEAR(Table1[[#This Row],[Hire Date]])</f>
        <v>2020</v>
      </c>
      <c r="T1814" t="str">
        <f>IF(Table1[[#This Row],[Education Level]]="Master's Degree",
"Master's Degree",
IF(Table1[[#This Row],[Education Level]]="Bachelor's Degree",
"Bachelor's Degree",
"Others"))</f>
        <v>Others</v>
      </c>
    </row>
    <row r="1815" spans="1:20" x14ac:dyDescent="0.25">
      <c r="A1815" t="s">
        <v>4152</v>
      </c>
      <c r="B1815" t="s">
        <v>4153</v>
      </c>
      <c r="C1815" t="s">
        <v>18</v>
      </c>
      <c r="D1815">
        <v>43</v>
      </c>
      <c r="E1815" t="s">
        <v>30</v>
      </c>
      <c r="F1815" t="s">
        <v>20</v>
      </c>
      <c r="G1815" t="s">
        <v>45</v>
      </c>
      <c r="H1815" t="s">
        <v>33</v>
      </c>
      <c r="I1815" t="s">
        <v>75</v>
      </c>
      <c r="J1815" s="1">
        <v>44034</v>
      </c>
      <c r="M1815" t="s">
        <v>35</v>
      </c>
      <c r="N1815" s="2">
        <v>9403.02</v>
      </c>
      <c r="O1815" t="s">
        <v>1784</v>
      </c>
      <c r="P1815">
        <v>5.8</v>
      </c>
      <c r="Q18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15">
        <f>YEAR(Table1[[#This Row],[Hire Date]])</f>
        <v>2020</v>
      </c>
      <c r="T1815" t="str">
        <f>IF(Table1[[#This Row],[Education Level]]="Master's Degree",
"Master's Degree",
IF(Table1[[#This Row],[Education Level]]="Bachelor's Degree",
"Bachelor's Degree",
"Others"))</f>
        <v>Others</v>
      </c>
    </row>
    <row r="1816" spans="1:20" x14ac:dyDescent="0.25">
      <c r="A1816" t="s">
        <v>4154</v>
      </c>
      <c r="B1816" t="s">
        <v>4155</v>
      </c>
      <c r="C1816" t="s">
        <v>18</v>
      </c>
      <c r="D1816">
        <v>32</v>
      </c>
      <c r="E1816" t="s">
        <v>73</v>
      </c>
      <c r="F1816" t="s">
        <v>31</v>
      </c>
      <c r="G1816" t="s">
        <v>137</v>
      </c>
      <c r="H1816" t="s">
        <v>33</v>
      </c>
      <c r="I1816" t="s">
        <v>34</v>
      </c>
      <c r="J1816" s="1">
        <v>43318</v>
      </c>
      <c r="K1816" s="1">
        <v>45660</v>
      </c>
      <c r="L1816" t="s">
        <v>24</v>
      </c>
      <c r="M1816" t="s">
        <v>25</v>
      </c>
      <c r="N1816" s="2">
        <v>25401.919999999998</v>
      </c>
      <c r="O1816" t="s">
        <v>2433</v>
      </c>
      <c r="P1816">
        <v>6.4</v>
      </c>
      <c r="Q18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16">
        <f>YEAR(Table1[[#This Row],[Hire Date]])</f>
        <v>2018</v>
      </c>
      <c r="S1816" s="9">
        <f>YEAR(Table1[[#This Row],[Exit Date]])</f>
        <v>2025</v>
      </c>
      <c r="T1816" t="str">
        <f>IF(Table1[[#This Row],[Education Level]]="Master's Degree",
"Master's Degree",
IF(Table1[[#This Row],[Education Level]]="Bachelor's Degree",
"Bachelor's Degree",
"Others"))</f>
        <v>Bachelor's Degree</v>
      </c>
    </row>
    <row r="1817" spans="1:20" x14ac:dyDescent="0.25">
      <c r="A1817" t="s">
        <v>4156</v>
      </c>
      <c r="B1817" t="s">
        <v>4157</v>
      </c>
      <c r="C1817" t="s">
        <v>18</v>
      </c>
      <c r="D1817">
        <v>26</v>
      </c>
      <c r="E1817" t="s">
        <v>136</v>
      </c>
      <c r="F1817" t="s">
        <v>44</v>
      </c>
      <c r="G1817" t="s">
        <v>32</v>
      </c>
      <c r="H1817" t="s">
        <v>33</v>
      </c>
      <c r="I1817" t="s">
        <v>23</v>
      </c>
      <c r="J1817" s="1">
        <v>45413</v>
      </c>
      <c r="M1817" t="s">
        <v>35</v>
      </c>
      <c r="N1817" s="2">
        <v>6402.3</v>
      </c>
      <c r="O1817" t="s">
        <v>1550</v>
      </c>
      <c r="P1817">
        <v>2</v>
      </c>
      <c r="Q18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817">
        <f>YEAR(Table1[[#This Row],[Hire Date]])</f>
        <v>2024</v>
      </c>
      <c r="T1817" t="str">
        <f>IF(Table1[[#This Row],[Education Level]]="Master's Degree",
"Master's Degree",
IF(Table1[[#This Row],[Education Level]]="Bachelor's Degree",
"Bachelor's Degree",
"Others"))</f>
        <v>Master's Degree</v>
      </c>
    </row>
    <row r="1818" spans="1:20" x14ac:dyDescent="0.25">
      <c r="A1818" t="s">
        <v>4158</v>
      </c>
      <c r="B1818" t="s">
        <v>4159</v>
      </c>
      <c r="C1818" t="s">
        <v>29</v>
      </c>
      <c r="D1818">
        <v>22</v>
      </c>
      <c r="E1818" t="s">
        <v>136</v>
      </c>
      <c r="F1818" t="s">
        <v>31</v>
      </c>
      <c r="G1818" t="s">
        <v>32</v>
      </c>
      <c r="H1818" t="s">
        <v>33</v>
      </c>
      <c r="I1818" t="s">
        <v>75</v>
      </c>
      <c r="J1818" s="1">
        <v>46093</v>
      </c>
      <c r="M1818" t="s">
        <v>35</v>
      </c>
      <c r="N1818" s="2">
        <v>5233.46</v>
      </c>
      <c r="O1818" t="s">
        <v>3116</v>
      </c>
      <c r="P1818">
        <v>0.2</v>
      </c>
      <c r="Q18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818">
        <f>YEAR(Table1[[#This Row],[Hire Date]])</f>
        <v>2026</v>
      </c>
      <c r="T1818" t="str">
        <f>IF(Table1[[#This Row],[Education Level]]="Master's Degree",
"Master's Degree",
IF(Table1[[#This Row],[Education Level]]="Bachelor's Degree",
"Bachelor's Degree",
"Others"))</f>
        <v>Others</v>
      </c>
    </row>
    <row r="1819" spans="1:20" x14ac:dyDescent="0.25">
      <c r="A1819" t="s">
        <v>4160</v>
      </c>
      <c r="B1819" t="s">
        <v>4161</v>
      </c>
      <c r="C1819" t="s">
        <v>18</v>
      </c>
      <c r="D1819">
        <v>28</v>
      </c>
      <c r="E1819" t="s">
        <v>43</v>
      </c>
      <c r="F1819" t="s">
        <v>20</v>
      </c>
      <c r="G1819" t="s">
        <v>137</v>
      </c>
      <c r="H1819" t="s">
        <v>131</v>
      </c>
      <c r="I1819" t="s">
        <v>50</v>
      </c>
      <c r="J1819" s="1">
        <v>45179</v>
      </c>
      <c r="K1819" s="1">
        <v>45628</v>
      </c>
      <c r="L1819" t="s">
        <v>113</v>
      </c>
      <c r="M1819" t="s">
        <v>25</v>
      </c>
      <c r="N1819" s="2">
        <v>29967.81</v>
      </c>
      <c r="O1819" t="s">
        <v>771</v>
      </c>
      <c r="P1819">
        <v>1.2</v>
      </c>
      <c r="Q18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819">
        <f>YEAR(Table1[[#This Row],[Hire Date]])</f>
        <v>2023</v>
      </c>
      <c r="S1819" s="9">
        <f>YEAR(Table1[[#This Row],[Exit Date]])</f>
        <v>2024</v>
      </c>
      <c r="T1819" t="str">
        <f>IF(Table1[[#This Row],[Education Level]]="Master's Degree",
"Master's Degree",
IF(Table1[[#This Row],[Education Level]]="Bachelor's Degree",
"Bachelor's Degree",
"Others"))</f>
        <v>Others</v>
      </c>
    </row>
    <row r="1820" spans="1:20" x14ac:dyDescent="0.25">
      <c r="A1820" t="s">
        <v>4162</v>
      </c>
      <c r="B1820" t="s">
        <v>4163</v>
      </c>
      <c r="C1820" t="s">
        <v>29</v>
      </c>
      <c r="D1820">
        <v>33</v>
      </c>
      <c r="E1820" t="s">
        <v>121</v>
      </c>
      <c r="F1820" t="s">
        <v>44</v>
      </c>
      <c r="G1820" t="s">
        <v>21</v>
      </c>
      <c r="H1820" t="s">
        <v>33</v>
      </c>
      <c r="I1820" t="s">
        <v>34</v>
      </c>
      <c r="J1820" s="1">
        <v>43789</v>
      </c>
      <c r="M1820" t="s">
        <v>35</v>
      </c>
      <c r="N1820" s="2">
        <v>14323.9</v>
      </c>
      <c r="O1820" t="s">
        <v>63</v>
      </c>
      <c r="P1820">
        <v>6.5</v>
      </c>
      <c r="Q18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20">
        <f>YEAR(Table1[[#This Row],[Hire Date]])</f>
        <v>2019</v>
      </c>
      <c r="T1820" t="str">
        <f>IF(Table1[[#This Row],[Education Level]]="Master's Degree",
"Master's Degree",
IF(Table1[[#This Row],[Education Level]]="Bachelor's Degree",
"Bachelor's Degree",
"Others"))</f>
        <v>Bachelor's Degree</v>
      </c>
    </row>
    <row r="1821" spans="1:20" x14ac:dyDescent="0.25">
      <c r="A1821" t="s">
        <v>4164</v>
      </c>
      <c r="B1821" t="s">
        <v>4165</v>
      </c>
      <c r="C1821" t="s">
        <v>18</v>
      </c>
      <c r="D1821">
        <v>26</v>
      </c>
      <c r="E1821" s="9" t="s">
        <v>13002</v>
      </c>
      <c r="F1821" t="s">
        <v>31</v>
      </c>
      <c r="G1821" t="s">
        <v>61</v>
      </c>
      <c r="H1821" t="s">
        <v>22</v>
      </c>
      <c r="I1821" t="s">
        <v>23</v>
      </c>
      <c r="J1821" s="1">
        <v>43103</v>
      </c>
      <c r="M1821" t="s">
        <v>35</v>
      </c>
      <c r="N1821" s="2">
        <v>9874.2099999999991</v>
      </c>
      <c r="O1821" t="s">
        <v>2804</v>
      </c>
      <c r="P1821">
        <v>8.4</v>
      </c>
      <c r="Q18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21">
        <f>YEAR(Table1[[#This Row],[Hire Date]])</f>
        <v>2018</v>
      </c>
      <c r="T1821" t="str">
        <f>IF(Table1[[#This Row],[Education Level]]="Master's Degree",
"Master's Degree",
IF(Table1[[#This Row],[Education Level]]="Bachelor's Degree",
"Bachelor's Degree",
"Others"))</f>
        <v>Master's Degree</v>
      </c>
    </row>
    <row r="1822" spans="1:20" x14ac:dyDescent="0.25">
      <c r="A1822" t="s">
        <v>4166</v>
      </c>
      <c r="B1822" t="s">
        <v>4167</v>
      </c>
      <c r="C1822" t="s">
        <v>18</v>
      </c>
      <c r="D1822">
        <v>33</v>
      </c>
      <c r="E1822" t="s">
        <v>69</v>
      </c>
      <c r="F1822" t="s">
        <v>31</v>
      </c>
      <c r="G1822" t="s">
        <v>45</v>
      </c>
      <c r="H1822" t="s">
        <v>22</v>
      </c>
      <c r="I1822" t="s">
        <v>23</v>
      </c>
      <c r="J1822" s="1">
        <v>44811</v>
      </c>
      <c r="M1822" t="s">
        <v>35</v>
      </c>
      <c r="N1822" s="2">
        <v>9385.94</v>
      </c>
      <c r="O1822" t="s">
        <v>1243</v>
      </c>
      <c r="P1822">
        <v>3.7</v>
      </c>
      <c r="Q18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822">
        <f>YEAR(Table1[[#This Row],[Hire Date]])</f>
        <v>2022</v>
      </c>
      <c r="T1822" t="str">
        <f>IF(Table1[[#This Row],[Education Level]]="Master's Degree",
"Master's Degree",
IF(Table1[[#This Row],[Education Level]]="Bachelor's Degree",
"Bachelor's Degree",
"Others"))</f>
        <v>Master's Degree</v>
      </c>
    </row>
    <row r="1823" spans="1:20" x14ac:dyDescent="0.25">
      <c r="A1823" t="s">
        <v>4168</v>
      </c>
      <c r="B1823" t="s">
        <v>4169</v>
      </c>
      <c r="C1823" t="s">
        <v>29</v>
      </c>
      <c r="D1823">
        <v>35</v>
      </c>
      <c r="E1823" t="s">
        <v>86</v>
      </c>
      <c r="F1823" t="s">
        <v>44</v>
      </c>
      <c r="G1823" t="s">
        <v>21</v>
      </c>
      <c r="H1823" t="s">
        <v>33</v>
      </c>
      <c r="I1823" t="s">
        <v>34</v>
      </c>
      <c r="J1823" s="1">
        <v>45912</v>
      </c>
      <c r="M1823" t="s">
        <v>35</v>
      </c>
      <c r="N1823" s="2">
        <v>16082.15</v>
      </c>
      <c r="O1823" t="s">
        <v>655</v>
      </c>
      <c r="P1823">
        <v>0.7</v>
      </c>
      <c r="Q18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823">
        <f>YEAR(Table1[[#This Row],[Hire Date]])</f>
        <v>2025</v>
      </c>
      <c r="T1823" t="str">
        <f>IF(Table1[[#This Row],[Education Level]]="Master's Degree",
"Master's Degree",
IF(Table1[[#This Row],[Education Level]]="Bachelor's Degree",
"Bachelor's Degree",
"Others"))</f>
        <v>Bachelor's Degree</v>
      </c>
    </row>
    <row r="1824" spans="1:20" x14ac:dyDescent="0.25">
      <c r="A1824" t="s">
        <v>4170</v>
      </c>
      <c r="B1824" t="s">
        <v>4171</v>
      </c>
      <c r="C1824" t="s">
        <v>18</v>
      </c>
      <c r="D1824">
        <v>32</v>
      </c>
      <c r="E1824" t="s">
        <v>121</v>
      </c>
      <c r="F1824" t="s">
        <v>60</v>
      </c>
      <c r="G1824" t="s">
        <v>45</v>
      </c>
      <c r="H1824" t="s">
        <v>33</v>
      </c>
      <c r="I1824" t="s">
        <v>23</v>
      </c>
      <c r="J1824" s="1">
        <v>44915</v>
      </c>
      <c r="M1824" t="s">
        <v>35</v>
      </c>
      <c r="N1824" s="2">
        <v>9367.58</v>
      </c>
      <c r="O1824" t="s">
        <v>860</v>
      </c>
      <c r="P1824">
        <v>3.4</v>
      </c>
      <c r="Q18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824">
        <f>YEAR(Table1[[#This Row],[Hire Date]])</f>
        <v>2022</v>
      </c>
      <c r="T1824" t="str">
        <f>IF(Table1[[#This Row],[Education Level]]="Master's Degree",
"Master's Degree",
IF(Table1[[#This Row],[Education Level]]="Bachelor's Degree",
"Bachelor's Degree",
"Others"))</f>
        <v>Master's Degree</v>
      </c>
    </row>
    <row r="1825" spans="1:20" x14ac:dyDescent="0.25">
      <c r="A1825" t="s">
        <v>4172</v>
      </c>
      <c r="B1825" t="s">
        <v>4173</v>
      </c>
      <c r="C1825" t="s">
        <v>18</v>
      </c>
      <c r="D1825">
        <v>29</v>
      </c>
      <c r="E1825" t="s">
        <v>136</v>
      </c>
      <c r="F1825" t="s">
        <v>74</v>
      </c>
      <c r="G1825" t="s">
        <v>21</v>
      </c>
      <c r="H1825" t="s">
        <v>131</v>
      </c>
      <c r="I1825" t="s">
        <v>23</v>
      </c>
      <c r="J1825" s="1">
        <v>43215</v>
      </c>
      <c r="K1825" s="1">
        <v>45694</v>
      </c>
      <c r="L1825" t="s">
        <v>24</v>
      </c>
      <c r="M1825" t="s">
        <v>25</v>
      </c>
      <c r="N1825" s="2">
        <v>17539.32</v>
      </c>
      <c r="O1825" t="s">
        <v>1460</v>
      </c>
      <c r="P1825">
        <v>6.8</v>
      </c>
      <c r="Q18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25">
        <f>YEAR(Table1[[#This Row],[Hire Date]])</f>
        <v>2018</v>
      </c>
      <c r="S1825" s="9">
        <f>YEAR(Table1[[#This Row],[Exit Date]])</f>
        <v>2025</v>
      </c>
      <c r="T1825" t="str">
        <f>IF(Table1[[#This Row],[Education Level]]="Master's Degree",
"Master's Degree",
IF(Table1[[#This Row],[Education Level]]="Bachelor's Degree",
"Bachelor's Degree",
"Others"))</f>
        <v>Master's Degree</v>
      </c>
    </row>
    <row r="1826" spans="1:20" x14ac:dyDescent="0.25">
      <c r="A1826" t="s">
        <v>4174</v>
      </c>
      <c r="B1826" t="s">
        <v>4175</v>
      </c>
      <c r="C1826" t="s">
        <v>29</v>
      </c>
      <c r="D1826">
        <v>36</v>
      </c>
      <c r="E1826" t="s">
        <v>69</v>
      </c>
      <c r="F1826" t="s">
        <v>31</v>
      </c>
      <c r="G1826" t="s">
        <v>32</v>
      </c>
      <c r="H1826" t="s">
        <v>33</v>
      </c>
      <c r="I1826" t="s">
        <v>34</v>
      </c>
      <c r="J1826" s="1">
        <v>43933</v>
      </c>
      <c r="M1826" t="s">
        <v>35</v>
      </c>
      <c r="N1826" s="2">
        <v>4760.16</v>
      </c>
      <c r="O1826" t="s">
        <v>572</v>
      </c>
      <c r="P1826">
        <v>6.1</v>
      </c>
      <c r="Q18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26">
        <f>YEAR(Table1[[#This Row],[Hire Date]])</f>
        <v>2020</v>
      </c>
      <c r="T1826" t="str">
        <f>IF(Table1[[#This Row],[Education Level]]="Master's Degree",
"Master's Degree",
IF(Table1[[#This Row],[Education Level]]="Bachelor's Degree",
"Bachelor's Degree",
"Others"))</f>
        <v>Bachelor's Degree</v>
      </c>
    </row>
    <row r="1827" spans="1:20" x14ac:dyDescent="0.25">
      <c r="A1827" t="s">
        <v>4176</v>
      </c>
      <c r="B1827" t="s">
        <v>4177</v>
      </c>
      <c r="C1827" t="s">
        <v>18</v>
      </c>
      <c r="D1827">
        <v>38</v>
      </c>
      <c r="E1827" t="s">
        <v>100</v>
      </c>
      <c r="F1827" t="s">
        <v>31</v>
      </c>
      <c r="G1827" t="s">
        <v>137</v>
      </c>
      <c r="H1827" t="s">
        <v>138</v>
      </c>
      <c r="I1827" t="s">
        <v>34</v>
      </c>
      <c r="J1827" s="1">
        <v>45962</v>
      </c>
      <c r="M1827" t="s">
        <v>35</v>
      </c>
      <c r="N1827" s="2">
        <v>24284.080000000002</v>
      </c>
      <c r="O1827" t="s">
        <v>1209</v>
      </c>
      <c r="P1827">
        <v>0.5</v>
      </c>
      <c r="Q18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827">
        <f>YEAR(Table1[[#This Row],[Hire Date]])</f>
        <v>2025</v>
      </c>
      <c r="T1827" t="str">
        <f>IF(Table1[[#This Row],[Education Level]]="Master's Degree",
"Master's Degree",
IF(Table1[[#This Row],[Education Level]]="Bachelor's Degree",
"Bachelor's Degree",
"Others"))</f>
        <v>Bachelor's Degree</v>
      </c>
    </row>
    <row r="1828" spans="1:20" x14ac:dyDescent="0.25">
      <c r="A1828" t="s">
        <v>4178</v>
      </c>
      <c r="B1828" t="s">
        <v>4179</v>
      </c>
      <c r="C1828" t="s">
        <v>18</v>
      </c>
      <c r="D1828">
        <v>25</v>
      </c>
      <c r="E1828" t="s">
        <v>43</v>
      </c>
      <c r="F1828" t="s">
        <v>44</v>
      </c>
      <c r="G1828" t="s">
        <v>137</v>
      </c>
      <c r="H1828" t="s">
        <v>33</v>
      </c>
      <c r="I1828" t="s">
        <v>34</v>
      </c>
      <c r="J1828" s="1">
        <v>45621</v>
      </c>
      <c r="M1828" t="s">
        <v>35</v>
      </c>
      <c r="N1828" s="2">
        <v>29904.86</v>
      </c>
      <c r="O1828" t="s">
        <v>199</v>
      </c>
      <c r="P1828">
        <v>1.5</v>
      </c>
      <c r="Q18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828">
        <f>YEAR(Table1[[#This Row],[Hire Date]])</f>
        <v>2024</v>
      </c>
      <c r="T1828" t="str">
        <f>IF(Table1[[#This Row],[Education Level]]="Master's Degree",
"Master's Degree",
IF(Table1[[#This Row],[Education Level]]="Bachelor's Degree",
"Bachelor's Degree",
"Others"))</f>
        <v>Bachelor's Degree</v>
      </c>
    </row>
    <row r="1829" spans="1:20" x14ac:dyDescent="0.25">
      <c r="A1829" t="s">
        <v>4180</v>
      </c>
      <c r="B1829" t="s">
        <v>4181</v>
      </c>
      <c r="C1829" t="s">
        <v>18</v>
      </c>
      <c r="D1829">
        <v>47</v>
      </c>
      <c r="E1829" t="s">
        <v>30</v>
      </c>
      <c r="F1829" t="s">
        <v>31</v>
      </c>
      <c r="G1829" t="s">
        <v>137</v>
      </c>
      <c r="H1829" t="s">
        <v>33</v>
      </c>
      <c r="I1829" t="s">
        <v>50</v>
      </c>
      <c r="J1829" s="1">
        <v>43288</v>
      </c>
      <c r="M1829" t="s">
        <v>35</v>
      </c>
      <c r="N1829" s="2">
        <v>26860.25</v>
      </c>
      <c r="O1829" t="s">
        <v>3197</v>
      </c>
      <c r="P1829">
        <v>7.9</v>
      </c>
      <c r="Q18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29">
        <f>YEAR(Table1[[#This Row],[Hire Date]])</f>
        <v>2018</v>
      </c>
      <c r="T1829" t="str">
        <f>IF(Table1[[#This Row],[Education Level]]="Master's Degree",
"Master's Degree",
IF(Table1[[#This Row],[Education Level]]="Bachelor's Degree",
"Bachelor's Degree",
"Others"))</f>
        <v>Others</v>
      </c>
    </row>
    <row r="1830" spans="1:20" x14ac:dyDescent="0.25">
      <c r="A1830" t="s">
        <v>4182</v>
      </c>
      <c r="B1830" t="s">
        <v>4183</v>
      </c>
      <c r="C1830" t="s">
        <v>29</v>
      </c>
      <c r="D1830">
        <v>34</v>
      </c>
      <c r="E1830" t="s">
        <v>69</v>
      </c>
      <c r="F1830" t="s">
        <v>49</v>
      </c>
      <c r="G1830" t="s">
        <v>93</v>
      </c>
      <c r="H1830" t="s">
        <v>33</v>
      </c>
      <c r="I1830" t="s">
        <v>34</v>
      </c>
      <c r="J1830" s="1">
        <v>45343</v>
      </c>
      <c r="M1830" t="s">
        <v>35</v>
      </c>
      <c r="N1830" s="2">
        <v>2528.83</v>
      </c>
      <c r="O1830" t="s">
        <v>3664</v>
      </c>
      <c r="P1830">
        <v>2.2000000000000002</v>
      </c>
      <c r="Q18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830">
        <f>YEAR(Table1[[#This Row],[Hire Date]])</f>
        <v>2024</v>
      </c>
      <c r="T1830" t="str">
        <f>IF(Table1[[#This Row],[Education Level]]="Master's Degree",
"Master's Degree",
IF(Table1[[#This Row],[Education Level]]="Bachelor's Degree",
"Bachelor's Degree",
"Others"))</f>
        <v>Bachelor's Degree</v>
      </c>
    </row>
    <row r="1831" spans="1:20" x14ac:dyDescent="0.25">
      <c r="A1831" t="s">
        <v>4184</v>
      </c>
      <c r="B1831" t="s">
        <v>4185</v>
      </c>
      <c r="C1831" t="s">
        <v>29</v>
      </c>
      <c r="D1831">
        <v>35</v>
      </c>
      <c r="E1831" t="s">
        <v>30</v>
      </c>
      <c r="F1831" t="s">
        <v>49</v>
      </c>
      <c r="G1831" t="s">
        <v>232</v>
      </c>
      <c r="H1831" t="s">
        <v>33</v>
      </c>
      <c r="I1831" t="s">
        <v>175</v>
      </c>
      <c r="J1831" s="1">
        <v>43614</v>
      </c>
      <c r="M1831" t="s">
        <v>35</v>
      </c>
      <c r="N1831" s="2">
        <v>57523.85</v>
      </c>
      <c r="O1831" t="s">
        <v>146</v>
      </c>
      <c r="P1831">
        <v>7</v>
      </c>
      <c r="Q18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31">
        <f>YEAR(Table1[[#This Row],[Hire Date]])</f>
        <v>2019</v>
      </c>
      <c r="T1831" t="str">
        <f>IF(Table1[[#This Row],[Education Level]]="Master's Degree",
"Master's Degree",
IF(Table1[[#This Row],[Education Level]]="Bachelor's Degree",
"Bachelor's Degree",
"Others"))</f>
        <v>Others</v>
      </c>
    </row>
    <row r="1832" spans="1:20" x14ac:dyDescent="0.25">
      <c r="A1832" t="s">
        <v>4186</v>
      </c>
      <c r="B1832" t="s">
        <v>4187</v>
      </c>
      <c r="C1832" t="s">
        <v>29</v>
      </c>
      <c r="D1832">
        <v>41</v>
      </c>
      <c r="E1832" s="9" t="s">
        <v>13002</v>
      </c>
      <c r="F1832" t="s">
        <v>60</v>
      </c>
      <c r="G1832" t="s">
        <v>45</v>
      </c>
      <c r="H1832" t="s">
        <v>33</v>
      </c>
      <c r="I1832" t="s">
        <v>34</v>
      </c>
      <c r="J1832" s="1">
        <v>44022</v>
      </c>
      <c r="M1832" t="s">
        <v>35</v>
      </c>
      <c r="N1832" s="2">
        <v>8596.67</v>
      </c>
      <c r="O1832" t="s">
        <v>382</v>
      </c>
      <c r="P1832">
        <v>5.9</v>
      </c>
      <c r="Q18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32">
        <f>YEAR(Table1[[#This Row],[Hire Date]])</f>
        <v>2020</v>
      </c>
      <c r="T1832" t="str">
        <f>IF(Table1[[#This Row],[Education Level]]="Master's Degree",
"Master's Degree",
IF(Table1[[#This Row],[Education Level]]="Bachelor's Degree",
"Bachelor's Degree",
"Others"))</f>
        <v>Bachelor's Degree</v>
      </c>
    </row>
    <row r="1833" spans="1:20" x14ac:dyDescent="0.25">
      <c r="A1833" t="s">
        <v>4188</v>
      </c>
      <c r="B1833" t="s">
        <v>4189</v>
      </c>
      <c r="C1833" t="s">
        <v>18</v>
      </c>
      <c r="D1833">
        <v>37</v>
      </c>
      <c r="E1833" t="s">
        <v>86</v>
      </c>
      <c r="F1833" t="s">
        <v>31</v>
      </c>
      <c r="G1833" t="s">
        <v>32</v>
      </c>
      <c r="H1833" t="s">
        <v>22</v>
      </c>
      <c r="I1833" t="s">
        <v>50</v>
      </c>
      <c r="J1833" s="1">
        <v>44526</v>
      </c>
      <c r="M1833" t="s">
        <v>35</v>
      </c>
      <c r="N1833" s="2">
        <v>4020.12</v>
      </c>
      <c r="O1833" t="s">
        <v>2804</v>
      </c>
      <c r="P1833">
        <v>4.5</v>
      </c>
      <c r="Q18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833">
        <f>YEAR(Table1[[#This Row],[Hire Date]])</f>
        <v>2021</v>
      </c>
      <c r="T1833" t="str">
        <f>IF(Table1[[#This Row],[Education Level]]="Master's Degree",
"Master's Degree",
IF(Table1[[#This Row],[Education Level]]="Bachelor's Degree",
"Bachelor's Degree",
"Others"))</f>
        <v>Others</v>
      </c>
    </row>
    <row r="1834" spans="1:20" x14ac:dyDescent="0.25">
      <c r="A1834" t="s">
        <v>4190</v>
      </c>
      <c r="B1834" t="s">
        <v>4191</v>
      </c>
      <c r="C1834" t="s">
        <v>18</v>
      </c>
      <c r="D1834">
        <v>43</v>
      </c>
      <c r="E1834" t="s">
        <v>73</v>
      </c>
      <c r="F1834" t="s">
        <v>49</v>
      </c>
      <c r="G1834" t="s">
        <v>32</v>
      </c>
      <c r="H1834" t="s">
        <v>33</v>
      </c>
      <c r="I1834" t="s">
        <v>34</v>
      </c>
      <c r="J1834" s="1">
        <v>43853</v>
      </c>
      <c r="M1834" t="s">
        <v>35</v>
      </c>
      <c r="N1834" s="2">
        <v>4264.42</v>
      </c>
      <c r="O1834" t="s">
        <v>470</v>
      </c>
      <c r="P1834">
        <v>6.3</v>
      </c>
      <c r="Q18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34">
        <f>YEAR(Table1[[#This Row],[Hire Date]])</f>
        <v>2020</v>
      </c>
      <c r="T1834" t="str">
        <f>IF(Table1[[#This Row],[Education Level]]="Master's Degree",
"Master's Degree",
IF(Table1[[#This Row],[Education Level]]="Bachelor's Degree",
"Bachelor's Degree",
"Others"))</f>
        <v>Bachelor's Degree</v>
      </c>
    </row>
    <row r="1835" spans="1:20" x14ac:dyDescent="0.25">
      <c r="A1835" t="s">
        <v>4192</v>
      </c>
      <c r="B1835" t="s">
        <v>4193</v>
      </c>
      <c r="C1835" t="s">
        <v>18</v>
      </c>
      <c r="D1835">
        <v>37</v>
      </c>
      <c r="E1835" t="s">
        <v>86</v>
      </c>
      <c r="F1835" t="s">
        <v>31</v>
      </c>
      <c r="G1835" t="s">
        <v>32</v>
      </c>
      <c r="H1835" t="s">
        <v>33</v>
      </c>
      <c r="I1835" t="s">
        <v>23</v>
      </c>
      <c r="J1835" s="1">
        <v>43491</v>
      </c>
      <c r="K1835" s="1">
        <v>45723</v>
      </c>
      <c r="L1835" t="s">
        <v>113</v>
      </c>
      <c r="M1835" t="s">
        <v>25</v>
      </c>
      <c r="N1835" s="2">
        <v>4553.3100000000004</v>
      </c>
      <c r="O1835" t="s">
        <v>1887</v>
      </c>
      <c r="P1835">
        <v>6.1</v>
      </c>
      <c r="Q18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35">
        <f>YEAR(Table1[[#This Row],[Hire Date]])</f>
        <v>2019</v>
      </c>
      <c r="S1835" s="9">
        <f>YEAR(Table1[[#This Row],[Exit Date]])</f>
        <v>2025</v>
      </c>
      <c r="T1835" t="str">
        <f>IF(Table1[[#This Row],[Education Level]]="Master's Degree",
"Master's Degree",
IF(Table1[[#This Row],[Education Level]]="Bachelor's Degree",
"Bachelor's Degree",
"Others"))</f>
        <v>Master's Degree</v>
      </c>
    </row>
    <row r="1836" spans="1:20" x14ac:dyDescent="0.25">
      <c r="A1836" t="s">
        <v>4194</v>
      </c>
      <c r="B1836" t="s">
        <v>4195</v>
      </c>
      <c r="C1836" t="s">
        <v>29</v>
      </c>
      <c r="D1836">
        <v>29</v>
      </c>
      <c r="E1836" t="s">
        <v>136</v>
      </c>
      <c r="F1836" t="s">
        <v>31</v>
      </c>
      <c r="G1836" t="s">
        <v>45</v>
      </c>
      <c r="H1836" t="s">
        <v>131</v>
      </c>
      <c r="I1836" t="s">
        <v>34</v>
      </c>
      <c r="J1836" s="1">
        <v>45377</v>
      </c>
      <c r="M1836" t="s">
        <v>35</v>
      </c>
      <c r="N1836" s="2">
        <v>8411.6200000000008</v>
      </c>
      <c r="O1836" t="s">
        <v>4196</v>
      </c>
      <c r="P1836">
        <v>2.1</v>
      </c>
      <c r="Q18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836">
        <f>YEAR(Table1[[#This Row],[Hire Date]])</f>
        <v>2024</v>
      </c>
      <c r="T1836" t="str">
        <f>IF(Table1[[#This Row],[Education Level]]="Master's Degree",
"Master's Degree",
IF(Table1[[#This Row],[Education Level]]="Bachelor's Degree",
"Bachelor's Degree",
"Others"))</f>
        <v>Bachelor's Degree</v>
      </c>
    </row>
    <row r="1837" spans="1:20" x14ac:dyDescent="0.25">
      <c r="A1837" t="s">
        <v>4197</v>
      </c>
      <c r="B1837" t="s">
        <v>3316</v>
      </c>
      <c r="C1837" t="s">
        <v>18</v>
      </c>
      <c r="D1837">
        <v>38</v>
      </c>
      <c r="E1837" t="s">
        <v>73</v>
      </c>
      <c r="F1837" t="s">
        <v>20</v>
      </c>
      <c r="G1837" t="s">
        <v>45</v>
      </c>
      <c r="H1837" t="s">
        <v>33</v>
      </c>
      <c r="I1837" t="s">
        <v>23</v>
      </c>
      <c r="J1837" s="1">
        <v>43127</v>
      </c>
      <c r="M1837" t="s">
        <v>35</v>
      </c>
      <c r="N1837" s="2">
        <v>7159.83</v>
      </c>
      <c r="O1837" t="s">
        <v>813</v>
      </c>
      <c r="P1837">
        <v>8.3000000000000007</v>
      </c>
      <c r="Q18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37">
        <f>YEAR(Table1[[#This Row],[Hire Date]])</f>
        <v>2018</v>
      </c>
      <c r="T1837" t="str">
        <f>IF(Table1[[#This Row],[Education Level]]="Master's Degree",
"Master's Degree",
IF(Table1[[#This Row],[Education Level]]="Bachelor's Degree",
"Bachelor's Degree",
"Others"))</f>
        <v>Master's Degree</v>
      </c>
    </row>
    <row r="1838" spans="1:20" x14ac:dyDescent="0.25">
      <c r="A1838" t="s">
        <v>4198</v>
      </c>
      <c r="B1838" t="s">
        <v>4199</v>
      </c>
      <c r="C1838" t="s">
        <v>29</v>
      </c>
      <c r="D1838">
        <v>24</v>
      </c>
      <c r="E1838" t="s">
        <v>136</v>
      </c>
      <c r="F1838" t="s">
        <v>74</v>
      </c>
      <c r="G1838" t="s">
        <v>21</v>
      </c>
      <c r="H1838" t="s">
        <v>33</v>
      </c>
      <c r="I1838" t="s">
        <v>23</v>
      </c>
      <c r="J1838" s="1">
        <v>45325</v>
      </c>
      <c r="K1838" s="1">
        <v>46022</v>
      </c>
      <c r="L1838" t="s">
        <v>324</v>
      </c>
      <c r="M1838" t="s">
        <v>25</v>
      </c>
      <c r="N1838" s="2">
        <v>19976.13</v>
      </c>
      <c r="O1838" t="s">
        <v>2653</v>
      </c>
      <c r="P1838">
        <v>1.9</v>
      </c>
      <c r="Q18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838">
        <f>YEAR(Table1[[#This Row],[Hire Date]])</f>
        <v>2024</v>
      </c>
      <c r="S1838" s="9">
        <f>YEAR(Table1[[#This Row],[Exit Date]])</f>
        <v>2025</v>
      </c>
      <c r="T1838" t="str">
        <f>IF(Table1[[#This Row],[Education Level]]="Master's Degree",
"Master's Degree",
IF(Table1[[#This Row],[Education Level]]="Bachelor's Degree",
"Bachelor's Degree",
"Others"))</f>
        <v>Master's Degree</v>
      </c>
    </row>
    <row r="1839" spans="1:20" x14ac:dyDescent="0.25">
      <c r="A1839" t="s">
        <v>4200</v>
      </c>
      <c r="B1839" t="s">
        <v>4201</v>
      </c>
      <c r="C1839" t="s">
        <v>18</v>
      </c>
      <c r="D1839">
        <v>35</v>
      </c>
      <c r="E1839" t="s">
        <v>73</v>
      </c>
      <c r="F1839" t="s">
        <v>31</v>
      </c>
      <c r="G1839" t="s">
        <v>45</v>
      </c>
      <c r="H1839" t="s">
        <v>33</v>
      </c>
      <c r="I1839" t="s">
        <v>23</v>
      </c>
      <c r="J1839" s="1">
        <v>44085</v>
      </c>
      <c r="K1839" s="1">
        <v>46002</v>
      </c>
      <c r="L1839" t="s">
        <v>24</v>
      </c>
      <c r="M1839" t="s">
        <v>25</v>
      </c>
      <c r="N1839" s="2">
        <v>7685.72</v>
      </c>
      <c r="O1839" t="s">
        <v>673</v>
      </c>
      <c r="P1839">
        <v>5.2</v>
      </c>
      <c r="Q18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39">
        <f>YEAR(Table1[[#This Row],[Hire Date]])</f>
        <v>2020</v>
      </c>
      <c r="S1839" s="9">
        <f>YEAR(Table1[[#This Row],[Exit Date]])</f>
        <v>2025</v>
      </c>
      <c r="T1839" t="str">
        <f>IF(Table1[[#This Row],[Education Level]]="Master's Degree",
"Master's Degree",
IF(Table1[[#This Row],[Education Level]]="Bachelor's Degree",
"Bachelor's Degree",
"Others"))</f>
        <v>Master's Degree</v>
      </c>
    </row>
    <row r="1840" spans="1:20" x14ac:dyDescent="0.25">
      <c r="A1840" t="s">
        <v>4202</v>
      </c>
      <c r="B1840" t="s">
        <v>4203</v>
      </c>
      <c r="C1840" t="s">
        <v>18</v>
      </c>
      <c r="D1840">
        <v>34</v>
      </c>
      <c r="E1840" t="s">
        <v>136</v>
      </c>
      <c r="F1840" t="s">
        <v>31</v>
      </c>
      <c r="G1840" t="s">
        <v>61</v>
      </c>
      <c r="H1840" t="s">
        <v>22</v>
      </c>
      <c r="I1840" t="s">
        <v>23</v>
      </c>
      <c r="J1840" s="1">
        <v>44998</v>
      </c>
      <c r="K1840" s="1">
        <v>45530</v>
      </c>
      <c r="L1840" t="s">
        <v>132</v>
      </c>
      <c r="M1840" t="s">
        <v>25</v>
      </c>
      <c r="N1840" s="2">
        <v>9849.82</v>
      </c>
      <c r="O1840" t="s">
        <v>4204</v>
      </c>
      <c r="P1840">
        <v>1.5</v>
      </c>
      <c r="Q18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840">
        <f>YEAR(Table1[[#This Row],[Hire Date]])</f>
        <v>2023</v>
      </c>
      <c r="S1840" s="9">
        <f>YEAR(Table1[[#This Row],[Exit Date]])</f>
        <v>2024</v>
      </c>
      <c r="T1840" t="str">
        <f>IF(Table1[[#This Row],[Education Level]]="Master's Degree",
"Master's Degree",
IF(Table1[[#This Row],[Education Level]]="Bachelor's Degree",
"Bachelor's Degree",
"Others"))</f>
        <v>Master's Degree</v>
      </c>
    </row>
    <row r="1841" spans="1:20" x14ac:dyDescent="0.25">
      <c r="A1841" t="s">
        <v>4205</v>
      </c>
      <c r="B1841" t="s">
        <v>4206</v>
      </c>
      <c r="C1841" t="s">
        <v>18</v>
      </c>
      <c r="D1841">
        <v>33</v>
      </c>
      <c r="E1841" t="s">
        <v>86</v>
      </c>
      <c r="F1841" t="s">
        <v>31</v>
      </c>
      <c r="G1841" t="s">
        <v>32</v>
      </c>
      <c r="H1841" t="s">
        <v>33</v>
      </c>
      <c r="I1841" t="s">
        <v>175</v>
      </c>
      <c r="J1841" s="1">
        <v>43875</v>
      </c>
      <c r="M1841" t="s">
        <v>35</v>
      </c>
      <c r="N1841" s="2">
        <v>5879.84</v>
      </c>
      <c r="O1841" t="s">
        <v>1108</v>
      </c>
      <c r="P1841">
        <v>6.3</v>
      </c>
      <c r="Q18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41">
        <f>YEAR(Table1[[#This Row],[Hire Date]])</f>
        <v>2020</v>
      </c>
      <c r="T1841" t="str">
        <f>IF(Table1[[#This Row],[Education Level]]="Master's Degree",
"Master's Degree",
IF(Table1[[#This Row],[Education Level]]="Bachelor's Degree",
"Bachelor's Degree",
"Others"))</f>
        <v>Others</v>
      </c>
    </row>
    <row r="1842" spans="1:20" x14ac:dyDescent="0.25">
      <c r="A1842" t="s">
        <v>4207</v>
      </c>
      <c r="B1842" t="s">
        <v>4208</v>
      </c>
      <c r="C1842" t="s">
        <v>29</v>
      </c>
      <c r="D1842">
        <v>33</v>
      </c>
      <c r="E1842" t="s">
        <v>19</v>
      </c>
      <c r="F1842" t="s">
        <v>49</v>
      </c>
      <c r="G1842" t="s">
        <v>137</v>
      </c>
      <c r="H1842" t="s">
        <v>33</v>
      </c>
      <c r="I1842" t="s">
        <v>23</v>
      </c>
      <c r="J1842" s="1">
        <v>43610</v>
      </c>
      <c r="M1842" t="s">
        <v>35</v>
      </c>
      <c r="N1842" s="2">
        <v>23525.72</v>
      </c>
      <c r="O1842" t="s">
        <v>328</v>
      </c>
      <c r="P1842">
        <v>7</v>
      </c>
      <c r="Q18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42">
        <f>YEAR(Table1[[#This Row],[Hire Date]])</f>
        <v>2019</v>
      </c>
      <c r="T1842" t="str">
        <f>IF(Table1[[#This Row],[Education Level]]="Master's Degree",
"Master's Degree",
IF(Table1[[#This Row],[Education Level]]="Bachelor's Degree",
"Bachelor's Degree",
"Others"))</f>
        <v>Master's Degree</v>
      </c>
    </row>
    <row r="1843" spans="1:20" x14ac:dyDescent="0.25">
      <c r="A1843" t="s">
        <v>4209</v>
      </c>
      <c r="B1843" t="s">
        <v>4210</v>
      </c>
      <c r="C1843" t="s">
        <v>18</v>
      </c>
      <c r="D1843">
        <v>22</v>
      </c>
      <c r="E1843" t="s">
        <v>43</v>
      </c>
      <c r="F1843" t="s">
        <v>44</v>
      </c>
      <c r="G1843" t="s">
        <v>45</v>
      </c>
      <c r="H1843" t="s">
        <v>33</v>
      </c>
      <c r="I1843" t="s">
        <v>34</v>
      </c>
      <c r="J1843" s="1">
        <v>43967</v>
      </c>
      <c r="M1843" t="s">
        <v>35</v>
      </c>
      <c r="N1843" s="2">
        <v>8818.41</v>
      </c>
      <c r="O1843" t="s">
        <v>664</v>
      </c>
      <c r="P1843">
        <v>6</v>
      </c>
      <c r="Q18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43">
        <f>YEAR(Table1[[#This Row],[Hire Date]])</f>
        <v>2020</v>
      </c>
      <c r="T1843" t="str">
        <f>IF(Table1[[#This Row],[Education Level]]="Master's Degree",
"Master's Degree",
IF(Table1[[#This Row],[Education Level]]="Bachelor's Degree",
"Bachelor's Degree",
"Others"))</f>
        <v>Bachelor's Degree</v>
      </c>
    </row>
    <row r="1844" spans="1:20" x14ac:dyDescent="0.25">
      <c r="A1844" t="s">
        <v>4211</v>
      </c>
      <c r="B1844" t="s">
        <v>4212</v>
      </c>
      <c r="C1844" t="s">
        <v>29</v>
      </c>
      <c r="D1844">
        <v>30</v>
      </c>
      <c r="E1844" t="s">
        <v>136</v>
      </c>
      <c r="F1844" t="s">
        <v>44</v>
      </c>
      <c r="G1844" t="s">
        <v>61</v>
      </c>
      <c r="H1844" t="s">
        <v>33</v>
      </c>
      <c r="I1844" t="s">
        <v>50</v>
      </c>
      <c r="J1844" s="1">
        <v>43786</v>
      </c>
      <c r="K1844" s="1">
        <v>45343</v>
      </c>
      <c r="L1844" t="s">
        <v>113</v>
      </c>
      <c r="M1844" t="s">
        <v>25</v>
      </c>
      <c r="N1844" s="2">
        <v>11586.88</v>
      </c>
      <c r="O1844" t="s">
        <v>1804</v>
      </c>
      <c r="P1844">
        <v>4.3</v>
      </c>
      <c r="Q18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844">
        <f>YEAR(Table1[[#This Row],[Hire Date]])</f>
        <v>2019</v>
      </c>
      <c r="S1844" s="9">
        <f>YEAR(Table1[[#This Row],[Exit Date]])</f>
        <v>2024</v>
      </c>
      <c r="T1844" t="str">
        <f>IF(Table1[[#This Row],[Education Level]]="Master's Degree",
"Master's Degree",
IF(Table1[[#This Row],[Education Level]]="Bachelor's Degree",
"Bachelor's Degree",
"Others"))</f>
        <v>Others</v>
      </c>
    </row>
    <row r="1845" spans="1:20" x14ac:dyDescent="0.25">
      <c r="A1845" t="s">
        <v>4213</v>
      </c>
      <c r="B1845" t="s">
        <v>4214</v>
      </c>
      <c r="C1845" t="s">
        <v>29</v>
      </c>
      <c r="D1845">
        <v>35</v>
      </c>
      <c r="E1845" t="s">
        <v>136</v>
      </c>
      <c r="F1845" t="s">
        <v>44</v>
      </c>
      <c r="G1845" t="s">
        <v>137</v>
      </c>
      <c r="H1845" t="s">
        <v>33</v>
      </c>
      <c r="I1845" t="s">
        <v>34</v>
      </c>
      <c r="J1845" s="1">
        <v>45965</v>
      </c>
      <c r="M1845" t="s">
        <v>35</v>
      </c>
      <c r="N1845" s="2">
        <v>24787.5</v>
      </c>
      <c r="O1845" t="s">
        <v>547</v>
      </c>
      <c r="P1845">
        <v>0.5</v>
      </c>
      <c r="Q18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845">
        <f>YEAR(Table1[[#This Row],[Hire Date]])</f>
        <v>2025</v>
      </c>
      <c r="T1845" t="str">
        <f>IF(Table1[[#This Row],[Education Level]]="Master's Degree",
"Master's Degree",
IF(Table1[[#This Row],[Education Level]]="Bachelor's Degree",
"Bachelor's Degree",
"Others"))</f>
        <v>Bachelor's Degree</v>
      </c>
    </row>
    <row r="1846" spans="1:20" x14ac:dyDescent="0.25">
      <c r="A1846" t="s">
        <v>4215</v>
      </c>
      <c r="B1846" t="s">
        <v>4216</v>
      </c>
      <c r="C1846" t="s">
        <v>29</v>
      </c>
      <c r="D1846">
        <v>36</v>
      </c>
      <c r="E1846" t="s">
        <v>86</v>
      </c>
      <c r="F1846" t="s">
        <v>31</v>
      </c>
      <c r="G1846" t="s">
        <v>45</v>
      </c>
      <c r="H1846" t="s">
        <v>33</v>
      </c>
      <c r="I1846" t="s">
        <v>175</v>
      </c>
      <c r="J1846" s="1">
        <v>45186</v>
      </c>
      <c r="K1846" s="1">
        <v>45390</v>
      </c>
      <c r="L1846" t="s">
        <v>372</v>
      </c>
      <c r="M1846" t="s">
        <v>25</v>
      </c>
      <c r="N1846" s="2">
        <v>8245.65</v>
      </c>
      <c r="O1846" t="s">
        <v>607</v>
      </c>
      <c r="P1846">
        <v>0.6</v>
      </c>
      <c r="Q18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846">
        <f>YEAR(Table1[[#This Row],[Hire Date]])</f>
        <v>2023</v>
      </c>
      <c r="S1846" s="9">
        <f>YEAR(Table1[[#This Row],[Exit Date]])</f>
        <v>2024</v>
      </c>
      <c r="T1846" t="str">
        <f>IF(Table1[[#This Row],[Education Level]]="Master's Degree",
"Master's Degree",
IF(Table1[[#This Row],[Education Level]]="Bachelor's Degree",
"Bachelor's Degree",
"Others"))</f>
        <v>Others</v>
      </c>
    </row>
    <row r="1847" spans="1:20" x14ac:dyDescent="0.25">
      <c r="A1847" t="s">
        <v>4217</v>
      </c>
      <c r="B1847" t="s">
        <v>4218</v>
      </c>
      <c r="C1847" t="s">
        <v>18</v>
      </c>
      <c r="D1847">
        <v>25</v>
      </c>
      <c r="E1847" t="s">
        <v>86</v>
      </c>
      <c r="F1847" t="s">
        <v>44</v>
      </c>
      <c r="G1847" t="s">
        <v>61</v>
      </c>
      <c r="H1847" t="s">
        <v>33</v>
      </c>
      <c r="I1847" t="s">
        <v>34</v>
      </c>
      <c r="J1847" s="1">
        <v>43828</v>
      </c>
      <c r="M1847" t="s">
        <v>35</v>
      </c>
      <c r="N1847" s="2">
        <v>11645.47</v>
      </c>
      <c r="O1847" t="s">
        <v>2739</v>
      </c>
      <c r="P1847">
        <v>6.4</v>
      </c>
      <c r="Q18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47">
        <f>YEAR(Table1[[#This Row],[Hire Date]])</f>
        <v>2019</v>
      </c>
      <c r="T1847" t="str">
        <f>IF(Table1[[#This Row],[Education Level]]="Master's Degree",
"Master's Degree",
IF(Table1[[#This Row],[Education Level]]="Bachelor's Degree",
"Bachelor's Degree",
"Others"))</f>
        <v>Bachelor's Degree</v>
      </c>
    </row>
    <row r="1848" spans="1:20" x14ac:dyDescent="0.25">
      <c r="A1848" t="s">
        <v>4219</v>
      </c>
      <c r="B1848" t="s">
        <v>4220</v>
      </c>
      <c r="C1848" t="s">
        <v>18</v>
      </c>
      <c r="D1848">
        <v>46</v>
      </c>
      <c r="E1848" t="s">
        <v>30</v>
      </c>
      <c r="F1848" t="s">
        <v>31</v>
      </c>
      <c r="G1848" t="s">
        <v>32</v>
      </c>
      <c r="H1848" t="s">
        <v>33</v>
      </c>
      <c r="I1848" t="s">
        <v>34</v>
      </c>
      <c r="J1848" s="1">
        <v>43464</v>
      </c>
      <c r="M1848" t="s">
        <v>35</v>
      </c>
      <c r="N1848" s="2">
        <v>6363.79</v>
      </c>
      <c r="O1848" t="s">
        <v>2893</v>
      </c>
      <c r="P1848">
        <v>7.4</v>
      </c>
      <c r="Q18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48">
        <f>YEAR(Table1[[#This Row],[Hire Date]])</f>
        <v>2018</v>
      </c>
      <c r="T1848" t="str">
        <f>IF(Table1[[#This Row],[Education Level]]="Master's Degree",
"Master's Degree",
IF(Table1[[#This Row],[Education Level]]="Bachelor's Degree",
"Bachelor's Degree",
"Others"))</f>
        <v>Bachelor's Degree</v>
      </c>
    </row>
    <row r="1849" spans="1:20" x14ac:dyDescent="0.25">
      <c r="A1849" t="s">
        <v>4221</v>
      </c>
      <c r="B1849" t="s">
        <v>4222</v>
      </c>
      <c r="C1849" t="s">
        <v>29</v>
      </c>
      <c r="D1849">
        <v>27</v>
      </c>
      <c r="E1849" t="s">
        <v>79</v>
      </c>
      <c r="F1849" t="s">
        <v>49</v>
      </c>
      <c r="G1849" t="s">
        <v>45</v>
      </c>
      <c r="H1849" t="s">
        <v>33</v>
      </c>
      <c r="I1849" t="s">
        <v>23</v>
      </c>
      <c r="J1849" s="1">
        <v>44575</v>
      </c>
      <c r="M1849" t="s">
        <v>35</v>
      </c>
      <c r="N1849" s="2">
        <v>6698.12</v>
      </c>
      <c r="O1849" t="s">
        <v>881</v>
      </c>
      <c r="P1849">
        <v>4.3</v>
      </c>
      <c r="Q18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849">
        <f>YEAR(Table1[[#This Row],[Hire Date]])</f>
        <v>2022</v>
      </c>
      <c r="T1849" t="str">
        <f>IF(Table1[[#This Row],[Education Level]]="Master's Degree",
"Master's Degree",
IF(Table1[[#This Row],[Education Level]]="Bachelor's Degree",
"Bachelor's Degree",
"Others"))</f>
        <v>Master's Degree</v>
      </c>
    </row>
    <row r="1850" spans="1:20" x14ac:dyDescent="0.25">
      <c r="A1850" t="s">
        <v>4223</v>
      </c>
      <c r="B1850" t="s">
        <v>4224</v>
      </c>
      <c r="C1850" t="s">
        <v>29</v>
      </c>
      <c r="D1850">
        <v>43</v>
      </c>
      <c r="E1850" t="s">
        <v>19</v>
      </c>
      <c r="F1850" t="s">
        <v>31</v>
      </c>
      <c r="G1850" t="s">
        <v>232</v>
      </c>
      <c r="H1850" t="s">
        <v>33</v>
      </c>
      <c r="I1850" t="s">
        <v>23</v>
      </c>
      <c r="J1850" s="1">
        <v>43308</v>
      </c>
      <c r="M1850" t="s">
        <v>35</v>
      </c>
      <c r="N1850" s="2">
        <v>48189.52</v>
      </c>
      <c r="O1850" t="s">
        <v>146</v>
      </c>
      <c r="P1850">
        <v>7.8</v>
      </c>
      <c r="Q18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50">
        <f>YEAR(Table1[[#This Row],[Hire Date]])</f>
        <v>2018</v>
      </c>
      <c r="T1850" t="str">
        <f>IF(Table1[[#This Row],[Education Level]]="Master's Degree",
"Master's Degree",
IF(Table1[[#This Row],[Education Level]]="Bachelor's Degree",
"Bachelor's Degree",
"Others"))</f>
        <v>Master's Degree</v>
      </c>
    </row>
    <row r="1851" spans="1:20" x14ac:dyDescent="0.25">
      <c r="A1851" t="s">
        <v>4225</v>
      </c>
      <c r="B1851" t="s">
        <v>4226</v>
      </c>
      <c r="C1851" t="s">
        <v>29</v>
      </c>
      <c r="D1851">
        <v>38</v>
      </c>
      <c r="E1851" t="s">
        <v>86</v>
      </c>
      <c r="F1851" t="s">
        <v>60</v>
      </c>
      <c r="G1851" t="s">
        <v>61</v>
      </c>
      <c r="H1851" t="s">
        <v>33</v>
      </c>
      <c r="I1851" t="s">
        <v>50</v>
      </c>
      <c r="J1851" s="1">
        <v>43621</v>
      </c>
      <c r="M1851" t="s">
        <v>35</v>
      </c>
      <c r="N1851" s="2">
        <v>11741.12</v>
      </c>
      <c r="O1851" t="s">
        <v>2804</v>
      </c>
      <c r="P1851">
        <v>7</v>
      </c>
      <c r="Q18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51">
        <f>YEAR(Table1[[#This Row],[Hire Date]])</f>
        <v>2019</v>
      </c>
      <c r="T1851" t="str">
        <f>IF(Table1[[#This Row],[Education Level]]="Master's Degree",
"Master's Degree",
IF(Table1[[#This Row],[Education Level]]="Bachelor's Degree",
"Bachelor's Degree",
"Others"))</f>
        <v>Others</v>
      </c>
    </row>
    <row r="1852" spans="1:20" x14ac:dyDescent="0.25">
      <c r="A1852" t="s">
        <v>4227</v>
      </c>
      <c r="B1852" t="s">
        <v>4228</v>
      </c>
      <c r="C1852" t="s">
        <v>29</v>
      </c>
      <c r="D1852">
        <v>29</v>
      </c>
      <c r="E1852" t="s">
        <v>86</v>
      </c>
      <c r="F1852" t="s">
        <v>49</v>
      </c>
      <c r="G1852" t="s">
        <v>45</v>
      </c>
      <c r="H1852" t="s">
        <v>33</v>
      </c>
      <c r="I1852" t="s">
        <v>34</v>
      </c>
      <c r="J1852" s="1">
        <v>44768</v>
      </c>
      <c r="M1852" t="s">
        <v>35</v>
      </c>
      <c r="N1852" s="2">
        <v>7753.79</v>
      </c>
      <c r="O1852" t="s">
        <v>1497</v>
      </c>
      <c r="P1852">
        <v>3.8</v>
      </c>
      <c r="Q18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852">
        <f>YEAR(Table1[[#This Row],[Hire Date]])</f>
        <v>2022</v>
      </c>
      <c r="T1852" t="str">
        <f>IF(Table1[[#This Row],[Education Level]]="Master's Degree",
"Master's Degree",
IF(Table1[[#This Row],[Education Level]]="Bachelor's Degree",
"Bachelor's Degree",
"Others"))</f>
        <v>Bachelor's Degree</v>
      </c>
    </row>
    <row r="1853" spans="1:20" x14ac:dyDescent="0.25">
      <c r="A1853" t="s">
        <v>4229</v>
      </c>
      <c r="B1853" t="s">
        <v>4230</v>
      </c>
      <c r="C1853" t="s">
        <v>18</v>
      </c>
      <c r="D1853">
        <v>50</v>
      </c>
      <c r="E1853" t="s">
        <v>69</v>
      </c>
      <c r="F1853" t="s">
        <v>44</v>
      </c>
      <c r="G1853" t="s">
        <v>32</v>
      </c>
      <c r="H1853" t="s">
        <v>33</v>
      </c>
      <c r="I1853" t="s">
        <v>34</v>
      </c>
      <c r="J1853" s="1">
        <v>44558</v>
      </c>
      <c r="M1853" t="s">
        <v>35</v>
      </c>
      <c r="N1853" s="2">
        <v>6070.44</v>
      </c>
      <c r="O1853" t="s">
        <v>1547</v>
      </c>
      <c r="P1853">
        <v>4.4000000000000004</v>
      </c>
      <c r="Q18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853">
        <f>YEAR(Table1[[#This Row],[Hire Date]])</f>
        <v>2021</v>
      </c>
      <c r="T1853" t="str">
        <f>IF(Table1[[#This Row],[Education Level]]="Master's Degree",
"Master's Degree",
IF(Table1[[#This Row],[Education Level]]="Bachelor's Degree",
"Bachelor's Degree",
"Others"))</f>
        <v>Bachelor's Degree</v>
      </c>
    </row>
    <row r="1854" spans="1:20" x14ac:dyDescent="0.25">
      <c r="A1854" t="s">
        <v>4231</v>
      </c>
      <c r="B1854" t="s">
        <v>4232</v>
      </c>
      <c r="C1854" t="s">
        <v>29</v>
      </c>
      <c r="D1854">
        <v>24</v>
      </c>
      <c r="E1854" t="s">
        <v>43</v>
      </c>
      <c r="F1854" t="s">
        <v>49</v>
      </c>
      <c r="G1854" t="s">
        <v>61</v>
      </c>
      <c r="H1854" t="s">
        <v>33</v>
      </c>
      <c r="I1854" t="s">
        <v>23</v>
      </c>
      <c r="J1854" s="1">
        <v>43468</v>
      </c>
      <c r="M1854" t="s">
        <v>35</v>
      </c>
      <c r="N1854" s="2">
        <v>12432.93</v>
      </c>
      <c r="O1854" t="s">
        <v>220</v>
      </c>
      <c r="P1854">
        <v>7.4</v>
      </c>
      <c r="Q18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54">
        <f>YEAR(Table1[[#This Row],[Hire Date]])</f>
        <v>2019</v>
      </c>
      <c r="T1854" t="str">
        <f>IF(Table1[[#This Row],[Education Level]]="Master's Degree",
"Master's Degree",
IF(Table1[[#This Row],[Education Level]]="Bachelor's Degree",
"Bachelor's Degree",
"Others"))</f>
        <v>Master's Degree</v>
      </c>
    </row>
    <row r="1855" spans="1:20" x14ac:dyDescent="0.25">
      <c r="A1855" t="s">
        <v>4233</v>
      </c>
      <c r="B1855" t="s">
        <v>4234</v>
      </c>
      <c r="C1855" t="s">
        <v>29</v>
      </c>
      <c r="D1855">
        <v>43</v>
      </c>
      <c r="E1855" s="9" t="s">
        <v>13002</v>
      </c>
      <c r="F1855" t="s">
        <v>31</v>
      </c>
      <c r="G1855" t="s">
        <v>45</v>
      </c>
      <c r="H1855" t="s">
        <v>33</v>
      </c>
      <c r="I1855" t="s">
        <v>175</v>
      </c>
      <c r="J1855" s="1">
        <v>43752</v>
      </c>
      <c r="M1855" t="s">
        <v>35</v>
      </c>
      <c r="N1855" s="2">
        <v>8324.36</v>
      </c>
      <c r="O1855" t="s">
        <v>1052</v>
      </c>
      <c r="P1855">
        <v>6.6</v>
      </c>
      <c r="Q18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55">
        <f>YEAR(Table1[[#This Row],[Hire Date]])</f>
        <v>2019</v>
      </c>
      <c r="T1855" t="str">
        <f>IF(Table1[[#This Row],[Education Level]]="Master's Degree",
"Master's Degree",
IF(Table1[[#This Row],[Education Level]]="Bachelor's Degree",
"Bachelor's Degree",
"Others"))</f>
        <v>Others</v>
      </c>
    </row>
    <row r="1856" spans="1:20" x14ac:dyDescent="0.25">
      <c r="A1856" t="s">
        <v>4235</v>
      </c>
      <c r="B1856" t="s">
        <v>4236</v>
      </c>
      <c r="C1856" t="s">
        <v>18</v>
      </c>
      <c r="D1856">
        <v>44</v>
      </c>
      <c r="E1856" s="9" t="s">
        <v>13002</v>
      </c>
      <c r="F1856" t="s">
        <v>31</v>
      </c>
      <c r="G1856" t="s">
        <v>45</v>
      </c>
      <c r="H1856" t="s">
        <v>33</v>
      </c>
      <c r="I1856" t="s">
        <v>34</v>
      </c>
      <c r="J1856" s="1">
        <v>44231</v>
      </c>
      <c r="M1856" t="s">
        <v>35</v>
      </c>
      <c r="N1856" s="2">
        <v>9396.08</v>
      </c>
      <c r="O1856" t="s">
        <v>1971</v>
      </c>
      <c r="P1856">
        <v>5.3</v>
      </c>
      <c r="Q18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56">
        <f>YEAR(Table1[[#This Row],[Hire Date]])</f>
        <v>2021</v>
      </c>
      <c r="T1856" t="str">
        <f>IF(Table1[[#This Row],[Education Level]]="Master's Degree",
"Master's Degree",
IF(Table1[[#This Row],[Education Level]]="Bachelor's Degree",
"Bachelor's Degree",
"Others"))</f>
        <v>Bachelor's Degree</v>
      </c>
    </row>
    <row r="1857" spans="1:20" x14ac:dyDescent="0.25">
      <c r="A1857" t="s">
        <v>4237</v>
      </c>
      <c r="B1857" t="s">
        <v>4238</v>
      </c>
      <c r="C1857" t="s">
        <v>18</v>
      </c>
      <c r="D1857">
        <v>28</v>
      </c>
      <c r="E1857" t="s">
        <v>30</v>
      </c>
      <c r="F1857" t="s">
        <v>60</v>
      </c>
      <c r="G1857" t="s">
        <v>137</v>
      </c>
      <c r="H1857" t="s">
        <v>33</v>
      </c>
      <c r="I1857" t="s">
        <v>34</v>
      </c>
      <c r="J1857" s="1">
        <v>43329</v>
      </c>
      <c r="M1857" t="s">
        <v>35</v>
      </c>
      <c r="N1857" s="2">
        <v>24198</v>
      </c>
      <c r="O1857" t="s">
        <v>4239</v>
      </c>
      <c r="P1857">
        <v>7.8</v>
      </c>
      <c r="Q18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57">
        <f>YEAR(Table1[[#This Row],[Hire Date]])</f>
        <v>2018</v>
      </c>
      <c r="T1857" t="str">
        <f>IF(Table1[[#This Row],[Education Level]]="Master's Degree",
"Master's Degree",
IF(Table1[[#This Row],[Education Level]]="Bachelor's Degree",
"Bachelor's Degree",
"Others"))</f>
        <v>Bachelor's Degree</v>
      </c>
    </row>
    <row r="1858" spans="1:20" x14ac:dyDescent="0.25">
      <c r="A1858" t="s">
        <v>4240</v>
      </c>
      <c r="B1858" t="s">
        <v>4241</v>
      </c>
      <c r="C1858" t="s">
        <v>29</v>
      </c>
      <c r="D1858">
        <v>47</v>
      </c>
      <c r="E1858" t="s">
        <v>73</v>
      </c>
      <c r="F1858" t="s">
        <v>31</v>
      </c>
      <c r="G1858" t="s">
        <v>45</v>
      </c>
      <c r="H1858" t="s">
        <v>33</v>
      </c>
      <c r="I1858" t="s">
        <v>34</v>
      </c>
      <c r="J1858" s="1">
        <v>44670</v>
      </c>
      <c r="M1858" t="s">
        <v>35</v>
      </c>
      <c r="N1858" s="2">
        <v>8759.43</v>
      </c>
      <c r="O1858" t="s">
        <v>2537</v>
      </c>
      <c r="P1858">
        <v>4.0999999999999996</v>
      </c>
      <c r="Q18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858">
        <f>YEAR(Table1[[#This Row],[Hire Date]])</f>
        <v>2022</v>
      </c>
      <c r="T1858" t="str">
        <f>IF(Table1[[#This Row],[Education Level]]="Master's Degree",
"Master's Degree",
IF(Table1[[#This Row],[Education Level]]="Bachelor's Degree",
"Bachelor's Degree",
"Others"))</f>
        <v>Bachelor's Degree</v>
      </c>
    </row>
    <row r="1859" spans="1:20" x14ac:dyDescent="0.25">
      <c r="A1859" t="s">
        <v>4242</v>
      </c>
      <c r="B1859" t="s">
        <v>4243</v>
      </c>
      <c r="C1859" t="s">
        <v>29</v>
      </c>
      <c r="D1859">
        <v>32</v>
      </c>
      <c r="E1859" t="s">
        <v>73</v>
      </c>
      <c r="F1859" t="s">
        <v>20</v>
      </c>
      <c r="G1859" t="s">
        <v>45</v>
      </c>
      <c r="H1859" t="s">
        <v>33</v>
      </c>
      <c r="I1859" t="s">
        <v>117</v>
      </c>
      <c r="J1859" s="1">
        <v>44144</v>
      </c>
      <c r="M1859" t="s">
        <v>35</v>
      </c>
      <c r="N1859" s="2">
        <v>6681.33</v>
      </c>
      <c r="O1859" t="s">
        <v>4244</v>
      </c>
      <c r="P1859">
        <v>5.5</v>
      </c>
      <c r="Q18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59">
        <f>YEAR(Table1[[#This Row],[Hire Date]])</f>
        <v>2020</v>
      </c>
      <c r="T1859" t="str">
        <f>IF(Table1[[#This Row],[Education Level]]="Master's Degree",
"Master's Degree",
IF(Table1[[#This Row],[Education Level]]="Bachelor's Degree",
"Bachelor's Degree",
"Others"))</f>
        <v>Others</v>
      </c>
    </row>
    <row r="1860" spans="1:20" x14ac:dyDescent="0.25">
      <c r="A1860" t="s">
        <v>4245</v>
      </c>
      <c r="B1860" t="s">
        <v>4246</v>
      </c>
      <c r="C1860" t="s">
        <v>29</v>
      </c>
      <c r="D1860">
        <v>37</v>
      </c>
      <c r="E1860" t="s">
        <v>19</v>
      </c>
      <c r="F1860" t="s">
        <v>44</v>
      </c>
      <c r="G1860" t="s">
        <v>137</v>
      </c>
      <c r="H1860" t="s">
        <v>33</v>
      </c>
      <c r="I1860" t="s">
        <v>117</v>
      </c>
      <c r="J1860" s="1">
        <v>45425</v>
      </c>
      <c r="M1860" t="s">
        <v>35</v>
      </c>
      <c r="N1860" s="2">
        <v>27702.1</v>
      </c>
      <c r="O1860" t="s">
        <v>252</v>
      </c>
      <c r="P1860">
        <v>2</v>
      </c>
      <c r="Q18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860">
        <f>YEAR(Table1[[#This Row],[Hire Date]])</f>
        <v>2024</v>
      </c>
      <c r="T1860" t="str">
        <f>IF(Table1[[#This Row],[Education Level]]="Master's Degree",
"Master's Degree",
IF(Table1[[#This Row],[Education Level]]="Bachelor's Degree",
"Bachelor's Degree",
"Others"))</f>
        <v>Others</v>
      </c>
    </row>
    <row r="1861" spans="1:20" x14ac:dyDescent="0.25">
      <c r="A1861" t="s">
        <v>4247</v>
      </c>
      <c r="B1861" t="s">
        <v>4248</v>
      </c>
      <c r="C1861" t="s">
        <v>18</v>
      </c>
      <c r="D1861">
        <v>37</v>
      </c>
      <c r="E1861" t="s">
        <v>30</v>
      </c>
      <c r="F1861" t="s">
        <v>31</v>
      </c>
      <c r="G1861" t="s">
        <v>32</v>
      </c>
      <c r="H1861" t="s">
        <v>33</v>
      </c>
      <c r="I1861" t="s">
        <v>175</v>
      </c>
      <c r="J1861" s="1">
        <v>43582</v>
      </c>
      <c r="M1861" t="s">
        <v>35</v>
      </c>
      <c r="N1861" s="2">
        <v>4422.3599999999997</v>
      </c>
      <c r="O1861" t="s">
        <v>752</v>
      </c>
      <c r="P1861">
        <v>7.1</v>
      </c>
      <c r="Q18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61">
        <f>YEAR(Table1[[#This Row],[Hire Date]])</f>
        <v>2019</v>
      </c>
      <c r="T1861" t="str">
        <f>IF(Table1[[#This Row],[Education Level]]="Master's Degree",
"Master's Degree",
IF(Table1[[#This Row],[Education Level]]="Bachelor's Degree",
"Bachelor's Degree",
"Others"))</f>
        <v>Others</v>
      </c>
    </row>
    <row r="1862" spans="1:20" x14ac:dyDescent="0.25">
      <c r="A1862" t="s">
        <v>4249</v>
      </c>
      <c r="B1862" t="s">
        <v>4250</v>
      </c>
      <c r="C1862" t="s">
        <v>29</v>
      </c>
      <c r="D1862">
        <v>33</v>
      </c>
      <c r="E1862" t="s">
        <v>86</v>
      </c>
      <c r="F1862" t="s">
        <v>31</v>
      </c>
      <c r="G1862" t="s">
        <v>21</v>
      </c>
      <c r="H1862" t="s">
        <v>33</v>
      </c>
      <c r="I1862" t="s">
        <v>34</v>
      </c>
      <c r="J1862" s="1">
        <v>45373</v>
      </c>
      <c r="M1862" t="s">
        <v>35</v>
      </c>
      <c r="N1862" s="2">
        <v>18433.060000000001</v>
      </c>
      <c r="O1862" t="s">
        <v>618</v>
      </c>
      <c r="P1862">
        <v>2.2000000000000002</v>
      </c>
      <c r="Q18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862">
        <f>YEAR(Table1[[#This Row],[Hire Date]])</f>
        <v>2024</v>
      </c>
      <c r="T1862" t="str">
        <f>IF(Table1[[#This Row],[Education Level]]="Master's Degree",
"Master's Degree",
IF(Table1[[#This Row],[Education Level]]="Bachelor's Degree",
"Bachelor's Degree",
"Others"))</f>
        <v>Bachelor's Degree</v>
      </c>
    </row>
    <row r="1863" spans="1:20" x14ac:dyDescent="0.25">
      <c r="A1863" t="s">
        <v>4251</v>
      </c>
      <c r="B1863" t="s">
        <v>4252</v>
      </c>
      <c r="C1863" t="s">
        <v>18</v>
      </c>
      <c r="D1863">
        <v>42</v>
      </c>
      <c r="E1863" t="s">
        <v>79</v>
      </c>
      <c r="F1863" t="s">
        <v>49</v>
      </c>
      <c r="G1863" t="s">
        <v>45</v>
      </c>
      <c r="H1863" t="s">
        <v>131</v>
      </c>
      <c r="I1863" t="s">
        <v>34</v>
      </c>
      <c r="J1863" s="1">
        <v>45120</v>
      </c>
      <c r="K1863" s="1">
        <v>45929</v>
      </c>
      <c r="L1863" t="s">
        <v>760</v>
      </c>
      <c r="M1863" t="s">
        <v>25</v>
      </c>
      <c r="N1863" s="2">
        <v>9364.8799999999992</v>
      </c>
      <c r="O1863" t="s">
        <v>2542</v>
      </c>
      <c r="P1863">
        <v>2.2000000000000002</v>
      </c>
      <c r="Q18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863">
        <f>YEAR(Table1[[#This Row],[Hire Date]])</f>
        <v>2023</v>
      </c>
      <c r="S1863" s="9">
        <f>YEAR(Table1[[#This Row],[Exit Date]])</f>
        <v>2025</v>
      </c>
      <c r="T1863" t="str">
        <f>IF(Table1[[#This Row],[Education Level]]="Master's Degree",
"Master's Degree",
IF(Table1[[#This Row],[Education Level]]="Bachelor's Degree",
"Bachelor's Degree",
"Others"))</f>
        <v>Bachelor's Degree</v>
      </c>
    </row>
    <row r="1864" spans="1:20" x14ac:dyDescent="0.25">
      <c r="A1864" t="s">
        <v>4253</v>
      </c>
      <c r="B1864" t="s">
        <v>4254</v>
      </c>
      <c r="C1864" t="s">
        <v>29</v>
      </c>
      <c r="D1864">
        <v>42</v>
      </c>
      <c r="E1864" t="s">
        <v>19</v>
      </c>
      <c r="F1864" t="s">
        <v>60</v>
      </c>
      <c r="G1864" t="s">
        <v>137</v>
      </c>
      <c r="H1864" t="s">
        <v>33</v>
      </c>
      <c r="I1864" t="s">
        <v>34</v>
      </c>
      <c r="J1864" s="1">
        <v>43447</v>
      </c>
      <c r="M1864" t="s">
        <v>35</v>
      </c>
      <c r="N1864" s="2">
        <v>23111.35</v>
      </c>
      <c r="O1864" t="s">
        <v>1002</v>
      </c>
      <c r="P1864">
        <v>7.4</v>
      </c>
      <c r="Q18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64">
        <f>YEAR(Table1[[#This Row],[Hire Date]])</f>
        <v>2018</v>
      </c>
      <c r="T1864" t="str">
        <f>IF(Table1[[#This Row],[Education Level]]="Master's Degree",
"Master's Degree",
IF(Table1[[#This Row],[Education Level]]="Bachelor's Degree",
"Bachelor's Degree",
"Others"))</f>
        <v>Bachelor's Degree</v>
      </c>
    </row>
    <row r="1865" spans="1:20" x14ac:dyDescent="0.25">
      <c r="A1865" t="s">
        <v>4255</v>
      </c>
      <c r="B1865" t="s">
        <v>4256</v>
      </c>
      <c r="C1865" t="s">
        <v>29</v>
      </c>
      <c r="D1865">
        <v>22</v>
      </c>
      <c r="E1865" t="s">
        <v>136</v>
      </c>
      <c r="F1865" t="s">
        <v>31</v>
      </c>
      <c r="G1865" t="s">
        <v>21</v>
      </c>
      <c r="H1865" t="s">
        <v>131</v>
      </c>
      <c r="I1865" t="s">
        <v>75</v>
      </c>
      <c r="J1865" s="1">
        <v>44254</v>
      </c>
      <c r="K1865" s="1">
        <v>44616</v>
      </c>
      <c r="L1865" t="s">
        <v>132</v>
      </c>
      <c r="M1865" t="s">
        <v>25</v>
      </c>
      <c r="N1865" s="2">
        <v>19324.169999999998</v>
      </c>
      <c r="O1865" t="s">
        <v>359</v>
      </c>
      <c r="P1865">
        <v>1</v>
      </c>
      <c r="Q18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865">
        <f>YEAR(Table1[[#This Row],[Hire Date]])</f>
        <v>2021</v>
      </c>
      <c r="S1865" s="9">
        <f>YEAR(Table1[[#This Row],[Exit Date]])</f>
        <v>2022</v>
      </c>
      <c r="T1865" t="str">
        <f>IF(Table1[[#This Row],[Education Level]]="Master's Degree",
"Master's Degree",
IF(Table1[[#This Row],[Education Level]]="Bachelor's Degree",
"Bachelor's Degree",
"Others"))</f>
        <v>Others</v>
      </c>
    </row>
    <row r="1866" spans="1:20" x14ac:dyDescent="0.25">
      <c r="A1866" t="s">
        <v>4257</v>
      </c>
      <c r="B1866" t="s">
        <v>4258</v>
      </c>
      <c r="C1866" t="s">
        <v>29</v>
      </c>
      <c r="D1866">
        <v>46</v>
      </c>
      <c r="E1866" t="s">
        <v>30</v>
      </c>
      <c r="F1866" t="s">
        <v>31</v>
      </c>
      <c r="G1866" t="s">
        <v>32</v>
      </c>
      <c r="H1866" t="s">
        <v>22</v>
      </c>
      <c r="I1866" t="s">
        <v>34</v>
      </c>
      <c r="J1866" s="1">
        <v>43243</v>
      </c>
      <c r="M1866" t="s">
        <v>35</v>
      </c>
      <c r="N1866" s="2">
        <v>6373.09</v>
      </c>
      <c r="O1866" t="s">
        <v>774</v>
      </c>
      <c r="P1866">
        <v>8</v>
      </c>
      <c r="Q18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66">
        <f>YEAR(Table1[[#This Row],[Hire Date]])</f>
        <v>2018</v>
      </c>
      <c r="T1866" t="str">
        <f>IF(Table1[[#This Row],[Education Level]]="Master's Degree",
"Master's Degree",
IF(Table1[[#This Row],[Education Level]]="Bachelor's Degree",
"Bachelor's Degree",
"Others"))</f>
        <v>Bachelor's Degree</v>
      </c>
    </row>
    <row r="1867" spans="1:20" x14ac:dyDescent="0.25">
      <c r="A1867" t="s">
        <v>4259</v>
      </c>
      <c r="B1867" t="s">
        <v>4260</v>
      </c>
      <c r="C1867" t="s">
        <v>29</v>
      </c>
      <c r="D1867">
        <v>22</v>
      </c>
      <c r="E1867" t="s">
        <v>121</v>
      </c>
      <c r="F1867" t="s">
        <v>60</v>
      </c>
      <c r="G1867" t="s">
        <v>61</v>
      </c>
      <c r="H1867" t="s">
        <v>22</v>
      </c>
      <c r="I1867" t="s">
        <v>23</v>
      </c>
      <c r="J1867" s="1">
        <v>44615</v>
      </c>
      <c r="M1867" t="s">
        <v>35</v>
      </c>
      <c r="N1867" s="2">
        <v>11182.38</v>
      </c>
      <c r="O1867" t="s">
        <v>1726</v>
      </c>
      <c r="P1867">
        <v>4.2</v>
      </c>
      <c r="Q18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867">
        <f>YEAR(Table1[[#This Row],[Hire Date]])</f>
        <v>2022</v>
      </c>
      <c r="T1867" t="str">
        <f>IF(Table1[[#This Row],[Education Level]]="Master's Degree",
"Master's Degree",
IF(Table1[[#This Row],[Education Level]]="Bachelor's Degree",
"Bachelor's Degree",
"Others"))</f>
        <v>Master's Degree</v>
      </c>
    </row>
    <row r="1868" spans="1:20" x14ac:dyDescent="0.25">
      <c r="A1868" t="s">
        <v>4261</v>
      </c>
      <c r="B1868" t="s">
        <v>4262</v>
      </c>
      <c r="C1868" t="s">
        <v>29</v>
      </c>
      <c r="D1868">
        <v>44</v>
      </c>
      <c r="E1868" t="s">
        <v>136</v>
      </c>
      <c r="F1868" t="s">
        <v>74</v>
      </c>
      <c r="G1868" t="s">
        <v>21</v>
      </c>
      <c r="H1868" t="s">
        <v>22</v>
      </c>
      <c r="I1868" t="s">
        <v>34</v>
      </c>
      <c r="J1868" s="1">
        <v>46052</v>
      </c>
      <c r="M1868" t="s">
        <v>35</v>
      </c>
      <c r="N1868" s="2">
        <v>16408.259999999998</v>
      </c>
      <c r="O1868" t="s">
        <v>436</v>
      </c>
      <c r="P1868">
        <v>0.3</v>
      </c>
      <c r="Q18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868">
        <f>YEAR(Table1[[#This Row],[Hire Date]])</f>
        <v>2026</v>
      </c>
      <c r="T1868" t="str">
        <f>IF(Table1[[#This Row],[Education Level]]="Master's Degree",
"Master's Degree",
IF(Table1[[#This Row],[Education Level]]="Bachelor's Degree",
"Bachelor's Degree",
"Others"))</f>
        <v>Bachelor's Degree</v>
      </c>
    </row>
    <row r="1869" spans="1:20" x14ac:dyDescent="0.25">
      <c r="A1869" t="s">
        <v>4263</v>
      </c>
      <c r="B1869" t="s">
        <v>4264</v>
      </c>
      <c r="C1869" t="s">
        <v>18</v>
      </c>
      <c r="D1869">
        <v>45</v>
      </c>
      <c r="E1869" t="s">
        <v>136</v>
      </c>
      <c r="F1869" t="s">
        <v>31</v>
      </c>
      <c r="G1869" t="s">
        <v>145</v>
      </c>
      <c r="H1869" t="s">
        <v>33</v>
      </c>
      <c r="I1869" t="s">
        <v>75</v>
      </c>
      <c r="J1869" s="1">
        <v>44619</v>
      </c>
      <c r="M1869" t="s">
        <v>35</v>
      </c>
      <c r="N1869" s="2">
        <v>35407.39</v>
      </c>
      <c r="O1869" t="s">
        <v>146</v>
      </c>
      <c r="P1869">
        <v>4.2</v>
      </c>
      <c r="Q18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869">
        <f>YEAR(Table1[[#This Row],[Hire Date]])</f>
        <v>2022</v>
      </c>
      <c r="T1869" t="str">
        <f>IF(Table1[[#This Row],[Education Level]]="Master's Degree",
"Master's Degree",
IF(Table1[[#This Row],[Education Level]]="Bachelor's Degree",
"Bachelor's Degree",
"Others"))</f>
        <v>Others</v>
      </c>
    </row>
    <row r="1870" spans="1:20" x14ac:dyDescent="0.25">
      <c r="A1870" t="s">
        <v>4265</v>
      </c>
      <c r="B1870" t="s">
        <v>4266</v>
      </c>
      <c r="C1870" t="s">
        <v>29</v>
      </c>
      <c r="D1870">
        <v>25</v>
      </c>
      <c r="E1870" t="s">
        <v>69</v>
      </c>
      <c r="F1870" t="s">
        <v>31</v>
      </c>
      <c r="G1870" t="s">
        <v>61</v>
      </c>
      <c r="H1870" t="s">
        <v>33</v>
      </c>
      <c r="I1870" t="s">
        <v>34</v>
      </c>
      <c r="J1870" s="1">
        <v>44865</v>
      </c>
      <c r="M1870" t="s">
        <v>35</v>
      </c>
      <c r="N1870" s="2">
        <v>11220.38</v>
      </c>
      <c r="O1870" t="s">
        <v>673</v>
      </c>
      <c r="P1870">
        <v>3.5</v>
      </c>
      <c r="Q18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870">
        <f>YEAR(Table1[[#This Row],[Hire Date]])</f>
        <v>2022</v>
      </c>
      <c r="T1870" t="str">
        <f>IF(Table1[[#This Row],[Education Level]]="Master's Degree",
"Master's Degree",
IF(Table1[[#This Row],[Education Level]]="Bachelor's Degree",
"Bachelor's Degree",
"Others"))</f>
        <v>Bachelor's Degree</v>
      </c>
    </row>
    <row r="1871" spans="1:20" x14ac:dyDescent="0.25">
      <c r="A1871" t="s">
        <v>4267</v>
      </c>
      <c r="B1871" t="s">
        <v>4268</v>
      </c>
      <c r="C1871" t="s">
        <v>29</v>
      </c>
      <c r="D1871">
        <v>31</v>
      </c>
      <c r="E1871" t="s">
        <v>100</v>
      </c>
      <c r="F1871" t="s">
        <v>31</v>
      </c>
      <c r="G1871" t="s">
        <v>61</v>
      </c>
      <c r="H1871" t="s">
        <v>131</v>
      </c>
      <c r="I1871" t="s">
        <v>34</v>
      </c>
      <c r="J1871" s="1">
        <v>45633</v>
      </c>
      <c r="M1871" t="s">
        <v>35</v>
      </c>
      <c r="N1871" s="2">
        <v>13587.16</v>
      </c>
      <c r="O1871" t="s">
        <v>1343</v>
      </c>
      <c r="P1871">
        <v>1.4</v>
      </c>
      <c r="Q18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871">
        <f>YEAR(Table1[[#This Row],[Hire Date]])</f>
        <v>2024</v>
      </c>
      <c r="T1871" t="str">
        <f>IF(Table1[[#This Row],[Education Level]]="Master's Degree",
"Master's Degree",
IF(Table1[[#This Row],[Education Level]]="Bachelor's Degree",
"Bachelor's Degree",
"Others"))</f>
        <v>Bachelor's Degree</v>
      </c>
    </row>
    <row r="1872" spans="1:20" x14ac:dyDescent="0.25">
      <c r="A1872" t="s">
        <v>4269</v>
      </c>
      <c r="B1872" t="s">
        <v>4270</v>
      </c>
      <c r="C1872" t="s">
        <v>29</v>
      </c>
      <c r="D1872">
        <v>25</v>
      </c>
      <c r="E1872" t="s">
        <v>86</v>
      </c>
      <c r="F1872" t="s">
        <v>31</v>
      </c>
      <c r="G1872" t="s">
        <v>32</v>
      </c>
      <c r="H1872" t="s">
        <v>33</v>
      </c>
      <c r="I1872" t="s">
        <v>34</v>
      </c>
      <c r="J1872" s="1">
        <v>44727</v>
      </c>
      <c r="M1872" t="s">
        <v>35</v>
      </c>
      <c r="N1872" s="2">
        <v>6349.88</v>
      </c>
      <c r="O1872" t="s">
        <v>727</v>
      </c>
      <c r="P1872">
        <v>3.9</v>
      </c>
      <c r="Q18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872">
        <f>YEAR(Table1[[#This Row],[Hire Date]])</f>
        <v>2022</v>
      </c>
      <c r="T1872" t="str">
        <f>IF(Table1[[#This Row],[Education Level]]="Master's Degree",
"Master's Degree",
IF(Table1[[#This Row],[Education Level]]="Bachelor's Degree",
"Bachelor's Degree",
"Others"))</f>
        <v>Bachelor's Degree</v>
      </c>
    </row>
    <row r="1873" spans="1:20" x14ac:dyDescent="0.25">
      <c r="A1873" t="s">
        <v>4271</v>
      </c>
      <c r="B1873" t="s">
        <v>4272</v>
      </c>
      <c r="C1873" t="s">
        <v>18</v>
      </c>
      <c r="D1873">
        <v>33</v>
      </c>
      <c r="E1873" t="s">
        <v>121</v>
      </c>
      <c r="F1873" t="s">
        <v>31</v>
      </c>
      <c r="G1873" t="s">
        <v>137</v>
      </c>
      <c r="H1873" t="s">
        <v>33</v>
      </c>
      <c r="I1873" t="s">
        <v>50</v>
      </c>
      <c r="J1873" s="1">
        <v>46039</v>
      </c>
      <c r="M1873" t="s">
        <v>35</v>
      </c>
      <c r="N1873" s="2">
        <v>22761.84</v>
      </c>
      <c r="O1873" t="s">
        <v>396</v>
      </c>
      <c r="P1873">
        <v>0.3</v>
      </c>
      <c r="Q18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873">
        <f>YEAR(Table1[[#This Row],[Hire Date]])</f>
        <v>2026</v>
      </c>
      <c r="T1873" t="str">
        <f>IF(Table1[[#This Row],[Education Level]]="Master's Degree",
"Master's Degree",
IF(Table1[[#This Row],[Education Level]]="Bachelor's Degree",
"Bachelor's Degree",
"Others"))</f>
        <v>Others</v>
      </c>
    </row>
    <row r="1874" spans="1:20" x14ac:dyDescent="0.25">
      <c r="A1874" t="s">
        <v>4273</v>
      </c>
      <c r="B1874" t="s">
        <v>4274</v>
      </c>
      <c r="C1874" t="s">
        <v>18</v>
      </c>
      <c r="D1874">
        <v>32</v>
      </c>
      <c r="E1874" s="9" t="s">
        <v>13002</v>
      </c>
      <c r="F1874" t="s">
        <v>20</v>
      </c>
      <c r="G1874" t="s">
        <v>32</v>
      </c>
      <c r="H1874" t="s">
        <v>33</v>
      </c>
      <c r="I1874" t="s">
        <v>34</v>
      </c>
      <c r="J1874" s="1">
        <v>45331</v>
      </c>
      <c r="M1874" t="s">
        <v>35</v>
      </c>
      <c r="N1874" s="2">
        <v>5669.24</v>
      </c>
      <c r="O1874" t="s">
        <v>163</v>
      </c>
      <c r="P1874">
        <v>2.2999999999999998</v>
      </c>
      <c r="Q18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874">
        <f>YEAR(Table1[[#This Row],[Hire Date]])</f>
        <v>2024</v>
      </c>
      <c r="T1874" t="str">
        <f>IF(Table1[[#This Row],[Education Level]]="Master's Degree",
"Master's Degree",
IF(Table1[[#This Row],[Education Level]]="Bachelor's Degree",
"Bachelor's Degree",
"Others"))</f>
        <v>Bachelor's Degree</v>
      </c>
    </row>
    <row r="1875" spans="1:20" x14ac:dyDescent="0.25">
      <c r="A1875" t="s">
        <v>4275</v>
      </c>
      <c r="B1875" t="s">
        <v>4276</v>
      </c>
      <c r="C1875" t="s">
        <v>18</v>
      </c>
      <c r="D1875">
        <v>42</v>
      </c>
      <c r="E1875" t="s">
        <v>43</v>
      </c>
      <c r="F1875" t="s">
        <v>60</v>
      </c>
      <c r="G1875" t="s">
        <v>45</v>
      </c>
      <c r="H1875" t="s">
        <v>22</v>
      </c>
      <c r="I1875" t="s">
        <v>34</v>
      </c>
      <c r="J1875" s="1">
        <v>46043</v>
      </c>
      <c r="M1875" t="s">
        <v>35</v>
      </c>
      <c r="N1875" s="2">
        <v>7450.2</v>
      </c>
      <c r="O1875" t="s">
        <v>133</v>
      </c>
      <c r="P1875">
        <v>0.3</v>
      </c>
      <c r="Q18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875">
        <f>YEAR(Table1[[#This Row],[Hire Date]])</f>
        <v>2026</v>
      </c>
      <c r="T1875" t="str">
        <f>IF(Table1[[#This Row],[Education Level]]="Master's Degree",
"Master's Degree",
IF(Table1[[#This Row],[Education Level]]="Bachelor's Degree",
"Bachelor's Degree",
"Others"))</f>
        <v>Bachelor's Degree</v>
      </c>
    </row>
    <row r="1876" spans="1:20" x14ac:dyDescent="0.25">
      <c r="A1876" t="s">
        <v>4277</v>
      </c>
      <c r="B1876" t="s">
        <v>4278</v>
      </c>
      <c r="C1876" t="s">
        <v>29</v>
      </c>
      <c r="D1876">
        <v>46</v>
      </c>
      <c r="E1876" t="s">
        <v>30</v>
      </c>
      <c r="F1876" t="s">
        <v>31</v>
      </c>
      <c r="G1876" t="s">
        <v>32</v>
      </c>
      <c r="H1876" t="s">
        <v>33</v>
      </c>
      <c r="I1876" t="s">
        <v>23</v>
      </c>
      <c r="J1876" s="1">
        <v>43223</v>
      </c>
      <c r="M1876" t="s">
        <v>35</v>
      </c>
      <c r="N1876" s="2">
        <v>6268.65</v>
      </c>
      <c r="O1876" t="s">
        <v>313</v>
      </c>
      <c r="P1876">
        <v>8</v>
      </c>
      <c r="Q18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76">
        <f>YEAR(Table1[[#This Row],[Hire Date]])</f>
        <v>2018</v>
      </c>
      <c r="T1876" t="str">
        <f>IF(Table1[[#This Row],[Education Level]]="Master's Degree",
"Master's Degree",
IF(Table1[[#This Row],[Education Level]]="Bachelor's Degree",
"Bachelor's Degree",
"Others"))</f>
        <v>Master's Degree</v>
      </c>
    </row>
    <row r="1877" spans="1:20" x14ac:dyDescent="0.25">
      <c r="A1877" t="s">
        <v>4279</v>
      </c>
      <c r="B1877" t="s">
        <v>4280</v>
      </c>
      <c r="C1877" t="s">
        <v>18</v>
      </c>
      <c r="D1877">
        <v>47</v>
      </c>
      <c r="E1877" t="s">
        <v>136</v>
      </c>
      <c r="F1877" t="s">
        <v>20</v>
      </c>
      <c r="G1877" t="s">
        <v>137</v>
      </c>
      <c r="H1877" t="s">
        <v>22</v>
      </c>
      <c r="I1877" t="s">
        <v>34</v>
      </c>
      <c r="J1877" s="1">
        <v>44609</v>
      </c>
      <c r="M1877" t="s">
        <v>35</v>
      </c>
      <c r="N1877" s="2">
        <v>21420.89</v>
      </c>
      <c r="O1877" t="s">
        <v>4085</v>
      </c>
      <c r="P1877">
        <v>4.2</v>
      </c>
      <c r="Q18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877">
        <f>YEAR(Table1[[#This Row],[Hire Date]])</f>
        <v>2022</v>
      </c>
      <c r="T1877" t="str">
        <f>IF(Table1[[#This Row],[Education Level]]="Master's Degree",
"Master's Degree",
IF(Table1[[#This Row],[Education Level]]="Bachelor's Degree",
"Bachelor's Degree",
"Others"))</f>
        <v>Bachelor's Degree</v>
      </c>
    </row>
    <row r="1878" spans="1:20" x14ac:dyDescent="0.25">
      <c r="A1878" t="s">
        <v>4281</v>
      </c>
      <c r="B1878" t="s">
        <v>4282</v>
      </c>
      <c r="C1878" t="s">
        <v>29</v>
      </c>
      <c r="D1878">
        <v>29</v>
      </c>
      <c r="E1878" t="s">
        <v>136</v>
      </c>
      <c r="F1878" t="s">
        <v>74</v>
      </c>
      <c r="G1878" t="s">
        <v>137</v>
      </c>
      <c r="H1878" t="s">
        <v>33</v>
      </c>
      <c r="I1878" t="s">
        <v>23</v>
      </c>
      <c r="J1878" s="1">
        <v>43822</v>
      </c>
      <c r="M1878" t="s">
        <v>35</v>
      </c>
      <c r="N1878" s="2">
        <v>26579.42</v>
      </c>
      <c r="O1878" t="s">
        <v>908</v>
      </c>
      <c r="P1878">
        <v>6.4</v>
      </c>
      <c r="Q18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78">
        <f>YEAR(Table1[[#This Row],[Hire Date]])</f>
        <v>2019</v>
      </c>
      <c r="T1878" t="str">
        <f>IF(Table1[[#This Row],[Education Level]]="Master's Degree",
"Master's Degree",
IF(Table1[[#This Row],[Education Level]]="Bachelor's Degree",
"Bachelor's Degree",
"Others"))</f>
        <v>Master's Degree</v>
      </c>
    </row>
    <row r="1879" spans="1:20" x14ac:dyDescent="0.25">
      <c r="A1879" t="s">
        <v>4283</v>
      </c>
      <c r="B1879" t="s">
        <v>4284</v>
      </c>
      <c r="C1879" t="s">
        <v>18</v>
      </c>
      <c r="D1879">
        <v>33</v>
      </c>
      <c r="E1879" t="s">
        <v>19</v>
      </c>
      <c r="F1879" t="s">
        <v>74</v>
      </c>
      <c r="G1879" t="s">
        <v>145</v>
      </c>
      <c r="H1879" t="s">
        <v>33</v>
      </c>
      <c r="I1879" t="s">
        <v>175</v>
      </c>
      <c r="J1879" s="1">
        <v>45137</v>
      </c>
      <c r="M1879" t="s">
        <v>35</v>
      </c>
      <c r="N1879" s="2">
        <v>40180.69</v>
      </c>
      <c r="O1879" t="s">
        <v>146</v>
      </c>
      <c r="P1879">
        <v>2.8</v>
      </c>
      <c r="Q18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879">
        <f>YEAR(Table1[[#This Row],[Hire Date]])</f>
        <v>2023</v>
      </c>
      <c r="T1879" t="str">
        <f>IF(Table1[[#This Row],[Education Level]]="Master's Degree",
"Master's Degree",
IF(Table1[[#This Row],[Education Level]]="Bachelor's Degree",
"Bachelor's Degree",
"Others"))</f>
        <v>Others</v>
      </c>
    </row>
    <row r="1880" spans="1:20" x14ac:dyDescent="0.25">
      <c r="A1880" t="s">
        <v>4285</v>
      </c>
      <c r="B1880" t="s">
        <v>4286</v>
      </c>
      <c r="C1880" t="s">
        <v>29</v>
      </c>
      <c r="D1880">
        <v>22</v>
      </c>
      <c r="E1880" t="s">
        <v>19</v>
      </c>
      <c r="F1880" t="s">
        <v>60</v>
      </c>
      <c r="G1880" t="s">
        <v>61</v>
      </c>
      <c r="H1880" t="s">
        <v>33</v>
      </c>
      <c r="I1880" t="s">
        <v>34</v>
      </c>
      <c r="J1880" s="1">
        <v>43705</v>
      </c>
      <c r="M1880" t="s">
        <v>35</v>
      </c>
      <c r="N1880" s="2">
        <v>11880.67</v>
      </c>
      <c r="O1880" t="s">
        <v>1358</v>
      </c>
      <c r="P1880">
        <v>6.7</v>
      </c>
      <c r="Q18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80">
        <f>YEAR(Table1[[#This Row],[Hire Date]])</f>
        <v>2019</v>
      </c>
      <c r="T1880" t="str">
        <f>IF(Table1[[#This Row],[Education Level]]="Master's Degree",
"Master's Degree",
IF(Table1[[#This Row],[Education Level]]="Bachelor's Degree",
"Bachelor's Degree",
"Others"))</f>
        <v>Bachelor's Degree</v>
      </c>
    </row>
    <row r="1881" spans="1:20" x14ac:dyDescent="0.25">
      <c r="A1881" t="s">
        <v>4287</v>
      </c>
      <c r="B1881" t="s">
        <v>4288</v>
      </c>
      <c r="C1881" t="s">
        <v>18</v>
      </c>
      <c r="D1881">
        <v>27</v>
      </c>
      <c r="E1881" t="s">
        <v>19</v>
      </c>
      <c r="F1881" t="s">
        <v>74</v>
      </c>
      <c r="G1881" t="s">
        <v>137</v>
      </c>
      <c r="H1881" t="s">
        <v>33</v>
      </c>
      <c r="I1881" t="s">
        <v>50</v>
      </c>
      <c r="J1881" s="1">
        <v>43557</v>
      </c>
      <c r="M1881" t="s">
        <v>35</v>
      </c>
      <c r="N1881" s="2">
        <v>21883</v>
      </c>
      <c r="O1881" t="s">
        <v>2604</v>
      </c>
      <c r="P1881">
        <v>7.1</v>
      </c>
      <c r="Q18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81">
        <f>YEAR(Table1[[#This Row],[Hire Date]])</f>
        <v>2019</v>
      </c>
      <c r="T1881" t="str">
        <f>IF(Table1[[#This Row],[Education Level]]="Master's Degree",
"Master's Degree",
IF(Table1[[#This Row],[Education Level]]="Bachelor's Degree",
"Bachelor's Degree",
"Others"))</f>
        <v>Others</v>
      </c>
    </row>
    <row r="1882" spans="1:20" x14ac:dyDescent="0.25">
      <c r="A1882" t="s">
        <v>4289</v>
      </c>
      <c r="B1882" t="s">
        <v>4290</v>
      </c>
      <c r="C1882" t="s">
        <v>29</v>
      </c>
      <c r="D1882">
        <v>43</v>
      </c>
      <c r="E1882" t="s">
        <v>136</v>
      </c>
      <c r="F1882" t="s">
        <v>31</v>
      </c>
      <c r="G1882" t="s">
        <v>137</v>
      </c>
      <c r="H1882" t="s">
        <v>33</v>
      </c>
      <c r="I1882" t="s">
        <v>175</v>
      </c>
      <c r="J1882" s="1">
        <v>43358</v>
      </c>
      <c r="M1882" t="s">
        <v>35</v>
      </c>
      <c r="N1882" s="2">
        <v>28136.71</v>
      </c>
      <c r="O1882" t="s">
        <v>1887</v>
      </c>
      <c r="P1882">
        <v>7.7</v>
      </c>
      <c r="Q18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82">
        <f>YEAR(Table1[[#This Row],[Hire Date]])</f>
        <v>2018</v>
      </c>
      <c r="T1882" t="str">
        <f>IF(Table1[[#This Row],[Education Level]]="Master's Degree",
"Master's Degree",
IF(Table1[[#This Row],[Education Level]]="Bachelor's Degree",
"Bachelor's Degree",
"Others"))</f>
        <v>Others</v>
      </c>
    </row>
    <row r="1883" spans="1:20" x14ac:dyDescent="0.25">
      <c r="A1883" t="s">
        <v>4291</v>
      </c>
      <c r="B1883" t="s">
        <v>4292</v>
      </c>
      <c r="C1883" t="s">
        <v>29</v>
      </c>
      <c r="D1883">
        <v>49</v>
      </c>
      <c r="E1883" t="s">
        <v>100</v>
      </c>
      <c r="F1883" t="s">
        <v>31</v>
      </c>
      <c r="G1883" t="s">
        <v>93</v>
      </c>
      <c r="H1883" t="s">
        <v>22</v>
      </c>
      <c r="I1883" t="s">
        <v>50</v>
      </c>
      <c r="J1883" s="1">
        <v>43830</v>
      </c>
      <c r="M1883" t="s">
        <v>35</v>
      </c>
      <c r="N1883" s="2">
        <v>2727.97</v>
      </c>
      <c r="O1883" t="s">
        <v>785</v>
      </c>
      <c r="P1883">
        <v>6.4</v>
      </c>
      <c r="Q18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83">
        <f>YEAR(Table1[[#This Row],[Hire Date]])</f>
        <v>2019</v>
      </c>
      <c r="T1883" t="str">
        <f>IF(Table1[[#This Row],[Education Level]]="Master's Degree",
"Master's Degree",
IF(Table1[[#This Row],[Education Level]]="Bachelor's Degree",
"Bachelor's Degree",
"Others"))</f>
        <v>Others</v>
      </c>
    </row>
    <row r="1884" spans="1:20" x14ac:dyDescent="0.25">
      <c r="A1884" t="s">
        <v>4293</v>
      </c>
      <c r="B1884" t="s">
        <v>4294</v>
      </c>
      <c r="C1884" t="s">
        <v>18</v>
      </c>
      <c r="D1884">
        <v>23</v>
      </c>
      <c r="E1884" t="s">
        <v>43</v>
      </c>
      <c r="F1884" t="s">
        <v>20</v>
      </c>
      <c r="G1884" t="s">
        <v>45</v>
      </c>
      <c r="H1884" t="s">
        <v>33</v>
      </c>
      <c r="I1884" t="s">
        <v>50</v>
      </c>
      <c r="J1884" s="1">
        <v>45450</v>
      </c>
      <c r="M1884" t="s">
        <v>35</v>
      </c>
      <c r="N1884" s="2">
        <v>8312.65</v>
      </c>
      <c r="O1884" t="s">
        <v>774</v>
      </c>
      <c r="P1884">
        <v>1.9</v>
      </c>
      <c r="Q18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884">
        <f>YEAR(Table1[[#This Row],[Hire Date]])</f>
        <v>2024</v>
      </c>
      <c r="T1884" t="str">
        <f>IF(Table1[[#This Row],[Education Level]]="Master's Degree",
"Master's Degree",
IF(Table1[[#This Row],[Education Level]]="Bachelor's Degree",
"Bachelor's Degree",
"Others"))</f>
        <v>Others</v>
      </c>
    </row>
    <row r="1885" spans="1:20" x14ac:dyDescent="0.25">
      <c r="A1885" t="s">
        <v>4295</v>
      </c>
      <c r="B1885" t="s">
        <v>4296</v>
      </c>
      <c r="C1885" t="s">
        <v>18</v>
      </c>
      <c r="D1885">
        <v>29</v>
      </c>
      <c r="E1885" t="s">
        <v>19</v>
      </c>
      <c r="F1885" t="s">
        <v>44</v>
      </c>
      <c r="G1885" t="s">
        <v>145</v>
      </c>
      <c r="H1885" t="s">
        <v>33</v>
      </c>
      <c r="I1885" t="s">
        <v>34</v>
      </c>
      <c r="J1885" s="1">
        <v>43244</v>
      </c>
      <c r="M1885" t="s">
        <v>35</v>
      </c>
      <c r="N1885" s="2">
        <v>37415.660000000003</v>
      </c>
      <c r="O1885" t="s">
        <v>146</v>
      </c>
      <c r="P1885">
        <v>8</v>
      </c>
      <c r="Q18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85">
        <f>YEAR(Table1[[#This Row],[Hire Date]])</f>
        <v>2018</v>
      </c>
      <c r="T1885" t="str">
        <f>IF(Table1[[#This Row],[Education Level]]="Master's Degree",
"Master's Degree",
IF(Table1[[#This Row],[Education Level]]="Bachelor's Degree",
"Bachelor's Degree",
"Others"))</f>
        <v>Bachelor's Degree</v>
      </c>
    </row>
    <row r="1886" spans="1:20" x14ac:dyDescent="0.25">
      <c r="A1886" t="s">
        <v>4297</v>
      </c>
      <c r="B1886" t="s">
        <v>4298</v>
      </c>
      <c r="C1886" t="s">
        <v>29</v>
      </c>
      <c r="D1886">
        <v>34</v>
      </c>
      <c r="E1886" t="s">
        <v>86</v>
      </c>
      <c r="F1886" t="s">
        <v>49</v>
      </c>
      <c r="G1886" t="s">
        <v>45</v>
      </c>
      <c r="H1886" t="s">
        <v>33</v>
      </c>
      <c r="I1886" t="s">
        <v>34</v>
      </c>
      <c r="J1886" s="1">
        <v>43210</v>
      </c>
      <c r="M1886" t="s">
        <v>35</v>
      </c>
      <c r="N1886" s="2">
        <v>7672.3</v>
      </c>
      <c r="O1886" t="s">
        <v>118</v>
      </c>
      <c r="P1886">
        <v>8.1</v>
      </c>
      <c r="Q18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86">
        <f>YEAR(Table1[[#This Row],[Hire Date]])</f>
        <v>2018</v>
      </c>
      <c r="T1886" t="str">
        <f>IF(Table1[[#This Row],[Education Level]]="Master's Degree",
"Master's Degree",
IF(Table1[[#This Row],[Education Level]]="Bachelor's Degree",
"Bachelor's Degree",
"Others"))</f>
        <v>Bachelor's Degree</v>
      </c>
    </row>
    <row r="1887" spans="1:20" x14ac:dyDescent="0.25">
      <c r="A1887" t="s">
        <v>4299</v>
      </c>
      <c r="B1887" t="s">
        <v>4300</v>
      </c>
      <c r="C1887" t="s">
        <v>29</v>
      </c>
      <c r="D1887">
        <v>37</v>
      </c>
      <c r="E1887" t="s">
        <v>30</v>
      </c>
      <c r="F1887" t="s">
        <v>49</v>
      </c>
      <c r="G1887" t="s">
        <v>45</v>
      </c>
      <c r="H1887" t="s">
        <v>22</v>
      </c>
      <c r="I1887" t="s">
        <v>23</v>
      </c>
      <c r="J1887" s="1">
        <v>44543</v>
      </c>
      <c r="K1887" s="1">
        <v>44877</v>
      </c>
      <c r="L1887" t="s">
        <v>132</v>
      </c>
      <c r="M1887" t="s">
        <v>25</v>
      </c>
      <c r="N1887" s="2">
        <v>8657.41</v>
      </c>
      <c r="O1887" t="s">
        <v>333</v>
      </c>
      <c r="P1887">
        <v>0.9</v>
      </c>
      <c r="Q18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887">
        <f>YEAR(Table1[[#This Row],[Hire Date]])</f>
        <v>2021</v>
      </c>
      <c r="S1887" s="9">
        <f>YEAR(Table1[[#This Row],[Exit Date]])</f>
        <v>2022</v>
      </c>
      <c r="T1887" t="str">
        <f>IF(Table1[[#This Row],[Education Level]]="Master's Degree",
"Master's Degree",
IF(Table1[[#This Row],[Education Level]]="Bachelor's Degree",
"Bachelor's Degree",
"Others"))</f>
        <v>Master's Degree</v>
      </c>
    </row>
    <row r="1888" spans="1:20" x14ac:dyDescent="0.25">
      <c r="A1888" t="s">
        <v>4301</v>
      </c>
      <c r="B1888" t="s">
        <v>4302</v>
      </c>
      <c r="C1888" t="s">
        <v>29</v>
      </c>
      <c r="D1888">
        <v>27</v>
      </c>
      <c r="E1888" t="s">
        <v>121</v>
      </c>
      <c r="F1888" t="s">
        <v>60</v>
      </c>
      <c r="G1888" t="s">
        <v>45</v>
      </c>
      <c r="H1888" t="s">
        <v>33</v>
      </c>
      <c r="I1888" t="s">
        <v>117</v>
      </c>
      <c r="J1888" s="1">
        <v>45572</v>
      </c>
      <c r="M1888" t="s">
        <v>35</v>
      </c>
      <c r="N1888" s="2">
        <v>8347.85</v>
      </c>
      <c r="O1888" t="s">
        <v>404</v>
      </c>
      <c r="P1888">
        <v>1.6</v>
      </c>
      <c r="Q18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888">
        <f>YEAR(Table1[[#This Row],[Hire Date]])</f>
        <v>2024</v>
      </c>
      <c r="T1888" t="str">
        <f>IF(Table1[[#This Row],[Education Level]]="Master's Degree",
"Master's Degree",
IF(Table1[[#This Row],[Education Level]]="Bachelor's Degree",
"Bachelor's Degree",
"Others"))</f>
        <v>Others</v>
      </c>
    </row>
    <row r="1889" spans="1:20" x14ac:dyDescent="0.25">
      <c r="A1889" t="s">
        <v>4303</v>
      </c>
      <c r="B1889" t="s">
        <v>4304</v>
      </c>
      <c r="C1889" t="s">
        <v>18</v>
      </c>
      <c r="D1889">
        <v>38</v>
      </c>
      <c r="E1889" t="s">
        <v>30</v>
      </c>
      <c r="F1889" t="s">
        <v>31</v>
      </c>
      <c r="G1889" t="s">
        <v>61</v>
      </c>
      <c r="H1889" t="s">
        <v>33</v>
      </c>
      <c r="I1889" t="s">
        <v>34</v>
      </c>
      <c r="J1889" s="1">
        <v>44849</v>
      </c>
      <c r="M1889" t="s">
        <v>35</v>
      </c>
      <c r="N1889" s="2">
        <v>10514.76</v>
      </c>
      <c r="O1889" t="s">
        <v>1410</v>
      </c>
      <c r="P1889">
        <v>3.6</v>
      </c>
      <c r="Q18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889">
        <f>YEAR(Table1[[#This Row],[Hire Date]])</f>
        <v>2022</v>
      </c>
      <c r="T1889" t="str">
        <f>IF(Table1[[#This Row],[Education Level]]="Master's Degree",
"Master's Degree",
IF(Table1[[#This Row],[Education Level]]="Bachelor's Degree",
"Bachelor's Degree",
"Others"))</f>
        <v>Bachelor's Degree</v>
      </c>
    </row>
    <row r="1890" spans="1:20" x14ac:dyDescent="0.25">
      <c r="A1890" t="s">
        <v>4305</v>
      </c>
      <c r="B1890" t="s">
        <v>4306</v>
      </c>
      <c r="C1890" t="s">
        <v>18</v>
      </c>
      <c r="D1890">
        <v>30</v>
      </c>
      <c r="E1890" t="s">
        <v>100</v>
      </c>
      <c r="F1890" t="s">
        <v>31</v>
      </c>
      <c r="G1890" t="s">
        <v>61</v>
      </c>
      <c r="H1890" t="s">
        <v>33</v>
      </c>
      <c r="I1890" t="s">
        <v>23</v>
      </c>
      <c r="J1890" s="1">
        <v>44694</v>
      </c>
      <c r="M1890" t="s">
        <v>35</v>
      </c>
      <c r="N1890" s="2">
        <v>11566.02</v>
      </c>
      <c r="O1890" t="s">
        <v>3297</v>
      </c>
      <c r="P1890">
        <v>4</v>
      </c>
      <c r="Q18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890">
        <f>YEAR(Table1[[#This Row],[Hire Date]])</f>
        <v>2022</v>
      </c>
      <c r="T1890" t="str">
        <f>IF(Table1[[#This Row],[Education Level]]="Master's Degree",
"Master's Degree",
IF(Table1[[#This Row],[Education Level]]="Bachelor's Degree",
"Bachelor's Degree",
"Others"))</f>
        <v>Master's Degree</v>
      </c>
    </row>
    <row r="1891" spans="1:20" x14ac:dyDescent="0.25">
      <c r="A1891" t="s">
        <v>4307</v>
      </c>
      <c r="B1891" t="s">
        <v>4308</v>
      </c>
      <c r="C1891" t="s">
        <v>18</v>
      </c>
      <c r="D1891">
        <v>34</v>
      </c>
      <c r="E1891" t="s">
        <v>30</v>
      </c>
      <c r="F1891" t="s">
        <v>74</v>
      </c>
      <c r="G1891" t="s">
        <v>45</v>
      </c>
      <c r="H1891" t="s">
        <v>33</v>
      </c>
      <c r="I1891" t="s">
        <v>34</v>
      </c>
      <c r="J1891" s="1">
        <v>43739</v>
      </c>
      <c r="M1891" t="s">
        <v>35</v>
      </c>
      <c r="N1891" s="2">
        <v>6796.01</v>
      </c>
      <c r="O1891" t="s">
        <v>473</v>
      </c>
      <c r="P1891">
        <v>6.6</v>
      </c>
      <c r="Q18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91">
        <f>YEAR(Table1[[#This Row],[Hire Date]])</f>
        <v>2019</v>
      </c>
      <c r="T1891" t="str">
        <f>IF(Table1[[#This Row],[Education Level]]="Master's Degree",
"Master's Degree",
IF(Table1[[#This Row],[Education Level]]="Bachelor's Degree",
"Bachelor's Degree",
"Others"))</f>
        <v>Bachelor's Degree</v>
      </c>
    </row>
    <row r="1892" spans="1:20" x14ac:dyDescent="0.25">
      <c r="A1892" t="s">
        <v>4309</v>
      </c>
      <c r="B1892" t="s">
        <v>4310</v>
      </c>
      <c r="C1892" t="s">
        <v>29</v>
      </c>
      <c r="D1892">
        <v>39</v>
      </c>
      <c r="E1892" t="s">
        <v>30</v>
      </c>
      <c r="F1892" t="s">
        <v>60</v>
      </c>
      <c r="G1892" t="s">
        <v>21</v>
      </c>
      <c r="H1892" t="s">
        <v>33</v>
      </c>
      <c r="I1892" t="s">
        <v>175</v>
      </c>
      <c r="J1892" s="1">
        <v>43850</v>
      </c>
      <c r="M1892" t="s">
        <v>35</v>
      </c>
      <c r="N1892" s="2">
        <v>17349.650000000001</v>
      </c>
      <c r="O1892" t="s">
        <v>2604</v>
      </c>
      <c r="P1892">
        <v>6.3</v>
      </c>
      <c r="Q18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92">
        <f>YEAR(Table1[[#This Row],[Hire Date]])</f>
        <v>2020</v>
      </c>
      <c r="T1892" t="str">
        <f>IF(Table1[[#This Row],[Education Level]]="Master's Degree",
"Master's Degree",
IF(Table1[[#This Row],[Education Level]]="Bachelor's Degree",
"Bachelor's Degree",
"Others"))</f>
        <v>Others</v>
      </c>
    </row>
    <row r="1893" spans="1:20" x14ac:dyDescent="0.25">
      <c r="A1893" t="s">
        <v>4311</v>
      </c>
      <c r="B1893" t="s">
        <v>4312</v>
      </c>
      <c r="C1893" t="s">
        <v>18</v>
      </c>
      <c r="D1893">
        <v>35</v>
      </c>
      <c r="E1893" t="s">
        <v>73</v>
      </c>
      <c r="F1893" t="s">
        <v>31</v>
      </c>
      <c r="G1893" t="s">
        <v>137</v>
      </c>
      <c r="H1893" t="s">
        <v>22</v>
      </c>
      <c r="I1893" t="s">
        <v>34</v>
      </c>
      <c r="J1893" s="1">
        <v>44158</v>
      </c>
      <c r="K1893" s="1">
        <v>44552</v>
      </c>
      <c r="L1893" t="s">
        <v>132</v>
      </c>
      <c r="M1893" t="s">
        <v>25</v>
      </c>
      <c r="N1893" s="2">
        <v>27620.45</v>
      </c>
      <c r="O1893" t="s">
        <v>2848</v>
      </c>
      <c r="P1893">
        <v>1.1000000000000001</v>
      </c>
      <c r="Q18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893">
        <f>YEAR(Table1[[#This Row],[Hire Date]])</f>
        <v>2020</v>
      </c>
      <c r="S1893" s="9">
        <f>YEAR(Table1[[#This Row],[Exit Date]])</f>
        <v>2021</v>
      </c>
      <c r="T1893" t="str">
        <f>IF(Table1[[#This Row],[Education Level]]="Master's Degree",
"Master's Degree",
IF(Table1[[#This Row],[Education Level]]="Bachelor's Degree",
"Bachelor's Degree",
"Others"))</f>
        <v>Bachelor's Degree</v>
      </c>
    </row>
    <row r="1894" spans="1:20" x14ac:dyDescent="0.25">
      <c r="A1894" t="s">
        <v>4313</v>
      </c>
      <c r="B1894" t="s">
        <v>4314</v>
      </c>
      <c r="C1894" t="s">
        <v>18</v>
      </c>
      <c r="D1894">
        <v>31</v>
      </c>
      <c r="E1894" t="s">
        <v>30</v>
      </c>
      <c r="F1894" t="s">
        <v>44</v>
      </c>
      <c r="G1894" t="s">
        <v>145</v>
      </c>
      <c r="H1894" t="s">
        <v>131</v>
      </c>
      <c r="I1894" t="s">
        <v>34</v>
      </c>
      <c r="J1894" s="1">
        <v>43762</v>
      </c>
      <c r="K1894" s="1">
        <v>43930</v>
      </c>
      <c r="L1894" t="s">
        <v>132</v>
      </c>
      <c r="M1894" t="s">
        <v>25</v>
      </c>
      <c r="N1894" s="2">
        <v>44737.07</v>
      </c>
      <c r="O1894" t="s">
        <v>146</v>
      </c>
      <c r="P1894">
        <v>0.5</v>
      </c>
      <c r="Q18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894">
        <f>YEAR(Table1[[#This Row],[Hire Date]])</f>
        <v>2019</v>
      </c>
      <c r="S1894" s="9">
        <f>YEAR(Table1[[#This Row],[Exit Date]])</f>
        <v>2020</v>
      </c>
      <c r="T1894" t="str">
        <f>IF(Table1[[#This Row],[Education Level]]="Master's Degree",
"Master's Degree",
IF(Table1[[#This Row],[Education Level]]="Bachelor's Degree",
"Bachelor's Degree",
"Others"))</f>
        <v>Bachelor's Degree</v>
      </c>
    </row>
    <row r="1895" spans="1:20" x14ac:dyDescent="0.25">
      <c r="A1895" t="s">
        <v>4315</v>
      </c>
      <c r="B1895" t="s">
        <v>4316</v>
      </c>
      <c r="C1895" t="s">
        <v>29</v>
      </c>
      <c r="D1895">
        <v>34</v>
      </c>
      <c r="E1895" t="s">
        <v>136</v>
      </c>
      <c r="F1895" t="s">
        <v>49</v>
      </c>
      <c r="G1895" t="s">
        <v>61</v>
      </c>
      <c r="H1895" t="s">
        <v>33</v>
      </c>
      <c r="I1895" t="s">
        <v>23</v>
      </c>
      <c r="J1895" s="1">
        <v>43732</v>
      </c>
      <c r="M1895" t="s">
        <v>35</v>
      </c>
      <c r="N1895" s="2">
        <v>12516.59</v>
      </c>
      <c r="O1895" t="s">
        <v>258</v>
      </c>
      <c r="P1895">
        <v>6.6</v>
      </c>
      <c r="Q18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95">
        <f>YEAR(Table1[[#This Row],[Hire Date]])</f>
        <v>2019</v>
      </c>
      <c r="T1895" t="str">
        <f>IF(Table1[[#This Row],[Education Level]]="Master's Degree",
"Master's Degree",
IF(Table1[[#This Row],[Education Level]]="Bachelor's Degree",
"Bachelor's Degree",
"Others"))</f>
        <v>Master's Degree</v>
      </c>
    </row>
    <row r="1896" spans="1:20" x14ac:dyDescent="0.25">
      <c r="A1896" t="s">
        <v>4317</v>
      </c>
      <c r="B1896" t="s">
        <v>4318</v>
      </c>
      <c r="C1896" t="s">
        <v>29</v>
      </c>
      <c r="D1896">
        <v>34</v>
      </c>
      <c r="E1896" t="s">
        <v>136</v>
      </c>
      <c r="F1896" t="s">
        <v>60</v>
      </c>
      <c r="G1896" t="s">
        <v>61</v>
      </c>
      <c r="H1896" t="s">
        <v>138</v>
      </c>
      <c r="I1896" t="s">
        <v>34</v>
      </c>
      <c r="J1896" s="1">
        <v>45632</v>
      </c>
      <c r="K1896" s="1">
        <v>45921</v>
      </c>
      <c r="L1896" t="s">
        <v>24</v>
      </c>
      <c r="M1896" t="s">
        <v>25</v>
      </c>
      <c r="N1896" s="2">
        <v>11196.62</v>
      </c>
      <c r="O1896" t="s">
        <v>3466</v>
      </c>
      <c r="P1896">
        <v>0.8</v>
      </c>
      <c r="Q18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896">
        <f>YEAR(Table1[[#This Row],[Hire Date]])</f>
        <v>2024</v>
      </c>
      <c r="S1896" s="9">
        <f>YEAR(Table1[[#This Row],[Exit Date]])</f>
        <v>2025</v>
      </c>
      <c r="T1896" t="str">
        <f>IF(Table1[[#This Row],[Education Level]]="Master's Degree",
"Master's Degree",
IF(Table1[[#This Row],[Education Level]]="Bachelor's Degree",
"Bachelor's Degree",
"Others"))</f>
        <v>Bachelor's Degree</v>
      </c>
    </row>
    <row r="1897" spans="1:20" x14ac:dyDescent="0.25">
      <c r="A1897" t="s">
        <v>4319</v>
      </c>
      <c r="B1897" t="s">
        <v>4320</v>
      </c>
      <c r="C1897" t="s">
        <v>29</v>
      </c>
      <c r="D1897">
        <v>31</v>
      </c>
      <c r="E1897" t="s">
        <v>19</v>
      </c>
      <c r="F1897" t="s">
        <v>31</v>
      </c>
      <c r="G1897" t="s">
        <v>232</v>
      </c>
      <c r="H1897" t="s">
        <v>22</v>
      </c>
      <c r="I1897" t="s">
        <v>50</v>
      </c>
      <c r="J1897" s="1">
        <v>43374</v>
      </c>
      <c r="M1897" t="s">
        <v>35</v>
      </c>
      <c r="N1897" s="2">
        <v>56969.71</v>
      </c>
      <c r="O1897" t="s">
        <v>146</v>
      </c>
      <c r="P1897">
        <v>7.6</v>
      </c>
      <c r="Q18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897">
        <f>YEAR(Table1[[#This Row],[Hire Date]])</f>
        <v>2018</v>
      </c>
      <c r="T1897" t="str">
        <f>IF(Table1[[#This Row],[Education Level]]="Master's Degree",
"Master's Degree",
IF(Table1[[#This Row],[Education Level]]="Bachelor's Degree",
"Bachelor's Degree",
"Others"))</f>
        <v>Others</v>
      </c>
    </row>
    <row r="1898" spans="1:20" x14ac:dyDescent="0.25">
      <c r="A1898" t="s">
        <v>4321</v>
      </c>
      <c r="B1898" t="s">
        <v>4322</v>
      </c>
      <c r="C1898" t="s">
        <v>18</v>
      </c>
      <c r="D1898">
        <v>32</v>
      </c>
      <c r="E1898" s="9" t="s">
        <v>13002</v>
      </c>
      <c r="F1898" t="s">
        <v>31</v>
      </c>
      <c r="G1898" t="s">
        <v>32</v>
      </c>
      <c r="H1898" t="s">
        <v>33</v>
      </c>
      <c r="I1898" t="s">
        <v>34</v>
      </c>
      <c r="J1898" s="1">
        <v>44392</v>
      </c>
      <c r="K1898" s="1">
        <v>45867</v>
      </c>
      <c r="L1898" t="s">
        <v>24</v>
      </c>
      <c r="M1898" t="s">
        <v>25</v>
      </c>
      <c r="N1898" s="2">
        <v>4590.79</v>
      </c>
      <c r="O1898" t="s">
        <v>727</v>
      </c>
      <c r="P1898">
        <v>4</v>
      </c>
      <c r="Q18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898">
        <f>YEAR(Table1[[#This Row],[Hire Date]])</f>
        <v>2021</v>
      </c>
      <c r="S1898" s="9">
        <f>YEAR(Table1[[#This Row],[Exit Date]])</f>
        <v>2025</v>
      </c>
      <c r="T1898" t="str">
        <f>IF(Table1[[#This Row],[Education Level]]="Master's Degree",
"Master's Degree",
IF(Table1[[#This Row],[Education Level]]="Bachelor's Degree",
"Bachelor's Degree",
"Others"))</f>
        <v>Bachelor's Degree</v>
      </c>
    </row>
    <row r="1899" spans="1:20" x14ac:dyDescent="0.25">
      <c r="A1899" t="s">
        <v>4323</v>
      </c>
      <c r="B1899" t="s">
        <v>4324</v>
      </c>
      <c r="C1899" t="s">
        <v>18</v>
      </c>
      <c r="D1899">
        <v>49</v>
      </c>
      <c r="E1899" t="s">
        <v>19</v>
      </c>
      <c r="F1899" t="s">
        <v>49</v>
      </c>
      <c r="G1899" t="s">
        <v>21</v>
      </c>
      <c r="H1899" t="s">
        <v>33</v>
      </c>
      <c r="I1899" t="s">
        <v>23</v>
      </c>
      <c r="J1899" s="1">
        <v>45808</v>
      </c>
      <c r="M1899" t="s">
        <v>35</v>
      </c>
      <c r="N1899" s="2">
        <v>18648.61</v>
      </c>
      <c r="O1899" t="s">
        <v>4325</v>
      </c>
      <c r="P1899">
        <v>1</v>
      </c>
      <c r="Q18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899">
        <f>YEAR(Table1[[#This Row],[Hire Date]])</f>
        <v>2025</v>
      </c>
      <c r="T1899" t="str">
        <f>IF(Table1[[#This Row],[Education Level]]="Master's Degree",
"Master's Degree",
IF(Table1[[#This Row],[Education Level]]="Bachelor's Degree",
"Bachelor's Degree",
"Others"))</f>
        <v>Master's Degree</v>
      </c>
    </row>
    <row r="1900" spans="1:20" x14ac:dyDescent="0.25">
      <c r="A1900" t="s">
        <v>4326</v>
      </c>
      <c r="B1900" t="s">
        <v>4327</v>
      </c>
      <c r="C1900" t="s">
        <v>18</v>
      </c>
      <c r="D1900">
        <v>40</v>
      </c>
      <c r="E1900" t="s">
        <v>121</v>
      </c>
      <c r="F1900" t="s">
        <v>31</v>
      </c>
      <c r="G1900" t="s">
        <v>61</v>
      </c>
      <c r="H1900" t="s">
        <v>22</v>
      </c>
      <c r="I1900" t="s">
        <v>117</v>
      </c>
      <c r="J1900" s="1">
        <v>44234</v>
      </c>
      <c r="M1900" t="s">
        <v>35</v>
      </c>
      <c r="N1900" s="2">
        <v>11237.52</v>
      </c>
      <c r="O1900" t="s">
        <v>2943</v>
      </c>
      <c r="P1900">
        <v>5.3</v>
      </c>
      <c r="Q19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00">
        <f>YEAR(Table1[[#This Row],[Hire Date]])</f>
        <v>2021</v>
      </c>
      <c r="T1900" t="str">
        <f>IF(Table1[[#This Row],[Education Level]]="Master's Degree",
"Master's Degree",
IF(Table1[[#This Row],[Education Level]]="Bachelor's Degree",
"Bachelor's Degree",
"Others"))</f>
        <v>Others</v>
      </c>
    </row>
    <row r="1901" spans="1:20" x14ac:dyDescent="0.25">
      <c r="A1901" t="s">
        <v>4328</v>
      </c>
      <c r="B1901" t="s">
        <v>4329</v>
      </c>
      <c r="C1901" t="s">
        <v>18</v>
      </c>
      <c r="D1901">
        <v>32</v>
      </c>
      <c r="E1901" t="s">
        <v>19</v>
      </c>
      <c r="F1901" t="s">
        <v>49</v>
      </c>
      <c r="G1901" t="s">
        <v>145</v>
      </c>
      <c r="H1901" t="s">
        <v>33</v>
      </c>
      <c r="I1901" t="s">
        <v>50</v>
      </c>
      <c r="J1901" s="1">
        <v>46051</v>
      </c>
      <c r="M1901" t="s">
        <v>35</v>
      </c>
      <c r="N1901" s="2">
        <v>35524.31</v>
      </c>
      <c r="O1901" t="s">
        <v>146</v>
      </c>
      <c r="P1901">
        <v>0.3</v>
      </c>
      <c r="Q19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901">
        <f>YEAR(Table1[[#This Row],[Hire Date]])</f>
        <v>2026</v>
      </c>
      <c r="T1901" t="str">
        <f>IF(Table1[[#This Row],[Education Level]]="Master's Degree",
"Master's Degree",
IF(Table1[[#This Row],[Education Level]]="Bachelor's Degree",
"Bachelor's Degree",
"Others"))</f>
        <v>Others</v>
      </c>
    </row>
    <row r="1902" spans="1:20" x14ac:dyDescent="0.25">
      <c r="A1902" t="s">
        <v>4330</v>
      </c>
      <c r="B1902" t="s">
        <v>4331</v>
      </c>
      <c r="C1902" t="s">
        <v>18</v>
      </c>
      <c r="D1902">
        <v>41</v>
      </c>
      <c r="E1902" t="s">
        <v>19</v>
      </c>
      <c r="F1902" t="s">
        <v>44</v>
      </c>
      <c r="G1902" t="s">
        <v>137</v>
      </c>
      <c r="H1902" t="s">
        <v>33</v>
      </c>
      <c r="I1902" t="s">
        <v>23</v>
      </c>
      <c r="J1902" s="1">
        <v>45847</v>
      </c>
      <c r="M1902" t="s">
        <v>35</v>
      </c>
      <c r="N1902" s="2">
        <v>24282.65</v>
      </c>
      <c r="O1902" t="s">
        <v>1294</v>
      </c>
      <c r="P1902">
        <v>0.9</v>
      </c>
      <c r="Q19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902">
        <f>YEAR(Table1[[#This Row],[Hire Date]])</f>
        <v>2025</v>
      </c>
      <c r="T1902" t="str">
        <f>IF(Table1[[#This Row],[Education Level]]="Master's Degree",
"Master's Degree",
IF(Table1[[#This Row],[Education Level]]="Bachelor's Degree",
"Bachelor's Degree",
"Others"))</f>
        <v>Master's Degree</v>
      </c>
    </row>
    <row r="1903" spans="1:20" x14ac:dyDescent="0.25">
      <c r="A1903" t="s">
        <v>4332</v>
      </c>
      <c r="B1903" t="s">
        <v>4333</v>
      </c>
      <c r="C1903" t="s">
        <v>18</v>
      </c>
      <c r="D1903">
        <v>31</v>
      </c>
      <c r="E1903" t="s">
        <v>121</v>
      </c>
      <c r="F1903" t="s">
        <v>31</v>
      </c>
      <c r="G1903" t="s">
        <v>61</v>
      </c>
      <c r="H1903" t="s">
        <v>22</v>
      </c>
      <c r="I1903" t="s">
        <v>23</v>
      </c>
      <c r="J1903" s="1">
        <v>45055</v>
      </c>
      <c r="M1903" t="s">
        <v>35</v>
      </c>
      <c r="N1903" s="2">
        <v>11109.89</v>
      </c>
      <c r="O1903" t="s">
        <v>2112</v>
      </c>
      <c r="P1903">
        <v>3</v>
      </c>
      <c r="Q19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03">
        <f>YEAR(Table1[[#This Row],[Hire Date]])</f>
        <v>2023</v>
      </c>
      <c r="T1903" t="str">
        <f>IF(Table1[[#This Row],[Education Level]]="Master's Degree",
"Master's Degree",
IF(Table1[[#This Row],[Education Level]]="Bachelor's Degree",
"Bachelor's Degree",
"Others"))</f>
        <v>Master's Degree</v>
      </c>
    </row>
    <row r="1904" spans="1:20" x14ac:dyDescent="0.25">
      <c r="A1904" t="s">
        <v>4334</v>
      </c>
      <c r="B1904" t="s">
        <v>4335</v>
      </c>
      <c r="C1904" t="s">
        <v>18</v>
      </c>
      <c r="D1904">
        <v>45</v>
      </c>
      <c r="E1904" t="s">
        <v>100</v>
      </c>
      <c r="F1904" t="s">
        <v>31</v>
      </c>
      <c r="G1904" t="s">
        <v>32</v>
      </c>
      <c r="H1904" t="s">
        <v>22</v>
      </c>
      <c r="I1904" t="s">
        <v>50</v>
      </c>
      <c r="J1904" s="1">
        <v>43657</v>
      </c>
      <c r="M1904" t="s">
        <v>35</v>
      </c>
      <c r="N1904" s="2">
        <v>6167.19</v>
      </c>
      <c r="O1904" t="s">
        <v>199</v>
      </c>
      <c r="P1904">
        <v>6.9</v>
      </c>
      <c r="Q19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04">
        <f>YEAR(Table1[[#This Row],[Hire Date]])</f>
        <v>2019</v>
      </c>
      <c r="T1904" t="str">
        <f>IF(Table1[[#This Row],[Education Level]]="Master's Degree",
"Master's Degree",
IF(Table1[[#This Row],[Education Level]]="Bachelor's Degree",
"Bachelor's Degree",
"Others"))</f>
        <v>Others</v>
      </c>
    </row>
    <row r="1905" spans="1:20" x14ac:dyDescent="0.25">
      <c r="A1905" t="s">
        <v>4336</v>
      </c>
      <c r="B1905" t="s">
        <v>4337</v>
      </c>
      <c r="C1905" t="s">
        <v>18</v>
      </c>
      <c r="D1905">
        <v>38</v>
      </c>
      <c r="E1905" t="s">
        <v>73</v>
      </c>
      <c r="F1905" t="s">
        <v>44</v>
      </c>
      <c r="G1905" t="s">
        <v>137</v>
      </c>
      <c r="H1905" t="s">
        <v>33</v>
      </c>
      <c r="I1905" t="s">
        <v>34</v>
      </c>
      <c r="J1905" s="1">
        <v>45421</v>
      </c>
      <c r="M1905" t="s">
        <v>35</v>
      </c>
      <c r="N1905" s="2">
        <v>26203.040000000001</v>
      </c>
      <c r="O1905" t="s">
        <v>255</v>
      </c>
      <c r="P1905">
        <v>2</v>
      </c>
      <c r="Q19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905">
        <f>YEAR(Table1[[#This Row],[Hire Date]])</f>
        <v>2024</v>
      </c>
      <c r="T1905" t="str">
        <f>IF(Table1[[#This Row],[Education Level]]="Master's Degree",
"Master's Degree",
IF(Table1[[#This Row],[Education Level]]="Bachelor's Degree",
"Bachelor's Degree",
"Others"))</f>
        <v>Bachelor's Degree</v>
      </c>
    </row>
    <row r="1906" spans="1:20" x14ac:dyDescent="0.25">
      <c r="A1906" t="s">
        <v>4338</v>
      </c>
      <c r="B1906" t="s">
        <v>4339</v>
      </c>
      <c r="C1906" t="s">
        <v>18</v>
      </c>
      <c r="D1906">
        <v>34</v>
      </c>
      <c r="E1906" t="s">
        <v>43</v>
      </c>
      <c r="F1906" t="s">
        <v>31</v>
      </c>
      <c r="G1906" t="s">
        <v>32</v>
      </c>
      <c r="H1906" t="s">
        <v>22</v>
      </c>
      <c r="I1906" t="s">
        <v>75</v>
      </c>
      <c r="J1906" s="1">
        <v>43428</v>
      </c>
      <c r="M1906" t="s">
        <v>35</v>
      </c>
      <c r="N1906" s="2">
        <v>5226.37</v>
      </c>
      <c r="O1906" t="s">
        <v>267</v>
      </c>
      <c r="P1906">
        <v>7.5</v>
      </c>
      <c r="Q19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06">
        <f>YEAR(Table1[[#This Row],[Hire Date]])</f>
        <v>2018</v>
      </c>
      <c r="T1906" t="str">
        <f>IF(Table1[[#This Row],[Education Level]]="Master's Degree",
"Master's Degree",
IF(Table1[[#This Row],[Education Level]]="Bachelor's Degree",
"Bachelor's Degree",
"Others"))</f>
        <v>Others</v>
      </c>
    </row>
    <row r="1907" spans="1:20" x14ac:dyDescent="0.25">
      <c r="A1907" t="s">
        <v>4340</v>
      </c>
      <c r="B1907" t="s">
        <v>4341</v>
      </c>
      <c r="C1907" t="s">
        <v>29</v>
      </c>
      <c r="D1907">
        <v>39</v>
      </c>
      <c r="E1907" t="s">
        <v>100</v>
      </c>
      <c r="F1907" t="s">
        <v>44</v>
      </c>
      <c r="G1907" t="s">
        <v>61</v>
      </c>
      <c r="H1907" t="s">
        <v>33</v>
      </c>
      <c r="I1907" t="s">
        <v>34</v>
      </c>
      <c r="J1907" s="1">
        <v>45273</v>
      </c>
      <c r="M1907" t="s">
        <v>35</v>
      </c>
      <c r="N1907" s="2">
        <v>11026.04</v>
      </c>
      <c r="O1907" t="s">
        <v>4239</v>
      </c>
      <c r="P1907">
        <v>2.4</v>
      </c>
      <c r="Q19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907">
        <f>YEAR(Table1[[#This Row],[Hire Date]])</f>
        <v>2023</v>
      </c>
      <c r="T1907" t="str">
        <f>IF(Table1[[#This Row],[Education Level]]="Master's Degree",
"Master's Degree",
IF(Table1[[#This Row],[Education Level]]="Bachelor's Degree",
"Bachelor's Degree",
"Others"))</f>
        <v>Bachelor's Degree</v>
      </c>
    </row>
    <row r="1908" spans="1:20" x14ac:dyDescent="0.25">
      <c r="A1908" t="s">
        <v>4342</v>
      </c>
      <c r="B1908" t="s">
        <v>4343</v>
      </c>
      <c r="C1908" t="s">
        <v>29</v>
      </c>
      <c r="D1908">
        <v>22</v>
      </c>
      <c r="E1908" t="s">
        <v>19</v>
      </c>
      <c r="F1908" t="s">
        <v>44</v>
      </c>
      <c r="G1908" t="s">
        <v>232</v>
      </c>
      <c r="H1908" t="s">
        <v>33</v>
      </c>
      <c r="I1908" t="s">
        <v>34</v>
      </c>
      <c r="J1908" s="1">
        <v>45961</v>
      </c>
      <c r="M1908" t="s">
        <v>35</v>
      </c>
      <c r="N1908" s="2">
        <v>68517.62</v>
      </c>
      <c r="O1908" t="s">
        <v>146</v>
      </c>
      <c r="P1908">
        <v>0.5</v>
      </c>
      <c r="Q19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908">
        <f>YEAR(Table1[[#This Row],[Hire Date]])</f>
        <v>2025</v>
      </c>
      <c r="T1908" t="str">
        <f>IF(Table1[[#This Row],[Education Level]]="Master's Degree",
"Master's Degree",
IF(Table1[[#This Row],[Education Level]]="Bachelor's Degree",
"Bachelor's Degree",
"Others"))</f>
        <v>Bachelor's Degree</v>
      </c>
    </row>
    <row r="1909" spans="1:20" x14ac:dyDescent="0.25">
      <c r="A1909" t="s">
        <v>4344</v>
      </c>
      <c r="B1909" t="s">
        <v>4345</v>
      </c>
      <c r="C1909" t="s">
        <v>29</v>
      </c>
      <c r="D1909">
        <v>24</v>
      </c>
      <c r="E1909" t="s">
        <v>73</v>
      </c>
      <c r="F1909" t="s">
        <v>31</v>
      </c>
      <c r="G1909" t="s">
        <v>45</v>
      </c>
      <c r="H1909" t="s">
        <v>22</v>
      </c>
      <c r="I1909" t="s">
        <v>34</v>
      </c>
      <c r="J1909" s="1">
        <v>45853</v>
      </c>
      <c r="K1909" s="1">
        <v>46173</v>
      </c>
      <c r="L1909" t="s">
        <v>132</v>
      </c>
      <c r="M1909" t="s">
        <v>25</v>
      </c>
      <c r="N1909" s="2">
        <v>7065.13</v>
      </c>
      <c r="O1909" t="s">
        <v>419</v>
      </c>
      <c r="P1909">
        <v>0.9</v>
      </c>
      <c r="Q19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909">
        <f>YEAR(Table1[[#This Row],[Hire Date]])</f>
        <v>2025</v>
      </c>
      <c r="S1909" s="9">
        <f>YEAR(Table1[[#This Row],[Exit Date]])</f>
        <v>2026</v>
      </c>
      <c r="T1909" t="str">
        <f>IF(Table1[[#This Row],[Education Level]]="Master's Degree",
"Master's Degree",
IF(Table1[[#This Row],[Education Level]]="Bachelor's Degree",
"Bachelor's Degree",
"Others"))</f>
        <v>Bachelor's Degree</v>
      </c>
    </row>
    <row r="1910" spans="1:20" x14ac:dyDescent="0.25">
      <c r="A1910" t="s">
        <v>4346</v>
      </c>
      <c r="B1910" t="s">
        <v>4347</v>
      </c>
      <c r="C1910" t="s">
        <v>29</v>
      </c>
      <c r="D1910">
        <v>24</v>
      </c>
      <c r="E1910" t="s">
        <v>69</v>
      </c>
      <c r="F1910" t="s">
        <v>31</v>
      </c>
      <c r="G1910" t="s">
        <v>93</v>
      </c>
      <c r="H1910" t="s">
        <v>22</v>
      </c>
      <c r="I1910" t="s">
        <v>34</v>
      </c>
      <c r="J1910" s="1">
        <v>45092</v>
      </c>
      <c r="M1910" t="s">
        <v>35</v>
      </c>
      <c r="N1910" s="2">
        <v>3763.25</v>
      </c>
      <c r="O1910" t="s">
        <v>1260</v>
      </c>
      <c r="P1910">
        <v>2.9</v>
      </c>
      <c r="Q19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910">
        <f>YEAR(Table1[[#This Row],[Hire Date]])</f>
        <v>2023</v>
      </c>
      <c r="T1910" t="str">
        <f>IF(Table1[[#This Row],[Education Level]]="Master's Degree",
"Master's Degree",
IF(Table1[[#This Row],[Education Level]]="Bachelor's Degree",
"Bachelor's Degree",
"Others"))</f>
        <v>Bachelor's Degree</v>
      </c>
    </row>
    <row r="1911" spans="1:20" x14ac:dyDescent="0.25">
      <c r="A1911" t="s">
        <v>4348</v>
      </c>
      <c r="B1911" t="s">
        <v>4349</v>
      </c>
      <c r="C1911" t="s">
        <v>18</v>
      </c>
      <c r="D1911">
        <v>36</v>
      </c>
      <c r="E1911" t="s">
        <v>121</v>
      </c>
      <c r="F1911" t="s">
        <v>44</v>
      </c>
      <c r="G1911" t="s">
        <v>93</v>
      </c>
      <c r="H1911" t="s">
        <v>33</v>
      </c>
      <c r="I1911" t="s">
        <v>34</v>
      </c>
      <c r="J1911" s="1">
        <v>45399</v>
      </c>
      <c r="M1911" t="s">
        <v>35</v>
      </c>
      <c r="N1911" s="2">
        <v>2574.91</v>
      </c>
      <c r="O1911" t="s">
        <v>1035</v>
      </c>
      <c r="P1911">
        <v>2.1</v>
      </c>
      <c r="Q19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911">
        <f>YEAR(Table1[[#This Row],[Hire Date]])</f>
        <v>2024</v>
      </c>
      <c r="T1911" t="str">
        <f>IF(Table1[[#This Row],[Education Level]]="Master's Degree",
"Master's Degree",
IF(Table1[[#This Row],[Education Level]]="Bachelor's Degree",
"Bachelor's Degree",
"Others"))</f>
        <v>Bachelor's Degree</v>
      </c>
    </row>
    <row r="1912" spans="1:20" x14ac:dyDescent="0.25">
      <c r="A1912" t="s">
        <v>4350</v>
      </c>
      <c r="B1912" t="s">
        <v>4351</v>
      </c>
      <c r="C1912" t="s">
        <v>18</v>
      </c>
      <c r="D1912">
        <v>50</v>
      </c>
      <c r="E1912" t="s">
        <v>73</v>
      </c>
      <c r="F1912" t="s">
        <v>74</v>
      </c>
      <c r="G1912" t="s">
        <v>45</v>
      </c>
      <c r="H1912" t="s">
        <v>22</v>
      </c>
      <c r="I1912" t="s">
        <v>50</v>
      </c>
      <c r="J1912" s="1">
        <v>44368</v>
      </c>
      <c r="M1912" t="s">
        <v>35</v>
      </c>
      <c r="N1912" s="2">
        <v>7843.48</v>
      </c>
      <c r="O1912" t="s">
        <v>832</v>
      </c>
      <c r="P1912">
        <v>4.9000000000000004</v>
      </c>
      <c r="Q19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12">
        <f>YEAR(Table1[[#This Row],[Hire Date]])</f>
        <v>2021</v>
      </c>
      <c r="T1912" t="str">
        <f>IF(Table1[[#This Row],[Education Level]]="Master's Degree",
"Master's Degree",
IF(Table1[[#This Row],[Education Level]]="Bachelor's Degree",
"Bachelor's Degree",
"Others"))</f>
        <v>Others</v>
      </c>
    </row>
    <row r="1913" spans="1:20" x14ac:dyDescent="0.25">
      <c r="A1913" t="s">
        <v>4352</v>
      </c>
      <c r="B1913" t="s">
        <v>4353</v>
      </c>
      <c r="C1913" t="s">
        <v>18</v>
      </c>
      <c r="D1913">
        <v>55</v>
      </c>
      <c r="E1913" t="s">
        <v>100</v>
      </c>
      <c r="F1913" t="s">
        <v>60</v>
      </c>
      <c r="G1913" t="s">
        <v>45</v>
      </c>
      <c r="H1913" t="s">
        <v>33</v>
      </c>
      <c r="I1913" t="s">
        <v>23</v>
      </c>
      <c r="J1913" s="1">
        <v>44101</v>
      </c>
      <c r="K1913" s="1">
        <v>46048</v>
      </c>
      <c r="L1913" t="s">
        <v>24</v>
      </c>
      <c r="M1913" t="s">
        <v>25</v>
      </c>
      <c r="N1913" s="2">
        <v>7491.88</v>
      </c>
      <c r="O1913" t="s">
        <v>202</v>
      </c>
      <c r="P1913">
        <v>5.3</v>
      </c>
      <c r="Q19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13">
        <f>YEAR(Table1[[#This Row],[Hire Date]])</f>
        <v>2020</v>
      </c>
      <c r="S1913" s="9">
        <f>YEAR(Table1[[#This Row],[Exit Date]])</f>
        <v>2026</v>
      </c>
      <c r="T1913" t="str">
        <f>IF(Table1[[#This Row],[Education Level]]="Master's Degree",
"Master's Degree",
IF(Table1[[#This Row],[Education Level]]="Bachelor's Degree",
"Bachelor's Degree",
"Others"))</f>
        <v>Master's Degree</v>
      </c>
    </row>
    <row r="1914" spans="1:20" x14ac:dyDescent="0.25">
      <c r="A1914" t="s">
        <v>4354</v>
      </c>
      <c r="B1914" t="s">
        <v>4355</v>
      </c>
      <c r="C1914" t="s">
        <v>18</v>
      </c>
      <c r="D1914">
        <v>40</v>
      </c>
      <c r="E1914" t="s">
        <v>69</v>
      </c>
      <c r="F1914" t="s">
        <v>49</v>
      </c>
      <c r="G1914" t="s">
        <v>45</v>
      </c>
      <c r="H1914" t="s">
        <v>33</v>
      </c>
      <c r="I1914" t="s">
        <v>34</v>
      </c>
      <c r="J1914" s="1">
        <v>43424</v>
      </c>
      <c r="K1914" s="1">
        <v>46004</v>
      </c>
      <c r="L1914" t="s">
        <v>24</v>
      </c>
      <c r="M1914" t="s">
        <v>25</v>
      </c>
      <c r="N1914" s="2">
        <v>7059.41</v>
      </c>
      <c r="O1914" t="s">
        <v>1294</v>
      </c>
      <c r="P1914">
        <v>7.1</v>
      </c>
      <c r="Q19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14">
        <f>YEAR(Table1[[#This Row],[Hire Date]])</f>
        <v>2018</v>
      </c>
      <c r="S1914" s="9">
        <f>YEAR(Table1[[#This Row],[Exit Date]])</f>
        <v>2025</v>
      </c>
      <c r="T1914" t="str">
        <f>IF(Table1[[#This Row],[Education Level]]="Master's Degree",
"Master's Degree",
IF(Table1[[#This Row],[Education Level]]="Bachelor's Degree",
"Bachelor's Degree",
"Others"))</f>
        <v>Bachelor's Degree</v>
      </c>
    </row>
    <row r="1915" spans="1:20" x14ac:dyDescent="0.25">
      <c r="A1915" t="s">
        <v>4356</v>
      </c>
      <c r="B1915" t="s">
        <v>4357</v>
      </c>
      <c r="C1915" t="s">
        <v>18</v>
      </c>
      <c r="D1915">
        <v>39</v>
      </c>
      <c r="E1915" t="s">
        <v>30</v>
      </c>
      <c r="F1915" t="s">
        <v>31</v>
      </c>
      <c r="G1915" t="s">
        <v>93</v>
      </c>
      <c r="H1915" t="s">
        <v>33</v>
      </c>
      <c r="I1915" t="s">
        <v>34</v>
      </c>
      <c r="J1915" s="1">
        <v>43133</v>
      </c>
      <c r="M1915" t="s">
        <v>35</v>
      </c>
      <c r="N1915" s="2">
        <v>3056.44</v>
      </c>
      <c r="O1915" t="s">
        <v>1291</v>
      </c>
      <c r="P1915">
        <v>8.3000000000000007</v>
      </c>
      <c r="Q19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15">
        <f>YEAR(Table1[[#This Row],[Hire Date]])</f>
        <v>2018</v>
      </c>
      <c r="T1915" t="str">
        <f>IF(Table1[[#This Row],[Education Level]]="Master's Degree",
"Master's Degree",
IF(Table1[[#This Row],[Education Level]]="Bachelor's Degree",
"Bachelor's Degree",
"Others"))</f>
        <v>Bachelor's Degree</v>
      </c>
    </row>
    <row r="1916" spans="1:20" x14ac:dyDescent="0.25">
      <c r="A1916" t="s">
        <v>4358</v>
      </c>
      <c r="B1916" t="s">
        <v>4359</v>
      </c>
      <c r="C1916" t="s">
        <v>29</v>
      </c>
      <c r="D1916">
        <v>22</v>
      </c>
      <c r="E1916" t="s">
        <v>19</v>
      </c>
      <c r="F1916" t="s">
        <v>44</v>
      </c>
      <c r="G1916" t="s">
        <v>137</v>
      </c>
      <c r="H1916" t="s">
        <v>33</v>
      </c>
      <c r="I1916" t="s">
        <v>23</v>
      </c>
      <c r="J1916" s="1">
        <v>44387</v>
      </c>
      <c r="M1916" t="s">
        <v>35</v>
      </c>
      <c r="N1916" s="2">
        <v>22997.1</v>
      </c>
      <c r="O1916" t="s">
        <v>3197</v>
      </c>
      <c r="P1916">
        <v>4.9000000000000004</v>
      </c>
      <c r="Q19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16">
        <f>YEAR(Table1[[#This Row],[Hire Date]])</f>
        <v>2021</v>
      </c>
      <c r="T1916" t="str">
        <f>IF(Table1[[#This Row],[Education Level]]="Master's Degree",
"Master's Degree",
IF(Table1[[#This Row],[Education Level]]="Bachelor's Degree",
"Bachelor's Degree",
"Others"))</f>
        <v>Master's Degree</v>
      </c>
    </row>
    <row r="1917" spans="1:20" x14ac:dyDescent="0.25">
      <c r="A1917" t="s">
        <v>4360</v>
      </c>
      <c r="B1917" t="s">
        <v>4361</v>
      </c>
      <c r="C1917" t="s">
        <v>18</v>
      </c>
      <c r="D1917">
        <v>30</v>
      </c>
      <c r="E1917" t="s">
        <v>136</v>
      </c>
      <c r="F1917" t="s">
        <v>31</v>
      </c>
      <c r="G1917" t="s">
        <v>61</v>
      </c>
      <c r="H1917" t="s">
        <v>33</v>
      </c>
      <c r="I1917" t="s">
        <v>34</v>
      </c>
      <c r="J1917" s="1">
        <v>45793</v>
      </c>
      <c r="M1917" t="s">
        <v>35</v>
      </c>
      <c r="N1917" s="2">
        <v>11069.06</v>
      </c>
      <c r="O1917" t="s">
        <v>1190</v>
      </c>
      <c r="P1917">
        <v>1</v>
      </c>
      <c r="Q19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917">
        <f>YEAR(Table1[[#This Row],[Hire Date]])</f>
        <v>2025</v>
      </c>
      <c r="T1917" t="str">
        <f>IF(Table1[[#This Row],[Education Level]]="Master's Degree",
"Master's Degree",
IF(Table1[[#This Row],[Education Level]]="Bachelor's Degree",
"Bachelor's Degree",
"Others"))</f>
        <v>Bachelor's Degree</v>
      </c>
    </row>
    <row r="1918" spans="1:20" x14ac:dyDescent="0.25">
      <c r="A1918" t="s">
        <v>4362</v>
      </c>
      <c r="B1918" t="s">
        <v>4363</v>
      </c>
      <c r="C1918" t="s">
        <v>18</v>
      </c>
      <c r="D1918">
        <v>27</v>
      </c>
      <c r="E1918" s="9" t="s">
        <v>13002</v>
      </c>
      <c r="F1918" t="s">
        <v>31</v>
      </c>
      <c r="G1918" t="s">
        <v>21</v>
      </c>
      <c r="H1918" t="s">
        <v>22</v>
      </c>
      <c r="I1918" t="s">
        <v>34</v>
      </c>
      <c r="J1918" s="1">
        <v>43399</v>
      </c>
      <c r="M1918" t="s">
        <v>35</v>
      </c>
      <c r="N1918" s="2">
        <v>15844.35</v>
      </c>
      <c r="O1918" t="s">
        <v>240</v>
      </c>
      <c r="P1918">
        <v>7.6</v>
      </c>
      <c r="Q19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18">
        <f>YEAR(Table1[[#This Row],[Hire Date]])</f>
        <v>2018</v>
      </c>
      <c r="T1918" t="str">
        <f>IF(Table1[[#This Row],[Education Level]]="Master's Degree",
"Master's Degree",
IF(Table1[[#This Row],[Education Level]]="Bachelor's Degree",
"Bachelor's Degree",
"Others"))</f>
        <v>Bachelor's Degree</v>
      </c>
    </row>
    <row r="1919" spans="1:20" x14ac:dyDescent="0.25">
      <c r="A1919" t="s">
        <v>4364</v>
      </c>
      <c r="B1919" t="s">
        <v>4365</v>
      </c>
      <c r="C1919" t="s">
        <v>29</v>
      </c>
      <c r="D1919">
        <v>29</v>
      </c>
      <c r="E1919" t="s">
        <v>69</v>
      </c>
      <c r="F1919" t="s">
        <v>44</v>
      </c>
      <c r="G1919" t="s">
        <v>32</v>
      </c>
      <c r="H1919" t="s">
        <v>33</v>
      </c>
      <c r="I1919" t="s">
        <v>34</v>
      </c>
      <c r="J1919" s="1">
        <v>44230</v>
      </c>
      <c r="M1919" t="s">
        <v>35</v>
      </c>
      <c r="N1919" s="2">
        <v>5764.22</v>
      </c>
      <c r="O1919" t="s">
        <v>1774</v>
      </c>
      <c r="P1919">
        <v>5.3</v>
      </c>
      <c r="Q19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19">
        <f>YEAR(Table1[[#This Row],[Hire Date]])</f>
        <v>2021</v>
      </c>
      <c r="T1919" t="str">
        <f>IF(Table1[[#This Row],[Education Level]]="Master's Degree",
"Master's Degree",
IF(Table1[[#This Row],[Education Level]]="Bachelor's Degree",
"Bachelor's Degree",
"Others"))</f>
        <v>Bachelor's Degree</v>
      </c>
    </row>
    <row r="1920" spans="1:20" x14ac:dyDescent="0.25">
      <c r="A1920" t="s">
        <v>4366</v>
      </c>
      <c r="B1920" t="s">
        <v>4367</v>
      </c>
      <c r="C1920" t="s">
        <v>29</v>
      </c>
      <c r="D1920">
        <v>33</v>
      </c>
      <c r="E1920" s="9" t="s">
        <v>13002</v>
      </c>
      <c r="F1920" t="s">
        <v>31</v>
      </c>
      <c r="G1920" t="s">
        <v>93</v>
      </c>
      <c r="H1920" t="s">
        <v>33</v>
      </c>
      <c r="I1920" t="s">
        <v>50</v>
      </c>
      <c r="J1920" s="1">
        <v>45966</v>
      </c>
      <c r="M1920" t="s">
        <v>35</v>
      </c>
      <c r="N1920" s="2">
        <v>3638.61</v>
      </c>
      <c r="O1920" t="s">
        <v>1898</v>
      </c>
      <c r="P1920">
        <v>0.5</v>
      </c>
      <c r="Q19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920">
        <f>YEAR(Table1[[#This Row],[Hire Date]])</f>
        <v>2025</v>
      </c>
      <c r="T1920" t="str">
        <f>IF(Table1[[#This Row],[Education Level]]="Master's Degree",
"Master's Degree",
IF(Table1[[#This Row],[Education Level]]="Bachelor's Degree",
"Bachelor's Degree",
"Others"))</f>
        <v>Others</v>
      </c>
    </row>
    <row r="1921" spans="1:20" x14ac:dyDescent="0.25">
      <c r="A1921" t="s">
        <v>4368</v>
      </c>
      <c r="B1921" t="s">
        <v>3933</v>
      </c>
      <c r="C1921" t="s">
        <v>29</v>
      </c>
      <c r="D1921">
        <v>30</v>
      </c>
      <c r="E1921" t="s">
        <v>86</v>
      </c>
      <c r="F1921" t="s">
        <v>74</v>
      </c>
      <c r="G1921" t="s">
        <v>45</v>
      </c>
      <c r="H1921" t="s">
        <v>33</v>
      </c>
      <c r="I1921" t="s">
        <v>34</v>
      </c>
      <c r="J1921" s="1">
        <v>45458</v>
      </c>
      <c r="M1921" t="s">
        <v>35</v>
      </c>
      <c r="N1921" s="2">
        <v>7931.08</v>
      </c>
      <c r="O1921" t="s">
        <v>2014</v>
      </c>
      <c r="P1921">
        <v>1.9</v>
      </c>
      <c r="Q19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921">
        <f>YEAR(Table1[[#This Row],[Hire Date]])</f>
        <v>2024</v>
      </c>
      <c r="T1921" t="str">
        <f>IF(Table1[[#This Row],[Education Level]]="Master's Degree",
"Master's Degree",
IF(Table1[[#This Row],[Education Level]]="Bachelor's Degree",
"Bachelor's Degree",
"Others"))</f>
        <v>Bachelor's Degree</v>
      </c>
    </row>
    <row r="1922" spans="1:20" x14ac:dyDescent="0.25">
      <c r="A1922" t="s">
        <v>4369</v>
      </c>
      <c r="B1922" t="s">
        <v>4370</v>
      </c>
      <c r="C1922" t="s">
        <v>29</v>
      </c>
      <c r="D1922">
        <v>22</v>
      </c>
      <c r="E1922" s="9" t="s">
        <v>13002</v>
      </c>
      <c r="F1922" t="s">
        <v>31</v>
      </c>
      <c r="G1922" t="s">
        <v>32</v>
      </c>
      <c r="H1922" t="s">
        <v>33</v>
      </c>
      <c r="I1922" t="s">
        <v>50</v>
      </c>
      <c r="J1922" s="1">
        <v>45439</v>
      </c>
      <c r="M1922" t="s">
        <v>35</v>
      </c>
      <c r="N1922" s="2">
        <v>4394.2299999999996</v>
      </c>
      <c r="O1922" t="s">
        <v>433</v>
      </c>
      <c r="P1922">
        <v>2</v>
      </c>
      <c r="Q19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922">
        <f>YEAR(Table1[[#This Row],[Hire Date]])</f>
        <v>2024</v>
      </c>
      <c r="T1922" t="str">
        <f>IF(Table1[[#This Row],[Education Level]]="Master's Degree",
"Master's Degree",
IF(Table1[[#This Row],[Education Level]]="Bachelor's Degree",
"Bachelor's Degree",
"Others"))</f>
        <v>Others</v>
      </c>
    </row>
    <row r="1923" spans="1:20" x14ac:dyDescent="0.25">
      <c r="A1923" t="s">
        <v>4371</v>
      </c>
      <c r="B1923" t="s">
        <v>4372</v>
      </c>
      <c r="C1923" t="s">
        <v>29</v>
      </c>
      <c r="D1923">
        <v>41</v>
      </c>
      <c r="E1923" t="s">
        <v>100</v>
      </c>
      <c r="F1923" t="s">
        <v>74</v>
      </c>
      <c r="G1923" t="s">
        <v>61</v>
      </c>
      <c r="H1923" t="s">
        <v>33</v>
      </c>
      <c r="I1923" t="s">
        <v>34</v>
      </c>
      <c r="J1923" s="1">
        <v>44525</v>
      </c>
      <c r="M1923" t="s">
        <v>35</v>
      </c>
      <c r="N1923" s="2">
        <v>10856.11</v>
      </c>
      <c r="O1923" t="s">
        <v>482</v>
      </c>
      <c r="P1923">
        <v>4.5</v>
      </c>
      <c r="Q19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23">
        <f>YEAR(Table1[[#This Row],[Hire Date]])</f>
        <v>2021</v>
      </c>
      <c r="T1923" t="str">
        <f>IF(Table1[[#This Row],[Education Level]]="Master's Degree",
"Master's Degree",
IF(Table1[[#This Row],[Education Level]]="Bachelor's Degree",
"Bachelor's Degree",
"Others"))</f>
        <v>Bachelor's Degree</v>
      </c>
    </row>
    <row r="1924" spans="1:20" x14ac:dyDescent="0.25">
      <c r="A1924" t="s">
        <v>4373</v>
      </c>
      <c r="B1924" t="s">
        <v>4374</v>
      </c>
      <c r="C1924" t="s">
        <v>18</v>
      </c>
      <c r="D1924">
        <v>25</v>
      </c>
      <c r="E1924" t="s">
        <v>69</v>
      </c>
      <c r="F1924" t="s">
        <v>60</v>
      </c>
      <c r="G1924" t="s">
        <v>32</v>
      </c>
      <c r="H1924" t="s">
        <v>33</v>
      </c>
      <c r="I1924" t="s">
        <v>34</v>
      </c>
      <c r="J1924" s="1">
        <v>43142</v>
      </c>
      <c r="M1924" t="s">
        <v>35</v>
      </c>
      <c r="N1924" s="2">
        <v>5944.37</v>
      </c>
      <c r="O1924" t="s">
        <v>1330</v>
      </c>
      <c r="P1924">
        <v>8.3000000000000007</v>
      </c>
      <c r="Q19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24">
        <f>YEAR(Table1[[#This Row],[Hire Date]])</f>
        <v>2018</v>
      </c>
      <c r="T1924" t="str">
        <f>IF(Table1[[#This Row],[Education Level]]="Master's Degree",
"Master's Degree",
IF(Table1[[#This Row],[Education Level]]="Bachelor's Degree",
"Bachelor's Degree",
"Others"))</f>
        <v>Bachelor's Degree</v>
      </c>
    </row>
    <row r="1925" spans="1:20" x14ac:dyDescent="0.25">
      <c r="A1925" t="s">
        <v>4375</v>
      </c>
      <c r="B1925" t="s">
        <v>4376</v>
      </c>
      <c r="C1925" t="s">
        <v>29</v>
      </c>
      <c r="D1925">
        <v>37</v>
      </c>
      <c r="E1925" t="s">
        <v>43</v>
      </c>
      <c r="F1925" t="s">
        <v>60</v>
      </c>
      <c r="G1925" t="s">
        <v>32</v>
      </c>
      <c r="H1925" t="s">
        <v>33</v>
      </c>
      <c r="I1925" t="s">
        <v>23</v>
      </c>
      <c r="J1925" s="1">
        <v>43213</v>
      </c>
      <c r="K1925" s="1">
        <v>45409</v>
      </c>
      <c r="L1925" t="s">
        <v>24</v>
      </c>
      <c r="M1925" t="s">
        <v>25</v>
      </c>
      <c r="N1925" s="2">
        <v>5527.35</v>
      </c>
      <c r="O1925" t="s">
        <v>2815</v>
      </c>
      <c r="P1925">
        <v>6</v>
      </c>
      <c r="Q19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25">
        <f>YEAR(Table1[[#This Row],[Hire Date]])</f>
        <v>2018</v>
      </c>
      <c r="S1925" s="9">
        <f>YEAR(Table1[[#This Row],[Exit Date]])</f>
        <v>2024</v>
      </c>
      <c r="T1925" t="str">
        <f>IF(Table1[[#This Row],[Education Level]]="Master's Degree",
"Master's Degree",
IF(Table1[[#This Row],[Education Level]]="Bachelor's Degree",
"Bachelor's Degree",
"Others"))</f>
        <v>Master's Degree</v>
      </c>
    </row>
    <row r="1926" spans="1:20" x14ac:dyDescent="0.25">
      <c r="A1926" t="s">
        <v>4377</v>
      </c>
      <c r="B1926" t="s">
        <v>4378</v>
      </c>
      <c r="C1926" t="s">
        <v>18</v>
      </c>
      <c r="D1926">
        <v>53</v>
      </c>
      <c r="E1926" t="s">
        <v>121</v>
      </c>
      <c r="F1926" t="s">
        <v>44</v>
      </c>
      <c r="G1926" t="s">
        <v>45</v>
      </c>
      <c r="H1926" t="s">
        <v>33</v>
      </c>
      <c r="I1926" t="s">
        <v>34</v>
      </c>
      <c r="J1926" s="1">
        <v>45996</v>
      </c>
      <c r="M1926" t="s">
        <v>35</v>
      </c>
      <c r="N1926" s="2">
        <v>7680.45</v>
      </c>
      <c r="O1926" t="s">
        <v>2739</v>
      </c>
      <c r="P1926">
        <v>0.4</v>
      </c>
      <c r="Q19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926">
        <f>YEAR(Table1[[#This Row],[Hire Date]])</f>
        <v>2025</v>
      </c>
      <c r="T1926" t="str">
        <f>IF(Table1[[#This Row],[Education Level]]="Master's Degree",
"Master's Degree",
IF(Table1[[#This Row],[Education Level]]="Bachelor's Degree",
"Bachelor's Degree",
"Others"))</f>
        <v>Bachelor's Degree</v>
      </c>
    </row>
    <row r="1927" spans="1:20" x14ac:dyDescent="0.25">
      <c r="A1927" t="s">
        <v>4379</v>
      </c>
      <c r="B1927" t="s">
        <v>4380</v>
      </c>
      <c r="C1927" t="s">
        <v>18</v>
      </c>
      <c r="D1927">
        <v>26</v>
      </c>
      <c r="E1927" t="s">
        <v>121</v>
      </c>
      <c r="F1927" t="s">
        <v>20</v>
      </c>
      <c r="G1927" t="s">
        <v>145</v>
      </c>
      <c r="H1927" t="s">
        <v>131</v>
      </c>
      <c r="I1927" t="s">
        <v>34</v>
      </c>
      <c r="J1927" s="1">
        <v>43424</v>
      </c>
      <c r="K1927" s="1">
        <v>43666</v>
      </c>
      <c r="L1927" t="s">
        <v>132</v>
      </c>
      <c r="M1927" t="s">
        <v>25</v>
      </c>
      <c r="N1927" s="2">
        <v>38330.660000000003</v>
      </c>
      <c r="O1927" t="s">
        <v>146</v>
      </c>
      <c r="P1927">
        <v>0.7</v>
      </c>
      <c r="Q19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927">
        <f>YEAR(Table1[[#This Row],[Hire Date]])</f>
        <v>2018</v>
      </c>
      <c r="S1927" s="9">
        <f>YEAR(Table1[[#This Row],[Exit Date]])</f>
        <v>2019</v>
      </c>
      <c r="T1927" t="str">
        <f>IF(Table1[[#This Row],[Education Level]]="Master's Degree",
"Master's Degree",
IF(Table1[[#This Row],[Education Level]]="Bachelor's Degree",
"Bachelor's Degree",
"Others"))</f>
        <v>Bachelor's Degree</v>
      </c>
    </row>
    <row r="1928" spans="1:20" x14ac:dyDescent="0.25">
      <c r="A1928" t="s">
        <v>4381</v>
      </c>
      <c r="B1928" t="s">
        <v>4382</v>
      </c>
      <c r="C1928" t="s">
        <v>18</v>
      </c>
      <c r="D1928">
        <v>22</v>
      </c>
      <c r="E1928" t="s">
        <v>30</v>
      </c>
      <c r="F1928" t="s">
        <v>44</v>
      </c>
      <c r="G1928" t="s">
        <v>32</v>
      </c>
      <c r="H1928" t="s">
        <v>33</v>
      </c>
      <c r="I1928" t="s">
        <v>175</v>
      </c>
      <c r="J1928" s="1">
        <v>43447</v>
      </c>
      <c r="K1928" s="1">
        <v>45501</v>
      </c>
      <c r="L1928" t="s">
        <v>24</v>
      </c>
      <c r="M1928" t="s">
        <v>25</v>
      </c>
      <c r="N1928" s="2">
        <v>4818.1400000000003</v>
      </c>
      <c r="O1928" t="s">
        <v>243</v>
      </c>
      <c r="P1928">
        <v>5.6</v>
      </c>
      <c r="Q19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28">
        <f>YEAR(Table1[[#This Row],[Hire Date]])</f>
        <v>2018</v>
      </c>
      <c r="S1928" s="9">
        <f>YEAR(Table1[[#This Row],[Exit Date]])</f>
        <v>2024</v>
      </c>
      <c r="T1928" t="str">
        <f>IF(Table1[[#This Row],[Education Level]]="Master's Degree",
"Master's Degree",
IF(Table1[[#This Row],[Education Level]]="Bachelor's Degree",
"Bachelor's Degree",
"Others"))</f>
        <v>Others</v>
      </c>
    </row>
    <row r="1929" spans="1:20" x14ac:dyDescent="0.25">
      <c r="A1929" t="s">
        <v>4383</v>
      </c>
      <c r="B1929" t="s">
        <v>4384</v>
      </c>
      <c r="C1929" t="s">
        <v>29</v>
      </c>
      <c r="D1929">
        <v>32</v>
      </c>
      <c r="E1929" t="s">
        <v>30</v>
      </c>
      <c r="F1929" t="s">
        <v>31</v>
      </c>
      <c r="G1929" t="s">
        <v>21</v>
      </c>
      <c r="H1929" t="s">
        <v>33</v>
      </c>
      <c r="I1929" t="s">
        <v>34</v>
      </c>
      <c r="J1929" s="1">
        <v>43656</v>
      </c>
      <c r="M1929" t="s">
        <v>35</v>
      </c>
      <c r="N1929" s="2">
        <v>14945.43</v>
      </c>
      <c r="O1929" t="s">
        <v>139</v>
      </c>
      <c r="P1929">
        <v>6.9</v>
      </c>
      <c r="Q19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29">
        <f>YEAR(Table1[[#This Row],[Hire Date]])</f>
        <v>2019</v>
      </c>
      <c r="T1929" t="str">
        <f>IF(Table1[[#This Row],[Education Level]]="Master's Degree",
"Master's Degree",
IF(Table1[[#This Row],[Education Level]]="Bachelor's Degree",
"Bachelor's Degree",
"Others"))</f>
        <v>Bachelor's Degree</v>
      </c>
    </row>
    <row r="1930" spans="1:20" x14ac:dyDescent="0.25">
      <c r="A1930" t="s">
        <v>4385</v>
      </c>
      <c r="B1930" t="s">
        <v>4386</v>
      </c>
      <c r="C1930" t="s">
        <v>18</v>
      </c>
      <c r="D1930">
        <v>44</v>
      </c>
      <c r="E1930" t="s">
        <v>73</v>
      </c>
      <c r="F1930" t="s">
        <v>44</v>
      </c>
      <c r="G1930" t="s">
        <v>32</v>
      </c>
      <c r="H1930" t="s">
        <v>33</v>
      </c>
      <c r="I1930" t="s">
        <v>34</v>
      </c>
      <c r="J1930" s="1">
        <v>45817</v>
      </c>
      <c r="M1930" t="s">
        <v>35</v>
      </c>
      <c r="N1930" s="2">
        <v>4269.45</v>
      </c>
      <c r="O1930" t="s">
        <v>1971</v>
      </c>
      <c r="P1930">
        <v>0.9</v>
      </c>
      <c r="Q19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930">
        <f>YEAR(Table1[[#This Row],[Hire Date]])</f>
        <v>2025</v>
      </c>
      <c r="T1930" t="str">
        <f>IF(Table1[[#This Row],[Education Level]]="Master's Degree",
"Master's Degree",
IF(Table1[[#This Row],[Education Level]]="Bachelor's Degree",
"Bachelor's Degree",
"Others"))</f>
        <v>Bachelor's Degree</v>
      </c>
    </row>
    <row r="1931" spans="1:20" x14ac:dyDescent="0.25">
      <c r="A1931" t="s">
        <v>4387</v>
      </c>
      <c r="B1931" t="s">
        <v>4388</v>
      </c>
      <c r="C1931" t="s">
        <v>29</v>
      </c>
      <c r="D1931">
        <v>52</v>
      </c>
      <c r="E1931" t="s">
        <v>19</v>
      </c>
      <c r="F1931" t="s">
        <v>20</v>
      </c>
      <c r="G1931" t="s">
        <v>145</v>
      </c>
      <c r="H1931" t="s">
        <v>33</v>
      </c>
      <c r="I1931" t="s">
        <v>23</v>
      </c>
      <c r="J1931" s="1">
        <v>43234</v>
      </c>
      <c r="M1931" t="s">
        <v>35</v>
      </c>
      <c r="N1931" s="2">
        <v>42323.32</v>
      </c>
      <c r="O1931" t="s">
        <v>146</v>
      </c>
      <c r="P1931">
        <v>8</v>
      </c>
      <c r="Q19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31">
        <f>YEAR(Table1[[#This Row],[Hire Date]])</f>
        <v>2018</v>
      </c>
      <c r="T1931" t="str">
        <f>IF(Table1[[#This Row],[Education Level]]="Master's Degree",
"Master's Degree",
IF(Table1[[#This Row],[Education Level]]="Bachelor's Degree",
"Bachelor's Degree",
"Others"))</f>
        <v>Master's Degree</v>
      </c>
    </row>
    <row r="1932" spans="1:20" x14ac:dyDescent="0.25">
      <c r="A1932" t="s">
        <v>4389</v>
      </c>
      <c r="B1932" t="s">
        <v>4390</v>
      </c>
      <c r="C1932" t="s">
        <v>29</v>
      </c>
      <c r="D1932">
        <v>23</v>
      </c>
      <c r="E1932" t="s">
        <v>86</v>
      </c>
      <c r="F1932" t="s">
        <v>31</v>
      </c>
      <c r="G1932" t="s">
        <v>45</v>
      </c>
      <c r="H1932" t="s">
        <v>33</v>
      </c>
      <c r="I1932" t="s">
        <v>23</v>
      </c>
      <c r="J1932" s="1">
        <v>43306</v>
      </c>
      <c r="M1932" t="s">
        <v>35</v>
      </c>
      <c r="N1932" s="2">
        <v>7341.74</v>
      </c>
      <c r="O1932" t="s">
        <v>211</v>
      </c>
      <c r="P1932">
        <v>7.8</v>
      </c>
      <c r="Q19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32">
        <f>YEAR(Table1[[#This Row],[Hire Date]])</f>
        <v>2018</v>
      </c>
      <c r="T1932" t="str">
        <f>IF(Table1[[#This Row],[Education Level]]="Master's Degree",
"Master's Degree",
IF(Table1[[#This Row],[Education Level]]="Bachelor's Degree",
"Bachelor's Degree",
"Others"))</f>
        <v>Master's Degree</v>
      </c>
    </row>
    <row r="1933" spans="1:20" x14ac:dyDescent="0.25">
      <c r="A1933" t="s">
        <v>4391</v>
      </c>
      <c r="B1933" t="s">
        <v>4392</v>
      </c>
      <c r="C1933" t="s">
        <v>18</v>
      </c>
      <c r="D1933">
        <v>39</v>
      </c>
      <c r="E1933" t="s">
        <v>121</v>
      </c>
      <c r="F1933" t="s">
        <v>31</v>
      </c>
      <c r="G1933" t="s">
        <v>137</v>
      </c>
      <c r="H1933" t="s">
        <v>33</v>
      </c>
      <c r="I1933" t="s">
        <v>23</v>
      </c>
      <c r="J1933" s="1">
        <v>43254</v>
      </c>
      <c r="M1933" t="s">
        <v>35</v>
      </c>
      <c r="N1933" s="2">
        <v>20644.11</v>
      </c>
      <c r="O1933" t="s">
        <v>3502</v>
      </c>
      <c r="P1933">
        <v>8</v>
      </c>
      <c r="Q19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33">
        <f>YEAR(Table1[[#This Row],[Hire Date]])</f>
        <v>2018</v>
      </c>
      <c r="T1933" t="str">
        <f>IF(Table1[[#This Row],[Education Level]]="Master's Degree",
"Master's Degree",
IF(Table1[[#This Row],[Education Level]]="Bachelor's Degree",
"Bachelor's Degree",
"Others"))</f>
        <v>Master's Degree</v>
      </c>
    </row>
    <row r="1934" spans="1:20" x14ac:dyDescent="0.25">
      <c r="A1934" t="s">
        <v>4393</v>
      </c>
      <c r="B1934" t="s">
        <v>4394</v>
      </c>
      <c r="C1934" t="s">
        <v>29</v>
      </c>
      <c r="D1934">
        <v>30</v>
      </c>
      <c r="E1934" t="s">
        <v>136</v>
      </c>
      <c r="F1934" t="s">
        <v>31</v>
      </c>
      <c r="G1934" t="s">
        <v>145</v>
      </c>
      <c r="H1934" t="s">
        <v>131</v>
      </c>
      <c r="I1934" t="s">
        <v>34</v>
      </c>
      <c r="J1934" s="1">
        <v>45597</v>
      </c>
      <c r="K1934" s="1">
        <v>45768</v>
      </c>
      <c r="L1934" t="s">
        <v>132</v>
      </c>
      <c r="M1934" t="s">
        <v>25</v>
      </c>
      <c r="N1934" s="2">
        <v>32450.54</v>
      </c>
      <c r="O1934" t="s">
        <v>146</v>
      </c>
      <c r="P1934">
        <v>0.5</v>
      </c>
      <c r="Q19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934">
        <f>YEAR(Table1[[#This Row],[Hire Date]])</f>
        <v>2024</v>
      </c>
      <c r="S1934" s="9">
        <f>YEAR(Table1[[#This Row],[Exit Date]])</f>
        <v>2025</v>
      </c>
      <c r="T1934" t="str">
        <f>IF(Table1[[#This Row],[Education Level]]="Master's Degree",
"Master's Degree",
IF(Table1[[#This Row],[Education Level]]="Bachelor's Degree",
"Bachelor's Degree",
"Others"))</f>
        <v>Bachelor's Degree</v>
      </c>
    </row>
    <row r="1935" spans="1:20" x14ac:dyDescent="0.25">
      <c r="A1935" t="s">
        <v>4395</v>
      </c>
      <c r="B1935" t="s">
        <v>4396</v>
      </c>
      <c r="C1935" t="s">
        <v>18</v>
      </c>
      <c r="D1935">
        <v>34</v>
      </c>
      <c r="E1935" t="s">
        <v>30</v>
      </c>
      <c r="F1935" t="s">
        <v>31</v>
      </c>
      <c r="G1935" t="s">
        <v>32</v>
      </c>
      <c r="H1935" t="s">
        <v>33</v>
      </c>
      <c r="I1935" t="s">
        <v>117</v>
      </c>
      <c r="J1935" s="1">
        <v>44058</v>
      </c>
      <c r="M1935" t="s">
        <v>35</v>
      </c>
      <c r="N1935" s="2">
        <v>5300.78</v>
      </c>
      <c r="O1935" t="s">
        <v>2754</v>
      </c>
      <c r="P1935">
        <v>5.8</v>
      </c>
      <c r="Q19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35">
        <f>YEAR(Table1[[#This Row],[Hire Date]])</f>
        <v>2020</v>
      </c>
      <c r="T1935" t="str">
        <f>IF(Table1[[#This Row],[Education Level]]="Master's Degree",
"Master's Degree",
IF(Table1[[#This Row],[Education Level]]="Bachelor's Degree",
"Bachelor's Degree",
"Others"))</f>
        <v>Others</v>
      </c>
    </row>
    <row r="1936" spans="1:20" x14ac:dyDescent="0.25">
      <c r="A1936" t="s">
        <v>4397</v>
      </c>
      <c r="B1936" t="s">
        <v>4398</v>
      </c>
      <c r="C1936" t="s">
        <v>18</v>
      </c>
      <c r="D1936">
        <v>58</v>
      </c>
      <c r="E1936" t="s">
        <v>30</v>
      </c>
      <c r="F1936" t="s">
        <v>31</v>
      </c>
      <c r="G1936" t="s">
        <v>32</v>
      </c>
      <c r="H1936" t="s">
        <v>33</v>
      </c>
      <c r="I1936" t="s">
        <v>34</v>
      </c>
      <c r="J1936" s="1">
        <v>43909</v>
      </c>
      <c r="M1936" t="s">
        <v>35</v>
      </c>
      <c r="N1936" s="2">
        <v>4024.9</v>
      </c>
      <c r="O1936" t="s">
        <v>2095</v>
      </c>
      <c r="P1936">
        <v>6.2</v>
      </c>
      <c r="Q19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36">
        <f>YEAR(Table1[[#This Row],[Hire Date]])</f>
        <v>2020</v>
      </c>
      <c r="T1936" t="str">
        <f>IF(Table1[[#This Row],[Education Level]]="Master's Degree",
"Master's Degree",
IF(Table1[[#This Row],[Education Level]]="Bachelor's Degree",
"Bachelor's Degree",
"Others"))</f>
        <v>Bachelor's Degree</v>
      </c>
    </row>
    <row r="1937" spans="1:20" x14ac:dyDescent="0.25">
      <c r="A1937" t="s">
        <v>4399</v>
      </c>
      <c r="B1937" t="s">
        <v>4400</v>
      </c>
      <c r="C1937" t="s">
        <v>29</v>
      </c>
      <c r="D1937">
        <v>22</v>
      </c>
      <c r="E1937" t="s">
        <v>73</v>
      </c>
      <c r="F1937" t="s">
        <v>60</v>
      </c>
      <c r="G1937" t="s">
        <v>21</v>
      </c>
      <c r="H1937" t="s">
        <v>22</v>
      </c>
      <c r="I1937" t="s">
        <v>50</v>
      </c>
      <c r="J1937" s="1">
        <v>44893</v>
      </c>
      <c r="M1937" t="s">
        <v>35</v>
      </c>
      <c r="N1937" s="2">
        <v>16191.2</v>
      </c>
      <c r="O1937" t="s">
        <v>63</v>
      </c>
      <c r="P1937">
        <v>3.5</v>
      </c>
      <c r="Q19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37">
        <f>YEAR(Table1[[#This Row],[Hire Date]])</f>
        <v>2022</v>
      </c>
      <c r="T1937" t="str">
        <f>IF(Table1[[#This Row],[Education Level]]="Master's Degree",
"Master's Degree",
IF(Table1[[#This Row],[Education Level]]="Bachelor's Degree",
"Bachelor's Degree",
"Others"))</f>
        <v>Others</v>
      </c>
    </row>
    <row r="1938" spans="1:20" x14ac:dyDescent="0.25">
      <c r="A1938" t="s">
        <v>4401</v>
      </c>
      <c r="B1938" t="s">
        <v>4402</v>
      </c>
      <c r="C1938" t="s">
        <v>18</v>
      </c>
      <c r="D1938">
        <v>37</v>
      </c>
      <c r="E1938" t="s">
        <v>30</v>
      </c>
      <c r="F1938" t="s">
        <v>20</v>
      </c>
      <c r="G1938" t="s">
        <v>21</v>
      </c>
      <c r="H1938" t="s">
        <v>33</v>
      </c>
      <c r="I1938" t="s">
        <v>50</v>
      </c>
      <c r="J1938" s="1">
        <v>44617</v>
      </c>
      <c r="M1938" t="s">
        <v>35</v>
      </c>
      <c r="N1938" s="2">
        <v>14339.99</v>
      </c>
      <c r="O1938" t="s">
        <v>881</v>
      </c>
      <c r="P1938">
        <v>4.2</v>
      </c>
      <c r="Q19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38">
        <f>YEAR(Table1[[#This Row],[Hire Date]])</f>
        <v>2022</v>
      </c>
      <c r="T1938" t="str">
        <f>IF(Table1[[#This Row],[Education Level]]="Master's Degree",
"Master's Degree",
IF(Table1[[#This Row],[Education Level]]="Bachelor's Degree",
"Bachelor's Degree",
"Others"))</f>
        <v>Others</v>
      </c>
    </row>
    <row r="1939" spans="1:20" x14ac:dyDescent="0.25">
      <c r="A1939" t="s">
        <v>4403</v>
      </c>
      <c r="B1939" t="s">
        <v>4404</v>
      </c>
      <c r="C1939" t="s">
        <v>18</v>
      </c>
      <c r="D1939">
        <v>39</v>
      </c>
      <c r="E1939" t="s">
        <v>69</v>
      </c>
      <c r="F1939" t="s">
        <v>20</v>
      </c>
      <c r="G1939" t="s">
        <v>45</v>
      </c>
      <c r="H1939" t="s">
        <v>33</v>
      </c>
      <c r="I1939" t="s">
        <v>34</v>
      </c>
      <c r="J1939" s="1">
        <v>44063</v>
      </c>
      <c r="M1939" t="s">
        <v>35</v>
      </c>
      <c r="N1939" s="2">
        <v>7274.95</v>
      </c>
      <c r="O1939" t="s">
        <v>1887</v>
      </c>
      <c r="P1939">
        <v>5.7</v>
      </c>
      <c r="Q19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39">
        <f>YEAR(Table1[[#This Row],[Hire Date]])</f>
        <v>2020</v>
      </c>
      <c r="T1939" t="str">
        <f>IF(Table1[[#This Row],[Education Level]]="Master's Degree",
"Master's Degree",
IF(Table1[[#This Row],[Education Level]]="Bachelor's Degree",
"Bachelor's Degree",
"Others"))</f>
        <v>Bachelor's Degree</v>
      </c>
    </row>
    <row r="1940" spans="1:20" x14ac:dyDescent="0.25">
      <c r="A1940" t="s">
        <v>4405</v>
      </c>
      <c r="B1940" t="s">
        <v>4406</v>
      </c>
      <c r="C1940" t="s">
        <v>29</v>
      </c>
      <c r="D1940">
        <v>44</v>
      </c>
      <c r="E1940" t="s">
        <v>86</v>
      </c>
      <c r="F1940" t="s">
        <v>20</v>
      </c>
      <c r="G1940" t="s">
        <v>45</v>
      </c>
      <c r="H1940" t="s">
        <v>22</v>
      </c>
      <c r="I1940" t="s">
        <v>23</v>
      </c>
      <c r="J1940" s="1">
        <v>45482</v>
      </c>
      <c r="K1940" s="1">
        <v>46037</v>
      </c>
      <c r="L1940" t="s">
        <v>324</v>
      </c>
      <c r="M1940" t="s">
        <v>25</v>
      </c>
      <c r="N1940" s="2">
        <v>7875.36</v>
      </c>
      <c r="O1940" t="s">
        <v>2607</v>
      </c>
      <c r="P1940">
        <v>1.5</v>
      </c>
      <c r="Q19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940">
        <f>YEAR(Table1[[#This Row],[Hire Date]])</f>
        <v>2024</v>
      </c>
      <c r="S1940" s="9">
        <f>YEAR(Table1[[#This Row],[Exit Date]])</f>
        <v>2026</v>
      </c>
      <c r="T1940" t="str">
        <f>IF(Table1[[#This Row],[Education Level]]="Master's Degree",
"Master's Degree",
IF(Table1[[#This Row],[Education Level]]="Bachelor's Degree",
"Bachelor's Degree",
"Others"))</f>
        <v>Master's Degree</v>
      </c>
    </row>
    <row r="1941" spans="1:20" x14ac:dyDescent="0.25">
      <c r="A1941" t="s">
        <v>4407</v>
      </c>
      <c r="B1941" t="s">
        <v>4408</v>
      </c>
      <c r="C1941" t="s">
        <v>18</v>
      </c>
      <c r="D1941">
        <v>35</v>
      </c>
      <c r="E1941" t="s">
        <v>86</v>
      </c>
      <c r="F1941" t="s">
        <v>49</v>
      </c>
      <c r="G1941" t="s">
        <v>45</v>
      </c>
      <c r="H1941" t="s">
        <v>33</v>
      </c>
      <c r="I1941" t="s">
        <v>23</v>
      </c>
      <c r="J1941" s="1">
        <v>44630</v>
      </c>
      <c r="M1941" t="s">
        <v>35</v>
      </c>
      <c r="N1941" s="2">
        <v>6897.21</v>
      </c>
      <c r="O1941" t="s">
        <v>997</v>
      </c>
      <c r="P1941">
        <v>4.2</v>
      </c>
      <c r="Q19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41">
        <f>YEAR(Table1[[#This Row],[Hire Date]])</f>
        <v>2022</v>
      </c>
      <c r="T1941" t="str">
        <f>IF(Table1[[#This Row],[Education Level]]="Master's Degree",
"Master's Degree",
IF(Table1[[#This Row],[Education Level]]="Bachelor's Degree",
"Bachelor's Degree",
"Others"))</f>
        <v>Master's Degree</v>
      </c>
    </row>
    <row r="1942" spans="1:20" x14ac:dyDescent="0.25">
      <c r="A1942" t="s">
        <v>4409</v>
      </c>
      <c r="B1942" t="s">
        <v>4410</v>
      </c>
      <c r="C1942" t="s">
        <v>29</v>
      </c>
      <c r="D1942">
        <v>37</v>
      </c>
      <c r="E1942" t="s">
        <v>19</v>
      </c>
      <c r="F1942" t="s">
        <v>44</v>
      </c>
      <c r="G1942" t="s">
        <v>232</v>
      </c>
      <c r="H1942" t="s">
        <v>22</v>
      </c>
      <c r="I1942" t="s">
        <v>34</v>
      </c>
      <c r="J1942" s="1">
        <v>43517</v>
      </c>
      <c r="M1942" t="s">
        <v>35</v>
      </c>
      <c r="N1942" s="2">
        <v>56564.25</v>
      </c>
      <c r="O1942" t="s">
        <v>146</v>
      </c>
      <c r="P1942">
        <v>7.2</v>
      </c>
      <c r="Q19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42">
        <f>YEAR(Table1[[#This Row],[Hire Date]])</f>
        <v>2019</v>
      </c>
      <c r="T1942" t="str">
        <f>IF(Table1[[#This Row],[Education Level]]="Master's Degree",
"Master's Degree",
IF(Table1[[#This Row],[Education Level]]="Bachelor's Degree",
"Bachelor's Degree",
"Others"))</f>
        <v>Bachelor's Degree</v>
      </c>
    </row>
    <row r="1943" spans="1:20" x14ac:dyDescent="0.25">
      <c r="A1943" t="s">
        <v>4411</v>
      </c>
      <c r="B1943" t="s">
        <v>4412</v>
      </c>
      <c r="C1943" t="s">
        <v>29</v>
      </c>
      <c r="D1943">
        <v>31</v>
      </c>
      <c r="E1943" t="s">
        <v>73</v>
      </c>
      <c r="F1943" t="s">
        <v>60</v>
      </c>
      <c r="G1943" t="s">
        <v>32</v>
      </c>
      <c r="H1943" t="s">
        <v>131</v>
      </c>
      <c r="I1943" t="s">
        <v>50</v>
      </c>
      <c r="J1943" s="1">
        <v>43850</v>
      </c>
      <c r="K1943" s="1">
        <v>44165</v>
      </c>
      <c r="L1943" t="s">
        <v>132</v>
      </c>
      <c r="M1943" t="s">
        <v>25</v>
      </c>
      <c r="N1943" s="2">
        <v>5966.65</v>
      </c>
      <c r="O1943" t="s">
        <v>746</v>
      </c>
      <c r="P1943">
        <v>0.9</v>
      </c>
      <c r="Q19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943">
        <f>YEAR(Table1[[#This Row],[Hire Date]])</f>
        <v>2020</v>
      </c>
      <c r="S1943" s="9">
        <f>YEAR(Table1[[#This Row],[Exit Date]])</f>
        <v>2020</v>
      </c>
      <c r="T1943" t="str">
        <f>IF(Table1[[#This Row],[Education Level]]="Master's Degree",
"Master's Degree",
IF(Table1[[#This Row],[Education Level]]="Bachelor's Degree",
"Bachelor's Degree",
"Others"))</f>
        <v>Others</v>
      </c>
    </row>
    <row r="1944" spans="1:20" x14ac:dyDescent="0.25">
      <c r="A1944" t="s">
        <v>4413</v>
      </c>
      <c r="B1944" t="s">
        <v>4414</v>
      </c>
      <c r="C1944" t="s">
        <v>18</v>
      </c>
      <c r="D1944">
        <v>37</v>
      </c>
      <c r="E1944" t="s">
        <v>19</v>
      </c>
      <c r="F1944" t="s">
        <v>31</v>
      </c>
      <c r="G1944" t="s">
        <v>145</v>
      </c>
      <c r="H1944" t="s">
        <v>33</v>
      </c>
      <c r="I1944" t="s">
        <v>34</v>
      </c>
      <c r="J1944" s="1">
        <v>43363</v>
      </c>
      <c r="M1944" t="s">
        <v>35</v>
      </c>
      <c r="N1944" s="2">
        <v>32225.07</v>
      </c>
      <c r="O1944" t="s">
        <v>146</v>
      </c>
      <c r="P1944">
        <v>7.7</v>
      </c>
      <c r="Q19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44">
        <f>YEAR(Table1[[#This Row],[Hire Date]])</f>
        <v>2018</v>
      </c>
      <c r="T1944" t="str">
        <f>IF(Table1[[#This Row],[Education Level]]="Master's Degree",
"Master's Degree",
IF(Table1[[#This Row],[Education Level]]="Bachelor's Degree",
"Bachelor's Degree",
"Others"))</f>
        <v>Bachelor's Degree</v>
      </c>
    </row>
    <row r="1945" spans="1:20" x14ac:dyDescent="0.25">
      <c r="A1945" t="s">
        <v>4415</v>
      </c>
      <c r="B1945" t="s">
        <v>4416</v>
      </c>
      <c r="C1945" t="s">
        <v>18</v>
      </c>
      <c r="D1945">
        <v>31</v>
      </c>
      <c r="E1945" t="s">
        <v>136</v>
      </c>
      <c r="F1945" t="s">
        <v>31</v>
      </c>
      <c r="G1945" t="s">
        <v>61</v>
      </c>
      <c r="H1945" t="s">
        <v>131</v>
      </c>
      <c r="I1945" t="s">
        <v>23</v>
      </c>
      <c r="J1945" s="1">
        <v>44144</v>
      </c>
      <c r="K1945" s="1">
        <v>44330</v>
      </c>
      <c r="L1945" t="s">
        <v>132</v>
      </c>
      <c r="M1945" t="s">
        <v>25</v>
      </c>
      <c r="N1945" s="2">
        <v>12912.12</v>
      </c>
      <c r="O1945" t="s">
        <v>1632</v>
      </c>
      <c r="P1945">
        <v>0.5</v>
      </c>
      <c r="Q19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945">
        <f>YEAR(Table1[[#This Row],[Hire Date]])</f>
        <v>2020</v>
      </c>
      <c r="S1945" s="9">
        <f>YEAR(Table1[[#This Row],[Exit Date]])</f>
        <v>2021</v>
      </c>
      <c r="T1945" t="str">
        <f>IF(Table1[[#This Row],[Education Level]]="Master's Degree",
"Master's Degree",
IF(Table1[[#This Row],[Education Level]]="Bachelor's Degree",
"Bachelor's Degree",
"Others"))</f>
        <v>Master's Degree</v>
      </c>
    </row>
    <row r="1946" spans="1:20" x14ac:dyDescent="0.25">
      <c r="A1946" t="s">
        <v>4417</v>
      </c>
      <c r="B1946" t="s">
        <v>4418</v>
      </c>
      <c r="C1946" t="s">
        <v>18</v>
      </c>
      <c r="D1946">
        <v>40</v>
      </c>
      <c r="E1946" t="s">
        <v>69</v>
      </c>
      <c r="F1946" t="s">
        <v>31</v>
      </c>
      <c r="G1946" t="s">
        <v>61</v>
      </c>
      <c r="H1946" t="s">
        <v>33</v>
      </c>
      <c r="I1946" t="s">
        <v>75</v>
      </c>
      <c r="J1946" s="1">
        <v>43633</v>
      </c>
      <c r="M1946" t="s">
        <v>35</v>
      </c>
      <c r="N1946" s="2">
        <v>9843.39</v>
      </c>
      <c r="O1946" t="s">
        <v>1146</v>
      </c>
      <c r="P1946">
        <v>6.9</v>
      </c>
      <c r="Q19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46">
        <f>YEAR(Table1[[#This Row],[Hire Date]])</f>
        <v>2019</v>
      </c>
      <c r="T1946" t="str">
        <f>IF(Table1[[#This Row],[Education Level]]="Master's Degree",
"Master's Degree",
IF(Table1[[#This Row],[Education Level]]="Bachelor's Degree",
"Bachelor's Degree",
"Others"))</f>
        <v>Others</v>
      </c>
    </row>
    <row r="1947" spans="1:20" x14ac:dyDescent="0.25">
      <c r="A1947" t="s">
        <v>4419</v>
      </c>
      <c r="B1947" t="s">
        <v>4420</v>
      </c>
      <c r="C1947" t="s">
        <v>29</v>
      </c>
      <c r="D1947">
        <v>31</v>
      </c>
      <c r="E1947" t="s">
        <v>100</v>
      </c>
      <c r="F1947" t="s">
        <v>31</v>
      </c>
      <c r="G1947" t="s">
        <v>45</v>
      </c>
      <c r="H1947" t="s">
        <v>22</v>
      </c>
      <c r="I1947" t="s">
        <v>23</v>
      </c>
      <c r="J1947" s="1">
        <v>44804</v>
      </c>
      <c r="M1947" t="s">
        <v>35</v>
      </c>
      <c r="N1947" s="2">
        <v>7539.97</v>
      </c>
      <c r="O1947" t="s">
        <v>3389</v>
      </c>
      <c r="P1947">
        <v>3.7</v>
      </c>
      <c r="Q19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47">
        <f>YEAR(Table1[[#This Row],[Hire Date]])</f>
        <v>2022</v>
      </c>
      <c r="T1947" t="str">
        <f>IF(Table1[[#This Row],[Education Level]]="Master's Degree",
"Master's Degree",
IF(Table1[[#This Row],[Education Level]]="Bachelor's Degree",
"Bachelor's Degree",
"Others"))</f>
        <v>Master's Degree</v>
      </c>
    </row>
    <row r="1948" spans="1:20" x14ac:dyDescent="0.25">
      <c r="A1948" t="s">
        <v>4421</v>
      </c>
      <c r="B1948" t="s">
        <v>4422</v>
      </c>
      <c r="C1948" t="s">
        <v>18</v>
      </c>
      <c r="D1948">
        <v>38</v>
      </c>
      <c r="E1948" t="s">
        <v>121</v>
      </c>
      <c r="F1948" t="s">
        <v>31</v>
      </c>
      <c r="G1948" t="s">
        <v>137</v>
      </c>
      <c r="H1948" t="s">
        <v>33</v>
      </c>
      <c r="I1948" t="s">
        <v>34</v>
      </c>
      <c r="J1948" s="1">
        <v>45941</v>
      </c>
      <c r="M1948" t="s">
        <v>35</v>
      </c>
      <c r="N1948" s="2">
        <v>28629.54</v>
      </c>
      <c r="O1948" t="s">
        <v>399</v>
      </c>
      <c r="P1948">
        <v>0.6</v>
      </c>
      <c r="Q19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948">
        <f>YEAR(Table1[[#This Row],[Hire Date]])</f>
        <v>2025</v>
      </c>
      <c r="T1948" t="str">
        <f>IF(Table1[[#This Row],[Education Level]]="Master's Degree",
"Master's Degree",
IF(Table1[[#This Row],[Education Level]]="Bachelor's Degree",
"Bachelor's Degree",
"Others"))</f>
        <v>Bachelor's Degree</v>
      </c>
    </row>
    <row r="1949" spans="1:20" x14ac:dyDescent="0.25">
      <c r="A1949" t="s">
        <v>4423</v>
      </c>
      <c r="B1949" t="s">
        <v>4424</v>
      </c>
      <c r="C1949" t="s">
        <v>29</v>
      </c>
      <c r="D1949">
        <v>34</v>
      </c>
      <c r="E1949" t="s">
        <v>69</v>
      </c>
      <c r="F1949" t="s">
        <v>20</v>
      </c>
      <c r="G1949" t="s">
        <v>137</v>
      </c>
      <c r="H1949" t="s">
        <v>33</v>
      </c>
      <c r="I1949" t="s">
        <v>23</v>
      </c>
      <c r="J1949" s="1">
        <v>43830</v>
      </c>
      <c r="K1949" s="1">
        <v>45396</v>
      </c>
      <c r="L1949" t="s">
        <v>24</v>
      </c>
      <c r="M1949" t="s">
        <v>25</v>
      </c>
      <c r="N1949" s="2">
        <v>26172.51</v>
      </c>
      <c r="O1949" t="s">
        <v>1696</v>
      </c>
      <c r="P1949">
        <v>4.3</v>
      </c>
      <c r="Q19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49">
        <f>YEAR(Table1[[#This Row],[Hire Date]])</f>
        <v>2019</v>
      </c>
      <c r="S1949" s="9">
        <f>YEAR(Table1[[#This Row],[Exit Date]])</f>
        <v>2024</v>
      </c>
      <c r="T1949" t="str">
        <f>IF(Table1[[#This Row],[Education Level]]="Master's Degree",
"Master's Degree",
IF(Table1[[#This Row],[Education Level]]="Bachelor's Degree",
"Bachelor's Degree",
"Others"))</f>
        <v>Master's Degree</v>
      </c>
    </row>
    <row r="1950" spans="1:20" x14ac:dyDescent="0.25">
      <c r="A1950" t="s">
        <v>4425</v>
      </c>
      <c r="B1950" t="s">
        <v>4426</v>
      </c>
      <c r="C1950" t="s">
        <v>18</v>
      </c>
      <c r="D1950">
        <v>45</v>
      </c>
      <c r="E1950" t="s">
        <v>121</v>
      </c>
      <c r="F1950" t="s">
        <v>60</v>
      </c>
      <c r="G1950" t="s">
        <v>145</v>
      </c>
      <c r="H1950" t="s">
        <v>33</v>
      </c>
      <c r="I1950" t="s">
        <v>34</v>
      </c>
      <c r="J1950" s="1">
        <v>45384</v>
      </c>
      <c r="M1950" t="s">
        <v>35</v>
      </c>
      <c r="N1950" s="2">
        <v>41226.57</v>
      </c>
      <c r="O1950" t="s">
        <v>146</v>
      </c>
      <c r="P1950">
        <v>2.1</v>
      </c>
      <c r="Q19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950">
        <f>YEAR(Table1[[#This Row],[Hire Date]])</f>
        <v>2024</v>
      </c>
      <c r="T1950" t="str">
        <f>IF(Table1[[#This Row],[Education Level]]="Master's Degree",
"Master's Degree",
IF(Table1[[#This Row],[Education Level]]="Bachelor's Degree",
"Bachelor's Degree",
"Others"))</f>
        <v>Bachelor's Degree</v>
      </c>
    </row>
    <row r="1951" spans="1:20" x14ac:dyDescent="0.25">
      <c r="A1951" t="s">
        <v>4427</v>
      </c>
      <c r="B1951" t="s">
        <v>4428</v>
      </c>
      <c r="C1951" t="s">
        <v>29</v>
      </c>
      <c r="D1951">
        <v>34</v>
      </c>
      <c r="E1951" t="s">
        <v>86</v>
      </c>
      <c r="F1951" t="s">
        <v>44</v>
      </c>
      <c r="G1951" t="s">
        <v>93</v>
      </c>
      <c r="H1951" t="s">
        <v>22</v>
      </c>
      <c r="I1951" t="s">
        <v>34</v>
      </c>
      <c r="J1951" s="1">
        <v>45907</v>
      </c>
      <c r="K1951" s="1">
        <v>46173</v>
      </c>
      <c r="L1951" t="s">
        <v>132</v>
      </c>
      <c r="M1951" t="s">
        <v>25</v>
      </c>
      <c r="N1951" s="2">
        <v>2764.22</v>
      </c>
      <c r="O1951" t="s">
        <v>2973</v>
      </c>
      <c r="P1951">
        <v>0.7</v>
      </c>
      <c r="Q19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951">
        <f>YEAR(Table1[[#This Row],[Hire Date]])</f>
        <v>2025</v>
      </c>
      <c r="S1951" s="9">
        <f>YEAR(Table1[[#This Row],[Exit Date]])</f>
        <v>2026</v>
      </c>
      <c r="T1951" t="str">
        <f>IF(Table1[[#This Row],[Education Level]]="Master's Degree",
"Master's Degree",
IF(Table1[[#This Row],[Education Level]]="Bachelor's Degree",
"Bachelor's Degree",
"Others"))</f>
        <v>Bachelor's Degree</v>
      </c>
    </row>
    <row r="1952" spans="1:20" x14ac:dyDescent="0.25">
      <c r="A1952" t="s">
        <v>4429</v>
      </c>
      <c r="B1952" t="s">
        <v>4430</v>
      </c>
      <c r="C1952" t="s">
        <v>18</v>
      </c>
      <c r="D1952">
        <v>22</v>
      </c>
      <c r="E1952" t="s">
        <v>100</v>
      </c>
      <c r="F1952" t="s">
        <v>20</v>
      </c>
      <c r="G1952" t="s">
        <v>61</v>
      </c>
      <c r="H1952" t="s">
        <v>33</v>
      </c>
      <c r="I1952" t="s">
        <v>34</v>
      </c>
      <c r="J1952" s="1">
        <v>44288</v>
      </c>
      <c r="K1952" s="1">
        <v>45806</v>
      </c>
      <c r="L1952" t="s">
        <v>113</v>
      </c>
      <c r="M1952" t="s">
        <v>25</v>
      </c>
      <c r="N1952" s="2">
        <v>13174.04</v>
      </c>
      <c r="O1952" t="s">
        <v>1726</v>
      </c>
      <c r="P1952">
        <v>4.2</v>
      </c>
      <c r="Q19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52">
        <f>YEAR(Table1[[#This Row],[Hire Date]])</f>
        <v>2021</v>
      </c>
      <c r="S1952" s="9">
        <f>YEAR(Table1[[#This Row],[Exit Date]])</f>
        <v>2025</v>
      </c>
      <c r="T1952" t="str">
        <f>IF(Table1[[#This Row],[Education Level]]="Master's Degree",
"Master's Degree",
IF(Table1[[#This Row],[Education Level]]="Bachelor's Degree",
"Bachelor's Degree",
"Others"))</f>
        <v>Bachelor's Degree</v>
      </c>
    </row>
    <row r="1953" spans="1:20" x14ac:dyDescent="0.25">
      <c r="A1953" t="s">
        <v>4431</v>
      </c>
      <c r="B1953" t="s">
        <v>4432</v>
      </c>
      <c r="C1953" t="s">
        <v>18</v>
      </c>
      <c r="D1953">
        <v>46</v>
      </c>
      <c r="E1953" t="s">
        <v>79</v>
      </c>
      <c r="F1953" t="s">
        <v>74</v>
      </c>
      <c r="G1953" t="s">
        <v>45</v>
      </c>
      <c r="H1953" t="s">
        <v>33</v>
      </c>
      <c r="I1953" t="s">
        <v>34</v>
      </c>
      <c r="J1953" s="1">
        <v>45004</v>
      </c>
      <c r="M1953" t="s">
        <v>35</v>
      </c>
      <c r="N1953" s="2">
        <v>9267.35</v>
      </c>
      <c r="O1953" t="s">
        <v>1288</v>
      </c>
      <c r="P1953">
        <v>3.2</v>
      </c>
      <c r="Q19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53">
        <f>YEAR(Table1[[#This Row],[Hire Date]])</f>
        <v>2023</v>
      </c>
      <c r="T1953" t="str">
        <f>IF(Table1[[#This Row],[Education Level]]="Master's Degree",
"Master's Degree",
IF(Table1[[#This Row],[Education Level]]="Bachelor's Degree",
"Bachelor's Degree",
"Others"))</f>
        <v>Bachelor's Degree</v>
      </c>
    </row>
    <row r="1954" spans="1:20" x14ac:dyDescent="0.25">
      <c r="A1954" t="s">
        <v>4433</v>
      </c>
      <c r="B1954" t="s">
        <v>4434</v>
      </c>
      <c r="C1954" t="s">
        <v>29</v>
      </c>
      <c r="D1954">
        <v>26</v>
      </c>
      <c r="E1954" t="s">
        <v>79</v>
      </c>
      <c r="F1954" t="s">
        <v>60</v>
      </c>
      <c r="G1954" t="s">
        <v>45</v>
      </c>
      <c r="H1954" t="s">
        <v>33</v>
      </c>
      <c r="I1954" t="s">
        <v>23</v>
      </c>
      <c r="J1954" s="1">
        <v>44383</v>
      </c>
      <c r="M1954" t="s">
        <v>35</v>
      </c>
      <c r="N1954" s="2">
        <v>6714.11</v>
      </c>
      <c r="O1954" t="s">
        <v>1375</v>
      </c>
      <c r="P1954">
        <v>4.9000000000000004</v>
      </c>
      <c r="Q19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54">
        <f>YEAR(Table1[[#This Row],[Hire Date]])</f>
        <v>2021</v>
      </c>
      <c r="T1954" t="str">
        <f>IF(Table1[[#This Row],[Education Level]]="Master's Degree",
"Master's Degree",
IF(Table1[[#This Row],[Education Level]]="Bachelor's Degree",
"Bachelor's Degree",
"Others"))</f>
        <v>Master's Degree</v>
      </c>
    </row>
    <row r="1955" spans="1:20" x14ac:dyDescent="0.25">
      <c r="A1955" t="s">
        <v>4435</v>
      </c>
      <c r="B1955" t="s">
        <v>4436</v>
      </c>
      <c r="C1955" t="s">
        <v>18</v>
      </c>
      <c r="D1955">
        <v>29</v>
      </c>
      <c r="E1955" t="s">
        <v>86</v>
      </c>
      <c r="F1955" t="s">
        <v>31</v>
      </c>
      <c r="G1955" t="s">
        <v>32</v>
      </c>
      <c r="H1955" t="s">
        <v>22</v>
      </c>
      <c r="I1955" t="s">
        <v>34</v>
      </c>
      <c r="J1955" s="1">
        <v>45549</v>
      </c>
      <c r="M1955" t="s">
        <v>35</v>
      </c>
      <c r="N1955" s="2">
        <v>5586.65</v>
      </c>
      <c r="O1955" t="s">
        <v>763</v>
      </c>
      <c r="P1955">
        <v>1.7</v>
      </c>
      <c r="Q19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955">
        <f>YEAR(Table1[[#This Row],[Hire Date]])</f>
        <v>2024</v>
      </c>
      <c r="T1955" t="str">
        <f>IF(Table1[[#This Row],[Education Level]]="Master's Degree",
"Master's Degree",
IF(Table1[[#This Row],[Education Level]]="Bachelor's Degree",
"Bachelor's Degree",
"Others"))</f>
        <v>Bachelor's Degree</v>
      </c>
    </row>
    <row r="1956" spans="1:20" x14ac:dyDescent="0.25">
      <c r="A1956" t="s">
        <v>4437</v>
      </c>
      <c r="B1956" t="s">
        <v>4438</v>
      </c>
      <c r="C1956" t="s">
        <v>18</v>
      </c>
      <c r="D1956">
        <v>29</v>
      </c>
      <c r="E1956" t="s">
        <v>86</v>
      </c>
      <c r="F1956" t="s">
        <v>44</v>
      </c>
      <c r="G1956" t="s">
        <v>32</v>
      </c>
      <c r="H1956" t="s">
        <v>33</v>
      </c>
      <c r="I1956" t="s">
        <v>34</v>
      </c>
      <c r="J1956" s="1">
        <v>44814</v>
      </c>
      <c r="M1956" t="s">
        <v>35</v>
      </c>
      <c r="N1956" s="2">
        <v>4896.7299999999996</v>
      </c>
      <c r="O1956" t="s">
        <v>283</v>
      </c>
      <c r="P1956">
        <v>3.7</v>
      </c>
      <c r="Q19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56">
        <f>YEAR(Table1[[#This Row],[Hire Date]])</f>
        <v>2022</v>
      </c>
      <c r="T1956" t="str">
        <f>IF(Table1[[#This Row],[Education Level]]="Master's Degree",
"Master's Degree",
IF(Table1[[#This Row],[Education Level]]="Bachelor's Degree",
"Bachelor's Degree",
"Others"))</f>
        <v>Bachelor's Degree</v>
      </c>
    </row>
    <row r="1957" spans="1:20" x14ac:dyDescent="0.25">
      <c r="A1957" t="s">
        <v>4439</v>
      </c>
      <c r="B1957" t="s">
        <v>4440</v>
      </c>
      <c r="C1957" t="s">
        <v>29</v>
      </c>
      <c r="D1957">
        <v>47</v>
      </c>
      <c r="E1957" t="s">
        <v>86</v>
      </c>
      <c r="F1957" t="s">
        <v>31</v>
      </c>
      <c r="G1957" t="s">
        <v>93</v>
      </c>
      <c r="H1957" t="s">
        <v>33</v>
      </c>
      <c r="I1957" t="s">
        <v>34</v>
      </c>
      <c r="J1957" s="1">
        <v>43746</v>
      </c>
      <c r="M1957" t="s">
        <v>35</v>
      </c>
      <c r="N1957" s="2">
        <v>3053.33</v>
      </c>
      <c r="O1957" t="s">
        <v>1560</v>
      </c>
      <c r="P1957">
        <v>6.6</v>
      </c>
      <c r="Q19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57">
        <f>YEAR(Table1[[#This Row],[Hire Date]])</f>
        <v>2019</v>
      </c>
      <c r="T1957" t="str">
        <f>IF(Table1[[#This Row],[Education Level]]="Master's Degree",
"Master's Degree",
IF(Table1[[#This Row],[Education Level]]="Bachelor's Degree",
"Bachelor's Degree",
"Others"))</f>
        <v>Bachelor's Degree</v>
      </c>
    </row>
    <row r="1958" spans="1:20" x14ac:dyDescent="0.25">
      <c r="A1958" t="s">
        <v>4441</v>
      </c>
      <c r="B1958" t="s">
        <v>4442</v>
      </c>
      <c r="C1958" t="s">
        <v>18</v>
      </c>
      <c r="D1958">
        <v>22</v>
      </c>
      <c r="E1958" t="s">
        <v>73</v>
      </c>
      <c r="F1958" t="s">
        <v>60</v>
      </c>
      <c r="G1958" t="s">
        <v>32</v>
      </c>
      <c r="H1958" t="s">
        <v>33</v>
      </c>
      <c r="I1958" t="s">
        <v>34</v>
      </c>
      <c r="J1958" s="1">
        <v>45824</v>
      </c>
      <c r="M1958" t="s">
        <v>35</v>
      </c>
      <c r="N1958" s="2">
        <v>4379.09</v>
      </c>
      <c r="O1958" t="s">
        <v>931</v>
      </c>
      <c r="P1958">
        <v>0.9</v>
      </c>
      <c r="Q19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958">
        <f>YEAR(Table1[[#This Row],[Hire Date]])</f>
        <v>2025</v>
      </c>
      <c r="T1958" t="str">
        <f>IF(Table1[[#This Row],[Education Level]]="Master's Degree",
"Master's Degree",
IF(Table1[[#This Row],[Education Level]]="Bachelor's Degree",
"Bachelor's Degree",
"Others"))</f>
        <v>Bachelor's Degree</v>
      </c>
    </row>
    <row r="1959" spans="1:20" x14ac:dyDescent="0.25">
      <c r="A1959" t="s">
        <v>4443</v>
      </c>
      <c r="B1959" t="s">
        <v>4444</v>
      </c>
      <c r="C1959" t="s">
        <v>29</v>
      </c>
      <c r="D1959">
        <v>62</v>
      </c>
      <c r="E1959" t="s">
        <v>86</v>
      </c>
      <c r="F1959" t="s">
        <v>31</v>
      </c>
      <c r="G1959" t="s">
        <v>45</v>
      </c>
      <c r="H1959" t="s">
        <v>33</v>
      </c>
      <c r="I1959" t="s">
        <v>175</v>
      </c>
      <c r="J1959" s="1">
        <v>44316</v>
      </c>
      <c r="M1959" t="s">
        <v>35</v>
      </c>
      <c r="N1959" s="2">
        <v>7017.08</v>
      </c>
      <c r="O1959" t="s">
        <v>2433</v>
      </c>
      <c r="P1959">
        <v>5</v>
      </c>
      <c r="Q19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59">
        <f>YEAR(Table1[[#This Row],[Hire Date]])</f>
        <v>2021</v>
      </c>
      <c r="T1959" t="str">
        <f>IF(Table1[[#This Row],[Education Level]]="Master's Degree",
"Master's Degree",
IF(Table1[[#This Row],[Education Level]]="Bachelor's Degree",
"Bachelor's Degree",
"Others"))</f>
        <v>Others</v>
      </c>
    </row>
    <row r="1960" spans="1:20" x14ac:dyDescent="0.25">
      <c r="A1960" t="s">
        <v>4445</v>
      </c>
      <c r="B1960" t="s">
        <v>4446</v>
      </c>
      <c r="C1960" t="s">
        <v>29</v>
      </c>
      <c r="D1960">
        <v>44</v>
      </c>
      <c r="E1960" t="s">
        <v>19</v>
      </c>
      <c r="F1960" t="s">
        <v>49</v>
      </c>
      <c r="G1960" t="s">
        <v>137</v>
      </c>
      <c r="H1960" t="s">
        <v>33</v>
      </c>
      <c r="I1960" t="s">
        <v>34</v>
      </c>
      <c r="J1960" s="1">
        <v>45358</v>
      </c>
      <c r="M1960" t="s">
        <v>35</v>
      </c>
      <c r="N1960" s="2">
        <v>25143.72</v>
      </c>
      <c r="O1960" t="s">
        <v>2191</v>
      </c>
      <c r="P1960">
        <v>2.2000000000000002</v>
      </c>
      <c r="Q19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960">
        <f>YEAR(Table1[[#This Row],[Hire Date]])</f>
        <v>2024</v>
      </c>
      <c r="T1960" t="str">
        <f>IF(Table1[[#This Row],[Education Level]]="Master's Degree",
"Master's Degree",
IF(Table1[[#This Row],[Education Level]]="Bachelor's Degree",
"Bachelor's Degree",
"Others"))</f>
        <v>Bachelor's Degree</v>
      </c>
    </row>
    <row r="1961" spans="1:20" x14ac:dyDescent="0.25">
      <c r="A1961" t="s">
        <v>4447</v>
      </c>
      <c r="B1961" t="s">
        <v>4448</v>
      </c>
      <c r="C1961" t="s">
        <v>29</v>
      </c>
      <c r="D1961">
        <v>37</v>
      </c>
      <c r="E1961" t="s">
        <v>100</v>
      </c>
      <c r="F1961" t="s">
        <v>74</v>
      </c>
      <c r="G1961" t="s">
        <v>93</v>
      </c>
      <c r="H1961" t="s">
        <v>33</v>
      </c>
      <c r="I1961" t="s">
        <v>34</v>
      </c>
      <c r="J1961" s="1">
        <v>44020</v>
      </c>
      <c r="K1961" s="1">
        <v>46162</v>
      </c>
      <c r="L1961" t="s">
        <v>24</v>
      </c>
      <c r="M1961" t="s">
        <v>25</v>
      </c>
      <c r="N1961" s="2">
        <v>3360.84</v>
      </c>
      <c r="O1961" t="s">
        <v>223</v>
      </c>
      <c r="P1961">
        <v>5.9</v>
      </c>
      <c r="Q19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61">
        <f>YEAR(Table1[[#This Row],[Hire Date]])</f>
        <v>2020</v>
      </c>
      <c r="S1961" s="9">
        <f>YEAR(Table1[[#This Row],[Exit Date]])</f>
        <v>2026</v>
      </c>
      <c r="T1961" t="str">
        <f>IF(Table1[[#This Row],[Education Level]]="Master's Degree",
"Master's Degree",
IF(Table1[[#This Row],[Education Level]]="Bachelor's Degree",
"Bachelor's Degree",
"Others"))</f>
        <v>Bachelor's Degree</v>
      </c>
    </row>
    <row r="1962" spans="1:20" x14ac:dyDescent="0.25">
      <c r="A1962" t="s">
        <v>4449</v>
      </c>
      <c r="B1962" t="s">
        <v>4450</v>
      </c>
      <c r="C1962" t="s">
        <v>18</v>
      </c>
      <c r="D1962">
        <v>34</v>
      </c>
      <c r="E1962" t="s">
        <v>86</v>
      </c>
      <c r="F1962" t="s">
        <v>60</v>
      </c>
      <c r="G1962" t="s">
        <v>61</v>
      </c>
      <c r="H1962" t="s">
        <v>131</v>
      </c>
      <c r="I1962" t="s">
        <v>50</v>
      </c>
      <c r="J1962" s="1">
        <v>45815</v>
      </c>
      <c r="K1962" s="1">
        <v>46118</v>
      </c>
      <c r="L1962" t="s">
        <v>132</v>
      </c>
      <c r="M1962" t="s">
        <v>25</v>
      </c>
      <c r="N1962" s="2">
        <v>11174.51</v>
      </c>
      <c r="O1962" t="s">
        <v>636</v>
      </c>
      <c r="P1962">
        <v>0.8</v>
      </c>
      <c r="Q19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962">
        <f>YEAR(Table1[[#This Row],[Hire Date]])</f>
        <v>2025</v>
      </c>
      <c r="S1962" s="9">
        <f>YEAR(Table1[[#This Row],[Exit Date]])</f>
        <v>2026</v>
      </c>
      <c r="T1962" t="str">
        <f>IF(Table1[[#This Row],[Education Level]]="Master's Degree",
"Master's Degree",
IF(Table1[[#This Row],[Education Level]]="Bachelor's Degree",
"Bachelor's Degree",
"Others"))</f>
        <v>Others</v>
      </c>
    </row>
    <row r="1963" spans="1:20" x14ac:dyDescent="0.25">
      <c r="A1963" t="s">
        <v>4451</v>
      </c>
      <c r="B1963" t="s">
        <v>4452</v>
      </c>
      <c r="C1963" t="s">
        <v>18</v>
      </c>
      <c r="D1963">
        <v>37</v>
      </c>
      <c r="E1963" t="s">
        <v>121</v>
      </c>
      <c r="F1963" t="s">
        <v>44</v>
      </c>
      <c r="G1963" t="s">
        <v>232</v>
      </c>
      <c r="H1963" t="s">
        <v>33</v>
      </c>
      <c r="I1963" t="s">
        <v>34</v>
      </c>
      <c r="J1963" s="1">
        <v>45488</v>
      </c>
      <c r="K1963" s="1">
        <v>45894</v>
      </c>
      <c r="L1963" t="s">
        <v>372</v>
      </c>
      <c r="M1963" t="s">
        <v>25</v>
      </c>
      <c r="N1963" s="2">
        <v>52448.86</v>
      </c>
      <c r="O1963" t="s">
        <v>146</v>
      </c>
      <c r="P1963">
        <v>1.1000000000000001</v>
      </c>
      <c r="Q19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963">
        <f>YEAR(Table1[[#This Row],[Hire Date]])</f>
        <v>2024</v>
      </c>
      <c r="S1963" s="9">
        <f>YEAR(Table1[[#This Row],[Exit Date]])</f>
        <v>2025</v>
      </c>
      <c r="T1963" t="str">
        <f>IF(Table1[[#This Row],[Education Level]]="Master's Degree",
"Master's Degree",
IF(Table1[[#This Row],[Education Level]]="Bachelor's Degree",
"Bachelor's Degree",
"Others"))</f>
        <v>Bachelor's Degree</v>
      </c>
    </row>
    <row r="1964" spans="1:20" x14ac:dyDescent="0.25">
      <c r="A1964" t="s">
        <v>4453</v>
      </c>
      <c r="B1964" t="s">
        <v>4454</v>
      </c>
      <c r="C1964" t="s">
        <v>18</v>
      </c>
      <c r="D1964">
        <v>39</v>
      </c>
      <c r="E1964" t="s">
        <v>86</v>
      </c>
      <c r="F1964" t="s">
        <v>20</v>
      </c>
      <c r="G1964" t="s">
        <v>61</v>
      </c>
      <c r="H1964" t="s">
        <v>33</v>
      </c>
      <c r="I1964" t="s">
        <v>23</v>
      </c>
      <c r="J1964" s="1">
        <v>44691</v>
      </c>
      <c r="M1964" t="s">
        <v>35</v>
      </c>
      <c r="N1964" s="2">
        <v>12531.74</v>
      </c>
      <c r="O1964" t="s">
        <v>2460</v>
      </c>
      <c r="P1964">
        <v>4</v>
      </c>
      <c r="Q19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64">
        <f>YEAR(Table1[[#This Row],[Hire Date]])</f>
        <v>2022</v>
      </c>
      <c r="T1964" t="str">
        <f>IF(Table1[[#This Row],[Education Level]]="Master's Degree",
"Master's Degree",
IF(Table1[[#This Row],[Education Level]]="Bachelor's Degree",
"Bachelor's Degree",
"Others"))</f>
        <v>Master's Degree</v>
      </c>
    </row>
    <row r="1965" spans="1:20" x14ac:dyDescent="0.25">
      <c r="A1965" t="s">
        <v>4455</v>
      </c>
      <c r="B1965" t="s">
        <v>4456</v>
      </c>
      <c r="C1965" t="s">
        <v>18</v>
      </c>
      <c r="D1965">
        <v>40</v>
      </c>
      <c r="E1965" t="s">
        <v>79</v>
      </c>
      <c r="F1965" t="s">
        <v>74</v>
      </c>
      <c r="G1965" t="s">
        <v>32</v>
      </c>
      <c r="H1965" t="s">
        <v>33</v>
      </c>
      <c r="I1965" t="s">
        <v>34</v>
      </c>
      <c r="J1965" s="1">
        <v>44689</v>
      </c>
      <c r="M1965" t="s">
        <v>35</v>
      </c>
      <c r="N1965" s="2">
        <v>6079.77</v>
      </c>
      <c r="O1965" t="s">
        <v>3883</v>
      </c>
      <c r="P1965">
        <v>4</v>
      </c>
      <c r="Q19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65">
        <f>YEAR(Table1[[#This Row],[Hire Date]])</f>
        <v>2022</v>
      </c>
      <c r="T1965" t="str">
        <f>IF(Table1[[#This Row],[Education Level]]="Master's Degree",
"Master's Degree",
IF(Table1[[#This Row],[Education Level]]="Bachelor's Degree",
"Bachelor's Degree",
"Others"))</f>
        <v>Bachelor's Degree</v>
      </c>
    </row>
    <row r="1966" spans="1:20" x14ac:dyDescent="0.25">
      <c r="A1966" t="s">
        <v>4457</v>
      </c>
      <c r="B1966" t="s">
        <v>2296</v>
      </c>
      <c r="C1966" t="s">
        <v>18</v>
      </c>
      <c r="D1966">
        <v>40</v>
      </c>
      <c r="E1966" t="s">
        <v>43</v>
      </c>
      <c r="F1966" t="s">
        <v>49</v>
      </c>
      <c r="G1966" t="s">
        <v>61</v>
      </c>
      <c r="H1966" t="s">
        <v>33</v>
      </c>
      <c r="I1966" t="s">
        <v>34</v>
      </c>
      <c r="J1966" s="1">
        <v>45798</v>
      </c>
      <c r="M1966" t="s">
        <v>35</v>
      </c>
      <c r="N1966" s="2">
        <v>12758.99</v>
      </c>
      <c r="O1966" t="s">
        <v>4458</v>
      </c>
      <c r="P1966">
        <v>1</v>
      </c>
      <c r="Q19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966">
        <f>YEAR(Table1[[#This Row],[Hire Date]])</f>
        <v>2025</v>
      </c>
      <c r="T1966" t="str">
        <f>IF(Table1[[#This Row],[Education Level]]="Master's Degree",
"Master's Degree",
IF(Table1[[#This Row],[Education Level]]="Bachelor's Degree",
"Bachelor's Degree",
"Others"))</f>
        <v>Bachelor's Degree</v>
      </c>
    </row>
    <row r="1967" spans="1:20" x14ac:dyDescent="0.25">
      <c r="A1967" t="s">
        <v>4459</v>
      </c>
      <c r="B1967" t="s">
        <v>4460</v>
      </c>
      <c r="C1967" t="s">
        <v>18</v>
      </c>
      <c r="D1967">
        <v>35</v>
      </c>
      <c r="E1967" t="s">
        <v>86</v>
      </c>
      <c r="F1967" t="s">
        <v>31</v>
      </c>
      <c r="G1967" t="s">
        <v>93</v>
      </c>
      <c r="H1967" t="s">
        <v>33</v>
      </c>
      <c r="I1967" t="s">
        <v>34</v>
      </c>
      <c r="J1967" s="1">
        <v>43362</v>
      </c>
      <c r="M1967" t="s">
        <v>35</v>
      </c>
      <c r="N1967" s="2">
        <v>2774.53</v>
      </c>
      <c r="O1967" t="s">
        <v>969</v>
      </c>
      <c r="P1967">
        <v>7.7</v>
      </c>
      <c r="Q19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67">
        <f>YEAR(Table1[[#This Row],[Hire Date]])</f>
        <v>2018</v>
      </c>
      <c r="T1967" t="str">
        <f>IF(Table1[[#This Row],[Education Level]]="Master's Degree",
"Master's Degree",
IF(Table1[[#This Row],[Education Level]]="Bachelor's Degree",
"Bachelor's Degree",
"Others"))</f>
        <v>Bachelor's Degree</v>
      </c>
    </row>
    <row r="1968" spans="1:20" x14ac:dyDescent="0.25">
      <c r="A1968" t="s">
        <v>4461</v>
      </c>
      <c r="B1968" t="s">
        <v>4462</v>
      </c>
      <c r="C1968" t="s">
        <v>18</v>
      </c>
      <c r="D1968">
        <v>33</v>
      </c>
      <c r="E1968" t="s">
        <v>43</v>
      </c>
      <c r="F1968" t="s">
        <v>31</v>
      </c>
      <c r="G1968" t="s">
        <v>45</v>
      </c>
      <c r="H1968" t="s">
        <v>22</v>
      </c>
      <c r="I1968" t="s">
        <v>23</v>
      </c>
      <c r="J1968" s="1">
        <v>45428</v>
      </c>
      <c r="M1968" t="s">
        <v>35</v>
      </c>
      <c r="N1968" s="2">
        <v>7956.79</v>
      </c>
      <c r="O1968" t="s">
        <v>746</v>
      </c>
      <c r="P1968">
        <v>2</v>
      </c>
      <c r="Q19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968">
        <f>YEAR(Table1[[#This Row],[Hire Date]])</f>
        <v>2024</v>
      </c>
      <c r="T1968" t="str">
        <f>IF(Table1[[#This Row],[Education Level]]="Master's Degree",
"Master's Degree",
IF(Table1[[#This Row],[Education Level]]="Bachelor's Degree",
"Bachelor's Degree",
"Others"))</f>
        <v>Master's Degree</v>
      </c>
    </row>
    <row r="1969" spans="1:20" x14ac:dyDescent="0.25">
      <c r="A1969" t="s">
        <v>4463</v>
      </c>
      <c r="B1969" t="s">
        <v>4464</v>
      </c>
      <c r="C1969" t="s">
        <v>29</v>
      </c>
      <c r="D1969">
        <v>33</v>
      </c>
      <c r="E1969" t="s">
        <v>73</v>
      </c>
      <c r="F1969" t="s">
        <v>31</v>
      </c>
      <c r="G1969" t="s">
        <v>61</v>
      </c>
      <c r="H1969" t="s">
        <v>33</v>
      </c>
      <c r="I1969" t="s">
        <v>50</v>
      </c>
      <c r="J1969" s="1">
        <v>45457</v>
      </c>
      <c r="M1969" t="s">
        <v>35</v>
      </c>
      <c r="N1969" s="2">
        <v>12173.28</v>
      </c>
      <c r="O1969" t="s">
        <v>488</v>
      </c>
      <c r="P1969">
        <v>1.9</v>
      </c>
      <c r="Q19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969">
        <f>YEAR(Table1[[#This Row],[Hire Date]])</f>
        <v>2024</v>
      </c>
      <c r="T1969" t="str">
        <f>IF(Table1[[#This Row],[Education Level]]="Master's Degree",
"Master's Degree",
IF(Table1[[#This Row],[Education Level]]="Bachelor's Degree",
"Bachelor's Degree",
"Others"))</f>
        <v>Others</v>
      </c>
    </row>
    <row r="1970" spans="1:20" x14ac:dyDescent="0.25">
      <c r="A1970" t="s">
        <v>4465</v>
      </c>
      <c r="B1970" t="s">
        <v>4466</v>
      </c>
      <c r="C1970" t="s">
        <v>18</v>
      </c>
      <c r="D1970">
        <v>33</v>
      </c>
      <c r="E1970" t="s">
        <v>79</v>
      </c>
      <c r="F1970" t="s">
        <v>31</v>
      </c>
      <c r="G1970" t="s">
        <v>93</v>
      </c>
      <c r="H1970" t="s">
        <v>33</v>
      </c>
      <c r="I1970" t="s">
        <v>23</v>
      </c>
      <c r="J1970" s="1">
        <v>44779</v>
      </c>
      <c r="K1970" s="1">
        <v>45297</v>
      </c>
      <c r="L1970" t="s">
        <v>24</v>
      </c>
      <c r="M1970" t="s">
        <v>25</v>
      </c>
      <c r="N1970" s="2">
        <v>2829.01</v>
      </c>
      <c r="O1970" t="s">
        <v>4244</v>
      </c>
      <c r="P1970">
        <v>1.4</v>
      </c>
      <c r="Q19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970">
        <f>YEAR(Table1[[#This Row],[Hire Date]])</f>
        <v>2022</v>
      </c>
      <c r="S1970" s="9">
        <f>YEAR(Table1[[#This Row],[Exit Date]])</f>
        <v>2024</v>
      </c>
      <c r="T1970" t="str">
        <f>IF(Table1[[#This Row],[Education Level]]="Master's Degree",
"Master's Degree",
IF(Table1[[#This Row],[Education Level]]="Bachelor's Degree",
"Bachelor's Degree",
"Others"))</f>
        <v>Master's Degree</v>
      </c>
    </row>
    <row r="1971" spans="1:20" x14ac:dyDescent="0.25">
      <c r="A1971" t="s">
        <v>4467</v>
      </c>
      <c r="B1971" t="s">
        <v>4468</v>
      </c>
      <c r="C1971" t="s">
        <v>18</v>
      </c>
      <c r="D1971">
        <v>45</v>
      </c>
      <c r="E1971" t="s">
        <v>86</v>
      </c>
      <c r="F1971" t="s">
        <v>31</v>
      </c>
      <c r="G1971" t="s">
        <v>45</v>
      </c>
      <c r="H1971" t="s">
        <v>33</v>
      </c>
      <c r="I1971" t="s">
        <v>34</v>
      </c>
      <c r="J1971" s="1">
        <v>43495</v>
      </c>
      <c r="M1971" t="s">
        <v>35</v>
      </c>
      <c r="N1971" s="2">
        <v>7080.18</v>
      </c>
      <c r="O1971" t="s">
        <v>240</v>
      </c>
      <c r="P1971">
        <v>7.3</v>
      </c>
      <c r="Q19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71">
        <f>YEAR(Table1[[#This Row],[Hire Date]])</f>
        <v>2019</v>
      </c>
      <c r="T1971" t="str">
        <f>IF(Table1[[#This Row],[Education Level]]="Master's Degree",
"Master's Degree",
IF(Table1[[#This Row],[Education Level]]="Bachelor's Degree",
"Bachelor's Degree",
"Others"))</f>
        <v>Bachelor's Degree</v>
      </c>
    </row>
    <row r="1972" spans="1:20" x14ac:dyDescent="0.25">
      <c r="A1972" t="s">
        <v>4469</v>
      </c>
      <c r="B1972" t="s">
        <v>4470</v>
      </c>
      <c r="C1972" t="s">
        <v>18</v>
      </c>
      <c r="D1972">
        <v>40</v>
      </c>
      <c r="E1972" t="s">
        <v>79</v>
      </c>
      <c r="F1972" t="s">
        <v>60</v>
      </c>
      <c r="G1972" t="s">
        <v>61</v>
      </c>
      <c r="H1972" t="s">
        <v>33</v>
      </c>
      <c r="I1972" t="s">
        <v>34</v>
      </c>
      <c r="J1972" s="1">
        <v>44556</v>
      </c>
      <c r="M1972" t="s">
        <v>35</v>
      </c>
      <c r="N1972" s="2">
        <v>11974.25</v>
      </c>
      <c r="O1972" t="s">
        <v>936</v>
      </c>
      <c r="P1972">
        <v>4.4000000000000004</v>
      </c>
      <c r="Q19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72">
        <f>YEAR(Table1[[#This Row],[Hire Date]])</f>
        <v>2021</v>
      </c>
      <c r="T1972" t="str">
        <f>IF(Table1[[#This Row],[Education Level]]="Master's Degree",
"Master's Degree",
IF(Table1[[#This Row],[Education Level]]="Bachelor's Degree",
"Bachelor's Degree",
"Others"))</f>
        <v>Bachelor's Degree</v>
      </c>
    </row>
    <row r="1973" spans="1:20" x14ac:dyDescent="0.25">
      <c r="A1973" t="s">
        <v>4471</v>
      </c>
      <c r="B1973" t="s">
        <v>4472</v>
      </c>
      <c r="C1973" t="s">
        <v>18</v>
      </c>
      <c r="D1973">
        <v>22</v>
      </c>
      <c r="E1973" t="s">
        <v>19</v>
      </c>
      <c r="F1973" t="s">
        <v>31</v>
      </c>
      <c r="G1973" t="s">
        <v>232</v>
      </c>
      <c r="H1973" t="s">
        <v>33</v>
      </c>
      <c r="I1973" t="s">
        <v>23</v>
      </c>
      <c r="J1973" s="1">
        <v>44948</v>
      </c>
      <c r="M1973" t="s">
        <v>35</v>
      </c>
      <c r="N1973" s="2">
        <v>64182.66</v>
      </c>
      <c r="O1973" t="s">
        <v>146</v>
      </c>
      <c r="P1973">
        <v>3.3</v>
      </c>
      <c r="Q19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73">
        <f>YEAR(Table1[[#This Row],[Hire Date]])</f>
        <v>2023</v>
      </c>
      <c r="T1973" t="str">
        <f>IF(Table1[[#This Row],[Education Level]]="Master's Degree",
"Master's Degree",
IF(Table1[[#This Row],[Education Level]]="Bachelor's Degree",
"Bachelor's Degree",
"Others"))</f>
        <v>Master's Degree</v>
      </c>
    </row>
    <row r="1974" spans="1:20" x14ac:dyDescent="0.25">
      <c r="A1974" t="s">
        <v>4473</v>
      </c>
      <c r="B1974" t="s">
        <v>4474</v>
      </c>
      <c r="C1974" t="s">
        <v>18</v>
      </c>
      <c r="D1974">
        <v>40</v>
      </c>
      <c r="E1974" t="s">
        <v>73</v>
      </c>
      <c r="F1974" t="s">
        <v>74</v>
      </c>
      <c r="G1974" t="s">
        <v>137</v>
      </c>
      <c r="H1974" t="s">
        <v>138</v>
      </c>
      <c r="I1974" t="s">
        <v>34</v>
      </c>
      <c r="J1974" s="1">
        <v>45377</v>
      </c>
      <c r="M1974" t="s">
        <v>35</v>
      </c>
      <c r="N1974" s="2">
        <v>28577.95</v>
      </c>
      <c r="O1974" t="s">
        <v>1187</v>
      </c>
      <c r="P1974">
        <v>2.1</v>
      </c>
      <c r="Q19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974">
        <f>YEAR(Table1[[#This Row],[Hire Date]])</f>
        <v>2024</v>
      </c>
      <c r="T1974" t="str">
        <f>IF(Table1[[#This Row],[Education Level]]="Master's Degree",
"Master's Degree",
IF(Table1[[#This Row],[Education Level]]="Bachelor's Degree",
"Bachelor's Degree",
"Others"))</f>
        <v>Bachelor's Degree</v>
      </c>
    </row>
    <row r="1975" spans="1:20" x14ac:dyDescent="0.25">
      <c r="A1975" t="s">
        <v>4475</v>
      </c>
      <c r="B1975" t="s">
        <v>4476</v>
      </c>
      <c r="C1975" t="s">
        <v>18</v>
      </c>
      <c r="D1975">
        <v>36</v>
      </c>
      <c r="E1975" t="s">
        <v>19</v>
      </c>
      <c r="F1975" t="s">
        <v>44</v>
      </c>
      <c r="G1975" t="s">
        <v>232</v>
      </c>
      <c r="H1975" t="s">
        <v>33</v>
      </c>
      <c r="I1975" t="s">
        <v>23</v>
      </c>
      <c r="J1975" s="1">
        <v>45082</v>
      </c>
      <c r="M1975" t="s">
        <v>35</v>
      </c>
      <c r="N1975" s="2">
        <v>68993.460000000006</v>
      </c>
      <c r="O1975" t="s">
        <v>146</v>
      </c>
      <c r="P1975">
        <v>3</v>
      </c>
      <c r="Q19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75">
        <f>YEAR(Table1[[#This Row],[Hire Date]])</f>
        <v>2023</v>
      </c>
      <c r="T1975" t="str">
        <f>IF(Table1[[#This Row],[Education Level]]="Master's Degree",
"Master's Degree",
IF(Table1[[#This Row],[Education Level]]="Bachelor's Degree",
"Bachelor's Degree",
"Others"))</f>
        <v>Master's Degree</v>
      </c>
    </row>
    <row r="1976" spans="1:20" x14ac:dyDescent="0.25">
      <c r="A1976" t="s">
        <v>4477</v>
      </c>
      <c r="B1976" t="s">
        <v>4478</v>
      </c>
      <c r="C1976" t="s">
        <v>29</v>
      </c>
      <c r="D1976">
        <v>34</v>
      </c>
      <c r="E1976" t="s">
        <v>19</v>
      </c>
      <c r="F1976" t="s">
        <v>31</v>
      </c>
      <c r="G1976" t="s">
        <v>232</v>
      </c>
      <c r="H1976" t="s">
        <v>33</v>
      </c>
      <c r="I1976" t="s">
        <v>34</v>
      </c>
      <c r="J1976" s="1">
        <v>44749</v>
      </c>
      <c r="M1976" t="s">
        <v>35</v>
      </c>
      <c r="N1976" s="2">
        <v>67826.27</v>
      </c>
      <c r="O1976" t="s">
        <v>146</v>
      </c>
      <c r="P1976">
        <v>3.9</v>
      </c>
      <c r="Q19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76">
        <f>YEAR(Table1[[#This Row],[Hire Date]])</f>
        <v>2022</v>
      </c>
      <c r="T1976" t="str">
        <f>IF(Table1[[#This Row],[Education Level]]="Master's Degree",
"Master's Degree",
IF(Table1[[#This Row],[Education Level]]="Bachelor's Degree",
"Bachelor's Degree",
"Others"))</f>
        <v>Bachelor's Degree</v>
      </c>
    </row>
    <row r="1977" spans="1:20" x14ac:dyDescent="0.25">
      <c r="A1977" t="s">
        <v>4479</v>
      </c>
      <c r="B1977" t="s">
        <v>4480</v>
      </c>
      <c r="C1977" t="s">
        <v>18</v>
      </c>
      <c r="D1977">
        <v>31</v>
      </c>
      <c r="E1977" t="s">
        <v>43</v>
      </c>
      <c r="F1977" t="s">
        <v>31</v>
      </c>
      <c r="G1977" t="s">
        <v>93</v>
      </c>
      <c r="H1977" t="s">
        <v>22</v>
      </c>
      <c r="I1977" t="s">
        <v>34</v>
      </c>
      <c r="J1977" s="1">
        <v>45172</v>
      </c>
      <c r="K1977" s="1">
        <v>45872</v>
      </c>
      <c r="L1977" t="s">
        <v>132</v>
      </c>
      <c r="M1977" t="s">
        <v>25</v>
      </c>
      <c r="N1977" s="2">
        <v>2611.58</v>
      </c>
      <c r="O1977" t="s">
        <v>2521</v>
      </c>
      <c r="P1977">
        <v>1.9</v>
      </c>
      <c r="Q19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977">
        <f>YEAR(Table1[[#This Row],[Hire Date]])</f>
        <v>2023</v>
      </c>
      <c r="S1977" s="9">
        <f>YEAR(Table1[[#This Row],[Exit Date]])</f>
        <v>2025</v>
      </c>
      <c r="T1977" t="str">
        <f>IF(Table1[[#This Row],[Education Level]]="Master's Degree",
"Master's Degree",
IF(Table1[[#This Row],[Education Level]]="Bachelor's Degree",
"Bachelor's Degree",
"Others"))</f>
        <v>Bachelor's Degree</v>
      </c>
    </row>
    <row r="1978" spans="1:20" x14ac:dyDescent="0.25">
      <c r="A1978" t="s">
        <v>4481</v>
      </c>
      <c r="B1978" t="s">
        <v>4482</v>
      </c>
      <c r="C1978" t="s">
        <v>29</v>
      </c>
      <c r="D1978">
        <v>45</v>
      </c>
      <c r="E1978" t="s">
        <v>30</v>
      </c>
      <c r="F1978" t="s">
        <v>31</v>
      </c>
      <c r="G1978" t="s">
        <v>45</v>
      </c>
      <c r="H1978" t="s">
        <v>22</v>
      </c>
      <c r="I1978" t="s">
        <v>34</v>
      </c>
      <c r="J1978" s="1">
        <v>46084</v>
      </c>
      <c r="M1978" t="s">
        <v>35</v>
      </c>
      <c r="N1978" s="2">
        <v>7060.5</v>
      </c>
      <c r="O1978" t="s">
        <v>881</v>
      </c>
      <c r="P1978">
        <v>0.2</v>
      </c>
      <c r="Q19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1978">
        <f>YEAR(Table1[[#This Row],[Hire Date]])</f>
        <v>2026</v>
      </c>
      <c r="T1978" t="str">
        <f>IF(Table1[[#This Row],[Education Level]]="Master's Degree",
"Master's Degree",
IF(Table1[[#This Row],[Education Level]]="Bachelor's Degree",
"Bachelor's Degree",
"Others"))</f>
        <v>Bachelor's Degree</v>
      </c>
    </row>
    <row r="1979" spans="1:20" x14ac:dyDescent="0.25">
      <c r="A1979" t="s">
        <v>4483</v>
      </c>
      <c r="B1979" t="s">
        <v>4484</v>
      </c>
      <c r="C1979" t="s">
        <v>18</v>
      </c>
      <c r="D1979">
        <v>43</v>
      </c>
      <c r="E1979" t="s">
        <v>100</v>
      </c>
      <c r="F1979" t="s">
        <v>44</v>
      </c>
      <c r="G1979" t="s">
        <v>45</v>
      </c>
      <c r="H1979" t="s">
        <v>33</v>
      </c>
      <c r="I1979" t="s">
        <v>34</v>
      </c>
      <c r="J1979" s="1">
        <v>43490</v>
      </c>
      <c r="M1979" t="s">
        <v>35</v>
      </c>
      <c r="N1979" s="2">
        <v>9186.9599999999991</v>
      </c>
      <c r="O1979" t="s">
        <v>169</v>
      </c>
      <c r="P1979">
        <v>7.3</v>
      </c>
      <c r="Q19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79">
        <f>YEAR(Table1[[#This Row],[Hire Date]])</f>
        <v>2019</v>
      </c>
      <c r="T1979" t="str">
        <f>IF(Table1[[#This Row],[Education Level]]="Master's Degree",
"Master's Degree",
IF(Table1[[#This Row],[Education Level]]="Bachelor's Degree",
"Bachelor's Degree",
"Others"))</f>
        <v>Bachelor's Degree</v>
      </c>
    </row>
    <row r="1980" spans="1:20" x14ac:dyDescent="0.25">
      <c r="A1980" t="s">
        <v>4485</v>
      </c>
      <c r="B1980" t="s">
        <v>4486</v>
      </c>
      <c r="C1980" t="s">
        <v>18</v>
      </c>
      <c r="D1980">
        <v>28</v>
      </c>
      <c r="E1980" t="s">
        <v>86</v>
      </c>
      <c r="F1980" t="s">
        <v>31</v>
      </c>
      <c r="G1980" t="s">
        <v>93</v>
      </c>
      <c r="H1980" t="s">
        <v>22</v>
      </c>
      <c r="I1980" t="s">
        <v>23</v>
      </c>
      <c r="J1980" s="1">
        <v>43512</v>
      </c>
      <c r="K1980" s="1">
        <v>45422</v>
      </c>
      <c r="L1980" t="s">
        <v>132</v>
      </c>
      <c r="M1980" t="s">
        <v>25</v>
      </c>
      <c r="N1980" s="2">
        <v>3848.28</v>
      </c>
      <c r="O1980" t="s">
        <v>1792</v>
      </c>
      <c r="P1980">
        <v>5.2</v>
      </c>
      <c r="Q19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80">
        <f>YEAR(Table1[[#This Row],[Hire Date]])</f>
        <v>2019</v>
      </c>
      <c r="S1980" s="9">
        <f>YEAR(Table1[[#This Row],[Exit Date]])</f>
        <v>2024</v>
      </c>
      <c r="T1980" t="str">
        <f>IF(Table1[[#This Row],[Education Level]]="Master's Degree",
"Master's Degree",
IF(Table1[[#This Row],[Education Level]]="Bachelor's Degree",
"Bachelor's Degree",
"Others"))</f>
        <v>Master's Degree</v>
      </c>
    </row>
    <row r="1981" spans="1:20" x14ac:dyDescent="0.25">
      <c r="A1981" t="s">
        <v>4487</v>
      </c>
      <c r="B1981" t="s">
        <v>4488</v>
      </c>
      <c r="C1981" t="s">
        <v>29</v>
      </c>
      <c r="D1981">
        <v>38</v>
      </c>
      <c r="E1981" t="s">
        <v>73</v>
      </c>
      <c r="F1981" t="s">
        <v>74</v>
      </c>
      <c r="G1981" t="s">
        <v>32</v>
      </c>
      <c r="H1981" t="s">
        <v>138</v>
      </c>
      <c r="I1981" t="s">
        <v>34</v>
      </c>
      <c r="J1981" s="1">
        <v>44544</v>
      </c>
      <c r="M1981" t="s">
        <v>35</v>
      </c>
      <c r="N1981" s="2">
        <v>6295.55</v>
      </c>
      <c r="O1981" t="s">
        <v>1091</v>
      </c>
      <c r="P1981">
        <v>4.4000000000000004</v>
      </c>
      <c r="Q19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81">
        <f>YEAR(Table1[[#This Row],[Hire Date]])</f>
        <v>2021</v>
      </c>
      <c r="T1981" t="str">
        <f>IF(Table1[[#This Row],[Education Level]]="Master's Degree",
"Master's Degree",
IF(Table1[[#This Row],[Education Level]]="Bachelor's Degree",
"Bachelor's Degree",
"Others"))</f>
        <v>Bachelor's Degree</v>
      </c>
    </row>
    <row r="1982" spans="1:20" x14ac:dyDescent="0.25">
      <c r="A1982" t="s">
        <v>4489</v>
      </c>
      <c r="B1982" t="s">
        <v>4490</v>
      </c>
      <c r="C1982" t="s">
        <v>29</v>
      </c>
      <c r="D1982">
        <v>26</v>
      </c>
      <c r="E1982" s="9" t="s">
        <v>13002</v>
      </c>
      <c r="F1982" t="s">
        <v>31</v>
      </c>
      <c r="G1982" t="s">
        <v>45</v>
      </c>
      <c r="H1982" t="s">
        <v>138</v>
      </c>
      <c r="I1982" t="s">
        <v>23</v>
      </c>
      <c r="J1982" s="1">
        <v>43169</v>
      </c>
      <c r="M1982" t="s">
        <v>35</v>
      </c>
      <c r="N1982" s="2">
        <v>7992.44</v>
      </c>
      <c r="O1982" t="s">
        <v>2909</v>
      </c>
      <c r="P1982">
        <v>8.1999999999999993</v>
      </c>
      <c r="Q19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82">
        <f>YEAR(Table1[[#This Row],[Hire Date]])</f>
        <v>2018</v>
      </c>
      <c r="T1982" t="str">
        <f>IF(Table1[[#This Row],[Education Level]]="Master's Degree",
"Master's Degree",
IF(Table1[[#This Row],[Education Level]]="Bachelor's Degree",
"Bachelor's Degree",
"Others"))</f>
        <v>Master's Degree</v>
      </c>
    </row>
    <row r="1983" spans="1:20" x14ac:dyDescent="0.25">
      <c r="A1983" t="s">
        <v>4491</v>
      </c>
      <c r="B1983" t="s">
        <v>4492</v>
      </c>
      <c r="C1983" t="s">
        <v>29</v>
      </c>
      <c r="D1983">
        <v>22</v>
      </c>
      <c r="E1983" t="s">
        <v>73</v>
      </c>
      <c r="F1983" t="s">
        <v>31</v>
      </c>
      <c r="G1983" t="s">
        <v>45</v>
      </c>
      <c r="H1983" t="s">
        <v>33</v>
      </c>
      <c r="I1983" t="s">
        <v>50</v>
      </c>
      <c r="J1983" s="1">
        <v>44550</v>
      </c>
      <c r="M1983" t="s">
        <v>35</v>
      </c>
      <c r="N1983" s="2">
        <v>8791.16</v>
      </c>
      <c r="O1983" t="s">
        <v>1100</v>
      </c>
      <c r="P1983">
        <v>4.4000000000000004</v>
      </c>
      <c r="Q19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83">
        <f>YEAR(Table1[[#This Row],[Hire Date]])</f>
        <v>2021</v>
      </c>
      <c r="T1983" t="str">
        <f>IF(Table1[[#This Row],[Education Level]]="Master's Degree",
"Master's Degree",
IF(Table1[[#This Row],[Education Level]]="Bachelor's Degree",
"Bachelor's Degree",
"Others"))</f>
        <v>Others</v>
      </c>
    </row>
    <row r="1984" spans="1:20" x14ac:dyDescent="0.25">
      <c r="A1984" t="s">
        <v>4493</v>
      </c>
      <c r="B1984" t="s">
        <v>4494</v>
      </c>
      <c r="C1984" t="s">
        <v>18</v>
      </c>
      <c r="D1984">
        <v>29</v>
      </c>
      <c r="E1984" t="s">
        <v>79</v>
      </c>
      <c r="F1984" t="s">
        <v>60</v>
      </c>
      <c r="G1984" t="s">
        <v>45</v>
      </c>
      <c r="H1984" t="s">
        <v>33</v>
      </c>
      <c r="I1984" t="s">
        <v>34</v>
      </c>
      <c r="J1984" s="1">
        <v>44436</v>
      </c>
      <c r="M1984" t="s">
        <v>35</v>
      </c>
      <c r="N1984" s="2">
        <v>9173.33</v>
      </c>
      <c r="O1984" t="s">
        <v>267</v>
      </c>
      <c r="P1984">
        <v>4.7</v>
      </c>
      <c r="Q19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84">
        <f>YEAR(Table1[[#This Row],[Hire Date]])</f>
        <v>2021</v>
      </c>
      <c r="T1984" t="str">
        <f>IF(Table1[[#This Row],[Education Level]]="Master's Degree",
"Master's Degree",
IF(Table1[[#This Row],[Education Level]]="Bachelor's Degree",
"Bachelor's Degree",
"Others"))</f>
        <v>Bachelor's Degree</v>
      </c>
    </row>
    <row r="1985" spans="1:20" x14ac:dyDescent="0.25">
      <c r="A1985" t="s">
        <v>4495</v>
      </c>
      <c r="B1985" t="s">
        <v>4496</v>
      </c>
      <c r="C1985" t="s">
        <v>29</v>
      </c>
      <c r="D1985">
        <v>42</v>
      </c>
      <c r="E1985" t="s">
        <v>121</v>
      </c>
      <c r="F1985" t="s">
        <v>60</v>
      </c>
      <c r="G1985" t="s">
        <v>21</v>
      </c>
      <c r="H1985" t="s">
        <v>33</v>
      </c>
      <c r="I1985" t="s">
        <v>34</v>
      </c>
      <c r="J1985" s="1">
        <v>45590</v>
      </c>
      <c r="M1985" t="s">
        <v>35</v>
      </c>
      <c r="N1985" s="2">
        <v>19319.57</v>
      </c>
      <c r="O1985" t="s">
        <v>589</v>
      </c>
      <c r="P1985">
        <v>1.6</v>
      </c>
      <c r="Q19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985">
        <f>YEAR(Table1[[#This Row],[Hire Date]])</f>
        <v>2024</v>
      </c>
      <c r="T1985" t="str">
        <f>IF(Table1[[#This Row],[Education Level]]="Master's Degree",
"Master's Degree",
IF(Table1[[#This Row],[Education Level]]="Bachelor's Degree",
"Bachelor's Degree",
"Others"))</f>
        <v>Bachelor's Degree</v>
      </c>
    </row>
    <row r="1986" spans="1:20" x14ac:dyDescent="0.25">
      <c r="A1986" t="s">
        <v>4497</v>
      </c>
      <c r="B1986" t="s">
        <v>4498</v>
      </c>
      <c r="C1986" t="s">
        <v>18</v>
      </c>
      <c r="D1986">
        <v>43</v>
      </c>
      <c r="E1986" t="s">
        <v>73</v>
      </c>
      <c r="F1986" t="s">
        <v>31</v>
      </c>
      <c r="G1986" t="s">
        <v>61</v>
      </c>
      <c r="H1986" t="s">
        <v>33</v>
      </c>
      <c r="I1986" t="s">
        <v>34</v>
      </c>
      <c r="J1986" s="1">
        <v>44894</v>
      </c>
      <c r="K1986" s="1">
        <v>46092</v>
      </c>
      <c r="L1986" t="s">
        <v>132</v>
      </c>
      <c r="M1986" t="s">
        <v>25</v>
      </c>
      <c r="N1986" s="2">
        <v>13986.57</v>
      </c>
      <c r="O1986" t="s">
        <v>2967</v>
      </c>
      <c r="P1986">
        <v>3.3</v>
      </c>
      <c r="Q19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86">
        <f>YEAR(Table1[[#This Row],[Hire Date]])</f>
        <v>2022</v>
      </c>
      <c r="S1986" s="9">
        <f>YEAR(Table1[[#This Row],[Exit Date]])</f>
        <v>2026</v>
      </c>
      <c r="T1986" t="str">
        <f>IF(Table1[[#This Row],[Education Level]]="Master's Degree",
"Master's Degree",
IF(Table1[[#This Row],[Education Level]]="Bachelor's Degree",
"Bachelor's Degree",
"Others"))</f>
        <v>Bachelor's Degree</v>
      </c>
    </row>
    <row r="1987" spans="1:20" x14ac:dyDescent="0.25">
      <c r="A1987" t="s">
        <v>4499</v>
      </c>
      <c r="B1987" t="s">
        <v>4500</v>
      </c>
      <c r="C1987" t="s">
        <v>18</v>
      </c>
      <c r="D1987">
        <v>39</v>
      </c>
      <c r="E1987" t="s">
        <v>19</v>
      </c>
      <c r="F1987" t="s">
        <v>31</v>
      </c>
      <c r="G1987" t="s">
        <v>145</v>
      </c>
      <c r="H1987" t="s">
        <v>22</v>
      </c>
      <c r="I1987" t="s">
        <v>34</v>
      </c>
      <c r="J1987" s="1">
        <v>45631</v>
      </c>
      <c r="K1987" s="1">
        <v>46173</v>
      </c>
      <c r="L1987" t="s">
        <v>132</v>
      </c>
      <c r="M1987" t="s">
        <v>25</v>
      </c>
      <c r="N1987" s="2">
        <v>33823.65</v>
      </c>
      <c r="O1987" t="s">
        <v>146</v>
      </c>
      <c r="P1987">
        <v>1.5</v>
      </c>
      <c r="Q19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987">
        <f>YEAR(Table1[[#This Row],[Hire Date]])</f>
        <v>2024</v>
      </c>
      <c r="S1987" s="9">
        <f>YEAR(Table1[[#This Row],[Exit Date]])</f>
        <v>2026</v>
      </c>
      <c r="T1987" t="str">
        <f>IF(Table1[[#This Row],[Education Level]]="Master's Degree",
"Master's Degree",
IF(Table1[[#This Row],[Education Level]]="Bachelor's Degree",
"Bachelor's Degree",
"Others"))</f>
        <v>Bachelor's Degree</v>
      </c>
    </row>
    <row r="1988" spans="1:20" x14ac:dyDescent="0.25">
      <c r="A1988" t="s">
        <v>4501</v>
      </c>
      <c r="B1988" t="s">
        <v>4502</v>
      </c>
      <c r="C1988" t="s">
        <v>18</v>
      </c>
      <c r="D1988">
        <v>41</v>
      </c>
      <c r="E1988" s="9" t="s">
        <v>13002</v>
      </c>
      <c r="F1988" t="s">
        <v>31</v>
      </c>
      <c r="G1988" t="s">
        <v>32</v>
      </c>
      <c r="H1988" t="s">
        <v>33</v>
      </c>
      <c r="I1988" t="s">
        <v>34</v>
      </c>
      <c r="J1988" s="1">
        <v>44978</v>
      </c>
      <c r="M1988" t="s">
        <v>35</v>
      </c>
      <c r="N1988" s="2">
        <v>5155.1099999999997</v>
      </c>
      <c r="O1988" t="s">
        <v>636</v>
      </c>
      <c r="P1988">
        <v>3.2</v>
      </c>
      <c r="Q19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88">
        <f>YEAR(Table1[[#This Row],[Hire Date]])</f>
        <v>2023</v>
      </c>
      <c r="T1988" t="str">
        <f>IF(Table1[[#This Row],[Education Level]]="Master's Degree",
"Master's Degree",
IF(Table1[[#This Row],[Education Level]]="Bachelor's Degree",
"Bachelor's Degree",
"Others"))</f>
        <v>Bachelor's Degree</v>
      </c>
    </row>
    <row r="1989" spans="1:20" x14ac:dyDescent="0.25">
      <c r="A1989" t="s">
        <v>4503</v>
      </c>
      <c r="B1989" t="s">
        <v>4504</v>
      </c>
      <c r="C1989" t="s">
        <v>29</v>
      </c>
      <c r="D1989">
        <v>39</v>
      </c>
      <c r="E1989" t="s">
        <v>79</v>
      </c>
      <c r="F1989" t="s">
        <v>31</v>
      </c>
      <c r="G1989" t="s">
        <v>93</v>
      </c>
      <c r="H1989" t="s">
        <v>33</v>
      </c>
      <c r="I1989" t="s">
        <v>34</v>
      </c>
      <c r="J1989" s="1">
        <v>45287</v>
      </c>
      <c r="M1989" t="s">
        <v>35</v>
      </c>
      <c r="N1989" s="2">
        <v>3071.23</v>
      </c>
      <c r="O1989" t="s">
        <v>1032</v>
      </c>
      <c r="P1989">
        <v>2.4</v>
      </c>
      <c r="Q19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989">
        <f>YEAR(Table1[[#This Row],[Hire Date]])</f>
        <v>2023</v>
      </c>
      <c r="T1989" t="str">
        <f>IF(Table1[[#This Row],[Education Level]]="Master's Degree",
"Master's Degree",
IF(Table1[[#This Row],[Education Level]]="Bachelor's Degree",
"Bachelor's Degree",
"Others"))</f>
        <v>Bachelor's Degree</v>
      </c>
    </row>
    <row r="1990" spans="1:20" x14ac:dyDescent="0.25">
      <c r="A1990" t="s">
        <v>4505</v>
      </c>
      <c r="B1990" t="s">
        <v>4506</v>
      </c>
      <c r="C1990" t="s">
        <v>18</v>
      </c>
      <c r="D1990">
        <v>29</v>
      </c>
      <c r="E1990" t="s">
        <v>19</v>
      </c>
      <c r="F1990" t="s">
        <v>31</v>
      </c>
      <c r="G1990" t="s">
        <v>145</v>
      </c>
      <c r="H1990" t="s">
        <v>33</v>
      </c>
      <c r="I1990" t="s">
        <v>23</v>
      </c>
      <c r="J1990" s="1">
        <v>43801</v>
      </c>
      <c r="M1990" t="s">
        <v>35</v>
      </c>
      <c r="N1990" s="2">
        <v>35917.480000000003</v>
      </c>
      <c r="O1990" t="s">
        <v>146</v>
      </c>
      <c r="P1990">
        <v>6.5</v>
      </c>
      <c r="Q19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90">
        <f>YEAR(Table1[[#This Row],[Hire Date]])</f>
        <v>2019</v>
      </c>
      <c r="T1990" t="str">
        <f>IF(Table1[[#This Row],[Education Level]]="Master's Degree",
"Master's Degree",
IF(Table1[[#This Row],[Education Level]]="Bachelor's Degree",
"Bachelor's Degree",
"Others"))</f>
        <v>Master's Degree</v>
      </c>
    </row>
    <row r="1991" spans="1:20" x14ac:dyDescent="0.25">
      <c r="A1991" t="s">
        <v>4507</v>
      </c>
      <c r="B1991" t="s">
        <v>4508</v>
      </c>
      <c r="C1991" t="s">
        <v>29</v>
      </c>
      <c r="D1991">
        <v>38</v>
      </c>
      <c r="E1991" t="s">
        <v>121</v>
      </c>
      <c r="F1991" t="s">
        <v>31</v>
      </c>
      <c r="G1991" t="s">
        <v>93</v>
      </c>
      <c r="H1991" t="s">
        <v>33</v>
      </c>
      <c r="I1991" t="s">
        <v>34</v>
      </c>
      <c r="J1991" s="1">
        <v>43351</v>
      </c>
      <c r="M1991" t="s">
        <v>35</v>
      </c>
      <c r="N1991" s="2">
        <v>3100.32</v>
      </c>
      <c r="O1991" t="s">
        <v>2277</v>
      </c>
      <c r="P1991">
        <v>7.7</v>
      </c>
      <c r="Q19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91">
        <f>YEAR(Table1[[#This Row],[Hire Date]])</f>
        <v>2018</v>
      </c>
      <c r="T1991" t="str">
        <f>IF(Table1[[#This Row],[Education Level]]="Master's Degree",
"Master's Degree",
IF(Table1[[#This Row],[Education Level]]="Bachelor's Degree",
"Bachelor's Degree",
"Others"))</f>
        <v>Bachelor's Degree</v>
      </c>
    </row>
    <row r="1992" spans="1:20" x14ac:dyDescent="0.25">
      <c r="A1992" t="s">
        <v>4509</v>
      </c>
      <c r="B1992" t="s">
        <v>4510</v>
      </c>
      <c r="C1992" t="s">
        <v>29</v>
      </c>
      <c r="D1992">
        <v>42</v>
      </c>
      <c r="E1992" t="s">
        <v>79</v>
      </c>
      <c r="F1992" t="s">
        <v>49</v>
      </c>
      <c r="G1992" t="s">
        <v>93</v>
      </c>
      <c r="H1992" t="s">
        <v>33</v>
      </c>
      <c r="I1992" t="s">
        <v>34</v>
      </c>
      <c r="J1992" s="1">
        <v>45311</v>
      </c>
      <c r="K1992" s="1">
        <v>45895</v>
      </c>
      <c r="L1992" t="s">
        <v>24</v>
      </c>
      <c r="M1992" t="s">
        <v>25</v>
      </c>
      <c r="N1992" s="2">
        <v>2832.16</v>
      </c>
      <c r="O1992" t="s">
        <v>2022</v>
      </c>
      <c r="P1992">
        <v>1.6</v>
      </c>
      <c r="Q19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992">
        <f>YEAR(Table1[[#This Row],[Hire Date]])</f>
        <v>2024</v>
      </c>
      <c r="S1992" s="9">
        <f>YEAR(Table1[[#This Row],[Exit Date]])</f>
        <v>2025</v>
      </c>
      <c r="T1992" t="str">
        <f>IF(Table1[[#This Row],[Education Level]]="Master's Degree",
"Master's Degree",
IF(Table1[[#This Row],[Education Level]]="Bachelor's Degree",
"Bachelor's Degree",
"Others"))</f>
        <v>Bachelor's Degree</v>
      </c>
    </row>
    <row r="1993" spans="1:20" x14ac:dyDescent="0.25">
      <c r="A1993" t="s">
        <v>4511</v>
      </c>
      <c r="B1993" t="s">
        <v>4512</v>
      </c>
      <c r="C1993" t="s">
        <v>29</v>
      </c>
      <c r="D1993">
        <v>41</v>
      </c>
      <c r="E1993" t="s">
        <v>79</v>
      </c>
      <c r="F1993" t="s">
        <v>31</v>
      </c>
      <c r="G1993" t="s">
        <v>45</v>
      </c>
      <c r="H1993" t="s">
        <v>22</v>
      </c>
      <c r="I1993" t="s">
        <v>23</v>
      </c>
      <c r="J1993" s="1">
        <v>44173</v>
      </c>
      <c r="M1993" t="s">
        <v>35</v>
      </c>
      <c r="N1993" s="2">
        <v>8356.56</v>
      </c>
      <c r="O1993" t="s">
        <v>101</v>
      </c>
      <c r="P1993">
        <v>5.4</v>
      </c>
      <c r="Q19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93">
        <f>YEAR(Table1[[#This Row],[Hire Date]])</f>
        <v>2020</v>
      </c>
      <c r="T1993" t="str">
        <f>IF(Table1[[#This Row],[Education Level]]="Master's Degree",
"Master's Degree",
IF(Table1[[#This Row],[Education Level]]="Bachelor's Degree",
"Bachelor's Degree",
"Others"))</f>
        <v>Master's Degree</v>
      </c>
    </row>
    <row r="1994" spans="1:20" x14ac:dyDescent="0.25">
      <c r="A1994" t="s">
        <v>4513</v>
      </c>
      <c r="B1994" t="s">
        <v>4514</v>
      </c>
      <c r="C1994" t="s">
        <v>29</v>
      </c>
      <c r="D1994">
        <v>45</v>
      </c>
      <c r="E1994" t="s">
        <v>100</v>
      </c>
      <c r="F1994" t="s">
        <v>49</v>
      </c>
      <c r="G1994" t="s">
        <v>32</v>
      </c>
      <c r="H1994" t="s">
        <v>33</v>
      </c>
      <c r="I1994" t="s">
        <v>34</v>
      </c>
      <c r="J1994" s="1">
        <v>43153</v>
      </c>
      <c r="M1994" t="s">
        <v>35</v>
      </c>
      <c r="N1994" s="2">
        <v>6400.33</v>
      </c>
      <c r="O1994" t="s">
        <v>433</v>
      </c>
      <c r="P1994">
        <v>8.1999999999999993</v>
      </c>
      <c r="Q19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94">
        <f>YEAR(Table1[[#This Row],[Hire Date]])</f>
        <v>2018</v>
      </c>
      <c r="T1994" t="str">
        <f>IF(Table1[[#This Row],[Education Level]]="Master's Degree",
"Master's Degree",
IF(Table1[[#This Row],[Education Level]]="Bachelor's Degree",
"Bachelor's Degree",
"Others"))</f>
        <v>Bachelor's Degree</v>
      </c>
    </row>
    <row r="1995" spans="1:20" x14ac:dyDescent="0.25">
      <c r="A1995" t="s">
        <v>4515</v>
      </c>
      <c r="B1995" t="s">
        <v>4516</v>
      </c>
      <c r="C1995" t="s">
        <v>29</v>
      </c>
      <c r="D1995">
        <v>41</v>
      </c>
      <c r="E1995" t="s">
        <v>19</v>
      </c>
      <c r="F1995" t="s">
        <v>20</v>
      </c>
      <c r="G1995" t="s">
        <v>145</v>
      </c>
      <c r="H1995" t="s">
        <v>33</v>
      </c>
      <c r="I1995" t="s">
        <v>34</v>
      </c>
      <c r="J1995" s="1">
        <v>45544</v>
      </c>
      <c r="M1995" t="s">
        <v>35</v>
      </c>
      <c r="N1995" s="2">
        <v>38882.61</v>
      </c>
      <c r="O1995" t="s">
        <v>146</v>
      </c>
      <c r="P1995">
        <v>1.7</v>
      </c>
      <c r="Q19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1995">
        <f>YEAR(Table1[[#This Row],[Hire Date]])</f>
        <v>2024</v>
      </c>
      <c r="T1995" t="str">
        <f>IF(Table1[[#This Row],[Education Level]]="Master's Degree",
"Master's Degree",
IF(Table1[[#This Row],[Education Level]]="Bachelor's Degree",
"Bachelor's Degree",
"Others"))</f>
        <v>Bachelor's Degree</v>
      </c>
    </row>
    <row r="1996" spans="1:20" x14ac:dyDescent="0.25">
      <c r="A1996" t="s">
        <v>4517</v>
      </c>
      <c r="B1996" t="s">
        <v>4518</v>
      </c>
      <c r="C1996" t="s">
        <v>29</v>
      </c>
      <c r="D1996">
        <v>38</v>
      </c>
      <c r="E1996" t="s">
        <v>73</v>
      </c>
      <c r="F1996" t="s">
        <v>49</v>
      </c>
      <c r="G1996" t="s">
        <v>45</v>
      </c>
      <c r="H1996" t="s">
        <v>22</v>
      </c>
      <c r="I1996" t="s">
        <v>75</v>
      </c>
      <c r="J1996" s="1">
        <v>43885</v>
      </c>
      <c r="M1996" t="s">
        <v>35</v>
      </c>
      <c r="N1996" s="2">
        <v>8173.87</v>
      </c>
      <c r="O1996" t="s">
        <v>724</v>
      </c>
      <c r="P1996">
        <v>6.2</v>
      </c>
      <c r="Q19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96">
        <f>YEAR(Table1[[#This Row],[Hire Date]])</f>
        <v>2020</v>
      </c>
      <c r="T1996" t="str">
        <f>IF(Table1[[#This Row],[Education Level]]="Master's Degree",
"Master's Degree",
IF(Table1[[#This Row],[Education Level]]="Bachelor's Degree",
"Bachelor's Degree",
"Others"))</f>
        <v>Others</v>
      </c>
    </row>
    <row r="1997" spans="1:20" x14ac:dyDescent="0.25">
      <c r="A1997" t="s">
        <v>4519</v>
      </c>
      <c r="B1997" t="s">
        <v>4520</v>
      </c>
      <c r="C1997" t="s">
        <v>29</v>
      </c>
      <c r="D1997">
        <v>44</v>
      </c>
      <c r="E1997" t="s">
        <v>69</v>
      </c>
      <c r="F1997" t="s">
        <v>31</v>
      </c>
      <c r="G1997" t="s">
        <v>93</v>
      </c>
      <c r="H1997" t="s">
        <v>33</v>
      </c>
      <c r="I1997" t="s">
        <v>34</v>
      </c>
      <c r="J1997" s="1">
        <v>43180</v>
      </c>
      <c r="M1997" t="s">
        <v>35</v>
      </c>
      <c r="N1997" s="2">
        <v>3641.76</v>
      </c>
      <c r="O1997" t="s">
        <v>2537</v>
      </c>
      <c r="P1997">
        <v>8.1999999999999993</v>
      </c>
      <c r="Q19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1997">
        <f>YEAR(Table1[[#This Row],[Hire Date]])</f>
        <v>2018</v>
      </c>
      <c r="T1997" t="str">
        <f>IF(Table1[[#This Row],[Education Level]]="Master's Degree",
"Master's Degree",
IF(Table1[[#This Row],[Education Level]]="Bachelor's Degree",
"Bachelor's Degree",
"Others"))</f>
        <v>Bachelor's Degree</v>
      </c>
    </row>
    <row r="1998" spans="1:20" x14ac:dyDescent="0.25">
      <c r="A1998" t="s">
        <v>4521</v>
      </c>
      <c r="B1998" t="s">
        <v>4522</v>
      </c>
      <c r="C1998" t="s">
        <v>18</v>
      </c>
      <c r="D1998">
        <v>34</v>
      </c>
      <c r="E1998" t="s">
        <v>100</v>
      </c>
      <c r="F1998" t="s">
        <v>31</v>
      </c>
      <c r="G1998" t="s">
        <v>93</v>
      </c>
      <c r="H1998" t="s">
        <v>22</v>
      </c>
      <c r="I1998" t="s">
        <v>50</v>
      </c>
      <c r="J1998" s="1">
        <v>44626</v>
      </c>
      <c r="M1998" t="s">
        <v>35</v>
      </c>
      <c r="N1998" s="2">
        <v>3446.54</v>
      </c>
      <c r="O1998" t="s">
        <v>2848</v>
      </c>
      <c r="P1998">
        <v>4.2</v>
      </c>
      <c r="Q19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1998">
        <f>YEAR(Table1[[#This Row],[Hire Date]])</f>
        <v>2022</v>
      </c>
      <c r="T1998" t="str">
        <f>IF(Table1[[#This Row],[Education Level]]="Master's Degree",
"Master's Degree",
IF(Table1[[#This Row],[Education Level]]="Bachelor's Degree",
"Bachelor's Degree",
"Others"))</f>
        <v>Others</v>
      </c>
    </row>
    <row r="1999" spans="1:20" x14ac:dyDescent="0.25">
      <c r="A1999" t="s">
        <v>4523</v>
      </c>
      <c r="B1999" t="s">
        <v>4524</v>
      </c>
      <c r="C1999" t="s">
        <v>18</v>
      </c>
      <c r="D1999">
        <v>27</v>
      </c>
      <c r="E1999" s="9" t="s">
        <v>13002</v>
      </c>
      <c r="F1999" t="s">
        <v>60</v>
      </c>
      <c r="G1999" t="s">
        <v>32</v>
      </c>
      <c r="H1999" t="s">
        <v>33</v>
      </c>
      <c r="I1999" t="s">
        <v>34</v>
      </c>
      <c r="J1999" s="1">
        <v>45083</v>
      </c>
      <c r="M1999" t="s">
        <v>35</v>
      </c>
      <c r="N1999" s="2">
        <v>5488.27</v>
      </c>
      <c r="O1999" t="s">
        <v>1047</v>
      </c>
      <c r="P1999">
        <v>2.9</v>
      </c>
      <c r="Q19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1999">
        <f>YEAR(Table1[[#This Row],[Hire Date]])</f>
        <v>2023</v>
      </c>
      <c r="T1999" t="str">
        <f>IF(Table1[[#This Row],[Education Level]]="Master's Degree",
"Master's Degree",
IF(Table1[[#This Row],[Education Level]]="Bachelor's Degree",
"Bachelor's Degree",
"Others"))</f>
        <v>Bachelor's Degree</v>
      </c>
    </row>
    <row r="2000" spans="1:20" x14ac:dyDescent="0.25">
      <c r="A2000" t="s">
        <v>4525</v>
      </c>
      <c r="B2000" t="s">
        <v>4526</v>
      </c>
      <c r="C2000" t="s">
        <v>18</v>
      </c>
      <c r="D2000">
        <v>33</v>
      </c>
      <c r="E2000" t="s">
        <v>136</v>
      </c>
      <c r="F2000" t="s">
        <v>44</v>
      </c>
      <c r="G2000" t="s">
        <v>45</v>
      </c>
      <c r="H2000" t="s">
        <v>33</v>
      </c>
      <c r="I2000" t="s">
        <v>23</v>
      </c>
      <c r="J2000" s="1">
        <v>43617</v>
      </c>
      <c r="M2000" t="s">
        <v>35</v>
      </c>
      <c r="N2000" s="2">
        <v>9320</v>
      </c>
      <c r="O2000" t="s">
        <v>2386</v>
      </c>
      <c r="P2000">
        <v>7</v>
      </c>
      <c r="Q20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00">
        <f>YEAR(Table1[[#This Row],[Hire Date]])</f>
        <v>2019</v>
      </c>
      <c r="T2000" t="str">
        <f>IF(Table1[[#This Row],[Education Level]]="Master's Degree",
"Master's Degree",
IF(Table1[[#This Row],[Education Level]]="Bachelor's Degree",
"Bachelor's Degree",
"Others"))</f>
        <v>Master's Degree</v>
      </c>
    </row>
    <row r="2001" spans="1:20" x14ac:dyDescent="0.25">
      <c r="A2001" t="s">
        <v>4527</v>
      </c>
      <c r="B2001" t="s">
        <v>4528</v>
      </c>
      <c r="C2001" t="s">
        <v>18</v>
      </c>
      <c r="D2001">
        <v>28</v>
      </c>
      <c r="E2001" t="s">
        <v>86</v>
      </c>
      <c r="F2001" t="s">
        <v>31</v>
      </c>
      <c r="G2001" t="s">
        <v>32</v>
      </c>
      <c r="H2001" t="s">
        <v>33</v>
      </c>
      <c r="I2001" t="s">
        <v>117</v>
      </c>
      <c r="J2001" s="1">
        <v>43841</v>
      </c>
      <c r="M2001" t="s">
        <v>35</v>
      </c>
      <c r="N2001" s="2">
        <v>5063.68</v>
      </c>
      <c r="O2001" t="s">
        <v>1504</v>
      </c>
      <c r="P2001">
        <v>6.3</v>
      </c>
      <c r="Q20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01">
        <f>YEAR(Table1[[#This Row],[Hire Date]])</f>
        <v>2020</v>
      </c>
      <c r="T2001" t="str">
        <f>IF(Table1[[#This Row],[Education Level]]="Master's Degree",
"Master's Degree",
IF(Table1[[#This Row],[Education Level]]="Bachelor's Degree",
"Bachelor's Degree",
"Others"))</f>
        <v>Others</v>
      </c>
    </row>
    <row r="2002" spans="1:20" x14ac:dyDescent="0.25">
      <c r="A2002" t="s">
        <v>4529</v>
      </c>
      <c r="B2002" t="s">
        <v>4530</v>
      </c>
      <c r="C2002" t="s">
        <v>18</v>
      </c>
      <c r="D2002">
        <v>28</v>
      </c>
      <c r="E2002" t="s">
        <v>19</v>
      </c>
      <c r="F2002" t="s">
        <v>44</v>
      </c>
      <c r="G2002" t="s">
        <v>137</v>
      </c>
      <c r="H2002" t="s">
        <v>33</v>
      </c>
      <c r="I2002" t="s">
        <v>34</v>
      </c>
      <c r="J2002" s="1">
        <v>44359</v>
      </c>
      <c r="M2002" t="s">
        <v>35</v>
      </c>
      <c r="N2002" s="2">
        <v>27931.279999999999</v>
      </c>
      <c r="O2002" t="s">
        <v>592</v>
      </c>
      <c r="P2002">
        <v>4.9000000000000004</v>
      </c>
      <c r="Q20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002">
        <f>YEAR(Table1[[#This Row],[Hire Date]])</f>
        <v>2021</v>
      </c>
      <c r="T2002" t="str">
        <f>IF(Table1[[#This Row],[Education Level]]="Master's Degree",
"Master's Degree",
IF(Table1[[#This Row],[Education Level]]="Bachelor's Degree",
"Bachelor's Degree",
"Others"))</f>
        <v>Bachelor's Degree</v>
      </c>
    </row>
    <row r="2003" spans="1:20" x14ac:dyDescent="0.25">
      <c r="A2003" t="s">
        <v>4531</v>
      </c>
      <c r="B2003" t="s">
        <v>4532</v>
      </c>
      <c r="C2003" t="s">
        <v>18</v>
      </c>
      <c r="D2003">
        <v>33</v>
      </c>
      <c r="E2003" t="s">
        <v>136</v>
      </c>
      <c r="F2003" t="s">
        <v>44</v>
      </c>
      <c r="G2003" t="s">
        <v>61</v>
      </c>
      <c r="H2003" t="s">
        <v>22</v>
      </c>
      <c r="I2003" t="s">
        <v>23</v>
      </c>
      <c r="J2003" s="1">
        <v>43495</v>
      </c>
      <c r="M2003" t="s">
        <v>35</v>
      </c>
      <c r="N2003" s="2">
        <v>12203.52</v>
      </c>
      <c r="O2003" t="s">
        <v>550</v>
      </c>
      <c r="P2003">
        <v>7.3</v>
      </c>
      <c r="Q20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03">
        <f>YEAR(Table1[[#This Row],[Hire Date]])</f>
        <v>2019</v>
      </c>
      <c r="T2003" t="str">
        <f>IF(Table1[[#This Row],[Education Level]]="Master's Degree",
"Master's Degree",
IF(Table1[[#This Row],[Education Level]]="Bachelor's Degree",
"Bachelor's Degree",
"Others"))</f>
        <v>Master's Degree</v>
      </c>
    </row>
    <row r="2004" spans="1:20" x14ac:dyDescent="0.25">
      <c r="A2004" t="s">
        <v>4533</v>
      </c>
      <c r="B2004" t="s">
        <v>4534</v>
      </c>
      <c r="C2004" t="s">
        <v>18</v>
      </c>
      <c r="D2004">
        <v>27</v>
      </c>
      <c r="E2004" t="s">
        <v>86</v>
      </c>
      <c r="F2004" t="s">
        <v>44</v>
      </c>
      <c r="G2004" t="s">
        <v>32</v>
      </c>
      <c r="H2004" t="s">
        <v>33</v>
      </c>
      <c r="I2004" t="s">
        <v>23</v>
      </c>
      <c r="J2004" s="1">
        <v>43781</v>
      </c>
      <c r="K2004" s="1">
        <v>45547</v>
      </c>
      <c r="L2004" t="s">
        <v>24</v>
      </c>
      <c r="M2004" t="s">
        <v>25</v>
      </c>
      <c r="N2004" s="2">
        <v>5821.64</v>
      </c>
      <c r="O2004" t="s">
        <v>342</v>
      </c>
      <c r="P2004">
        <v>4.8</v>
      </c>
      <c r="Q20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004">
        <f>YEAR(Table1[[#This Row],[Hire Date]])</f>
        <v>2019</v>
      </c>
      <c r="S2004" s="9">
        <f>YEAR(Table1[[#This Row],[Exit Date]])</f>
        <v>2024</v>
      </c>
      <c r="T2004" t="str">
        <f>IF(Table1[[#This Row],[Education Level]]="Master's Degree",
"Master's Degree",
IF(Table1[[#This Row],[Education Level]]="Bachelor's Degree",
"Bachelor's Degree",
"Others"))</f>
        <v>Master's Degree</v>
      </c>
    </row>
    <row r="2005" spans="1:20" x14ac:dyDescent="0.25">
      <c r="A2005" t="s">
        <v>4535</v>
      </c>
      <c r="B2005" t="s">
        <v>4536</v>
      </c>
      <c r="C2005" t="s">
        <v>18</v>
      </c>
      <c r="D2005">
        <v>32</v>
      </c>
      <c r="E2005" t="s">
        <v>86</v>
      </c>
      <c r="F2005" t="s">
        <v>74</v>
      </c>
      <c r="G2005" t="s">
        <v>137</v>
      </c>
      <c r="H2005" t="s">
        <v>22</v>
      </c>
      <c r="I2005" t="s">
        <v>34</v>
      </c>
      <c r="J2005" s="1">
        <v>46038</v>
      </c>
      <c r="K2005" s="1">
        <v>46173</v>
      </c>
      <c r="L2005" t="s">
        <v>132</v>
      </c>
      <c r="M2005" t="s">
        <v>25</v>
      </c>
      <c r="N2005" s="2">
        <v>29305.18</v>
      </c>
      <c r="O2005" t="s">
        <v>191</v>
      </c>
      <c r="P2005">
        <v>0.4</v>
      </c>
      <c r="Q20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05">
        <f>YEAR(Table1[[#This Row],[Hire Date]])</f>
        <v>2026</v>
      </c>
      <c r="S2005" s="9">
        <f>YEAR(Table1[[#This Row],[Exit Date]])</f>
        <v>2026</v>
      </c>
      <c r="T2005" t="str">
        <f>IF(Table1[[#This Row],[Education Level]]="Master's Degree",
"Master's Degree",
IF(Table1[[#This Row],[Education Level]]="Bachelor's Degree",
"Bachelor's Degree",
"Others"))</f>
        <v>Bachelor's Degree</v>
      </c>
    </row>
    <row r="2006" spans="1:20" x14ac:dyDescent="0.25">
      <c r="A2006" t="s">
        <v>4537</v>
      </c>
      <c r="B2006" t="s">
        <v>4538</v>
      </c>
      <c r="C2006" t="s">
        <v>29</v>
      </c>
      <c r="D2006">
        <v>22</v>
      </c>
      <c r="E2006" t="s">
        <v>86</v>
      </c>
      <c r="F2006" t="s">
        <v>31</v>
      </c>
      <c r="G2006" t="s">
        <v>45</v>
      </c>
      <c r="H2006" t="s">
        <v>33</v>
      </c>
      <c r="I2006" t="s">
        <v>34</v>
      </c>
      <c r="J2006" s="1">
        <v>46097</v>
      </c>
      <c r="M2006" t="s">
        <v>35</v>
      </c>
      <c r="N2006" s="2">
        <v>7312.1</v>
      </c>
      <c r="O2006" t="s">
        <v>857</v>
      </c>
      <c r="P2006">
        <v>0.2</v>
      </c>
      <c r="Q20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06">
        <f>YEAR(Table1[[#This Row],[Hire Date]])</f>
        <v>2026</v>
      </c>
      <c r="T2006" t="str">
        <f>IF(Table1[[#This Row],[Education Level]]="Master's Degree",
"Master's Degree",
IF(Table1[[#This Row],[Education Level]]="Bachelor's Degree",
"Bachelor's Degree",
"Others"))</f>
        <v>Bachelor's Degree</v>
      </c>
    </row>
    <row r="2007" spans="1:20" x14ac:dyDescent="0.25">
      <c r="A2007" t="s">
        <v>4539</v>
      </c>
      <c r="B2007" t="s">
        <v>4540</v>
      </c>
      <c r="C2007" t="s">
        <v>29</v>
      </c>
      <c r="D2007">
        <v>36</v>
      </c>
      <c r="E2007" t="s">
        <v>136</v>
      </c>
      <c r="F2007" t="s">
        <v>31</v>
      </c>
      <c r="G2007" t="s">
        <v>61</v>
      </c>
      <c r="H2007" t="s">
        <v>33</v>
      </c>
      <c r="I2007" t="s">
        <v>23</v>
      </c>
      <c r="J2007" s="1">
        <v>44351</v>
      </c>
      <c r="M2007" t="s">
        <v>35</v>
      </c>
      <c r="N2007" s="2">
        <v>10269.36</v>
      </c>
      <c r="O2007" t="s">
        <v>325</v>
      </c>
      <c r="P2007">
        <v>5</v>
      </c>
      <c r="Q20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07">
        <f>YEAR(Table1[[#This Row],[Hire Date]])</f>
        <v>2021</v>
      </c>
      <c r="T2007" t="str">
        <f>IF(Table1[[#This Row],[Education Level]]="Master's Degree",
"Master's Degree",
IF(Table1[[#This Row],[Education Level]]="Bachelor's Degree",
"Bachelor's Degree",
"Others"))</f>
        <v>Master's Degree</v>
      </c>
    </row>
    <row r="2008" spans="1:20" x14ac:dyDescent="0.25">
      <c r="A2008" t="s">
        <v>4541</v>
      </c>
      <c r="B2008" t="s">
        <v>4542</v>
      </c>
      <c r="C2008" t="s">
        <v>18</v>
      </c>
      <c r="D2008">
        <v>35</v>
      </c>
      <c r="E2008" t="s">
        <v>73</v>
      </c>
      <c r="F2008" t="s">
        <v>31</v>
      </c>
      <c r="G2008" t="s">
        <v>32</v>
      </c>
      <c r="H2008" t="s">
        <v>33</v>
      </c>
      <c r="I2008" t="s">
        <v>50</v>
      </c>
      <c r="J2008" s="1">
        <v>45619</v>
      </c>
      <c r="K2008" s="1">
        <v>46145</v>
      </c>
      <c r="L2008" t="s">
        <v>132</v>
      </c>
      <c r="M2008" t="s">
        <v>25</v>
      </c>
      <c r="N2008" s="2">
        <v>5255.89</v>
      </c>
      <c r="O2008" t="s">
        <v>2206</v>
      </c>
      <c r="P2008">
        <v>1.4</v>
      </c>
      <c r="Q20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008">
        <f>YEAR(Table1[[#This Row],[Hire Date]])</f>
        <v>2024</v>
      </c>
      <c r="S2008" s="9">
        <f>YEAR(Table1[[#This Row],[Exit Date]])</f>
        <v>2026</v>
      </c>
      <c r="T2008" t="str">
        <f>IF(Table1[[#This Row],[Education Level]]="Master's Degree",
"Master's Degree",
IF(Table1[[#This Row],[Education Level]]="Bachelor's Degree",
"Bachelor's Degree",
"Others"))</f>
        <v>Others</v>
      </c>
    </row>
    <row r="2009" spans="1:20" x14ac:dyDescent="0.25">
      <c r="A2009" t="s">
        <v>4543</v>
      </c>
      <c r="B2009" t="s">
        <v>4544</v>
      </c>
      <c r="C2009" t="s">
        <v>18</v>
      </c>
      <c r="D2009">
        <v>27</v>
      </c>
      <c r="E2009" s="9" t="s">
        <v>13002</v>
      </c>
      <c r="F2009" t="s">
        <v>44</v>
      </c>
      <c r="G2009" t="s">
        <v>61</v>
      </c>
      <c r="H2009" t="s">
        <v>33</v>
      </c>
      <c r="I2009" t="s">
        <v>23</v>
      </c>
      <c r="J2009" s="1">
        <v>44203</v>
      </c>
      <c r="M2009" t="s">
        <v>35</v>
      </c>
      <c r="N2009" s="2">
        <v>10662.47</v>
      </c>
      <c r="O2009" t="s">
        <v>1696</v>
      </c>
      <c r="P2009">
        <v>5.4</v>
      </c>
      <c r="Q20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09">
        <f>YEAR(Table1[[#This Row],[Hire Date]])</f>
        <v>2021</v>
      </c>
      <c r="T2009" t="str">
        <f>IF(Table1[[#This Row],[Education Level]]="Master's Degree",
"Master's Degree",
IF(Table1[[#This Row],[Education Level]]="Bachelor's Degree",
"Bachelor's Degree",
"Others"))</f>
        <v>Master's Degree</v>
      </c>
    </row>
    <row r="2010" spans="1:20" x14ac:dyDescent="0.25">
      <c r="A2010" t="s">
        <v>4545</v>
      </c>
      <c r="B2010" t="s">
        <v>4546</v>
      </c>
      <c r="C2010" t="s">
        <v>29</v>
      </c>
      <c r="D2010">
        <v>40</v>
      </c>
      <c r="E2010" s="9" t="s">
        <v>13002</v>
      </c>
      <c r="F2010" t="s">
        <v>74</v>
      </c>
      <c r="G2010" t="s">
        <v>45</v>
      </c>
      <c r="H2010" t="s">
        <v>33</v>
      </c>
      <c r="I2010" t="s">
        <v>23</v>
      </c>
      <c r="J2010" s="1">
        <v>46100</v>
      </c>
      <c r="M2010" t="s">
        <v>35</v>
      </c>
      <c r="N2010" s="2">
        <v>8086.77</v>
      </c>
      <c r="O2010" t="s">
        <v>650</v>
      </c>
      <c r="P2010">
        <v>0.2</v>
      </c>
      <c r="Q20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10">
        <f>YEAR(Table1[[#This Row],[Hire Date]])</f>
        <v>2026</v>
      </c>
      <c r="T2010" t="str">
        <f>IF(Table1[[#This Row],[Education Level]]="Master's Degree",
"Master's Degree",
IF(Table1[[#This Row],[Education Level]]="Bachelor's Degree",
"Bachelor's Degree",
"Others"))</f>
        <v>Master's Degree</v>
      </c>
    </row>
    <row r="2011" spans="1:20" x14ac:dyDescent="0.25">
      <c r="A2011" t="s">
        <v>4547</v>
      </c>
      <c r="B2011" t="s">
        <v>4548</v>
      </c>
      <c r="C2011" t="s">
        <v>29</v>
      </c>
      <c r="D2011">
        <v>43</v>
      </c>
      <c r="E2011" t="s">
        <v>136</v>
      </c>
      <c r="F2011" t="s">
        <v>20</v>
      </c>
      <c r="G2011" t="s">
        <v>61</v>
      </c>
      <c r="H2011" t="s">
        <v>33</v>
      </c>
      <c r="I2011" t="s">
        <v>34</v>
      </c>
      <c r="J2011" s="1">
        <v>44982</v>
      </c>
      <c r="M2011" t="s">
        <v>35</v>
      </c>
      <c r="N2011" s="2">
        <v>12660.48</v>
      </c>
      <c r="O2011" t="s">
        <v>1550</v>
      </c>
      <c r="P2011">
        <v>3.2</v>
      </c>
      <c r="Q20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011">
        <f>YEAR(Table1[[#This Row],[Hire Date]])</f>
        <v>2023</v>
      </c>
      <c r="T2011" t="str">
        <f>IF(Table1[[#This Row],[Education Level]]="Master's Degree",
"Master's Degree",
IF(Table1[[#This Row],[Education Level]]="Bachelor's Degree",
"Bachelor's Degree",
"Others"))</f>
        <v>Bachelor's Degree</v>
      </c>
    </row>
    <row r="2012" spans="1:20" x14ac:dyDescent="0.25">
      <c r="A2012" t="s">
        <v>4549</v>
      </c>
      <c r="B2012" t="s">
        <v>4550</v>
      </c>
      <c r="C2012" t="s">
        <v>18</v>
      </c>
      <c r="D2012">
        <v>22</v>
      </c>
      <c r="E2012" t="s">
        <v>30</v>
      </c>
      <c r="F2012" t="s">
        <v>74</v>
      </c>
      <c r="G2012" t="s">
        <v>45</v>
      </c>
      <c r="H2012" t="s">
        <v>33</v>
      </c>
      <c r="I2012" t="s">
        <v>34</v>
      </c>
      <c r="J2012" s="1">
        <v>43612</v>
      </c>
      <c r="K2012" s="1">
        <v>45497</v>
      </c>
      <c r="L2012" t="s">
        <v>24</v>
      </c>
      <c r="M2012" t="s">
        <v>25</v>
      </c>
      <c r="N2012" s="2">
        <v>8102.95</v>
      </c>
      <c r="O2012" t="s">
        <v>2448</v>
      </c>
      <c r="P2012">
        <v>5.2</v>
      </c>
      <c r="Q20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12">
        <f>YEAR(Table1[[#This Row],[Hire Date]])</f>
        <v>2019</v>
      </c>
      <c r="S2012" s="9">
        <f>YEAR(Table1[[#This Row],[Exit Date]])</f>
        <v>2024</v>
      </c>
      <c r="T2012" t="str">
        <f>IF(Table1[[#This Row],[Education Level]]="Master's Degree",
"Master's Degree",
IF(Table1[[#This Row],[Education Level]]="Bachelor's Degree",
"Bachelor's Degree",
"Others"))</f>
        <v>Bachelor's Degree</v>
      </c>
    </row>
    <row r="2013" spans="1:20" x14ac:dyDescent="0.25">
      <c r="A2013" t="s">
        <v>4551</v>
      </c>
      <c r="B2013" t="s">
        <v>4552</v>
      </c>
      <c r="C2013" t="s">
        <v>18</v>
      </c>
      <c r="D2013">
        <v>28</v>
      </c>
      <c r="E2013" t="s">
        <v>79</v>
      </c>
      <c r="F2013" t="s">
        <v>74</v>
      </c>
      <c r="G2013" t="s">
        <v>61</v>
      </c>
      <c r="H2013" t="s">
        <v>33</v>
      </c>
      <c r="I2013" t="s">
        <v>34</v>
      </c>
      <c r="J2013" s="1">
        <v>43254</v>
      </c>
      <c r="M2013" t="s">
        <v>35</v>
      </c>
      <c r="N2013" s="2">
        <v>13911.81</v>
      </c>
      <c r="O2013" t="s">
        <v>57</v>
      </c>
      <c r="P2013">
        <v>8</v>
      </c>
      <c r="Q20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13">
        <f>YEAR(Table1[[#This Row],[Hire Date]])</f>
        <v>2018</v>
      </c>
      <c r="T2013" t="str">
        <f>IF(Table1[[#This Row],[Education Level]]="Master's Degree",
"Master's Degree",
IF(Table1[[#This Row],[Education Level]]="Bachelor's Degree",
"Bachelor's Degree",
"Others"))</f>
        <v>Bachelor's Degree</v>
      </c>
    </row>
    <row r="2014" spans="1:20" x14ac:dyDescent="0.25">
      <c r="A2014" t="s">
        <v>4553</v>
      </c>
      <c r="B2014" t="s">
        <v>4554</v>
      </c>
      <c r="C2014" t="s">
        <v>18</v>
      </c>
      <c r="D2014">
        <v>28</v>
      </c>
      <c r="E2014" t="s">
        <v>43</v>
      </c>
      <c r="F2014" t="s">
        <v>60</v>
      </c>
      <c r="G2014" t="s">
        <v>45</v>
      </c>
      <c r="H2014" t="s">
        <v>33</v>
      </c>
      <c r="I2014" t="s">
        <v>23</v>
      </c>
      <c r="J2014" s="1">
        <v>43905</v>
      </c>
      <c r="M2014" t="s">
        <v>35</v>
      </c>
      <c r="N2014" s="2">
        <v>7022.26</v>
      </c>
      <c r="O2014" t="s">
        <v>3044</v>
      </c>
      <c r="P2014">
        <v>6.2</v>
      </c>
      <c r="Q20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14">
        <f>YEAR(Table1[[#This Row],[Hire Date]])</f>
        <v>2020</v>
      </c>
      <c r="T2014" t="str">
        <f>IF(Table1[[#This Row],[Education Level]]="Master's Degree",
"Master's Degree",
IF(Table1[[#This Row],[Education Level]]="Bachelor's Degree",
"Bachelor's Degree",
"Others"))</f>
        <v>Master's Degree</v>
      </c>
    </row>
    <row r="2015" spans="1:20" x14ac:dyDescent="0.25">
      <c r="A2015" t="s">
        <v>4555</v>
      </c>
      <c r="B2015" t="s">
        <v>4556</v>
      </c>
      <c r="C2015" t="s">
        <v>18</v>
      </c>
      <c r="D2015">
        <v>26</v>
      </c>
      <c r="E2015" t="s">
        <v>136</v>
      </c>
      <c r="F2015" t="s">
        <v>31</v>
      </c>
      <c r="G2015" t="s">
        <v>45</v>
      </c>
      <c r="H2015" t="s">
        <v>22</v>
      </c>
      <c r="I2015" t="s">
        <v>34</v>
      </c>
      <c r="J2015" s="1">
        <v>44439</v>
      </c>
      <c r="M2015" t="s">
        <v>35</v>
      </c>
      <c r="N2015" s="2">
        <v>7835.51</v>
      </c>
      <c r="O2015" t="s">
        <v>118</v>
      </c>
      <c r="P2015">
        <v>4.7</v>
      </c>
      <c r="Q20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015">
        <f>YEAR(Table1[[#This Row],[Hire Date]])</f>
        <v>2021</v>
      </c>
      <c r="T2015" t="str">
        <f>IF(Table1[[#This Row],[Education Level]]="Master's Degree",
"Master's Degree",
IF(Table1[[#This Row],[Education Level]]="Bachelor's Degree",
"Bachelor's Degree",
"Others"))</f>
        <v>Bachelor's Degree</v>
      </c>
    </row>
    <row r="2016" spans="1:20" x14ac:dyDescent="0.25">
      <c r="A2016" t="s">
        <v>4557</v>
      </c>
      <c r="B2016" t="s">
        <v>4558</v>
      </c>
      <c r="C2016" t="s">
        <v>29</v>
      </c>
      <c r="D2016">
        <v>42</v>
      </c>
      <c r="E2016" t="s">
        <v>79</v>
      </c>
      <c r="F2016" t="s">
        <v>31</v>
      </c>
      <c r="G2016" t="s">
        <v>93</v>
      </c>
      <c r="H2016" t="s">
        <v>33</v>
      </c>
      <c r="I2016" t="s">
        <v>34</v>
      </c>
      <c r="J2016" s="1">
        <v>44560</v>
      </c>
      <c r="M2016" t="s">
        <v>35</v>
      </c>
      <c r="N2016" s="2">
        <v>3267.83</v>
      </c>
      <c r="O2016" t="s">
        <v>1035</v>
      </c>
      <c r="P2016">
        <v>4.4000000000000004</v>
      </c>
      <c r="Q20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016">
        <f>YEAR(Table1[[#This Row],[Hire Date]])</f>
        <v>2021</v>
      </c>
      <c r="T2016" t="str">
        <f>IF(Table1[[#This Row],[Education Level]]="Master's Degree",
"Master's Degree",
IF(Table1[[#This Row],[Education Level]]="Bachelor's Degree",
"Bachelor's Degree",
"Others"))</f>
        <v>Bachelor's Degree</v>
      </c>
    </row>
    <row r="2017" spans="1:20" x14ac:dyDescent="0.25">
      <c r="A2017" t="s">
        <v>4559</v>
      </c>
      <c r="B2017" t="s">
        <v>4560</v>
      </c>
      <c r="C2017" t="s">
        <v>18</v>
      </c>
      <c r="D2017">
        <v>33</v>
      </c>
      <c r="E2017" t="s">
        <v>43</v>
      </c>
      <c r="F2017" t="s">
        <v>20</v>
      </c>
      <c r="G2017" t="s">
        <v>61</v>
      </c>
      <c r="H2017" t="s">
        <v>33</v>
      </c>
      <c r="I2017" t="s">
        <v>34</v>
      </c>
      <c r="J2017" s="1">
        <v>43766</v>
      </c>
      <c r="M2017" t="s">
        <v>35</v>
      </c>
      <c r="N2017" s="2">
        <v>11492.12</v>
      </c>
      <c r="O2017" t="s">
        <v>1673</v>
      </c>
      <c r="P2017">
        <v>6.6</v>
      </c>
      <c r="Q20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17">
        <f>YEAR(Table1[[#This Row],[Hire Date]])</f>
        <v>2019</v>
      </c>
      <c r="T2017" t="str">
        <f>IF(Table1[[#This Row],[Education Level]]="Master's Degree",
"Master's Degree",
IF(Table1[[#This Row],[Education Level]]="Bachelor's Degree",
"Bachelor's Degree",
"Others"))</f>
        <v>Bachelor's Degree</v>
      </c>
    </row>
    <row r="2018" spans="1:20" x14ac:dyDescent="0.25">
      <c r="A2018" t="s">
        <v>4561</v>
      </c>
      <c r="B2018" t="s">
        <v>4562</v>
      </c>
      <c r="C2018" t="s">
        <v>29</v>
      </c>
      <c r="D2018">
        <v>32</v>
      </c>
      <c r="E2018" t="s">
        <v>30</v>
      </c>
      <c r="F2018" t="s">
        <v>60</v>
      </c>
      <c r="G2018" t="s">
        <v>21</v>
      </c>
      <c r="H2018" t="s">
        <v>22</v>
      </c>
      <c r="I2018" t="s">
        <v>34</v>
      </c>
      <c r="J2018" s="1">
        <v>44153</v>
      </c>
      <c r="M2018" t="s">
        <v>35</v>
      </c>
      <c r="N2018" s="2">
        <v>14819.31</v>
      </c>
      <c r="O2018" t="s">
        <v>1536</v>
      </c>
      <c r="P2018">
        <v>5.5</v>
      </c>
      <c r="Q20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18">
        <f>YEAR(Table1[[#This Row],[Hire Date]])</f>
        <v>2020</v>
      </c>
      <c r="T2018" t="str">
        <f>IF(Table1[[#This Row],[Education Level]]="Master's Degree",
"Master's Degree",
IF(Table1[[#This Row],[Education Level]]="Bachelor's Degree",
"Bachelor's Degree",
"Others"))</f>
        <v>Bachelor's Degree</v>
      </c>
    </row>
    <row r="2019" spans="1:20" x14ac:dyDescent="0.25">
      <c r="A2019" t="s">
        <v>4563</v>
      </c>
      <c r="B2019" t="s">
        <v>4564</v>
      </c>
      <c r="C2019" t="s">
        <v>29</v>
      </c>
      <c r="D2019">
        <v>22</v>
      </c>
      <c r="E2019" t="s">
        <v>69</v>
      </c>
      <c r="F2019" t="s">
        <v>31</v>
      </c>
      <c r="G2019" t="s">
        <v>45</v>
      </c>
      <c r="H2019" t="s">
        <v>33</v>
      </c>
      <c r="I2019" t="s">
        <v>34</v>
      </c>
      <c r="J2019" s="1">
        <v>43560</v>
      </c>
      <c r="M2019" t="s">
        <v>35</v>
      </c>
      <c r="N2019" s="2">
        <v>8870.89</v>
      </c>
      <c r="O2019" t="s">
        <v>376</v>
      </c>
      <c r="P2019">
        <v>7.1</v>
      </c>
      <c r="Q20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19">
        <f>YEAR(Table1[[#This Row],[Hire Date]])</f>
        <v>2019</v>
      </c>
      <c r="T2019" t="str">
        <f>IF(Table1[[#This Row],[Education Level]]="Master's Degree",
"Master's Degree",
IF(Table1[[#This Row],[Education Level]]="Bachelor's Degree",
"Bachelor's Degree",
"Others"))</f>
        <v>Bachelor's Degree</v>
      </c>
    </row>
    <row r="2020" spans="1:20" x14ac:dyDescent="0.25">
      <c r="A2020" t="s">
        <v>4565</v>
      </c>
      <c r="B2020" t="s">
        <v>4566</v>
      </c>
      <c r="C2020" t="s">
        <v>29</v>
      </c>
      <c r="D2020">
        <v>40</v>
      </c>
      <c r="E2020" t="s">
        <v>79</v>
      </c>
      <c r="F2020" t="s">
        <v>44</v>
      </c>
      <c r="G2020" t="s">
        <v>61</v>
      </c>
      <c r="H2020" t="s">
        <v>33</v>
      </c>
      <c r="I2020" t="s">
        <v>23</v>
      </c>
      <c r="J2020" s="1">
        <v>44495</v>
      </c>
      <c r="M2020" t="s">
        <v>35</v>
      </c>
      <c r="N2020" s="2">
        <v>13246.97</v>
      </c>
      <c r="O2020" t="s">
        <v>2390</v>
      </c>
      <c r="P2020">
        <v>4.5999999999999996</v>
      </c>
      <c r="Q20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020">
        <f>YEAR(Table1[[#This Row],[Hire Date]])</f>
        <v>2021</v>
      </c>
      <c r="T2020" t="str">
        <f>IF(Table1[[#This Row],[Education Level]]="Master's Degree",
"Master's Degree",
IF(Table1[[#This Row],[Education Level]]="Bachelor's Degree",
"Bachelor's Degree",
"Others"))</f>
        <v>Master's Degree</v>
      </c>
    </row>
    <row r="2021" spans="1:20" x14ac:dyDescent="0.25">
      <c r="A2021" t="s">
        <v>4567</v>
      </c>
      <c r="B2021" t="s">
        <v>4568</v>
      </c>
      <c r="C2021" t="s">
        <v>18</v>
      </c>
      <c r="D2021">
        <v>23</v>
      </c>
      <c r="E2021" s="9" t="s">
        <v>13002</v>
      </c>
      <c r="F2021" t="s">
        <v>44</v>
      </c>
      <c r="G2021" t="s">
        <v>137</v>
      </c>
      <c r="H2021" t="s">
        <v>22</v>
      </c>
      <c r="I2021" t="s">
        <v>34</v>
      </c>
      <c r="J2021" s="1">
        <v>44235</v>
      </c>
      <c r="M2021" t="s">
        <v>35</v>
      </c>
      <c r="N2021" s="2">
        <v>21702.01</v>
      </c>
      <c r="O2021" t="s">
        <v>2739</v>
      </c>
      <c r="P2021">
        <v>5.3</v>
      </c>
      <c r="Q20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21">
        <f>YEAR(Table1[[#This Row],[Hire Date]])</f>
        <v>2021</v>
      </c>
      <c r="T2021" t="str">
        <f>IF(Table1[[#This Row],[Education Level]]="Master's Degree",
"Master's Degree",
IF(Table1[[#This Row],[Education Level]]="Bachelor's Degree",
"Bachelor's Degree",
"Others"))</f>
        <v>Bachelor's Degree</v>
      </c>
    </row>
    <row r="2022" spans="1:20" x14ac:dyDescent="0.25">
      <c r="A2022" t="s">
        <v>4569</v>
      </c>
      <c r="B2022" t="s">
        <v>4570</v>
      </c>
      <c r="C2022" t="s">
        <v>18</v>
      </c>
      <c r="D2022">
        <v>35</v>
      </c>
      <c r="E2022" t="s">
        <v>19</v>
      </c>
      <c r="F2022" t="s">
        <v>74</v>
      </c>
      <c r="G2022" t="s">
        <v>145</v>
      </c>
      <c r="H2022" t="s">
        <v>33</v>
      </c>
      <c r="I2022" t="s">
        <v>23</v>
      </c>
      <c r="J2022" s="1">
        <v>43800</v>
      </c>
      <c r="M2022" t="s">
        <v>35</v>
      </c>
      <c r="N2022" s="2">
        <v>36867.32</v>
      </c>
      <c r="O2022" t="s">
        <v>146</v>
      </c>
      <c r="P2022">
        <v>6.5</v>
      </c>
      <c r="Q20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22">
        <f>YEAR(Table1[[#This Row],[Hire Date]])</f>
        <v>2019</v>
      </c>
      <c r="T2022" t="str">
        <f>IF(Table1[[#This Row],[Education Level]]="Master's Degree",
"Master's Degree",
IF(Table1[[#This Row],[Education Level]]="Bachelor's Degree",
"Bachelor's Degree",
"Others"))</f>
        <v>Master's Degree</v>
      </c>
    </row>
    <row r="2023" spans="1:20" x14ac:dyDescent="0.25">
      <c r="A2023" t="s">
        <v>4571</v>
      </c>
      <c r="B2023" t="s">
        <v>4572</v>
      </c>
      <c r="C2023" t="s">
        <v>29</v>
      </c>
      <c r="D2023">
        <v>37</v>
      </c>
      <c r="E2023" t="s">
        <v>136</v>
      </c>
      <c r="F2023" t="s">
        <v>74</v>
      </c>
      <c r="G2023" t="s">
        <v>21</v>
      </c>
      <c r="H2023" t="s">
        <v>131</v>
      </c>
      <c r="I2023" t="s">
        <v>23</v>
      </c>
      <c r="J2023" s="1">
        <v>43618</v>
      </c>
      <c r="K2023" s="1">
        <v>45438</v>
      </c>
      <c r="L2023" t="s">
        <v>24</v>
      </c>
      <c r="M2023" t="s">
        <v>25</v>
      </c>
      <c r="N2023" s="2">
        <v>17426.09</v>
      </c>
      <c r="O2023" t="s">
        <v>642</v>
      </c>
      <c r="P2023">
        <v>5</v>
      </c>
      <c r="Q20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23">
        <f>YEAR(Table1[[#This Row],[Hire Date]])</f>
        <v>2019</v>
      </c>
      <c r="S2023" s="9">
        <f>YEAR(Table1[[#This Row],[Exit Date]])</f>
        <v>2024</v>
      </c>
      <c r="T2023" t="str">
        <f>IF(Table1[[#This Row],[Education Level]]="Master's Degree",
"Master's Degree",
IF(Table1[[#This Row],[Education Level]]="Bachelor's Degree",
"Bachelor's Degree",
"Others"))</f>
        <v>Master's Degree</v>
      </c>
    </row>
    <row r="2024" spans="1:20" x14ac:dyDescent="0.25">
      <c r="A2024" t="s">
        <v>4573</v>
      </c>
      <c r="B2024" t="s">
        <v>4574</v>
      </c>
      <c r="C2024" t="s">
        <v>29</v>
      </c>
      <c r="D2024">
        <v>47</v>
      </c>
      <c r="E2024" t="s">
        <v>69</v>
      </c>
      <c r="F2024" t="s">
        <v>74</v>
      </c>
      <c r="G2024" t="s">
        <v>45</v>
      </c>
      <c r="H2024" t="s">
        <v>22</v>
      </c>
      <c r="I2024" t="s">
        <v>23</v>
      </c>
      <c r="J2024" s="1">
        <v>45814</v>
      </c>
      <c r="M2024" t="s">
        <v>35</v>
      </c>
      <c r="N2024" s="2">
        <v>8116.44</v>
      </c>
      <c r="O2024" t="s">
        <v>333</v>
      </c>
      <c r="P2024">
        <v>0.9</v>
      </c>
      <c r="Q20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24">
        <f>YEAR(Table1[[#This Row],[Hire Date]])</f>
        <v>2025</v>
      </c>
      <c r="T2024" t="str">
        <f>IF(Table1[[#This Row],[Education Level]]="Master's Degree",
"Master's Degree",
IF(Table1[[#This Row],[Education Level]]="Bachelor's Degree",
"Bachelor's Degree",
"Others"))</f>
        <v>Master's Degree</v>
      </c>
    </row>
    <row r="2025" spans="1:20" x14ac:dyDescent="0.25">
      <c r="A2025" t="s">
        <v>4575</v>
      </c>
      <c r="B2025" t="s">
        <v>4576</v>
      </c>
      <c r="C2025" t="s">
        <v>18</v>
      </c>
      <c r="D2025">
        <v>23</v>
      </c>
      <c r="E2025" t="s">
        <v>69</v>
      </c>
      <c r="F2025" t="s">
        <v>44</v>
      </c>
      <c r="G2025" t="s">
        <v>21</v>
      </c>
      <c r="H2025" t="s">
        <v>131</v>
      </c>
      <c r="I2025" t="s">
        <v>23</v>
      </c>
      <c r="J2025" s="1">
        <v>43159</v>
      </c>
      <c r="K2025" s="1">
        <v>43417</v>
      </c>
      <c r="L2025" t="s">
        <v>132</v>
      </c>
      <c r="M2025" t="s">
        <v>25</v>
      </c>
      <c r="N2025" s="2">
        <v>16711.12</v>
      </c>
      <c r="O2025" t="s">
        <v>1580</v>
      </c>
      <c r="P2025">
        <v>0.7</v>
      </c>
      <c r="Q20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25">
        <f>YEAR(Table1[[#This Row],[Hire Date]])</f>
        <v>2018</v>
      </c>
      <c r="S2025" s="9">
        <f>YEAR(Table1[[#This Row],[Exit Date]])</f>
        <v>2018</v>
      </c>
      <c r="T2025" t="str">
        <f>IF(Table1[[#This Row],[Education Level]]="Master's Degree",
"Master's Degree",
IF(Table1[[#This Row],[Education Level]]="Bachelor's Degree",
"Bachelor's Degree",
"Others"))</f>
        <v>Master's Degree</v>
      </c>
    </row>
    <row r="2026" spans="1:20" x14ac:dyDescent="0.25">
      <c r="A2026" t="s">
        <v>4577</v>
      </c>
      <c r="B2026" t="s">
        <v>4578</v>
      </c>
      <c r="C2026" t="s">
        <v>18</v>
      </c>
      <c r="D2026">
        <v>22</v>
      </c>
      <c r="E2026" t="s">
        <v>43</v>
      </c>
      <c r="F2026" t="s">
        <v>20</v>
      </c>
      <c r="G2026" t="s">
        <v>21</v>
      </c>
      <c r="H2026" t="s">
        <v>22</v>
      </c>
      <c r="I2026" t="s">
        <v>34</v>
      </c>
      <c r="J2026" s="1">
        <v>45134</v>
      </c>
      <c r="K2026" s="1">
        <v>45500</v>
      </c>
      <c r="L2026" t="s">
        <v>132</v>
      </c>
      <c r="M2026" t="s">
        <v>25</v>
      </c>
      <c r="N2026" s="2">
        <v>18768.830000000002</v>
      </c>
      <c r="O2026" t="s">
        <v>1108</v>
      </c>
      <c r="P2026">
        <v>1</v>
      </c>
      <c r="Q20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026">
        <f>YEAR(Table1[[#This Row],[Hire Date]])</f>
        <v>2023</v>
      </c>
      <c r="S2026" s="9">
        <f>YEAR(Table1[[#This Row],[Exit Date]])</f>
        <v>2024</v>
      </c>
      <c r="T2026" t="str">
        <f>IF(Table1[[#This Row],[Education Level]]="Master's Degree",
"Master's Degree",
IF(Table1[[#This Row],[Education Level]]="Bachelor's Degree",
"Bachelor's Degree",
"Others"))</f>
        <v>Bachelor's Degree</v>
      </c>
    </row>
    <row r="2027" spans="1:20" x14ac:dyDescent="0.25">
      <c r="A2027" t="s">
        <v>4579</v>
      </c>
      <c r="B2027" t="s">
        <v>4580</v>
      </c>
      <c r="C2027" t="s">
        <v>18</v>
      </c>
      <c r="D2027">
        <v>36</v>
      </c>
      <c r="E2027" t="s">
        <v>30</v>
      </c>
      <c r="F2027" t="s">
        <v>31</v>
      </c>
      <c r="G2027" t="s">
        <v>61</v>
      </c>
      <c r="H2027" t="s">
        <v>22</v>
      </c>
      <c r="I2027" t="s">
        <v>50</v>
      </c>
      <c r="J2027" s="1">
        <v>44880</v>
      </c>
      <c r="M2027" t="s">
        <v>35</v>
      </c>
      <c r="N2027" s="2">
        <v>10444.64</v>
      </c>
      <c r="O2027" t="s">
        <v>261</v>
      </c>
      <c r="P2027">
        <v>3.5</v>
      </c>
      <c r="Q20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027">
        <f>YEAR(Table1[[#This Row],[Hire Date]])</f>
        <v>2022</v>
      </c>
      <c r="T2027" t="str">
        <f>IF(Table1[[#This Row],[Education Level]]="Master's Degree",
"Master's Degree",
IF(Table1[[#This Row],[Education Level]]="Bachelor's Degree",
"Bachelor's Degree",
"Others"))</f>
        <v>Others</v>
      </c>
    </row>
    <row r="2028" spans="1:20" x14ac:dyDescent="0.25">
      <c r="A2028" t="s">
        <v>4581</v>
      </c>
      <c r="B2028" t="s">
        <v>4582</v>
      </c>
      <c r="C2028" t="s">
        <v>18</v>
      </c>
      <c r="D2028">
        <v>51</v>
      </c>
      <c r="E2028" t="s">
        <v>79</v>
      </c>
      <c r="F2028" t="s">
        <v>74</v>
      </c>
      <c r="G2028" t="s">
        <v>93</v>
      </c>
      <c r="H2028" t="s">
        <v>22</v>
      </c>
      <c r="I2028" t="s">
        <v>117</v>
      </c>
      <c r="J2028" s="1">
        <v>43147</v>
      </c>
      <c r="M2028" t="s">
        <v>35</v>
      </c>
      <c r="N2028" s="2">
        <v>3917.89</v>
      </c>
      <c r="O2028" t="s">
        <v>4204</v>
      </c>
      <c r="P2028">
        <v>8.1999999999999993</v>
      </c>
      <c r="Q20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28">
        <f>YEAR(Table1[[#This Row],[Hire Date]])</f>
        <v>2018</v>
      </c>
      <c r="T2028" t="str">
        <f>IF(Table1[[#This Row],[Education Level]]="Master's Degree",
"Master's Degree",
IF(Table1[[#This Row],[Education Level]]="Bachelor's Degree",
"Bachelor's Degree",
"Others"))</f>
        <v>Others</v>
      </c>
    </row>
    <row r="2029" spans="1:20" x14ac:dyDescent="0.25">
      <c r="A2029" t="s">
        <v>4583</v>
      </c>
      <c r="B2029" t="s">
        <v>4584</v>
      </c>
      <c r="C2029" t="s">
        <v>18</v>
      </c>
      <c r="D2029">
        <v>46</v>
      </c>
      <c r="E2029" t="s">
        <v>69</v>
      </c>
      <c r="F2029" t="s">
        <v>31</v>
      </c>
      <c r="G2029" t="s">
        <v>61</v>
      </c>
      <c r="H2029" t="s">
        <v>33</v>
      </c>
      <c r="I2029" t="s">
        <v>34</v>
      </c>
      <c r="J2029" s="1">
        <v>45017</v>
      </c>
      <c r="M2029" t="s">
        <v>35</v>
      </c>
      <c r="N2029" s="2">
        <v>10251.16</v>
      </c>
      <c r="O2029" t="s">
        <v>941</v>
      </c>
      <c r="P2029">
        <v>3.1</v>
      </c>
      <c r="Q20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029">
        <f>YEAR(Table1[[#This Row],[Hire Date]])</f>
        <v>2023</v>
      </c>
      <c r="T2029" t="str">
        <f>IF(Table1[[#This Row],[Education Level]]="Master's Degree",
"Master's Degree",
IF(Table1[[#This Row],[Education Level]]="Bachelor's Degree",
"Bachelor's Degree",
"Others"))</f>
        <v>Bachelor's Degree</v>
      </c>
    </row>
    <row r="2030" spans="1:20" x14ac:dyDescent="0.25">
      <c r="A2030" t="s">
        <v>4585</v>
      </c>
      <c r="B2030" t="s">
        <v>4586</v>
      </c>
      <c r="C2030" t="s">
        <v>29</v>
      </c>
      <c r="D2030">
        <v>36</v>
      </c>
      <c r="E2030" t="s">
        <v>73</v>
      </c>
      <c r="F2030" t="s">
        <v>49</v>
      </c>
      <c r="G2030" t="s">
        <v>61</v>
      </c>
      <c r="H2030" t="s">
        <v>33</v>
      </c>
      <c r="I2030" t="s">
        <v>23</v>
      </c>
      <c r="J2030" s="1">
        <v>43467</v>
      </c>
      <c r="M2030" t="s">
        <v>35</v>
      </c>
      <c r="N2030" s="2">
        <v>10494.55</v>
      </c>
      <c r="O2030" t="s">
        <v>1257</v>
      </c>
      <c r="P2030">
        <v>7.4</v>
      </c>
      <c r="Q20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30">
        <f>YEAR(Table1[[#This Row],[Hire Date]])</f>
        <v>2019</v>
      </c>
      <c r="T2030" t="str">
        <f>IF(Table1[[#This Row],[Education Level]]="Master's Degree",
"Master's Degree",
IF(Table1[[#This Row],[Education Level]]="Bachelor's Degree",
"Bachelor's Degree",
"Others"))</f>
        <v>Master's Degree</v>
      </c>
    </row>
    <row r="2031" spans="1:20" x14ac:dyDescent="0.25">
      <c r="A2031" t="s">
        <v>4587</v>
      </c>
      <c r="B2031" t="s">
        <v>4588</v>
      </c>
      <c r="C2031" t="s">
        <v>29</v>
      </c>
      <c r="D2031">
        <v>30</v>
      </c>
      <c r="E2031" t="s">
        <v>121</v>
      </c>
      <c r="F2031" t="s">
        <v>31</v>
      </c>
      <c r="G2031" t="s">
        <v>145</v>
      </c>
      <c r="H2031" t="s">
        <v>33</v>
      </c>
      <c r="I2031" t="s">
        <v>23</v>
      </c>
      <c r="J2031" s="1">
        <v>44405</v>
      </c>
      <c r="M2031" t="s">
        <v>35</v>
      </c>
      <c r="N2031" s="2">
        <v>30178.33</v>
      </c>
      <c r="O2031" t="s">
        <v>146</v>
      </c>
      <c r="P2031">
        <v>4.8</v>
      </c>
      <c r="Q20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031">
        <f>YEAR(Table1[[#This Row],[Hire Date]])</f>
        <v>2021</v>
      </c>
      <c r="T2031" t="str">
        <f>IF(Table1[[#This Row],[Education Level]]="Master's Degree",
"Master's Degree",
IF(Table1[[#This Row],[Education Level]]="Bachelor's Degree",
"Bachelor's Degree",
"Others"))</f>
        <v>Master's Degree</v>
      </c>
    </row>
    <row r="2032" spans="1:20" x14ac:dyDescent="0.25">
      <c r="A2032" t="s">
        <v>4589</v>
      </c>
      <c r="B2032" t="s">
        <v>4590</v>
      </c>
      <c r="C2032" t="s">
        <v>18</v>
      </c>
      <c r="D2032">
        <v>42</v>
      </c>
      <c r="E2032" t="s">
        <v>43</v>
      </c>
      <c r="F2032" t="s">
        <v>74</v>
      </c>
      <c r="G2032" t="s">
        <v>61</v>
      </c>
      <c r="H2032" t="s">
        <v>131</v>
      </c>
      <c r="I2032" t="s">
        <v>34</v>
      </c>
      <c r="J2032" s="1">
        <v>44119</v>
      </c>
      <c r="K2032" s="1">
        <v>44370</v>
      </c>
      <c r="L2032" t="s">
        <v>132</v>
      </c>
      <c r="M2032" t="s">
        <v>25</v>
      </c>
      <c r="N2032" s="2">
        <v>13042.69</v>
      </c>
      <c r="O2032" t="s">
        <v>2593</v>
      </c>
      <c r="P2032">
        <v>0.7</v>
      </c>
      <c r="Q20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32">
        <f>YEAR(Table1[[#This Row],[Hire Date]])</f>
        <v>2020</v>
      </c>
      <c r="S2032" s="9">
        <f>YEAR(Table1[[#This Row],[Exit Date]])</f>
        <v>2021</v>
      </c>
      <c r="T2032" t="str">
        <f>IF(Table1[[#This Row],[Education Level]]="Master's Degree",
"Master's Degree",
IF(Table1[[#This Row],[Education Level]]="Bachelor's Degree",
"Bachelor's Degree",
"Others"))</f>
        <v>Bachelor's Degree</v>
      </c>
    </row>
    <row r="2033" spans="1:20" x14ac:dyDescent="0.25">
      <c r="A2033" t="s">
        <v>4591</v>
      </c>
      <c r="B2033" t="s">
        <v>4592</v>
      </c>
      <c r="C2033" t="s">
        <v>29</v>
      </c>
      <c r="D2033">
        <v>26</v>
      </c>
      <c r="E2033" t="s">
        <v>43</v>
      </c>
      <c r="F2033" t="s">
        <v>74</v>
      </c>
      <c r="G2033" t="s">
        <v>32</v>
      </c>
      <c r="H2033" t="s">
        <v>33</v>
      </c>
      <c r="I2033" t="s">
        <v>23</v>
      </c>
      <c r="J2033" s="1">
        <v>45927</v>
      </c>
      <c r="M2033" t="s">
        <v>35</v>
      </c>
      <c r="N2033" s="2">
        <v>5066.4799999999996</v>
      </c>
      <c r="O2033" t="s">
        <v>1901</v>
      </c>
      <c r="P2033">
        <v>0.6</v>
      </c>
      <c r="Q20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33">
        <f>YEAR(Table1[[#This Row],[Hire Date]])</f>
        <v>2025</v>
      </c>
      <c r="T2033" t="str">
        <f>IF(Table1[[#This Row],[Education Level]]="Master's Degree",
"Master's Degree",
IF(Table1[[#This Row],[Education Level]]="Bachelor's Degree",
"Bachelor's Degree",
"Others"))</f>
        <v>Master's Degree</v>
      </c>
    </row>
    <row r="2034" spans="1:20" x14ac:dyDescent="0.25">
      <c r="A2034" t="s">
        <v>4593</v>
      </c>
      <c r="B2034" t="s">
        <v>418</v>
      </c>
      <c r="C2034" t="s">
        <v>29</v>
      </c>
      <c r="D2034">
        <v>39</v>
      </c>
      <c r="E2034" t="s">
        <v>43</v>
      </c>
      <c r="F2034" t="s">
        <v>60</v>
      </c>
      <c r="G2034" t="s">
        <v>93</v>
      </c>
      <c r="H2034" t="s">
        <v>33</v>
      </c>
      <c r="I2034" t="s">
        <v>34</v>
      </c>
      <c r="J2034" s="1">
        <v>44327</v>
      </c>
      <c r="M2034" t="s">
        <v>35</v>
      </c>
      <c r="N2034" s="2">
        <v>2991.61</v>
      </c>
      <c r="O2034" t="s">
        <v>1668</v>
      </c>
      <c r="P2034">
        <v>5</v>
      </c>
      <c r="Q20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34">
        <f>YEAR(Table1[[#This Row],[Hire Date]])</f>
        <v>2021</v>
      </c>
      <c r="T2034" t="str">
        <f>IF(Table1[[#This Row],[Education Level]]="Master's Degree",
"Master's Degree",
IF(Table1[[#This Row],[Education Level]]="Bachelor's Degree",
"Bachelor's Degree",
"Others"))</f>
        <v>Bachelor's Degree</v>
      </c>
    </row>
    <row r="2035" spans="1:20" x14ac:dyDescent="0.25">
      <c r="A2035" t="s">
        <v>4594</v>
      </c>
      <c r="B2035" t="s">
        <v>4595</v>
      </c>
      <c r="C2035" t="s">
        <v>18</v>
      </c>
      <c r="D2035">
        <v>39</v>
      </c>
      <c r="E2035" t="s">
        <v>79</v>
      </c>
      <c r="F2035" t="s">
        <v>44</v>
      </c>
      <c r="G2035" t="s">
        <v>32</v>
      </c>
      <c r="H2035" t="s">
        <v>33</v>
      </c>
      <c r="I2035" t="s">
        <v>23</v>
      </c>
      <c r="J2035" s="1">
        <v>44902</v>
      </c>
      <c r="M2035" t="s">
        <v>35</v>
      </c>
      <c r="N2035" s="2">
        <v>4947.79</v>
      </c>
      <c r="O2035" t="s">
        <v>621</v>
      </c>
      <c r="P2035">
        <v>3.4</v>
      </c>
      <c r="Q20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035">
        <f>YEAR(Table1[[#This Row],[Hire Date]])</f>
        <v>2022</v>
      </c>
      <c r="T2035" t="str">
        <f>IF(Table1[[#This Row],[Education Level]]="Master's Degree",
"Master's Degree",
IF(Table1[[#This Row],[Education Level]]="Bachelor's Degree",
"Bachelor's Degree",
"Others"))</f>
        <v>Master's Degree</v>
      </c>
    </row>
    <row r="2036" spans="1:20" x14ac:dyDescent="0.25">
      <c r="A2036" t="s">
        <v>4596</v>
      </c>
      <c r="B2036" t="s">
        <v>4597</v>
      </c>
      <c r="C2036" t="s">
        <v>29</v>
      </c>
      <c r="D2036">
        <v>44</v>
      </c>
      <c r="E2036" t="s">
        <v>30</v>
      </c>
      <c r="F2036" t="s">
        <v>31</v>
      </c>
      <c r="G2036" t="s">
        <v>32</v>
      </c>
      <c r="H2036" t="s">
        <v>33</v>
      </c>
      <c r="I2036" t="s">
        <v>34</v>
      </c>
      <c r="J2036" s="1">
        <v>45985</v>
      </c>
      <c r="M2036" t="s">
        <v>35</v>
      </c>
      <c r="N2036" s="2">
        <v>4604.99</v>
      </c>
      <c r="O2036" t="s">
        <v>199</v>
      </c>
      <c r="P2036">
        <v>0.5</v>
      </c>
      <c r="Q20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36">
        <f>YEAR(Table1[[#This Row],[Hire Date]])</f>
        <v>2025</v>
      </c>
      <c r="T2036" t="str">
        <f>IF(Table1[[#This Row],[Education Level]]="Master's Degree",
"Master's Degree",
IF(Table1[[#This Row],[Education Level]]="Bachelor's Degree",
"Bachelor's Degree",
"Others"))</f>
        <v>Bachelor's Degree</v>
      </c>
    </row>
    <row r="2037" spans="1:20" x14ac:dyDescent="0.25">
      <c r="A2037" t="s">
        <v>4598</v>
      </c>
      <c r="B2037" t="s">
        <v>4599</v>
      </c>
      <c r="C2037" t="s">
        <v>18</v>
      </c>
      <c r="D2037">
        <v>59</v>
      </c>
      <c r="E2037" t="s">
        <v>73</v>
      </c>
      <c r="F2037" t="s">
        <v>74</v>
      </c>
      <c r="G2037" t="s">
        <v>32</v>
      </c>
      <c r="H2037" t="s">
        <v>33</v>
      </c>
      <c r="I2037" t="s">
        <v>23</v>
      </c>
      <c r="J2037" s="1">
        <v>45827</v>
      </c>
      <c r="M2037" t="s">
        <v>35</v>
      </c>
      <c r="N2037" s="2">
        <v>5582.17</v>
      </c>
      <c r="O2037" t="s">
        <v>310</v>
      </c>
      <c r="P2037">
        <v>0.9</v>
      </c>
      <c r="Q20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37">
        <f>YEAR(Table1[[#This Row],[Hire Date]])</f>
        <v>2025</v>
      </c>
      <c r="T2037" t="str">
        <f>IF(Table1[[#This Row],[Education Level]]="Master's Degree",
"Master's Degree",
IF(Table1[[#This Row],[Education Level]]="Bachelor's Degree",
"Bachelor's Degree",
"Others"))</f>
        <v>Master's Degree</v>
      </c>
    </row>
    <row r="2038" spans="1:20" x14ac:dyDescent="0.25">
      <c r="A2038" t="s">
        <v>4600</v>
      </c>
      <c r="B2038" t="s">
        <v>4601</v>
      </c>
      <c r="C2038" t="s">
        <v>18</v>
      </c>
      <c r="D2038">
        <v>38</v>
      </c>
      <c r="E2038" t="s">
        <v>69</v>
      </c>
      <c r="F2038" t="s">
        <v>60</v>
      </c>
      <c r="G2038" t="s">
        <v>45</v>
      </c>
      <c r="H2038" t="s">
        <v>33</v>
      </c>
      <c r="I2038" t="s">
        <v>34</v>
      </c>
      <c r="J2038" s="1">
        <v>43574</v>
      </c>
      <c r="M2038" t="s">
        <v>35</v>
      </c>
      <c r="N2038" s="2">
        <v>7057.81</v>
      </c>
      <c r="O2038" t="s">
        <v>155</v>
      </c>
      <c r="P2038">
        <v>7.1</v>
      </c>
      <c r="Q20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38">
        <f>YEAR(Table1[[#This Row],[Hire Date]])</f>
        <v>2019</v>
      </c>
      <c r="T2038" t="str">
        <f>IF(Table1[[#This Row],[Education Level]]="Master's Degree",
"Master's Degree",
IF(Table1[[#This Row],[Education Level]]="Bachelor's Degree",
"Bachelor's Degree",
"Others"))</f>
        <v>Bachelor's Degree</v>
      </c>
    </row>
    <row r="2039" spans="1:20" x14ac:dyDescent="0.25">
      <c r="A2039" t="s">
        <v>4602</v>
      </c>
      <c r="B2039" t="s">
        <v>4603</v>
      </c>
      <c r="C2039" t="s">
        <v>18</v>
      </c>
      <c r="D2039">
        <v>30</v>
      </c>
      <c r="E2039" t="s">
        <v>19</v>
      </c>
      <c r="F2039" t="s">
        <v>31</v>
      </c>
      <c r="G2039" t="s">
        <v>21</v>
      </c>
      <c r="H2039" t="s">
        <v>33</v>
      </c>
      <c r="I2039" t="s">
        <v>117</v>
      </c>
      <c r="J2039" s="1">
        <v>45092</v>
      </c>
      <c r="M2039" t="s">
        <v>35</v>
      </c>
      <c r="N2039" s="2">
        <v>17048.349999999999</v>
      </c>
      <c r="O2039" t="s">
        <v>90</v>
      </c>
      <c r="P2039">
        <v>2.9</v>
      </c>
      <c r="Q20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039">
        <f>YEAR(Table1[[#This Row],[Hire Date]])</f>
        <v>2023</v>
      </c>
      <c r="T2039" t="str">
        <f>IF(Table1[[#This Row],[Education Level]]="Master's Degree",
"Master's Degree",
IF(Table1[[#This Row],[Education Level]]="Bachelor's Degree",
"Bachelor's Degree",
"Others"))</f>
        <v>Others</v>
      </c>
    </row>
    <row r="2040" spans="1:20" x14ac:dyDescent="0.25">
      <c r="A2040" t="s">
        <v>4604</v>
      </c>
      <c r="B2040" t="s">
        <v>4605</v>
      </c>
      <c r="C2040" t="s">
        <v>29</v>
      </c>
      <c r="D2040">
        <v>34</v>
      </c>
      <c r="E2040" t="s">
        <v>19</v>
      </c>
      <c r="F2040" t="s">
        <v>74</v>
      </c>
      <c r="G2040" t="s">
        <v>145</v>
      </c>
      <c r="H2040" t="s">
        <v>33</v>
      </c>
      <c r="I2040" t="s">
        <v>50</v>
      </c>
      <c r="J2040" s="1">
        <v>44309</v>
      </c>
      <c r="M2040" t="s">
        <v>35</v>
      </c>
      <c r="N2040" s="2">
        <v>30070.29</v>
      </c>
      <c r="O2040" t="s">
        <v>146</v>
      </c>
      <c r="P2040">
        <v>5.0999999999999996</v>
      </c>
      <c r="Q20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40">
        <f>YEAR(Table1[[#This Row],[Hire Date]])</f>
        <v>2021</v>
      </c>
      <c r="T2040" t="str">
        <f>IF(Table1[[#This Row],[Education Level]]="Master's Degree",
"Master's Degree",
IF(Table1[[#This Row],[Education Level]]="Bachelor's Degree",
"Bachelor's Degree",
"Others"))</f>
        <v>Others</v>
      </c>
    </row>
    <row r="2041" spans="1:20" x14ac:dyDescent="0.25">
      <c r="A2041" t="s">
        <v>4606</v>
      </c>
      <c r="B2041" t="s">
        <v>4607</v>
      </c>
      <c r="C2041" t="s">
        <v>18</v>
      </c>
      <c r="D2041">
        <v>22</v>
      </c>
      <c r="E2041" t="s">
        <v>19</v>
      </c>
      <c r="F2041" t="s">
        <v>44</v>
      </c>
      <c r="G2041" t="s">
        <v>145</v>
      </c>
      <c r="H2041" t="s">
        <v>33</v>
      </c>
      <c r="I2041" t="s">
        <v>175</v>
      </c>
      <c r="J2041" s="1">
        <v>45954</v>
      </c>
      <c r="M2041" t="s">
        <v>35</v>
      </c>
      <c r="N2041" s="2">
        <v>30524.43</v>
      </c>
      <c r="O2041" t="s">
        <v>146</v>
      </c>
      <c r="P2041">
        <v>0.6</v>
      </c>
      <c r="Q20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41">
        <f>YEAR(Table1[[#This Row],[Hire Date]])</f>
        <v>2025</v>
      </c>
      <c r="T2041" t="str">
        <f>IF(Table1[[#This Row],[Education Level]]="Master's Degree",
"Master's Degree",
IF(Table1[[#This Row],[Education Level]]="Bachelor's Degree",
"Bachelor's Degree",
"Others"))</f>
        <v>Others</v>
      </c>
    </row>
    <row r="2042" spans="1:20" x14ac:dyDescent="0.25">
      <c r="A2042" t="s">
        <v>4608</v>
      </c>
      <c r="B2042" t="s">
        <v>4609</v>
      </c>
      <c r="C2042" t="s">
        <v>18</v>
      </c>
      <c r="D2042">
        <v>28</v>
      </c>
      <c r="E2042" t="s">
        <v>79</v>
      </c>
      <c r="F2042" t="s">
        <v>31</v>
      </c>
      <c r="G2042" t="s">
        <v>61</v>
      </c>
      <c r="H2042" t="s">
        <v>33</v>
      </c>
      <c r="I2042" t="s">
        <v>34</v>
      </c>
      <c r="J2042" s="1">
        <v>44188</v>
      </c>
      <c r="M2042" t="s">
        <v>35</v>
      </c>
      <c r="N2042" s="2">
        <v>12356.66</v>
      </c>
      <c r="O2042" t="s">
        <v>1002</v>
      </c>
      <c r="P2042">
        <v>5.4</v>
      </c>
      <c r="Q20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42">
        <f>YEAR(Table1[[#This Row],[Hire Date]])</f>
        <v>2020</v>
      </c>
      <c r="T2042" t="str">
        <f>IF(Table1[[#This Row],[Education Level]]="Master's Degree",
"Master's Degree",
IF(Table1[[#This Row],[Education Level]]="Bachelor's Degree",
"Bachelor's Degree",
"Others"))</f>
        <v>Bachelor's Degree</v>
      </c>
    </row>
    <row r="2043" spans="1:20" x14ac:dyDescent="0.25">
      <c r="A2043" t="s">
        <v>4610</v>
      </c>
      <c r="B2043" t="s">
        <v>4611</v>
      </c>
      <c r="C2043" t="s">
        <v>18</v>
      </c>
      <c r="D2043">
        <v>31</v>
      </c>
      <c r="E2043" t="s">
        <v>79</v>
      </c>
      <c r="F2043" t="s">
        <v>60</v>
      </c>
      <c r="G2043" t="s">
        <v>93</v>
      </c>
      <c r="H2043" t="s">
        <v>33</v>
      </c>
      <c r="I2043" t="s">
        <v>34</v>
      </c>
      <c r="J2043" s="1">
        <v>44182</v>
      </c>
      <c r="M2043" t="s">
        <v>35</v>
      </c>
      <c r="N2043" s="2">
        <v>3235.62</v>
      </c>
      <c r="O2043" t="s">
        <v>1958</v>
      </c>
      <c r="P2043">
        <v>5.4</v>
      </c>
      <c r="Q20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43">
        <f>YEAR(Table1[[#This Row],[Hire Date]])</f>
        <v>2020</v>
      </c>
      <c r="T2043" t="str">
        <f>IF(Table1[[#This Row],[Education Level]]="Master's Degree",
"Master's Degree",
IF(Table1[[#This Row],[Education Level]]="Bachelor's Degree",
"Bachelor's Degree",
"Others"))</f>
        <v>Bachelor's Degree</v>
      </c>
    </row>
    <row r="2044" spans="1:20" x14ac:dyDescent="0.25">
      <c r="A2044" t="s">
        <v>4612</v>
      </c>
      <c r="B2044" t="s">
        <v>4613</v>
      </c>
      <c r="C2044" t="s">
        <v>18</v>
      </c>
      <c r="D2044">
        <v>30</v>
      </c>
      <c r="E2044" t="s">
        <v>43</v>
      </c>
      <c r="F2044" t="s">
        <v>44</v>
      </c>
      <c r="G2044" t="s">
        <v>32</v>
      </c>
      <c r="H2044" t="s">
        <v>33</v>
      </c>
      <c r="I2044" t="s">
        <v>34</v>
      </c>
      <c r="J2044" s="1">
        <v>43576</v>
      </c>
      <c r="M2044" t="s">
        <v>35</v>
      </c>
      <c r="N2044" s="2">
        <v>4647.91</v>
      </c>
      <c r="O2044" t="s">
        <v>297</v>
      </c>
      <c r="P2044">
        <v>7.1</v>
      </c>
      <c r="Q20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44">
        <f>YEAR(Table1[[#This Row],[Hire Date]])</f>
        <v>2019</v>
      </c>
      <c r="T2044" t="str">
        <f>IF(Table1[[#This Row],[Education Level]]="Master's Degree",
"Master's Degree",
IF(Table1[[#This Row],[Education Level]]="Bachelor's Degree",
"Bachelor's Degree",
"Others"))</f>
        <v>Bachelor's Degree</v>
      </c>
    </row>
    <row r="2045" spans="1:20" x14ac:dyDescent="0.25">
      <c r="A2045" t="s">
        <v>4614</v>
      </c>
      <c r="B2045" t="s">
        <v>4615</v>
      </c>
      <c r="C2045" t="s">
        <v>18</v>
      </c>
      <c r="D2045">
        <v>36</v>
      </c>
      <c r="E2045" t="s">
        <v>100</v>
      </c>
      <c r="F2045" t="s">
        <v>74</v>
      </c>
      <c r="G2045" t="s">
        <v>61</v>
      </c>
      <c r="H2045" t="s">
        <v>33</v>
      </c>
      <c r="I2045" t="s">
        <v>23</v>
      </c>
      <c r="J2045" s="1">
        <v>45129</v>
      </c>
      <c r="M2045" t="s">
        <v>35</v>
      </c>
      <c r="N2045" s="2">
        <v>12088.1</v>
      </c>
      <c r="O2045" t="s">
        <v>2297</v>
      </c>
      <c r="P2045">
        <v>2.8</v>
      </c>
      <c r="Q20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045">
        <f>YEAR(Table1[[#This Row],[Hire Date]])</f>
        <v>2023</v>
      </c>
      <c r="T2045" t="str">
        <f>IF(Table1[[#This Row],[Education Level]]="Master's Degree",
"Master's Degree",
IF(Table1[[#This Row],[Education Level]]="Bachelor's Degree",
"Bachelor's Degree",
"Others"))</f>
        <v>Master's Degree</v>
      </c>
    </row>
    <row r="2046" spans="1:20" x14ac:dyDescent="0.25">
      <c r="A2046" t="s">
        <v>4616</v>
      </c>
      <c r="B2046" t="s">
        <v>4617</v>
      </c>
      <c r="C2046" t="s">
        <v>29</v>
      </c>
      <c r="D2046">
        <v>27</v>
      </c>
      <c r="E2046" t="s">
        <v>19</v>
      </c>
      <c r="F2046" t="s">
        <v>31</v>
      </c>
      <c r="G2046" t="s">
        <v>232</v>
      </c>
      <c r="H2046" t="s">
        <v>33</v>
      </c>
      <c r="I2046" t="s">
        <v>23</v>
      </c>
      <c r="J2046" s="1">
        <v>43810</v>
      </c>
      <c r="M2046" t="s">
        <v>35</v>
      </c>
      <c r="N2046" s="2">
        <v>67996.649999999994</v>
      </c>
      <c r="O2046" t="s">
        <v>146</v>
      </c>
      <c r="P2046">
        <v>6.4</v>
      </c>
      <c r="Q20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46">
        <f>YEAR(Table1[[#This Row],[Hire Date]])</f>
        <v>2019</v>
      </c>
      <c r="T2046" t="str">
        <f>IF(Table1[[#This Row],[Education Level]]="Master's Degree",
"Master's Degree",
IF(Table1[[#This Row],[Education Level]]="Bachelor's Degree",
"Bachelor's Degree",
"Others"))</f>
        <v>Master's Degree</v>
      </c>
    </row>
    <row r="2047" spans="1:20" x14ac:dyDescent="0.25">
      <c r="A2047" t="s">
        <v>4618</v>
      </c>
      <c r="B2047" t="s">
        <v>4619</v>
      </c>
      <c r="C2047" t="s">
        <v>29</v>
      </c>
      <c r="D2047">
        <v>45</v>
      </c>
      <c r="E2047" t="s">
        <v>121</v>
      </c>
      <c r="F2047" t="s">
        <v>74</v>
      </c>
      <c r="G2047" t="s">
        <v>21</v>
      </c>
      <c r="H2047" t="s">
        <v>33</v>
      </c>
      <c r="I2047" t="s">
        <v>23</v>
      </c>
      <c r="J2047" s="1">
        <v>44537</v>
      </c>
      <c r="M2047" t="s">
        <v>35</v>
      </c>
      <c r="N2047" s="2">
        <v>19227.009999999998</v>
      </c>
      <c r="O2047" t="s">
        <v>2191</v>
      </c>
      <c r="P2047">
        <v>4.4000000000000004</v>
      </c>
      <c r="Q20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047">
        <f>YEAR(Table1[[#This Row],[Hire Date]])</f>
        <v>2021</v>
      </c>
      <c r="T2047" t="str">
        <f>IF(Table1[[#This Row],[Education Level]]="Master's Degree",
"Master's Degree",
IF(Table1[[#This Row],[Education Level]]="Bachelor's Degree",
"Bachelor's Degree",
"Others"))</f>
        <v>Master's Degree</v>
      </c>
    </row>
    <row r="2048" spans="1:20" x14ac:dyDescent="0.25">
      <c r="A2048" t="s">
        <v>4620</v>
      </c>
      <c r="B2048" t="s">
        <v>4621</v>
      </c>
      <c r="C2048" t="s">
        <v>18</v>
      </c>
      <c r="D2048">
        <v>35</v>
      </c>
      <c r="E2048" t="s">
        <v>121</v>
      </c>
      <c r="F2048" t="s">
        <v>74</v>
      </c>
      <c r="G2048" t="s">
        <v>32</v>
      </c>
      <c r="H2048" t="s">
        <v>33</v>
      </c>
      <c r="I2048" t="s">
        <v>175</v>
      </c>
      <c r="J2048" s="1">
        <v>43906</v>
      </c>
      <c r="M2048" t="s">
        <v>35</v>
      </c>
      <c r="N2048" s="2">
        <v>5227.3999999999996</v>
      </c>
      <c r="O2048" t="s">
        <v>419</v>
      </c>
      <c r="P2048">
        <v>6.2</v>
      </c>
      <c r="Q20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48">
        <f>YEAR(Table1[[#This Row],[Hire Date]])</f>
        <v>2020</v>
      </c>
      <c r="T2048" t="str">
        <f>IF(Table1[[#This Row],[Education Level]]="Master's Degree",
"Master's Degree",
IF(Table1[[#This Row],[Education Level]]="Bachelor's Degree",
"Bachelor's Degree",
"Others"))</f>
        <v>Others</v>
      </c>
    </row>
    <row r="2049" spans="1:20" x14ac:dyDescent="0.25">
      <c r="A2049" t="s">
        <v>4622</v>
      </c>
      <c r="B2049" t="s">
        <v>4623</v>
      </c>
      <c r="C2049" t="s">
        <v>29</v>
      </c>
      <c r="D2049">
        <v>34</v>
      </c>
      <c r="E2049" t="s">
        <v>43</v>
      </c>
      <c r="F2049" t="s">
        <v>31</v>
      </c>
      <c r="G2049" t="s">
        <v>61</v>
      </c>
      <c r="H2049" t="s">
        <v>22</v>
      </c>
      <c r="I2049" t="s">
        <v>117</v>
      </c>
      <c r="J2049" s="1">
        <v>46053</v>
      </c>
      <c r="K2049" s="1">
        <v>46173</v>
      </c>
      <c r="L2049" t="s">
        <v>132</v>
      </c>
      <c r="M2049" t="s">
        <v>25</v>
      </c>
      <c r="N2049" s="2">
        <v>13276.15</v>
      </c>
      <c r="O2049" t="s">
        <v>433</v>
      </c>
      <c r="P2049">
        <v>0.3</v>
      </c>
      <c r="Q20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49">
        <f>YEAR(Table1[[#This Row],[Hire Date]])</f>
        <v>2026</v>
      </c>
      <c r="S2049" s="9">
        <f>YEAR(Table1[[#This Row],[Exit Date]])</f>
        <v>2026</v>
      </c>
      <c r="T2049" t="str">
        <f>IF(Table1[[#This Row],[Education Level]]="Master's Degree",
"Master's Degree",
IF(Table1[[#This Row],[Education Level]]="Bachelor's Degree",
"Bachelor's Degree",
"Others"))</f>
        <v>Others</v>
      </c>
    </row>
    <row r="2050" spans="1:20" x14ac:dyDescent="0.25">
      <c r="A2050" t="s">
        <v>4624</v>
      </c>
      <c r="B2050" t="s">
        <v>4625</v>
      </c>
      <c r="C2050" t="s">
        <v>18</v>
      </c>
      <c r="D2050">
        <v>32</v>
      </c>
      <c r="E2050" t="s">
        <v>79</v>
      </c>
      <c r="F2050" t="s">
        <v>20</v>
      </c>
      <c r="G2050" t="s">
        <v>61</v>
      </c>
      <c r="H2050" t="s">
        <v>33</v>
      </c>
      <c r="I2050" t="s">
        <v>23</v>
      </c>
      <c r="J2050" s="1">
        <v>45025</v>
      </c>
      <c r="M2050" t="s">
        <v>35</v>
      </c>
      <c r="N2050" s="2">
        <v>11782.66</v>
      </c>
      <c r="O2050" t="s">
        <v>3116</v>
      </c>
      <c r="P2050">
        <v>3.1</v>
      </c>
      <c r="Q20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050">
        <f>YEAR(Table1[[#This Row],[Hire Date]])</f>
        <v>2023</v>
      </c>
      <c r="T2050" t="str">
        <f>IF(Table1[[#This Row],[Education Level]]="Master's Degree",
"Master's Degree",
IF(Table1[[#This Row],[Education Level]]="Bachelor's Degree",
"Bachelor's Degree",
"Others"))</f>
        <v>Master's Degree</v>
      </c>
    </row>
    <row r="2051" spans="1:20" x14ac:dyDescent="0.25">
      <c r="A2051" t="s">
        <v>4626</v>
      </c>
      <c r="B2051" t="s">
        <v>4627</v>
      </c>
      <c r="C2051" t="s">
        <v>18</v>
      </c>
      <c r="D2051">
        <v>36</v>
      </c>
      <c r="E2051" t="s">
        <v>30</v>
      </c>
      <c r="F2051" t="s">
        <v>44</v>
      </c>
      <c r="G2051" t="s">
        <v>45</v>
      </c>
      <c r="H2051" t="s">
        <v>33</v>
      </c>
      <c r="I2051" t="s">
        <v>23</v>
      </c>
      <c r="J2051" s="1">
        <v>44129</v>
      </c>
      <c r="M2051" t="s">
        <v>35</v>
      </c>
      <c r="N2051" s="2">
        <v>8782.94</v>
      </c>
      <c r="O2051" t="s">
        <v>2956</v>
      </c>
      <c r="P2051">
        <v>5.6</v>
      </c>
      <c r="Q20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51">
        <f>YEAR(Table1[[#This Row],[Hire Date]])</f>
        <v>2020</v>
      </c>
      <c r="T2051" t="str">
        <f>IF(Table1[[#This Row],[Education Level]]="Master's Degree",
"Master's Degree",
IF(Table1[[#This Row],[Education Level]]="Bachelor's Degree",
"Bachelor's Degree",
"Others"))</f>
        <v>Master's Degree</v>
      </c>
    </row>
    <row r="2052" spans="1:20" x14ac:dyDescent="0.25">
      <c r="A2052" t="s">
        <v>4628</v>
      </c>
      <c r="B2052" t="s">
        <v>4629</v>
      </c>
      <c r="C2052" t="s">
        <v>29</v>
      </c>
      <c r="D2052">
        <v>42</v>
      </c>
      <c r="E2052" t="s">
        <v>136</v>
      </c>
      <c r="F2052" t="s">
        <v>31</v>
      </c>
      <c r="G2052" t="s">
        <v>45</v>
      </c>
      <c r="H2052" t="s">
        <v>33</v>
      </c>
      <c r="I2052" t="s">
        <v>50</v>
      </c>
      <c r="J2052" s="1">
        <v>43195</v>
      </c>
      <c r="M2052" t="s">
        <v>35</v>
      </c>
      <c r="N2052" s="2">
        <v>8977.7099999999991</v>
      </c>
      <c r="O2052" t="s">
        <v>114</v>
      </c>
      <c r="P2052">
        <v>8.1</v>
      </c>
      <c r="Q20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52">
        <f>YEAR(Table1[[#This Row],[Hire Date]])</f>
        <v>2018</v>
      </c>
      <c r="T2052" t="str">
        <f>IF(Table1[[#This Row],[Education Level]]="Master's Degree",
"Master's Degree",
IF(Table1[[#This Row],[Education Level]]="Bachelor's Degree",
"Bachelor's Degree",
"Others"))</f>
        <v>Others</v>
      </c>
    </row>
    <row r="2053" spans="1:20" x14ac:dyDescent="0.25">
      <c r="A2053" t="s">
        <v>4630</v>
      </c>
      <c r="B2053" t="s">
        <v>4631</v>
      </c>
      <c r="C2053" t="s">
        <v>29</v>
      </c>
      <c r="D2053">
        <v>27</v>
      </c>
      <c r="E2053" t="s">
        <v>100</v>
      </c>
      <c r="F2053" t="s">
        <v>49</v>
      </c>
      <c r="G2053" t="s">
        <v>137</v>
      </c>
      <c r="H2053" t="s">
        <v>22</v>
      </c>
      <c r="I2053" t="s">
        <v>34</v>
      </c>
      <c r="J2053" s="1">
        <v>44053</v>
      </c>
      <c r="M2053" t="s">
        <v>35</v>
      </c>
      <c r="N2053" s="2">
        <v>20678.2</v>
      </c>
      <c r="O2053" t="s">
        <v>2152</v>
      </c>
      <c r="P2053">
        <v>5.8</v>
      </c>
      <c r="Q20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53">
        <f>YEAR(Table1[[#This Row],[Hire Date]])</f>
        <v>2020</v>
      </c>
      <c r="T2053" t="str">
        <f>IF(Table1[[#This Row],[Education Level]]="Master's Degree",
"Master's Degree",
IF(Table1[[#This Row],[Education Level]]="Bachelor's Degree",
"Bachelor's Degree",
"Others"))</f>
        <v>Bachelor's Degree</v>
      </c>
    </row>
    <row r="2054" spans="1:20" x14ac:dyDescent="0.25">
      <c r="A2054" t="s">
        <v>4632</v>
      </c>
      <c r="B2054" t="s">
        <v>4633</v>
      </c>
      <c r="C2054" t="s">
        <v>18</v>
      </c>
      <c r="D2054">
        <v>29</v>
      </c>
      <c r="E2054" s="9" t="s">
        <v>13002</v>
      </c>
      <c r="F2054" t="s">
        <v>49</v>
      </c>
      <c r="G2054" t="s">
        <v>21</v>
      </c>
      <c r="H2054" t="s">
        <v>33</v>
      </c>
      <c r="I2054" t="s">
        <v>34</v>
      </c>
      <c r="J2054" s="1">
        <v>45927</v>
      </c>
      <c r="K2054" s="1">
        <v>46072</v>
      </c>
      <c r="L2054" t="s">
        <v>24</v>
      </c>
      <c r="M2054" t="s">
        <v>25</v>
      </c>
      <c r="N2054" s="2">
        <v>14397.71</v>
      </c>
      <c r="O2054" t="s">
        <v>1934</v>
      </c>
      <c r="P2054">
        <v>0.4</v>
      </c>
      <c r="Q20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54">
        <f>YEAR(Table1[[#This Row],[Hire Date]])</f>
        <v>2025</v>
      </c>
      <c r="S2054" s="9">
        <f>YEAR(Table1[[#This Row],[Exit Date]])</f>
        <v>2026</v>
      </c>
      <c r="T2054" t="str">
        <f>IF(Table1[[#This Row],[Education Level]]="Master's Degree",
"Master's Degree",
IF(Table1[[#This Row],[Education Level]]="Bachelor's Degree",
"Bachelor's Degree",
"Others"))</f>
        <v>Bachelor's Degree</v>
      </c>
    </row>
    <row r="2055" spans="1:20" x14ac:dyDescent="0.25">
      <c r="A2055" t="s">
        <v>4634</v>
      </c>
      <c r="B2055" t="s">
        <v>4635</v>
      </c>
      <c r="C2055" t="s">
        <v>18</v>
      </c>
      <c r="D2055">
        <v>32</v>
      </c>
      <c r="E2055" t="s">
        <v>30</v>
      </c>
      <c r="F2055" t="s">
        <v>20</v>
      </c>
      <c r="G2055" t="s">
        <v>21</v>
      </c>
      <c r="H2055" t="s">
        <v>33</v>
      </c>
      <c r="I2055" t="s">
        <v>34</v>
      </c>
      <c r="J2055" s="1">
        <v>45078</v>
      </c>
      <c r="M2055" t="s">
        <v>35</v>
      </c>
      <c r="N2055" s="2">
        <v>17859.48</v>
      </c>
      <c r="O2055" t="s">
        <v>2078</v>
      </c>
      <c r="P2055">
        <v>3</v>
      </c>
      <c r="Q20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055">
        <f>YEAR(Table1[[#This Row],[Hire Date]])</f>
        <v>2023</v>
      </c>
      <c r="T2055" t="str">
        <f>IF(Table1[[#This Row],[Education Level]]="Master's Degree",
"Master's Degree",
IF(Table1[[#This Row],[Education Level]]="Bachelor's Degree",
"Bachelor's Degree",
"Others"))</f>
        <v>Bachelor's Degree</v>
      </c>
    </row>
    <row r="2056" spans="1:20" x14ac:dyDescent="0.25">
      <c r="A2056" t="s">
        <v>4636</v>
      </c>
      <c r="B2056" t="s">
        <v>4637</v>
      </c>
      <c r="C2056" t="s">
        <v>29</v>
      </c>
      <c r="D2056">
        <v>22</v>
      </c>
      <c r="E2056" s="9" t="s">
        <v>13002</v>
      </c>
      <c r="F2056" t="s">
        <v>20</v>
      </c>
      <c r="G2056" t="s">
        <v>61</v>
      </c>
      <c r="H2056" t="s">
        <v>33</v>
      </c>
      <c r="I2056" t="s">
        <v>23</v>
      </c>
      <c r="J2056" s="1">
        <v>45386</v>
      </c>
      <c r="M2056" t="s">
        <v>35</v>
      </c>
      <c r="N2056" s="2">
        <v>11595.27</v>
      </c>
      <c r="O2056" t="s">
        <v>229</v>
      </c>
      <c r="P2056">
        <v>2.1</v>
      </c>
      <c r="Q20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056">
        <f>YEAR(Table1[[#This Row],[Hire Date]])</f>
        <v>2024</v>
      </c>
      <c r="T2056" t="str">
        <f>IF(Table1[[#This Row],[Education Level]]="Master's Degree",
"Master's Degree",
IF(Table1[[#This Row],[Education Level]]="Bachelor's Degree",
"Bachelor's Degree",
"Others"))</f>
        <v>Master's Degree</v>
      </c>
    </row>
    <row r="2057" spans="1:20" x14ac:dyDescent="0.25">
      <c r="A2057" t="s">
        <v>4638</v>
      </c>
      <c r="B2057" t="s">
        <v>4639</v>
      </c>
      <c r="C2057" t="s">
        <v>18</v>
      </c>
      <c r="D2057">
        <v>27</v>
      </c>
      <c r="E2057" t="s">
        <v>73</v>
      </c>
      <c r="F2057" t="s">
        <v>31</v>
      </c>
      <c r="G2057" t="s">
        <v>32</v>
      </c>
      <c r="H2057" t="s">
        <v>22</v>
      </c>
      <c r="I2057" t="s">
        <v>23</v>
      </c>
      <c r="J2057" s="1">
        <v>45132</v>
      </c>
      <c r="K2057" s="1">
        <v>46144</v>
      </c>
      <c r="L2057" t="s">
        <v>62</v>
      </c>
      <c r="M2057" t="s">
        <v>25</v>
      </c>
      <c r="N2057" s="2">
        <v>4443.6400000000003</v>
      </c>
      <c r="O2057" t="s">
        <v>2330</v>
      </c>
      <c r="P2057">
        <v>2.8</v>
      </c>
      <c r="Q20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057">
        <f>YEAR(Table1[[#This Row],[Hire Date]])</f>
        <v>2023</v>
      </c>
      <c r="S2057" s="9">
        <f>YEAR(Table1[[#This Row],[Exit Date]])</f>
        <v>2026</v>
      </c>
      <c r="T2057" t="str">
        <f>IF(Table1[[#This Row],[Education Level]]="Master's Degree",
"Master's Degree",
IF(Table1[[#This Row],[Education Level]]="Bachelor's Degree",
"Bachelor's Degree",
"Others"))</f>
        <v>Master's Degree</v>
      </c>
    </row>
    <row r="2058" spans="1:20" x14ac:dyDescent="0.25">
      <c r="A2058" t="s">
        <v>4640</v>
      </c>
      <c r="B2058" t="s">
        <v>4641</v>
      </c>
      <c r="C2058" t="s">
        <v>18</v>
      </c>
      <c r="D2058">
        <v>30</v>
      </c>
      <c r="E2058" t="s">
        <v>19</v>
      </c>
      <c r="F2058" t="s">
        <v>60</v>
      </c>
      <c r="G2058" t="s">
        <v>137</v>
      </c>
      <c r="H2058" t="s">
        <v>33</v>
      </c>
      <c r="I2058" t="s">
        <v>34</v>
      </c>
      <c r="J2058" s="1">
        <v>45648</v>
      </c>
      <c r="M2058" t="s">
        <v>35</v>
      </c>
      <c r="N2058" s="2">
        <v>24192.16</v>
      </c>
      <c r="O2058" t="s">
        <v>1057</v>
      </c>
      <c r="P2058">
        <v>1.4</v>
      </c>
      <c r="Q20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058">
        <f>YEAR(Table1[[#This Row],[Hire Date]])</f>
        <v>2024</v>
      </c>
      <c r="T2058" t="str">
        <f>IF(Table1[[#This Row],[Education Level]]="Master's Degree",
"Master's Degree",
IF(Table1[[#This Row],[Education Level]]="Bachelor's Degree",
"Bachelor's Degree",
"Others"))</f>
        <v>Bachelor's Degree</v>
      </c>
    </row>
    <row r="2059" spans="1:20" x14ac:dyDescent="0.25">
      <c r="A2059" t="s">
        <v>4642</v>
      </c>
      <c r="B2059" t="s">
        <v>4643</v>
      </c>
      <c r="C2059" t="s">
        <v>18</v>
      </c>
      <c r="D2059">
        <v>42</v>
      </c>
      <c r="E2059" t="s">
        <v>73</v>
      </c>
      <c r="F2059" t="s">
        <v>31</v>
      </c>
      <c r="G2059" t="s">
        <v>32</v>
      </c>
      <c r="H2059" t="s">
        <v>33</v>
      </c>
      <c r="I2059" t="s">
        <v>23</v>
      </c>
      <c r="J2059" s="1">
        <v>44736</v>
      </c>
      <c r="M2059" t="s">
        <v>35</v>
      </c>
      <c r="N2059" s="2">
        <v>5187.2299999999996</v>
      </c>
      <c r="O2059" t="s">
        <v>470</v>
      </c>
      <c r="P2059">
        <v>3.9</v>
      </c>
      <c r="Q20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059">
        <f>YEAR(Table1[[#This Row],[Hire Date]])</f>
        <v>2022</v>
      </c>
      <c r="T2059" t="str">
        <f>IF(Table1[[#This Row],[Education Level]]="Master's Degree",
"Master's Degree",
IF(Table1[[#This Row],[Education Level]]="Bachelor's Degree",
"Bachelor's Degree",
"Others"))</f>
        <v>Master's Degree</v>
      </c>
    </row>
    <row r="2060" spans="1:20" x14ac:dyDescent="0.25">
      <c r="A2060" t="s">
        <v>4644</v>
      </c>
      <c r="B2060" t="s">
        <v>4645</v>
      </c>
      <c r="C2060" t="s">
        <v>29</v>
      </c>
      <c r="D2060">
        <v>37</v>
      </c>
      <c r="E2060" t="s">
        <v>100</v>
      </c>
      <c r="F2060" t="s">
        <v>31</v>
      </c>
      <c r="G2060" t="s">
        <v>93</v>
      </c>
      <c r="H2060" t="s">
        <v>22</v>
      </c>
      <c r="I2060" t="s">
        <v>34</v>
      </c>
      <c r="J2060" s="1">
        <v>44702</v>
      </c>
      <c r="K2060" s="1">
        <v>44913</v>
      </c>
      <c r="L2060" t="s">
        <v>132</v>
      </c>
      <c r="M2060" t="s">
        <v>25</v>
      </c>
      <c r="N2060" s="2">
        <v>3002.83</v>
      </c>
      <c r="O2060" t="s">
        <v>3282</v>
      </c>
      <c r="P2060">
        <v>0.6</v>
      </c>
      <c r="Q20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60">
        <f>YEAR(Table1[[#This Row],[Hire Date]])</f>
        <v>2022</v>
      </c>
      <c r="S2060" s="9">
        <f>YEAR(Table1[[#This Row],[Exit Date]])</f>
        <v>2022</v>
      </c>
      <c r="T2060" t="str">
        <f>IF(Table1[[#This Row],[Education Level]]="Master's Degree",
"Master's Degree",
IF(Table1[[#This Row],[Education Level]]="Bachelor's Degree",
"Bachelor's Degree",
"Others"))</f>
        <v>Bachelor's Degree</v>
      </c>
    </row>
    <row r="2061" spans="1:20" x14ac:dyDescent="0.25">
      <c r="A2061" t="s">
        <v>4646</v>
      </c>
      <c r="B2061" t="s">
        <v>4647</v>
      </c>
      <c r="C2061" t="s">
        <v>18</v>
      </c>
      <c r="D2061">
        <v>36</v>
      </c>
      <c r="E2061" t="s">
        <v>136</v>
      </c>
      <c r="F2061" t="s">
        <v>20</v>
      </c>
      <c r="G2061" t="s">
        <v>61</v>
      </c>
      <c r="H2061" t="s">
        <v>33</v>
      </c>
      <c r="I2061" t="s">
        <v>50</v>
      </c>
      <c r="J2061" s="1">
        <v>43493</v>
      </c>
      <c r="M2061" t="s">
        <v>35</v>
      </c>
      <c r="N2061" s="2">
        <v>12222.12</v>
      </c>
      <c r="O2061" t="s">
        <v>727</v>
      </c>
      <c r="P2061">
        <v>7.3</v>
      </c>
      <c r="Q20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61">
        <f>YEAR(Table1[[#This Row],[Hire Date]])</f>
        <v>2019</v>
      </c>
      <c r="T2061" t="str">
        <f>IF(Table1[[#This Row],[Education Level]]="Master's Degree",
"Master's Degree",
IF(Table1[[#This Row],[Education Level]]="Bachelor's Degree",
"Bachelor's Degree",
"Others"))</f>
        <v>Others</v>
      </c>
    </row>
    <row r="2062" spans="1:20" x14ac:dyDescent="0.25">
      <c r="A2062" t="s">
        <v>4648</v>
      </c>
      <c r="B2062" t="s">
        <v>4649</v>
      </c>
      <c r="C2062" t="s">
        <v>18</v>
      </c>
      <c r="D2062">
        <v>42</v>
      </c>
      <c r="E2062" t="s">
        <v>100</v>
      </c>
      <c r="F2062" t="s">
        <v>60</v>
      </c>
      <c r="G2062" t="s">
        <v>21</v>
      </c>
      <c r="H2062" t="s">
        <v>22</v>
      </c>
      <c r="I2062" t="s">
        <v>117</v>
      </c>
      <c r="J2062" s="1">
        <v>43877</v>
      </c>
      <c r="K2062" s="1">
        <v>44446</v>
      </c>
      <c r="L2062" t="s">
        <v>132</v>
      </c>
      <c r="M2062" t="s">
        <v>25</v>
      </c>
      <c r="N2062" s="2">
        <v>15297.13</v>
      </c>
      <c r="O2062" t="s">
        <v>328</v>
      </c>
      <c r="P2062">
        <v>1.6</v>
      </c>
      <c r="Q20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062">
        <f>YEAR(Table1[[#This Row],[Hire Date]])</f>
        <v>2020</v>
      </c>
      <c r="S2062" s="9">
        <f>YEAR(Table1[[#This Row],[Exit Date]])</f>
        <v>2021</v>
      </c>
      <c r="T2062" t="str">
        <f>IF(Table1[[#This Row],[Education Level]]="Master's Degree",
"Master's Degree",
IF(Table1[[#This Row],[Education Level]]="Bachelor's Degree",
"Bachelor's Degree",
"Others"))</f>
        <v>Others</v>
      </c>
    </row>
    <row r="2063" spans="1:20" x14ac:dyDescent="0.25">
      <c r="A2063" t="s">
        <v>4650</v>
      </c>
      <c r="B2063" t="s">
        <v>4651</v>
      </c>
      <c r="C2063" t="s">
        <v>18</v>
      </c>
      <c r="D2063">
        <v>33</v>
      </c>
      <c r="E2063" t="s">
        <v>100</v>
      </c>
      <c r="F2063" t="s">
        <v>31</v>
      </c>
      <c r="G2063" t="s">
        <v>21</v>
      </c>
      <c r="H2063" t="s">
        <v>33</v>
      </c>
      <c r="I2063" t="s">
        <v>34</v>
      </c>
      <c r="J2063" s="1">
        <v>44697</v>
      </c>
      <c r="M2063" t="s">
        <v>35</v>
      </c>
      <c r="N2063" s="2">
        <v>16835.68</v>
      </c>
      <c r="O2063" t="s">
        <v>63</v>
      </c>
      <c r="P2063">
        <v>4</v>
      </c>
      <c r="Q20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063">
        <f>YEAR(Table1[[#This Row],[Hire Date]])</f>
        <v>2022</v>
      </c>
      <c r="T2063" t="str">
        <f>IF(Table1[[#This Row],[Education Level]]="Master's Degree",
"Master's Degree",
IF(Table1[[#This Row],[Education Level]]="Bachelor's Degree",
"Bachelor's Degree",
"Others"))</f>
        <v>Bachelor's Degree</v>
      </c>
    </row>
    <row r="2064" spans="1:20" x14ac:dyDescent="0.25">
      <c r="A2064" t="s">
        <v>4652</v>
      </c>
      <c r="B2064" t="s">
        <v>4653</v>
      </c>
      <c r="C2064" t="s">
        <v>29</v>
      </c>
      <c r="D2064">
        <v>38</v>
      </c>
      <c r="E2064" s="9" t="s">
        <v>13002</v>
      </c>
      <c r="F2064" t="s">
        <v>20</v>
      </c>
      <c r="G2064" t="s">
        <v>21</v>
      </c>
      <c r="H2064" t="s">
        <v>33</v>
      </c>
      <c r="I2064" t="s">
        <v>34</v>
      </c>
      <c r="J2064" s="1">
        <v>43555</v>
      </c>
      <c r="K2064" s="1">
        <v>46146</v>
      </c>
      <c r="L2064" t="s">
        <v>24</v>
      </c>
      <c r="M2064" t="s">
        <v>25</v>
      </c>
      <c r="N2064" s="2">
        <v>18754.080000000002</v>
      </c>
      <c r="O2064" t="s">
        <v>226</v>
      </c>
      <c r="P2064">
        <v>7.1</v>
      </c>
      <c r="Q20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64">
        <f>YEAR(Table1[[#This Row],[Hire Date]])</f>
        <v>2019</v>
      </c>
      <c r="S2064" s="9">
        <f>YEAR(Table1[[#This Row],[Exit Date]])</f>
        <v>2026</v>
      </c>
      <c r="T2064" t="str">
        <f>IF(Table1[[#This Row],[Education Level]]="Master's Degree",
"Master's Degree",
IF(Table1[[#This Row],[Education Level]]="Bachelor's Degree",
"Bachelor's Degree",
"Others"))</f>
        <v>Bachelor's Degree</v>
      </c>
    </row>
    <row r="2065" spans="1:20" x14ac:dyDescent="0.25">
      <c r="A2065" t="s">
        <v>4654</v>
      </c>
      <c r="B2065" t="s">
        <v>4655</v>
      </c>
      <c r="C2065" t="s">
        <v>29</v>
      </c>
      <c r="D2065">
        <v>34</v>
      </c>
      <c r="E2065" s="9" t="s">
        <v>13002</v>
      </c>
      <c r="F2065" t="s">
        <v>74</v>
      </c>
      <c r="G2065" t="s">
        <v>45</v>
      </c>
      <c r="H2065" t="s">
        <v>22</v>
      </c>
      <c r="I2065" t="s">
        <v>34</v>
      </c>
      <c r="J2065" s="1">
        <v>44024</v>
      </c>
      <c r="K2065" s="1">
        <v>44351</v>
      </c>
      <c r="L2065" t="s">
        <v>132</v>
      </c>
      <c r="M2065" t="s">
        <v>25</v>
      </c>
      <c r="N2065" s="2">
        <v>6661.38</v>
      </c>
      <c r="O2065" t="s">
        <v>26</v>
      </c>
      <c r="P2065">
        <v>0.9</v>
      </c>
      <c r="Q20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65">
        <f>YEAR(Table1[[#This Row],[Hire Date]])</f>
        <v>2020</v>
      </c>
      <c r="S2065" s="9">
        <f>YEAR(Table1[[#This Row],[Exit Date]])</f>
        <v>2021</v>
      </c>
      <c r="T2065" t="str">
        <f>IF(Table1[[#This Row],[Education Level]]="Master's Degree",
"Master's Degree",
IF(Table1[[#This Row],[Education Level]]="Bachelor's Degree",
"Bachelor's Degree",
"Others"))</f>
        <v>Bachelor's Degree</v>
      </c>
    </row>
    <row r="2066" spans="1:20" x14ac:dyDescent="0.25">
      <c r="A2066" t="s">
        <v>4656</v>
      </c>
      <c r="B2066" t="s">
        <v>4657</v>
      </c>
      <c r="C2066" t="s">
        <v>18</v>
      </c>
      <c r="D2066">
        <v>37</v>
      </c>
      <c r="E2066" t="s">
        <v>19</v>
      </c>
      <c r="F2066" t="s">
        <v>20</v>
      </c>
      <c r="G2066" t="s">
        <v>145</v>
      </c>
      <c r="H2066" t="s">
        <v>33</v>
      </c>
      <c r="I2066" t="s">
        <v>50</v>
      </c>
      <c r="J2066" s="1">
        <v>45508</v>
      </c>
      <c r="M2066" t="s">
        <v>35</v>
      </c>
      <c r="N2066" s="2">
        <v>32161.06</v>
      </c>
      <c r="O2066" t="s">
        <v>146</v>
      </c>
      <c r="P2066">
        <v>1.8</v>
      </c>
      <c r="Q20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066">
        <f>YEAR(Table1[[#This Row],[Hire Date]])</f>
        <v>2024</v>
      </c>
      <c r="T2066" t="str">
        <f>IF(Table1[[#This Row],[Education Level]]="Master's Degree",
"Master's Degree",
IF(Table1[[#This Row],[Education Level]]="Bachelor's Degree",
"Bachelor's Degree",
"Others"))</f>
        <v>Others</v>
      </c>
    </row>
    <row r="2067" spans="1:20" x14ac:dyDescent="0.25">
      <c r="A2067" t="s">
        <v>4658</v>
      </c>
      <c r="B2067" t="s">
        <v>4659</v>
      </c>
      <c r="C2067" t="s">
        <v>18</v>
      </c>
      <c r="D2067">
        <v>29</v>
      </c>
      <c r="E2067" t="s">
        <v>19</v>
      </c>
      <c r="F2067" t="s">
        <v>31</v>
      </c>
      <c r="G2067" t="s">
        <v>232</v>
      </c>
      <c r="H2067" t="s">
        <v>22</v>
      </c>
      <c r="I2067" t="s">
        <v>34</v>
      </c>
      <c r="J2067" s="1">
        <v>44928</v>
      </c>
      <c r="K2067" s="1">
        <v>45295</v>
      </c>
      <c r="L2067" t="s">
        <v>132</v>
      </c>
      <c r="M2067" t="s">
        <v>25</v>
      </c>
      <c r="N2067" s="2">
        <v>59583.53</v>
      </c>
      <c r="O2067" t="s">
        <v>146</v>
      </c>
      <c r="P2067">
        <v>1</v>
      </c>
      <c r="Q20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067">
        <f>YEAR(Table1[[#This Row],[Hire Date]])</f>
        <v>2023</v>
      </c>
      <c r="S2067" s="9">
        <f>YEAR(Table1[[#This Row],[Exit Date]])</f>
        <v>2024</v>
      </c>
      <c r="T2067" t="str">
        <f>IF(Table1[[#This Row],[Education Level]]="Master's Degree",
"Master's Degree",
IF(Table1[[#This Row],[Education Level]]="Bachelor's Degree",
"Bachelor's Degree",
"Others"))</f>
        <v>Bachelor's Degree</v>
      </c>
    </row>
    <row r="2068" spans="1:20" x14ac:dyDescent="0.25">
      <c r="A2068" t="s">
        <v>4660</v>
      </c>
      <c r="B2068" t="s">
        <v>4661</v>
      </c>
      <c r="C2068" t="s">
        <v>18</v>
      </c>
      <c r="D2068">
        <v>22</v>
      </c>
      <c r="E2068" t="s">
        <v>73</v>
      </c>
      <c r="F2068" t="s">
        <v>60</v>
      </c>
      <c r="G2068" t="s">
        <v>61</v>
      </c>
      <c r="H2068" t="s">
        <v>33</v>
      </c>
      <c r="I2068" t="s">
        <v>50</v>
      </c>
      <c r="J2068" s="1">
        <v>43635</v>
      </c>
      <c r="M2068" t="s">
        <v>35</v>
      </c>
      <c r="N2068" s="2">
        <v>11089.05</v>
      </c>
      <c r="O2068" t="s">
        <v>931</v>
      </c>
      <c r="P2068">
        <v>6.9</v>
      </c>
      <c r="Q20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68">
        <f>YEAR(Table1[[#This Row],[Hire Date]])</f>
        <v>2019</v>
      </c>
      <c r="T2068" t="str">
        <f>IF(Table1[[#This Row],[Education Level]]="Master's Degree",
"Master's Degree",
IF(Table1[[#This Row],[Education Level]]="Bachelor's Degree",
"Bachelor's Degree",
"Others"))</f>
        <v>Others</v>
      </c>
    </row>
    <row r="2069" spans="1:20" x14ac:dyDescent="0.25">
      <c r="A2069" t="s">
        <v>4662</v>
      </c>
      <c r="B2069" t="s">
        <v>4663</v>
      </c>
      <c r="C2069" t="s">
        <v>18</v>
      </c>
      <c r="D2069">
        <v>33</v>
      </c>
      <c r="E2069" t="s">
        <v>79</v>
      </c>
      <c r="F2069" t="s">
        <v>44</v>
      </c>
      <c r="G2069" t="s">
        <v>93</v>
      </c>
      <c r="H2069" t="s">
        <v>22</v>
      </c>
      <c r="I2069" t="s">
        <v>34</v>
      </c>
      <c r="J2069" s="1">
        <v>44513</v>
      </c>
      <c r="K2069" s="1">
        <v>45329</v>
      </c>
      <c r="L2069" t="s">
        <v>24</v>
      </c>
      <c r="M2069" t="s">
        <v>25</v>
      </c>
      <c r="N2069" s="2">
        <v>3956.01</v>
      </c>
      <c r="O2069" t="s">
        <v>427</v>
      </c>
      <c r="P2069">
        <v>2.2000000000000002</v>
      </c>
      <c r="Q20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069">
        <f>YEAR(Table1[[#This Row],[Hire Date]])</f>
        <v>2021</v>
      </c>
      <c r="S2069" s="9">
        <f>YEAR(Table1[[#This Row],[Exit Date]])</f>
        <v>2024</v>
      </c>
      <c r="T2069" t="str">
        <f>IF(Table1[[#This Row],[Education Level]]="Master's Degree",
"Master's Degree",
IF(Table1[[#This Row],[Education Level]]="Bachelor's Degree",
"Bachelor's Degree",
"Others"))</f>
        <v>Bachelor's Degree</v>
      </c>
    </row>
    <row r="2070" spans="1:20" x14ac:dyDescent="0.25">
      <c r="A2070" t="s">
        <v>4664</v>
      </c>
      <c r="B2070" t="s">
        <v>4665</v>
      </c>
      <c r="C2070" t="s">
        <v>29</v>
      </c>
      <c r="D2070">
        <v>47</v>
      </c>
      <c r="E2070" t="s">
        <v>69</v>
      </c>
      <c r="F2070" t="s">
        <v>74</v>
      </c>
      <c r="G2070" t="s">
        <v>61</v>
      </c>
      <c r="H2070" t="s">
        <v>131</v>
      </c>
      <c r="I2070" t="s">
        <v>50</v>
      </c>
      <c r="J2070" s="1">
        <v>45482</v>
      </c>
      <c r="K2070" s="1">
        <v>45718</v>
      </c>
      <c r="L2070" t="s">
        <v>132</v>
      </c>
      <c r="M2070" t="s">
        <v>25</v>
      </c>
      <c r="N2070" s="2">
        <v>10938.51</v>
      </c>
      <c r="O2070" t="s">
        <v>496</v>
      </c>
      <c r="P2070">
        <v>0.6</v>
      </c>
      <c r="Q20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70">
        <f>YEAR(Table1[[#This Row],[Hire Date]])</f>
        <v>2024</v>
      </c>
      <c r="S2070" s="9">
        <f>YEAR(Table1[[#This Row],[Exit Date]])</f>
        <v>2025</v>
      </c>
      <c r="T2070" t="str">
        <f>IF(Table1[[#This Row],[Education Level]]="Master's Degree",
"Master's Degree",
IF(Table1[[#This Row],[Education Level]]="Bachelor's Degree",
"Bachelor's Degree",
"Others"))</f>
        <v>Others</v>
      </c>
    </row>
    <row r="2071" spans="1:20" x14ac:dyDescent="0.25">
      <c r="A2071" t="s">
        <v>4666</v>
      </c>
      <c r="B2071" t="s">
        <v>4667</v>
      </c>
      <c r="C2071" t="s">
        <v>18</v>
      </c>
      <c r="D2071">
        <v>43</v>
      </c>
      <c r="E2071" t="s">
        <v>69</v>
      </c>
      <c r="F2071" t="s">
        <v>20</v>
      </c>
      <c r="G2071" t="s">
        <v>61</v>
      </c>
      <c r="H2071" t="s">
        <v>33</v>
      </c>
      <c r="I2071" t="s">
        <v>23</v>
      </c>
      <c r="J2071" s="1">
        <v>45378</v>
      </c>
      <c r="M2071" t="s">
        <v>35</v>
      </c>
      <c r="N2071" s="2">
        <v>13482.03</v>
      </c>
      <c r="O2071" t="s">
        <v>1268</v>
      </c>
      <c r="P2071">
        <v>2.1</v>
      </c>
      <c r="Q20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071">
        <f>YEAR(Table1[[#This Row],[Hire Date]])</f>
        <v>2024</v>
      </c>
      <c r="T2071" t="str">
        <f>IF(Table1[[#This Row],[Education Level]]="Master's Degree",
"Master's Degree",
IF(Table1[[#This Row],[Education Level]]="Bachelor's Degree",
"Bachelor's Degree",
"Others"))</f>
        <v>Master's Degree</v>
      </c>
    </row>
    <row r="2072" spans="1:20" x14ac:dyDescent="0.25">
      <c r="A2072" t="s">
        <v>4668</v>
      </c>
      <c r="B2072" t="s">
        <v>4669</v>
      </c>
      <c r="C2072" t="s">
        <v>29</v>
      </c>
      <c r="D2072">
        <v>43</v>
      </c>
      <c r="E2072" t="s">
        <v>30</v>
      </c>
      <c r="F2072" t="s">
        <v>31</v>
      </c>
      <c r="G2072" t="s">
        <v>45</v>
      </c>
      <c r="H2072" t="s">
        <v>33</v>
      </c>
      <c r="I2072" t="s">
        <v>34</v>
      </c>
      <c r="J2072" s="1">
        <v>45149</v>
      </c>
      <c r="M2072" t="s">
        <v>35</v>
      </c>
      <c r="N2072" s="2">
        <v>9497.3799999999992</v>
      </c>
      <c r="O2072" t="s">
        <v>2698</v>
      </c>
      <c r="P2072">
        <v>2.8</v>
      </c>
      <c r="Q20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072">
        <f>YEAR(Table1[[#This Row],[Hire Date]])</f>
        <v>2023</v>
      </c>
      <c r="T2072" t="str">
        <f>IF(Table1[[#This Row],[Education Level]]="Master's Degree",
"Master's Degree",
IF(Table1[[#This Row],[Education Level]]="Bachelor's Degree",
"Bachelor's Degree",
"Others"))</f>
        <v>Bachelor's Degree</v>
      </c>
    </row>
    <row r="2073" spans="1:20" x14ac:dyDescent="0.25">
      <c r="A2073" t="s">
        <v>4670</v>
      </c>
      <c r="B2073" t="s">
        <v>4671</v>
      </c>
      <c r="C2073" t="s">
        <v>18</v>
      </c>
      <c r="D2073">
        <v>46</v>
      </c>
      <c r="E2073" t="s">
        <v>121</v>
      </c>
      <c r="F2073" t="s">
        <v>31</v>
      </c>
      <c r="G2073" t="s">
        <v>21</v>
      </c>
      <c r="H2073" t="s">
        <v>33</v>
      </c>
      <c r="I2073" t="s">
        <v>117</v>
      </c>
      <c r="J2073" s="1">
        <v>45413</v>
      </c>
      <c r="M2073" t="s">
        <v>35</v>
      </c>
      <c r="N2073" s="2">
        <v>17344.939999999999</v>
      </c>
      <c r="O2073" t="s">
        <v>373</v>
      </c>
      <c r="P2073">
        <v>2</v>
      </c>
      <c r="Q20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073">
        <f>YEAR(Table1[[#This Row],[Hire Date]])</f>
        <v>2024</v>
      </c>
      <c r="T2073" t="str">
        <f>IF(Table1[[#This Row],[Education Level]]="Master's Degree",
"Master's Degree",
IF(Table1[[#This Row],[Education Level]]="Bachelor's Degree",
"Bachelor's Degree",
"Others"))</f>
        <v>Others</v>
      </c>
    </row>
    <row r="2074" spans="1:20" x14ac:dyDescent="0.25">
      <c r="A2074" t="s">
        <v>4672</v>
      </c>
      <c r="B2074" t="s">
        <v>4673</v>
      </c>
      <c r="C2074" t="s">
        <v>18</v>
      </c>
      <c r="D2074">
        <v>35</v>
      </c>
      <c r="E2074" t="s">
        <v>43</v>
      </c>
      <c r="F2074" t="s">
        <v>49</v>
      </c>
      <c r="G2074" t="s">
        <v>45</v>
      </c>
      <c r="H2074" t="s">
        <v>22</v>
      </c>
      <c r="I2074" t="s">
        <v>175</v>
      </c>
      <c r="J2074" s="1">
        <v>46075</v>
      </c>
      <c r="M2074" t="s">
        <v>35</v>
      </c>
      <c r="N2074" s="2">
        <v>6630.84</v>
      </c>
      <c r="O2074" t="s">
        <v>2117</v>
      </c>
      <c r="P2074">
        <v>0.2</v>
      </c>
      <c r="Q20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74">
        <f>YEAR(Table1[[#This Row],[Hire Date]])</f>
        <v>2026</v>
      </c>
      <c r="T2074" t="str">
        <f>IF(Table1[[#This Row],[Education Level]]="Master's Degree",
"Master's Degree",
IF(Table1[[#This Row],[Education Level]]="Bachelor's Degree",
"Bachelor's Degree",
"Others"))</f>
        <v>Others</v>
      </c>
    </row>
    <row r="2075" spans="1:20" x14ac:dyDescent="0.25">
      <c r="A2075" t="s">
        <v>4674</v>
      </c>
      <c r="B2075" t="s">
        <v>4675</v>
      </c>
      <c r="C2075" t="s">
        <v>18</v>
      </c>
      <c r="D2075">
        <v>36</v>
      </c>
      <c r="E2075" t="s">
        <v>73</v>
      </c>
      <c r="F2075" t="s">
        <v>31</v>
      </c>
      <c r="G2075" t="s">
        <v>61</v>
      </c>
      <c r="H2075" t="s">
        <v>22</v>
      </c>
      <c r="I2075" t="s">
        <v>75</v>
      </c>
      <c r="J2075" s="1">
        <v>43909</v>
      </c>
      <c r="M2075" t="s">
        <v>35</v>
      </c>
      <c r="N2075" s="2">
        <v>12786.63</v>
      </c>
      <c r="O2075" t="s">
        <v>724</v>
      </c>
      <c r="P2075">
        <v>6.2</v>
      </c>
      <c r="Q20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75">
        <f>YEAR(Table1[[#This Row],[Hire Date]])</f>
        <v>2020</v>
      </c>
      <c r="T2075" t="str">
        <f>IF(Table1[[#This Row],[Education Level]]="Master's Degree",
"Master's Degree",
IF(Table1[[#This Row],[Education Level]]="Bachelor's Degree",
"Bachelor's Degree",
"Others"))</f>
        <v>Others</v>
      </c>
    </row>
    <row r="2076" spans="1:20" x14ac:dyDescent="0.25">
      <c r="A2076" t="s">
        <v>4676</v>
      </c>
      <c r="B2076" t="s">
        <v>4677</v>
      </c>
      <c r="C2076" t="s">
        <v>29</v>
      </c>
      <c r="D2076">
        <v>29</v>
      </c>
      <c r="E2076" t="s">
        <v>100</v>
      </c>
      <c r="F2076" t="s">
        <v>31</v>
      </c>
      <c r="G2076" t="s">
        <v>61</v>
      </c>
      <c r="H2076" t="s">
        <v>33</v>
      </c>
      <c r="I2076" t="s">
        <v>34</v>
      </c>
      <c r="J2076" s="1">
        <v>45262</v>
      </c>
      <c r="M2076" t="s">
        <v>35</v>
      </c>
      <c r="N2076" s="2">
        <v>10027.709999999999</v>
      </c>
      <c r="O2076" t="s">
        <v>1044</v>
      </c>
      <c r="P2076">
        <v>2.5</v>
      </c>
      <c r="Q20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076">
        <f>YEAR(Table1[[#This Row],[Hire Date]])</f>
        <v>2023</v>
      </c>
      <c r="T2076" t="str">
        <f>IF(Table1[[#This Row],[Education Level]]="Master's Degree",
"Master's Degree",
IF(Table1[[#This Row],[Education Level]]="Bachelor's Degree",
"Bachelor's Degree",
"Others"))</f>
        <v>Bachelor's Degree</v>
      </c>
    </row>
    <row r="2077" spans="1:20" x14ac:dyDescent="0.25">
      <c r="A2077" t="s">
        <v>4678</v>
      </c>
      <c r="B2077" t="s">
        <v>4679</v>
      </c>
      <c r="C2077" t="s">
        <v>29</v>
      </c>
      <c r="D2077">
        <v>32</v>
      </c>
      <c r="E2077" t="s">
        <v>86</v>
      </c>
      <c r="F2077" t="s">
        <v>74</v>
      </c>
      <c r="G2077" t="s">
        <v>93</v>
      </c>
      <c r="H2077" t="s">
        <v>33</v>
      </c>
      <c r="I2077" t="s">
        <v>23</v>
      </c>
      <c r="J2077" s="1">
        <v>45114</v>
      </c>
      <c r="M2077" t="s">
        <v>35</v>
      </c>
      <c r="N2077" s="2">
        <v>2749.75</v>
      </c>
      <c r="O2077" t="s">
        <v>2051</v>
      </c>
      <c r="P2077">
        <v>2.9</v>
      </c>
      <c r="Q20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077">
        <f>YEAR(Table1[[#This Row],[Hire Date]])</f>
        <v>2023</v>
      </c>
      <c r="T2077" t="str">
        <f>IF(Table1[[#This Row],[Education Level]]="Master's Degree",
"Master's Degree",
IF(Table1[[#This Row],[Education Level]]="Bachelor's Degree",
"Bachelor's Degree",
"Others"))</f>
        <v>Master's Degree</v>
      </c>
    </row>
    <row r="2078" spans="1:20" x14ac:dyDescent="0.25">
      <c r="A2078" t="s">
        <v>4680</v>
      </c>
      <c r="B2078" t="s">
        <v>2817</v>
      </c>
      <c r="C2078" t="s">
        <v>18</v>
      </c>
      <c r="D2078">
        <v>40</v>
      </c>
      <c r="E2078" t="s">
        <v>100</v>
      </c>
      <c r="F2078" t="s">
        <v>31</v>
      </c>
      <c r="G2078" t="s">
        <v>137</v>
      </c>
      <c r="H2078" t="s">
        <v>33</v>
      </c>
      <c r="I2078" t="s">
        <v>34</v>
      </c>
      <c r="J2078" s="1">
        <v>43185</v>
      </c>
      <c r="M2078" t="s">
        <v>35</v>
      </c>
      <c r="N2078" s="2">
        <v>27613.62</v>
      </c>
      <c r="O2078" t="s">
        <v>528</v>
      </c>
      <c r="P2078">
        <v>8.1</v>
      </c>
      <c r="Q20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78">
        <f>YEAR(Table1[[#This Row],[Hire Date]])</f>
        <v>2018</v>
      </c>
      <c r="T2078" t="str">
        <f>IF(Table1[[#This Row],[Education Level]]="Master's Degree",
"Master's Degree",
IF(Table1[[#This Row],[Education Level]]="Bachelor's Degree",
"Bachelor's Degree",
"Others"))</f>
        <v>Bachelor's Degree</v>
      </c>
    </row>
    <row r="2079" spans="1:20" x14ac:dyDescent="0.25">
      <c r="A2079" t="s">
        <v>4681</v>
      </c>
      <c r="B2079" t="s">
        <v>4682</v>
      </c>
      <c r="C2079" t="s">
        <v>29</v>
      </c>
      <c r="D2079">
        <v>45</v>
      </c>
      <c r="E2079" t="s">
        <v>73</v>
      </c>
      <c r="F2079" t="s">
        <v>74</v>
      </c>
      <c r="G2079" t="s">
        <v>45</v>
      </c>
      <c r="H2079" t="s">
        <v>33</v>
      </c>
      <c r="I2079" t="s">
        <v>34</v>
      </c>
      <c r="J2079" s="1">
        <v>43114</v>
      </c>
      <c r="M2079" t="s">
        <v>35</v>
      </c>
      <c r="N2079" s="2">
        <v>8281.23</v>
      </c>
      <c r="O2079" t="s">
        <v>396</v>
      </c>
      <c r="P2079">
        <v>8.3000000000000007</v>
      </c>
      <c r="Q20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79">
        <f>YEAR(Table1[[#This Row],[Hire Date]])</f>
        <v>2018</v>
      </c>
      <c r="T2079" t="str">
        <f>IF(Table1[[#This Row],[Education Level]]="Master's Degree",
"Master's Degree",
IF(Table1[[#This Row],[Education Level]]="Bachelor's Degree",
"Bachelor's Degree",
"Others"))</f>
        <v>Bachelor's Degree</v>
      </c>
    </row>
    <row r="2080" spans="1:20" x14ac:dyDescent="0.25">
      <c r="A2080" t="s">
        <v>4683</v>
      </c>
      <c r="B2080" t="s">
        <v>4684</v>
      </c>
      <c r="C2080" t="s">
        <v>18</v>
      </c>
      <c r="D2080">
        <v>33</v>
      </c>
      <c r="E2080" s="9" t="s">
        <v>13002</v>
      </c>
      <c r="F2080" t="s">
        <v>44</v>
      </c>
      <c r="G2080" t="s">
        <v>32</v>
      </c>
      <c r="H2080" t="s">
        <v>33</v>
      </c>
      <c r="I2080" t="s">
        <v>23</v>
      </c>
      <c r="J2080" s="1">
        <v>43479</v>
      </c>
      <c r="M2080" t="s">
        <v>35</v>
      </c>
      <c r="N2080" s="2">
        <v>5995.8</v>
      </c>
      <c r="O2080" t="s">
        <v>1568</v>
      </c>
      <c r="P2080">
        <v>7.3</v>
      </c>
      <c r="Q20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80">
        <f>YEAR(Table1[[#This Row],[Hire Date]])</f>
        <v>2019</v>
      </c>
      <c r="T2080" t="str">
        <f>IF(Table1[[#This Row],[Education Level]]="Master's Degree",
"Master's Degree",
IF(Table1[[#This Row],[Education Level]]="Bachelor's Degree",
"Bachelor's Degree",
"Others"))</f>
        <v>Master's Degree</v>
      </c>
    </row>
    <row r="2081" spans="1:20" x14ac:dyDescent="0.25">
      <c r="A2081" t="s">
        <v>4685</v>
      </c>
      <c r="B2081" t="s">
        <v>4686</v>
      </c>
      <c r="C2081" t="s">
        <v>29</v>
      </c>
      <c r="D2081">
        <v>30</v>
      </c>
      <c r="E2081" t="s">
        <v>19</v>
      </c>
      <c r="F2081" t="s">
        <v>44</v>
      </c>
      <c r="G2081" t="s">
        <v>145</v>
      </c>
      <c r="H2081" t="s">
        <v>33</v>
      </c>
      <c r="I2081" t="s">
        <v>175</v>
      </c>
      <c r="J2081" s="1">
        <v>45484</v>
      </c>
      <c r="M2081" t="s">
        <v>35</v>
      </c>
      <c r="N2081" s="2">
        <v>44007.28</v>
      </c>
      <c r="O2081" t="s">
        <v>146</v>
      </c>
      <c r="P2081">
        <v>1.9</v>
      </c>
      <c r="Q20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081">
        <f>YEAR(Table1[[#This Row],[Hire Date]])</f>
        <v>2024</v>
      </c>
      <c r="T2081" t="str">
        <f>IF(Table1[[#This Row],[Education Level]]="Master's Degree",
"Master's Degree",
IF(Table1[[#This Row],[Education Level]]="Bachelor's Degree",
"Bachelor's Degree",
"Others"))</f>
        <v>Others</v>
      </c>
    </row>
    <row r="2082" spans="1:20" x14ac:dyDescent="0.25">
      <c r="A2082" t="s">
        <v>4687</v>
      </c>
      <c r="B2082" t="s">
        <v>4688</v>
      </c>
      <c r="C2082" t="s">
        <v>29</v>
      </c>
      <c r="D2082">
        <v>35</v>
      </c>
      <c r="E2082" t="s">
        <v>69</v>
      </c>
      <c r="F2082" t="s">
        <v>20</v>
      </c>
      <c r="G2082" t="s">
        <v>93</v>
      </c>
      <c r="H2082" t="s">
        <v>33</v>
      </c>
      <c r="I2082" t="s">
        <v>75</v>
      </c>
      <c r="J2082" s="1">
        <v>44480</v>
      </c>
      <c r="M2082" t="s">
        <v>35</v>
      </c>
      <c r="N2082" s="2">
        <v>2513.36</v>
      </c>
      <c r="O2082" t="s">
        <v>2934</v>
      </c>
      <c r="P2082">
        <v>4.5999999999999996</v>
      </c>
      <c r="Q20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082">
        <f>YEAR(Table1[[#This Row],[Hire Date]])</f>
        <v>2021</v>
      </c>
      <c r="T2082" t="str">
        <f>IF(Table1[[#This Row],[Education Level]]="Master's Degree",
"Master's Degree",
IF(Table1[[#This Row],[Education Level]]="Bachelor's Degree",
"Bachelor's Degree",
"Others"))</f>
        <v>Others</v>
      </c>
    </row>
    <row r="2083" spans="1:20" x14ac:dyDescent="0.25">
      <c r="A2083" t="s">
        <v>4689</v>
      </c>
      <c r="B2083" t="s">
        <v>4690</v>
      </c>
      <c r="C2083" t="s">
        <v>18</v>
      </c>
      <c r="D2083">
        <v>40</v>
      </c>
      <c r="E2083" t="s">
        <v>79</v>
      </c>
      <c r="F2083" t="s">
        <v>74</v>
      </c>
      <c r="G2083" t="s">
        <v>32</v>
      </c>
      <c r="H2083" t="s">
        <v>33</v>
      </c>
      <c r="I2083" t="s">
        <v>23</v>
      </c>
      <c r="J2083" s="1">
        <v>43267</v>
      </c>
      <c r="M2083" t="s">
        <v>35</v>
      </c>
      <c r="N2083" s="2">
        <v>6499.94</v>
      </c>
      <c r="O2083" t="s">
        <v>2170</v>
      </c>
      <c r="P2083">
        <v>7.9</v>
      </c>
      <c r="Q20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83">
        <f>YEAR(Table1[[#This Row],[Hire Date]])</f>
        <v>2018</v>
      </c>
      <c r="T2083" t="str">
        <f>IF(Table1[[#This Row],[Education Level]]="Master's Degree",
"Master's Degree",
IF(Table1[[#This Row],[Education Level]]="Bachelor's Degree",
"Bachelor's Degree",
"Others"))</f>
        <v>Master's Degree</v>
      </c>
    </row>
    <row r="2084" spans="1:20" x14ac:dyDescent="0.25">
      <c r="A2084" t="s">
        <v>4691</v>
      </c>
      <c r="B2084" t="s">
        <v>4692</v>
      </c>
      <c r="C2084" t="s">
        <v>18</v>
      </c>
      <c r="D2084">
        <v>22</v>
      </c>
      <c r="E2084" s="9" t="s">
        <v>13002</v>
      </c>
      <c r="F2084" t="s">
        <v>60</v>
      </c>
      <c r="G2084" t="s">
        <v>61</v>
      </c>
      <c r="H2084" t="s">
        <v>22</v>
      </c>
      <c r="I2084" t="s">
        <v>34</v>
      </c>
      <c r="J2084" s="1">
        <v>43497</v>
      </c>
      <c r="M2084" t="s">
        <v>35</v>
      </c>
      <c r="N2084" s="2">
        <v>10620.69</v>
      </c>
      <c r="O2084" t="s">
        <v>246</v>
      </c>
      <c r="P2084">
        <v>7.3</v>
      </c>
      <c r="Q20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84">
        <f>YEAR(Table1[[#This Row],[Hire Date]])</f>
        <v>2019</v>
      </c>
      <c r="T2084" t="str">
        <f>IF(Table1[[#This Row],[Education Level]]="Master's Degree",
"Master's Degree",
IF(Table1[[#This Row],[Education Level]]="Bachelor's Degree",
"Bachelor's Degree",
"Others"))</f>
        <v>Bachelor's Degree</v>
      </c>
    </row>
    <row r="2085" spans="1:20" x14ac:dyDescent="0.25">
      <c r="A2085" t="s">
        <v>4693</v>
      </c>
      <c r="B2085" t="s">
        <v>4694</v>
      </c>
      <c r="C2085" t="s">
        <v>29</v>
      </c>
      <c r="D2085">
        <v>22</v>
      </c>
      <c r="E2085" t="s">
        <v>136</v>
      </c>
      <c r="F2085" t="s">
        <v>49</v>
      </c>
      <c r="G2085" t="s">
        <v>32</v>
      </c>
      <c r="H2085" t="s">
        <v>33</v>
      </c>
      <c r="I2085" t="s">
        <v>34</v>
      </c>
      <c r="J2085" s="1">
        <v>45944</v>
      </c>
      <c r="M2085" t="s">
        <v>35</v>
      </c>
      <c r="N2085" s="2">
        <v>5510.32</v>
      </c>
      <c r="O2085" t="s">
        <v>1939</v>
      </c>
      <c r="P2085">
        <v>0.6</v>
      </c>
      <c r="Q20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85">
        <f>YEAR(Table1[[#This Row],[Hire Date]])</f>
        <v>2025</v>
      </c>
      <c r="T2085" t="str">
        <f>IF(Table1[[#This Row],[Education Level]]="Master's Degree",
"Master's Degree",
IF(Table1[[#This Row],[Education Level]]="Bachelor's Degree",
"Bachelor's Degree",
"Others"))</f>
        <v>Bachelor's Degree</v>
      </c>
    </row>
    <row r="2086" spans="1:20" x14ac:dyDescent="0.25">
      <c r="A2086" t="s">
        <v>4695</v>
      </c>
      <c r="B2086" t="s">
        <v>4696</v>
      </c>
      <c r="C2086" t="s">
        <v>18</v>
      </c>
      <c r="D2086">
        <v>30</v>
      </c>
      <c r="E2086" t="s">
        <v>86</v>
      </c>
      <c r="F2086" t="s">
        <v>31</v>
      </c>
      <c r="G2086" t="s">
        <v>137</v>
      </c>
      <c r="H2086" t="s">
        <v>33</v>
      </c>
      <c r="I2086" t="s">
        <v>34</v>
      </c>
      <c r="J2086" s="1">
        <v>45823</v>
      </c>
      <c r="M2086" t="s">
        <v>35</v>
      </c>
      <c r="N2086" s="2">
        <v>21891.13</v>
      </c>
      <c r="O2086" t="s">
        <v>1291</v>
      </c>
      <c r="P2086">
        <v>0.9</v>
      </c>
      <c r="Q20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86">
        <f>YEAR(Table1[[#This Row],[Hire Date]])</f>
        <v>2025</v>
      </c>
      <c r="T2086" t="str">
        <f>IF(Table1[[#This Row],[Education Level]]="Master's Degree",
"Master's Degree",
IF(Table1[[#This Row],[Education Level]]="Bachelor's Degree",
"Bachelor's Degree",
"Others"))</f>
        <v>Bachelor's Degree</v>
      </c>
    </row>
    <row r="2087" spans="1:20" x14ac:dyDescent="0.25">
      <c r="A2087" t="s">
        <v>4697</v>
      </c>
      <c r="B2087" t="s">
        <v>4698</v>
      </c>
      <c r="C2087" t="s">
        <v>29</v>
      </c>
      <c r="D2087">
        <v>24</v>
      </c>
      <c r="E2087" t="s">
        <v>73</v>
      </c>
      <c r="F2087" t="s">
        <v>20</v>
      </c>
      <c r="G2087" t="s">
        <v>93</v>
      </c>
      <c r="H2087" t="s">
        <v>33</v>
      </c>
      <c r="I2087" t="s">
        <v>34</v>
      </c>
      <c r="J2087" s="1">
        <v>45588</v>
      </c>
      <c r="M2087" t="s">
        <v>35</v>
      </c>
      <c r="N2087" s="2">
        <v>2982.48</v>
      </c>
      <c r="O2087" t="s">
        <v>1218</v>
      </c>
      <c r="P2087">
        <v>1.6</v>
      </c>
      <c r="Q20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087">
        <f>YEAR(Table1[[#This Row],[Hire Date]])</f>
        <v>2024</v>
      </c>
      <c r="T2087" t="str">
        <f>IF(Table1[[#This Row],[Education Level]]="Master's Degree",
"Master's Degree",
IF(Table1[[#This Row],[Education Level]]="Bachelor's Degree",
"Bachelor's Degree",
"Others"))</f>
        <v>Bachelor's Degree</v>
      </c>
    </row>
    <row r="2088" spans="1:20" x14ac:dyDescent="0.25">
      <c r="A2088" t="s">
        <v>4699</v>
      </c>
      <c r="B2088" t="s">
        <v>4700</v>
      </c>
      <c r="C2088" t="s">
        <v>18</v>
      </c>
      <c r="D2088">
        <v>30</v>
      </c>
      <c r="E2088" t="s">
        <v>73</v>
      </c>
      <c r="F2088" t="s">
        <v>49</v>
      </c>
      <c r="G2088" t="s">
        <v>45</v>
      </c>
      <c r="H2088" t="s">
        <v>33</v>
      </c>
      <c r="I2088" t="s">
        <v>23</v>
      </c>
      <c r="J2088" s="1">
        <v>45355</v>
      </c>
      <c r="M2088" t="s">
        <v>35</v>
      </c>
      <c r="N2088" s="2">
        <v>8648.34</v>
      </c>
      <c r="O2088" t="s">
        <v>777</v>
      </c>
      <c r="P2088">
        <v>2.2000000000000002</v>
      </c>
      <c r="Q20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088">
        <f>YEAR(Table1[[#This Row],[Hire Date]])</f>
        <v>2024</v>
      </c>
      <c r="T2088" t="str">
        <f>IF(Table1[[#This Row],[Education Level]]="Master's Degree",
"Master's Degree",
IF(Table1[[#This Row],[Education Level]]="Bachelor's Degree",
"Bachelor's Degree",
"Others"))</f>
        <v>Master's Degree</v>
      </c>
    </row>
    <row r="2089" spans="1:20" x14ac:dyDescent="0.25">
      <c r="A2089" t="s">
        <v>4701</v>
      </c>
      <c r="B2089" t="s">
        <v>4702</v>
      </c>
      <c r="C2089" t="s">
        <v>18</v>
      </c>
      <c r="D2089">
        <v>33</v>
      </c>
      <c r="E2089" t="s">
        <v>79</v>
      </c>
      <c r="F2089" t="s">
        <v>44</v>
      </c>
      <c r="G2089" t="s">
        <v>61</v>
      </c>
      <c r="H2089" t="s">
        <v>33</v>
      </c>
      <c r="I2089" t="s">
        <v>34</v>
      </c>
      <c r="J2089" s="1">
        <v>43665</v>
      </c>
      <c r="M2089" t="s">
        <v>35</v>
      </c>
      <c r="N2089" s="2">
        <v>12599.23</v>
      </c>
      <c r="O2089" t="s">
        <v>166</v>
      </c>
      <c r="P2089">
        <v>6.8</v>
      </c>
      <c r="Q20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89">
        <f>YEAR(Table1[[#This Row],[Hire Date]])</f>
        <v>2019</v>
      </c>
      <c r="T2089" t="str">
        <f>IF(Table1[[#This Row],[Education Level]]="Master's Degree",
"Master's Degree",
IF(Table1[[#This Row],[Education Level]]="Bachelor's Degree",
"Bachelor's Degree",
"Others"))</f>
        <v>Bachelor's Degree</v>
      </c>
    </row>
    <row r="2090" spans="1:20" x14ac:dyDescent="0.25">
      <c r="A2090" t="s">
        <v>4703</v>
      </c>
      <c r="B2090" t="s">
        <v>3274</v>
      </c>
      <c r="C2090" t="s">
        <v>18</v>
      </c>
      <c r="D2090">
        <v>30</v>
      </c>
      <c r="E2090" t="s">
        <v>100</v>
      </c>
      <c r="F2090" t="s">
        <v>60</v>
      </c>
      <c r="G2090" t="s">
        <v>32</v>
      </c>
      <c r="H2090" t="s">
        <v>33</v>
      </c>
      <c r="I2090" t="s">
        <v>23</v>
      </c>
      <c r="J2090" s="1">
        <v>45275</v>
      </c>
      <c r="M2090" t="s">
        <v>35</v>
      </c>
      <c r="N2090" s="2">
        <v>6226.71</v>
      </c>
      <c r="O2090" t="s">
        <v>149</v>
      </c>
      <c r="P2090">
        <v>2.4</v>
      </c>
      <c r="Q20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090">
        <f>YEAR(Table1[[#This Row],[Hire Date]])</f>
        <v>2023</v>
      </c>
      <c r="T2090" t="str">
        <f>IF(Table1[[#This Row],[Education Level]]="Master's Degree",
"Master's Degree",
IF(Table1[[#This Row],[Education Level]]="Bachelor's Degree",
"Bachelor's Degree",
"Others"))</f>
        <v>Master's Degree</v>
      </c>
    </row>
    <row r="2091" spans="1:20" x14ac:dyDescent="0.25">
      <c r="A2091" t="s">
        <v>4704</v>
      </c>
      <c r="B2091" t="s">
        <v>4705</v>
      </c>
      <c r="C2091" t="s">
        <v>18</v>
      </c>
      <c r="D2091">
        <v>48</v>
      </c>
      <c r="E2091" t="s">
        <v>86</v>
      </c>
      <c r="F2091" t="s">
        <v>20</v>
      </c>
      <c r="G2091" t="s">
        <v>45</v>
      </c>
      <c r="H2091" t="s">
        <v>33</v>
      </c>
      <c r="I2091" t="s">
        <v>34</v>
      </c>
      <c r="J2091" s="1">
        <v>43890</v>
      </c>
      <c r="M2091" t="s">
        <v>35</v>
      </c>
      <c r="N2091" s="2">
        <v>8869.01</v>
      </c>
      <c r="O2091" t="s">
        <v>252</v>
      </c>
      <c r="P2091">
        <v>6.2</v>
      </c>
      <c r="Q20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91">
        <f>YEAR(Table1[[#This Row],[Hire Date]])</f>
        <v>2020</v>
      </c>
      <c r="T2091" t="str">
        <f>IF(Table1[[#This Row],[Education Level]]="Master's Degree",
"Master's Degree",
IF(Table1[[#This Row],[Education Level]]="Bachelor's Degree",
"Bachelor's Degree",
"Others"))</f>
        <v>Bachelor's Degree</v>
      </c>
    </row>
    <row r="2092" spans="1:20" x14ac:dyDescent="0.25">
      <c r="A2092" t="s">
        <v>4706</v>
      </c>
      <c r="B2092" t="s">
        <v>4707</v>
      </c>
      <c r="C2092" t="s">
        <v>29</v>
      </c>
      <c r="D2092">
        <v>37</v>
      </c>
      <c r="E2092" t="s">
        <v>100</v>
      </c>
      <c r="F2092" t="s">
        <v>31</v>
      </c>
      <c r="G2092" t="s">
        <v>93</v>
      </c>
      <c r="H2092" t="s">
        <v>131</v>
      </c>
      <c r="I2092" t="s">
        <v>34</v>
      </c>
      <c r="J2092" s="1">
        <v>45394</v>
      </c>
      <c r="M2092" t="s">
        <v>35</v>
      </c>
      <c r="N2092" s="2">
        <v>2630.78</v>
      </c>
      <c r="O2092" t="s">
        <v>572</v>
      </c>
      <c r="P2092">
        <v>2.1</v>
      </c>
      <c r="Q20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092">
        <f>YEAR(Table1[[#This Row],[Hire Date]])</f>
        <v>2024</v>
      </c>
      <c r="T2092" t="str">
        <f>IF(Table1[[#This Row],[Education Level]]="Master's Degree",
"Master's Degree",
IF(Table1[[#This Row],[Education Level]]="Bachelor's Degree",
"Bachelor's Degree",
"Others"))</f>
        <v>Bachelor's Degree</v>
      </c>
    </row>
    <row r="2093" spans="1:20" x14ac:dyDescent="0.25">
      <c r="A2093" t="s">
        <v>4708</v>
      </c>
      <c r="B2093" t="s">
        <v>4709</v>
      </c>
      <c r="C2093" t="s">
        <v>29</v>
      </c>
      <c r="D2093">
        <v>37</v>
      </c>
      <c r="E2093" t="s">
        <v>43</v>
      </c>
      <c r="F2093" t="s">
        <v>74</v>
      </c>
      <c r="G2093" t="s">
        <v>61</v>
      </c>
      <c r="H2093" t="s">
        <v>33</v>
      </c>
      <c r="I2093" t="s">
        <v>34</v>
      </c>
      <c r="J2093" s="1">
        <v>44518</v>
      </c>
      <c r="M2093" t="s">
        <v>35</v>
      </c>
      <c r="N2093" s="2">
        <v>13038.36</v>
      </c>
      <c r="O2093" t="s">
        <v>1733</v>
      </c>
      <c r="P2093">
        <v>4.5</v>
      </c>
      <c r="Q20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093">
        <f>YEAR(Table1[[#This Row],[Hire Date]])</f>
        <v>2021</v>
      </c>
      <c r="T2093" t="str">
        <f>IF(Table1[[#This Row],[Education Level]]="Master's Degree",
"Master's Degree",
IF(Table1[[#This Row],[Education Level]]="Bachelor's Degree",
"Bachelor's Degree",
"Others"))</f>
        <v>Bachelor's Degree</v>
      </c>
    </row>
    <row r="2094" spans="1:20" x14ac:dyDescent="0.25">
      <c r="A2094" t="s">
        <v>4710</v>
      </c>
      <c r="B2094" t="s">
        <v>4711</v>
      </c>
      <c r="C2094" t="s">
        <v>18</v>
      </c>
      <c r="D2094">
        <v>40</v>
      </c>
      <c r="E2094" t="s">
        <v>100</v>
      </c>
      <c r="F2094" t="s">
        <v>31</v>
      </c>
      <c r="G2094" t="s">
        <v>32</v>
      </c>
      <c r="H2094" t="s">
        <v>33</v>
      </c>
      <c r="I2094" t="s">
        <v>117</v>
      </c>
      <c r="J2094" s="1">
        <v>44184</v>
      </c>
      <c r="M2094" t="s">
        <v>35</v>
      </c>
      <c r="N2094" s="2">
        <v>5504.04</v>
      </c>
      <c r="O2094" t="s">
        <v>2390</v>
      </c>
      <c r="P2094">
        <v>5.4</v>
      </c>
      <c r="Q20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94">
        <f>YEAR(Table1[[#This Row],[Hire Date]])</f>
        <v>2020</v>
      </c>
      <c r="T2094" t="str">
        <f>IF(Table1[[#This Row],[Education Level]]="Master's Degree",
"Master's Degree",
IF(Table1[[#This Row],[Education Level]]="Bachelor's Degree",
"Bachelor's Degree",
"Others"))</f>
        <v>Others</v>
      </c>
    </row>
    <row r="2095" spans="1:20" x14ac:dyDescent="0.25">
      <c r="A2095" t="s">
        <v>4712</v>
      </c>
      <c r="B2095" t="s">
        <v>4713</v>
      </c>
      <c r="C2095" t="s">
        <v>29</v>
      </c>
      <c r="D2095">
        <v>24</v>
      </c>
      <c r="E2095" t="s">
        <v>86</v>
      </c>
      <c r="F2095" t="s">
        <v>44</v>
      </c>
      <c r="G2095" t="s">
        <v>45</v>
      </c>
      <c r="H2095" t="s">
        <v>33</v>
      </c>
      <c r="I2095" t="s">
        <v>23</v>
      </c>
      <c r="J2095" s="1">
        <v>43820</v>
      </c>
      <c r="M2095" t="s">
        <v>35</v>
      </c>
      <c r="N2095" s="2">
        <v>6588.87</v>
      </c>
      <c r="O2095" t="s">
        <v>1637</v>
      </c>
      <c r="P2095">
        <v>6.4</v>
      </c>
      <c r="Q20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95">
        <f>YEAR(Table1[[#This Row],[Hire Date]])</f>
        <v>2019</v>
      </c>
      <c r="T2095" t="str">
        <f>IF(Table1[[#This Row],[Education Level]]="Master's Degree",
"Master's Degree",
IF(Table1[[#This Row],[Education Level]]="Bachelor's Degree",
"Bachelor's Degree",
"Others"))</f>
        <v>Master's Degree</v>
      </c>
    </row>
    <row r="2096" spans="1:20" x14ac:dyDescent="0.25">
      <c r="A2096" t="s">
        <v>4714</v>
      </c>
      <c r="B2096" t="s">
        <v>4715</v>
      </c>
      <c r="C2096" t="s">
        <v>18</v>
      </c>
      <c r="D2096">
        <v>44</v>
      </c>
      <c r="E2096" t="s">
        <v>73</v>
      </c>
      <c r="F2096" t="s">
        <v>31</v>
      </c>
      <c r="G2096" t="s">
        <v>93</v>
      </c>
      <c r="H2096" t="s">
        <v>131</v>
      </c>
      <c r="I2096" t="s">
        <v>23</v>
      </c>
      <c r="J2096" s="1">
        <v>44184</v>
      </c>
      <c r="K2096" s="1">
        <v>44440</v>
      </c>
      <c r="L2096" t="s">
        <v>132</v>
      </c>
      <c r="M2096" t="s">
        <v>25</v>
      </c>
      <c r="N2096" s="2">
        <v>2634.36</v>
      </c>
      <c r="O2096" t="s">
        <v>1673</v>
      </c>
      <c r="P2096">
        <v>0.7</v>
      </c>
      <c r="Q20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096">
        <f>YEAR(Table1[[#This Row],[Hire Date]])</f>
        <v>2020</v>
      </c>
      <c r="S2096" s="9">
        <f>YEAR(Table1[[#This Row],[Exit Date]])</f>
        <v>2021</v>
      </c>
      <c r="T2096" t="str">
        <f>IF(Table1[[#This Row],[Education Level]]="Master's Degree",
"Master's Degree",
IF(Table1[[#This Row],[Education Level]]="Bachelor's Degree",
"Bachelor's Degree",
"Others"))</f>
        <v>Master's Degree</v>
      </c>
    </row>
    <row r="2097" spans="1:20" x14ac:dyDescent="0.25">
      <c r="A2097" t="s">
        <v>4716</v>
      </c>
      <c r="B2097" t="s">
        <v>4717</v>
      </c>
      <c r="C2097" t="s">
        <v>29</v>
      </c>
      <c r="D2097">
        <v>34</v>
      </c>
      <c r="E2097" s="9" t="s">
        <v>13002</v>
      </c>
      <c r="F2097" t="s">
        <v>20</v>
      </c>
      <c r="G2097" t="s">
        <v>45</v>
      </c>
      <c r="H2097" t="s">
        <v>33</v>
      </c>
      <c r="I2097" t="s">
        <v>23</v>
      </c>
      <c r="J2097" s="1">
        <v>44352</v>
      </c>
      <c r="M2097" t="s">
        <v>35</v>
      </c>
      <c r="N2097" s="2">
        <v>8676.2199999999993</v>
      </c>
      <c r="O2097" t="s">
        <v>2471</v>
      </c>
      <c r="P2097">
        <v>5</v>
      </c>
      <c r="Q20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97">
        <f>YEAR(Table1[[#This Row],[Hire Date]])</f>
        <v>2021</v>
      </c>
      <c r="T2097" t="str">
        <f>IF(Table1[[#This Row],[Education Level]]="Master's Degree",
"Master's Degree",
IF(Table1[[#This Row],[Education Level]]="Bachelor's Degree",
"Bachelor's Degree",
"Others"))</f>
        <v>Master's Degree</v>
      </c>
    </row>
    <row r="2098" spans="1:20" x14ac:dyDescent="0.25">
      <c r="A2098" t="s">
        <v>4718</v>
      </c>
      <c r="B2098" t="s">
        <v>4719</v>
      </c>
      <c r="C2098" t="s">
        <v>18</v>
      </c>
      <c r="D2098">
        <v>41</v>
      </c>
      <c r="E2098" t="s">
        <v>19</v>
      </c>
      <c r="F2098" t="s">
        <v>60</v>
      </c>
      <c r="G2098" t="s">
        <v>137</v>
      </c>
      <c r="H2098" t="s">
        <v>33</v>
      </c>
      <c r="I2098" t="s">
        <v>34</v>
      </c>
      <c r="J2098" s="1">
        <v>45648</v>
      </c>
      <c r="M2098" t="s">
        <v>35</v>
      </c>
      <c r="N2098" s="2">
        <v>28252.17</v>
      </c>
      <c r="O2098" t="s">
        <v>2010</v>
      </c>
      <c r="P2098">
        <v>1.4</v>
      </c>
      <c r="Q20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098">
        <f>YEAR(Table1[[#This Row],[Hire Date]])</f>
        <v>2024</v>
      </c>
      <c r="T2098" t="str">
        <f>IF(Table1[[#This Row],[Education Level]]="Master's Degree",
"Master's Degree",
IF(Table1[[#This Row],[Education Level]]="Bachelor's Degree",
"Bachelor's Degree",
"Others"))</f>
        <v>Bachelor's Degree</v>
      </c>
    </row>
    <row r="2099" spans="1:20" x14ac:dyDescent="0.25">
      <c r="A2099" t="s">
        <v>4720</v>
      </c>
      <c r="B2099" t="s">
        <v>4721</v>
      </c>
      <c r="C2099" t="s">
        <v>18</v>
      </c>
      <c r="D2099">
        <v>25</v>
      </c>
      <c r="E2099" t="s">
        <v>19</v>
      </c>
      <c r="F2099" t="s">
        <v>20</v>
      </c>
      <c r="G2099" t="s">
        <v>232</v>
      </c>
      <c r="H2099" t="s">
        <v>33</v>
      </c>
      <c r="I2099" t="s">
        <v>34</v>
      </c>
      <c r="J2099" s="1">
        <v>43710</v>
      </c>
      <c r="K2099" s="1">
        <v>45711</v>
      </c>
      <c r="L2099" t="s">
        <v>132</v>
      </c>
      <c r="M2099" t="s">
        <v>25</v>
      </c>
      <c r="N2099" s="2">
        <v>69100.97</v>
      </c>
      <c r="O2099" t="s">
        <v>146</v>
      </c>
      <c r="P2099">
        <v>5.5</v>
      </c>
      <c r="Q20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099">
        <f>YEAR(Table1[[#This Row],[Hire Date]])</f>
        <v>2019</v>
      </c>
      <c r="S2099" s="9">
        <f>YEAR(Table1[[#This Row],[Exit Date]])</f>
        <v>2025</v>
      </c>
      <c r="T2099" t="str">
        <f>IF(Table1[[#This Row],[Education Level]]="Master's Degree",
"Master's Degree",
IF(Table1[[#This Row],[Education Level]]="Bachelor's Degree",
"Bachelor's Degree",
"Others"))</f>
        <v>Bachelor's Degree</v>
      </c>
    </row>
    <row r="2100" spans="1:20" x14ac:dyDescent="0.25">
      <c r="A2100" t="s">
        <v>4722</v>
      </c>
      <c r="B2100" t="s">
        <v>4723</v>
      </c>
      <c r="C2100" t="s">
        <v>29</v>
      </c>
      <c r="D2100">
        <v>22</v>
      </c>
      <c r="E2100" t="s">
        <v>86</v>
      </c>
      <c r="F2100" t="s">
        <v>31</v>
      </c>
      <c r="G2100" t="s">
        <v>137</v>
      </c>
      <c r="H2100" t="s">
        <v>22</v>
      </c>
      <c r="I2100" t="s">
        <v>23</v>
      </c>
      <c r="J2100" s="1">
        <v>43617</v>
      </c>
      <c r="K2100" s="1">
        <v>44198</v>
      </c>
      <c r="L2100" t="s">
        <v>132</v>
      </c>
      <c r="M2100" t="s">
        <v>25</v>
      </c>
      <c r="N2100" s="2">
        <v>27568.62</v>
      </c>
      <c r="O2100" t="s">
        <v>382</v>
      </c>
      <c r="P2100">
        <v>1.6</v>
      </c>
      <c r="Q21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100">
        <f>YEAR(Table1[[#This Row],[Hire Date]])</f>
        <v>2019</v>
      </c>
      <c r="S2100" s="9">
        <f>YEAR(Table1[[#This Row],[Exit Date]])</f>
        <v>2021</v>
      </c>
      <c r="T2100" t="str">
        <f>IF(Table1[[#This Row],[Education Level]]="Master's Degree",
"Master's Degree",
IF(Table1[[#This Row],[Education Level]]="Bachelor's Degree",
"Bachelor's Degree",
"Others"))</f>
        <v>Master's Degree</v>
      </c>
    </row>
    <row r="2101" spans="1:20" x14ac:dyDescent="0.25">
      <c r="A2101" t="s">
        <v>4724</v>
      </c>
      <c r="B2101" t="s">
        <v>4725</v>
      </c>
      <c r="C2101" t="s">
        <v>18</v>
      </c>
      <c r="D2101">
        <v>42</v>
      </c>
      <c r="E2101" t="s">
        <v>73</v>
      </c>
      <c r="F2101" t="s">
        <v>74</v>
      </c>
      <c r="G2101" t="s">
        <v>61</v>
      </c>
      <c r="H2101" t="s">
        <v>22</v>
      </c>
      <c r="I2101" t="s">
        <v>175</v>
      </c>
      <c r="J2101" s="1">
        <v>45963</v>
      </c>
      <c r="K2101" s="1">
        <v>46173</v>
      </c>
      <c r="L2101" t="s">
        <v>132</v>
      </c>
      <c r="M2101" t="s">
        <v>25</v>
      </c>
      <c r="N2101" s="2">
        <v>11243.42</v>
      </c>
      <c r="O2101" t="s">
        <v>1733</v>
      </c>
      <c r="P2101">
        <v>0.6</v>
      </c>
      <c r="Q21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101">
        <f>YEAR(Table1[[#This Row],[Hire Date]])</f>
        <v>2025</v>
      </c>
      <c r="S2101" s="9">
        <f>YEAR(Table1[[#This Row],[Exit Date]])</f>
        <v>2026</v>
      </c>
      <c r="T2101" t="str">
        <f>IF(Table1[[#This Row],[Education Level]]="Master's Degree",
"Master's Degree",
IF(Table1[[#This Row],[Education Level]]="Bachelor's Degree",
"Bachelor's Degree",
"Others"))</f>
        <v>Others</v>
      </c>
    </row>
    <row r="2102" spans="1:20" x14ac:dyDescent="0.25">
      <c r="A2102" t="s">
        <v>4726</v>
      </c>
      <c r="B2102" t="s">
        <v>4727</v>
      </c>
      <c r="C2102" t="s">
        <v>29</v>
      </c>
      <c r="D2102">
        <v>38</v>
      </c>
      <c r="E2102" t="s">
        <v>73</v>
      </c>
      <c r="F2102" t="s">
        <v>60</v>
      </c>
      <c r="G2102" t="s">
        <v>21</v>
      </c>
      <c r="H2102" t="s">
        <v>22</v>
      </c>
      <c r="I2102" t="s">
        <v>34</v>
      </c>
      <c r="J2102" s="1">
        <v>44205</v>
      </c>
      <c r="K2102" s="1">
        <v>45455</v>
      </c>
      <c r="L2102" t="s">
        <v>132</v>
      </c>
      <c r="M2102" t="s">
        <v>25</v>
      </c>
      <c r="N2102" s="2">
        <v>16651.990000000002</v>
      </c>
      <c r="O2102" t="s">
        <v>333</v>
      </c>
      <c r="P2102">
        <v>3.4</v>
      </c>
      <c r="Q21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02">
        <f>YEAR(Table1[[#This Row],[Hire Date]])</f>
        <v>2021</v>
      </c>
      <c r="S2102" s="9">
        <f>YEAR(Table1[[#This Row],[Exit Date]])</f>
        <v>2024</v>
      </c>
      <c r="T2102" t="str">
        <f>IF(Table1[[#This Row],[Education Level]]="Master's Degree",
"Master's Degree",
IF(Table1[[#This Row],[Education Level]]="Bachelor's Degree",
"Bachelor's Degree",
"Others"))</f>
        <v>Bachelor's Degree</v>
      </c>
    </row>
    <row r="2103" spans="1:20" x14ac:dyDescent="0.25">
      <c r="A2103" t="s">
        <v>4728</v>
      </c>
      <c r="B2103" t="s">
        <v>4729</v>
      </c>
      <c r="C2103" t="s">
        <v>29</v>
      </c>
      <c r="D2103">
        <v>26</v>
      </c>
      <c r="E2103" t="s">
        <v>30</v>
      </c>
      <c r="F2103" t="s">
        <v>44</v>
      </c>
      <c r="G2103" t="s">
        <v>45</v>
      </c>
      <c r="H2103" t="s">
        <v>22</v>
      </c>
      <c r="I2103" t="s">
        <v>34</v>
      </c>
      <c r="J2103" s="1">
        <v>43546</v>
      </c>
      <c r="M2103" t="s">
        <v>35</v>
      </c>
      <c r="N2103" s="2">
        <v>6609.5</v>
      </c>
      <c r="O2103" t="s">
        <v>1268</v>
      </c>
      <c r="P2103">
        <v>7.2</v>
      </c>
      <c r="Q21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03">
        <f>YEAR(Table1[[#This Row],[Hire Date]])</f>
        <v>2019</v>
      </c>
      <c r="T2103" t="str">
        <f>IF(Table1[[#This Row],[Education Level]]="Master's Degree",
"Master's Degree",
IF(Table1[[#This Row],[Education Level]]="Bachelor's Degree",
"Bachelor's Degree",
"Others"))</f>
        <v>Bachelor's Degree</v>
      </c>
    </row>
    <row r="2104" spans="1:20" x14ac:dyDescent="0.25">
      <c r="A2104" t="s">
        <v>4730</v>
      </c>
      <c r="B2104" t="s">
        <v>4731</v>
      </c>
      <c r="C2104" t="s">
        <v>18</v>
      </c>
      <c r="D2104">
        <v>27</v>
      </c>
      <c r="E2104" t="s">
        <v>30</v>
      </c>
      <c r="F2104" t="s">
        <v>49</v>
      </c>
      <c r="G2104" t="s">
        <v>32</v>
      </c>
      <c r="H2104" t="s">
        <v>33</v>
      </c>
      <c r="I2104" t="s">
        <v>34</v>
      </c>
      <c r="J2104" s="1">
        <v>43320</v>
      </c>
      <c r="M2104" t="s">
        <v>35</v>
      </c>
      <c r="N2104" s="2">
        <v>4679.6899999999996</v>
      </c>
      <c r="O2104" t="s">
        <v>746</v>
      </c>
      <c r="P2104">
        <v>7.8</v>
      </c>
      <c r="Q21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04">
        <f>YEAR(Table1[[#This Row],[Hire Date]])</f>
        <v>2018</v>
      </c>
      <c r="T2104" t="str">
        <f>IF(Table1[[#This Row],[Education Level]]="Master's Degree",
"Master's Degree",
IF(Table1[[#This Row],[Education Level]]="Bachelor's Degree",
"Bachelor's Degree",
"Others"))</f>
        <v>Bachelor's Degree</v>
      </c>
    </row>
    <row r="2105" spans="1:20" x14ac:dyDescent="0.25">
      <c r="A2105" t="s">
        <v>4732</v>
      </c>
      <c r="B2105" t="s">
        <v>4733</v>
      </c>
      <c r="C2105" t="s">
        <v>29</v>
      </c>
      <c r="D2105">
        <v>45</v>
      </c>
      <c r="E2105" t="s">
        <v>43</v>
      </c>
      <c r="F2105" t="s">
        <v>31</v>
      </c>
      <c r="G2105" t="s">
        <v>32</v>
      </c>
      <c r="H2105" t="s">
        <v>33</v>
      </c>
      <c r="I2105" t="s">
        <v>23</v>
      </c>
      <c r="J2105" s="1">
        <v>44136</v>
      </c>
      <c r="M2105" t="s">
        <v>35</v>
      </c>
      <c r="N2105" s="2">
        <v>4840.7</v>
      </c>
      <c r="O2105" t="s">
        <v>3149</v>
      </c>
      <c r="P2105">
        <v>5.5</v>
      </c>
      <c r="Q21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05">
        <f>YEAR(Table1[[#This Row],[Hire Date]])</f>
        <v>2020</v>
      </c>
      <c r="T2105" t="str">
        <f>IF(Table1[[#This Row],[Education Level]]="Master's Degree",
"Master's Degree",
IF(Table1[[#This Row],[Education Level]]="Bachelor's Degree",
"Bachelor's Degree",
"Others"))</f>
        <v>Master's Degree</v>
      </c>
    </row>
    <row r="2106" spans="1:20" x14ac:dyDescent="0.25">
      <c r="A2106" t="s">
        <v>4734</v>
      </c>
      <c r="B2106" t="s">
        <v>4735</v>
      </c>
      <c r="C2106" t="s">
        <v>29</v>
      </c>
      <c r="D2106">
        <v>24</v>
      </c>
      <c r="E2106" t="s">
        <v>86</v>
      </c>
      <c r="F2106" t="s">
        <v>31</v>
      </c>
      <c r="G2106" t="s">
        <v>93</v>
      </c>
      <c r="H2106" t="s">
        <v>33</v>
      </c>
      <c r="I2106" t="s">
        <v>50</v>
      </c>
      <c r="J2106" s="1">
        <v>44260</v>
      </c>
      <c r="M2106" t="s">
        <v>35</v>
      </c>
      <c r="N2106" s="2">
        <v>3099.5</v>
      </c>
      <c r="O2106" t="s">
        <v>3137</v>
      </c>
      <c r="P2106">
        <v>5.2</v>
      </c>
      <c r="Q21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06">
        <f>YEAR(Table1[[#This Row],[Hire Date]])</f>
        <v>2021</v>
      </c>
      <c r="T2106" t="str">
        <f>IF(Table1[[#This Row],[Education Level]]="Master's Degree",
"Master's Degree",
IF(Table1[[#This Row],[Education Level]]="Bachelor's Degree",
"Bachelor's Degree",
"Others"))</f>
        <v>Others</v>
      </c>
    </row>
    <row r="2107" spans="1:20" x14ac:dyDescent="0.25">
      <c r="A2107" t="s">
        <v>4736</v>
      </c>
      <c r="B2107" t="s">
        <v>4737</v>
      </c>
      <c r="C2107" t="s">
        <v>18</v>
      </c>
      <c r="D2107">
        <v>49</v>
      </c>
      <c r="E2107" t="s">
        <v>121</v>
      </c>
      <c r="F2107" t="s">
        <v>49</v>
      </c>
      <c r="G2107" t="s">
        <v>21</v>
      </c>
      <c r="H2107" t="s">
        <v>33</v>
      </c>
      <c r="I2107" t="s">
        <v>117</v>
      </c>
      <c r="J2107" s="1">
        <v>43702</v>
      </c>
      <c r="M2107" t="s">
        <v>35</v>
      </c>
      <c r="N2107" s="2">
        <v>17280.21</v>
      </c>
      <c r="O2107" t="s">
        <v>188</v>
      </c>
      <c r="P2107">
        <v>6.7</v>
      </c>
      <c r="Q21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07">
        <f>YEAR(Table1[[#This Row],[Hire Date]])</f>
        <v>2019</v>
      </c>
      <c r="T2107" t="str">
        <f>IF(Table1[[#This Row],[Education Level]]="Master's Degree",
"Master's Degree",
IF(Table1[[#This Row],[Education Level]]="Bachelor's Degree",
"Bachelor's Degree",
"Others"))</f>
        <v>Others</v>
      </c>
    </row>
    <row r="2108" spans="1:20" x14ac:dyDescent="0.25">
      <c r="A2108" t="s">
        <v>4738</v>
      </c>
      <c r="B2108" t="s">
        <v>4739</v>
      </c>
      <c r="C2108" t="s">
        <v>18</v>
      </c>
      <c r="D2108">
        <v>26</v>
      </c>
      <c r="E2108" t="s">
        <v>136</v>
      </c>
      <c r="F2108" t="s">
        <v>44</v>
      </c>
      <c r="G2108" t="s">
        <v>21</v>
      </c>
      <c r="H2108" t="s">
        <v>22</v>
      </c>
      <c r="I2108" t="s">
        <v>23</v>
      </c>
      <c r="J2108" s="1">
        <v>45160</v>
      </c>
      <c r="M2108" t="s">
        <v>35</v>
      </c>
      <c r="N2108" s="2">
        <v>18733.73</v>
      </c>
      <c r="O2108" t="s">
        <v>636</v>
      </c>
      <c r="P2108">
        <v>2.7</v>
      </c>
      <c r="Q21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108">
        <f>YEAR(Table1[[#This Row],[Hire Date]])</f>
        <v>2023</v>
      </c>
      <c r="T2108" t="str">
        <f>IF(Table1[[#This Row],[Education Level]]="Master's Degree",
"Master's Degree",
IF(Table1[[#This Row],[Education Level]]="Bachelor's Degree",
"Bachelor's Degree",
"Others"))</f>
        <v>Master's Degree</v>
      </c>
    </row>
    <row r="2109" spans="1:20" x14ac:dyDescent="0.25">
      <c r="A2109" t="s">
        <v>4740</v>
      </c>
      <c r="B2109" t="s">
        <v>4741</v>
      </c>
      <c r="C2109" t="s">
        <v>29</v>
      </c>
      <c r="D2109">
        <v>40</v>
      </c>
      <c r="E2109" t="s">
        <v>100</v>
      </c>
      <c r="F2109" t="s">
        <v>31</v>
      </c>
      <c r="G2109" t="s">
        <v>232</v>
      </c>
      <c r="H2109" t="s">
        <v>33</v>
      </c>
      <c r="I2109" t="s">
        <v>50</v>
      </c>
      <c r="J2109" s="1">
        <v>43175</v>
      </c>
      <c r="K2109" s="1">
        <v>45385</v>
      </c>
      <c r="L2109" t="s">
        <v>24</v>
      </c>
      <c r="M2109" t="s">
        <v>25</v>
      </c>
      <c r="N2109" s="2">
        <v>55128.79</v>
      </c>
      <c r="O2109" t="s">
        <v>146</v>
      </c>
      <c r="P2109">
        <v>6.1</v>
      </c>
      <c r="Q21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09">
        <f>YEAR(Table1[[#This Row],[Hire Date]])</f>
        <v>2018</v>
      </c>
      <c r="S2109" s="9">
        <f>YEAR(Table1[[#This Row],[Exit Date]])</f>
        <v>2024</v>
      </c>
      <c r="T2109" t="str">
        <f>IF(Table1[[#This Row],[Education Level]]="Master's Degree",
"Master's Degree",
IF(Table1[[#This Row],[Education Level]]="Bachelor's Degree",
"Bachelor's Degree",
"Others"))</f>
        <v>Others</v>
      </c>
    </row>
    <row r="2110" spans="1:20" x14ac:dyDescent="0.25">
      <c r="A2110" t="s">
        <v>4742</v>
      </c>
      <c r="B2110" t="s">
        <v>4743</v>
      </c>
      <c r="C2110" t="s">
        <v>18</v>
      </c>
      <c r="D2110">
        <v>32</v>
      </c>
      <c r="E2110" t="s">
        <v>136</v>
      </c>
      <c r="F2110" t="s">
        <v>31</v>
      </c>
      <c r="G2110" t="s">
        <v>45</v>
      </c>
      <c r="H2110" t="s">
        <v>33</v>
      </c>
      <c r="I2110" t="s">
        <v>23</v>
      </c>
      <c r="J2110" s="1">
        <v>46075</v>
      </c>
      <c r="M2110" t="s">
        <v>35</v>
      </c>
      <c r="N2110" s="2">
        <v>8469.5300000000007</v>
      </c>
      <c r="O2110" t="s">
        <v>1047</v>
      </c>
      <c r="P2110">
        <v>0.2</v>
      </c>
      <c r="Q21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110">
        <f>YEAR(Table1[[#This Row],[Hire Date]])</f>
        <v>2026</v>
      </c>
      <c r="T2110" t="str">
        <f>IF(Table1[[#This Row],[Education Level]]="Master's Degree",
"Master's Degree",
IF(Table1[[#This Row],[Education Level]]="Bachelor's Degree",
"Bachelor's Degree",
"Others"))</f>
        <v>Master's Degree</v>
      </c>
    </row>
    <row r="2111" spans="1:20" x14ac:dyDescent="0.25">
      <c r="A2111" t="s">
        <v>4744</v>
      </c>
      <c r="B2111" t="s">
        <v>4745</v>
      </c>
      <c r="C2111" t="s">
        <v>18</v>
      </c>
      <c r="D2111">
        <v>40</v>
      </c>
      <c r="E2111" t="s">
        <v>100</v>
      </c>
      <c r="F2111" t="s">
        <v>31</v>
      </c>
      <c r="G2111" t="s">
        <v>45</v>
      </c>
      <c r="H2111" t="s">
        <v>22</v>
      </c>
      <c r="I2111" t="s">
        <v>34</v>
      </c>
      <c r="J2111" s="1">
        <v>43118</v>
      </c>
      <c r="M2111" t="s">
        <v>35</v>
      </c>
      <c r="N2111" s="2">
        <v>8731.92</v>
      </c>
      <c r="O2111" t="s">
        <v>1916</v>
      </c>
      <c r="P2111">
        <v>8.3000000000000007</v>
      </c>
      <c r="Q21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11">
        <f>YEAR(Table1[[#This Row],[Hire Date]])</f>
        <v>2018</v>
      </c>
      <c r="T2111" t="str">
        <f>IF(Table1[[#This Row],[Education Level]]="Master's Degree",
"Master's Degree",
IF(Table1[[#This Row],[Education Level]]="Bachelor's Degree",
"Bachelor's Degree",
"Others"))</f>
        <v>Bachelor's Degree</v>
      </c>
    </row>
    <row r="2112" spans="1:20" x14ac:dyDescent="0.25">
      <c r="A2112" t="s">
        <v>4746</v>
      </c>
      <c r="B2112" t="s">
        <v>4747</v>
      </c>
      <c r="C2112" t="s">
        <v>18</v>
      </c>
      <c r="D2112">
        <v>30</v>
      </c>
      <c r="E2112" t="s">
        <v>73</v>
      </c>
      <c r="F2112" t="s">
        <v>44</v>
      </c>
      <c r="G2112" t="s">
        <v>93</v>
      </c>
      <c r="H2112" t="s">
        <v>33</v>
      </c>
      <c r="I2112" t="s">
        <v>34</v>
      </c>
      <c r="J2112" s="1">
        <v>45963</v>
      </c>
      <c r="M2112" t="s">
        <v>35</v>
      </c>
      <c r="N2112" s="2">
        <v>2587.6799999999998</v>
      </c>
      <c r="O2112" t="s">
        <v>283</v>
      </c>
      <c r="P2112">
        <v>0.5</v>
      </c>
      <c r="Q21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112">
        <f>YEAR(Table1[[#This Row],[Hire Date]])</f>
        <v>2025</v>
      </c>
      <c r="T2112" t="str">
        <f>IF(Table1[[#This Row],[Education Level]]="Master's Degree",
"Master's Degree",
IF(Table1[[#This Row],[Education Level]]="Bachelor's Degree",
"Bachelor's Degree",
"Others"))</f>
        <v>Bachelor's Degree</v>
      </c>
    </row>
    <row r="2113" spans="1:20" x14ac:dyDescent="0.25">
      <c r="A2113" t="s">
        <v>4748</v>
      </c>
      <c r="B2113" t="s">
        <v>789</v>
      </c>
      <c r="C2113" t="s">
        <v>18</v>
      </c>
      <c r="D2113">
        <v>33</v>
      </c>
      <c r="E2113" t="s">
        <v>100</v>
      </c>
      <c r="F2113" t="s">
        <v>60</v>
      </c>
      <c r="G2113" t="s">
        <v>32</v>
      </c>
      <c r="H2113" t="s">
        <v>33</v>
      </c>
      <c r="I2113" t="s">
        <v>23</v>
      </c>
      <c r="J2113" s="1">
        <v>43155</v>
      </c>
      <c r="K2113" s="1">
        <v>45401</v>
      </c>
      <c r="L2113" t="s">
        <v>113</v>
      </c>
      <c r="M2113" t="s">
        <v>25</v>
      </c>
      <c r="N2113" s="2">
        <v>6018.97</v>
      </c>
      <c r="O2113" t="s">
        <v>1035</v>
      </c>
      <c r="P2113">
        <v>6.1</v>
      </c>
      <c r="Q21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13">
        <f>YEAR(Table1[[#This Row],[Hire Date]])</f>
        <v>2018</v>
      </c>
      <c r="S2113" s="9">
        <f>YEAR(Table1[[#This Row],[Exit Date]])</f>
        <v>2024</v>
      </c>
      <c r="T2113" t="str">
        <f>IF(Table1[[#This Row],[Education Level]]="Master's Degree",
"Master's Degree",
IF(Table1[[#This Row],[Education Level]]="Bachelor's Degree",
"Bachelor's Degree",
"Others"))</f>
        <v>Master's Degree</v>
      </c>
    </row>
    <row r="2114" spans="1:20" x14ac:dyDescent="0.25">
      <c r="A2114" t="s">
        <v>4749</v>
      </c>
      <c r="B2114" t="s">
        <v>4750</v>
      </c>
      <c r="C2114" t="s">
        <v>29</v>
      </c>
      <c r="D2114">
        <v>35</v>
      </c>
      <c r="E2114" t="s">
        <v>43</v>
      </c>
      <c r="F2114" t="s">
        <v>74</v>
      </c>
      <c r="G2114" t="s">
        <v>61</v>
      </c>
      <c r="H2114" t="s">
        <v>33</v>
      </c>
      <c r="I2114" t="s">
        <v>23</v>
      </c>
      <c r="J2114" s="1">
        <v>44800</v>
      </c>
      <c r="M2114" t="s">
        <v>35</v>
      </c>
      <c r="N2114" s="2">
        <v>11599.86</v>
      </c>
      <c r="O2114" t="s">
        <v>1733</v>
      </c>
      <c r="P2114">
        <v>3.7</v>
      </c>
      <c r="Q21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14">
        <f>YEAR(Table1[[#This Row],[Hire Date]])</f>
        <v>2022</v>
      </c>
      <c r="T2114" t="str">
        <f>IF(Table1[[#This Row],[Education Level]]="Master's Degree",
"Master's Degree",
IF(Table1[[#This Row],[Education Level]]="Bachelor's Degree",
"Bachelor's Degree",
"Others"))</f>
        <v>Master's Degree</v>
      </c>
    </row>
    <row r="2115" spans="1:20" x14ac:dyDescent="0.25">
      <c r="A2115" t="s">
        <v>4751</v>
      </c>
      <c r="B2115" t="s">
        <v>4752</v>
      </c>
      <c r="C2115" t="s">
        <v>29</v>
      </c>
      <c r="D2115">
        <v>25</v>
      </c>
      <c r="E2115" t="s">
        <v>86</v>
      </c>
      <c r="F2115" t="s">
        <v>49</v>
      </c>
      <c r="G2115" t="s">
        <v>61</v>
      </c>
      <c r="H2115" t="s">
        <v>138</v>
      </c>
      <c r="I2115" t="s">
        <v>75</v>
      </c>
      <c r="J2115" s="1">
        <v>45627</v>
      </c>
      <c r="M2115" t="s">
        <v>35</v>
      </c>
      <c r="N2115" s="2">
        <v>13729.58</v>
      </c>
      <c r="O2115" t="s">
        <v>169</v>
      </c>
      <c r="P2115">
        <v>1.5</v>
      </c>
      <c r="Q21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115">
        <f>YEAR(Table1[[#This Row],[Hire Date]])</f>
        <v>2024</v>
      </c>
      <c r="T2115" t="str">
        <f>IF(Table1[[#This Row],[Education Level]]="Master's Degree",
"Master's Degree",
IF(Table1[[#This Row],[Education Level]]="Bachelor's Degree",
"Bachelor's Degree",
"Others"))</f>
        <v>Others</v>
      </c>
    </row>
    <row r="2116" spans="1:20" x14ac:dyDescent="0.25">
      <c r="A2116" t="s">
        <v>4753</v>
      </c>
      <c r="B2116" t="s">
        <v>4754</v>
      </c>
      <c r="C2116" t="s">
        <v>18</v>
      </c>
      <c r="D2116">
        <v>41</v>
      </c>
      <c r="E2116" t="s">
        <v>19</v>
      </c>
      <c r="F2116" t="s">
        <v>31</v>
      </c>
      <c r="G2116" t="s">
        <v>137</v>
      </c>
      <c r="H2116" t="s">
        <v>33</v>
      </c>
      <c r="I2116" t="s">
        <v>34</v>
      </c>
      <c r="J2116" s="1">
        <v>45246</v>
      </c>
      <c r="K2116" s="1">
        <v>45546</v>
      </c>
      <c r="L2116" t="s">
        <v>760</v>
      </c>
      <c r="M2116" t="s">
        <v>25</v>
      </c>
      <c r="N2116" s="2">
        <v>29781.83</v>
      </c>
      <c r="O2116" t="s">
        <v>1223</v>
      </c>
      <c r="P2116">
        <v>0.8</v>
      </c>
      <c r="Q21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116">
        <f>YEAR(Table1[[#This Row],[Hire Date]])</f>
        <v>2023</v>
      </c>
      <c r="S2116" s="9">
        <f>YEAR(Table1[[#This Row],[Exit Date]])</f>
        <v>2024</v>
      </c>
      <c r="T2116" t="str">
        <f>IF(Table1[[#This Row],[Education Level]]="Master's Degree",
"Master's Degree",
IF(Table1[[#This Row],[Education Level]]="Bachelor's Degree",
"Bachelor's Degree",
"Others"))</f>
        <v>Bachelor's Degree</v>
      </c>
    </row>
    <row r="2117" spans="1:20" x14ac:dyDescent="0.25">
      <c r="A2117" t="s">
        <v>4755</v>
      </c>
      <c r="B2117" t="s">
        <v>4756</v>
      </c>
      <c r="C2117" t="s">
        <v>18</v>
      </c>
      <c r="D2117">
        <v>30</v>
      </c>
      <c r="E2117" t="s">
        <v>30</v>
      </c>
      <c r="F2117" t="s">
        <v>49</v>
      </c>
      <c r="G2117" t="s">
        <v>45</v>
      </c>
      <c r="H2117" t="s">
        <v>131</v>
      </c>
      <c r="I2117" t="s">
        <v>34</v>
      </c>
      <c r="J2117" s="1">
        <v>45036</v>
      </c>
      <c r="K2117" s="1">
        <v>45127</v>
      </c>
      <c r="L2117" t="s">
        <v>132</v>
      </c>
      <c r="M2117" t="s">
        <v>25</v>
      </c>
      <c r="N2117" s="2">
        <v>6996.95</v>
      </c>
      <c r="O2117" t="s">
        <v>482</v>
      </c>
      <c r="P2117">
        <v>0.2</v>
      </c>
      <c r="Q21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117">
        <f>YEAR(Table1[[#This Row],[Hire Date]])</f>
        <v>2023</v>
      </c>
      <c r="S2117" s="9">
        <f>YEAR(Table1[[#This Row],[Exit Date]])</f>
        <v>2023</v>
      </c>
      <c r="T2117" t="str">
        <f>IF(Table1[[#This Row],[Education Level]]="Master's Degree",
"Master's Degree",
IF(Table1[[#This Row],[Education Level]]="Bachelor's Degree",
"Bachelor's Degree",
"Others"))</f>
        <v>Bachelor's Degree</v>
      </c>
    </row>
    <row r="2118" spans="1:20" x14ac:dyDescent="0.25">
      <c r="A2118" t="s">
        <v>4757</v>
      </c>
      <c r="B2118" t="s">
        <v>4758</v>
      </c>
      <c r="C2118" t="s">
        <v>18</v>
      </c>
      <c r="D2118">
        <v>32</v>
      </c>
      <c r="E2118" t="s">
        <v>86</v>
      </c>
      <c r="F2118" t="s">
        <v>31</v>
      </c>
      <c r="G2118" t="s">
        <v>61</v>
      </c>
      <c r="H2118" t="s">
        <v>33</v>
      </c>
      <c r="I2118" t="s">
        <v>175</v>
      </c>
      <c r="J2118" s="1">
        <v>44029</v>
      </c>
      <c r="K2118" s="1">
        <v>45998</v>
      </c>
      <c r="L2118" t="s">
        <v>132</v>
      </c>
      <c r="M2118" t="s">
        <v>25</v>
      </c>
      <c r="N2118" s="2">
        <v>12194.35</v>
      </c>
      <c r="O2118" t="s">
        <v>470</v>
      </c>
      <c r="P2118">
        <v>5.4</v>
      </c>
      <c r="Q21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18">
        <f>YEAR(Table1[[#This Row],[Hire Date]])</f>
        <v>2020</v>
      </c>
      <c r="S2118" s="9">
        <f>YEAR(Table1[[#This Row],[Exit Date]])</f>
        <v>2025</v>
      </c>
      <c r="T2118" t="str">
        <f>IF(Table1[[#This Row],[Education Level]]="Master's Degree",
"Master's Degree",
IF(Table1[[#This Row],[Education Level]]="Bachelor's Degree",
"Bachelor's Degree",
"Others"))</f>
        <v>Others</v>
      </c>
    </row>
    <row r="2119" spans="1:20" x14ac:dyDescent="0.25">
      <c r="A2119" t="s">
        <v>4759</v>
      </c>
      <c r="B2119" t="s">
        <v>4760</v>
      </c>
      <c r="C2119" t="s">
        <v>18</v>
      </c>
      <c r="D2119">
        <v>26</v>
      </c>
      <c r="E2119" t="s">
        <v>69</v>
      </c>
      <c r="F2119" t="s">
        <v>44</v>
      </c>
      <c r="G2119" t="s">
        <v>45</v>
      </c>
      <c r="H2119" t="s">
        <v>33</v>
      </c>
      <c r="I2119" t="s">
        <v>23</v>
      </c>
      <c r="J2119" s="1">
        <v>43931</v>
      </c>
      <c r="M2119" t="s">
        <v>35</v>
      </c>
      <c r="N2119" s="2">
        <v>9004.3700000000008</v>
      </c>
      <c r="O2119" t="s">
        <v>1555</v>
      </c>
      <c r="P2119">
        <v>6.1</v>
      </c>
      <c r="Q21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19">
        <f>YEAR(Table1[[#This Row],[Hire Date]])</f>
        <v>2020</v>
      </c>
      <c r="T2119" t="str">
        <f>IF(Table1[[#This Row],[Education Level]]="Master's Degree",
"Master's Degree",
IF(Table1[[#This Row],[Education Level]]="Bachelor's Degree",
"Bachelor's Degree",
"Others"))</f>
        <v>Master's Degree</v>
      </c>
    </row>
    <row r="2120" spans="1:20" x14ac:dyDescent="0.25">
      <c r="A2120" t="s">
        <v>4761</v>
      </c>
      <c r="B2120" t="s">
        <v>4762</v>
      </c>
      <c r="C2120" t="s">
        <v>18</v>
      </c>
      <c r="D2120">
        <v>22</v>
      </c>
      <c r="E2120" t="s">
        <v>121</v>
      </c>
      <c r="F2120" t="s">
        <v>74</v>
      </c>
      <c r="G2120" t="s">
        <v>61</v>
      </c>
      <c r="H2120" t="s">
        <v>22</v>
      </c>
      <c r="I2120" t="s">
        <v>117</v>
      </c>
      <c r="J2120" s="1">
        <v>44488</v>
      </c>
      <c r="K2120" s="1">
        <v>44675</v>
      </c>
      <c r="L2120" t="s">
        <v>132</v>
      </c>
      <c r="M2120" t="s">
        <v>25</v>
      </c>
      <c r="N2120" s="2">
        <v>10042.77</v>
      </c>
      <c r="O2120" t="s">
        <v>243</v>
      </c>
      <c r="P2120">
        <v>0.5</v>
      </c>
      <c r="Q21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120">
        <f>YEAR(Table1[[#This Row],[Hire Date]])</f>
        <v>2021</v>
      </c>
      <c r="S2120" s="9">
        <f>YEAR(Table1[[#This Row],[Exit Date]])</f>
        <v>2022</v>
      </c>
      <c r="T2120" t="str">
        <f>IF(Table1[[#This Row],[Education Level]]="Master's Degree",
"Master's Degree",
IF(Table1[[#This Row],[Education Level]]="Bachelor's Degree",
"Bachelor's Degree",
"Others"))</f>
        <v>Others</v>
      </c>
    </row>
    <row r="2121" spans="1:20" x14ac:dyDescent="0.25">
      <c r="A2121" t="s">
        <v>4763</v>
      </c>
      <c r="B2121" t="s">
        <v>4764</v>
      </c>
      <c r="C2121" t="s">
        <v>29</v>
      </c>
      <c r="D2121">
        <v>33</v>
      </c>
      <c r="E2121" s="9" t="s">
        <v>13002</v>
      </c>
      <c r="F2121" t="s">
        <v>20</v>
      </c>
      <c r="G2121" t="s">
        <v>61</v>
      </c>
      <c r="H2121" t="s">
        <v>22</v>
      </c>
      <c r="I2121" t="s">
        <v>34</v>
      </c>
      <c r="J2121" s="1">
        <v>44601</v>
      </c>
      <c r="K2121" s="1">
        <v>45465</v>
      </c>
      <c r="L2121" t="s">
        <v>324</v>
      </c>
      <c r="M2121" t="s">
        <v>25</v>
      </c>
      <c r="N2121" s="2">
        <v>12531.81</v>
      </c>
      <c r="O2121" t="s">
        <v>1487</v>
      </c>
      <c r="P2121">
        <v>2.4</v>
      </c>
      <c r="Q21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121">
        <f>YEAR(Table1[[#This Row],[Hire Date]])</f>
        <v>2022</v>
      </c>
      <c r="S2121" s="9">
        <f>YEAR(Table1[[#This Row],[Exit Date]])</f>
        <v>2024</v>
      </c>
      <c r="T2121" t="str">
        <f>IF(Table1[[#This Row],[Education Level]]="Master's Degree",
"Master's Degree",
IF(Table1[[#This Row],[Education Level]]="Bachelor's Degree",
"Bachelor's Degree",
"Others"))</f>
        <v>Bachelor's Degree</v>
      </c>
    </row>
    <row r="2122" spans="1:20" x14ac:dyDescent="0.25">
      <c r="A2122" t="s">
        <v>4765</v>
      </c>
      <c r="B2122" t="s">
        <v>4766</v>
      </c>
      <c r="C2122" t="s">
        <v>18</v>
      </c>
      <c r="D2122">
        <v>56</v>
      </c>
      <c r="E2122" s="9" t="s">
        <v>13002</v>
      </c>
      <c r="F2122" t="s">
        <v>74</v>
      </c>
      <c r="G2122" t="s">
        <v>32</v>
      </c>
      <c r="H2122" t="s">
        <v>138</v>
      </c>
      <c r="I2122" t="s">
        <v>34</v>
      </c>
      <c r="J2122" s="1">
        <v>44719</v>
      </c>
      <c r="M2122" t="s">
        <v>35</v>
      </c>
      <c r="N2122" s="2">
        <v>5920.08</v>
      </c>
      <c r="O2122" t="s">
        <v>1016</v>
      </c>
      <c r="P2122">
        <v>3.9</v>
      </c>
      <c r="Q21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22">
        <f>YEAR(Table1[[#This Row],[Hire Date]])</f>
        <v>2022</v>
      </c>
      <c r="T2122" t="str">
        <f>IF(Table1[[#This Row],[Education Level]]="Master's Degree",
"Master's Degree",
IF(Table1[[#This Row],[Education Level]]="Bachelor's Degree",
"Bachelor's Degree",
"Others"))</f>
        <v>Bachelor's Degree</v>
      </c>
    </row>
    <row r="2123" spans="1:20" x14ac:dyDescent="0.25">
      <c r="A2123" t="s">
        <v>4767</v>
      </c>
      <c r="B2123" t="s">
        <v>4768</v>
      </c>
      <c r="C2123" t="s">
        <v>29</v>
      </c>
      <c r="D2123">
        <v>42</v>
      </c>
      <c r="E2123" t="s">
        <v>73</v>
      </c>
      <c r="F2123" t="s">
        <v>31</v>
      </c>
      <c r="G2123" t="s">
        <v>61</v>
      </c>
      <c r="H2123" t="s">
        <v>33</v>
      </c>
      <c r="I2123" t="s">
        <v>23</v>
      </c>
      <c r="J2123" s="1">
        <v>44968</v>
      </c>
      <c r="M2123" t="s">
        <v>35</v>
      </c>
      <c r="N2123" s="2">
        <v>12935.38</v>
      </c>
      <c r="O2123" t="s">
        <v>54</v>
      </c>
      <c r="P2123">
        <v>3.3</v>
      </c>
      <c r="Q21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23">
        <f>YEAR(Table1[[#This Row],[Hire Date]])</f>
        <v>2023</v>
      </c>
      <c r="T2123" t="str">
        <f>IF(Table1[[#This Row],[Education Level]]="Master's Degree",
"Master's Degree",
IF(Table1[[#This Row],[Education Level]]="Bachelor's Degree",
"Bachelor's Degree",
"Others"))</f>
        <v>Master's Degree</v>
      </c>
    </row>
    <row r="2124" spans="1:20" x14ac:dyDescent="0.25">
      <c r="A2124" t="s">
        <v>4769</v>
      </c>
      <c r="B2124" t="s">
        <v>4770</v>
      </c>
      <c r="C2124" t="s">
        <v>29</v>
      </c>
      <c r="D2124">
        <v>34</v>
      </c>
      <c r="E2124" t="s">
        <v>19</v>
      </c>
      <c r="F2124" t="s">
        <v>20</v>
      </c>
      <c r="G2124" t="s">
        <v>137</v>
      </c>
      <c r="H2124" t="s">
        <v>33</v>
      </c>
      <c r="I2124" t="s">
        <v>75</v>
      </c>
      <c r="J2124" s="1">
        <v>44108</v>
      </c>
      <c r="M2124" t="s">
        <v>35</v>
      </c>
      <c r="N2124" s="2">
        <v>24369.31</v>
      </c>
      <c r="O2124" t="s">
        <v>1787</v>
      </c>
      <c r="P2124">
        <v>5.6</v>
      </c>
      <c r="Q21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24">
        <f>YEAR(Table1[[#This Row],[Hire Date]])</f>
        <v>2020</v>
      </c>
      <c r="T2124" t="str">
        <f>IF(Table1[[#This Row],[Education Level]]="Master's Degree",
"Master's Degree",
IF(Table1[[#This Row],[Education Level]]="Bachelor's Degree",
"Bachelor's Degree",
"Others"))</f>
        <v>Others</v>
      </c>
    </row>
    <row r="2125" spans="1:20" x14ac:dyDescent="0.25">
      <c r="A2125" t="s">
        <v>4771</v>
      </c>
      <c r="B2125" t="s">
        <v>4772</v>
      </c>
      <c r="C2125" t="s">
        <v>18</v>
      </c>
      <c r="D2125">
        <v>32</v>
      </c>
      <c r="E2125" t="s">
        <v>86</v>
      </c>
      <c r="F2125" t="s">
        <v>60</v>
      </c>
      <c r="G2125" t="s">
        <v>93</v>
      </c>
      <c r="H2125" t="s">
        <v>22</v>
      </c>
      <c r="I2125" t="s">
        <v>23</v>
      </c>
      <c r="J2125" s="1">
        <v>44766</v>
      </c>
      <c r="K2125" s="1">
        <v>45301</v>
      </c>
      <c r="L2125" t="s">
        <v>24</v>
      </c>
      <c r="M2125" t="s">
        <v>25</v>
      </c>
      <c r="N2125" s="2">
        <v>2582.38</v>
      </c>
      <c r="O2125" t="s">
        <v>2226</v>
      </c>
      <c r="P2125">
        <v>1.5</v>
      </c>
      <c r="Q21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125">
        <f>YEAR(Table1[[#This Row],[Hire Date]])</f>
        <v>2022</v>
      </c>
      <c r="S2125" s="9">
        <f>YEAR(Table1[[#This Row],[Exit Date]])</f>
        <v>2024</v>
      </c>
      <c r="T2125" t="str">
        <f>IF(Table1[[#This Row],[Education Level]]="Master's Degree",
"Master's Degree",
IF(Table1[[#This Row],[Education Level]]="Bachelor's Degree",
"Bachelor's Degree",
"Others"))</f>
        <v>Master's Degree</v>
      </c>
    </row>
    <row r="2126" spans="1:20" x14ac:dyDescent="0.25">
      <c r="A2126" t="s">
        <v>4773</v>
      </c>
      <c r="B2126" t="s">
        <v>4774</v>
      </c>
      <c r="C2126" t="s">
        <v>29</v>
      </c>
      <c r="D2126">
        <v>35</v>
      </c>
      <c r="E2126" t="s">
        <v>100</v>
      </c>
      <c r="F2126" t="s">
        <v>74</v>
      </c>
      <c r="G2126" t="s">
        <v>145</v>
      </c>
      <c r="H2126" t="s">
        <v>22</v>
      </c>
      <c r="I2126" t="s">
        <v>34</v>
      </c>
      <c r="J2126" s="1">
        <v>44157</v>
      </c>
      <c r="M2126" t="s">
        <v>35</v>
      </c>
      <c r="N2126" s="2">
        <v>44324.87</v>
      </c>
      <c r="O2126" t="s">
        <v>146</v>
      </c>
      <c r="P2126">
        <v>5.5</v>
      </c>
      <c r="Q21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26">
        <f>YEAR(Table1[[#This Row],[Hire Date]])</f>
        <v>2020</v>
      </c>
      <c r="T2126" t="str">
        <f>IF(Table1[[#This Row],[Education Level]]="Master's Degree",
"Master's Degree",
IF(Table1[[#This Row],[Education Level]]="Bachelor's Degree",
"Bachelor's Degree",
"Others"))</f>
        <v>Bachelor's Degree</v>
      </c>
    </row>
    <row r="2127" spans="1:20" x14ac:dyDescent="0.25">
      <c r="A2127" t="s">
        <v>4775</v>
      </c>
      <c r="B2127" t="s">
        <v>4776</v>
      </c>
      <c r="C2127" t="s">
        <v>18</v>
      </c>
      <c r="D2127">
        <v>39</v>
      </c>
      <c r="E2127" t="s">
        <v>69</v>
      </c>
      <c r="F2127" t="s">
        <v>31</v>
      </c>
      <c r="G2127" t="s">
        <v>45</v>
      </c>
      <c r="H2127" t="s">
        <v>22</v>
      </c>
      <c r="I2127" t="s">
        <v>34</v>
      </c>
      <c r="J2127" s="1">
        <v>45320</v>
      </c>
      <c r="K2127" s="1">
        <v>45519</v>
      </c>
      <c r="L2127" t="s">
        <v>324</v>
      </c>
      <c r="M2127" t="s">
        <v>25</v>
      </c>
      <c r="N2127" s="2">
        <v>7166.39</v>
      </c>
      <c r="O2127" t="s">
        <v>2017</v>
      </c>
      <c r="P2127">
        <v>0.5</v>
      </c>
      <c r="Q21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127">
        <f>YEAR(Table1[[#This Row],[Hire Date]])</f>
        <v>2024</v>
      </c>
      <c r="S2127" s="9">
        <f>YEAR(Table1[[#This Row],[Exit Date]])</f>
        <v>2024</v>
      </c>
      <c r="T2127" t="str">
        <f>IF(Table1[[#This Row],[Education Level]]="Master's Degree",
"Master's Degree",
IF(Table1[[#This Row],[Education Level]]="Bachelor's Degree",
"Bachelor's Degree",
"Others"))</f>
        <v>Bachelor's Degree</v>
      </c>
    </row>
    <row r="2128" spans="1:20" x14ac:dyDescent="0.25">
      <c r="A2128" t="s">
        <v>4777</v>
      </c>
      <c r="B2128" t="s">
        <v>2000</v>
      </c>
      <c r="C2128" t="s">
        <v>18</v>
      </c>
      <c r="D2128">
        <v>24</v>
      </c>
      <c r="E2128" t="s">
        <v>43</v>
      </c>
      <c r="F2128" t="s">
        <v>60</v>
      </c>
      <c r="G2128" t="s">
        <v>21</v>
      </c>
      <c r="H2128" t="s">
        <v>33</v>
      </c>
      <c r="I2128" t="s">
        <v>23</v>
      </c>
      <c r="J2128" s="1">
        <v>43704</v>
      </c>
      <c r="M2128" t="s">
        <v>35</v>
      </c>
      <c r="N2128" s="2">
        <v>15898.36</v>
      </c>
      <c r="O2128" t="s">
        <v>83</v>
      </c>
      <c r="P2128">
        <v>6.7</v>
      </c>
      <c r="Q21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28">
        <f>YEAR(Table1[[#This Row],[Hire Date]])</f>
        <v>2019</v>
      </c>
      <c r="T2128" t="str">
        <f>IF(Table1[[#This Row],[Education Level]]="Master's Degree",
"Master's Degree",
IF(Table1[[#This Row],[Education Level]]="Bachelor's Degree",
"Bachelor's Degree",
"Others"))</f>
        <v>Master's Degree</v>
      </c>
    </row>
    <row r="2129" spans="1:20" x14ac:dyDescent="0.25">
      <c r="A2129" t="s">
        <v>4778</v>
      </c>
      <c r="B2129" t="s">
        <v>4779</v>
      </c>
      <c r="C2129" t="s">
        <v>18</v>
      </c>
      <c r="D2129">
        <v>45</v>
      </c>
      <c r="E2129" t="s">
        <v>79</v>
      </c>
      <c r="F2129" t="s">
        <v>44</v>
      </c>
      <c r="G2129" t="s">
        <v>137</v>
      </c>
      <c r="H2129" t="s">
        <v>33</v>
      </c>
      <c r="I2129" t="s">
        <v>23</v>
      </c>
      <c r="J2129" s="1">
        <v>44104</v>
      </c>
      <c r="M2129" t="s">
        <v>35</v>
      </c>
      <c r="N2129" s="2">
        <v>26982.86</v>
      </c>
      <c r="O2129" t="s">
        <v>1939</v>
      </c>
      <c r="P2129">
        <v>5.6</v>
      </c>
      <c r="Q21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29">
        <f>YEAR(Table1[[#This Row],[Hire Date]])</f>
        <v>2020</v>
      </c>
      <c r="T2129" t="str">
        <f>IF(Table1[[#This Row],[Education Level]]="Master's Degree",
"Master's Degree",
IF(Table1[[#This Row],[Education Level]]="Bachelor's Degree",
"Bachelor's Degree",
"Others"))</f>
        <v>Master's Degree</v>
      </c>
    </row>
    <row r="2130" spans="1:20" x14ac:dyDescent="0.25">
      <c r="A2130" t="s">
        <v>4780</v>
      </c>
      <c r="B2130" t="s">
        <v>4781</v>
      </c>
      <c r="C2130" t="s">
        <v>18</v>
      </c>
      <c r="D2130">
        <v>41</v>
      </c>
      <c r="E2130" t="s">
        <v>79</v>
      </c>
      <c r="F2130" t="s">
        <v>60</v>
      </c>
      <c r="G2130" t="s">
        <v>93</v>
      </c>
      <c r="H2130" t="s">
        <v>22</v>
      </c>
      <c r="I2130" t="s">
        <v>34</v>
      </c>
      <c r="J2130" s="1">
        <v>43586</v>
      </c>
      <c r="M2130" t="s">
        <v>35</v>
      </c>
      <c r="N2130" s="2">
        <v>2504.71</v>
      </c>
      <c r="O2130" t="s">
        <v>261</v>
      </c>
      <c r="P2130">
        <v>7</v>
      </c>
      <c r="Q21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30">
        <f>YEAR(Table1[[#This Row],[Hire Date]])</f>
        <v>2019</v>
      </c>
      <c r="T2130" t="str">
        <f>IF(Table1[[#This Row],[Education Level]]="Master's Degree",
"Master's Degree",
IF(Table1[[#This Row],[Education Level]]="Bachelor's Degree",
"Bachelor's Degree",
"Others"))</f>
        <v>Bachelor's Degree</v>
      </c>
    </row>
    <row r="2131" spans="1:20" x14ac:dyDescent="0.25">
      <c r="A2131" t="s">
        <v>4782</v>
      </c>
      <c r="B2131" t="s">
        <v>4783</v>
      </c>
      <c r="C2131" t="s">
        <v>18</v>
      </c>
      <c r="D2131">
        <v>41</v>
      </c>
      <c r="E2131" t="s">
        <v>79</v>
      </c>
      <c r="F2131" t="s">
        <v>31</v>
      </c>
      <c r="G2131" t="s">
        <v>61</v>
      </c>
      <c r="H2131" t="s">
        <v>33</v>
      </c>
      <c r="I2131" t="s">
        <v>34</v>
      </c>
      <c r="J2131" s="1">
        <v>43601</v>
      </c>
      <c r="M2131" t="s">
        <v>35</v>
      </c>
      <c r="N2131" s="2">
        <v>12133.44</v>
      </c>
      <c r="O2131" t="s">
        <v>3675</v>
      </c>
      <c r="P2131">
        <v>7</v>
      </c>
      <c r="Q21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31">
        <f>YEAR(Table1[[#This Row],[Hire Date]])</f>
        <v>2019</v>
      </c>
      <c r="T2131" t="str">
        <f>IF(Table1[[#This Row],[Education Level]]="Master's Degree",
"Master's Degree",
IF(Table1[[#This Row],[Education Level]]="Bachelor's Degree",
"Bachelor's Degree",
"Others"))</f>
        <v>Bachelor's Degree</v>
      </c>
    </row>
    <row r="2132" spans="1:20" x14ac:dyDescent="0.25">
      <c r="A2132" t="s">
        <v>4784</v>
      </c>
      <c r="B2132" t="s">
        <v>4785</v>
      </c>
      <c r="C2132" t="s">
        <v>29</v>
      </c>
      <c r="D2132">
        <v>38</v>
      </c>
      <c r="E2132" t="s">
        <v>43</v>
      </c>
      <c r="F2132" t="s">
        <v>31</v>
      </c>
      <c r="G2132" t="s">
        <v>32</v>
      </c>
      <c r="H2132" t="s">
        <v>33</v>
      </c>
      <c r="I2132" t="s">
        <v>50</v>
      </c>
      <c r="J2132" s="1">
        <v>45119</v>
      </c>
      <c r="M2132" t="s">
        <v>35</v>
      </c>
      <c r="N2132" s="2">
        <v>5926.07</v>
      </c>
      <c r="O2132" t="s">
        <v>707</v>
      </c>
      <c r="P2132">
        <v>2.9</v>
      </c>
      <c r="Q21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132">
        <f>YEAR(Table1[[#This Row],[Hire Date]])</f>
        <v>2023</v>
      </c>
      <c r="T2132" t="str">
        <f>IF(Table1[[#This Row],[Education Level]]="Master's Degree",
"Master's Degree",
IF(Table1[[#This Row],[Education Level]]="Bachelor's Degree",
"Bachelor's Degree",
"Others"))</f>
        <v>Others</v>
      </c>
    </row>
    <row r="2133" spans="1:20" x14ac:dyDescent="0.25">
      <c r="A2133" t="s">
        <v>4786</v>
      </c>
      <c r="B2133" t="s">
        <v>4787</v>
      </c>
      <c r="C2133" t="s">
        <v>18</v>
      </c>
      <c r="D2133">
        <v>35</v>
      </c>
      <c r="E2133" t="s">
        <v>121</v>
      </c>
      <c r="F2133" t="s">
        <v>49</v>
      </c>
      <c r="G2133" t="s">
        <v>61</v>
      </c>
      <c r="H2133" t="s">
        <v>22</v>
      </c>
      <c r="I2133" t="s">
        <v>34</v>
      </c>
      <c r="J2133" s="1">
        <v>44642</v>
      </c>
      <c r="M2133" t="s">
        <v>35</v>
      </c>
      <c r="N2133" s="2">
        <v>11036.15</v>
      </c>
      <c r="O2133" t="s">
        <v>1710</v>
      </c>
      <c r="P2133">
        <v>4.2</v>
      </c>
      <c r="Q21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33">
        <f>YEAR(Table1[[#This Row],[Hire Date]])</f>
        <v>2022</v>
      </c>
      <c r="T2133" t="str">
        <f>IF(Table1[[#This Row],[Education Level]]="Master's Degree",
"Master's Degree",
IF(Table1[[#This Row],[Education Level]]="Bachelor's Degree",
"Bachelor's Degree",
"Others"))</f>
        <v>Bachelor's Degree</v>
      </c>
    </row>
    <row r="2134" spans="1:20" x14ac:dyDescent="0.25">
      <c r="A2134" t="s">
        <v>4788</v>
      </c>
      <c r="B2134" t="s">
        <v>4789</v>
      </c>
      <c r="C2134" t="s">
        <v>18</v>
      </c>
      <c r="D2134">
        <v>41</v>
      </c>
      <c r="E2134" t="s">
        <v>73</v>
      </c>
      <c r="F2134" t="s">
        <v>60</v>
      </c>
      <c r="G2134" t="s">
        <v>93</v>
      </c>
      <c r="H2134" t="s">
        <v>22</v>
      </c>
      <c r="I2134" t="s">
        <v>34</v>
      </c>
      <c r="J2134" s="1">
        <v>44615</v>
      </c>
      <c r="M2134" t="s">
        <v>35</v>
      </c>
      <c r="N2134" s="2">
        <v>2943.45</v>
      </c>
      <c r="O2134" t="s">
        <v>152</v>
      </c>
      <c r="P2134">
        <v>4.2</v>
      </c>
      <c r="Q21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34">
        <f>YEAR(Table1[[#This Row],[Hire Date]])</f>
        <v>2022</v>
      </c>
      <c r="T2134" t="str">
        <f>IF(Table1[[#This Row],[Education Level]]="Master's Degree",
"Master's Degree",
IF(Table1[[#This Row],[Education Level]]="Bachelor's Degree",
"Bachelor's Degree",
"Others"))</f>
        <v>Bachelor's Degree</v>
      </c>
    </row>
    <row r="2135" spans="1:20" x14ac:dyDescent="0.25">
      <c r="A2135" t="s">
        <v>4790</v>
      </c>
      <c r="B2135" t="s">
        <v>4791</v>
      </c>
      <c r="C2135" t="s">
        <v>29</v>
      </c>
      <c r="D2135">
        <v>40</v>
      </c>
      <c r="E2135" t="s">
        <v>43</v>
      </c>
      <c r="F2135" t="s">
        <v>31</v>
      </c>
      <c r="G2135" t="s">
        <v>93</v>
      </c>
      <c r="H2135" t="s">
        <v>33</v>
      </c>
      <c r="I2135" t="s">
        <v>34</v>
      </c>
      <c r="J2135" s="1">
        <v>45000</v>
      </c>
      <c r="M2135" t="s">
        <v>35</v>
      </c>
      <c r="N2135" s="2">
        <v>2805.36</v>
      </c>
      <c r="O2135" t="s">
        <v>2239</v>
      </c>
      <c r="P2135">
        <v>3.2</v>
      </c>
      <c r="Q21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35">
        <f>YEAR(Table1[[#This Row],[Hire Date]])</f>
        <v>2023</v>
      </c>
      <c r="T2135" t="str">
        <f>IF(Table1[[#This Row],[Education Level]]="Master's Degree",
"Master's Degree",
IF(Table1[[#This Row],[Education Level]]="Bachelor's Degree",
"Bachelor's Degree",
"Others"))</f>
        <v>Bachelor's Degree</v>
      </c>
    </row>
    <row r="2136" spans="1:20" x14ac:dyDescent="0.25">
      <c r="A2136" t="s">
        <v>4792</v>
      </c>
      <c r="B2136" t="s">
        <v>4793</v>
      </c>
      <c r="C2136" t="s">
        <v>29</v>
      </c>
      <c r="D2136">
        <v>31</v>
      </c>
      <c r="E2136" t="s">
        <v>19</v>
      </c>
      <c r="F2136" t="s">
        <v>20</v>
      </c>
      <c r="G2136" t="s">
        <v>232</v>
      </c>
      <c r="H2136" t="s">
        <v>33</v>
      </c>
      <c r="I2136" t="s">
        <v>34</v>
      </c>
      <c r="J2136" s="1">
        <v>43987</v>
      </c>
      <c r="M2136" t="s">
        <v>35</v>
      </c>
      <c r="N2136" s="2">
        <v>57028.86</v>
      </c>
      <c r="O2136" t="s">
        <v>146</v>
      </c>
      <c r="P2136">
        <v>5.9</v>
      </c>
      <c r="Q21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36">
        <f>YEAR(Table1[[#This Row],[Hire Date]])</f>
        <v>2020</v>
      </c>
      <c r="T2136" t="str">
        <f>IF(Table1[[#This Row],[Education Level]]="Master's Degree",
"Master's Degree",
IF(Table1[[#This Row],[Education Level]]="Bachelor's Degree",
"Bachelor's Degree",
"Others"))</f>
        <v>Bachelor's Degree</v>
      </c>
    </row>
    <row r="2137" spans="1:20" x14ac:dyDescent="0.25">
      <c r="A2137" t="s">
        <v>4794</v>
      </c>
      <c r="B2137" t="s">
        <v>4795</v>
      </c>
      <c r="C2137" t="s">
        <v>18</v>
      </c>
      <c r="D2137">
        <v>29</v>
      </c>
      <c r="E2137" t="s">
        <v>86</v>
      </c>
      <c r="F2137" t="s">
        <v>60</v>
      </c>
      <c r="G2137" t="s">
        <v>21</v>
      </c>
      <c r="H2137" t="s">
        <v>33</v>
      </c>
      <c r="I2137" t="s">
        <v>34</v>
      </c>
      <c r="J2137" s="1">
        <v>44336</v>
      </c>
      <c r="M2137" t="s">
        <v>35</v>
      </c>
      <c r="N2137" s="2">
        <v>15779.04</v>
      </c>
      <c r="O2137" t="s">
        <v>217</v>
      </c>
      <c r="P2137">
        <v>5</v>
      </c>
      <c r="Q21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37">
        <f>YEAR(Table1[[#This Row],[Hire Date]])</f>
        <v>2021</v>
      </c>
      <c r="T2137" t="str">
        <f>IF(Table1[[#This Row],[Education Level]]="Master's Degree",
"Master's Degree",
IF(Table1[[#This Row],[Education Level]]="Bachelor's Degree",
"Bachelor's Degree",
"Others"))</f>
        <v>Bachelor's Degree</v>
      </c>
    </row>
    <row r="2138" spans="1:20" x14ac:dyDescent="0.25">
      <c r="A2138" t="s">
        <v>4796</v>
      </c>
      <c r="B2138" t="s">
        <v>4797</v>
      </c>
      <c r="C2138" t="s">
        <v>29</v>
      </c>
      <c r="D2138">
        <v>35</v>
      </c>
      <c r="E2138" t="s">
        <v>86</v>
      </c>
      <c r="F2138" t="s">
        <v>31</v>
      </c>
      <c r="G2138" t="s">
        <v>45</v>
      </c>
      <c r="H2138" t="s">
        <v>33</v>
      </c>
      <c r="I2138" t="s">
        <v>34</v>
      </c>
      <c r="J2138" s="1">
        <v>44716</v>
      </c>
      <c r="M2138" t="s">
        <v>35</v>
      </c>
      <c r="N2138" s="2">
        <v>7496.99</v>
      </c>
      <c r="O2138" t="s">
        <v>1248</v>
      </c>
      <c r="P2138">
        <v>4</v>
      </c>
      <c r="Q21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38">
        <f>YEAR(Table1[[#This Row],[Hire Date]])</f>
        <v>2022</v>
      </c>
      <c r="T2138" t="str">
        <f>IF(Table1[[#This Row],[Education Level]]="Master's Degree",
"Master's Degree",
IF(Table1[[#This Row],[Education Level]]="Bachelor's Degree",
"Bachelor's Degree",
"Others"))</f>
        <v>Bachelor's Degree</v>
      </c>
    </row>
    <row r="2139" spans="1:20" x14ac:dyDescent="0.25">
      <c r="A2139" t="s">
        <v>4798</v>
      </c>
      <c r="B2139" t="s">
        <v>4799</v>
      </c>
      <c r="C2139" t="s">
        <v>18</v>
      </c>
      <c r="D2139">
        <v>48</v>
      </c>
      <c r="E2139" t="s">
        <v>79</v>
      </c>
      <c r="F2139" t="s">
        <v>49</v>
      </c>
      <c r="G2139" t="s">
        <v>61</v>
      </c>
      <c r="H2139" t="s">
        <v>33</v>
      </c>
      <c r="I2139" t="s">
        <v>117</v>
      </c>
      <c r="J2139" s="1">
        <v>44856</v>
      </c>
      <c r="M2139" t="s">
        <v>35</v>
      </c>
      <c r="N2139" s="2">
        <v>13986.64</v>
      </c>
      <c r="O2139" t="s">
        <v>369</v>
      </c>
      <c r="P2139">
        <v>3.6</v>
      </c>
      <c r="Q21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39">
        <f>YEAR(Table1[[#This Row],[Hire Date]])</f>
        <v>2022</v>
      </c>
      <c r="T2139" t="str">
        <f>IF(Table1[[#This Row],[Education Level]]="Master's Degree",
"Master's Degree",
IF(Table1[[#This Row],[Education Level]]="Bachelor's Degree",
"Bachelor's Degree",
"Others"))</f>
        <v>Others</v>
      </c>
    </row>
    <row r="2140" spans="1:20" x14ac:dyDescent="0.25">
      <c r="A2140" t="s">
        <v>4800</v>
      </c>
      <c r="B2140" t="s">
        <v>4801</v>
      </c>
      <c r="C2140" t="s">
        <v>29</v>
      </c>
      <c r="D2140">
        <v>23</v>
      </c>
      <c r="E2140" t="s">
        <v>86</v>
      </c>
      <c r="F2140" t="s">
        <v>44</v>
      </c>
      <c r="G2140" t="s">
        <v>45</v>
      </c>
      <c r="H2140" t="s">
        <v>131</v>
      </c>
      <c r="I2140" t="s">
        <v>34</v>
      </c>
      <c r="J2140" s="1">
        <v>43946</v>
      </c>
      <c r="K2140" s="1">
        <v>44106</v>
      </c>
      <c r="L2140" t="s">
        <v>132</v>
      </c>
      <c r="M2140" t="s">
        <v>25</v>
      </c>
      <c r="N2140" s="2">
        <v>6702.79</v>
      </c>
      <c r="O2140" t="s">
        <v>2277</v>
      </c>
      <c r="P2140">
        <v>0.4</v>
      </c>
      <c r="Q21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140">
        <f>YEAR(Table1[[#This Row],[Hire Date]])</f>
        <v>2020</v>
      </c>
      <c r="S2140" s="9">
        <f>YEAR(Table1[[#This Row],[Exit Date]])</f>
        <v>2020</v>
      </c>
      <c r="T2140" t="str">
        <f>IF(Table1[[#This Row],[Education Level]]="Master's Degree",
"Master's Degree",
IF(Table1[[#This Row],[Education Level]]="Bachelor's Degree",
"Bachelor's Degree",
"Others"))</f>
        <v>Bachelor's Degree</v>
      </c>
    </row>
    <row r="2141" spans="1:20" x14ac:dyDescent="0.25">
      <c r="A2141" t="s">
        <v>4802</v>
      </c>
      <c r="B2141" t="s">
        <v>4803</v>
      </c>
      <c r="C2141" t="s">
        <v>18</v>
      </c>
      <c r="D2141">
        <v>22</v>
      </c>
      <c r="E2141" t="s">
        <v>69</v>
      </c>
      <c r="F2141" t="s">
        <v>60</v>
      </c>
      <c r="G2141" t="s">
        <v>32</v>
      </c>
      <c r="H2141" t="s">
        <v>22</v>
      </c>
      <c r="I2141" t="s">
        <v>34</v>
      </c>
      <c r="J2141" s="1">
        <v>45165</v>
      </c>
      <c r="K2141" s="1">
        <v>45614</v>
      </c>
      <c r="L2141" t="s">
        <v>132</v>
      </c>
      <c r="M2141" t="s">
        <v>25</v>
      </c>
      <c r="N2141" s="2">
        <v>6232.79</v>
      </c>
      <c r="O2141" t="s">
        <v>1403</v>
      </c>
      <c r="P2141">
        <v>1.2</v>
      </c>
      <c r="Q21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141">
        <f>YEAR(Table1[[#This Row],[Hire Date]])</f>
        <v>2023</v>
      </c>
      <c r="S2141" s="9">
        <f>YEAR(Table1[[#This Row],[Exit Date]])</f>
        <v>2024</v>
      </c>
      <c r="T2141" t="str">
        <f>IF(Table1[[#This Row],[Education Level]]="Master's Degree",
"Master's Degree",
IF(Table1[[#This Row],[Education Level]]="Bachelor's Degree",
"Bachelor's Degree",
"Others"))</f>
        <v>Bachelor's Degree</v>
      </c>
    </row>
    <row r="2142" spans="1:20" x14ac:dyDescent="0.25">
      <c r="A2142" t="s">
        <v>4804</v>
      </c>
      <c r="B2142" t="s">
        <v>4805</v>
      </c>
      <c r="C2142" t="s">
        <v>18</v>
      </c>
      <c r="D2142">
        <v>36</v>
      </c>
      <c r="E2142" t="s">
        <v>79</v>
      </c>
      <c r="F2142" t="s">
        <v>74</v>
      </c>
      <c r="G2142" t="s">
        <v>145</v>
      </c>
      <c r="H2142" t="s">
        <v>33</v>
      </c>
      <c r="I2142" t="s">
        <v>23</v>
      </c>
      <c r="J2142" s="1">
        <v>43336</v>
      </c>
      <c r="M2142" t="s">
        <v>35</v>
      </c>
      <c r="N2142" s="2">
        <v>38869.83</v>
      </c>
      <c r="O2142" t="s">
        <v>146</v>
      </c>
      <c r="P2142">
        <v>7.7</v>
      </c>
      <c r="Q21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42">
        <f>YEAR(Table1[[#This Row],[Hire Date]])</f>
        <v>2018</v>
      </c>
      <c r="T2142" t="str">
        <f>IF(Table1[[#This Row],[Education Level]]="Master's Degree",
"Master's Degree",
IF(Table1[[#This Row],[Education Level]]="Bachelor's Degree",
"Bachelor's Degree",
"Others"))</f>
        <v>Master's Degree</v>
      </c>
    </row>
    <row r="2143" spans="1:20" x14ac:dyDescent="0.25">
      <c r="A2143" t="s">
        <v>4806</v>
      </c>
      <c r="B2143" t="s">
        <v>4807</v>
      </c>
      <c r="C2143" t="s">
        <v>29</v>
      </c>
      <c r="D2143">
        <v>35</v>
      </c>
      <c r="E2143" t="s">
        <v>136</v>
      </c>
      <c r="F2143" t="s">
        <v>44</v>
      </c>
      <c r="G2143" t="s">
        <v>21</v>
      </c>
      <c r="H2143" t="s">
        <v>22</v>
      </c>
      <c r="I2143" t="s">
        <v>34</v>
      </c>
      <c r="J2143" s="1">
        <v>45574</v>
      </c>
      <c r="M2143" t="s">
        <v>35</v>
      </c>
      <c r="N2143" s="2">
        <v>18123.82</v>
      </c>
      <c r="O2143" t="s">
        <v>2491</v>
      </c>
      <c r="P2143">
        <v>1.6</v>
      </c>
      <c r="Q21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143">
        <f>YEAR(Table1[[#This Row],[Hire Date]])</f>
        <v>2024</v>
      </c>
      <c r="T2143" t="str">
        <f>IF(Table1[[#This Row],[Education Level]]="Master's Degree",
"Master's Degree",
IF(Table1[[#This Row],[Education Level]]="Bachelor's Degree",
"Bachelor's Degree",
"Others"))</f>
        <v>Bachelor's Degree</v>
      </c>
    </row>
    <row r="2144" spans="1:20" x14ac:dyDescent="0.25">
      <c r="A2144" t="s">
        <v>4808</v>
      </c>
      <c r="B2144" t="s">
        <v>4809</v>
      </c>
      <c r="C2144" t="s">
        <v>18</v>
      </c>
      <c r="D2144">
        <v>36</v>
      </c>
      <c r="E2144" t="s">
        <v>69</v>
      </c>
      <c r="F2144" t="s">
        <v>49</v>
      </c>
      <c r="G2144" t="s">
        <v>21</v>
      </c>
      <c r="H2144" t="s">
        <v>33</v>
      </c>
      <c r="I2144" t="s">
        <v>23</v>
      </c>
      <c r="J2144" s="1">
        <v>43137</v>
      </c>
      <c r="M2144" t="s">
        <v>35</v>
      </c>
      <c r="N2144" s="2">
        <v>16574.39</v>
      </c>
      <c r="O2144" t="s">
        <v>122</v>
      </c>
      <c r="P2144">
        <v>8.3000000000000007</v>
      </c>
      <c r="Q21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44">
        <f>YEAR(Table1[[#This Row],[Hire Date]])</f>
        <v>2018</v>
      </c>
      <c r="T2144" t="str">
        <f>IF(Table1[[#This Row],[Education Level]]="Master's Degree",
"Master's Degree",
IF(Table1[[#This Row],[Education Level]]="Bachelor's Degree",
"Bachelor's Degree",
"Others"))</f>
        <v>Master's Degree</v>
      </c>
    </row>
    <row r="2145" spans="1:20" x14ac:dyDescent="0.25">
      <c r="A2145" t="s">
        <v>4810</v>
      </c>
      <c r="B2145" t="s">
        <v>4811</v>
      </c>
      <c r="C2145" t="s">
        <v>18</v>
      </c>
      <c r="D2145">
        <v>37</v>
      </c>
      <c r="E2145" t="s">
        <v>121</v>
      </c>
      <c r="F2145" t="s">
        <v>74</v>
      </c>
      <c r="G2145" t="s">
        <v>61</v>
      </c>
      <c r="H2145" t="s">
        <v>33</v>
      </c>
      <c r="I2145" t="s">
        <v>34</v>
      </c>
      <c r="J2145" s="1">
        <v>44489</v>
      </c>
      <c r="M2145" t="s">
        <v>35</v>
      </c>
      <c r="N2145" s="2">
        <v>13468.26</v>
      </c>
      <c r="O2145" t="s">
        <v>1243</v>
      </c>
      <c r="P2145">
        <v>4.5999999999999996</v>
      </c>
      <c r="Q21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45">
        <f>YEAR(Table1[[#This Row],[Hire Date]])</f>
        <v>2021</v>
      </c>
      <c r="T2145" t="str">
        <f>IF(Table1[[#This Row],[Education Level]]="Master's Degree",
"Master's Degree",
IF(Table1[[#This Row],[Education Level]]="Bachelor's Degree",
"Bachelor's Degree",
"Others"))</f>
        <v>Bachelor's Degree</v>
      </c>
    </row>
    <row r="2146" spans="1:20" x14ac:dyDescent="0.25">
      <c r="A2146" t="s">
        <v>4812</v>
      </c>
      <c r="B2146" t="s">
        <v>4813</v>
      </c>
      <c r="C2146" t="s">
        <v>18</v>
      </c>
      <c r="D2146">
        <v>32</v>
      </c>
      <c r="E2146" t="s">
        <v>100</v>
      </c>
      <c r="F2146" t="s">
        <v>49</v>
      </c>
      <c r="G2146" t="s">
        <v>45</v>
      </c>
      <c r="H2146" t="s">
        <v>33</v>
      </c>
      <c r="I2146" t="s">
        <v>23</v>
      </c>
      <c r="J2146" s="1">
        <v>43842</v>
      </c>
      <c r="K2146" s="1">
        <v>46038</v>
      </c>
      <c r="L2146" t="s">
        <v>24</v>
      </c>
      <c r="M2146" t="s">
        <v>25</v>
      </c>
      <c r="N2146" s="2">
        <v>8843.77</v>
      </c>
      <c r="O2146" t="s">
        <v>915</v>
      </c>
      <c r="P2146">
        <v>6</v>
      </c>
      <c r="Q21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46">
        <f>YEAR(Table1[[#This Row],[Hire Date]])</f>
        <v>2020</v>
      </c>
      <c r="S2146" s="9">
        <f>YEAR(Table1[[#This Row],[Exit Date]])</f>
        <v>2026</v>
      </c>
      <c r="T2146" t="str">
        <f>IF(Table1[[#This Row],[Education Level]]="Master's Degree",
"Master's Degree",
IF(Table1[[#This Row],[Education Level]]="Bachelor's Degree",
"Bachelor's Degree",
"Others"))</f>
        <v>Master's Degree</v>
      </c>
    </row>
    <row r="2147" spans="1:20" x14ac:dyDescent="0.25">
      <c r="A2147" t="s">
        <v>4814</v>
      </c>
      <c r="B2147" t="s">
        <v>4815</v>
      </c>
      <c r="C2147" t="s">
        <v>18</v>
      </c>
      <c r="D2147">
        <v>48</v>
      </c>
      <c r="E2147" t="s">
        <v>86</v>
      </c>
      <c r="F2147" t="s">
        <v>74</v>
      </c>
      <c r="G2147" t="s">
        <v>32</v>
      </c>
      <c r="H2147" t="s">
        <v>22</v>
      </c>
      <c r="I2147" t="s">
        <v>23</v>
      </c>
      <c r="J2147" s="1">
        <v>43536</v>
      </c>
      <c r="M2147" t="s">
        <v>35</v>
      </c>
      <c r="N2147" s="2">
        <v>5608.66</v>
      </c>
      <c r="O2147" t="s">
        <v>2297</v>
      </c>
      <c r="P2147">
        <v>7.2</v>
      </c>
      <c r="Q21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47">
        <f>YEAR(Table1[[#This Row],[Hire Date]])</f>
        <v>2019</v>
      </c>
      <c r="T2147" t="str">
        <f>IF(Table1[[#This Row],[Education Level]]="Master's Degree",
"Master's Degree",
IF(Table1[[#This Row],[Education Level]]="Bachelor's Degree",
"Bachelor's Degree",
"Others"))</f>
        <v>Master's Degree</v>
      </c>
    </row>
    <row r="2148" spans="1:20" x14ac:dyDescent="0.25">
      <c r="A2148" t="s">
        <v>4816</v>
      </c>
      <c r="B2148" t="s">
        <v>4536</v>
      </c>
      <c r="C2148" t="s">
        <v>18</v>
      </c>
      <c r="D2148">
        <v>22</v>
      </c>
      <c r="E2148" t="s">
        <v>43</v>
      </c>
      <c r="F2148" t="s">
        <v>60</v>
      </c>
      <c r="G2148" t="s">
        <v>137</v>
      </c>
      <c r="H2148" t="s">
        <v>33</v>
      </c>
      <c r="I2148" t="s">
        <v>23</v>
      </c>
      <c r="J2148" s="1">
        <v>44307</v>
      </c>
      <c r="M2148" t="s">
        <v>35</v>
      </c>
      <c r="N2148" s="2">
        <v>21066.080000000002</v>
      </c>
      <c r="O2148" t="s">
        <v>2453</v>
      </c>
      <c r="P2148">
        <v>5.0999999999999996</v>
      </c>
      <c r="Q21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48">
        <f>YEAR(Table1[[#This Row],[Hire Date]])</f>
        <v>2021</v>
      </c>
      <c r="T2148" t="str">
        <f>IF(Table1[[#This Row],[Education Level]]="Master's Degree",
"Master's Degree",
IF(Table1[[#This Row],[Education Level]]="Bachelor's Degree",
"Bachelor's Degree",
"Others"))</f>
        <v>Master's Degree</v>
      </c>
    </row>
    <row r="2149" spans="1:20" x14ac:dyDescent="0.25">
      <c r="A2149" t="s">
        <v>4817</v>
      </c>
      <c r="B2149" t="s">
        <v>4818</v>
      </c>
      <c r="C2149" t="s">
        <v>18</v>
      </c>
      <c r="D2149">
        <v>27</v>
      </c>
      <c r="E2149" t="s">
        <v>79</v>
      </c>
      <c r="F2149" t="s">
        <v>20</v>
      </c>
      <c r="G2149" t="s">
        <v>32</v>
      </c>
      <c r="H2149" t="s">
        <v>131</v>
      </c>
      <c r="I2149" t="s">
        <v>23</v>
      </c>
      <c r="J2149" s="1">
        <v>43820</v>
      </c>
      <c r="K2149" s="1">
        <v>45890</v>
      </c>
      <c r="L2149" t="s">
        <v>62</v>
      </c>
      <c r="M2149" t="s">
        <v>25</v>
      </c>
      <c r="N2149" s="2">
        <v>5383.65</v>
      </c>
      <c r="O2149" t="s">
        <v>258</v>
      </c>
      <c r="P2149">
        <v>5.7</v>
      </c>
      <c r="Q21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49">
        <f>YEAR(Table1[[#This Row],[Hire Date]])</f>
        <v>2019</v>
      </c>
      <c r="S2149" s="9">
        <f>YEAR(Table1[[#This Row],[Exit Date]])</f>
        <v>2025</v>
      </c>
      <c r="T2149" t="str">
        <f>IF(Table1[[#This Row],[Education Level]]="Master's Degree",
"Master's Degree",
IF(Table1[[#This Row],[Education Level]]="Bachelor's Degree",
"Bachelor's Degree",
"Others"))</f>
        <v>Master's Degree</v>
      </c>
    </row>
    <row r="2150" spans="1:20" x14ac:dyDescent="0.25">
      <c r="A2150" t="s">
        <v>4819</v>
      </c>
      <c r="B2150" t="s">
        <v>4820</v>
      </c>
      <c r="C2150" t="s">
        <v>18</v>
      </c>
      <c r="D2150">
        <v>34</v>
      </c>
      <c r="E2150" t="s">
        <v>86</v>
      </c>
      <c r="F2150" t="s">
        <v>20</v>
      </c>
      <c r="G2150" t="s">
        <v>93</v>
      </c>
      <c r="H2150" t="s">
        <v>22</v>
      </c>
      <c r="I2150" t="s">
        <v>117</v>
      </c>
      <c r="J2150" s="1">
        <v>45430</v>
      </c>
      <c r="K2150" s="1">
        <v>46017</v>
      </c>
      <c r="L2150" t="s">
        <v>132</v>
      </c>
      <c r="M2150" t="s">
        <v>25</v>
      </c>
      <c r="N2150" s="2">
        <v>2770.27</v>
      </c>
      <c r="O2150" t="s">
        <v>730</v>
      </c>
      <c r="P2150">
        <v>1.6</v>
      </c>
      <c r="Q21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150">
        <f>YEAR(Table1[[#This Row],[Hire Date]])</f>
        <v>2024</v>
      </c>
      <c r="S2150" s="9">
        <f>YEAR(Table1[[#This Row],[Exit Date]])</f>
        <v>2025</v>
      </c>
      <c r="T2150" t="str">
        <f>IF(Table1[[#This Row],[Education Level]]="Master's Degree",
"Master's Degree",
IF(Table1[[#This Row],[Education Level]]="Bachelor's Degree",
"Bachelor's Degree",
"Others"))</f>
        <v>Others</v>
      </c>
    </row>
    <row r="2151" spans="1:20" x14ac:dyDescent="0.25">
      <c r="A2151" t="s">
        <v>4821</v>
      </c>
      <c r="B2151" t="s">
        <v>4822</v>
      </c>
      <c r="C2151" t="s">
        <v>18</v>
      </c>
      <c r="D2151">
        <v>22</v>
      </c>
      <c r="E2151" t="s">
        <v>121</v>
      </c>
      <c r="F2151" t="s">
        <v>49</v>
      </c>
      <c r="G2151" t="s">
        <v>21</v>
      </c>
      <c r="H2151" t="s">
        <v>33</v>
      </c>
      <c r="I2151" t="s">
        <v>23</v>
      </c>
      <c r="J2151" s="1">
        <v>43393</v>
      </c>
      <c r="M2151" t="s">
        <v>35</v>
      </c>
      <c r="N2151" s="2">
        <v>14363.3</v>
      </c>
      <c r="O2151" t="s">
        <v>1598</v>
      </c>
      <c r="P2151">
        <v>7.6</v>
      </c>
      <c r="Q21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51">
        <f>YEAR(Table1[[#This Row],[Hire Date]])</f>
        <v>2018</v>
      </c>
      <c r="T2151" t="str">
        <f>IF(Table1[[#This Row],[Education Level]]="Master's Degree",
"Master's Degree",
IF(Table1[[#This Row],[Education Level]]="Bachelor's Degree",
"Bachelor's Degree",
"Others"))</f>
        <v>Master's Degree</v>
      </c>
    </row>
    <row r="2152" spans="1:20" x14ac:dyDescent="0.25">
      <c r="A2152" t="s">
        <v>4823</v>
      </c>
      <c r="B2152" t="s">
        <v>4824</v>
      </c>
      <c r="C2152" t="s">
        <v>29</v>
      </c>
      <c r="D2152">
        <v>33</v>
      </c>
      <c r="E2152" t="s">
        <v>43</v>
      </c>
      <c r="F2152" t="s">
        <v>20</v>
      </c>
      <c r="G2152" t="s">
        <v>45</v>
      </c>
      <c r="H2152" t="s">
        <v>22</v>
      </c>
      <c r="I2152" t="s">
        <v>23</v>
      </c>
      <c r="J2152" s="1">
        <v>43262</v>
      </c>
      <c r="K2152" s="1">
        <v>43631</v>
      </c>
      <c r="L2152" t="s">
        <v>132</v>
      </c>
      <c r="M2152" t="s">
        <v>25</v>
      </c>
      <c r="N2152" s="2">
        <v>7082.05</v>
      </c>
      <c r="O2152" t="s">
        <v>1291</v>
      </c>
      <c r="P2152">
        <v>1</v>
      </c>
      <c r="Q21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152">
        <f>YEAR(Table1[[#This Row],[Hire Date]])</f>
        <v>2018</v>
      </c>
      <c r="S2152" s="9">
        <f>YEAR(Table1[[#This Row],[Exit Date]])</f>
        <v>2019</v>
      </c>
      <c r="T2152" t="str">
        <f>IF(Table1[[#This Row],[Education Level]]="Master's Degree",
"Master's Degree",
IF(Table1[[#This Row],[Education Level]]="Bachelor's Degree",
"Bachelor's Degree",
"Others"))</f>
        <v>Master's Degree</v>
      </c>
    </row>
    <row r="2153" spans="1:20" x14ac:dyDescent="0.25">
      <c r="A2153" t="s">
        <v>4825</v>
      </c>
      <c r="B2153" t="s">
        <v>4826</v>
      </c>
      <c r="C2153" t="s">
        <v>18</v>
      </c>
      <c r="D2153">
        <v>49</v>
      </c>
      <c r="E2153" t="s">
        <v>121</v>
      </c>
      <c r="F2153" t="s">
        <v>60</v>
      </c>
      <c r="G2153" t="s">
        <v>45</v>
      </c>
      <c r="H2153" t="s">
        <v>22</v>
      </c>
      <c r="I2153" t="s">
        <v>23</v>
      </c>
      <c r="J2153" s="1">
        <v>44017</v>
      </c>
      <c r="M2153" t="s">
        <v>35</v>
      </c>
      <c r="N2153" s="2">
        <v>9250.4599999999991</v>
      </c>
      <c r="O2153" t="s">
        <v>768</v>
      </c>
      <c r="P2153">
        <v>5.9</v>
      </c>
      <c r="Q21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53">
        <f>YEAR(Table1[[#This Row],[Hire Date]])</f>
        <v>2020</v>
      </c>
      <c r="T2153" t="str">
        <f>IF(Table1[[#This Row],[Education Level]]="Master's Degree",
"Master's Degree",
IF(Table1[[#This Row],[Education Level]]="Bachelor's Degree",
"Bachelor's Degree",
"Others"))</f>
        <v>Master's Degree</v>
      </c>
    </row>
    <row r="2154" spans="1:20" x14ac:dyDescent="0.25">
      <c r="A2154" t="s">
        <v>4827</v>
      </c>
      <c r="B2154" t="s">
        <v>4828</v>
      </c>
      <c r="C2154" t="s">
        <v>18</v>
      </c>
      <c r="D2154">
        <v>35</v>
      </c>
      <c r="E2154" t="s">
        <v>30</v>
      </c>
      <c r="F2154" t="s">
        <v>20</v>
      </c>
      <c r="G2154" t="s">
        <v>137</v>
      </c>
      <c r="H2154" t="s">
        <v>33</v>
      </c>
      <c r="I2154" t="s">
        <v>34</v>
      </c>
      <c r="J2154" s="1">
        <v>45406</v>
      </c>
      <c r="M2154" t="s">
        <v>35</v>
      </c>
      <c r="N2154" s="2">
        <v>20053.29</v>
      </c>
      <c r="O2154" t="s">
        <v>4829</v>
      </c>
      <c r="P2154">
        <v>2.1</v>
      </c>
      <c r="Q21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154">
        <f>YEAR(Table1[[#This Row],[Hire Date]])</f>
        <v>2024</v>
      </c>
      <c r="T2154" t="str">
        <f>IF(Table1[[#This Row],[Education Level]]="Master's Degree",
"Master's Degree",
IF(Table1[[#This Row],[Education Level]]="Bachelor's Degree",
"Bachelor's Degree",
"Others"))</f>
        <v>Bachelor's Degree</v>
      </c>
    </row>
    <row r="2155" spans="1:20" x14ac:dyDescent="0.25">
      <c r="A2155" t="s">
        <v>4830</v>
      </c>
      <c r="B2155" t="s">
        <v>4831</v>
      </c>
      <c r="C2155" t="s">
        <v>29</v>
      </c>
      <c r="D2155">
        <v>37</v>
      </c>
      <c r="E2155" t="s">
        <v>136</v>
      </c>
      <c r="F2155" t="s">
        <v>49</v>
      </c>
      <c r="G2155" t="s">
        <v>61</v>
      </c>
      <c r="H2155" t="s">
        <v>33</v>
      </c>
      <c r="I2155" t="s">
        <v>34</v>
      </c>
      <c r="J2155" s="1">
        <v>44432</v>
      </c>
      <c r="M2155" t="s">
        <v>35</v>
      </c>
      <c r="N2155" s="2">
        <v>12257.37</v>
      </c>
      <c r="O2155" t="s">
        <v>1480</v>
      </c>
      <c r="P2155">
        <v>4.7</v>
      </c>
      <c r="Q21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55">
        <f>YEAR(Table1[[#This Row],[Hire Date]])</f>
        <v>2021</v>
      </c>
      <c r="T2155" t="str">
        <f>IF(Table1[[#This Row],[Education Level]]="Master's Degree",
"Master's Degree",
IF(Table1[[#This Row],[Education Level]]="Bachelor's Degree",
"Bachelor's Degree",
"Others"))</f>
        <v>Bachelor's Degree</v>
      </c>
    </row>
    <row r="2156" spans="1:20" x14ac:dyDescent="0.25">
      <c r="A2156" t="s">
        <v>4832</v>
      </c>
      <c r="B2156" t="s">
        <v>4833</v>
      </c>
      <c r="C2156" t="s">
        <v>18</v>
      </c>
      <c r="D2156">
        <v>23</v>
      </c>
      <c r="E2156" t="s">
        <v>86</v>
      </c>
      <c r="F2156" t="s">
        <v>74</v>
      </c>
      <c r="G2156" t="s">
        <v>145</v>
      </c>
      <c r="H2156" t="s">
        <v>33</v>
      </c>
      <c r="I2156" t="s">
        <v>34</v>
      </c>
      <c r="J2156" s="1">
        <v>43457</v>
      </c>
      <c r="M2156" t="s">
        <v>35</v>
      </c>
      <c r="N2156" s="2">
        <v>37398.839999999997</v>
      </c>
      <c r="O2156" t="s">
        <v>146</v>
      </c>
      <c r="P2156">
        <v>7.4</v>
      </c>
      <c r="Q21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56">
        <f>YEAR(Table1[[#This Row],[Hire Date]])</f>
        <v>2018</v>
      </c>
      <c r="T2156" t="str">
        <f>IF(Table1[[#This Row],[Education Level]]="Master's Degree",
"Master's Degree",
IF(Table1[[#This Row],[Education Level]]="Bachelor's Degree",
"Bachelor's Degree",
"Others"))</f>
        <v>Bachelor's Degree</v>
      </c>
    </row>
    <row r="2157" spans="1:20" x14ac:dyDescent="0.25">
      <c r="A2157" t="s">
        <v>4834</v>
      </c>
      <c r="B2157" t="s">
        <v>4835</v>
      </c>
      <c r="C2157" t="s">
        <v>29</v>
      </c>
      <c r="D2157">
        <v>29</v>
      </c>
      <c r="E2157" t="s">
        <v>19</v>
      </c>
      <c r="F2157" t="s">
        <v>49</v>
      </c>
      <c r="G2157" t="s">
        <v>61</v>
      </c>
      <c r="H2157" t="s">
        <v>33</v>
      </c>
      <c r="I2157" t="s">
        <v>23</v>
      </c>
      <c r="J2157" s="1">
        <v>44859</v>
      </c>
      <c r="M2157" t="s">
        <v>35</v>
      </c>
      <c r="N2157" s="2">
        <v>13887.23</v>
      </c>
      <c r="O2157" t="s">
        <v>2330</v>
      </c>
      <c r="P2157">
        <v>3.6</v>
      </c>
      <c r="Q21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57">
        <f>YEAR(Table1[[#This Row],[Hire Date]])</f>
        <v>2022</v>
      </c>
      <c r="T2157" t="str">
        <f>IF(Table1[[#This Row],[Education Level]]="Master's Degree",
"Master's Degree",
IF(Table1[[#This Row],[Education Level]]="Bachelor's Degree",
"Bachelor's Degree",
"Others"))</f>
        <v>Master's Degree</v>
      </c>
    </row>
    <row r="2158" spans="1:20" x14ac:dyDescent="0.25">
      <c r="A2158" t="s">
        <v>4836</v>
      </c>
      <c r="B2158" t="s">
        <v>4837</v>
      </c>
      <c r="C2158" t="s">
        <v>18</v>
      </c>
      <c r="D2158">
        <v>31</v>
      </c>
      <c r="E2158" t="s">
        <v>136</v>
      </c>
      <c r="F2158" t="s">
        <v>44</v>
      </c>
      <c r="G2158" t="s">
        <v>137</v>
      </c>
      <c r="H2158" t="s">
        <v>33</v>
      </c>
      <c r="I2158" t="s">
        <v>75</v>
      </c>
      <c r="J2158" s="1">
        <v>45740</v>
      </c>
      <c r="M2158" t="s">
        <v>35</v>
      </c>
      <c r="N2158" s="2">
        <v>24536.17</v>
      </c>
      <c r="O2158" t="s">
        <v>467</v>
      </c>
      <c r="P2158">
        <v>1.1000000000000001</v>
      </c>
      <c r="Q21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158">
        <f>YEAR(Table1[[#This Row],[Hire Date]])</f>
        <v>2025</v>
      </c>
      <c r="T2158" t="str">
        <f>IF(Table1[[#This Row],[Education Level]]="Master's Degree",
"Master's Degree",
IF(Table1[[#This Row],[Education Level]]="Bachelor's Degree",
"Bachelor's Degree",
"Others"))</f>
        <v>Others</v>
      </c>
    </row>
    <row r="2159" spans="1:20" x14ac:dyDescent="0.25">
      <c r="A2159" t="s">
        <v>4838</v>
      </c>
      <c r="B2159" t="s">
        <v>4839</v>
      </c>
      <c r="C2159" t="s">
        <v>29</v>
      </c>
      <c r="D2159">
        <v>32</v>
      </c>
      <c r="E2159" t="s">
        <v>19</v>
      </c>
      <c r="F2159" t="s">
        <v>74</v>
      </c>
      <c r="G2159" t="s">
        <v>145</v>
      </c>
      <c r="H2159" t="s">
        <v>22</v>
      </c>
      <c r="I2159" t="s">
        <v>34</v>
      </c>
      <c r="J2159" s="1">
        <v>45172</v>
      </c>
      <c r="M2159" t="s">
        <v>35</v>
      </c>
      <c r="N2159" s="2">
        <v>30350.92</v>
      </c>
      <c r="O2159" t="s">
        <v>146</v>
      </c>
      <c r="P2159">
        <v>2.7</v>
      </c>
      <c r="Q21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159">
        <f>YEAR(Table1[[#This Row],[Hire Date]])</f>
        <v>2023</v>
      </c>
      <c r="T2159" t="str">
        <f>IF(Table1[[#This Row],[Education Level]]="Master's Degree",
"Master's Degree",
IF(Table1[[#This Row],[Education Level]]="Bachelor's Degree",
"Bachelor's Degree",
"Others"))</f>
        <v>Bachelor's Degree</v>
      </c>
    </row>
    <row r="2160" spans="1:20" x14ac:dyDescent="0.25">
      <c r="A2160" t="s">
        <v>4840</v>
      </c>
      <c r="B2160" t="s">
        <v>4841</v>
      </c>
      <c r="C2160" t="s">
        <v>18</v>
      </c>
      <c r="D2160">
        <v>46</v>
      </c>
      <c r="E2160" t="s">
        <v>136</v>
      </c>
      <c r="F2160" t="s">
        <v>20</v>
      </c>
      <c r="G2160" t="s">
        <v>21</v>
      </c>
      <c r="H2160" t="s">
        <v>33</v>
      </c>
      <c r="I2160" t="s">
        <v>23</v>
      </c>
      <c r="J2160" s="1">
        <v>43283</v>
      </c>
      <c r="M2160" t="s">
        <v>35</v>
      </c>
      <c r="N2160" s="2">
        <v>19078.93</v>
      </c>
      <c r="O2160" t="s">
        <v>4204</v>
      </c>
      <c r="P2160">
        <v>7.9</v>
      </c>
      <c r="Q21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60">
        <f>YEAR(Table1[[#This Row],[Hire Date]])</f>
        <v>2018</v>
      </c>
      <c r="T2160" t="str">
        <f>IF(Table1[[#This Row],[Education Level]]="Master's Degree",
"Master's Degree",
IF(Table1[[#This Row],[Education Level]]="Bachelor's Degree",
"Bachelor's Degree",
"Others"))</f>
        <v>Master's Degree</v>
      </c>
    </row>
    <row r="2161" spans="1:20" x14ac:dyDescent="0.25">
      <c r="A2161" t="s">
        <v>4842</v>
      </c>
      <c r="B2161" t="s">
        <v>4843</v>
      </c>
      <c r="C2161" t="s">
        <v>29</v>
      </c>
      <c r="D2161">
        <v>40</v>
      </c>
      <c r="E2161" t="s">
        <v>86</v>
      </c>
      <c r="F2161" t="s">
        <v>74</v>
      </c>
      <c r="G2161" t="s">
        <v>45</v>
      </c>
      <c r="H2161" t="s">
        <v>22</v>
      </c>
      <c r="I2161" t="s">
        <v>175</v>
      </c>
      <c r="J2161" s="1">
        <v>44622</v>
      </c>
      <c r="K2161" s="1">
        <v>45067</v>
      </c>
      <c r="L2161" t="s">
        <v>132</v>
      </c>
      <c r="M2161" t="s">
        <v>25</v>
      </c>
      <c r="N2161" s="2">
        <v>6997.71</v>
      </c>
      <c r="O2161" t="s">
        <v>1091</v>
      </c>
      <c r="P2161">
        <v>1.2</v>
      </c>
      <c r="Q21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161">
        <f>YEAR(Table1[[#This Row],[Hire Date]])</f>
        <v>2022</v>
      </c>
      <c r="S2161" s="9">
        <f>YEAR(Table1[[#This Row],[Exit Date]])</f>
        <v>2023</v>
      </c>
      <c r="T2161" t="str">
        <f>IF(Table1[[#This Row],[Education Level]]="Master's Degree",
"Master's Degree",
IF(Table1[[#This Row],[Education Level]]="Bachelor's Degree",
"Bachelor's Degree",
"Others"))</f>
        <v>Others</v>
      </c>
    </row>
    <row r="2162" spans="1:20" x14ac:dyDescent="0.25">
      <c r="A2162" t="s">
        <v>4844</v>
      </c>
      <c r="B2162" t="s">
        <v>4845</v>
      </c>
      <c r="C2162" t="s">
        <v>18</v>
      </c>
      <c r="D2162">
        <v>24</v>
      </c>
      <c r="E2162" t="s">
        <v>69</v>
      </c>
      <c r="F2162" t="s">
        <v>31</v>
      </c>
      <c r="G2162" t="s">
        <v>21</v>
      </c>
      <c r="H2162" t="s">
        <v>33</v>
      </c>
      <c r="I2162" t="s">
        <v>34</v>
      </c>
      <c r="J2162" s="1">
        <v>43743</v>
      </c>
      <c r="K2162" s="1">
        <v>45463</v>
      </c>
      <c r="L2162" t="s">
        <v>24</v>
      </c>
      <c r="M2162" t="s">
        <v>25</v>
      </c>
      <c r="N2162" s="2">
        <v>17508.689999999999</v>
      </c>
      <c r="O2162" t="s">
        <v>1429</v>
      </c>
      <c r="P2162">
        <v>4.7</v>
      </c>
      <c r="Q21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62">
        <f>YEAR(Table1[[#This Row],[Hire Date]])</f>
        <v>2019</v>
      </c>
      <c r="S2162" s="9">
        <f>YEAR(Table1[[#This Row],[Exit Date]])</f>
        <v>2024</v>
      </c>
      <c r="T2162" t="str">
        <f>IF(Table1[[#This Row],[Education Level]]="Master's Degree",
"Master's Degree",
IF(Table1[[#This Row],[Education Level]]="Bachelor's Degree",
"Bachelor's Degree",
"Others"))</f>
        <v>Bachelor's Degree</v>
      </c>
    </row>
    <row r="2163" spans="1:20" x14ac:dyDescent="0.25">
      <c r="A2163" t="s">
        <v>4846</v>
      </c>
      <c r="B2163" t="s">
        <v>4847</v>
      </c>
      <c r="C2163" t="s">
        <v>29</v>
      </c>
      <c r="D2163">
        <v>37</v>
      </c>
      <c r="E2163" t="s">
        <v>100</v>
      </c>
      <c r="F2163" t="s">
        <v>31</v>
      </c>
      <c r="G2163" t="s">
        <v>32</v>
      </c>
      <c r="H2163" t="s">
        <v>33</v>
      </c>
      <c r="I2163" t="s">
        <v>75</v>
      </c>
      <c r="J2163" s="1">
        <v>44458</v>
      </c>
      <c r="M2163" t="s">
        <v>35</v>
      </c>
      <c r="N2163" s="2">
        <v>4935.6000000000004</v>
      </c>
      <c r="O2163" t="s">
        <v>188</v>
      </c>
      <c r="P2163">
        <v>4.7</v>
      </c>
      <c r="Q21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63">
        <f>YEAR(Table1[[#This Row],[Hire Date]])</f>
        <v>2021</v>
      </c>
      <c r="T2163" t="str">
        <f>IF(Table1[[#This Row],[Education Level]]="Master's Degree",
"Master's Degree",
IF(Table1[[#This Row],[Education Level]]="Bachelor's Degree",
"Bachelor's Degree",
"Others"))</f>
        <v>Others</v>
      </c>
    </row>
    <row r="2164" spans="1:20" x14ac:dyDescent="0.25">
      <c r="A2164" t="s">
        <v>4848</v>
      </c>
      <c r="B2164" t="s">
        <v>4849</v>
      </c>
      <c r="C2164" t="s">
        <v>29</v>
      </c>
      <c r="D2164">
        <v>39</v>
      </c>
      <c r="E2164" t="s">
        <v>136</v>
      </c>
      <c r="F2164" t="s">
        <v>44</v>
      </c>
      <c r="G2164" t="s">
        <v>45</v>
      </c>
      <c r="H2164" t="s">
        <v>33</v>
      </c>
      <c r="I2164" t="s">
        <v>34</v>
      </c>
      <c r="J2164" s="1">
        <v>43237</v>
      </c>
      <c r="M2164" t="s">
        <v>35</v>
      </c>
      <c r="N2164" s="2">
        <v>8888.64</v>
      </c>
      <c r="O2164" t="s">
        <v>1002</v>
      </c>
      <c r="P2164">
        <v>8</v>
      </c>
      <c r="Q21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64">
        <f>YEAR(Table1[[#This Row],[Hire Date]])</f>
        <v>2018</v>
      </c>
      <c r="T2164" t="str">
        <f>IF(Table1[[#This Row],[Education Level]]="Master's Degree",
"Master's Degree",
IF(Table1[[#This Row],[Education Level]]="Bachelor's Degree",
"Bachelor's Degree",
"Others"))</f>
        <v>Bachelor's Degree</v>
      </c>
    </row>
    <row r="2165" spans="1:20" x14ac:dyDescent="0.25">
      <c r="A2165" t="s">
        <v>4850</v>
      </c>
      <c r="B2165" t="s">
        <v>4851</v>
      </c>
      <c r="C2165" t="s">
        <v>18</v>
      </c>
      <c r="D2165">
        <v>45</v>
      </c>
      <c r="E2165" s="9" t="s">
        <v>13002</v>
      </c>
      <c r="F2165" t="s">
        <v>74</v>
      </c>
      <c r="G2165" t="s">
        <v>61</v>
      </c>
      <c r="H2165" t="s">
        <v>33</v>
      </c>
      <c r="I2165" t="s">
        <v>34</v>
      </c>
      <c r="J2165" s="1">
        <v>44106</v>
      </c>
      <c r="M2165" t="s">
        <v>35</v>
      </c>
      <c r="N2165" s="2">
        <v>10436.68</v>
      </c>
      <c r="O2165" t="s">
        <v>2337</v>
      </c>
      <c r="P2165">
        <v>5.6</v>
      </c>
      <c r="Q21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65">
        <f>YEAR(Table1[[#This Row],[Hire Date]])</f>
        <v>2020</v>
      </c>
      <c r="T2165" t="str">
        <f>IF(Table1[[#This Row],[Education Level]]="Master's Degree",
"Master's Degree",
IF(Table1[[#This Row],[Education Level]]="Bachelor's Degree",
"Bachelor's Degree",
"Others"))</f>
        <v>Bachelor's Degree</v>
      </c>
    </row>
    <row r="2166" spans="1:20" x14ac:dyDescent="0.25">
      <c r="A2166" t="s">
        <v>4852</v>
      </c>
      <c r="B2166" t="s">
        <v>4853</v>
      </c>
      <c r="C2166" t="s">
        <v>18</v>
      </c>
      <c r="D2166">
        <v>49</v>
      </c>
      <c r="E2166" t="s">
        <v>69</v>
      </c>
      <c r="F2166" t="s">
        <v>20</v>
      </c>
      <c r="G2166" t="s">
        <v>45</v>
      </c>
      <c r="H2166" t="s">
        <v>33</v>
      </c>
      <c r="I2166" t="s">
        <v>23</v>
      </c>
      <c r="J2166" s="1">
        <v>44521</v>
      </c>
      <c r="M2166" t="s">
        <v>35</v>
      </c>
      <c r="N2166" s="2">
        <v>6521.73</v>
      </c>
      <c r="O2166" t="s">
        <v>1268</v>
      </c>
      <c r="P2166">
        <v>4.5</v>
      </c>
      <c r="Q21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66">
        <f>YEAR(Table1[[#This Row],[Hire Date]])</f>
        <v>2021</v>
      </c>
      <c r="T2166" t="str">
        <f>IF(Table1[[#This Row],[Education Level]]="Master's Degree",
"Master's Degree",
IF(Table1[[#This Row],[Education Level]]="Bachelor's Degree",
"Bachelor's Degree",
"Others"))</f>
        <v>Master's Degree</v>
      </c>
    </row>
    <row r="2167" spans="1:20" x14ac:dyDescent="0.25">
      <c r="A2167" t="s">
        <v>4854</v>
      </c>
      <c r="B2167" t="s">
        <v>4855</v>
      </c>
      <c r="C2167" t="s">
        <v>29</v>
      </c>
      <c r="D2167">
        <v>25</v>
      </c>
      <c r="E2167" s="9" t="s">
        <v>13002</v>
      </c>
      <c r="F2167" t="s">
        <v>44</v>
      </c>
      <c r="G2167" t="s">
        <v>21</v>
      </c>
      <c r="H2167" t="s">
        <v>33</v>
      </c>
      <c r="I2167" t="s">
        <v>34</v>
      </c>
      <c r="J2167" s="1">
        <v>43336</v>
      </c>
      <c r="M2167" t="s">
        <v>35</v>
      </c>
      <c r="N2167" s="2">
        <v>14542.8</v>
      </c>
      <c r="O2167" t="s">
        <v>158</v>
      </c>
      <c r="P2167">
        <v>7.7</v>
      </c>
      <c r="Q21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67">
        <f>YEAR(Table1[[#This Row],[Hire Date]])</f>
        <v>2018</v>
      </c>
      <c r="T2167" t="str">
        <f>IF(Table1[[#This Row],[Education Level]]="Master's Degree",
"Master's Degree",
IF(Table1[[#This Row],[Education Level]]="Bachelor's Degree",
"Bachelor's Degree",
"Others"))</f>
        <v>Bachelor's Degree</v>
      </c>
    </row>
    <row r="2168" spans="1:20" x14ac:dyDescent="0.25">
      <c r="A2168" t="s">
        <v>4856</v>
      </c>
      <c r="B2168" t="s">
        <v>4857</v>
      </c>
      <c r="C2168" t="s">
        <v>18</v>
      </c>
      <c r="D2168">
        <v>27</v>
      </c>
      <c r="E2168" t="s">
        <v>69</v>
      </c>
      <c r="F2168" t="s">
        <v>31</v>
      </c>
      <c r="G2168" t="s">
        <v>61</v>
      </c>
      <c r="H2168" t="s">
        <v>33</v>
      </c>
      <c r="I2168" t="s">
        <v>34</v>
      </c>
      <c r="J2168" s="1">
        <v>43685</v>
      </c>
      <c r="M2168" t="s">
        <v>35</v>
      </c>
      <c r="N2168" s="2">
        <v>10102.540000000001</v>
      </c>
      <c r="O2168" t="s">
        <v>1939</v>
      </c>
      <c r="P2168">
        <v>6.8</v>
      </c>
      <c r="Q21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68">
        <f>YEAR(Table1[[#This Row],[Hire Date]])</f>
        <v>2019</v>
      </c>
      <c r="T2168" t="str">
        <f>IF(Table1[[#This Row],[Education Level]]="Master's Degree",
"Master's Degree",
IF(Table1[[#This Row],[Education Level]]="Bachelor's Degree",
"Bachelor's Degree",
"Others"))</f>
        <v>Bachelor's Degree</v>
      </c>
    </row>
    <row r="2169" spans="1:20" x14ac:dyDescent="0.25">
      <c r="A2169" t="s">
        <v>4858</v>
      </c>
      <c r="B2169" t="s">
        <v>4859</v>
      </c>
      <c r="C2169" t="s">
        <v>29</v>
      </c>
      <c r="D2169">
        <v>23</v>
      </c>
      <c r="E2169" t="s">
        <v>69</v>
      </c>
      <c r="F2169" t="s">
        <v>31</v>
      </c>
      <c r="G2169" t="s">
        <v>45</v>
      </c>
      <c r="H2169" t="s">
        <v>33</v>
      </c>
      <c r="I2169" t="s">
        <v>23</v>
      </c>
      <c r="J2169" s="1">
        <v>44673</v>
      </c>
      <c r="K2169" s="1">
        <v>45500</v>
      </c>
      <c r="L2169" t="s">
        <v>62</v>
      </c>
      <c r="M2169" t="s">
        <v>25</v>
      </c>
      <c r="N2169" s="2">
        <v>6980.16</v>
      </c>
      <c r="O2169" t="s">
        <v>1009</v>
      </c>
      <c r="P2169">
        <v>2.2999999999999998</v>
      </c>
      <c r="Q21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169">
        <f>YEAR(Table1[[#This Row],[Hire Date]])</f>
        <v>2022</v>
      </c>
      <c r="S2169" s="9">
        <f>YEAR(Table1[[#This Row],[Exit Date]])</f>
        <v>2024</v>
      </c>
      <c r="T2169" t="str">
        <f>IF(Table1[[#This Row],[Education Level]]="Master's Degree",
"Master's Degree",
IF(Table1[[#This Row],[Education Level]]="Bachelor's Degree",
"Bachelor's Degree",
"Others"))</f>
        <v>Master's Degree</v>
      </c>
    </row>
    <row r="2170" spans="1:20" x14ac:dyDescent="0.25">
      <c r="A2170" t="s">
        <v>4860</v>
      </c>
      <c r="B2170" t="s">
        <v>4861</v>
      </c>
      <c r="C2170" t="s">
        <v>18</v>
      </c>
      <c r="D2170">
        <v>32</v>
      </c>
      <c r="E2170" t="s">
        <v>69</v>
      </c>
      <c r="F2170" t="s">
        <v>31</v>
      </c>
      <c r="G2170" t="s">
        <v>145</v>
      </c>
      <c r="H2170" t="s">
        <v>33</v>
      </c>
      <c r="I2170" t="s">
        <v>23</v>
      </c>
      <c r="J2170" s="1">
        <v>44721</v>
      </c>
      <c r="M2170" t="s">
        <v>35</v>
      </c>
      <c r="N2170" s="2">
        <v>31466.83</v>
      </c>
      <c r="O2170" t="s">
        <v>146</v>
      </c>
      <c r="P2170">
        <v>3.9</v>
      </c>
      <c r="Q21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70">
        <f>YEAR(Table1[[#This Row],[Hire Date]])</f>
        <v>2022</v>
      </c>
      <c r="T2170" t="str">
        <f>IF(Table1[[#This Row],[Education Level]]="Master's Degree",
"Master's Degree",
IF(Table1[[#This Row],[Education Level]]="Bachelor's Degree",
"Bachelor's Degree",
"Others"))</f>
        <v>Master's Degree</v>
      </c>
    </row>
    <row r="2171" spans="1:20" x14ac:dyDescent="0.25">
      <c r="A2171" t="s">
        <v>4862</v>
      </c>
      <c r="B2171" t="s">
        <v>4863</v>
      </c>
      <c r="C2171" t="s">
        <v>29</v>
      </c>
      <c r="D2171">
        <v>39</v>
      </c>
      <c r="E2171" t="s">
        <v>73</v>
      </c>
      <c r="F2171" t="s">
        <v>44</v>
      </c>
      <c r="G2171" t="s">
        <v>32</v>
      </c>
      <c r="H2171" t="s">
        <v>33</v>
      </c>
      <c r="I2171" t="s">
        <v>23</v>
      </c>
      <c r="J2171" s="1">
        <v>45040</v>
      </c>
      <c r="M2171" t="s">
        <v>35</v>
      </c>
      <c r="N2171" s="2">
        <v>5058.88</v>
      </c>
      <c r="O2171" t="s">
        <v>1555</v>
      </c>
      <c r="P2171">
        <v>3.1</v>
      </c>
      <c r="Q21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71">
        <f>YEAR(Table1[[#This Row],[Hire Date]])</f>
        <v>2023</v>
      </c>
      <c r="T2171" t="str">
        <f>IF(Table1[[#This Row],[Education Level]]="Master's Degree",
"Master's Degree",
IF(Table1[[#This Row],[Education Level]]="Bachelor's Degree",
"Bachelor's Degree",
"Others"))</f>
        <v>Master's Degree</v>
      </c>
    </row>
    <row r="2172" spans="1:20" x14ac:dyDescent="0.25">
      <c r="A2172" t="s">
        <v>4864</v>
      </c>
      <c r="B2172" t="s">
        <v>4865</v>
      </c>
      <c r="C2172" t="s">
        <v>29</v>
      </c>
      <c r="D2172">
        <v>43</v>
      </c>
      <c r="E2172" t="s">
        <v>73</v>
      </c>
      <c r="F2172" t="s">
        <v>49</v>
      </c>
      <c r="G2172" t="s">
        <v>32</v>
      </c>
      <c r="H2172" t="s">
        <v>33</v>
      </c>
      <c r="I2172" t="s">
        <v>34</v>
      </c>
      <c r="J2172" s="1">
        <v>45643</v>
      </c>
      <c r="K2172" s="1">
        <v>46025</v>
      </c>
      <c r="L2172" t="s">
        <v>132</v>
      </c>
      <c r="M2172" t="s">
        <v>25</v>
      </c>
      <c r="N2172" s="2">
        <v>6264.27</v>
      </c>
      <c r="O2172" t="s">
        <v>342</v>
      </c>
      <c r="P2172">
        <v>1</v>
      </c>
      <c r="Q21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172">
        <f>YEAR(Table1[[#This Row],[Hire Date]])</f>
        <v>2024</v>
      </c>
      <c r="S2172" s="9">
        <f>YEAR(Table1[[#This Row],[Exit Date]])</f>
        <v>2026</v>
      </c>
      <c r="T2172" t="str">
        <f>IF(Table1[[#This Row],[Education Level]]="Master's Degree",
"Master's Degree",
IF(Table1[[#This Row],[Education Level]]="Bachelor's Degree",
"Bachelor's Degree",
"Others"))</f>
        <v>Bachelor's Degree</v>
      </c>
    </row>
    <row r="2173" spans="1:20" x14ac:dyDescent="0.25">
      <c r="A2173" t="s">
        <v>4866</v>
      </c>
      <c r="B2173" t="s">
        <v>4867</v>
      </c>
      <c r="C2173" t="s">
        <v>18</v>
      </c>
      <c r="D2173">
        <v>34</v>
      </c>
      <c r="E2173" t="s">
        <v>79</v>
      </c>
      <c r="F2173" t="s">
        <v>31</v>
      </c>
      <c r="G2173" t="s">
        <v>61</v>
      </c>
      <c r="H2173" t="s">
        <v>33</v>
      </c>
      <c r="I2173" t="s">
        <v>23</v>
      </c>
      <c r="J2173" s="1">
        <v>43351</v>
      </c>
      <c r="M2173" t="s">
        <v>35</v>
      </c>
      <c r="N2173" s="2">
        <v>10919.32</v>
      </c>
      <c r="O2173" t="s">
        <v>821</v>
      </c>
      <c r="P2173">
        <v>7.7</v>
      </c>
      <c r="Q21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73">
        <f>YEAR(Table1[[#This Row],[Hire Date]])</f>
        <v>2018</v>
      </c>
      <c r="T2173" t="str">
        <f>IF(Table1[[#This Row],[Education Level]]="Master's Degree",
"Master's Degree",
IF(Table1[[#This Row],[Education Level]]="Bachelor's Degree",
"Bachelor's Degree",
"Others"))</f>
        <v>Master's Degree</v>
      </c>
    </row>
    <row r="2174" spans="1:20" x14ac:dyDescent="0.25">
      <c r="A2174" t="s">
        <v>4868</v>
      </c>
      <c r="B2174" t="s">
        <v>4869</v>
      </c>
      <c r="C2174" t="s">
        <v>18</v>
      </c>
      <c r="D2174">
        <v>32</v>
      </c>
      <c r="E2174" t="s">
        <v>136</v>
      </c>
      <c r="F2174" t="s">
        <v>44</v>
      </c>
      <c r="G2174" t="s">
        <v>61</v>
      </c>
      <c r="H2174" t="s">
        <v>22</v>
      </c>
      <c r="I2174" t="s">
        <v>50</v>
      </c>
      <c r="J2174" s="1">
        <v>46049</v>
      </c>
      <c r="M2174" t="s">
        <v>35</v>
      </c>
      <c r="N2174" s="2">
        <v>10930.08</v>
      </c>
      <c r="O2174" t="s">
        <v>2112</v>
      </c>
      <c r="P2174">
        <v>0.3</v>
      </c>
      <c r="Q21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174">
        <f>YEAR(Table1[[#This Row],[Hire Date]])</f>
        <v>2026</v>
      </c>
      <c r="T2174" t="str">
        <f>IF(Table1[[#This Row],[Education Level]]="Master's Degree",
"Master's Degree",
IF(Table1[[#This Row],[Education Level]]="Bachelor's Degree",
"Bachelor's Degree",
"Others"))</f>
        <v>Others</v>
      </c>
    </row>
    <row r="2175" spans="1:20" x14ac:dyDescent="0.25">
      <c r="A2175" t="s">
        <v>4870</v>
      </c>
      <c r="B2175" t="s">
        <v>4871</v>
      </c>
      <c r="C2175" t="s">
        <v>29</v>
      </c>
      <c r="D2175">
        <v>36</v>
      </c>
      <c r="E2175" t="s">
        <v>100</v>
      </c>
      <c r="F2175" t="s">
        <v>44</v>
      </c>
      <c r="G2175" t="s">
        <v>61</v>
      </c>
      <c r="H2175" t="s">
        <v>33</v>
      </c>
      <c r="I2175" t="s">
        <v>34</v>
      </c>
      <c r="J2175" s="1">
        <v>44989</v>
      </c>
      <c r="K2175" s="1">
        <v>46001</v>
      </c>
      <c r="L2175" t="s">
        <v>324</v>
      </c>
      <c r="M2175" t="s">
        <v>25</v>
      </c>
      <c r="N2175" s="2">
        <v>11487.27</v>
      </c>
      <c r="O2175" t="s">
        <v>821</v>
      </c>
      <c r="P2175">
        <v>2.8</v>
      </c>
      <c r="Q21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175">
        <f>YEAR(Table1[[#This Row],[Hire Date]])</f>
        <v>2023</v>
      </c>
      <c r="S2175" s="9">
        <f>YEAR(Table1[[#This Row],[Exit Date]])</f>
        <v>2025</v>
      </c>
      <c r="T2175" t="str">
        <f>IF(Table1[[#This Row],[Education Level]]="Master's Degree",
"Master's Degree",
IF(Table1[[#This Row],[Education Level]]="Bachelor's Degree",
"Bachelor's Degree",
"Others"))</f>
        <v>Bachelor's Degree</v>
      </c>
    </row>
    <row r="2176" spans="1:20" x14ac:dyDescent="0.25">
      <c r="A2176" t="s">
        <v>4872</v>
      </c>
      <c r="B2176" t="s">
        <v>4873</v>
      </c>
      <c r="C2176" t="s">
        <v>18</v>
      </c>
      <c r="D2176">
        <v>27</v>
      </c>
      <c r="E2176" t="s">
        <v>86</v>
      </c>
      <c r="F2176" t="s">
        <v>49</v>
      </c>
      <c r="G2176" t="s">
        <v>32</v>
      </c>
      <c r="H2176" t="s">
        <v>22</v>
      </c>
      <c r="I2176" t="s">
        <v>34</v>
      </c>
      <c r="J2176" s="1">
        <v>46001</v>
      </c>
      <c r="M2176" t="s">
        <v>35</v>
      </c>
      <c r="N2176" s="2">
        <v>4233.5600000000004</v>
      </c>
      <c r="O2176" t="s">
        <v>488</v>
      </c>
      <c r="P2176">
        <v>0.4</v>
      </c>
      <c r="Q21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176">
        <f>YEAR(Table1[[#This Row],[Hire Date]])</f>
        <v>2025</v>
      </c>
      <c r="T2176" t="str">
        <f>IF(Table1[[#This Row],[Education Level]]="Master's Degree",
"Master's Degree",
IF(Table1[[#This Row],[Education Level]]="Bachelor's Degree",
"Bachelor's Degree",
"Others"))</f>
        <v>Bachelor's Degree</v>
      </c>
    </row>
    <row r="2177" spans="1:20" x14ac:dyDescent="0.25">
      <c r="A2177" t="s">
        <v>4874</v>
      </c>
      <c r="B2177" t="s">
        <v>4875</v>
      </c>
      <c r="C2177" t="s">
        <v>18</v>
      </c>
      <c r="D2177">
        <v>53</v>
      </c>
      <c r="E2177" t="s">
        <v>69</v>
      </c>
      <c r="F2177" t="s">
        <v>60</v>
      </c>
      <c r="G2177" t="s">
        <v>32</v>
      </c>
      <c r="H2177" t="s">
        <v>33</v>
      </c>
      <c r="I2177" t="s">
        <v>117</v>
      </c>
      <c r="J2177" s="1">
        <v>45324</v>
      </c>
      <c r="M2177" t="s">
        <v>35</v>
      </c>
      <c r="N2177" s="2">
        <v>6319.18</v>
      </c>
      <c r="O2177" t="s">
        <v>229</v>
      </c>
      <c r="P2177">
        <v>2.2999999999999998</v>
      </c>
      <c r="Q21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177">
        <f>YEAR(Table1[[#This Row],[Hire Date]])</f>
        <v>2024</v>
      </c>
      <c r="T2177" t="str">
        <f>IF(Table1[[#This Row],[Education Level]]="Master's Degree",
"Master's Degree",
IF(Table1[[#This Row],[Education Level]]="Bachelor's Degree",
"Bachelor's Degree",
"Others"))</f>
        <v>Others</v>
      </c>
    </row>
    <row r="2178" spans="1:20" x14ac:dyDescent="0.25">
      <c r="A2178" t="s">
        <v>4876</v>
      </c>
      <c r="B2178" t="s">
        <v>4877</v>
      </c>
      <c r="C2178" t="s">
        <v>29</v>
      </c>
      <c r="D2178">
        <v>22</v>
      </c>
      <c r="E2178" t="s">
        <v>30</v>
      </c>
      <c r="F2178" t="s">
        <v>60</v>
      </c>
      <c r="G2178" t="s">
        <v>137</v>
      </c>
      <c r="H2178" t="s">
        <v>33</v>
      </c>
      <c r="I2178" t="s">
        <v>34</v>
      </c>
      <c r="J2178" s="1">
        <v>45513</v>
      </c>
      <c r="M2178" t="s">
        <v>35</v>
      </c>
      <c r="N2178" s="2">
        <v>28806.28</v>
      </c>
      <c r="O2178" t="s">
        <v>1066</v>
      </c>
      <c r="P2178">
        <v>1.8</v>
      </c>
      <c r="Q21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178">
        <f>YEAR(Table1[[#This Row],[Hire Date]])</f>
        <v>2024</v>
      </c>
      <c r="T2178" t="str">
        <f>IF(Table1[[#This Row],[Education Level]]="Master's Degree",
"Master's Degree",
IF(Table1[[#This Row],[Education Level]]="Bachelor's Degree",
"Bachelor's Degree",
"Others"))</f>
        <v>Bachelor's Degree</v>
      </c>
    </row>
    <row r="2179" spans="1:20" x14ac:dyDescent="0.25">
      <c r="A2179" t="s">
        <v>4878</v>
      </c>
      <c r="B2179" t="s">
        <v>4879</v>
      </c>
      <c r="C2179" t="s">
        <v>18</v>
      </c>
      <c r="D2179">
        <v>36</v>
      </c>
      <c r="E2179" t="s">
        <v>100</v>
      </c>
      <c r="F2179" t="s">
        <v>74</v>
      </c>
      <c r="G2179" t="s">
        <v>32</v>
      </c>
      <c r="H2179" t="s">
        <v>138</v>
      </c>
      <c r="I2179" t="s">
        <v>34</v>
      </c>
      <c r="J2179" s="1">
        <v>44288</v>
      </c>
      <c r="M2179" t="s">
        <v>35</v>
      </c>
      <c r="N2179" s="2">
        <v>5168.17</v>
      </c>
      <c r="O2179" t="s">
        <v>1688</v>
      </c>
      <c r="P2179">
        <v>5.0999999999999996</v>
      </c>
      <c r="Q21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79">
        <f>YEAR(Table1[[#This Row],[Hire Date]])</f>
        <v>2021</v>
      </c>
      <c r="T2179" t="str">
        <f>IF(Table1[[#This Row],[Education Level]]="Master's Degree",
"Master's Degree",
IF(Table1[[#This Row],[Education Level]]="Bachelor's Degree",
"Bachelor's Degree",
"Others"))</f>
        <v>Bachelor's Degree</v>
      </c>
    </row>
    <row r="2180" spans="1:20" x14ac:dyDescent="0.25">
      <c r="A2180" t="s">
        <v>4880</v>
      </c>
      <c r="B2180" t="s">
        <v>4881</v>
      </c>
      <c r="C2180" t="s">
        <v>29</v>
      </c>
      <c r="D2180">
        <v>53</v>
      </c>
      <c r="E2180" t="s">
        <v>136</v>
      </c>
      <c r="F2180" t="s">
        <v>49</v>
      </c>
      <c r="G2180" t="s">
        <v>21</v>
      </c>
      <c r="H2180" t="s">
        <v>33</v>
      </c>
      <c r="I2180" t="s">
        <v>23</v>
      </c>
      <c r="J2180" s="1">
        <v>45318</v>
      </c>
      <c r="M2180" t="s">
        <v>35</v>
      </c>
      <c r="N2180" s="2">
        <v>17182.43</v>
      </c>
      <c r="O2180" t="s">
        <v>2386</v>
      </c>
      <c r="P2180">
        <v>2.2999999999999998</v>
      </c>
      <c r="Q21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180">
        <f>YEAR(Table1[[#This Row],[Hire Date]])</f>
        <v>2024</v>
      </c>
      <c r="T2180" t="str">
        <f>IF(Table1[[#This Row],[Education Level]]="Master's Degree",
"Master's Degree",
IF(Table1[[#This Row],[Education Level]]="Bachelor's Degree",
"Bachelor's Degree",
"Others"))</f>
        <v>Master's Degree</v>
      </c>
    </row>
    <row r="2181" spans="1:20" x14ac:dyDescent="0.25">
      <c r="A2181" t="s">
        <v>4882</v>
      </c>
      <c r="B2181" t="s">
        <v>4883</v>
      </c>
      <c r="C2181" t="s">
        <v>29</v>
      </c>
      <c r="D2181">
        <v>35</v>
      </c>
      <c r="E2181" t="s">
        <v>86</v>
      </c>
      <c r="F2181" t="s">
        <v>44</v>
      </c>
      <c r="G2181" t="s">
        <v>45</v>
      </c>
      <c r="H2181" t="s">
        <v>33</v>
      </c>
      <c r="I2181" t="s">
        <v>50</v>
      </c>
      <c r="J2181" s="1">
        <v>44191</v>
      </c>
      <c r="M2181" t="s">
        <v>35</v>
      </c>
      <c r="N2181" s="2">
        <v>7015.7</v>
      </c>
      <c r="O2181" t="s">
        <v>1378</v>
      </c>
      <c r="P2181">
        <v>5.4</v>
      </c>
      <c r="Q21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81">
        <f>YEAR(Table1[[#This Row],[Hire Date]])</f>
        <v>2020</v>
      </c>
      <c r="T2181" t="str">
        <f>IF(Table1[[#This Row],[Education Level]]="Master's Degree",
"Master's Degree",
IF(Table1[[#This Row],[Education Level]]="Bachelor's Degree",
"Bachelor's Degree",
"Others"))</f>
        <v>Others</v>
      </c>
    </row>
    <row r="2182" spans="1:20" x14ac:dyDescent="0.25">
      <c r="A2182" t="s">
        <v>4884</v>
      </c>
      <c r="B2182" t="s">
        <v>4885</v>
      </c>
      <c r="C2182" t="s">
        <v>18</v>
      </c>
      <c r="D2182">
        <v>33</v>
      </c>
      <c r="E2182" t="s">
        <v>30</v>
      </c>
      <c r="F2182" t="s">
        <v>31</v>
      </c>
      <c r="G2182" t="s">
        <v>21</v>
      </c>
      <c r="H2182" t="s">
        <v>33</v>
      </c>
      <c r="I2182" t="s">
        <v>34</v>
      </c>
      <c r="J2182" s="1">
        <v>44629</v>
      </c>
      <c r="M2182" t="s">
        <v>35</v>
      </c>
      <c r="N2182" s="2">
        <v>17825.89</v>
      </c>
      <c r="O2182" t="s">
        <v>243</v>
      </c>
      <c r="P2182">
        <v>4.2</v>
      </c>
      <c r="Q21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82">
        <f>YEAR(Table1[[#This Row],[Hire Date]])</f>
        <v>2022</v>
      </c>
      <c r="T2182" t="str">
        <f>IF(Table1[[#This Row],[Education Level]]="Master's Degree",
"Master's Degree",
IF(Table1[[#This Row],[Education Level]]="Bachelor's Degree",
"Bachelor's Degree",
"Others"))</f>
        <v>Bachelor's Degree</v>
      </c>
    </row>
    <row r="2183" spans="1:20" x14ac:dyDescent="0.25">
      <c r="A2183" t="s">
        <v>4886</v>
      </c>
      <c r="B2183" t="s">
        <v>4887</v>
      </c>
      <c r="C2183" t="s">
        <v>18</v>
      </c>
      <c r="D2183">
        <v>31</v>
      </c>
      <c r="E2183" t="s">
        <v>136</v>
      </c>
      <c r="F2183" t="s">
        <v>60</v>
      </c>
      <c r="G2183" t="s">
        <v>93</v>
      </c>
      <c r="H2183" t="s">
        <v>22</v>
      </c>
      <c r="I2183" t="s">
        <v>175</v>
      </c>
      <c r="J2183" s="1">
        <v>46088</v>
      </c>
      <c r="M2183" t="s">
        <v>35</v>
      </c>
      <c r="N2183" s="2">
        <v>2659.43</v>
      </c>
      <c r="O2183" t="s">
        <v>667</v>
      </c>
      <c r="P2183">
        <v>0.2</v>
      </c>
      <c r="Q21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183">
        <f>YEAR(Table1[[#This Row],[Hire Date]])</f>
        <v>2026</v>
      </c>
      <c r="T2183" t="str">
        <f>IF(Table1[[#This Row],[Education Level]]="Master's Degree",
"Master's Degree",
IF(Table1[[#This Row],[Education Level]]="Bachelor's Degree",
"Bachelor's Degree",
"Others"))</f>
        <v>Others</v>
      </c>
    </row>
    <row r="2184" spans="1:20" x14ac:dyDescent="0.25">
      <c r="A2184" t="s">
        <v>4888</v>
      </c>
      <c r="B2184" t="s">
        <v>4889</v>
      </c>
      <c r="C2184" t="s">
        <v>29</v>
      </c>
      <c r="D2184">
        <v>33</v>
      </c>
      <c r="E2184" t="s">
        <v>121</v>
      </c>
      <c r="F2184" t="s">
        <v>31</v>
      </c>
      <c r="G2184" t="s">
        <v>45</v>
      </c>
      <c r="H2184" t="s">
        <v>22</v>
      </c>
      <c r="I2184" t="s">
        <v>34</v>
      </c>
      <c r="J2184" s="1">
        <v>44132</v>
      </c>
      <c r="M2184" t="s">
        <v>35</v>
      </c>
      <c r="N2184" s="2">
        <v>7733.57</v>
      </c>
      <c r="O2184" t="s">
        <v>240</v>
      </c>
      <c r="P2184">
        <v>5.6</v>
      </c>
      <c r="Q21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84">
        <f>YEAR(Table1[[#This Row],[Hire Date]])</f>
        <v>2020</v>
      </c>
      <c r="T2184" t="str">
        <f>IF(Table1[[#This Row],[Education Level]]="Master's Degree",
"Master's Degree",
IF(Table1[[#This Row],[Education Level]]="Bachelor's Degree",
"Bachelor's Degree",
"Others"))</f>
        <v>Bachelor's Degree</v>
      </c>
    </row>
    <row r="2185" spans="1:20" x14ac:dyDescent="0.25">
      <c r="A2185" t="s">
        <v>4890</v>
      </c>
      <c r="B2185" t="s">
        <v>4891</v>
      </c>
      <c r="C2185" t="s">
        <v>18</v>
      </c>
      <c r="D2185">
        <v>47</v>
      </c>
      <c r="E2185" s="9" t="s">
        <v>13002</v>
      </c>
      <c r="F2185" t="s">
        <v>49</v>
      </c>
      <c r="G2185" t="s">
        <v>32</v>
      </c>
      <c r="H2185" t="s">
        <v>22</v>
      </c>
      <c r="I2185" t="s">
        <v>34</v>
      </c>
      <c r="J2185" s="1">
        <v>43147</v>
      </c>
      <c r="M2185" t="s">
        <v>35</v>
      </c>
      <c r="N2185" s="2">
        <v>5424.33</v>
      </c>
      <c r="O2185" t="s">
        <v>1792</v>
      </c>
      <c r="P2185">
        <v>8.1999999999999993</v>
      </c>
      <c r="Q21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85">
        <f>YEAR(Table1[[#This Row],[Hire Date]])</f>
        <v>2018</v>
      </c>
      <c r="T2185" t="str">
        <f>IF(Table1[[#This Row],[Education Level]]="Master's Degree",
"Master's Degree",
IF(Table1[[#This Row],[Education Level]]="Bachelor's Degree",
"Bachelor's Degree",
"Others"))</f>
        <v>Bachelor's Degree</v>
      </c>
    </row>
    <row r="2186" spans="1:20" x14ac:dyDescent="0.25">
      <c r="A2186" t="s">
        <v>4892</v>
      </c>
      <c r="B2186" t="s">
        <v>4893</v>
      </c>
      <c r="C2186" t="s">
        <v>18</v>
      </c>
      <c r="D2186">
        <v>22</v>
      </c>
      <c r="E2186" t="s">
        <v>100</v>
      </c>
      <c r="F2186" t="s">
        <v>44</v>
      </c>
      <c r="G2186" t="s">
        <v>32</v>
      </c>
      <c r="H2186" t="s">
        <v>22</v>
      </c>
      <c r="I2186" t="s">
        <v>50</v>
      </c>
      <c r="J2186" s="1">
        <v>44504</v>
      </c>
      <c r="K2186" s="1">
        <v>45172</v>
      </c>
      <c r="L2186" t="s">
        <v>132</v>
      </c>
      <c r="M2186" t="s">
        <v>25</v>
      </c>
      <c r="N2186" s="2">
        <v>4996.25</v>
      </c>
      <c r="O2186" t="s">
        <v>2453</v>
      </c>
      <c r="P2186">
        <v>1.8</v>
      </c>
      <c r="Q21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186">
        <f>YEAR(Table1[[#This Row],[Hire Date]])</f>
        <v>2021</v>
      </c>
      <c r="S2186" s="9">
        <f>YEAR(Table1[[#This Row],[Exit Date]])</f>
        <v>2023</v>
      </c>
      <c r="T2186" t="str">
        <f>IF(Table1[[#This Row],[Education Level]]="Master's Degree",
"Master's Degree",
IF(Table1[[#This Row],[Education Level]]="Bachelor's Degree",
"Bachelor's Degree",
"Others"))</f>
        <v>Others</v>
      </c>
    </row>
    <row r="2187" spans="1:20" x14ac:dyDescent="0.25">
      <c r="A2187" t="s">
        <v>4894</v>
      </c>
      <c r="B2187" t="s">
        <v>4895</v>
      </c>
      <c r="C2187" t="s">
        <v>18</v>
      </c>
      <c r="D2187">
        <v>48</v>
      </c>
      <c r="E2187" s="9" t="s">
        <v>13002</v>
      </c>
      <c r="F2187" t="s">
        <v>44</v>
      </c>
      <c r="G2187" t="s">
        <v>61</v>
      </c>
      <c r="H2187" t="s">
        <v>33</v>
      </c>
      <c r="I2187" t="s">
        <v>23</v>
      </c>
      <c r="J2187" s="1">
        <v>43407</v>
      </c>
      <c r="M2187" t="s">
        <v>35</v>
      </c>
      <c r="N2187" s="2">
        <v>9584.43</v>
      </c>
      <c r="O2187" t="s">
        <v>83</v>
      </c>
      <c r="P2187">
        <v>7.5</v>
      </c>
      <c r="Q21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87">
        <f>YEAR(Table1[[#This Row],[Hire Date]])</f>
        <v>2018</v>
      </c>
      <c r="T2187" t="str">
        <f>IF(Table1[[#This Row],[Education Level]]="Master's Degree",
"Master's Degree",
IF(Table1[[#This Row],[Education Level]]="Bachelor's Degree",
"Bachelor's Degree",
"Others"))</f>
        <v>Master's Degree</v>
      </c>
    </row>
    <row r="2188" spans="1:20" x14ac:dyDescent="0.25">
      <c r="A2188" t="s">
        <v>4896</v>
      </c>
      <c r="B2188" t="s">
        <v>4897</v>
      </c>
      <c r="C2188" t="s">
        <v>18</v>
      </c>
      <c r="D2188">
        <v>22</v>
      </c>
      <c r="E2188" t="s">
        <v>30</v>
      </c>
      <c r="F2188" t="s">
        <v>31</v>
      </c>
      <c r="G2188" t="s">
        <v>45</v>
      </c>
      <c r="H2188" t="s">
        <v>33</v>
      </c>
      <c r="I2188" t="s">
        <v>175</v>
      </c>
      <c r="J2188" s="1">
        <v>45000</v>
      </c>
      <c r="M2188" t="s">
        <v>35</v>
      </c>
      <c r="N2188" s="2">
        <v>7032.91</v>
      </c>
      <c r="O2188" t="s">
        <v>404</v>
      </c>
      <c r="P2188">
        <v>3.2</v>
      </c>
      <c r="Q21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88">
        <f>YEAR(Table1[[#This Row],[Hire Date]])</f>
        <v>2023</v>
      </c>
      <c r="T2188" t="str">
        <f>IF(Table1[[#This Row],[Education Level]]="Master's Degree",
"Master's Degree",
IF(Table1[[#This Row],[Education Level]]="Bachelor's Degree",
"Bachelor's Degree",
"Others"))</f>
        <v>Others</v>
      </c>
    </row>
    <row r="2189" spans="1:20" x14ac:dyDescent="0.25">
      <c r="A2189" t="s">
        <v>4898</v>
      </c>
      <c r="B2189" t="s">
        <v>4899</v>
      </c>
      <c r="C2189" t="s">
        <v>18</v>
      </c>
      <c r="D2189">
        <v>32</v>
      </c>
      <c r="E2189" t="s">
        <v>100</v>
      </c>
      <c r="F2189" t="s">
        <v>60</v>
      </c>
      <c r="G2189" t="s">
        <v>45</v>
      </c>
      <c r="H2189" t="s">
        <v>33</v>
      </c>
      <c r="I2189" t="s">
        <v>117</v>
      </c>
      <c r="J2189" s="1">
        <v>44990</v>
      </c>
      <c r="M2189" t="s">
        <v>35</v>
      </c>
      <c r="N2189" s="2">
        <v>6563.8</v>
      </c>
      <c r="O2189" t="s">
        <v>1531</v>
      </c>
      <c r="P2189">
        <v>3.2</v>
      </c>
      <c r="Q21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89">
        <f>YEAR(Table1[[#This Row],[Hire Date]])</f>
        <v>2023</v>
      </c>
      <c r="T2189" t="str">
        <f>IF(Table1[[#This Row],[Education Level]]="Master's Degree",
"Master's Degree",
IF(Table1[[#This Row],[Education Level]]="Bachelor's Degree",
"Bachelor's Degree",
"Others"))</f>
        <v>Others</v>
      </c>
    </row>
    <row r="2190" spans="1:20" x14ac:dyDescent="0.25">
      <c r="A2190" t="s">
        <v>4900</v>
      </c>
      <c r="B2190" t="s">
        <v>4901</v>
      </c>
      <c r="C2190" t="s">
        <v>18</v>
      </c>
      <c r="D2190">
        <v>31</v>
      </c>
      <c r="E2190" t="s">
        <v>19</v>
      </c>
      <c r="F2190" t="s">
        <v>31</v>
      </c>
      <c r="G2190" t="s">
        <v>232</v>
      </c>
      <c r="H2190" t="s">
        <v>22</v>
      </c>
      <c r="I2190" t="s">
        <v>34</v>
      </c>
      <c r="J2190" s="1">
        <v>44886</v>
      </c>
      <c r="M2190" t="s">
        <v>35</v>
      </c>
      <c r="N2190" s="2">
        <v>65773.84</v>
      </c>
      <c r="O2190" t="s">
        <v>146</v>
      </c>
      <c r="P2190">
        <v>3.5</v>
      </c>
      <c r="Q21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90">
        <f>YEAR(Table1[[#This Row],[Hire Date]])</f>
        <v>2022</v>
      </c>
      <c r="T2190" t="str">
        <f>IF(Table1[[#This Row],[Education Level]]="Master's Degree",
"Master's Degree",
IF(Table1[[#This Row],[Education Level]]="Bachelor's Degree",
"Bachelor's Degree",
"Others"))</f>
        <v>Bachelor's Degree</v>
      </c>
    </row>
    <row r="2191" spans="1:20" x14ac:dyDescent="0.25">
      <c r="A2191" t="s">
        <v>4902</v>
      </c>
      <c r="B2191" t="s">
        <v>4903</v>
      </c>
      <c r="C2191" t="s">
        <v>18</v>
      </c>
      <c r="D2191">
        <v>40</v>
      </c>
      <c r="E2191" t="s">
        <v>100</v>
      </c>
      <c r="F2191" t="s">
        <v>74</v>
      </c>
      <c r="G2191" t="s">
        <v>93</v>
      </c>
      <c r="H2191" t="s">
        <v>33</v>
      </c>
      <c r="I2191" t="s">
        <v>50</v>
      </c>
      <c r="J2191" s="1">
        <v>43919</v>
      </c>
      <c r="M2191" t="s">
        <v>35</v>
      </c>
      <c r="N2191" s="2">
        <v>2988.35</v>
      </c>
      <c r="O2191" t="s">
        <v>982</v>
      </c>
      <c r="P2191">
        <v>6.1</v>
      </c>
      <c r="Q21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91">
        <f>YEAR(Table1[[#This Row],[Hire Date]])</f>
        <v>2020</v>
      </c>
      <c r="T2191" t="str">
        <f>IF(Table1[[#This Row],[Education Level]]="Master's Degree",
"Master's Degree",
IF(Table1[[#This Row],[Education Level]]="Bachelor's Degree",
"Bachelor's Degree",
"Others"))</f>
        <v>Others</v>
      </c>
    </row>
    <row r="2192" spans="1:20" x14ac:dyDescent="0.25">
      <c r="A2192" t="s">
        <v>4904</v>
      </c>
      <c r="B2192" t="s">
        <v>4905</v>
      </c>
      <c r="C2192" t="s">
        <v>29</v>
      </c>
      <c r="D2192">
        <v>22</v>
      </c>
      <c r="E2192" t="s">
        <v>30</v>
      </c>
      <c r="F2192" t="s">
        <v>44</v>
      </c>
      <c r="G2192" t="s">
        <v>61</v>
      </c>
      <c r="H2192" t="s">
        <v>22</v>
      </c>
      <c r="I2192" t="s">
        <v>50</v>
      </c>
      <c r="J2192" s="1">
        <v>43912</v>
      </c>
      <c r="M2192" t="s">
        <v>35</v>
      </c>
      <c r="N2192" s="2">
        <v>10425.14</v>
      </c>
      <c r="O2192" t="s">
        <v>802</v>
      </c>
      <c r="P2192">
        <v>6.2</v>
      </c>
      <c r="Q21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92">
        <f>YEAR(Table1[[#This Row],[Hire Date]])</f>
        <v>2020</v>
      </c>
      <c r="T2192" t="str">
        <f>IF(Table1[[#This Row],[Education Level]]="Master's Degree",
"Master's Degree",
IF(Table1[[#This Row],[Education Level]]="Bachelor's Degree",
"Bachelor's Degree",
"Others"))</f>
        <v>Others</v>
      </c>
    </row>
    <row r="2193" spans="1:20" x14ac:dyDescent="0.25">
      <c r="A2193" t="s">
        <v>4906</v>
      </c>
      <c r="B2193" t="s">
        <v>4907</v>
      </c>
      <c r="C2193" t="s">
        <v>29</v>
      </c>
      <c r="D2193">
        <v>39</v>
      </c>
      <c r="E2193" t="s">
        <v>43</v>
      </c>
      <c r="F2193" t="s">
        <v>20</v>
      </c>
      <c r="G2193" t="s">
        <v>137</v>
      </c>
      <c r="H2193" t="s">
        <v>33</v>
      </c>
      <c r="I2193" t="s">
        <v>34</v>
      </c>
      <c r="J2193" s="1">
        <v>46031</v>
      </c>
      <c r="M2193" t="s">
        <v>35</v>
      </c>
      <c r="N2193" s="2">
        <v>22996.7</v>
      </c>
      <c r="O2193" t="s">
        <v>1644</v>
      </c>
      <c r="P2193">
        <v>0.4</v>
      </c>
      <c r="Q21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193">
        <f>YEAR(Table1[[#This Row],[Hire Date]])</f>
        <v>2026</v>
      </c>
      <c r="T2193" t="str">
        <f>IF(Table1[[#This Row],[Education Level]]="Master's Degree",
"Master's Degree",
IF(Table1[[#This Row],[Education Level]]="Bachelor's Degree",
"Bachelor's Degree",
"Others"))</f>
        <v>Bachelor's Degree</v>
      </c>
    </row>
    <row r="2194" spans="1:20" x14ac:dyDescent="0.25">
      <c r="A2194" t="s">
        <v>4908</v>
      </c>
      <c r="B2194" t="s">
        <v>4909</v>
      </c>
      <c r="C2194" t="s">
        <v>18</v>
      </c>
      <c r="D2194">
        <v>53</v>
      </c>
      <c r="E2194" t="s">
        <v>43</v>
      </c>
      <c r="F2194" t="s">
        <v>60</v>
      </c>
      <c r="G2194" t="s">
        <v>137</v>
      </c>
      <c r="H2194" t="s">
        <v>33</v>
      </c>
      <c r="I2194" t="s">
        <v>34</v>
      </c>
      <c r="J2194" s="1">
        <v>45025</v>
      </c>
      <c r="M2194" t="s">
        <v>35</v>
      </c>
      <c r="N2194" s="2">
        <v>21966.27</v>
      </c>
      <c r="O2194" t="s">
        <v>1094</v>
      </c>
      <c r="P2194">
        <v>3.1</v>
      </c>
      <c r="Q21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94">
        <f>YEAR(Table1[[#This Row],[Hire Date]])</f>
        <v>2023</v>
      </c>
      <c r="T2194" t="str">
        <f>IF(Table1[[#This Row],[Education Level]]="Master's Degree",
"Master's Degree",
IF(Table1[[#This Row],[Education Level]]="Bachelor's Degree",
"Bachelor's Degree",
"Others"))</f>
        <v>Bachelor's Degree</v>
      </c>
    </row>
    <row r="2195" spans="1:20" x14ac:dyDescent="0.25">
      <c r="A2195" t="s">
        <v>4910</v>
      </c>
      <c r="B2195" t="s">
        <v>4911</v>
      </c>
      <c r="C2195" t="s">
        <v>29</v>
      </c>
      <c r="D2195">
        <v>22</v>
      </c>
      <c r="E2195" t="s">
        <v>100</v>
      </c>
      <c r="F2195" t="s">
        <v>31</v>
      </c>
      <c r="G2195" t="s">
        <v>45</v>
      </c>
      <c r="H2195" t="s">
        <v>33</v>
      </c>
      <c r="I2195" t="s">
        <v>34</v>
      </c>
      <c r="J2195" s="1">
        <v>45576</v>
      </c>
      <c r="M2195" t="s">
        <v>35</v>
      </c>
      <c r="N2195" s="2">
        <v>8577.64</v>
      </c>
      <c r="O2195" t="s">
        <v>270</v>
      </c>
      <c r="P2195">
        <v>1.6</v>
      </c>
      <c r="Q21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195">
        <f>YEAR(Table1[[#This Row],[Hire Date]])</f>
        <v>2024</v>
      </c>
      <c r="T2195" t="str">
        <f>IF(Table1[[#This Row],[Education Level]]="Master's Degree",
"Master's Degree",
IF(Table1[[#This Row],[Education Level]]="Bachelor's Degree",
"Bachelor's Degree",
"Others"))</f>
        <v>Bachelor's Degree</v>
      </c>
    </row>
    <row r="2196" spans="1:20" x14ac:dyDescent="0.25">
      <c r="A2196" t="s">
        <v>4912</v>
      </c>
      <c r="B2196" t="s">
        <v>4913</v>
      </c>
      <c r="C2196" t="s">
        <v>18</v>
      </c>
      <c r="D2196">
        <v>36</v>
      </c>
      <c r="E2196" t="s">
        <v>43</v>
      </c>
      <c r="F2196" t="s">
        <v>74</v>
      </c>
      <c r="G2196" t="s">
        <v>45</v>
      </c>
      <c r="H2196" t="s">
        <v>33</v>
      </c>
      <c r="I2196" t="s">
        <v>75</v>
      </c>
      <c r="J2196" s="1">
        <v>45355</v>
      </c>
      <c r="M2196" t="s">
        <v>35</v>
      </c>
      <c r="N2196" s="2">
        <v>9075.0400000000009</v>
      </c>
      <c r="O2196" t="s">
        <v>1100</v>
      </c>
      <c r="P2196">
        <v>2.2000000000000002</v>
      </c>
      <c r="Q21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196">
        <f>YEAR(Table1[[#This Row],[Hire Date]])</f>
        <v>2024</v>
      </c>
      <c r="T2196" t="str">
        <f>IF(Table1[[#This Row],[Education Level]]="Master's Degree",
"Master's Degree",
IF(Table1[[#This Row],[Education Level]]="Bachelor's Degree",
"Bachelor's Degree",
"Others"))</f>
        <v>Others</v>
      </c>
    </row>
    <row r="2197" spans="1:20" x14ac:dyDescent="0.25">
      <c r="A2197" t="s">
        <v>4914</v>
      </c>
      <c r="B2197" t="s">
        <v>4915</v>
      </c>
      <c r="C2197" t="s">
        <v>18</v>
      </c>
      <c r="D2197">
        <v>29</v>
      </c>
      <c r="E2197" t="s">
        <v>69</v>
      </c>
      <c r="F2197" t="s">
        <v>31</v>
      </c>
      <c r="G2197" t="s">
        <v>32</v>
      </c>
      <c r="H2197" t="s">
        <v>33</v>
      </c>
      <c r="I2197" t="s">
        <v>34</v>
      </c>
      <c r="J2197" s="1">
        <v>43791</v>
      </c>
      <c r="M2197" t="s">
        <v>35</v>
      </c>
      <c r="N2197" s="2">
        <v>4749.45</v>
      </c>
      <c r="O2197" t="s">
        <v>710</v>
      </c>
      <c r="P2197">
        <v>6.5</v>
      </c>
      <c r="Q21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97">
        <f>YEAR(Table1[[#This Row],[Hire Date]])</f>
        <v>2019</v>
      </c>
      <c r="T2197" t="str">
        <f>IF(Table1[[#This Row],[Education Level]]="Master's Degree",
"Master's Degree",
IF(Table1[[#This Row],[Education Level]]="Bachelor's Degree",
"Bachelor's Degree",
"Others"))</f>
        <v>Bachelor's Degree</v>
      </c>
    </row>
    <row r="2198" spans="1:20" x14ac:dyDescent="0.25">
      <c r="A2198" t="s">
        <v>4916</v>
      </c>
      <c r="B2198" t="s">
        <v>4917</v>
      </c>
      <c r="C2198" t="s">
        <v>18</v>
      </c>
      <c r="D2198">
        <v>38</v>
      </c>
      <c r="E2198" t="s">
        <v>121</v>
      </c>
      <c r="F2198" t="s">
        <v>60</v>
      </c>
      <c r="G2198" t="s">
        <v>45</v>
      </c>
      <c r="H2198" t="s">
        <v>22</v>
      </c>
      <c r="I2198" t="s">
        <v>34</v>
      </c>
      <c r="J2198" s="1">
        <v>44474</v>
      </c>
      <c r="M2198" t="s">
        <v>35</v>
      </c>
      <c r="N2198" s="2">
        <v>7306</v>
      </c>
      <c r="O2198" t="s">
        <v>3282</v>
      </c>
      <c r="P2198">
        <v>4.5999999999999996</v>
      </c>
      <c r="Q21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198">
        <f>YEAR(Table1[[#This Row],[Hire Date]])</f>
        <v>2021</v>
      </c>
      <c r="T2198" t="str">
        <f>IF(Table1[[#This Row],[Education Level]]="Master's Degree",
"Master's Degree",
IF(Table1[[#This Row],[Education Level]]="Bachelor's Degree",
"Bachelor's Degree",
"Others"))</f>
        <v>Bachelor's Degree</v>
      </c>
    </row>
    <row r="2199" spans="1:20" x14ac:dyDescent="0.25">
      <c r="A2199" t="s">
        <v>4918</v>
      </c>
      <c r="B2199" t="s">
        <v>4919</v>
      </c>
      <c r="C2199" t="s">
        <v>18</v>
      </c>
      <c r="D2199">
        <v>35</v>
      </c>
      <c r="E2199" t="s">
        <v>86</v>
      </c>
      <c r="F2199" t="s">
        <v>60</v>
      </c>
      <c r="G2199" t="s">
        <v>32</v>
      </c>
      <c r="H2199" t="s">
        <v>33</v>
      </c>
      <c r="I2199" t="s">
        <v>23</v>
      </c>
      <c r="J2199" s="1">
        <v>44024</v>
      </c>
      <c r="M2199" t="s">
        <v>35</v>
      </c>
      <c r="N2199" s="2">
        <v>4733.55</v>
      </c>
      <c r="O2199" t="s">
        <v>741</v>
      </c>
      <c r="P2199">
        <v>5.8</v>
      </c>
      <c r="Q21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199">
        <f>YEAR(Table1[[#This Row],[Hire Date]])</f>
        <v>2020</v>
      </c>
      <c r="T2199" t="str">
        <f>IF(Table1[[#This Row],[Education Level]]="Master's Degree",
"Master's Degree",
IF(Table1[[#This Row],[Education Level]]="Bachelor's Degree",
"Bachelor's Degree",
"Others"))</f>
        <v>Master's Degree</v>
      </c>
    </row>
    <row r="2200" spans="1:20" x14ac:dyDescent="0.25">
      <c r="A2200" t="s">
        <v>4920</v>
      </c>
      <c r="B2200" t="s">
        <v>4921</v>
      </c>
      <c r="C2200" t="s">
        <v>29</v>
      </c>
      <c r="D2200">
        <v>29</v>
      </c>
      <c r="E2200" t="s">
        <v>121</v>
      </c>
      <c r="F2200" t="s">
        <v>20</v>
      </c>
      <c r="G2200" t="s">
        <v>45</v>
      </c>
      <c r="H2200" t="s">
        <v>33</v>
      </c>
      <c r="I2200" t="s">
        <v>117</v>
      </c>
      <c r="J2200" s="1">
        <v>44191</v>
      </c>
      <c r="M2200" t="s">
        <v>35</v>
      </c>
      <c r="N2200" s="2">
        <v>8047.15</v>
      </c>
      <c r="O2200" t="s">
        <v>1710</v>
      </c>
      <c r="P2200">
        <v>5.4</v>
      </c>
      <c r="Q22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00">
        <f>YEAR(Table1[[#This Row],[Hire Date]])</f>
        <v>2020</v>
      </c>
      <c r="T2200" t="str">
        <f>IF(Table1[[#This Row],[Education Level]]="Master's Degree",
"Master's Degree",
IF(Table1[[#This Row],[Education Level]]="Bachelor's Degree",
"Bachelor's Degree",
"Others"))</f>
        <v>Others</v>
      </c>
    </row>
    <row r="2201" spans="1:20" x14ac:dyDescent="0.25">
      <c r="A2201" t="s">
        <v>4922</v>
      </c>
      <c r="B2201" t="s">
        <v>4923</v>
      </c>
      <c r="C2201" t="s">
        <v>18</v>
      </c>
      <c r="D2201">
        <v>39</v>
      </c>
      <c r="E2201" t="s">
        <v>79</v>
      </c>
      <c r="F2201" t="s">
        <v>31</v>
      </c>
      <c r="G2201" t="s">
        <v>61</v>
      </c>
      <c r="H2201" t="s">
        <v>33</v>
      </c>
      <c r="I2201" t="s">
        <v>34</v>
      </c>
      <c r="J2201" s="1">
        <v>44198</v>
      </c>
      <c r="M2201" t="s">
        <v>35</v>
      </c>
      <c r="N2201" s="2">
        <v>12316.2</v>
      </c>
      <c r="O2201" t="s">
        <v>1278</v>
      </c>
      <c r="P2201">
        <v>5.4</v>
      </c>
      <c r="Q22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01">
        <f>YEAR(Table1[[#This Row],[Hire Date]])</f>
        <v>2021</v>
      </c>
      <c r="T2201" t="str">
        <f>IF(Table1[[#This Row],[Education Level]]="Master's Degree",
"Master's Degree",
IF(Table1[[#This Row],[Education Level]]="Bachelor's Degree",
"Bachelor's Degree",
"Others"))</f>
        <v>Bachelor's Degree</v>
      </c>
    </row>
    <row r="2202" spans="1:20" x14ac:dyDescent="0.25">
      <c r="A2202" t="s">
        <v>4924</v>
      </c>
      <c r="B2202" t="s">
        <v>4925</v>
      </c>
      <c r="C2202" t="s">
        <v>29</v>
      </c>
      <c r="D2202">
        <v>51</v>
      </c>
      <c r="E2202" t="s">
        <v>69</v>
      </c>
      <c r="F2202" t="s">
        <v>49</v>
      </c>
      <c r="G2202" t="s">
        <v>93</v>
      </c>
      <c r="H2202" t="s">
        <v>33</v>
      </c>
      <c r="I2202" t="s">
        <v>50</v>
      </c>
      <c r="J2202" s="1">
        <v>44003</v>
      </c>
      <c r="K2202" s="1">
        <v>45792</v>
      </c>
      <c r="L2202" t="s">
        <v>113</v>
      </c>
      <c r="M2202" t="s">
        <v>25</v>
      </c>
      <c r="N2202" s="2">
        <v>3697.12</v>
      </c>
      <c r="O2202" t="s">
        <v>436</v>
      </c>
      <c r="P2202">
        <v>4.9000000000000004</v>
      </c>
      <c r="Q22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02">
        <f>YEAR(Table1[[#This Row],[Hire Date]])</f>
        <v>2020</v>
      </c>
      <c r="S2202" s="9">
        <f>YEAR(Table1[[#This Row],[Exit Date]])</f>
        <v>2025</v>
      </c>
      <c r="T2202" t="str">
        <f>IF(Table1[[#This Row],[Education Level]]="Master's Degree",
"Master's Degree",
IF(Table1[[#This Row],[Education Level]]="Bachelor's Degree",
"Bachelor's Degree",
"Others"))</f>
        <v>Others</v>
      </c>
    </row>
    <row r="2203" spans="1:20" x14ac:dyDescent="0.25">
      <c r="A2203" t="s">
        <v>4926</v>
      </c>
      <c r="B2203" t="s">
        <v>4927</v>
      </c>
      <c r="C2203" t="s">
        <v>18</v>
      </c>
      <c r="D2203">
        <v>33</v>
      </c>
      <c r="E2203" t="s">
        <v>73</v>
      </c>
      <c r="F2203" t="s">
        <v>31</v>
      </c>
      <c r="G2203" t="s">
        <v>61</v>
      </c>
      <c r="H2203" t="s">
        <v>33</v>
      </c>
      <c r="I2203" t="s">
        <v>34</v>
      </c>
      <c r="J2203" s="1">
        <v>45241</v>
      </c>
      <c r="M2203" t="s">
        <v>35</v>
      </c>
      <c r="N2203" s="2">
        <v>10821.2</v>
      </c>
      <c r="O2203" t="s">
        <v>509</v>
      </c>
      <c r="P2203">
        <v>2.5</v>
      </c>
      <c r="Q22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203">
        <f>YEAR(Table1[[#This Row],[Hire Date]])</f>
        <v>2023</v>
      </c>
      <c r="T2203" t="str">
        <f>IF(Table1[[#This Row],[Education Level]]="Master's Degree",
"Master's Degree",
IF(Table1[[#This Row],[Education Level]]="Bachelor's Degree",
"Bachelor's Degree",
"Others"))</f>
        <v>Bachelor's Degree</v>
      </c>
    </row>
    <row r="2204" spans="1:20" x14ac:dyDescent="0.25">
      <c r="A2204" t="s">
        <v>4928</v>
      </c>
      <c r="B2204" t="s">
        <v>4929</v>
      </c>
      <c r="C2204" t="s">
        <v>29</v>
      </c>
      <c r="D2204">
        <v>41</v>
      </c>
      <c r="E2204" t="s">
        <v>79</v>
      </c>
      <c r="F2204" t="s">
        <v>60</v>
      </c>
      <c r="G2204" t="s">
        <v>45</v>
      </c>
      <c r="H2204" t="s">
        <v>22</v>
      </c>
      <c r="I2204" t="s">
        <v>34</v>
      </c>
      <c r="J2204" s="1">
        <v>44540</v>
      </c>
      <c r="M2204" t="s">
        <v>35</v>
      </c>
      <c r="N2204" s="2">
        <v>9029.7199999999993</v>
      </c>
      <c r="O2204" t="s">
        <v>1134</v>
      </c>
      <c r="P2204">
        <v>4.4000000000000004</v>
      </c>
      <c r="Q22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04">
        <f>YEAR(Table1[[#This Row],[Hire Date]])</f>
        <v>2021</v>
      </c>
      <c r="T2204" t="str">
        <f>IF(Table1[[#This Row],[Education Level]]="Master's Degree",
"Master's Degree",
IF(Table1[[#This Row],[Education Level]]="Bachelor's Degree",
"Bachelor's Degree",
"Others"))</f>
        <v>Bachelor's Degree</v>
      </c>
    </row>
    <row r="2205" spans="1:20" x14ac:dyDescent="0.25">
      <c r="A2205" t="s">
        <v>4930</v>
      </c>
      <c r="B2205" t="s">
        <v>4931</v>
      </c>
      <c r="C2205" t="s">
        <v>29</v>
      </c>
      <c r="D2205">
        <v>23</v>
      </c>
      <c r="E2205" t="s">
        <v>30</v>
      </c>
      <c r="F2205" t="s">
        <v>49</v>
      </c>
      <c r="G2205" t="s">
        <v>45</v>
      </c>
      <c r="H2205" t="s">
        <v>33</v>
      </c>
      <c r="I2205" t="s">
        <v>34</v>
      </c>
      <c r="J2205" s="1">
        <v>43376</v>
      </c>
      <c r="M2205" t="s">
        <v>35</v>
      </c>
      <c r="N2205" s="2">
        <v>9273.85</v>
      </c>
      <c r="O2205" t="s">
        <v>163</v>
      </c>
      <c r="P2205">
        <v>7.6</v>
      </c>
      <c r="Q22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05">
        <f>YEAR(Table1[[#This Row],[Hire Date]])</f>
        <v>2018</v>
      </c>
      <c r="T2205" t="str">
        <f>IF(Table1[[#This Row],[Education Level]]="Master's Degree",
"Master's Degree",
IF(Table1[[#This Row],[Education Level]]="Bachelor's Degree",
"Bachelor's Degree",
"Others"))</f>
        <v>Bachelor's Degree</v>
      </c>
    </row>
    <row r="2206" spans="1:20" x14ac:dyDescent="0.25">
      <c r="A2206" t="s">
        <v>4932</v>
      </c>
      <c r="B2206" t="s">
        <v>4933</v>
      </c>
      <c r="C2206" t="s">
        <v>29</v>
      </c>
      <c r="D2206">
        <v>26</v>
      </c>
      <c r="E2206" t="s">
        <v>79</v>
      </c>
      <c r="F2206" t="s">
        <v>31</v>
      </c>
      <c r="G2206" t="s">
        <v>45</v>
      </c>
      <c r="H2206" t="s">
        <v>33</v>
      </c>
      <c r="I2206" t="s">
        <v>23</v>
      </c>
      <c r="J2206" s="1">
        <v>43711</v>
      </c>
      <c r="M2206" t="s">
        <v>35</v>
      </c>
      <c r="N2206" s="2">
        <v>8213.76</v>
      </c>
      <c r="O2206" t="s">
        <v>3282</v>
      </c>
      <c r="P2206">
        <v>6.7</v>
      </c>
      <c r="Q22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06">
        <f>YEAR(Table1[[#This Row],[Hire Date]])</f>
        <v>2019</v>
      </c>
      <c r="T2206" t="str">
        <f>IF(Table1[[#This Row],[Education Level]]="Master's Degree",
"Master's Degree",
IF(Table1[[#This Row],[Education Level]]="Bachelor's Degree",
"Bachelor's Degree",
"Others"))</f>
        <v>Master's Degree</v>
      </c>
    </row>
    <row r="2207" spans="1:20" x14ac:dyDescent="0.25">
      <c r="A2207" t="s">
        <v>4934</v>
      </c>
      <c r="B2207" t="s">
        <v>4935</v>
      </c>
      <c r="C2207" t="s">
        <v>18</v>
      </c>
      <c r="D2207">
        <v>39</v>
      </c>
      <c r="E2207" t="s">
        <v>79</v>
      </c>
      <c r="F2207" t="s">
        <v>31</v>
      </c>
      <c r="G2207" t="s">
        <v>32</v>
      </c>
      <c r="H2207" t="s">
        <v>33</v>
      </c>
      <c r="I2207" t="s">
        <v>34</v>
      </c>
      <c r="J2207" s="1">
        <v>45403</v>
      </c>
      <c r="M2207" t="s">
        <v>35</v>
      </c>
      <c r="N2207" s="2">
        <v>4102.5200000000004</v>
      </c>
      <c r="O2207" t="s">
        <v>2526</v>
      </c>
      <c r="P2207">
        <v>2.1</v>
      </c>
      <c r="Q22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207">
        <f>YEAR(Table1[[#This Row],[Hire Date]])</f>
        <v>2024</v>
      </c>
      <c r="T2207" t="str">
        <f>IF(Table1[[#This Row],[Education Level]]="Master's Degree",
"Master's Degree",
IF(Table1[[#This Row],[Education Level]]="Bachelor's Degree",
"Bachelor's Degree",
"Others"))</f>
        <v>Bachelor's Degree</v>
      </c>
    </row>
    <row r="2208" spans="1:20" x14ac:dyDescent="0.25">
      <c r="A2208" t="s">
        <v>4936</v>
      </c>
      <c r="B2208" t="s">
        <v>4937</v>
      </c>
      <c r="C2208" t="s">
        <v>18</v>
      </c>
      <c r="D2208">
        <v>48</v>
      </c>
      <c r="E2208" t="s">
        <v>73</v>
      </c>
      <c r="F2208" t="s">
        <v>44</v>
      </c>
      <c r="G2208" t="s">
        <v>93</v>
      </c>
      <c r="H2208" t="s">
        <v>33</v>
      </c>
      <c r="I2208" t="s">
        <v>23</v>
      </c>
      <c r="J2208" s="1">
        <v>44116</v>
      </c>
      <c r="M2208" t="s">
        <v>35</v>
      </c>
      <c r="N2208" s="2">
        <v>3849.14</v>
      </c>
      <c r="O2208" t="s">
        <v>4938</v>
      </c>
      <c r="P2208">
        <v>5.6</v>
      </c>
      <c r="Q22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08">
        <f>YEAR(Table1[[#This Row],[Hire Date]])</f>
        <v>2020</v>
      </c>
      <c r="T2208" t="str">
        <f>IF(Table1[[#This Row],[Education Level]]="Master's Degree",
"Master's Degree",
IF(Table1[[#This Row],[Education Level]]="Bachelor's Degree",
"Bachelor's Degree",
"Others"))</f>
        <v>Master's Degree</v>
      </c>
    </row>
    <row r="2209" spans="1:20" x14ac:dyDescent="0.25">
      <c r="A2209" t="s">
        <v>4939</v>
      </c>
      <c r="B2209" t="s">
        <v>4940</v>
      </c>
      <c r="C2209" t="s">
        <v>18</v>
      </c>
      <c r="D2209">
        <v>38</v>
      </c>
      <c r="E2209" t="s">
        <v>73</v>
      </c>
      <c r="F2209" t="s">
        <v>20</v>
      </c>
      <c r="G2209" t="s">
        <v>45</v>
      </c>
      <c r="H2209" t="s">
        <v>33</v>
      </c>
      <c r="I2209" t="s">
        <v>23</v>
      </c>
      <c r="J2209" s="1">
        <v>44758</v>
      </c>
      <c r="M2209" t="s">
        <v>35</v>
      </c>
      <c r="N2209" s="2">
        <v>7820.09</v>
      </c>
      <c r="O2209" t="s">
        <v>975</v>
      </c>
      <c r="P2209">
        <v>3.8</v>
      </c>
      <c r="Q22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09">
        <f>YEAR(Table1[[#This Row],[Hire Date]])</f>
        <v>2022</v>
      </c>
      <c r="T2209" t="str">
        <f>IF(Table1[[#This Row],[Education Level]]="Master's Degree",
"Master's Degree",
IF(Table1[[#This Row],[Education Level]]="Bachelor's Degree",
"Bachelor's Degree",
"Others"))</f>
        <v>Master's Degree</v>
      </c>
    </row>
    <row r="2210" spans="1:20" x14ac:dyDescent="0.25">
      <c r="A2210" t="s">
        <v>4941</v>
      </c>
      <c r="B2210" t="s">
        <v>4942</v>
      </c>
      <c r="C2210" t="s">
        <v>29</v>
      </c>
      <c r="D2210">
        <v>32</v>
      </c>
      <c r="E2210" t="s">
        <v>86</v>
      </c>
      <c r="F2210" t="s">
        <v>74</v>
      </c>
      <c r="G2210" t="s">
        <v>61</v>
      </c>
      <c r="H2210" t="s">
        <v>131</v>
      </c>
      <c r="I2210" t="s">
        <v>34</v>
      </c>
      <c r="J2210" s="1">
        <v>45048</v>
      </c>
      <c r="M2210" t="s">
        <v>35</v>
      </c>
      <c r="N2210" s="2">
        <v>11392.83</v>
      </c>
      <c r="O2210" t="s">
        <v>1632</v>
      </c>
      <c r="P2210">
        <v>3</v>
      </c>
      <c r="Q22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10">
        <f>YEAR(Table1[[#This Row],[Hire Date]])</f>
        <v>2023</v>
      </c>
      <c r="T2210" t="str">
        <f>IF(Table1[[#This Row],[Education Level]]="Master's Degree",
"Master's Degree",
IF(Table1[[#This Row],[Education Level]]="Bachelor's Degree",
"Bachelor's Degree",
"Others"))</f>
        <v>Bachelor's Degree</v>
      </c>
    </row>
    <row r="2211" spans="1:20" x14ac:dyDescent="0.25">
      <c r="A2211" t="s">
        <v>4943</v>
      </c>
      <c r="B2211" t="s">
        <v>4944</v>
      </c>
      <c r="C2211" t="s">
        <v>18</v>
      </c>
      <c r="D2211">
        <v>34</v>
      </c>
      <c r="E2211" t="s">
        <v>79</v>
      </c>
      <c r="F2211" t="s">
        <v>31</v>
      </c>
      <c r="G2211" t="s">
        <v>45</v>
      </c>
      <c r="H2211" t="s">
        <v>33</v>
      </c>
      <c r="I2211" t="s">
        <v>23</v>
      </c>
      <c r="J2211" s="1">
        <v>44450</v>
      </c>
      <c r="M2211" t="s">
        <v>35</v>
      </c>
      <c r="N2211" s="2">
        <v>7792.72</v>
      </c>
      <c r="O2211" t="s">
        <v>369</v>
      </c>
      <c r="P2211">
        <v>4.7</v>
      </c>
      <c r="Q22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11">
        <f>YEAR(Table1[[#This Row],[Hire Date]])</f>
        <v>2021</v>
      </c>
      <c r="T2211" t="str">
        <f>IF(Table1[[#This Row],[Education Level]]="Master's Degree",
"Master's Degree",
IF(Table1[[#This Row],[Education Level]]="Bachelor's Degree",
"Bachelor's Degree",
"Others"))</f>
        <v>Master's Degree</v>
      </c>
    </row>
    <row r="2212" spans="1:20" x14ac:dyDescent="0.25">
      <c r="A2212" t="s">
        <v>4945</v>
      </c>
      <c r="B2212" t="s">
        <v>4946</v>
      </c>
      <c r="C2212" t="s">
        <v>29</v>
      </c>
      <c r="D2212">
        <v>23</v>
      </c>
      <c r="E2212" t="s">
        <v>69</v>
      </c>
      <c r="F2212" t="s">
        <v>74</v>
      </c>
      <c r="G2212" t="s">
        <v>45</v>
      </c>
      <c r="H2212" t="s">
        <v>33</v>
      </c>
      <c r="I2212" t="s">
        <v>34</v>
      </c>
      <c r="J2212" s="1">
        <v>45953</v>
      </c>
      <c r="M2212" t="s">
        <v>35</v>
      </c>
      <c r="N2212" s="2">
        <v>7414.04</v>
      </c>
      <c r="O2212" t="s">
        <v>1358</v>
      </c>
      <c r="P2212">
        <v>0.6</v>
      </c>
      <c r="Q22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212">
        <f>YEAR(Table1[[#This Row],[Hire Date]])</f>
        <v>2025</v>
      </c>
      <c r="T2212" t="str">
        <f>IF(Table1[[#This Row],[Education Level]]="Master's Degree",
"Master's Degree",
IF(Table1[[#This Row],[Education Level]]="Bachelor's Degree",
"Bachelor's Degree",
"Others"))</f>
        <v>Bachelor's Degree</v>
      </c>
    </row>
    <row r="2213" spans="1:20" x14ac:dyDescent="0.25">
      <c r="A2213" t="s">
        <v>4947</v>
      </c>
      <c r="B2213" t="s">
        <v>4948</v>
      </c>
      <c r="C2213" t="s">
        <v>29</v>
      </c>
      <c r="D2213">
        <v>40</v>
      </c>
      <c r="E2213" t="s">
        <v>100</v>
      </c>
      <c r="F2213" t="s">
        <v>44</v>
      </c>
      <c r="G2213" t="s">
        <v>21</v>
      </c>
      <c r="H2213" t="s">
        <v>22</v>
      </c>
      <c r="I2213" t="s">
        <v>23</v>
      </c>
      <c r="J2213" s="1">
        <v>44422</v>
      </c>
      <c r="K2213" s="1">
        <v>44722</v>
      </c>
      <c r="L2213" t="s">
        <v>132</v>
      </c>
      <c r="M2213" t="s">
        <v>25</v>
      </c>
      <c r="N2213" s="2">
        <v>15889.48</v>
      </c>
      <c r="O2213" t="s">
        <v>404</v>
      </c>
      <c r="P2213">
        <v>0.8</v>
      </c>
      <c r="Q22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213">
        <f>YEAR(Table1[[#This Row],[Hire Date]])</f>
        <v>2021</v>
      </c>
      <c r="S2213" s="9">
        <f>YEAR(Table1[[#This Row],[Exit Date]])</f>
        <v>2022</v>
      </c>
      <c r="T2213" t="str">
        <f>IF(Table1[[#This Row],[Education Level]]="Master's Degree",
"Master's Degree",
IF(Table1[[#This Row],[Education Level]]="Bachelor's Degree",
"Bachelor's Degree",
"Others"))</f>
        <v>Master's Degree</v>
      </c>
    </row>
    <row r="2214" spans="1:20" x14ac:dyDescent="0.25">
      <c r="A2214" t="s">
        <v>4949</v>
      </c>
      <c r="B2214" t="s">
        <v>4950</v>
      </c>
      <c r="C2214" t="s">
        <v>29</v>
      </c>
      <c r="D2214">
        <v>42</v>
      </c>
      <c r="E2214" t="s">
        <v>121</v>
      </c>
      <c r="F2214" t="s">
        <v>60</v>
      </c>
      <c r="G2214" t="s">
        <v>32</v>
      </c>
      <c r="H2214" t="s">
        <v>22</v>
      </c>
      <c r="I2214" t="s">
        <v>34</v>
      </c>
      <c r="J2214" s="1">
        <v>45968</v>
      </c>
      <c r="K2214" s="1">
        <v>46173</v>
      </c>
      <c r="L2214" t="s">
        <v>132</v>
      </c>
      <c r="M2214" t="s">
        <v>25</v>
      </c>
      <c r="N2214" s="2">
        <v>5619.78</v>
      </c>
      <c r="O2214" t="s">
        <v>369</v>
      </c>
      <c r="P2214">
        <v>0.6</v>
      </c>
      <c r="Q22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214">
        <f>YEAR(Table1[[#This Row],[Hire Date]])</f>
        <v>2025</v>
      </c>
      <c r="S2214" s="9">
        <f>YEAR(Table1[[#This Row],[Exit Date]])</f>
        <v>2026</v>
      </c>
      <c r="T2214" t="str">
        <f>IF(Table1[[#This Row],[Education Level]]="Master's Degree",
"Master's Degree",
IF(Table1[[#This Row],[Education Level]]="Bachelor's Degree",
"Bachelor's Degree",
"Others"))</f>
        <v>Bachelor's Degree</v>
      </c>
    </row>
    <row r="2215" spans="1:20" x14ac:dyDescent="0.25">
      <c r="A2215" t="s">
        <v>4951</v>
      </c>
      <c r="B2215" t="s">
        <v>4952</v>
      </c>
      <c r="C2215" t="s">
        <v>18</v>
      </c>
      <c r="D2215">
        <v>30</v>
      </c>
      <c r="E2215" t="s">
        <v>86</v>
      </c>
      <c r="F2215" t="s">
        <v>20</v>
      </c>
      <c r="G2215" t="s">
        <v>61</v>
      </c>
      <c r="H2215" t="s">
        <v>33</v>
      </c>
      <c r="I2215" t="s">
        <v>175</v>
      </c>
      <c r="J2215" s="1">
        <v>43768</v>
      </c>
      <c r="K2215" s="1">
        <v>45488</v>
      </c>
      <c r="L2215" t="s">
        <v>760</v>
      </c>
      <c r="M2215" t="s">
        <v>25</v>
      </c>
      <c r="N2215" s="2">
        <v>12931.41</v>
      </c>
      <c r="O2215" t="s">
        <v>169</v>
      </c>
      <c r="P2215">
        <v>4.7</v>
      </c>
      <c r="Q22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15">
        <f>YEAR(Table1[[#This Row],[Hire Date]])</f>
        <v>2019</v>
      </c>
      <c r="S2215" s="9">
        <f>YEAR(Table1[[#This Row],[Exit Date]])</f>
        <v>2024</v>
      </c>
      <c r="T2215" t="str">
        <f>IF(Table1[[#This Row],[Education Level]]="Master's Degree",
"Master's Degree",
IF(Table1[[#This Row],[Education Level]]="Bachelor's Degree",
"Bachelor's Degree",
"Others"))</f>
        <v>Others</v>
      </c>
    </row>
    <row r="2216" spans="1:20" x14ac:dyDescent="0.25">
      <c r="A2216" t="s">
        <v>4953</v>
      </c>
      <c r="B2216" t="s">
        <v>4954</v>
      </c>
      <c r="C2216" t="s">
        <v>29</v>
      </c>
      <c r="D2216">
        <v>30</v>
      </c>
      <c r="E2216" t="s">
        <v>69</v>
      </c>
      <c r="F2216" t="s">
        <v>44</v>
      </c>
      <c r="G2216" t="s">
        <v>32</v>
      </c>
      <c r="H2216" t="s">
        <v>33</v>
      </c>
      <c r="I2216" t="s">
        <v>34</v>
      </c>
      <c r="J2216" s="1">
        <v>43429</v>
      </c>
      <c r="M2216" t="s">
        <v>35</v>
      </c>
      <c r="N2216" s="2">
        <v>6092.44</v>
      </c>
      <c r="O2216" t="s">
        <v>419</v>
      </c>
      <c r="P2216">
        <v>7.5</v>
      </c>
      <c r="Q22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16">
        <f>YEAR(Table1[[#This Row],[Hire Date]])</f>
        <v>2018</v>
      </c>
      <c r="T2216" t="str">
        <f>IF(Table1[[#This Row],[Education Level]]="Master's Degree",
"Master's Degree",
IF(Table1[[#This Row],[Education Level]]="Bachelor's Degree",
"Bachelor's Degree",
"Others"))</f>
        <v>Bachelor's Degree</v>
      </c>
    </row>
    <row r="2217" spans="1:20" x14ac:dyDescent="0.25">
      <c r="A2217" t="s">
        <v>4955</v>
      </c>
      <c r="B2217" t="s">
        <v>4956</v>
      </c>
      <c r="C2217" t="s">
        <v>29</v>
      </c>
      <c r="D2217">
        <v>37</v>
      </c>
      <c r="E2217" t="s">
        <v>79</v>
      </c>
      <c r="F2217" t="s">
        <v>31</v>
      </c>
      <c r="G2217" t="s">
        <v>93</v>
      </c>
      <c r="H2217" t="s">
        <v>22</v>
      </c>
      <c r="I2217" t="s">
        <v>34</v>
      </c>
      <c r="J2217" s="1">
        <v>43936</v>
      </c>
      <c r="M2217" t="s">
        <v>35</v>
      </c>
      <c r="N2217" s="2">
        <v>3553.64</v>
      </c>
      <c r="O2217" t="s">
        <v>1251</v>
      </c>
      <c r="P2217">
        <v>6.1</v>
      </c>
      <c r="Q22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17">
        <f>YEAR(Table1[[#This Row],[Hire Date]])</f>
        <v>2020</v>
      </c>
      <c r="T2217" t="str">
        <f>IF(Table1[[#This Row],[Education Level]]="Master's Degree",
"Master's Degree",
IF(Table1[[#This Row],[Education Level]]="Bachelor's Degree",
"Bachelor's Degree",
"Others"))</f>
        <v>Bachelor's Degree</v>
      </c>
    </row>
    <row r="2218" spans="1:20" x14ac:dyDescent="0.25">
      <c r="A2218" t="s">
        <v>4957</v>
      </c>
      <c r="B2218" t="s">
        <v>4958</v>
      </c>
      <c r="C2218" t="s">
        <v>18</v>
      </c>
      <c r="D2218">
        <v>31</v>
      </c>
      <c r="E2218" t="s">
        <v>73</v>
      </c>
      <c r="F2218" t="s">
        <v>31</v>
      </c>
      <c r="G2218" t="s">
        <v>21</v>
      </c>
      <c r="H2218" t="s">
        <v>33</v>
      </c>
      <c r="I2218" t="s">
        <v>34</v>
      </c>
      <c r="J2218" s="1">
        <v>44760</v>
      </c>
      <c r="M2218" t="s">
        <v>35</v>
      </c>
      <c r="N2218" s="2">
        <v>15847.77</v>
      </c>
      <c r="O2218" t="s">
        <v>636</v>
      </c>
      <c r="P2218">
        <v>3.8</v>
      </c>
      <c r="Q22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18">
        <f>YEAR(Table1[[#This Row],[Hire Date]])</f>
        <v>2022</v>
      </c>
      <c r="T2218" t="str">
        <f>IF(Table1[[#This Row],[Education Level]]="Master's Degree",
"Master's Degree",
IF(Table1[[#This Row],[Education Level]]="Bachelor's Degree",
"Bachelor's Degree",
"Others"))</f>
        <v>Bachelor's Degree</v>
      </c>
    </row>
    <row r="2219" spans="1:20" x14ac:dyDescent="0.25">
      <c r="A2219" t="s">
        <v>4959</v>
      </c>
      <c r="B2219" t="s">
        <v>4960</v>
      </c>
      <c r="C2219" t="s">
        <v>29</v>
      </c>
      <c r="D2219">
        <v>34</v>
      </c>
      <c r="E2219" t="s">
        <v>19</v>
      </c>
      <c r="F2219" t="s">
        <v>31</v>
      </c>
      <c r="G2219" t="s">
        <v>232</v>
      </c>
      <c r="H2219" t="s">
        <v>22</v>
      </c>
      <c r="I2219" t="s">
        <v>175</v>
      </c>
      <c r="J2219" s="1">
        <v>45864</v>
      </c>
      <c r="M2219" t="s">
        <v>35</v>
      </c>
      <c r="N2219" s="2">
        <v>50860.44</v>
      </c>
      <c r="O2219" t="s">
        <v>146</v>
      </c>
      <c r="P2219">
        <v>0.8</v>
      </c>
      <c r="Q22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219">
        <f>YEAR(Table1[[#This Row],[Hire Date]])</f>
        <v>2025</v>
      </c>
      <c r="T2219" t="str">
        <f>IF(Table1[[#This Row],[Education Level]]="Master's Degree",
"Master's Degree",
IF(Table1[[#This Row],[Education Level]]="Bachelor's Degree",
"Bachelor's Degree",
"Others"))</f>
        <v>Others</v>
      </c>
    </row>
    <row r="2220" spans="1:20" x14ac:dyDescent="0.25">
      <c r="A2220" t="s">
        <v>4961</v>
      </c>
      <c r="B2220" t="s">
        <v>4962</v>
      </c>
      <c r="C2220" t="s">
        <v>29</v>
      </c>
      <c r="D2220">
        <v>53</v>
      </c>
      <c r="E2220" t="s">
        <v>100</v>
      </c>
      <c r="F2220" t="s">
        <v>44</v>
      </c>
      <c r="G2220" t="s">
        <v>32</v>
      </c>
      <c r="H2220" t="s">
        <v>33</v>
      </c>
      <c r="I2220" t="s">
        <v>75</v>
      </c>
      <c r="J2220" s="1">
        <v>44815</v>
      </c>
      <c r="K2220" s="1">
        <v>45640</v>
      </c>
      <c r="L2220" t="s">
        <v>113</v>
      </c>
      <c r="M2220" t="s">
        <v>25</v>
      </c>
      <c r="N2220" s="2">
        <v>4896.9799999999996</v>
      </c>
      <c r="O2220" t="s">
        <v>447</v>
      </c>
      <c r="P2220">
        <v>2.2999999999999998</v>
      </c>
      <c r="Q22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220">
        <f>YEAR(Table1[[#This Row],[Hire Date]])</f>
        <v>2022</v>
      </c>
      <c r="S2220" s="9">
        <f>YEAR(Table1[[#This Row],[Exit Date]])</f>
        <v>2024</v>
      </c>
      <c r="T2220" t="str">
        <f>IF(Table1[[#This Row],[Education Level]]="Master's Degree",
"Master's Degree",
IF(Table1[[#This Row],[Education Level]]="Bachelor's Degree",
"Bachelor's Degree",
"Others"))</f>
        <v>Others</v>
      </c>
    </row>
    <row r="2221" spans="1:20" x14ac:dyDescent="0.25">
      <c r="A2221" t="s">
        <v>4963</v>
      </c>
      <c r="B2221" t="s">
        <v>4964</v>
      </c>
      <c r="C2221" t="s">
        <v>29</v>
      </c>
      <c r="D2221">
        <v>32</v>
      </c>
      <c r="E2221" t="s">
        <v>30</v>
      </c>
      <c r="F2221" t="s">
        <v>44</v>
      </c>
      <c r="G2221" t="s">
        <v>93</v>
      </c>
      <c r="H2221" t="s">
        <v>131</v>
      </c>
      <c r="I2221" t="s">
        <v>34</v>
      </c>
      <c r="J2221" s="1">
        <v>43766</v>
      </c>
      <c r="M2221" t="s">
        <v>35</v>
      </c>
      <c r="N2221" s="2">
        <v>2887.7</v>
      </c>
      <c r="O2221" t="s">
        <v>342</v>
      </c>
      <c r="P2221">
        <v>6.6</v>
      </c>
      <c r="Q22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21">
        <f>YEAR(Table1[[#This Row],[Hire Date]])</f>
        <v>2019</v>
      </c>
      <c r="T2221" t="str">
        <f>IF(Table1[[#This Row],[Education Level]]="Master's Degree",
"Master's Degree",
IF(Table1[[#This Row],[Education Level]]="Bachelor's Degree",
"Bachelor's Degree",
"Others"))</f>
        <v>Bachelor's Degree</v>
      </c>
    </row>
    <row r="2222" spans="1:20" x14ac:dyDescent="0.25">
      <c r="A2222" t="s">
        <v>4965</v>
      </c>
      <c r="B2222" t="s">
        <v>4966</v>
      </c>
      <c r="C2222" t="s">
        <v>29</v>
      </c>
      <c r="D2222">
        <v>31</v>
      </c>
      <c r="E2222" t="s">
        <v>30</v>
      </c>
      <c r="F2222" t="s">
        <v>60</v>
      </c>
      <c r="G2222" t="s">
        <v>21</v>
      </c>
      <c r="H2222" t="s">
        <v>33</v>
      </c>
      <c r="I2222" t="s">
        <v>23</v>
      </c>
      <c r="J2222" s="1">
        <v>45942</v>
      </c>
      <c r="M2222" t="s">
        <v>35</v>
      </c>
      <c r="N2222" s="2">
        <v>18184.25</v>
      </c>
      <c r="O2222" t="s">
        <v>302</v>
      </c>
      <c r="P2222">
        <v>0.6</v>
      </c>
      <c r="Q22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222">
        <f>YEAR(Table1[[#This Row],[Hire Date]])</f>
        <v>2025</v>
      </c>
      <c r="T2222" t="str">
        <f>IF(Table1[[#This Row],[Education Level]]="Master's Degree",
"Master's Degree",
IF(Table1[[#This Row],[Education Level]]="Bachelor's Degree",
"Bachelor's Degree",
"Others"))</f>
        <v>Master's Degree</v>
      </c>
    </row>
    <row r="2223" spans="1:20" x14ac:dyDescent="0.25">
      <c r="A2223" t="s">
        <v>4967</v>
      </c>
      <c r="B2223" t="s">
        <v>4968</v>
      </c>
      <c r="C2223" t="s">
        <v>18</v>
      </c>
      <c r="D2223">
        <v>29</v>
      </c>
      <c r="E2223" t="s">
        <v>121</v>
      </c>
      <c r="F2223" t="s">
        <v>31</v>
      </c>
      <c r="G2223" t="s">
        <v>61</v>
      </c>
      <c r="H2223" t="s">
        <v>131</v>
      </c>
      <c r="I2223" t="s">
        <v>34</v>
      </c>
      <c r="J2223" s="1">
        <v>44644</v>
      </c>
      <c r="K2223" s="1">
        <v>45952</v>
      </c>
      <c r="L2223" t="s">
        <v>132</v>
      </c>
      <c r="M2223" t="s">
        <v>25</v>
      </c>
      <c r="N2223" s="2">
        <v>13673.4</v>
      </c>
      <c r="O2223" t="s">
        <v>2815</v>
      </c>
      <c r="P2223">
        <v>3.6</v>
      </c>
      <c r="Q22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23">
        <f>YEAR(Table1[[#This Row],[Hire Date]])</f>
        <v>2022</v>
      </c>
      <c r="S2223" s="9">
        <f>YEAR(Table1[[#This Row],[Exit Date]])</f>
        <v>2025</v>
      </c>
      <c r="T2223" t="str">
        <f>IF(Table1[[#This Row],[Education Level]]="Master's Degree",
"Master's Degree",
IF(Table1[[#This Row],[Education Level]]="Bachelor's Degree",
"Bachelor's Degree",
"Others"))</f>
        <v>Bachelor's Degree</v>
      </c>
    </row>
    <row r="2224" spans="1:20" x14ac:dyDescent="0.25">
      <c r="A2224" t="s">
        <v>4969</v>
      </c>
      <c r="B2224" t="s">
        <v>4970</v>
      </c>
      <c r="C2224" t="s">
        <v>18</v>
      </c>
      <c r="D2224">
        <v>41</v>
      </c>
      <c r="E2224" t="s">
        <v>100</v>
      </c>
      <c r="F2224" t="s">
        <v>20</v>
      </c>
      <c r="G2224" t="s">
        <v>32</v>
      </c>
      <c r="H2224" t="s">
        <v>131</v>
      </c>
      <c r="I2224" t="s">
        <v>23</v>
      </c>
      <c r="J2224" s="1">
        <v>45480</v>
      </c>
      <c r="K2224" s="1">
        <v>45570</v>
      </c>
      <c r="L2224" t="s">
        <v>132</v>
      </c>
      <c r="M2224" t="s">
        <v>25</v>
      </c>
      <c r="N2224" s="2">
        <v>5626.23</v>
      </c>
      <c r="O2224" t="s">
        <v>738</v>
      </c>
      <c r="P2224">
        <v>0.2</v>
      </c>
      <c r="Q22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224">
        <f>YEAR(Table1[[#This Row],[Hire Date]])</f>
        <v>2024</v>
      </c>
      <c r="S2224" s="9">
        <f>YEAR(Table1[[#This Row],[Exit Date]])</f>
        <v>2024</v>
      </c>
      <c r="T2224" t="str">
        <f>IF(Table1[[#This Row],[Education Level]]="Master's Degree",
"Master's Degree",
IF(Table1[[#This Row],[Education Level]]="Bachelor's Degree",
"Bachelor's Degree",
"Others"))</f>
        <v>Master's Degree</v>
      </c>
    </row>
    <row r="2225" spans="1:20" x14ac:dyDescent="0.25">
      <c r="A2225" t="s">
        <v>4971</v>
      </c>
      <c r="B2225" t="s">
        <v>4972</v>
      </c>
      <c r="C2225" t="s">
        <v>18</v>
      </c>
      <c r="D2225">
        <v>33</v>
      </c>
      <c r="E2225" t="s">
        <v>121</v>
      </c>
      <c r="F2225" t="s">
        <v>31</v>
      </c>
      <c r="G2225" t="s">
        <v>21</v>
      </c>
      <c r="H2225" t="s">
        <v>138</v>
      </c>
      <c r="I2225" t="s">
        <v>34</v>
      </c>
      <c r="J2225" s="1">
        <v>45554</v>
      </c>
      <c r="M2225" t="s">
        <v>35</v>
      </c>
      <c r="N2225" s="2">
        <v>14686.63</v>
      </c>
      <c r="O2225" t="s">
        <v>1029</v>
      </c>
      <c r="P2225">
        <v>1.7</v>
      </c>
      <c r="Q22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225">
        <f>YEAR(Table1[[#This Row],[Hire Date]])</f>
        <v>2024</v>
      </c>
      <c r="T2225" t="str">
        <f>IF(Table1[[#This Row],[Education Level]]="Master's Degree",
"Master's Degree",
IF(Table1[[#This Row],[Education Level]]="Bachelor's Degree",
"Bachelor's Degree",
"Others"))</f>
        <v>Bachelor's Degree</v>
      </c>
    </row>
    <row r="2226" spans="1:20" x14ac:dyDescent="0.25">
      <c r="A2226" t="s">
        <v>4973</v>
      </c>
      <c r="B2226" t="s">
        <v>4974</v>
      </c>
      <c r="C2226" t="s">
        <v>18</v>
      </c>
      <c r="D2226">
        <v>29</v>
      </c>
      <c r="E2226" t="s">
        <v>30</v>
      </c>
      <c r="F2226" t="s">
        <v>31</v>
      </c>
      <c r="G2226" t="s">
        <v>93</v>
      </c>
      <c r="H2226" t="s">
        <v>22</v>
      </c>
      <c r="I2226" t="s">
        <v>175</v>
      </c>
      <c r="J2226" s="1">
        <v>45724</v>
      </c>
      <c r="K2226" s="1">
        <v>46073</v>
      </c>
      <c r="L2226" t="s">
        <v>132</v>
      </c>
      <c r="M2226" t="s">
        <v>25</v>
      </c>
      <c r="N2226" s="2">
        <v>3443.66</v>
      </c>
      <c r="O2226" t="s">
        <v>2017</v>
      </c>
      <c r="P2226">
        <v>1</v>
      </c>
      <c r="Q22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226">
        <f>YEAR(Table1[[#This Row],[Hire Date]])</f>
        <v>2025</v>
      </c>
      <c r="S2226" s="9">
        <f>YEAR(Table1[[#This Row],[Exit Date]])</f>
        <v>2026</v>
      </c>
      <c r="T2226" t="str">
        <f>IF(Table1[[#This Row],[Education Level]]="Master's Degree",
"Master's Degree",
IF(Table1[[#This Row],[Education Level]]="Bachelor's Degree",
"Bachelor's Degree",
"Others"))</f>
        <v>Others</v>
      </c>
    </row>
    <row r="2227" spans="1:20" x14ac:dyDescent="0.25">
      <c r="A2227" t="s">
        <v>4975</v>
      </c>
      <c r="B2227" t="s">
        <v>4976</v>
      </c>
      <c r="C2227" t="s">
        <v>29</v>
      </c>
      <c r="D2227">
        <v>46</v>
      </c>
      <c r="E2227" t="s">
        <v>73</v>
      </c>
      <c r="F2227" t="s">
        <v>20</v>
      </c>
      <c r="G2227" t="s">
        <v>45</v>
      </c>
      <c r="H2227" t="s">
        <v>22</v>
      </c>
      <c r="I2227" t="s">
        <v>34</v>
      </c>
      <c r="J2227" s="1">
        <v>44326</v>
      </c>
      <c r="K2227" s="1">
        <v>44656</v>
      </c>
      <c r="L2227" t="s">
        <v>132</v>
      </c>
      <c r="M2227" t="s">
        <v>25</v>
      </c>
      <c r="N2227" s="2">
        <v>8453.85</v>
      </c>
      <c r="O2227" t="s">
        <v>1403</v>
      </c>
      <c r="P2227">
        <v>0.9</v>
      </c>
      <c r="Q22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227">
        <f>YEAR(Table1[[#This Row],[Hire Date]])</f>
        <v>2021</v>
      </c>
      <c r="S2227" s="9">
        <f>YEAR(Table1[[#This Row],[Exit Date]])</f>
        <v>2022</v>
      </c>
      <c r="T2227" t="str">
        <f>IF(Table1[[#This Row],[Education Level]]="Master's Degree",
"Master's Degree",
IF(Table1[[#This Row],[Education Level]]="Bachelor's Degree",
"Bachelor's Degree",
"Others"))</f>
        <v>Bachelor's Degree</v>
      </c>
    </row>
    <row r="2228" spans="1:20" x14ac:dyDescent="0.25">
      <c r="A2228" t="s">
        <v>4977</v>
      </c>
      <c r="B2228" t="s">
        <v>4978</v>
      </c>
      <c r="C2228" t="s">
        <v>29</v>
      </c>
      <c r="D2228">
        <v>47</v>
      </c>
      <c r="E2228" t="s">
        <v>79</v>
      </c>
      <c r="F2228" t="s">
        <v>31</v>
      </c>
      <c r="G2228" t="s">
        <v>45</v>
      </c>
      <c r="H2228" t="s">
        <v>33</v>
      </c>
      <c r="I2228" t="s">
        <v>34</v>
      </c>
      <c r="J2228" s="1">
        <v>43854</v>
      </c>
      <c r="K2228" s="1">
        <v>45844</v>
      </c>
      <c r="L2228" t="s">
        <v>24</v>
      </c>
      <c r="M2228" t="s">
        <v>25</v>
      </c>
      <c r="N2228" s="2">
        <v>9397.82</v>
      </c>
      <c r="O2228" t="s">
        <v>2943</v>
      </c>
      <c r="P2228">
        <v>5.4</v>
      </c>
      <c r="Q22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28">
        <f>YEAR(Table1[[#This Row],[Hire Date]])</f>
        <v>2020</v>
      </c>
      <c r="S2228" s="9">
        <f>YEAR(Table1[[#This Row],[Exit Date]])</f>
        <v>2025</v>
      </c>
      <c r="T2228" t="str">
        <f>IF(Table1[[#This Row],[Education Level]]="Master's Degree",
"Master's Degree",
IF(Table1[[#This Row],[Education Level]]="Bachelor's Degree",
"Bachelor's Degree",
"Others"))</f>
        <v>Bachelor's Degree</v>
      </c>
    </row>
    <row r="2229" spans="1:20" x14ac:dyDescent="0.25">
      <c r="A2229" t="s">
        <v>4979</v>
      </c>
      <c r="B2229" t="s">
        <v>4980</v>
      </c>
      <c r="C2229" t="s">
        <v>29</v>
      </c>
      <c r="D2229">
        <v>29</v>
      </c>
      <c r="E2229" t="s">
        <v>69</v>
      </c>
      <c r="F2229" t="s">
        <v>60</v>
      </c>
      <c r="G2229" t="s">
        <v>61</v>
      </c>
      <c r="H2229" t="s">
        <v>22</v>
      </c>
      <c r="I2229" t="s">
        <v>34</v>
      </c>
      <c r="J2229" s="1">
        <v>44677</v>
      </c>
      <c r="K2229" s="1">
        <v>44890</v>
      </c>
      <c r="L2229" t="s">
        <v>132</v>
      </c>
      <c r="M2229" t="s">
        <v>25</v>
      </c>
      <c r="N2229" s="2">
        <v>12736.55</v>
      </c>
      <c r="O2229" t="s">
        <v>2688</v>
      </c>
      <c r="P2229">
        <v>0.6</v>
      </c>
      <c r="Q22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229">
        <f>YEAR(Table1[[#This Row],[Hire Date]])</f>
        <v>2022</v>
      </c>
      <c r="S2229" s="9">
        <f>YEAR(Table1[[#This Row],[Exit Date]])</f>
        <v>2022</v>
      </c>
      <c r="T2229" t="str">
        <f>IF(Table1[[#This Row],[Education Level]]="Master's Degree",
"Master's Degree",
IF(Table1[[#This Row],[Education Level]]="Bachelor's Degree",
"Bachelor's Degree",
"Others"))</f>
        <v>Bachelor's Degree</v>
      </c>
    </row>
    <row r="2230" spans="1:20" x14ac:dyDescent="0.25">
      <c r="A2230" t="s">
        <v>4981</v>
      </c>
      <c r="B2230" t="s">
        <v>4982</v>
      </c>
      <c r="C2230" t="s">
        <v>18</v>
      </c>
      <c r="D2230">
        <v>22</v>
      </c>
      <c r="E2230" t="s">
        <v>86</v>
      </c>
      <c r="F2230" t="s">
        <v>20</v>
      </c>
      <c r="G2230" t="s">
        <v>61</v>
      </c>
      <c r="H2230" t="s">
        <v>33</v>
      </c>
      <c r="I2230" t="s">
        <v>23</v>
      </c>
      <c r="J2230" s="1">
        <v>43333</v>
      </c>
      <c r="M2230" t="s">
        <v>35</v>
      </c>
      <c r="N2230" s="2">
        <v>10580.48</v>
      </c>
      <c r="O2230" t="s">
        <v>1717</v>
      </c>
      <c r="P2230">
        <v>7.7</v>
      </c>
      <c r="Q22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30">
        <f>YEAR(Table1[[#This Row],[Hire Date]])</f>
        <v>2018</v>
      </c>
      <c r="T2230" t="str">
        <f>IF(Table1[[#This Row],[Education Level]]="Master's Degree",
"Master's Degree",
IF(Table1[[#This Row],[Education Level]]="Bachelor's Degree",
"Bachelor's Degree",
"Others"))</f>
        <v>Master's Degree</v>
      </c>
    </row>
    <row r="2231" spans="1:20" x14ac:dyDescent="0.25">
      <c r="A2231" t="s">
        <v>4983</v>
      </c>
      <c r="B2231" t="s">
        <v>4984</v>
      </c>
      <c r="C2231" t="s">
        <v>29</v>
      </c>
      <c r="D2231">
        <v>44</v>
      </c>
      <c r="E2231" s="9" t="s">
        <v>13002</v>
      </c>
      <c r="F2231" t="s">
        <v>31</v>
      </c>
      <c r="G2231" t="s">
        <v>45</v>
      </c>
      <c r="H2231" t="s">
        <v>33</v>
      </c>
      <c r="I2231" t="s">
        <v>34</v>
      </c>
      <c r="J2231" s="1">
        <v>44663</v>
      </c>
      <c r="M2231" t="s">
        <v>35</v>
      </c>
      <c r="N2231" s="2">
        <v>7155.03</v>
      </c>
      <c r="O2231" t="s">
        <v>70</v>
      </c>
      <c r="P2231">
        <v>4.0999999999999996</v>
      </c>
      <c r="Q22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31">
        <f>YEAR(Table1[[#This Row],[Hire Date]])</f>
        <v>2022</v>
      </c>
      <c r="T2231" t="str">
        <f>IF(Table1[[#This Row],[Education Level]]="Master's Degree",
"Master's Degree",
IF(Table1[[#This Row],[Education Level]]="Bachelor's Degree",
"Bachelor's Degree",
"Others"))</f>
        <v>Bachelor's Degree</v>
      </c>
    </row>
    <row r="2232" spans="1:20" x14ac:dyDescent="0.25">
      <c r="A2232" t="s">
        <v>4985</v>
      </c>
      <c r="B2232" t="s">
        <v>4986</v>
      </c>
      <c r="C2232" t="s">
        <v>18</v>
      </c>
      <c r="D2232">
        <v>28</v>
      </c>
      <c r="E2232" t="s">
        <v>121</v>
      </c>
      <c r="F2232" t="s">
        <v>31</v>
      </c>
      <c r="G2232" t="s">
        <v>137</v>
      </c>
      <c r="H2232" t="s">
        <v>22</v>
      </c>
      <c r="I2232" t="s">
        <v>175</v>
      </c>
      <c r="J2232" s="1">
        <v>44310</v>
      </c>
      <c r="M2232" t="s">
        <v>35</v>
      </c>
      <c r="N2232" s="2">
        <v>20812.23</v>
      </c>
      <c r="O2232" t="s">
        <v>255</v>
      </c>
      <c r="P2232">
        <v>5.0999999999999996</v>
      </c>
      <c r="Q22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32">
        <f>YEAR(Table1[[#This Row],[Hire Date]])</f>
        <v>2021</v>
      </c>
      <c r="T2232" t="str">
        <f>IF(Table1[[#This Row],[Education Level]]="Master's Degree",
"Master's Degree",
IF(Table1[[#This Row],[Education Level]]="Bachelor's Degree",
"Bachelor's Degree",
"Others"))</f>
        <v>Others</v>
      </c>
    </row>
    <row r="2233" spans="1:20" x14ac:dyDescent="0.25">
      <c r="A2233" t="s">
        <v>4987</v>
      </c>
      <c r="B2233" t="s">
        <v>4988</v>
      </c>
      <c r="C2233" t="s">
        <v>29</v>
      </c>
      <c r="D2233">
        <v>42</v>
      </c>
      <c r="E2233" t="s">
        <v>73</v>
      </c>
      <c r="F2233" t="s">
        <v>31</v>
      </c>
      <c r="G2233" t="s">
        <v>61</v>
      </c>
      <c r="H2233" t="s">
        <v>131</v>
      </c>
      <c r="I2233" t="s">
        <v>34</v>
      </c>
      <c r="J2233" s="1">
        <v>43740</v>
      </c>
      <c r="M2233" t="s">
        <v>35</v>
      </c>
      <c r="N2233" s="2">
        <v>12135.05</v>
      </c>
      <c r="O2233" t="s">
        <v>3197</v>
      </c>
      <c r="P2233">
        <v>6.6</v>
      </c>
      <c r="Q22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33">
        <f>YEAR(Table1[[#This Row],[Hire Date]])</f>
        <v>2019</v>
      </c>
      <c r="T2233" t="str">
        <f>IF(Table1[[#This Row],[Education Level]]="Master's Degree",
"Master's Degree",
IF(Table1[[#This Row],[Education Level]]="Bachelor's Degree",
"Bachelor's Degree",
"Others"))</f>
        <v>Bachelor's Degree</v>
      </c>
    </row>
    <row r="2234" spans="1:20" x14ac:dyDescent="0.25">
      <c r="A2234" t="s">
        <v>4989</v>
      </c>
      <c r="B2234" t="s">
        <v>4990</v>
      </c>
      <c r="C2234" t="s">
        <v>29</v>
      </c>
      <c r="D2234">
        <v>22</v>
      </c>
      <c r="E2234" t="s">
        <v>121</v>
      </c>
      <c r="F2234" t="s">
        <v>60</v>
      </c>
      <c r="G2234" t="s">
        <v>61</v>
      </c>
      <c r="H2234" t="s">
        <v>33</v>
      </c>
      <c r="I2234" t="s">
        <v>34</v>
      </c>
      <c r="J2234" s="1">
        <v>44124</v>
      </c>
      <c r="K2234" s="1">
        <v>46064</v>
      </c>
      <c r="L2234" t="s">
        <v>24</v>
      </c>
      <c r="M2234" t="s">
        <v>25</v>
      </c>
      <c r="N2234" s="2">
        <v>13173.63</v>
      </c>
      <c r="O2234" t="s">
        <v>2765</v>
      </c>
      <c r="P2234">
        <v>5.3</v>
      </c>
      <c r="Q22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34">
        <f>YEAR(Table1[[#This Row],[Hire Date]])</f>
        <v>2020</v>
      </c>
      <c r="S2234" s="9">
        <f>YEAR(Table1[[#This Row],[Exit Date]])</f>
        <v>2026</v>
      </c>
      <c r="T2234" t="str">
        <f>IF(Table1[[#This Row],[Education Level]]="Master's Degree",
"Master's Degree",
IF(Table1[[#This Row],[Education Level]]="Bachelor's Degree",
"Bachelor's Degree",
"Others"))</f>
        <v>Bachelor's Degree</v>
      </c>
    </row>
    <row r="2235" spans="1:20" x14ac:dyDescent="0.25">
      <c r="A2235" t="s">
        <v>4991</v>
      </c>
      <c r="B2235" t="s">
        <v>4992</v>
      </c>
      <c r="C2235" t="s">
        <v>29</v>
      </c>
      <c r="D2235">
        <v>43</v>
      </c>
      <c r="E2235" t="s">
        <v>136</v>
      </c>
      <c r="F2235" t="s">
        <v>49</v>
      </c>
      <c r="G2235" t="s">
        <v>45</v>
      </c>
      <c r="H2235" t="s">
        <v>33</v>
      </c>
      <c r="I2235" t="s">
        <v>34</v>
      </c>
      <c r="J2235" s="1">
        <v>43273</v>
      </c>
      <c r="M2235" t="s">
        <v>35</v>
      </c>
      <c r="N2235" s="2">
        <v>8794.57</v>
      </c>
      <c r="O2235" t="s">
        <v>503</v>
      </c>
      <c r="P2235">
        <v>7.9</v>
      </c>
      <c r="Q22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35">
        <f>YEAR(Table1[[#This Row],[Hire Date]])</f>
        <v>2018</v>
      </c>
      <c r="T2235" t="str">
        <f>IF(Table1[[#This Row],[Education Level]]="Master's Degree",
"Master's Degree",
IF(Table1[[#This Row],[Education Level]]="Bachelor's Degree",
"Bachelor's Degree",
"Others"))</f>
        <v>Bachelor's Degree</v>
      </c>
    </row>
    <row r="2236" spans="1:20" x14ac:dyDescent="0.25">
      <c r="A2236" t="s">
        <v>4993</v>
      </c>
      <c r="B2236" t="s">
        <v>4994</v>
      </c>
      <c r="C2236" t="s">
        <v>29</v>
      </c>
      <c r="D2236">
        <v>24</v>
      </c>
      <c r="E2236" t="s">
        <v>43</v>
      </c>
      <c r="F2236" t="s">
        <v>74</v>
      </c>
      <c r="G2236" t="s">
        <v>61</v>
      </c>
      <c r="H2236" t="s">
        <v>33</v>
      </c>
      <c r="I2236" t="s">
        <v>75</v>
      </c>
      <c r="J2236" s="1">
        <v>44241</v>
      </c>
      <c r="M2236" t="s">
        <v>35</v>
      </c>
      <c r="N2236" s="2">
        <v>13168.19</v>
      </c>
      <c r="O2236" t="s">
        <v>202</v>
      </c>
      <c r="P2236">
        <v>5.3</v>
      </c>
      <c r="Q22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36">
        <f>YEAR(Table1[[#This Row],[Hire Date]])</f>
        <v>2021</v>
      </c>
      <c r="T2236" t="str">
        <f>IF(Table1[[#This Row],[Education Level]]="Master's Degree",
"Master's Degree",
IF(Table1[[#This Row],[Education Level]]="Bachelor's Degree",
"Bachelor's Degree",
"Others"))</f>
        <v>Others</v>
      </c>
    </row>
    <row r="2237" spans="1:20" x14ac:dyDescent="0.25">
      <c r="A2237" t="s">
        <v>4995</v>
      </c>
      <c r="B2237" t="s">
        <v>4996</v>
      </c>
      <c r="C2237" t="s">
        <v>29</v>
      </c>
      <c r="D2237">
        <v>41</v>
      </c>
      <c r="E2237" t="s">
        <v>79</v>
      </c>
      <c r="F2237" t="s">
        <v>44</v>
      </c>
      <c r="G2237" t="s">
        <v>45</v>
      </c>
      <c r="H2237" t="s">
        <v>33</v>
      </c>
      <c r="I2237" t="s">
        <v>34</v>
      </c>
      <c r="J2237" s="1">
        <v>45435</v>
      </c>
      <c r="M2237" t="s">
        <v>35</v>
      </c>
      <c r="N2237" s="2">
        <v>6856.57</v>
      </c>
      <c r="O2237" t="s">
        <v>802</v>
      </c>
      <c r="P2237">
        <v>2</v>
      </c>
      <c r="Q22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237">
        <f>YEAR(Table1[[#This Row],[Hire Date]])</f>
        <v>2024</v>
      </c>
      <c r="T2237" t="str">
        <f>IF(Table1[[#This Row],[Education Level]]="Master's Degree",
"Master's Degree",
IF(Table1[[#This Row],[Education Level]]="Bachelor's Degree",
"Bachelor's Degree",
"Others"))</f>
        <v>Bachelor's Degree</v>
      </c>
    </row>
    <row r="2238" spans="1:20" x14ac:dyDescent="0.25">
      <c r="A2238" t="s">
        <v>4997</v>
      </c>
      <c r="B2238" t="s">
        <v>4998</v>
      </c>
      <c r="C2238" t="s">
        <v>29</v>
      </c>
      <c r="D2238">
        <v>35</v>
      </c>
      <c r="E2238" t="s">
        <v>73</v>
      </c>
      <c r="F2238" t="s">
        <v>74</v>
      </c>
      <c r="G2238" t="s">
        <v>45</v>
      </c>
      <c r="H2238" t="s">
        <v>33</v>
      </c>
      <c r="I2238" t="s">
        <v>34</v>
      </c>
      <c r="J2238" s="1">
        <v>44046</v>
      </c>
      <c r="M2238" t="s">
        <v>35</v>
      </c>
      <c r="N2238" s="2">
        <v>9497.19</v>
      </c>
      <c r="O2238" t="s">
        <v>318</v>
      </c>
      <c r="P2238">
        <v>5.8</v>
      </c>
      <c r="Q22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38">
        <f>YEAR(Table1[[#This Row],[Hire Date]])</f>
        <v>2020</v>
      </c>
      <c r="T2238" t="str">
        <f>IF(Table1[[#This Row],[Education Level]]="Master's Degree",
"Master's Degree",
IF(Table1[[#This Row],[Education Level]]="Bachelor's Degree",
"Bachelor's Degree",
"Others"))</f>
        <v>Bachelor's Degree</v>
      </c>
    </row>
    <row r="2239" spans="1:20" x14ac:dyDescent="0.25">
      <c r="A2239" t="s">
        <v>4999</v>
      </c>
      <c r="B2239" t="s">
        <v>5000</v>
      </c>
      <c r="C2239" t="s">
        <v>18</v>
      </c>
      <c r="D2239">
        <v>26</v>
      </c>
      <c r="E2239" t="s">
        <v>79</v>
      </c>
      <c r="F2239" t="s">
        <v>20</v>
      </c>
      <c r="G2239" t="s">
        <v>32</v>
      </c>
      <c r="H2239" t="s">
        <v>33</v>
      </c>
      <c r="I2239" t="s">
        <v>23</v>
      </c>
      <c r="J2239" s="1">
        <v>45482</v>
      </c>
      <c r="M2239" t="s">
        <v>35</v>
      </c>
      <c r="N2239" s="2">
        <v>5463.27</v>
      </c>
      <c r="O2239" t="s">
        <v>2112</v>
      </c>
      <c r="P2239">
        <v>1.9</v>
      </c>
      <c r="Q22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239">
        <f>YEAR(Table1[[#This Row],[Hire Date]])</f>
        <v>2024</v>
      </c>
      <c r="T2239" t="str">
        <f>IF(Table1[[#This Row],[Education Level]]="Master's Degree",
"Master's Degree",
IF(Table1[[#This Row],[Education Level]]="Bachelor's Degree",
"Bachelor's Degree",
"Others"))</f>
        <v>Master's Degree</v>
      </c>
    </row>
    <row r="2240" spans="1:20" x14ac:dyDescent="0.25">
      <c r="A2240" t="s">
        <v>5001</v>
      </c>
      <c r="B2240" t="s">
        <v>5002</v>
      </c>
      <c r="C2240" t="s">
        <v>18</v>
      </c>
      <c r="D2240">
        <v>31</v>
      </c>
      <c r="E2240" t="s">
        <v>86</v>
      </c>
      <c r="F2240" t="s">
        <v>20</v>
      </c>
      <c r="G2240" t="s">
        <v>93</v>
      </c>
      <c r="H2240" t="s">
        <v>33</v>
      </c>
      <c r="I2240" t="s">
        <v>34</v>
      </c>
      <c r="J2240" s="1">
        <v>45578</v>
      </c>
      <c r="M2240" t="s">
        <v>35</v>
      </c>
      <c r="N2240" s="2">
        <v>2575.75</v>
      </c>
      <c r="O2240" t="s">
        <v>214</v>
      </c>
      <c r="P2240">
        <v>1.6</v>
      </c>
      <c r="Q22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240">
        <f>YEAR(Table1[[#This Row],[Hire Date]])</f>
        <v>2024</v>
      </c>
      <c r="T2240" t="str">
        <f>IF(Table1[[#This Row],[Education Level]]="Master's Degree",
"Master's Degree",
IF(Table1[[#This Row],[Education Level]]="Bachelor's Degree",
"Bachelor's Degree",
"Others"))</f>
        <v>Bachelor's Degree</v>
      </c>
    </row>
    <row r="2241" spans="1:20" x14ac:dyDescent="0.25">
      <c r="A2241" t="s">
        <v>5003</v>
      </c>
      <c r="B2241" t="s">
        <v>5004</v>
      </c>
      <c r="C2241" t="s">
        <v>29</v>
      </c>
      <c r="D2241">
        <v>41</v>
      </c>
      <c r="E2241" t="s">
        <v>100</v>
      </c>
      <c r="F2241" t="s">
        <v>20</v>
      </c>
      <c r="G2241" t="s">
        <v>45</v>
      </c>
      <c r="H2241" t="s">
        <v>33</v>
      </c>
      <c r="I2241" t="s">
        <v>34</v>
      </c>
      <c r="J2241" s="1">
        <v>45432</v>
      </c>
      <c r="M2241" t="s">
        <v>35</v>
      </c>
      <c r="N2241" s="2">
        <v>7694.47</v>
      </c>
      <c r="O2241" t="s">
        <v>1278</v>
      </c>
      <c r="P2241">
        <v>2</v>
      </c>
      <c r="Q22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241">
        <f>YEAR(Table1[[#This Row],[Hire Date]])</f>
        <v>2024</v>
      </c>
      <c r="T2241" t="str">
        <f>IF(Table1[[#This Row],[Education Level]]="Master's Degree",
"Master's Degree",
IF(Table1[[#This Row],[Education Level]]="Bachelor's Degree",
"Bachelor's Degree",
"Others"))</f>
        <v>Bachelor's Degree</v>
      </c>
    </row>
    <row r="2242" spans="1:20" x14ac:dyDescent="0.25">
      <c r="A2242" t="s">
        <v>5005</v>
      </c>
      <c r="B2242" t="s">
        <v>2088</v>
      </c>
      <c r="C2242" t="s">
        <v>29</v>
      </c>
      <c r="D2242">
        <v>35</v>
      </c>
      <c r="E2242" t="s">
        <v>69</v>
      </c>
      <c r="F2242" t="s">
        <v>31</v>
      </c>
      <c r="G2242" t="s">
        <v>61</v>
      </c>
      <c r="H2242" t="s">
        <v>22</v>
      </c>
      <c r="I2242" t="s">
        <v>23</v>
      </c>
      <c r="J2242" s="1">
        <v>45571</v>
      </c>
      <c r="M2242" t="s">
        <v>35</v>
      </c>
      <c r="N2242" s="2">
        <v>10194.44</v>
      </c>
      <c r="O2242" t="s">
        <v>2386</v>
      </c>
      <c r="P2242">
        <v>1.6</v>
      </c>
      <c r="Q22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242">
        <f>YEAR(Table1[[#This Row],[Hire Date]])</f>
        <v>2024</v>
      </c>
      <c r="T2242" t="str">
        <f>IF(Table1[[#This Row],[Education Level]]="Master's Degree",
"Master's Degree",
IF(Table1[[#This Row],[Education Level]]="Bachelor's Degree",
"Bachelor's Degree",
"Others"))</f>
        <v>Master's Degree</v>
      </c>
    </row>
    <row r="2243" spans="1:20" x14ac:dyDescent="0.25">
      <c r="A2243" t="s">
        <v>5006</v>
      </c>
      <c r="B2243" t="s">
        <v>5007</v>
      </c>
      <c r="C2243" t="s">
        <v>18</v>
      </c>
      <c r="D2243">
        <v>40</v>
      </c>
      <c r="E2243" t="s">
        <v>73</v>
      </c>
      <c r="F2243" t="s">
        <v>60</v>
      </c>
      <c r="G2243" t="s">
        <v>45</v>
      </c>
      <c r="H2243" t="s">
        <v>33</v>
      </c>
      <c r="I2243" t="s">
        <v>23</v>
      </c>
      <c r="J2243" s="1">
        <v>45603</v>
      </c>
      <c r="M2243" t="s">
        <v>35</v>
      </c>
      <c r="N2243" s="2">
        <v>7891.97</v>
      </c>
      <c r="O2243" t="s">
        <v>733</v>
      </c>
      <c r="P2243">
        <v>1.5</v>
      </c>
      <c r="Q22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243">
        <f>YEAR(Table1[[#This Row],[Hire Date]])</f>
        <v>2024</v>
      </c>
      <c r="T2243" t="str">
        <f>IF(Table1[[#This Row],[Education Level]]="Master's Degree",
"Master's Degree",
IF(Table1[[#This Row],[Education Level]]="Bachelor's Degree",
"Bachelor's Degree",
"Others"))</f>
        <v>Master's Degree</v>
      </c>
    </row>
    <row r="2244" spans="1:20" x14ac:dyDescent="0.25">
      <c r="A2244" t="s">
        <v>5008</v>
      </c>
      <c r="B2244" t="s">
        <v>5009</v>
      </c>
      <c r="C2244" t="s">
        <v>29</v>
      </c>
      <c r="D2244">
        <v>52</v>
      </c>
      <c r="E2244" s="9" t="s">
        <v>13002</v>
      </c>
      <c r="F2244" t="s">
        <v>31</v>
      </c>
      <c r="G2244" t="s">
        <v>61</v>
      </c>
      <c r="H2244" t="s">
        <v>22</v>
      </c>
      <c r="I2244" t="s">
        <v>23</v>
      </c>
      <c r="J2244" s="1">
        <v>44131</v>
      </c>
      <c r="M2244" t="s">
        <v>35</v>
      </c>
      <c r="N2244" s="2">
        <v>9719.85</v>
      </c>
      <c r="O2244" t="s">
        <v>172</v>
      </c>
      <c r="P2244">
        <v>5.6</v>
      </c>
      <c r="Q22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44">
        <f>YEAR(Table1[[#This Row],[Hire Date]])</f>
        <v>2020</v>
      </c>
      <c r="T2244" t="str">
        <f>IF(Table1[[#This Row],[Education Level]]="Master's Degree",
"Master's Degree",
IF(Table1[[#This Row],[Education Level]]="Bachelor's Degree",
"Bachelor's Degree",
"Others"))</f>
        <v>Master's Degree</v>
      </c>
    </row>
    <row r="2245" spans="1:20" x14ac:dyDescent="0.25">
      <c r="A2245" t="s">
        <v>5010</v>
      </c>
      <c r="B2245" t="s">
        <v>1526</v>
      </c>
      <c r="C2245" t="s">
        <v>18</v>
      </c>
      <c r="D2245">
        <v>22</v>
      </c>
      <c r="E2245" t="s">
        <v>69</v>
      </c>
      <c r="F2245" t="s">
        <v>31</v>
      </c>
      <c r="G2245" t="s">
        <v>93</v>
      </c>
      <c r="H2245" t="s">
        <v>33</v>
      </c>
      <c r="I2245" t="s">
        <v>50</v>
      </c>
      <c r="J2245" s="1">
        <v>43221</v>
      </c>
      <c r="M2245" t="s">
        <v>35</v>
      </c>
      <c r="N2245" s="2">
        <v>3986.56</v>
      </c>
      <c r="O2245" t="s">
        <v>342</v>
      </c>
      <c r="P2245">
        <v>8</v>
      </c>
      <c r="Q22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45">
        <f>YEAR(Table1[[#This Row],[Hire Date]])</f>
        <v>2018</v>
      </c>
      <c r="T2245" t="str">
        <f>IF(Table1[[#This Row],[Education Level]]="Master's Degree",
"Master's Degree",
IF(Table1[[#This Row],[Education Level]]="Bachelor's Degree",
"Bachelor's Degree",
"Others"))</f>
        <v>Others</v>
      </c>
    </row>
    <row r="2246" spans="1:20" x14ac:dyDescent="0.25">
      <c r="A2246" t="s">
        <v>5011</v>
      </c>
      <c r="B2246" t="s">
        <v>5012</v>
      </c>
      <c r="C2246" t="s">
        <v>29</v>
      </c>
      <c r="D2246">
        <v>49</v>
      </c>
      <c r="E2246" t="s">
        <v>121</v>
      </c>
      <c r="F2246" t="s">
        <v>49</v>
      </c>
      <c r="G2246" t="s">
        <v>137</v>
      </c>
      <c r="H2246" t="s">
        <v>131</v>
      </c>
      <c r="I2246" t="s">
        <v>34</v>
      </c>
      <c r="J2246" s="1">
        <v>43376</v>
      </c>
      <c r="K2246" s="1">
        <v>43611</v>
      </c>
      <c r="L2246" t="s">
        <v>132</v>
      </c>
      <c r="M2246" t="s">
        <v>25</v>
      </c>
      <c r="N2246" s="2">
        <v>21467.94</v>
      </c>
      <c r="O2246" t="s">
        <v>2521</v>
      </c>
      <c r="P2246">
        <v>0.6</v>
      </c>
      <c r="Q22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246">
        <f>YEAR(Table1[[#This Row],[Hire Date]])</f>
        <v>2018</v>
      </c>
      <c r="S2246" s="9">
        <f>YEAR(Table1[[#This Row],[Exit Date]])</f>
        <v>2019</v>
      </c>
      <c r="T2246" t="str">
        <f>IF(Table1[[#This Row],[Education Level]]="Master's Degree",
"Master's Degree",
IF(Table1[[#This Row],[Education Level]]="Bachelor's Degree",
"Bachelor's Degree",
"Others"))</f>
        <v>Bachelor's Degree</v>
      </c>
    </row>
    <row r="2247" spans="1:20" x14ac:dyDescent="0.25">
      <c r="A2247" t="s">
        <v>5013</v>
      </c>
      <c r="B2247" t="s">
        <v>5014</v>
      </c>
      <c r="C2247" t="s">
        <v>18</v>
      </c>
      <c r="D2247">
        <v>35</v>
      </c>
      <c r="E2247" t="s">
        <v>69</v>
      </c>
      <c r="F2247" t="s">
        <v>31</v>
      </c>
      <c r="G2247" t="s">
        <v>93</v>
      </c>
      <c r="H2247" t="s">
        <v>22</v>
      </c>
      <c r="I2247" t="s">
        <v>34</v>
      </c>
      <c r="J2247" s="1">
        <v>45216</v>
      </c>
      <c r="M2247" t="s">
        <v>35</v>
      </c>
      <c r="N2247" s="2">
        <v>2950.78</v>
      </c>
      <c r="O2247" t="s">
        <v>2893</v>
      </c>
      <c r="P2247">
        <v>2.6</v>
      </c>
      <c r="Q22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247">
        <f>YEAR(Table1[[#This Row],[Hire Date]])</f>
        <v>2023</v>
      </c>
      <c r="T2247" t="str">
        <f>IF(Table1[[#This Row],[Education Level]]="Master's Degree",
"Master's Degree",
IF(Table1[[#This Row],[Education Level]]="Bachelor's Degree",
"Bachelor's Degree",
"Others"))</f>
        <v>Bachelor's Degree</v>
      </c>
    </row>
    <row r="2248" spans="1:20" x14ac:dyDescent="0.25">
      <c r="A2248" t="s">
        <v>5015</v>
      </c>
      <c r="B2248" t="s">
        <v>5016</v>
      </c>
      <c r="C2248" t="s">
        <v>29</v>
      </c>
      <c r="D2248">
        <v>26</v>
      </c>
      <c r="E2248" t="s">
        <v>100</v>
      </c>
      <c r="F2248" t="s">
        <v>74</v>
      </c>
      <c r="G2248" t="s">
        <v>61</v>
      </c>
      <c r="H2248" t="s">
        <v>33</v>
      </c>
      <c r="I2248" t="s">
        <v>34</v>
      </c>
      <c r="J2248" s="1">
        <v>45850</v>
      </c>
      <c r="M2248" t="s">
        <v>35</v>
      </c>
      <c r="N2248" s="2">
        <v>11930.66</v>
      </c>
      <c r="O2248" t="s">
        <v>975</v>
      </c>
      <c r="P2248">
        <v>0.8</v>
      </c>
      <c r="Q22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248">
        <f>YEAR(Table1[[#This Row],[Hire Date]])</f>
        <v>2025</v>
      </c>
      <c r="T2248" t="str">
        <f>IF(Table1[[#This Row],[Education Level]]="Master's Degree",
"Master's Degree",
IF(Table1[[#This Row],[Education Level]]="Bachelor's Degree",
"Bachelor's Degree",
"Others"))</f>
        <v>Bachelor's Degree</v>
      </c>
    </row>
    <row r="2249" spans="1:20" x14ac:dyDescent="0.25">
      <c r="A2249" t="s">
        <v>5017</v>
      </c>
      <c r="B2249" t="s">
        <v>5018</v>
      </c>
      <c r="C2249" t="s">
        <v>29</v>
      </c>
      <c r="D2249">
        <v>23</v>
      </c>
      <c r="E2249" s="9" t="s">
        <v>13002</v>
      </c>
      <c r="F2249" t="s">
        <v>31</v>
      </c>
      <c r="G2249" t="s">
        <v>137</v>
      </c>
      <c r="H2249" t="s">
        <v>33</v>
      </c>
      <c r="I2249" t="s">
        <v>34</v>
      </c>
      <c r="J2249" s="1">
        <v>45759</v>
      </c>
      <c r="M2249" t="s">
        <v>35</v>
      </c>
      <c r="N2249" s="2">
        <v>23295.07</v>
      </c>
      <c r="O2249" t="s">
        <v>1450</v>
      </c>
      <c r="P2249">
        <v>1.1000000000000001</v>
      </c>
      <c r="Q22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249">
        <f>YEAR(Table1[[#This Row],[Hire Date]])</f>
        <v>2025</v>
      </c>
      <c r="T2249" t="str">
        <f>IF(Table1[[#This Row],[Education Level]]="Master's Degree",
"Master's Degree",
IF(Table1[[#This Row],[Education Level]]="Bachelor's Degree",
"Bachelor's Degree",
"Others"))</f>
        <v>Bachelor's Degree</v>
      </c>
    </row>
    <row r="2250" spans="1:20" x14ac:dyDescent="0.25">
      <c r="A2250" t="s">
        <v>5019</v>
      </c>
      <c r="B2250" t="s">
        <v>5020</v>
      </c>
      <c r="C2250" t="s">
        <v>18</v>
      </c>
      <c r="D2250">
        <v>33</v>
      </c>
      <c r="E2250" t="s">
        <v>69</v>
      </c>
      <c r="F2250" t="s">
        <v>20</v>
      </c>
      <c r="G2250" t="s">
        <v>137</v>
      </c>
      <c r="H2250" t="s">
        <v>33</v>
      </c>
      <c r="I2250" t="s">
        <v>34</v>
      </c>
      <c r="J2250" s="1">
        <v>43520</v>
      </c>
      <c r="M2250" t="s">
        <v>35</v>
      </c>
      <c r="N2250" s="2">
        <v>29933.26</v>
      </c>
      <c r="O2250" t="s">
        <v>3675</v>
      </c>
      <c r="P2250">
        <v>7.2</v>
      </c>
      <c r="Q22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50">
        <f>YEAR(Table1[[#This Row],[Hire Date]])</f>
        <v>2019</v>
      </c>
      <c r="T2250" t="str">
        <f>IF(Table1[[#This Row],[Education Level]]="Master's Degree",
"Master's Degree",
IF(Table1[[#This Row],[Education Level]]="Bachelor's Degree",
"Bachelor's Degree",
"Others"))</f>
        <v>Bachelor's Degree</v>
      </c>
    </row>
    <row r="2251" spans="1:20" x14ac:dyDescent="0.25">
      <c r="A2251" t="s">
        <v>5021</v>
      </c>
      <c r="B2251" t="s">
        <v>5022</v>
      </c>
      <c r="C2251" t="s">
        <v>18</v>
      </c>
      <c r="D2251">
        <v>43</v>
      </c>
      <c r="E2251" t="s">
        <v>69</v>
      </c>
      <c r="F2251" t="s">
        <v>60</v>
      </c>
      <c r="G2251" t="s">
        <v>137</v>
      </c>
      <c r="H2251" t="s">
        <v>33</v>
      </c>
      <c r="I2251" t="s">
        <v>23</v>
      </c>
      <c r="J2251" s="1">
        <v>43240</v>
      </c>
      <c r="K2251" s="1">
        <v>45296</v>
      </c>
      <c r="L2251" t="s">
        <v>24</v>
      </c>
      <c r="M2251" t="s">
        <v>25</v>
      </c>
      <c r="N2251" s="2">
        <v>28272.84</v>
      </c>
      <c r="O2251" t="s">
        <v>342</v>
      </c>
      <c r="P2251">
        <v>5.6</v>
      </c>
      <c r="Q22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51">
        <f>YEAR(Table1[[#This Row],[Hire Date]])</f>
        <v>2018</v>
      </c>
      <c r="S2251" s="9">
        <f>YEAR(Table1[[#This Row],[Exit Date]])</f>
        <v>2024</v>
      </c>
      <c r="T2251" t="str">
        <f>IF(Table1[[#This Row],[Education Level]]="Master's Degree",
"Master's Degree",
IF(Table1[[#This Row],[Education Level]]="Bachelor's Degree",
"Bachelor's Degree",
"Others"))</f>
        <v>Master's Degree</v>
      </c>
    </row>
    <row r="2252" spans="1:20" x14ac:dyDescent="0.25">
      <c r="A2252" t="s">
        <v>5023</v>
      </c>
      <c r="B2252" t="s">
        <v>5024</v>
      </c>
      <c r="C2252" t="s">
        <v>18</v>
      </c>
      <c r="D2252">
        <v>33</v>
      </c>
      <c r="E2252" t="s">
        <v>136</v>
      </c>
      <c r="F2252" t="s">
        <v>60</v>
      </c>
      <c r="G2252" t="s">
        <v>45</v>
      </c>
      <c r="H2252" t="s">
        <v>33</v>
      </c>
      <c r="I2252" t="s">
        <v>175</v>
      </c>
      <c r="J2252" s="1">
        <v>44774</v>
      </c>
      <c r="M2252" t="s">
        <v>35</v>
      </c>
      <c r="N2252" s="2">
        <v>9305.73</v>
      </c>
      <c r="O2252" t="s">
        <v>2580</v>
      </c>
      <c r="P2252">
        <v>3.8</v>
      </c>
      <c r="Q22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52">
        <f>YEAR(Table1[[#This Row],[Hire Date]])</f>
        <v>2022</v>
      </c>
      <c r="T2252" t="str">
        <f>IF(Table1[[#This Row],[Education Level]]="Master's Degree",
"Master's Degree",
IF(Table1[[#This Row],[Education Level]]="Bachelor's Degree",
"Bachelor's Degree",
"Others"))</f>
        <v>Others</v>
      </c>
    </row>
    <row r="2253" spans="1:20" x14ac:dyDescent="0.25">
      <c r="A2253" t="s">
        <v>5025</v>
      </c>
      <c r="B2253" t="s">
        <v>5026</v>
      </c>
      <c r="C2253" t="s">
        <v>29</v>
      </c>
      <c r="D2253">
        <v>48</v>
      </c>
      <c r="E2253" t="s">
        <v>86</v>
      </c>
      <c r="F2253" t="s">
        <v>31</v>
      </c>
      <c r="G2253" t="s">
        <v>61</v>
      </c>
      <c r="H2253" t="s">
        <v>22</v>
      </c>
      <c r="I2253" t="s">
        <v>117</v>
      </c>
      <c r="J2253" s="1">
        <v>44290</v>
      </c>
      <c r="M2253" t="s">
        <v>35</v>
      </c>
      <c r="N2253" s="2">
        <v>12432.37</v>
      </c>
      <c r="O2253" t="s">
        <v>419</v>
      </c>
      <c r="P2253">
        <v>5.0999999999999996</v>
      </c>
      <c r="Q22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53">
        <f>YEAR(Table1[[#This Row],[Hire Date]])</f>
        <v>2021</v>
      </c>
      <c r="T2253" t="str">
        <f>IF(Table1[[#This Row],[Education Level]]="Master's Degree",
"Master's Degree",
IF(Table1[[#This Row],[Education Level]]="Bachelor's Degree",
"Bachelor's Degree",
"Others"))</f>
        <v>Others</v>
      </c>
    </row>
    <row r="2254" spans="1:20" x14ac:dyDescent="0.25">
      <c r="A2254" t="s">
        <v>5027</v>
      </c>
      <c r="B2254" t="s">
        <v>5028</v>
      </c>
      <c r="C2254" t="s">
        <v>29</v>
      </c>
      <c r="D2254">
        <v>22</v>
      </c>
      <c r="E2254" t="s">
        <v>86</v>
      </c>
      <c r="F2254" t="s">
        <v>60</v>
      </c>
      <c r="G2254" t="s">
        <v>32</v>
      </c>
      <c r="H2254" t="s">
        <v>33</v>
      </c>
      <c r="I2254" t="s">
        <v>34</v>
      </c>
      <c r="J2254" s="1">
        <v>45075</v>
      </c>
      <c r="K2254" s="1">
        <v>45800</v>
      </c>
      <c r="L2254" t="s">
        <v>132</v>
      </c>
      <c r="M2254" t="s">
        <v>25</v>
      </c>
      <c r="N2254" s="2">
        <v>6410.91</v>
      </c>
      <c r="O2254" t="s">
        <v>4244</v>
      </c>
      <c r="P2254">
        <v>2</v>
      </c>
      <c r="Q22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254">
        <f>YEAR(Table1[[#This Row],[Hire Date]])</f>
        <v>2023</v>
      </c>
      <c r="S2254" s="9">
        <f>YEAR(Table1[[#This Row],[Exit Date]])</f>
        <v>2025</v>
      </c>
      <c r="T2254" t="str">
        <f>IF(Table1[[#This Row],[Education Level]]="Master's Degree",
"Master's Degree",
IF(Table1[[#This Row],[Education Level]]="Bachelor's Degree",
"Bachelor's Degree",
"Others"))</f>
        <v>Bachelor's Degree</v>
      </c>
    </row>
    <row r="2255" spans="1:20" x14ac:dyDescent="0.25">
      <c r="A2255" t="s">
        <v>5029</v>
      </c>
      <c r="B2255" t="s">
        <v>5030</v>
      </c>
      <c r="C2255" t="s">
        <v>29</v>
      </c>
      <c r="D2255">
        <v>34</v>
      </c>
      <c r="E2255" t="s">
        <v>19</v>
      </c>
      <c r="F2255" t="s">
        <v>44</v>
      </c>
      <c r="G2255" t="s">
        <v>21</v>
      </c>
      <c r="H2255" t="s">
        <v>33</v>
      </c>
      <c r="I2255" t="s">
        <v>50</v>
      </c>
      <c r="J2255" s="1">
        <v>43355</v>
      </c>
      <c r="M2255" t="s">
        <v>35</v>
      </c>
      <c r="N2255" s="2">
        <v>16977.97</v>
      </c>
      <c r="O2255" t="s">
        <v>1571</v>
      </c>
      <c r="P2255">
        <v>7.7</v>
      </c>
      <c r="Q22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55">
        <f>YEAR(Table1[[#This Row],[Hire Date]])</f>
        <v>2018</v>
      </c>
      <c r="T2255" t="str">
        <f>IF(Table1[[#This Row],[Education Level]]="Master's Degree",
"Master's Degree",
IF(Table1[[#This Row],[Education Level]]="Bachelor's Degree",
"Bachelor's Degree",
"Others"))</f>
        <v>Others</v>
      </c>
    </row>
    <row r="2256" spans="1:20" x14ac:dyDescent="0.25">
      <c r="A2256" t="s">
        <v>5031</v>
      </c>
      <c r="B2256" t="s">
        <v>5032</v>
      </c>
      <c r="C2256" t="s">
        <v>29</v>
      </c>
      <c r="D2256">
        <v>23</v>
      </c>
      <c r="E2256" t="s">
        <v>100</v>
      </c>
      <c r="F2256" t="s">
        <v>31</v>
      </c>
      <c r="G2256" t="s">
        <v>32</v>
      </c>
      <c r="H2256" t="s">
        <v>33</v>
      </c>
      <c r="I2256" t="s">
        <v>50</v>
      </c>
      <c r="J2256" s="1">
        <v>45492</v>
      </c>
      <c r="M2256" t="s">
        <v>35</v>
      </c>
      <c r="N2256" s="2">
        <v>4833.8100000000004</v>
      </c>
      <c r="O2256" t="s">
        <v>4085</v>
      </c>
      <c r="P2256">
        <v>1.8</v>
      </c>
      <c r="Q22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256">
        <f>YEAR(Table1[[#This Row],[Hire Date]])</f>
        <v>2024</v>
      </c>
      <c r="T2256" t="str">
        <f>IF(Table1[[#This Row],[Education Level]]="Master's Degree",
"Master's Degree",
IF(Table1[[#This Row],[Education Level]]="Bachelor's Degree",
"Bachelor's Degree",
"Others"))</f>
        <v>Others</v>
      </c>
    </row>
    <row r="2257" spans="1:20" x14ac:dyDescent="0.25">
      <c r="A2257" t="s">
        <v>5033</v>
      </c>
      <c r="B2257" t="s">
        <v>5034</v>
      </c>
      <c r="C2257" t="s">
        <v>18</v>
      </c>
      <c r="D2257">
        <v>38</v>
      </c>
      <c r="E2257" t="s">
        <v>121</v>
      </c>
      <c r="F2257" t="s">
        <v>74</v>
      </c>
      <c r="G2257" t="s">
        <v>32</v>
      </c>
      <c r="H2257" t="s">
        <v>22</v>
      </c>
      <c r="I2257" t="s">
        <v>34</v>
      </c>
      <c r="J2257" s="1">
        <v>44304</v>
      </c>
      <c r="M2257" t="s">
        <v>35</v>
      </c>
      <c r="N2257" s="2">
        <v>4745.67</v>
      </c>
      <c r="O2257" t="s">
        <v>1082</v>
      </c>
      <c r="P2257">
        <v>5.0999999999999996</v>
      </c>
      <c r="Q22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57">
        <f>YEAR(Table1[[#This Row],[Hire Date]])</f>
        <v>2021</v>
      </c>
      <c r="T2257" t="str">
        <f>IF(Table1[[#This Row],[Education Level]]="Master's Degree",
"Master's Degree",
IF(Table1[[#This Row],[Education Level]]="Bachelor's Degree",
"Bachelor's Degree",
"Others"))</f>
        <v>Bachelor's Degree</v>
      </c>
    </row>
    <row r="2258" spans="1:20" x14ac:dyDescent="0.25">
      <c r="A2258" t="s">
        <v>5035</v>
      </c>
      <c r="B2258" t="s">
        <v>5036</v>
      </c>
      <c r="C2258" t="s">
        <v>29</v>
      </c>
      <c r="D2258">
        <v>42</v>
      </c>
      <c r="E2258" s="9" t="s">
        <v>13002</v>
      </c>
      <c r="F2258" t="s">
        <v>31</v>
      </c>
      <c r="G2258" t="s">
        <v>61</v>
      </c>
      <c r="H2258" t="s">
        <v>33</v>
      </c>
      <c r="I2258" t="s">
        <v>50</v>
      </c>
      <c r="J2258" s="1">
        <v>45290</v>
      </c>
      <c r="M2258" t="s">
        <v>35</v>
      </c>
      <c r="N2258" s="2">
        <v>9615.5300000000007</v>
      </c>
      <c r="O2258" t="s">
        <v>1531</v>
      </c>
      <c r="P2258">
        <v>2.4</v>
      </c>
      <c r="Q22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258">
        <f>YEAR(Table1[[#This Row],[Hire Date]])</f>
        <v>2023</v>
      </c>
      <c r="T2258" t="str">
        <f>IF(Table1[[#This Row],[Education Level]]="Master's Degree",
"Master's Degree",
IF(Table1[[#This Row],[Education Level]]="Bachelor's Degree",
"Bachelor's Degree",
"Others"))</f>
        <v>Others</v>
      </c>
    </row>
    <row r="2259" spans="1:20" x14ac:dyDescent="0.25">
      <c r="A2259" t="s">
        <v>5037</v>
      </c>
      <c r="B2259" t="s">
        <v>5038</v>
      </c>
      <c r="C2259" t="s">
        <v>18</v>
      </c>
      <c r="D2259">
        <v>31</v>
      </c>
      <c r="E2259" t="s">
        <v>100</v>
      </c>
      <c r="F2259" t="s">
        <v>31</v>
      </c>
      <c r="G2259" t="s">
        <v>61</v>
      </c>
      <c r="H2259" t="s">
        <v>33</v>
      </c>
      <c r="I2259" t="s">
        <v>34</v>
      </c>
      <c r="J2259" s="1">
        <v>45592</v>
      </c>
      <c r="M2259" t="s">
        <v>35</v>
      </c>
      <c r="N2259" s="2">
        <v>11616.96</v>
      </c>
      <c r="O2259" t="s">
        <v>57</v>
      </c>
      <c r="P2259">
        <v>1.6</v>
      </c>
      <c r="Q22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259">
        <f>YEAR(Table1[[#This Row],[Hire Date]])</f>
        <v>2024</v>
      </c>
      <c r="T2259" t="str">
        <f>IF(Table1[[#This Row],[Education Level]]="Master's Degree",
"Master's Degree",
IF(Table1[[#This Row],[Education Level]]="Bachelor's Degree",
"Bachelor's Degree",
"Others"))</f>
        <v>Bachelor's Degree</v>
      </c>
    </row>
    <row r="2260" spans="1:20" x14ac:dyDescent="0.25">
      <c r="A2260" t="s">
        <v>5039</v>
      </c>
      <c r="B2260" t="s">
        <v>5040</v>
      </c>
      <c r="C2260" t="s">
        <v>29</v>
      </c>
      <c r="D2260">
        <v>22</v>
      </c>
      <c r="E2260" t="s">
        <v>136</v>
      </c>
      <c r="F2260" t="s">
        <v>31</v>
      </c>
      <c r="G2260" t="s">
        <v>32</v>
      </c>
      <c r="H2260" t="s">
        <v>22</v>
      </c>
      <c r="I2260" t="s">
        <v>34</v>
      </c>
      <c r="J2260" s="1">
        <v>43782</v>
      </c>
      <c r="K2260" s="1">
        <v>44223</v>
      </c>
      <c r="L2260" t="s">
        <v>132</v>
      </c>
      <c r="M2260" t="s">
        <v>25</v>
      </c>
      <c r="N2260" s="2">
        <v>5737.69</v>
      </c>
      <c r="O2260" t="s">
        <v>1911</v>
      </c>
      <c r="P2260">
        <v>1.2</v>
      </c>
      <c r="Q22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260">
        <f>YEAR(Table1[[#This Row],[Hire Date]])</f>
        <v>2019</v>
      </c>
      <c r="S2260" s="9">
        <f>YEAR(Table1[[#This Row],[Exit Date]])</f>
        <v>2021</v>
      </c>
      <c r="T2260" t="str">
        <f>IF(Table1[[#This Row],[Education Level]]="Master's Degree",
"Master's Degree",
IF(Table1[[#This Row],[Education Level]]="Bachelor's Degree",
"Bachelor's Degree",
"Others"))</f>
        <v>Bachelor's Degree</v>
      </c>
    </row>
    <row r="2261" spans="1:20" x14ac:dyDescent="0.25">
      <c r="A2261" t="s">
        <v>5041</v>
      </c>
      <c r="B2261" t="s">
        <v>5042</v>
      </c>
      <c r="C2261" t="s">
        <v>18</v>
      </c>
      <c r="D2261">
        <v>36</v>
      </c>
      <c r="E2261" t="s">
        <v>69</v>
      </c>
      <c r="F2261" t="s">
        <v>31</v>
      </c>
      <c r="G2261" t="s">
        <v>61</v>
      </c>
      <c r="H2261" t="s">
        <v>33</v>
      </c>
      <c r="I2261" t="s">
        <v>34</v>
      </c>
      <c r="J2261" s="1">
        <v>43106</v>
      </c>
      <c r="M2261" t="s">
        <v>35</v>
      </c>
      <c r="N2261" s="2">
        <v>12012.55</v>
      </c>
      <c r="O2261" t="s">
        <v>104</v>
      </c>
      <c r="P2261">
        <v>8.4</v>
      </c>
      <c r="Q22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61">
        <f>YEAR(Table1[[#This Row],[Hire Date]])</f>
        <v>2018</v>
      </c>
      <c r="T2261" t="str">
        <f>IF(Table1[[#This Row],[Education Level]]="Master's Degree",
"Master's Degree",
IF(Table1[[#This Row],[Education Level]]="Bachelor's Degree",
"Bachelor's Degree",
"Others"))</f>
        <v>Bachelor's Degree</v>
      </c>
    </row>
    <row r="2262" spans="1:20" x14ac:dyDescent="0.25">
      <c r="A2262" t="s">
        <v>5043</v>
      </c>
      <c r="B2262" t="s">
        <v>4028</v>
      </c>
      <c r="C2262" t="s">
        <v>18</v>
      </c>
      <c r="D2262">
        <v>38</v>
      </c>
      <c r="E2262" t="s">
        <v>136</v>
      </c>
      <c r="F2262" t="s">
        <v>44</v>
      </c>
      <c r="G2262" t="s">
        <v>137</v>
      </c>
      <c r="H2262" t="s">
        <v>33</v>
      </c>
      <c r="I2262" t="s">
        <v>34</v>
      </c>
      <c r="J2262" s="1">
        <v>45637</v>
      </c>
      <c r="K2262" s="1">
        <v>45930</v>
      </c>
      <c r="L2262" t="s">
        <v>24</v>
      </c>
      <c r="M2262" t="s">
        <v>25</v>
      </c>
      <c r="N2262" s="2">
        <v>24518.92</v>
      </c>
      <c r="O2262" t="s">
        <v>261</v>
      </c>
      <c r="P2262">
        <v>0.8</v>
      </c>
      <c r="Q22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262">
        <f>YEAR(Table1[[#This Row],[Hire Date]])</f>
        <v>2024</v>
      </c>
      <c r="S2262" s="9">
        <f>YEAR(Table1[[#This Row],[Exit Date]])</f>
        <v>2025</v>
      </c>
      <c r="T2262" t="str">
        <f>IF(Table1[[#This Row],[Education Level]]="Master's Degree",
"Master's Degree",
IF(Table1[[#This Row],[Education Level]]="Bachelor's Degree",
"Bachelor's Degree",
"Others"))</f>
        <v>Bachelor's Degree</v>
      </c>
    </row>
    <row r="2263" spans="1:20" x14ac:dyDescent="0.25">
      <c r="A2263" t="s">
        <v>5044</v>
      </c>
      <c r="B2263" t="s">
        <v>5045</v>
      </c>
      <c r="C2263" t="s">
        <v>29</v>
      </c>
      <c r="D2263">
        <v>38</v>
      </c>
      <c r="E2263" t="s">
        <v>121</v>
      </c>
      <c r="F2263" t="s">
        <v>31</v>
      </c>
      <c r="G2263" t="s">
        <v>93</v>
      </c>
      <c r="H2263" t="s">
        <v>33</v>
      </c>
      <c r="I2263" t="s">
        <v>34</v>
      </c>
      <c r="J2263" s="1">
        <v>43152</v>
      </c>
      <c r="M2263" t="s">
        <v>35</v>
      </c>
      <c r="N2263" s="2">
        <v>2927.58</v>
      </c>
      <c r="O2263" t="s">
        <v>2970</v>
      </c>
      <c r="P2263">
        <v>8.1999999999999993</v>
      </c>
      <c r="Q22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63">
        <f>YEAR(Table1[[#This Row],[Hire Date]])</f>
        <v>2018</v>
      </c>
      <c r="T2263" t="str">
        <f>IF(Table1[[#This Row],[Education Level]]="Master's Degree",
"Master's Degree",
IF(Table1[[#This Row],[Education Level]]="Bachelor's Degree",
"Bachelor's Degree",
"Others"))</f>
        <v>Bachelor's Degree</v>
      </c>
    </row>
    <row r="2264" spans="1:20" x14ac:dyDescent="0.25">
      <c r="A2264" t="s">
        <v>5046</v>
      </c>
      <c r="B2264" t="s">
        <v>5047</v>
      </c>
      <c r="C2264" t="s">
        <v>18</v>
      </c>
      <c r="D2264">
        <v>46</v>
      </c>
      <c r="E2264" t="s">
        <v>30</v>
      </c>
      <c r="F2264" t="s">
        <v>49</v>
      </c>
      <c r="G2264" t="s">
        <v>61</v>
      </c>
      <c r="H2264" t="s">
        <v>33</v>
      </c>
      <c r="I2264" t="s">
        <v>34</v>
      </c>
      <c r="J2264" s="1">
        <v>43830</v>
      </c>
      <c r="M2264" t="s">
        <v>35</v>
      </c>
      <c r="N2264" s="2">
        <v>13048.08</v>
      </c>
      <c r="O2264" t="s">
        <v>2476</v>
      </c>
      <c r="P2264">
        <v>6.4</v>
      </c>
      <c r="Q22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64">
        <f>YEAR(Table1[[#This Row],[Hire Date]])</f>
        <v>2019</v>
      </c>
      <c r="T2264" t="str">
        <f>IF(Table1[[#This Row],[Education Level]]="Master's Degree",
"Master's Degree",
IF(Table1[[#This Row],[Education Level]]="Bachelor's Degree",
"Bachelor's Degree",
"Others"))</f>
        <v>Bachelor's Degree</v>
      </c>
    </row>
    <row r="2265" spans="1:20" x14ac:dyDescent="0.25">
      <c r="A2265" t="s">
        <v>5048</v>
      </c>
      <c r="B2265" t="s">
        <v>5049</v>
      </c>
      <c r="C2265" t="s">
        <v>18</v>
      </c>
      <c r="D2265">
        <v>25</v>
      </c>
      <c r="E2265" t="s">
        <v>86</v>
      </c>
      <c r="F2265" t="s">
        <v>44</v>
      </c>
      <c r="G2265" t="s">
        <v>61</v>
      </c>
      <c r="H2265" t="s">
        <v>33</v>
      </c>
      <c r="I2265" t="s">
        <v>23</v>
      </c>
      <c r="J2265" s="1">
        <v>45205</v>
      </c>
      <c r="M2265" t="s">
        <v>35</v>
      </c>
      <c r="N2265" s="2">
        <v>12822.87</v>
      </c>
      <c r="O2265" t="s">
        <v>5050</v>
      </c>
      <c r="P2265">
        <v>2.6</v>
      </c>
      <c r="Q22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265">
        <f>YEAR(Table1[[#This Row],[Hire Date]])</f>
        <v>2023</v>
      </c>
      <c r="T2265" t="str">
        <f>IF(Table1[[#This Row],[Education Level]]="Master's Degree",
"Master's Degree",
IF(Table1[[#This Row],[Education Level]]="Bachelor's Degree",
"Bachelor's Degree",
"Others"))</f>
        <v>Master's Degree</v>
      </c>
    </row>
    <row r="2266" spans="1:20" x14ac:dyDescent="0.25">
      <c r="A2266" t="s">
        <v>5051</v>
      </c>
      <c r="B2266" t="s">
        <v>5052</v>
      </c>
      <c r="C2266" t="s">
        <v>29</v>
      </c>
      <c r="D2266">
        <v>41</v>
      </c>
      <c r="E2266" t="s">
        <v>19</v>
      </c>
      <c r="F2266" t="s">
        <v>31</v>
      </c>
      <c r="G2266" t="s">
        <v>232</v>
      </c>
      <c r="H2266" t="s">
        <v>33</v>
      </c>
      <c r="I2266" t="s">
        <v>34</v>
      </c>
      <c r="J2266" s="1">
        <v>45288</v>
      </c>
      <c r="M2266" t="s">
        <v>35</v>
      </c>
      <c r="N2266" s="2">
        <v>63593.58</v>
      </c>
      <c r="O2266" t="s">
        <v>146</v>
      </c>
      <c r="P2266">
        <v>2.4</v>
      </c>
      <c r="Q22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266">
        <f>YEAR(Table1[[#This Row],[Hire Date]])</f>
        <v>2023</v>
      </c>
      <c r="T2266" t="str">
        <f>IF(Table1[[#This Row],[Education Level]]="Master's Degree",
"Master's Degree",
IF(Table1[[#This Row],[Education Level]]="Bachelor's Degree",
"Bachelor's Degree",
"Others"))</f>
        <v>Bachelor's Degree</v>
      </c>
    </row>
    <row r="2267" spans="1:20" x14ac:dyDescent="0.25">
      <c r="A2267" t="s">
        <v>5053</v>
      </c>
      <c r="B2267" t="s">
        <v>5054</v>
      </c>
      <c r="C2267" t="s">
        <v>18</v>
      </c>
      <c r="D2267">
        <v>45</v>
      </c>
      <c r="E2267" t="s">
        <v>136</v>
      </c>
      <c r="F2267" t="s">
        <v>31</v>
      </c>
      <c r="G2267" t="s">
        <v>32</v>
      </c>
      <c r="H2267" t="s">
        <v>33</v>
      </c>
      <c r="I2267" t="s">
        <v>34</v>
      </c>
      <c r="J2267" s="1">
        <v>44892</v>
      </c>
      <c r="M2267" t="s">
        <v>35</v>
      </c>
      <c r="N2267" s="2">
        <v>6253.24</v>
      </c>
      <c r="O2267" t="s">
        <v>410</v>
      </c>
      <c r="P2267">
        <v>3.5</v>
      </c>
      <c r="Q22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67">
        <f>YEAR(Table1[[#This Row],[Hire Date]])</f>
        <v>2022</v>
      </c>
      <c r="T2267" t="str">
        <f>IF(Table1[[#This Row],[Education Level]]="Master's Degree",
"Master's Degree",
IF(Table1[[#This Row],[Education Level]]="Bachelor's Degree",
"Bachelor's Degree",
"Others"))</f>
        <v>Bachelor's Degree</v>
      </c>
    </row>
    <row r="2268" spans="1:20" x14ac:dyDescent="0.25">
      <c r="A2268" t="s">
        <v>5055</v>
      </c>
      <c r="B2268" t="s">
        <v>5056</v>
      </c>
      <c r="C2268" t="s">
        <v>18</v>
      </c>
      <c r="D2268">
        <v>22</v>
      </c>
      <c r="E2268" t="s">
        <v>73</v>
      </c>
      <c r="F2268" t="s">
        <v>44</v>
      </c>
      <c r="G2268" t="s">
        <v>32</v>
      </c>
      <c r="H2268" t="s">
        <v>33</v>
      </c>
      <c r="I2268" t="s">
        <v>23</v>
      </c>
      <c r="J2268" s="1">
        <v>45019</v>
      </c>
      <c r="M2268" t="s">
        <v>35</v>
      </c>
      <c r="N2268" s="2">
        <v>4138.7299999999996</v>
      </c>
      <c r="O2268" t="s">
        <v>1629</v>
      </c>
      <c r="P2268">
        <v>3.1</v>
      </c>
      <c r="Q22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68">
        <f>YEAR(Table1[[#This Row],[Hire Date]])</f>
        <v>2023</v>
      </c>
      <c r="T2268" t="str">
        <f>IF(Table1[[#This Row],[Education Level]]="Master's Degree",
"Master's Degree",
IF(Table1[[#This Row],[Education Level]]="Bachelor's Degree",
"Bachelor's Degree",
"Others"))</f>
        <v>Master's Degree</v>
      </c>
    </row>
    <row r="2269" spans="1:20" x14ac:dyDescent="0.25">
      <c r="A2269" t="s">
        <v>5057</v>
      </c>
      <c r="B2269" t="s">
        <v>5058</v>
      </c>
      <c r="C2269" t="s">
        <v>29</v>
      </c>
      <c r="D2269">
        <v>37</v>
      </c>
      <c r="E2269" t="s">
        <v>73</v>
      </c>
      <c r="F2269" t="s">
        <v>44</v>
      </c>
      <c r="G2269" t="s">
        <v>45</v>
      </c>
      <c r="H2269" t="s">
        <v>33</v>
      </c>
      <c r="I2269" t="s">
        <v>175</v>
      </c>
      <c r="J2269" s="1">
        <v>45388</v>
      </c>
      <c r="K2269" s="1">
        <v>46173</v>
      </c>
      <c r="L2269" t="s">
        <v>324</v>
      </c>
      <c r="M2269" t="s">
        <v>25</v>
      </c>
      <c r="N2269" s="2">
        <v>8016.77</v>
      </c>
      <c r="O2269" t="s">
        <v>2707</v>
      </c>
      <c r="P2269">
        <v>2.1</v>
      </c>
      <c r="Q22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269">
        <f>YEAR(Table1[[#This Row],[Hire Date]])</f>
        <v>2024</v>
      </c>
      <c r="S2269" s="9">
        <f>YEAR(Table1[[#This Row],[Exit Date]])</f>
        <v>2026</v>
      </c>
      <c r="T2269" t="str">
        <f>IF(Table1[[#This Row],[Education Level]]="Master's Degree",
"Master's Degree",
IF(Table1[[#This Row],[Education Level]]="Bachelor's Degree",
"Bachelor's Degree",
"Others"))</f>
        <v>Others</v>
      </c>
    </row>
    <row r="2270" spans="1:20" x14ac:dyDescent="0.25">
      <c r="A2270" t="s">
        <v>5059</v>
      </c>
      <c r="B2270" t="s">
        <v>5060</v>
      </c>
      <c r="C2270" t="s">
        <v>29</v>
      </c>
      <c r="D2270">
        <v>30</v>
      </c>
      <c r="E2270" t="s">
        <v>69</v>
      </c>
      <c r="F2270" t="s">
        <v>31</v>
      </c>
      <c r="G2270" t="s">
        <v>93</v>
      </c>
      <c r="H2270" t="s">
        <v>22</v>
      </c>
      <c r="I2270" t="s">
        <v>34</v>
      </c>
      <c r="J2270" s="1">
        <v>45678</v>
      </c>
      <c r="K2270" s="1">
        <v>46116</v>
      </c>
      <c r="L2270" t="s">
        <v>62</v>
      </c>
      <c r="M2270" t="s">
        <v>25</v>
      </c>
      <c r="N2270" s="2">
        <v>3758.64</v>
      </c>
      <c r="O2270" t="s">
        <v>4458</v>
      </c>
      <c r="P2270">
        <v>1.2</v>
      </c>
      <c r="Q22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270">
        <f>YEAR(Table1[[#This Row],[Hire Date]])</f>
        <v>2025</v>
      </c>
      <c r="S2270" s="9">
        <f>YEAR(Table1[[#This Row],[Exit Date]])</f>
        <v>2026</v>
      </c>
      <c r="T2270" t="str">
        <f>IF(Table1[[#This Row],[Education Level]]="Master's Degree",
"Master's Degree",
IF(Table1[[#This Row],[Education Level]]="Bachelor's Degree",
"Bachelor's Degree",
"Others"))</f>
        <v>Bachelor's Degree</v>
      </c>
    </row>
    <row r="2271" spans="1:20" x14ac:dyDescent="0.25">
      <c r="A2271" t="s">
        <v>5061</v>
      </c>
      <c r="B2271" t="s">
        <v>5062</v>
      </c>
      <c r="C2271" t="s">
        <v>18</v>
      </c>
      <c r="D2271">
        <v>34</v>
      </c>
      <c r="E2271" t="s">
        <v>73</v>
      </c>
      <c r="F2271" t="s">
        <v>31</v>
      </c>
      <c r="G2271" t="s">
        <v>45</v>
      </c>
      <c r="H2271" t="s">
        <v>33</v>
      </c>
      <c r="I2271" t="s">
        <v>117</v>
      </c>
      <c r="J2271" s="1">
        <v>45368</v>
      </c>
      <c r="M2271" t="s">
        <v>35</v>
      </c>
      <c r="N2271" s="2">
        <v>6788.75</v>
      </c>
      <c r="O2271" t="s">
        <v>3041</v>
      </c>
      <c r="P2271">
        <v>2.2000000000000002</v>
      </c>
      <c r="Q22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271">
        <f>YEAR(Table1[[#This Row],[Hire Date]])</f>
        <v>2024</v>
      </c>
      <c r="T2271" t="str">
        <f>IF(Table1[[#This Row],[Education Level]]="Master's Degree",
"Master's Degree",
IF(Table1[[#This Row],[Education Level]]="Bachelor's Degree",
"Bachelor's Degree",
"Others"))</f>
        <v>Others</v>
      </c>
    </row>
    <row r="2272" spans="1:20" x14ac:dyDescent="0.25">
      <c r="A2272" t="s">
        <v>5063</v>
      </c>
      <c r="B2272" t="s">
        <v>5064</v>
      </c>
      <c r="C2272" t="s">
        <v>18</v>
      </c>
      <c r="D2272">
        <v>38</v>
      </c>
      <c r="E2272" t="s">
        <v>19</v>
      </c>
      <c r="F2272" t="s">
        <v>49</v>
      </c>
      <c r="G2272" t="s">
        <v>21</v>
      </c>
      <c r="H2272" t="s">
        <v>138</v>
      </c>
      <c r="I2272" t="s">
        <v>23</v>
      </c>
      <c r="J2272" s="1">
        <v>44310</v>
      </c>
      <c r="M2272" t="s">
        <v>35</v>
      </c>
      <c r="N2272" s="2">
        <v>17564</v>
      </c>
      <c r="O2272" t="s">
        <v>2970</v>
      </c>
      <c r="P2272">
        <v>5.0999999999999996</v>
      </c>
      <c r="Q22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72">
        <f>YEAR(Table1[[#This Row],[Hire Date]])</f>
        <v>2021</v>
      </c>
      <c r="T2272" t="str">
        <f>IF(Table1[[#This Row],[Education Level]]="Master's Degree",
"Master's Degree",
IF(Table1[[#This Row],[Education Level]]="Bachelor's Degree",
"Bachelor's Degree",
"Others"))</f>
        <v>Master's Degree</v>
      </c>
    </row>
    <row r="2273" spans="1:20" x14ac:dyDescent="0.25">
      <c r="A2273" t="s">
        <v>5065</v>
      </c>
      <c r="B2273" t="s">
        <v>5066</v>
      </c>
      <c r="C2273" t="s">
        <v>29</v>
      </c>
      <c r="D2273">
        <v>30</v>
      </c>
      <c r="E2273" t="s">
        <v>136</v>
      </c>
      <c r="F2273" t="s">
        <v>49</v>
      </c>
      <c r="G2273" t="s">
        <v>45</v>
      </c>
      <c r="H2273" t="s">
        <v>33</v>
      </c>
      <c r="I2273" t="s">
        <v>34</v>
      </c>
      <c r="J2273" s="1">
        <v>45050</v>
      </c>
      <c r="M2273" t="s">
        <v>35</v>
      </c>
      <c r="N2273" s="2">
        <v>9214.9500000000007</v>
      </c>
      <c r="O2273" t="s">
        <v>1108</v>
      </c>
      <c r="P2273">
        <v>3</v>
      </c>
      <c r="Q22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73">
        <f>YEAR(Table1[[#This Row],[Hire Date]])</f>
        <v>2023</v>
      </c>
      <c r="T2273" t="str">
        <f>IF(Table1[[#This Row],[Education Level]]="Master's Degree",
"Master's Degree",
IF(Table1[[#This Row],[Education Level]]="Bachelor's Degree",
"Bachelor's Degree",
"Others"))</f>
        <v>Bachelor's Degree</v>
      </c>
    </row>
    <row r="2274" spans="1:20" x14ac:dyDescent="0.25">
      <c r="A2274" t="s">
        <v>5067</v>
      </c>
      <c r="B2274" t="s">
        <v>5068</v>
      </c>
      <c r="C2274" t="s">
        <v>29</v>
      </c>
      <c r="D2274">
        <v>28</v>
      </c>
      <c r="E2274" t="s">
        <v>100</v>
      </c>
      <c r="F2274" t="s">
        <v>31</v>
      </c>
      <c r="G2274" t="s">
        <v>137</v>
      </c>
      <c r="H2274" t="s">
        <v>131</v>
      </c>
      <c r="I2274" t="s">
        <v>23</v>
      </c>
      <c r="J2274" s="1">
        <v>43664</v>
      </c>
      <c r="K2274" s="1">
        <v>43791</v>
      </c>
      <c r="L2274" t="s">
        <v>132</v>
      </c>
      <c r="M2274" t="s">
        <v>25</v>
      </c>
      <c r="N2274" s="2">
        <v>26788.959999999999</v>
      </c>
      <c r="O2274" t="s">
        <v>354</v>
      </c>
      <c r="P2274">
        <v>0.3</v>
      </c>
      <c r="Q22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274">
        <f>YEAR(Table1[[#This Row],[Hire Date]])</f>
        <v>2019</v>
      </c>
      <c r="S2274" s="9">
        <f>YEAR(Table1[[#This Row],[Exit Date]])</f>
        <v>2019</v>
      </c>
      <c r="T2274" t="str">
        <f>IF(Table1[[#This Row],[Education Level]]="Master's Degree",
"Master's Degree",
IF(Table1[[#This Row],[Education Level]]="Bachelor's Degree",
"Bachelor's Degree",
"Others"))</f>
        <v>Master's Degree</v>
      </c>
    </row>
    <row r="2275" spans="1:20" x14ac:dyDescent="0.25">
      <c r="A2275" t="s">
        <v>5069</v>
      </c>
      <c r="B2275" t="s">
        <v>5070</v>
      </c>
      <c r="C2275" t="s">
        <v>29</v>
      </c>
      <c r="D2275">
        <v>35</v>
      </c>
      <c r="E2275" t="s">
        <v>69</v>
      </c>
      <c r="F2275" t="s">
        <v>60</v>
      </c>
      <c r="G2275" t="s">
        <v>45</v>
      </c>
      <c r="H2275" t="s">
        <v>22</v>
      </c>
      <c r="I2275" t="s">
        <v>34</v>
      </c>
      <c r="J2275" s="1">
        <v>44826</v>
      </c>
      <c r="M2275" t="s">
        <v>35</v>
      </c>
      <c r="N2275" s="2">
        <v>8687.58</v>
      </c>
      <c r="O2275" t="s">
        <v>459</v>
      </c>
      <c r="P2275">
        <v>3.7</v>
      </c>
      <c r="Q22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75">
        <f>YEAR(Table1[[#This Row],[Hire Date]])</f>
        <v>2022</v>
      </c>
      <c r="T2275" t="str">
        <f>IF(Table1[[#This Row],[Education Level]]="Master's Degree",
"Master's Degree",
IF(Table1[[#This Row],[Education Level]]="Bachelor's Degree",
"Bachelor's Degree",
"Others"))</f>
        <v>Bachelor's Degree</v>
      </c>
    </row>
    <row r="2276" spans="1:20" x14ac:dyDescent="0.25">
      <c r="A2276" t="s">
        <v>5071</v>
      </c>
      <c r="B2276" t="s">
        <v>5072</v>
      </c>
      <c r="C2276" t="s">
        <v>18</v>
      </c>
      <c r="D2276">
        <v>25</v>
      </c>
      <c r="E2276" t="s">
        <v>30</v>
      </c>
      <c r="F2276" t="s">
        <v>31</v>
      </c>
      <c r="G2276" t="s">
        <v>45</v>
      </c>
      <c r="H2276" t="s">
        <v>33</v>
      </c>
      <c r="I2276" t="s">
        <v>75</v>
      </c>
      <c r="J2276" s="1">
        <v>43112</v>
      </c>
      <c r="M2276" t="s">
        <v>35</v>
      </c>
      <c r="N2276" s="2">
        <v>8776.83</v>
      </c>
      <c r="O2276" t="s">
        <v>2973</v>
      </c>
      <c r="P2276">
        <v>8.3000000000000007</v>
      </c>
      <c r="Q22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76">
        <f>YEAR(Table1[[#This Row],[Hire Date]])</f>
        <v>2018</v>
      </c>
      <c r="T2276" t="str">
        <f>IF(Table1[[#This Row],[Education Level]]="Master's Degree",
"Master's Degree",
IF(Table1[[#This Row],[Education Level]]="Bachelor's Degree",
"Bachelor's Degree",
"Others"))</f>
        <v>Others</v>
      </c>
    </row>
    <row r="2277" spans="1:20" x14ac:dyDescent="0.25">
      <c r="A2277" t="s">
        <v>5073</v>
      </c>
      <c r="B2277" t="s">
        <v>5074</v>
      </c>
      <c r="C2277" t="s">
        <v>18</v>
      </c>
      <c r="D2277">
        <v>25</v>
      </c>
      <c r="E2277" t="s">
        <v>79</v>
      </c>
      <c r="F2277" t="s">
        <v>20</v>
      </c>
      <c r="G2277" t="s">
        <v>32</v>
      </c>
      <c r="H2277" t="s">
        <v>131</v>
      </c>
      <c r="I2277" t="s">
        <v>117</v>
      </c>
      <c r="J2277" s="1">
        <v>45376</v>
      </c>
      <c r="K2277" s="1">
        <v>45492</v>
      </c>
      <c r="L2277" t="s">
        <v>132</v>
      </c>
      <c r="M2277" t="s">
        <v>25</v>
      </c>
      <c r="N2277" s="2">
        <v>4324.3500000000004</v>
      </c>
      <c r="O2277" t="s">
        <v>2476</v>
      </c>
      <c r="P2277">
        <v>0.3</v>
      </c>
      <c r="Q22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277">
        <f>YEAR(Table1[[#This Row],[Hire Date]])</f>
        <v>2024</v>
      </c>
      <c r="S2277" s="9">
        <f>YEAR(Table1[[#This Row],[Exit Date]])</f>
        <v>2024</v>
      </c>
      <c r="T2277" t="str">
        <f>IF(Table1[[#This Row],[Education Level]]="Master's Degree",
"Master's Degree",
IF(Table1[[#This Row],[Education Level]]="Bachelor's Degree",
"Bachelor's Degree",
"Others"))</f>
        <v>Others</v>
      </c>
    </row>
    <row r="2278" spans="1:20" x14ac:dyDescent="0.25">
      <c r="A2278" t="s">
        <v>5075</v>
      </c>
      <c r="B2278" t="s">
        <v>5076</v>
      </c>
      <c r="C2278" t="s">
        <v>18</v>
      </c>
      <c r="D2278">
        <v>41</v>
      </c>
      <c r="E2278" t="s">
        <v>30</v>
      </c>
      <c r="F2278" t="s">
        <v>44</v>
      </c>
      <c r="G2278" t="s">
        <v>93</v>
      </c>
      <c r="H2278" t="s">
        <v>33</v>
      </c>
      <c r="I2278" t="s">
        <v>50</v>
      </c>
      <c r="J2278" s="1">
        <v>43135</v>
      </c>
      <c r="M2278" t="s">
        <v>35</v>
      </c>
      <c r="N2278" s="2">
        <v>3093.71</v>
      </c>
      <c r="O2278" t="s">
        <v>1504</v>
      </c>
      <c r="P2278">
        <v>8.3000000000000007</v>
      </c>
      <c r="Q22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78">
        <f>YEAR(Table1[[#This Row],[Hire Date]])</f>
        <v>2018</v>
      </c>
      <c r="T2278" t="str">
        <f>IF(Table1[[#This Row],[Education Level]]="Master's Degree",
"Master's Degree",
IF(Table1[[#This Row],[Education Level]]="Bachelor's Degree",
"Bachelor's Degree",
"Others"))</f>
        <v>Others</v>
      </c>
    </row>
    <row r="2279" spans="1:20" x14ac:dyDescent="0.25">
      <c r="A2279" t="s">
        <v>5077</v>
      </c>
      <c r="B2279" t="s">
        <v>5078</v>
      </c>
      <c r="C2279" t="s">
        <v>29</v>
      </c>
      <c r="D2279">
        <v>24</v>
      </c>
      <c r="E2279" t="s">
        <v>19</v>
      </c>
      <c r="F2279" t="s">
        <v>44</v>
      </c>
      <c r="G2279" t="s">
        <v>145</v>
      </c>
      <c r="H2279" t="s">
        <v>33</v>
      </c>
      <c r="I2279" t="s">
        <v>23</v>
      </c>
      <c r="J2279" s="1">
        <v>45508</v>
      </c>
      <c r="M2279" t="s">
        <v>35</v>
      </c>
      <c r="N2279" s="2">
        <v>42561.3</v>
      </c>
      <c r="O2279" t="s">
        <v>146</v>
      </c>
      <c r="P2279">
        <v>1.8</v>
      </c>
      <c r="Q22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279">
        <f>YEAR(Table1[[#This Row],[Hire Date]])</f>
        <v>2024</v>
      </c>
      <c r="T2279" t="str">
        <f>IF(Table1[[#This Row],[Education Level]]="Master's Degree",
"Master's Degree",
IF(Table1[[#This Row],[Education Level]]="Bachelor's Degree",
"Bachelor's Degree",
"Others"))</f>
        <v>Master's Degree</v>
      </c>
    </row>
    <row r="2280" spans="1:20" x14ac:dyDescent="0.25">
      <c r="A2280" t="s">
        <v>5079</v>
      </c>
      <c r="B2280" t="s">
        <v>5080</v>
      </c>
      <c r="C2280" t="s">
        <v>29</v>
      </c>
      <c r="D2280">
        <v>40</v>
      </c>
      <c r="E2280" t="s">
        <v>86</v>
      </c>
      <c r="F2280" t="s">
        <v>31</v>
      </c>
      <c r="G2280" t="s">
        <v>93</v>
      </c>
      <c r="H2280" t="s">
        <v>33</v>
      </c>
      <c r="I2280" t="s">
        <v>117</v>
      </c>
      <c r="J2280" s="1">
        <v>43687</v>
      </c>
      <c r="M2280" t="s">
        <v>35</v>
      </c>
      <c r="N2280" s="2">
        <v>3611.17</v>
      </c>
      <c r="O2280" t="s">
        <v>738</v>
      </c>
      <c r="P2280">
        <v>6.8</v>
      </c>
      <c r="Q22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80">
        <f>YEAR(Table1[[#This Row],[Hire Date]])</f>
        <v>2019</v>
      </c>
      <c r="T2280" t="str">
        <f>IF(Table1[[#This Row],[Education Level]]="Master's Degree",
"Master's Degree",
IF(Table1[[#This Row],[Education Level]]="Bachelor's Degree",
"Bachelor's Degree",
"Others"))</f>
        <v>Others</v>
      </c>
    </row>
    <row r="2281" spans="1:20" x14ac:dyDescent="0.25">
      <c r="A2281" t="s">
        <v>5081</v>
      </c>
      <c r="B2281" t="s">
        <v>5082</v>
      </c>
      <c r="C2281" t="s">
        <v>29</v>
      </c>
      <c r="D2281">
        <v>39</v>
      </c>
      <c r="E2281" t="s">
        <v>121</v>
      </c>
      <c r="F2281" t="s">
        <v>44</v>
      </c>
      <c r="G2281" t="s">
        <v>21</v>
      </c>
      <c r="H2281" t="s">
        <v>33</v>
      </c>
      <c r="I2281" t="s">
        <v>50</v>
      </c>
      <c r="J2281" s="1">
        <v>44602</v>
      </c>
      <c r="M2281" t="s">
        <v>35</v>
      </c>
      <c r="N2281" s="2">
        <v>17410.54</v>
      </c>
      <c r="O2281" t="s">
        <v>2067</v>
      </c>
      <c r="P2281">
        <v>4.3</v>
      </c>
      <c r="Q22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81">
        <f>YEAR(Table1[[#This Row],[Hire Date]])</f>
        <v>2022</v>
      </c>
      <c r="T2281" t="str">
        <f>IF(Table1[[#This Row],[Education Level]]="Master's Degree",
"Master's Degree",
IF(Table1[[#This Row],[Education Level]]="Bachelor's Degree",
"Bachelor's Degree",
"Others"))</f>
        <v>Others</v>
      </c>
    </row>
    <row r="2282" spans="1:20" x14ac:dyDescent="0.25">
      <c r="A2282" t="s">
        <v>5083</v>
      </c>
      <c r="B2282" t="s">
        <v>5084</v>
      </c>
      <c r="C2282" t="s">
        <v>18</v>
      </c>
      <c r="D2282">
        <v>22</v>
      </c>
      <c r="E2282" t="s">
        <v>100</v>
      </c>
      <c r="F2282" t="s">
        <v>20</v>
      </c>
      <c r="G2282" t="s">
        <v>93</v>
      </c>
      <c r="H2282" t="s">
        <v>22</v>
      </c>
      <c r="I2282" t="s">
        <v>34</v>
      </c>
      <c r="J2282" s="1">
        <v>43645</v>
      </c>
      <c r="M2282" t="s">
        <v>35</v>
      </c>
      <c r="N2282" s="2">
        <v>3574.91</v>
      </c>
      <c r="O2282" t="s">
        <v>1565</v>
      </c>
      <c r="P2282">
        <v>6.9</v>
      </c>
      <c r="Q22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82">
        <f>YEAR(Table1[[#This Row],[Hire Date]])</f>
        <v>2019</v>
      </c>
      <c r="T2282" t="str">
        <f>IF(Table1[[#This Row],[Education Level]]="Master's Degree",
"Master's Degree",
IF(Table1[[#This Row],[Education Level]]="Bachelor's Degree",
"Bachelor's Degree",
"Others"))</f>
        <v>Bachelor's Degree</v>
      </c>
    </row>
    <row r="2283" spans="1:20" x14ac:dyDescent="0.25">
      <c r="A2283" t="s">
        <v>5085</v>
      </c>
      <c r="B2283" t="s">
        <v>5086</v>
      </c>
      <c r="C2283" t="s">
        <v>29</v>
      </c>
      <c r="D2283">
        <v>28</v>
      </c>
      <c r="E2283" t="s">
        <v>136</v>
      </c>
      <c r="F2283" t="s">
        <v>44</v>
      </c>
      <c r="G2283" t="s">
        <v>45</v>
      </c>
      <c r="H2283" t="s">
        <v>33</v>
      </c>
      <c r="I2283" t="s">
        <v>34</v>
      </c>
      <c r="J2283" s="1">
        <v>43662</v>
      </c>
      <c r="M2283" t="s">
        <v>35</v>
      </c>
      <c r="N2283" s="2">
        <v>7320.06</v>
      </c>
      <c r="O2283" t="s">
        <v>404</v>
      </c>
      <c r="P2283">
        <v>6.8</v>
      </c>
      <c r="Q22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83">
        <f>YEAR(Table1[[#This Row],[Hire Date]])</f>
        <v>2019</v>
      </c>
      <c r="T2283" t="str">
        <f>IF(Table1[[#This Row],[Education Level]]="Master's Degree",
"Master's Degree",
IF(Table1[[#This Row],[Education Level]]="Bachelor's Degree",
"Bachelor's Degree",
"Others"))</f>
        <v>Bachelor's Degree</v>
      </c>
    </row>
    <row r="2284" spans="1:20" x14ac:dyDescent="0.25">
      <c r="A2284" t="s">
        <v>5087</v>
      </c>
      <c r="B2284" t="s">
        <v>5088</v>
      </c>
      <c r="C2284" t="s">
        <v>18</v>
      </c>
      <c r="D2284">
        <v>45</v>
      </c>
      <c r="E2284" s="9" t="s">
        <v>13002</v>
      </c>
      <c r="F2284" t="s">
        <v>49</v>
      </c>
      <c r="G2284" t="s">
        <v>137</v>
      </c>
      <c r="H2284" t="s">
        <v>33</v>
      </c>
      <c r="I2284" t="s">
        <v>34</v>
      </c>
      <c r="J2284" s="1">
        <v>45384</v>
      </c>
      <c r="M2284" t="s">
        <v>35</v>
      </c>
      <c r="N2284" s="2">
        <v>22251.29</v>
      </c>
      <c r="O2284" t="s">
        <v>2593</v>
      </c>
      <c r="P2284">
        <v>2.1</v>
      </c>
      <c r="Q22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284">
        <f>YEAR(Table1[[#This Row],[Hire Date]])</f>
        <v>2024</v>
      </c>
      <c r="T2284" t="str">
        <f>IF(Table1[[#This Row],[Education Level]]="Master's Degree",
"Master's Degree",
IF(Table1[[#This Row],[Education Level]]="Bachelor's Degree",
"Bachelor's Degree",
"Others"))</f>
        <v>Bachelor's Degree</v>
      </c>
    </row>
    <row r="2285" spans="1:20" x14ac:dyDescent="0.25">
      <c r="A2285" t="s">
        <v>5089</v>
      </c>
      <c r="B2285" t="s">
        <v>5090</v>
      </c>
      <c r="C2285" t="s">
        <v>29</v>
      </c>
      <c r="D2285">
        <v>26</v>
      </c>
      <c r="E2285" t="s">
        <v>19</v>
      </c>
      <c r="F2285" t="s">
        <v>60</v>
      </c>
      <c r="G2285" t="s">
        <v>137</v>
      </c>
      <c r="H2285" t="s">
        <v>22</v>
      </c>
      <c r="I2285" t="s">
        <v>34</v>
      </c>
      <c r="J2285" s="1">
        <v>44260</v>
      </c>
      <c r="M2285" t="s">
        <v>35</v>
      </c>
      <c r="N2285" s="2">
        <v>22113.61</v>
      </c>
      <c r="O2285" t="s">
        <v>2898</v>
      </c>
      <c r="P2285">
        <v>5.2</v>
      </c>
      <c r="Q22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85">
        <f>YEAR(Table1[[#This Row],[Hire Date]])</f>
        <v>2021</v>
      </c>
      <c r="T2285" t="str">
        <f>IF(Table1[[#This Row],[Education Level]]="Master's Degree",
"Master's Degree",
IF(Table1[[#This Row],[Education Level]]="Bachelor's Degree",
"Bachelor's Degree",
"Others"))</f>
        <v>Bachelor's Degree</v>
      </c>
    </row>
    <row r="2286" spans="1:20" x14ac:dyDescent="0.25">
      <c r="A2286" t="s">
        <v>5091</v>
      </c>
      <c r="B2286" t="s">
        <v>5092</v>
      </c>
      <c r="C2286" t="s">
        <v>18</v>
      </c>
      <c r="D2286">
        <v>30</v>
      </c>
      <c r="E2286" t="s">
        <v>136</v>
      </c>
      <c r="F2286" t="s">
        <v>31</v>
      </c>
      <c r="G2286" t="s">
        <v>45</v>
      </c>
      <c r="H2286" t="s">
        <v>33</v>
      </c>
      <c r="I2286" t="s">
        <v>34</v>
      </c>
      <c r="J2286" s="1">
        <v>44390</v>
      </c>
      <c r="M2286" t="s">
        <v>35</v>
      </c>
      <c r="N2286" s="2">
        <v>7979.97</v>
      </c>
      <c r="O2286" t="s">
        <v>40</v>
      </c>
      <c r="P2286">
        <v>4.8</v>
      </c>
      <c r="Q22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86">
        <f>YEAR(Table1[[#This Row],[Hire Date]])</f>
        <v>2021</v>
      </c>
      <c r="T2286" t="str">
        <f>IF(Table1[[#This Row],[Education Level]]="Master's Degree",
"Master's Degree",
IF(Table1[[#This Row],[Education Level]]="Bachelor's Degree",
"Bachelor's Degree",
"Others"))</f>
        <v>Bachelor's Degree</v>
      </c>
    </row>
    <row r="2287" spans="1:20" x14ac:dyDescent="0.25">
      <c r="A2287" t="s">
        <v>5093</v>
      </c>
      <c r="B2287" t="s">
        <v>5094</v>
      </c>
      <c r="C2287" t="s">
        <v>18</v>
      </c>
      <c r="D2287">
        <v>39</v>
      </c>
      <c r="E2287" t="s">
        <v>73</v>
      </c>
      <c r="F2287" t="s">
        <v>44</v>
      </c>
      <c r="G2287" t="s">
        <v>21</v>
      </c>
      <c r="H2287" t="s">
        <v>33</v>
      </c>
      <c r="I2287" t="s">
        <v>34</v>
      </c>
      <c r="J2287" s="1">
        <v>44934</v>
      </c>
      <c r="M2287" t="s">
        <v>35</v>
      </c>
      <c r="N2287" s="2">
        <v>15857.58</v>
      </c>
      <c r="O2287" t="s">
        <v>1190</v>
      </c>
      <c r="P2287">
        <v>3.4</v>
      </c>
      <c r="Q22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87">
        <f>YEAR(Table1[[#This Row],[Hire Date]])</f>
        <v>2023</v>
      </c>
      <c r="T2287" t="str">
        <f>IF(Table1[[#This Row],[Education Level]]="Master's Degree",
"Master's Degree",
IF(Table1[[#This Row],[Education Level]]="Bachelor's Degree",
"Bachelor's Degree",
"Others"))</f>
        <v>Bachelor's Degree</v>
      </c>
    </row>
    <row r="2288" spans="1:20" x14ac:dyDescent="0.25">
      <c r="A2288" t="s">
        <v>5095</v>
      </c>
      <c r="B2288" t="s">
        <v>5096</v>
      </c>
      <c r="C2288" t="s">
        <v>29</v>
      </c>
      <c r="D2288">
        <v>42</v>
      </c>
      <c r="E2288" t="s">
        <v>73</v>
      </c>
      <c r="F2288" t="s">
        <v>31</v>
      </c>
      <c r="G2288" t="s">
        <v>93</v>
      </c>
      <c r="H2288" t="s">
        <v>33</v>
      </c>
      <c r="I2288" t="s">
        <v>34</v>
      </c>
      <c r="J2288" s="1">
        <v>43358</v>
      </c>
      <c r="M2288" t="s">
        <v>35</v>
      </c>
      <c r="N2288" s="2">
        <v>2795.11</v>
      </c>
      <c r="O2288" t="s">
        <v>70</v>
      </c>
      <c r="P2288">
        <v>7.7</v>
      </c>
      <c r="Q22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88">
        <f>YEAR(Table1[[#This Row],[Hire Date]])</f>
        <v>2018</v>
      </c>
      <c r="T2288" t="str">
        <f>IF(Table1[[#This Row],[Education Level]]="Master's Degree",
"Master's Degree",
IF(Table1[[#This Row],[Education Level]]="Bachelor's Degree",
"Bachelor's Degree",
"Others"))</f>
        <v>Bachelor's Degree</v>
      </c>
    </row>
    <row r="2289" spans="1:20" x14ac:dyDescent="0.25">
      <c r="A2289" t="s">
        <v>5097</v>
      </c>
      <c r="B2289" t="s">
        <v>5098</v>
      </c>
      <c r="C2289" t="s">
        <v>29</v>
      </c>
      <c r="D2289">
        <v>32</v>
      </c>
      <c r="E2289" t="s">
        <v>100</v>
      </c>
      <c r="F2289" t="s">
        <v>31</v>
      </c>
      <c r="G2289" t="s">
        <v>32</v>
      </c>
      <c r="H2289" t="s">
        <v>33</v>
      </c>
      <c r="I2289" t="s">
        <v>23</v>
      </c>
      <c r="J2289" s="1">
        <v>43470</v>
      </c>
      <c r="K2289" s="1">
        <v>45831</v>
      </c>
      <c r="L2289" t="s">
        <v>24</v>
      </c>
      <c r="M2289" t="s">
        <v>25</v>
      </c>
      <c r="N2289" s="2">
        <v>4576</v>
      </c>
      <c r="O2289" t="s">
        <v>107</v>
      </c>
      <c r="P2289">
        <v>6.5</v>
      </c>
      <c r="Q22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89">
        <f>YEAR(Table1[[#This Row],[Hire Date]])</f>
        <v>2019</v>
      </c>
      <c r="S2289" s="9">
        <f>YEAR(Table1[[#This Row],[Exit Date]])</f>
        <v>2025</v>
      </c>
      <c r="T2289" t="str">
        <f>IF(Table1[[#This Row],[Education Level]]="Master's Degree",
"Master's Degree",
IF(Table1[[#This Row],[Education Level]]="Bachelor's Degree",
"Bachelor's Degree",
"Others"))</f>
        <v>Master's Degree</v>
      </c>
    </row>
    <row r="2290" spans="1:20" x14ac:dyDescent="0.25">
      <c r="A2290" t="s">
        <v>5099</v>
      </c>
      <c r="B2290" t="s">
        <v>5100</v>
      </c>
      <c r="C2290" t="s">
        <v>18</v>
      </c>
      <c r="D2290">
        <v>29</v>
      </c>
      <c r="E2290" t="s">
        <v>136</v>
      </c>
      <c r="F2290" t="s">
        <v>44</v>
      </c>
      <c r="G2290" t="s">
        <v>32</v>
      </c>
      <c r="H2290" t="s">
        <v>33</v>
      </c>
      <c r="I2290" t="s">
        <v>34</v>
      </c>
      <c r="J2290" s="1">
        <v>44105</v>
      </c>
      <c r="K2290" s="1">
        <v>45676</v>
      </c>
      <c r="L2290" t="s">
        <v>372</v>
      </c>
      <c r="M2290" t="s">
        <v>25</v>
      </c>
      <c r="N2290" s="2">
        <v>4639.1499999999996</v>
      </c>
      <c r="O2290" t="s">
        <v>2521</v>
      </c>
      <c r="P2290">
        <v>4.3</v>
      </c>
      <c r="Q22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90">
        <f>YEAR(Table1[[#This Row],[Hire Date]])</f>
        <v>2020</v>
      </c>
      <c r="S2290" s="9">
        <f>YEAR(Table1[[#This Row],[Exit Date]])</f>
        <v>2025</v>
      </c>
      <c r="T2290" t="str">
        <f>IF(Table1[[#This Row],[Education Level]]="Master's Degree",
"Master's Degree",
IF(Table1[[#This Row],[Education Level]]="Bachelor's Degree",
"Bachelor's Degree",
"Others"))</f>
        <v>Bachelor's Degree</v>
      </c>
    </row>
    <row r="2291" spans="1:20" x14ac:dyDescent="0.25">
      <c r="A2291" t="s">
        <v>5101</v>
      </c>
      <c r="B2291" t="s">
        <v>5102</v>
      </c>
      <c r="C2291" t="s">
        <v>18</v>
      </c>
      <c r="D2291">
        <v>47</v>
      </c>
      <c r="E2291" t="s">
        <v>136</v>
      </c>
      <c r="F2291" t="s">
        <v>60</v>
      </c>
      <c r="G2291" t="s">
        <v>45</v>
      </c>
      <c r="H2291" t="s">
        <v>33</v>
      </c>
      <c r="I2291" t="s">
        <v>34</v>
      </c>
      <c r="J2291" s="1">
        <v>45016</v>
      </c>
      <c r="M2291" t="s">
        <v>35</v>
      </c>
      <c r="N2291" s="2">
        <v>8540.0300000000007</v>
      </c>
      <c r="O2291" t="s">
        <v>881</v>
      </c>
      <c r="P2291">
        <v>3.1</v>
      </c>
      <c r="Q22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91">
        <f>YEAR(Table1[[#This Row],[Hire Date]])</f>
        <v>2023</v>
      </c>
      <c r="T2291" t="str">
        <f>IF(Table1[[#This Row],[Education Level]]="Master's Degree",
"Master's Degree",
IF(Table1[[#This Row],[Education Level]]="Bachelor's Degree",
"Bachelor's Degree",
"Others"))</f>
        <v>Bachelor's Degree</v>
      </c>
    </row>
    <row r="2292" spans="1:20" x14ac:dyDescent="0.25">
      <c r="A2292" t="s">
        <v>5103</v>
      </c>
      <c r="B2292" t="s">
        <v>5104</v>
      </c>
      <c r="C2292" t="s">
        <v>29</v>
      </c>
      <c r="D2292">
        <v>50</v>
      </c>
      <c r="E2292" t="s">
        <v>43</v>
      </c>
      <c r="F2292" t="s">
        <v>20</v>
      </c>
      <c r="G2292" t="s">
        <v>61</v>
      </c>
      <c r="H2292" t="s">
        <v>33</v>
      </c>
      <c r="I2292" t="s">
        <v>175</v>
      </c>
      <c r="J2292" s="1">
        <v>45278</v>
      </c>
      <c r="M2292" t="s">
        <v>35</v>
      </c>
      <c r="N2292" s="2">
        <v>13695.83</v>
      </c>
      <c r="O2292" t="s">
        <v>1218</v>
      </c>
      <c r="P2292">
        <v>2.4</v>
      </c>
      <c r="Q22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292">
        <f>YEAR(Table1[[#This Row],[Hire Date]])</f>
        <v>2023</v>
      </c>
      <c r="T2292" t="str">
        <f>IF(Table1[[#This Row],[Education Level]]="Master's Degree",
"Master's Degree",
IF(Table1[[#This Row],[Education Level]]="Bachelor's Degree",
"Bachelor's Degree",
"Others"))</f>
        <v>Others</v>
      </c>
    </row>
    <row r="2293" spans="1:20" x14ac:dyDescent="0.25">
      <c r="A2293" t="s">
        <v>5105</v>
      </c>
      <c r="B2293" t="s">
        <v>5106</v>
      </c>
      <c r="C2293" t="s">
        <v>29</v>
      </c>
      <c r="D2293">
        <v>43</v>
      </c>
      <c r="E2293" t="s">
        <v>69</v>
      </c>
      <c r="F2293" t="s">
        <v>49</v>
      </c>
      <c r="G2293" t="s">
        <v>32</v>
      </c>
      <c r="H2293" t="s">
        <v>33</v>
      </c>
      <c r="I2293" t="s">
        <v>23</v>
      </c>
      <c r="J2293" s="1">
        <v>45369</v>
      </c>
      <c r="M2293" t="s">
        <v>35</v>
      </c>
      <c r="N2293" s="2">
        <v>4825.24</v>
      </c>
      <c r="O2293" t="s">
        <v>1637</v>
      </c>
      <c r="P2293">
        <v>2.2000000000000002</v>
      </c>
      <c r="Q22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293">
        <f>YEAR(Table1[[#This Row],[Hire Date]])</f>
        <v>2024</v>
      </c>
      <c r="T2293" t="str">
        <f>IF(Table1[[#This Row],[Education Level]]="Master's Degree",
"Master's Degree",
IF(Table1[[#This Row],[Education Level]]="Bachelor's Degree",
"Bachelor's Degree",
"Others"))</f>
        <v>Master's Degree</v>
      </c>
    </row>
    <row r="2294" spans="1:20" x14ac:dyDescent="0.25">
      <c r="A2294" t="s">
        <v>5107</v>
      </c>
      <c r="B2294" t="s">
        <v>5108</v>
      </c>
      <c r="C2294" t="s">
        <v>29</v>
      </c>
      <c r="D2294">
        <v>35</v>
      </c>
      <c r="E2294" t="s">
        <v>19</v>
      </c>
      <c r="F2294" t="s">
        <v>31</v>
      </c>
      <c r="G2294" t="s">
        <v>145</v>
      </c>
      <c r="H2294" t="s">
        <v>33</v>
      </c>
      <c r="I2294" t="s">
        <v>117</v>
      </c>
      <c r="J2294" s="1">
        <v>44633</v>
      </c>
      <c r="M2294" t="s">
        <v>35</v>
      </c>
      <c r="N2294" s="2">
        <v>35939.82</v>
      </c>
      <c r="O2294" t="s">
        <v>146</v>
      </c>
      <c r="P2294">
        <v>4.2</v>
      </c>
      <c r="Q22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294">
        <f>YEAR(Table1[[#This Row],[Hire Date]])</f>
        <v>2022</v>
      </c>
      <c r="T2294" t="str">
        <f>IF(Table1[[#This Row],[Education Level]]="Master's Degree",
"Master's Degree",
IF(Table1[[#This Row],[Education Level]]="Bachelor's Degree",
"Bachelor's Degree",
"Others"))</f>
        <v>Others</v>
      </c>
    </row>
    <row r="2295" spans="1:20" x14ac:dyDescent="0.25">
      <c r="A2295" t="s">
        <v>5109</v>
      </c>
      <c r="B2295" t="s">
        <v>4153</v>
      </c>
      <c r="C2295" t="s">
        <v>18</v>
      </c>
      <c r="D2295">
        <v>27</v>
      </c>
      <c r="E2295" t="s">
        <v>121</v>
      </c>
      <c r="F2295" t="s">
        <v>44</v>
      </c>
      <c r="G2295" t="s">
        <v>137</v>
      </c>
      <c r="H2295" t="s">
        <v>33</v>
      </c>
      <c r="I2295" t="s">
        <v>117</v>
      </c>
      <c r="J2295" s="1">
        <v>44187</v>
      </c>
      <c r="M2295" t="s">
        <v>35</v>
      </c>
      <c r="N2295" s="2">
        <v>28012.89</v>
      </c>
      <c r="O2295" t="s">
        <v>2337</v>
      </c>
      <c r="P2295">
        <v>5.4</v>
      </c>
      <c r="Q22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95">
        <f>YEAR(Table1[[#This Row],[Hire Date]])</f>
        <v>2020</v>
      </c>
      <c r="T2295" t="str">
        <f>IF(Table1[[#This Row],[Education Level]]="Master's Degree",
"Master's Degree",
IF(Table1[[#This Row],[Education Level]]="Bachelor's Degree",
"Bachelor's Degree",
"Others"))</f>
        <v>Others</v>
      </c>
    </row>
    <row r="2296" spans="1:20" x14ac:dyDescent="0.25">
      <c r="A2296" t="s">
        <v>5110</v>
      </c>
      <c r="B2296" t="s">
        <v>5111</v>
      </c>
      <c r="C2296" t="s">
        <v>18</v>
      </c>
      <c r="D2296">
        <v>27</v>
      </c>
      <c r="E2296" t="s">
        <v>100</v>
      </c>
      <c r="F2296" t="s">
        <v>49</v>
      </c>
      <c r="G2296" t="s">
        <v>61</v>
      </c>
      <c r="H2296" t="s">
        <v>22</v>
      </c>
      <c r="I2296" t="s">
        <v>50</v>
      </c>
      <c r="J2296" s="1">
        <v>43877</v>
      </c>
      <c r="K2296" s="1">
        <v>44193</v>
      </c>
      <c r="L2296" t="s">
        <v>132</v>
      </c>
      <c r="M2296" t="s">
        <v>25</v>
      </c>
      <c r="N2296" s="2">
        <v>11446.19</v>
      </c>
      <c r="O2296" t="s">
        <v>4085</v>
      </c>
      <c r="P2296">
        <v>0.9</v>
      </c>
      <c r="Q22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296">
        <f>YEAR(Table1[[#This Row],[Hire Date]])</f>
        <v>2020</v>
      </c>
      <c r="S2296" s="9">
        <f>YEAR(Table1[[#This Row],[Exit Date]])</f>
        <v>2020</v>
      </c>
      <c r="T2296" t="str">
        <f>IF(Table1[[#This Row],[Education Level]]="Master's Degree",
"Master's Degree",
IF(Table1[[#This Row],[Education Level]]="Bachelor's Degree",
"Bachelor's Degree",
"Others"))</f>
        <v>Others</v>
      </c>
    </row>
    <row r="2297" spans="1:20" x14ac:dyDescent="0.25">
      <c r="A2297" t="s">
        <v>5112</v>
      </c>
      <c r="B2297" t="s">
        <v>5113</v>
      </c>
      <c r="C2297" t="s">
        <v>18</v>
      </c>
      <c r="D2297">
        <v>39</v>
      </c>
      <c r="E2297" t="s">
        <v>69</v>
      </c>
      <c r="F2297" t="s">
        <v>31</v>
      </c>
      <c r="G2297" t="s">
        <v>145</v>
      </c>
      <c r="H2297" t="s">
        <v>22</v>
      </c>
      <c r="I2297" t="s">
        <v>23</v>
      </c>
      <c r="J2297" s="1">
        <v>43863</v>
      </c>
      <c r="M2297" t="s">
        <v>35</v>
      </c>
      <c r="N2297" s="2">
        <v>36073.089999999997</v>
      </c>
      <c r="O2297" t="s">
        <v>146</v>
      </c>
      <c r="P2297">
        <v>6.3</v>
      </c>
      <c r="Q22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97">
        <f>YEAR(Table1[[#This Row],[Hire Date]])</f>
        <v>2020</v>
      </c>
      <c r="T2297" t="str">
        <f>IF(Table1[[#This Row],[Education Level]]="Master's Degree",
"Master's Degree",
IF(Table1[[#This Row],[Education Level]]="Bachelor's Degree",
"Bachelor's Degree",
"Others"))</f>
        <v>Master's Degree</v>
      </c>
    </row>
    <row r="2298" spans="1:20" x14ac:dyDescent="0.25">
      <c r="A2298" t="s">
        <v>5114</v>
      </c>
      <c r="B2298" t="s">
        <v>5115</v>
      </c>
      <c r="C2298" t="s">
        <v>29</v>
      </c>
      <c r="D2298">
        <v>38</v>
      </c>
      <c r="E2298" t="s">
        <v>121</v>
      </c>
      <c r="F2298" t="s">
        <v>31</v>
      </c>
      <c r="G2298" t="s">
        <v>45</v>
      </c>
      <c r="H2298" t="s">
        <v>33</v>
      </c>
      <c r="I2298" t="s">
        <v>34</v>
      </c>
      <c r="J2298" s="1">
        <v>44158</v>
      </c>
      <c r="M2298" t="s">
        <v>35</v>
      </c>
      <c r="N2298" s="2">
        <v>9078.4</v>
      </c>
      <c r="O2298" t="s">
        <v>3297</v>
      </c>
      <c r="P2298">
        <v>5.5</v>
      </c>
      <c r="Q22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98">
        <f>YEAR(Table1[[#This Row],[Hire Date]])</f>
        <v>2020</v>
      </c>
      <c r="T2298" t="str">
        <f>IF(Table1[[#This Row],[Education Level]]="Master's Degree",
"Master's Degree",
IF(Table1[[#This Row],[Education Level]]="Bachelor's Degree",
"Bachelor's Degree",
"Others"))</f>
        <v>Bachelor's Degree</v>
      </c>
    </row>
    <row r="2299" spans="1:20" x14ac:dyDescent="0.25">
      <c r="A2299" t="s">
        <v>5116</v>
      </c>
      <c r="B2299" t="s">
        <v>5117</v>
      </c>
      <c r="C2299" t="s">
        <v>29</v>
      </c>
      <c r="D2299">
        <v>47</v>
      </c>
      <c r="E2299" t="s">
        <v>30</v>
      </c>
      <c r="F2299" t="s">
        <v>31</v>
      </c>
      <c r="G2299" t="s">
        <v>61</v>
      </c>
      <c r="H2299" t="s">
        <v>33</v>
      </c>
      <c r="I2299" t="s">
        <v>23</v>
      </c>
      <c r="J2299" s="1">
        <v>43292</v>
      </c>
      <c r="K2299" s="1">
        <v>45997</v>
      </c>
      <c r="L2299" t="s">
        <v>372</v>
      </c>
      <c r="M2299" t="s">
        <v>25</v>
      </c>
      <c r="N2299" s="2">
        <v>13403.6</v>
      </c>
      <c r="O2299" t="s">
        <v>450</v>
      </c>
      <c r="P2299">
        <v>7.4</v>
      </c>
      <c r="Q22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299">
        <f>YEAR(Table1[[#This Row],[Hire Date]])</f>
        <v>2018</v>
      </c>
      <c r="S2299" s="9">
        <f>YEAR(Table1[[#This Row],[Exit Date]])</f>
        <v>2025</v>
      </c>
      <c r="T2299" t="str">
        <f>IF(Table1[[#This Row],[Education Level]]="Master's Degree",
"Master's Degree",
IF(Table1[[#This Row],[Education Level]]="Bachelor's Degree",
"Bachelor's Degree",
"Others"))</f>
        <v>Master's Degree</v>
      </c>
    </row>
    <row r="2300" spans="1:20" x14ac:dyDescent="0.25">
      <c r="A2300" t="s">
        <v>5118</v>
      </c>
      <c r="B2300" t="s">
        <v>5119</v>
      </c>
      <c r="C2300" t="s">
        <v>29</v>
      </c>
      <c r="D2300">
        <v>40</v>
      </c>
      <c r="E2300" t="s">
        <v>73</v>
      </c>
      <c r="F2300" t="s">
        <v>20</v>
      </c>
      <c r="G2300" t="s">
        <v>61</v>
      </c>
      <c r="H2300" t="s">
        <v>33</v>
      </c>
      <c r="I2300" t="s">
        <v>50</v>
      </c>
      <c r="J2300" s="1">
        <v>45215</v>
      </c>
      <c r="M2300" t="s">
        <v>35</v>
      </c>
      <c r="N2300" s="2">
        <v>10525.79</v>
      </c>
      <c r="O2300" t="s">
        <v>422</v>
      </c>
      <c r="P2300">
        <v>2.6</v>
      </c>
      <c r="Q23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300">
        <f>YEAR(Table1[[#This Row],[Hire Date]])</f>
        <v>2023</v>
      </c>
      <c r="T2300" t="str">
        <f>IF(Table1[[#This Row],[Education Level]]="Master's Degree",
"Master's Degree",
IF(Table1[[#This Row],[Education Level]]="Bachelor's Degree",
"Bachelor's Degree",
"Others"))</f>
        <v>Others</v>
      </c>
    </row>
    <row r="2301" spans="1:20" x14ac:dyDescent="0.25">
      <c r="A2301" t="s">
        <v>5120</v>
      </c>
      <c r="B2301" t="s">
        <v>5121</v>
      </c>
      <c r="C2301" t="s">
        <v>29</v>
      </c>
      <c r="D2301">
        <v>22</v>
      </c>
      <c r="E2301" t="s">
        <v>69</v>
      </c>
      <c r="F2301" t="s">
        <v>74</v>
      </c>
      <c r="G2301" t="s">
        <v>45</v>
      </c>
      <c r="H2301" t="s">
        <v>33</v>
      </c>
      <c r="I2301" t="s">
        <v>23</v>
      </c>
      <c r="J2301" s="1">
        <v>45856</v>
      </c>
      <c r="M2301" t="s">
        <v>35</v>
      </c>
      <c r="N2301" s="2">
        <v>6948.05</v>
      </c>
      <c r="O2301" t="s">
        <v>730</v>
      </c>
      <c r="P2301">
        <v>0.8</v>
      </c>
      <c r="Q23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301">
        <f>YEAR(Table1[[#This Row],[Hire Date]])</f>
        <v>2025</v>
      </c>
      <c r="T2301" t="str">
        <f>IF(Table1[[#This Row],[Education Level]]="Master's Degree",
"Master's Degree",
IF(Table1[[#This Row],[Education Level]]="Bachelor's Degree",
"Bachelor's Degree",
"Others"))</f>
        <v>Master's Degree</v>
      </c>
    </row>
    <row r="2302" spans="1:20" x14ac:dyDescent="0.25">
      <c r="A2302" t="s">
        <v>5122</v>
      </c>
      <c r="B2302" t="s">
        <v>5123</v>
      </c>
      <c r="C2302" t="s">
        <v>29</v>
      </c>
      <c r="D2302">
        <v>44</v>
      </c>
      <c r="E2302" t="s">
        <v>136</v>
      </c>
      <c r="F2302" t="s">
        <v>44</v>
      </c>
      <c r="G2302" t="s">
        <v>32</v>
      </c>
      <c r="H2302" t="s">
        <v>33</v>
      </c>
      <c r="I2302" t="s">
        <v>34</v>
      </c>
      <c r="J2302" s="1">
        <v>44913</v>
      </c>
      <c r="K2302" s="1">
        <v>45856</v>
      </c>
      <c r="L2302" t="s">
        <v>760</v>
      </c>
      <c r="M2302" t="s">
        <v>25</v>
      </c>
      <c r="N2302" s="2">
        <v>4972.51</v>
      </c>
      <c r="O2302" t="s">
        <v>5124</v>
      </c>
      <c r="P2302">
        <v>2.6</v>
      </c>
      <c r="Q23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302">
        <f>YEAR(Table1[[#This Row],[Hire Date]])</f>
        <v>2022</v>
      </c>
      <c r="S2302" s="9">
        <f>YEAR(Table1[[#This Row],[Exit Date]])</f>
        <v>2025</v>
      </c>
      <c r="T2302" t="str">
        <f>IF(Table1[[#This Row],[Education Level]]="Master's Degree",
"Master's Degree",
IF(Table1[[#This Row],[Education Level]]="Bachelor's Degree",
"Bachelor's Degree",
"Others"))</f>
        <v>Bachelor's Degree</v>
      </c>
    </row>
    <row r="2303" spans="1:20" x14ac:dyDescent="0.25">
      <c r="A2303" t="s">
        <v>5125</v>
      </c>
      <c r="B2303" t="s">
        <v>5126</v>
      </c>
      <c r="C2303" t="s">
        <v>29</v>
      </c>
      <c r="D2303">
        <v>26</v>
      </c>
      <c r="E2303" t="s">
        <v>100</v>
      </c>
      <c r="F2303" t="s">
        <v>74</v>
      </c>
      <c r="G2303" t="s">
        <v>93</v>
      </c>
      <c r="H2303" t="s">
        <v>33</v>
      </c>
      <c r="I2303" t="s">
        <v>34</v>
      </c>
      <c r="J2303" s="1">
        <v>44108</v>
      </c>
      <c r="M2303" t="s">
        <v>35</v>
      </c>
      <c r="N2303" s="2">
        <v>3748.51</v>
      </c>
      <c r="O2303" t="s">
        <v>1113</v>
      </c>
      <c r="P2303">
        <v>5.6</v>
      </c>
      <c r="Q23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03">
        <f>YEAR(Table1[[#This Row],[Hire Date]])</f>
        <v>2020</v>
      </c>
      <c r="T2303" t="str">
        <f>IF(Table1[[#This Row],[Education Level]]="Master's Degree",
"Master's Degree",
IF(Table1[[#This Row],[Education Level]]="Bachelor's Degree",
"Bachelor's Degree",
"Others"))</f>
        <v>Bachelor's Degree</v>
      </c>
    </row>
    <row r="2304" spans="1:20" x14ac:dyDescent="0.25">
      <c r="A2304" t="s">
        <v>5127</v>
      </c>
      <c r="B2304" t="s">
        <v>5128</v>
      </c>
      <c r="C2304" t="s">
        <v>18</v>
      </c>
      <c r="D2304">
        <v>31</v>
      </c>
      <c r="E2304" t="s">
        <v>86</v>
      </c>
      <c r="F2304" t="s">
        <v>74</v>
      </c>
      <c r="G2304" t="s">
        <v>21</v>
      </c>
      <c r="H2304" t="s">
        <v>33</v>
      </c>
      <c r="I2304" t="s">
        <v>50</v>
      </c>
      <c r="J2304" s="1">
        <v>43995</v>
      </c>
      <c r="M2304" t="s">
        <v>35</v>
      </c>
      <c r="N2304" s="2">
        <v>16956.580000000002</v>
      </c>
      <c r="O2304" t="s">
        <v>125</v>
      </c>
      <c r="P2304">
        <v>5.9</v>
      </c>
      <c r="Q23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04">
        <f>YEAR(Table1[[#This Row],[Hire Date]])</f>
        <v>2020</v>
      </c>
      <c r="T2304" t="str">
        <f>IF(Table1[[#This Row],[Education Level]]="Master's Degree",
"Master's Degree",
IF(Table1[[#This Row],[Education Level]]="Bachelor's Degree",
"Bachelor's Degree",
"Others"))</f>
        <v>Others</v>
      </c>
    </row>
    <row r="2305" spans="1:20" x14ac:dyDescent="0.25">
      <c r="A2305" t="s">
        <v>5129</v>
      </c>
      <c r="B2305" t="s">
        <v>5130</v>
      </c>
      <c r="C2305" t="s">
        <v>18</v>
      </c>
      <c r="D2305">
        <v>37</v>
      </c>
      <c r="E2305" t="s">
        <v>100</v>
      </c>
      <c r="F2305" t="s">
        <v>31</v>
      </c>
      <c r="G2305" t="s">
        <v>145</v>
      </c>
      <c r="H2305" t="s">
        <v>33</v>
      </c>
      <c r="I2305" t="s">
        <v>23</v>
      </c>
      <c r="J2305" s="1">
        <v>45059</v>
      </c>
      <c r="M2305" t="s">
        <v>35</v>
      </c>
      <c r="N2305" s="2">
        <v>36027.14</v>
      </c>
      <c r="O2305" t="s">
        <v>146</v>
      </c>
      <c r="P2305">
        <v>3</v>
      </c>
      <c r="Q23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05">
        <f>YEAR(Table1[[#This Row],[Hire Date]])</f>
        <v>2023</v>
      </c>
      <c r="T2305" t="str">
        <f>IF(Table1[[#This Row],[Education Level]]="Master's Degree",
"Master's Degree",
IF(Table1[[#This Row],[Education Level]]="Bachelor's Degree",
"Bachelor's Degree",
"Others"))</f>
        <v>Master's Degree</v>
      </c>
    </row>
    <row r="2306" spans="1:20" x14ac:dyDescent="0.25">
      <c r="A2306" t="s">
        <v>5131</v>
      </c>
      <c r="B2306" t="s">
        <v>5132</v>
      </c>
      <c r="C2306" t="s">
        <v>18</v>
      </c>
      <c r="D2306">
        <v>52</v>
      </c>
      <c r="E2306" t="s">
        <v>100</v>
      </c>
      <c r="F2306" t="s">
        <v>31</v>
      </c>
      <c r="G2306" t="s">
        <v>45</v>
      </c>
      <c r="H2306" t="s">
        <v>33</v>
      </c>
      <c r="I2306" t="s">
        <v>34</v>
      </c>
      <c r="J2306" s="1">
        <v>44383</v>
      </c>
      <c r="M2306" t="s">
        <v>35</v>
      </c>
      <c r="N2306" s="2">
        <v>8892.7099999999991</v>
      </c>
      <c r="O2306" t="s">
        <v>246</v>
      </c>
      <c r="P2306">
        <v>4.9000000000000004</v>
      </c>
      <c r="Q23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06">
        <f>YEAR(Table1[[#This Row],[Hire Date]])</f>
        <v>2021</v>
      </c>
      <c r="T2306" t="str">
        <f>IF(Table1[[#This Row],[Education Level]]="Master's Degree",
"Master's Degree",
IF(Table1[[#This Row],[Education Level]]="Bachelor's Degree",
"Bachelor's Degree",
"Others"))</f>
        <v>Bachelor's Degree</v>
      </c>
    </row>
    <row r="2307" spans="1:20" x14ac:dyDescent="0.25">
      <c r="A2307" t="s">
        <v>5133</v>
      </c>
      <c r="B2307" t="s">
        <v>5134</v>
      </c>
      <c r="C2307" t="s">
        <v>18</v>
      </c>
      <c r="D2307">
        <v>62</v>
      </c>
      <c r="E2307" t="s">
        <v>100</v>
      </c>
      <c r="F2307" t="s">
        <v>31</v>
      </c>
      <c r="G2307" t="s">
        <v>61</v>
      </c>
      <c r="H2307" t="s">
        <v>33</v>
      </c>
      <c r="I2307" t="s">
        <v>34</v>
      </c>
      <c r="J2307" s="1">
        <v>43320</v>
      </c>
      <c r="M2307" t="s">
        <v>35</v>
      </c>
      <c r="N2307" s="2">
        <v>13059.88</v>
      </c>
      <c r="O2307" t="s">
        <v>237</v>
      </c>
      <c r="P2307">
        <v>7.8</v>
      </c>
      <c r="Q23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07">
        <f>YEAR(Table1[[#This Row],[Hire Date]])</f>
        <v>2018</v>
      </c>
      <c r="T2307" t="str">
        <f>IF(Table1[[#This Row],[Education Level]]="Master's Degree",
"Master's Degree",
IF(Table1[[#This Row],[Education Level]]="Bachelor's Degree",
"Bachelor's Degree",
"Others"))</f>
        <v>Bachelor's Degree</v>
      </c>
    </row>
    <row r="2308" spans="1:20" x14ac:dyDescent="0.25">
      <c r="A2308" t="s">
        <v>5135</v>
      </c>
      <c r="B2308" t="s">
        <v>5136</v>
      </c>
      <c r="C2308" t="s">
        <v>18</v>
      </c>
      <c r="D2308">
        <v>40</v>
      </c>
      <c r="E2308" t="s">
        <v>121</v>
      </c>
      <c r="F2308" t="s">
        <v>20</v>
      </c>
      <c r="G2308" t="s">
        <v>21</v>
      </c>
      <c r="H2308" t="s">
        <v>33</v>
      </c>
      <c r="I2308" t="s">
        <v>34</v>
      </c>
      <c r="J2308" s="1">
        <v>44958</v>
      </c>
      <c r="M2308" t="s">
        <v>35</v>
      </c>
      <c r="N2308" s="2">
        <v>16200.94</v>
      </c>
      <c r="O2308" t="s">
        <v>176</v>
      </c>
      <c r="P2308">
        <v>3.3</v>
      </c>
      <c r="Q23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08">
        <f>YEAR(Table1[[#This Row],[Hire Date]])</f>
        <v>2023</v>
      </c>
      <c r="T2308" t="str">
        <f>IF(Table1[[#This Row],[Education Level]]="Master's Degree",
"Master's Degree",
IF(Table1[[#This Row],[Education Level]]="Bachelor's Degree",
"Bachelor's Degree",
"Others"))</f>
        <v>Bachelor's Degree</v>
      </c>
    </row>
    <row r="2309" spans="1:20" x14ac:dyDescent="0.25">
      <c r="A2309" t="s">
        <v>5137</v>
      </c>
      <c r="B2309" t="s">
        <v>5138</v>
      </c>
      <c r="C2309" t="s">
        <v>29</v>
      </c>
      <c r="D2309">
        <v>33</v>
      </c>
      <c r="E2309" t="s">
        <v>86</v>
      </c>
      <c r="F2309" t="s">
        <v>60</v>
      </c>
      <c r="G2309" t="s">
        <v>93</v>
      </c>
      <c r="H2309" t="s">
        <v>22</v>
      </c>
      <c r="I2309" t="s">
        <v>23</v>
      </c>
      <c r="J2309" s="1">
        <v>43882</v>
      </c>
      <c r="M2309" t="s">
        <v>35</v>
      </c>
      <c r="N2309" s="2">
        <v>2560.0100000000002</v>
      </c>
      <c r="O2309" t="s">
        <v>179</v>
      </c>
      <c r="P2309">
        <v>6.2</v>
      </c>
      <c r="Q23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09">
        <f>YEAR(Table1[[#This Row],[Hire Date]])</f>
        <v>2020</v>
      </c>
      <c r="T2309" t="str">
        <f>IF(Table1[[#This Row],[Education Level]]="Master's Degree",
"Master's Degree",
IF(Table1[[#This Row],[Education Level]]="Bachelor's Degree",
"Bachelor's Degree",
"Others"))</f>
        <v>Master's Degree</v>
      </c>
    </row>
    <row r="2310" spans="1:20" x14ac:dyDescent="0.25">
      <c r="A2310" t="s">
        <v>5139</v>
      </c>
      <c r="B2310" t="s">
        <v>1322</v>
      </c>
      <c r="C2310" t="s">
        <v>18</v>
      </c>
      <c r="D2310">
        <v>39</v>
      </c>
      <c r="E2310" s="9" t="s">
        <v>13002</v>
      </c>
      <c r="F2310" t="s">
        <v>44</v>
      </c>
      <c r="G2310" t="s">
        <v>137</v>
      </c>
      <c r="H2310" t="s">
        <v>33</v>
      </c>
      <c r="I2310" t="s">
        <v>34</v>
      </c>
      <c r="J2310" s="1">
        <v>44935</v>
      </c>
      <c r="M2310" t="s">
        <v>35</v>
      </c>
      <c r="N2310" s="2">
        <v>27289.29</v>
      </c>
      <c r="O2310" t="s">
        <v>2390</v>
      </c>
      <c r="P2310">
        <v>3.4</v>
      </c>
      <c r="Q23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10">
        <f>YEAR(Table1[[#This Row],[Hire Date]])</f>
        <v>2023</v>
      </c>
      <c r="T2310" t="str">
        <f>IF(Table1[[#This Row],[Education Level]]="Master's Degree",
"Master's Degree",
IF(Table1[[#This Row],[Education Level]]="Bachelor's Degree",
"Bachelor's Degree",
"Others"))</f>
        <v>Bachelor's Degree</v>
      </c>
    </row>
    <row r="2311" spans="1:20" x14ac:dyDescent="0.25">
      <c r="A2311" t="s">
        <v>5140</v>
      </c>
      <c r="B2311" t="s">
        <v>5141</v>
      </c>
      <c r="C2311" t="s">
        <v>29</v>
      </c>
      <c r="D2311">
        <v>42</v>
      </c>
      <c r="E2311" t="s">
        <v>30</v>
      </c>
      <c r="F2311" t="s">
        <v>49</v>
      </c>
      <c r="G2311" t="s">
        <v>145</v>
      </c>
      <c r="H2311" t="s">
        <v>22</v>
      </c>
      <c r="I2311" t="s">
        <v>23</v>
      </c>
      <c r="J2311" s="1">
        <v>45085</v>
      </c>
      <c r="M2311" t="s">
        <v>35</v>
      </c>
      <c r="N2311" s="2">
        <v>40484.74</v>
      </c>
      <c r="O2311" t="s">
        <v>146</v>
      </c>
      <c r="P2311">
        <v>2.9</v>
      </c>
      <c r="Q23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311">
        <f>YEAR(Table1[[#This Row],[Hire Date]])</f>
        <v>2023</v>
      </c>
      <c r="T2311" t="str">
        <f>IF(Table1[[#This Row],[Education Level]]="Master's Degree",
"Master's Degree",
IF(Table1[[#This Row],[Education Level]]="Bachelor's Degree",
"Bachelor's Degree",
"Others"))</f>
        <v>Master's Degree</v>
      </c>
    </row>
    <row r="2312" spans="1:20" x14ac:dyDescent="0.25">
      <c r="A2312" t="s">
        <v>5142</v>
      </c>
      <c r="B2312" t="s">
        <v>5143</v>
      </c>
      <c r="C2312" t="s">
        <v>18</v>
      </c>
      <c r="D2312">
        <v>32</v>
      </c>
      <c r="E2312" t="s">
        <v>43</v>
      </c>
      <c r="F2312" t="s">
        <v>31</v>
      </c>
      <c r="G2312" t="s">
        <v>32</v>
      </c>
      <c r="H2312" t="s">
        <v>33</v>
      </c>
      <c r="I2312" t="s">
        <v>34</v>
      </c>
      <c r="J2312" s="1">
        <v>43241</v>
      </c>
      <c r="M2312" t="s">
        <v>35</v>
      </c>
      <c r="N2312" s="2">
        <v>6284.74</v>
      </c>
      <c r="O2312" t="s">
        <v>2934</v>
      </c>
      <c r="P2312">
        <v>8</v>
      </c>
      <c r="Q23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12">
        <f>YEAR(Table1[[#This Row],[Hire Date]])</f>
        <v>2018</v>
      </c>
      <c r="T2312" t="str">
        <f>IF(Table1[[#This Row],[Education Level]]="Master's Degree",
"Master's Degree",
IF(Table1[[#This Row],[Education Level]]="Bachelor's Degree",
"Bachelor's Degree",
"Others"))</f>
        <v>Bachelor's Degree</v>
      </c>
    </row>
    <row r="2313" spans="1:20" x14ac:dyDescent="0.25">
      <c r="A2313" t="s">
        <v>5144</v>
      </c>
      <c r="B2313" t="s">
        <v>5145</v>
      </c>
      <c r="C2313" t="s">
        <v>18</v>
      </c>
      <c r="D2313">
        <v>51</v>
      </c>
      <c r="E2313" s="9" t="s">
        <v>13002</v>
      </c>
      <c r="F2313" t="s">
        <v>31</v>
      </c>
      <c r="G2313" t="s">
        <v>61</v>
      </c>
      <c r="H2313" t="s">
        <v>22</v>
      </c>
      <c r="I2313" t="s">
        <v>34</v>
      </c>
      <c r="J2313" s="1">
        <v>44808</v>
      </c>
      <c r="K2313" s="1">
        <v>45519</v>
      </c>
      <c r="L2313" t="s">
        <v>372</v>
      </c>
      <c r="M2313" t="s">
        <v>25</v>
      </c>
      <c r="N2313" s="2">
        <v>13101.96</v>
      </c>
      <c r="O2313" t="s">
        <v>226</v>
      </c>
      <c r="P2313">
        <v>1.9</v>
      </c>
      <c r="Q23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313">
        <f>YEAR(Table1[[#This Row],[Hire Date]])</f>
        <v>2022</v>
      </c>
      <c r="S2313" s="9">
        <f>YEAR(Table1[[#This Row],[Exit Date]])</f>
        <v>2024</v>
      </c>
      <c r="T2313" t="str">
        <f>IF(Table1[[#This Row],[Education Level]]="Master's Degree",
"Master's Degree",
IF(Table1[[#This Row],[Education Level]]="Bachelor's Degree",
"Bachelor's Degree",
"Others"))</f>
        <v>Bachelor's Degree</v>
      </c>
    </row>
    <row r="2314" spans="1:20" x14ac:dyDescent="0.25">
      <c r="A2314" t="s">
        <v>5146</v>
      </c>
      <c r="B2314" t="s">
        <v>5147</v>
      </c>
      <c r="C2314" t="s">
        <v>29</v>
      </c>
      <c r="D2314">
        <v>37</v>
      </c>
      <c r="E2314" t="s">
        <v>73</v>
      </c>
      <c r="F2314" t="s">
        <v>74</v>
      </c>
      <c r="G2314" t="s">
        <v>32</v>
      </c>
      <c r="H2314" t="s">
        <v>33</v>
      </c>
      <c r="I2314" t="s">
        <v>23</v>
      </c>
      <c r="J2314" s="1">
        <v>45500</v>
      </c>
      <c r="K2314" s="1">
        <v>45696</v>
      </c>
      <c r="L2314" t="s">
        <v>24</v>
      </c>
      <c r="M2314" t="s">
        <v>25</v>
      </c>
      <c r="N2314" s="2">
        <v>4252.1099999999997</v>
      </c>
      <c r="O2314" t="s">
        <v>1644</v>
      </c>
      <c r="P2314">
        <v>0.5</v>
      </c>
      <c r="Q23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314">
        <f>YEAR(Table1[[#This Row],[Hire Date]])</f>
        <v>2024</v>
      </c>
      <c r="S2314" s="9">
        <f>YEAR(Table1[[#This Row],[Exit Date]])</f>
        <v>2025</v>
      </c>
      <c r="T2314" t="str">
        <f>IF(Table1[[#This Row],[Education Level]]="Master's Degree",
"Master's Degree",
IF(Table1[[#This Row],[Education Level]]="Bachelor's Degree",
"Bachelor's Degree",
"Others"))</f>
        <v>Master's Degree</v>
      </c>
    </row>
    <row r="2315" spans="1:20" x14ac:dyDescent="0.25">
      <c r="A2315" t="s">
        <v>5148</v>
      </c>
      <c r="B2315" t="s">
        <v>5149</v>
      </c>
      <c r="C2315" t="s">
        <v>18</v>
      </c>
      <c r="D2315">
        <v>39</v>
      </c>
      <c r="E2315" t="s">
        <v>79</v>
      </c>
      <c r="F2315" t="s">
        <v>60</v>
      </c>
      <c r="G2315" t="s">
        <v>21</v>
      </c>
      <c r="H2315" t="s">
        <v>33</v>
      </c>
      <c r="I2315" t="s">
        <v>23</v>
      </c>
      <c r="J2315" s="1">
        <v>45967</v>
      </c>
      <c r="M2315" t="s">
        <v>35</v>
      </c>
      <c r="N2315" s="2">
        <v>15367.87</v>
      </c>
      <c r="O2315" t="s">
        <v>827</v>
      </c>
      <c r="P2315">
        <v>0.5</v>
      </c>
      <c r="Q23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315">
        <f>YEAR(Table1[[#This Row],[Hire Date]])</f>
        <v>2025</v>
      </c>
      <c r="T2315" t="str">
        <f>IF(Table1[[#This Row],[Education Level]]="Master's Degree",
"Master's Degree",
IF(Table1[[#This Row],[Education Level]]="Bachelor's Degree",
"Bachelor's Degree",
"Others"))</f>
        <v>Master's Degree</v>
      </c>
    </row>
    <row r="2316" spans="1:20" x14ac:dyDescent="0.25">
      <c r="A2316" t="s">
        <v>5150</v>
      </c>
      <c r="B2316" t="s">
        <v>5151</v>
      </c>
      <c r="C2316" t="s">
        <v>29</v>
      </c>
      <c r="D2316">
        <v>40</v>
      </c>
      <c r="E2316" t="s">
        <v>86</v>
      </c>
      <c r="F2316" t="s">
        <v>60</v>
      </c>
      <c r="G2316" t="s">
        <v>93</v>
      </c>
      <c r="H2316" t="s">
        <v>33</v>
      </c>
      <c r="I2316" t="s">
        <v>34</v>
      </c>
      <c r="J2316" s="1">
        <v>45276</v>
      </c>
      <c r="M2316" t="s">
        <v>35</v>
      </c>
      <c r="N2316" s="2">
        <v>2789.66</v>
      </c>
      <c r="O2316" t="s">
        <v>1693</v>
      </c>
      <c r="P2316">
        <v>2.4</v>
      </c>
      <c r="Q23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316">
        <f>YEAR(Table1[[#This Row],[Hire Date]])</f>
        <v>2023</v>
      </c>
      <c r="T2316" t="str">
        <f>IF(Table1[[#This Row],[Education Level]]="Master's Degree",
"Master's Degree",
IF(Table1[[#This Row],[Education Level]]="Bachelor's Degree",
"Bachelor's Degree",
"Others"))</f>
        <v>Bachelor's Degree</v>
      </c>
    </row>
    <row r="2317" spans="1:20" x14ac:dyDescent="0.25">
      <c r="A2317" t="s">
        <v>5152</v>
      </c>
      <c r="B2317" t="s">
        <v>5153</v>
      </c>
      <c r="C2317" t="s">
        <v>18</v>
      </c>
      <c r="D2317">
        <v>38</v>
      </c>
      <c r="E2317" t="s">
        <v>19</v>
      </c>
      <c r="F2317" t="s">
        <v>44</v>
      </c>
      <c r="G2317" t="s">
        <v>21</v>
      </c>
      <c r="H2317" t="s">
        <v>33</v>
      </c>
      <c r="I2317" t="s">
        <v>50</v>
      </c>
      <c r="J2317" s="1">
        <v>45165</v>
      </c>
      <c r="M2317" t="s">
        <v>35</v>
      </c>
      <c r="N2317" s="2">
        <v>16386.150000000001</v>
      </c>
      <c r="O2317" t="s">
        <v>1696</v>
      </c>
      <c r="P2317">
        <v>2.7</v>
      </c>
      <c r="Q23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317">
        <f>YEAR(Table1[[#This Row],[Hire Date]])</f>
        <v>2023</v>
      </c>
      <c r="T2317" t="str">
        <f>IF(Table1[[#This Row],[Education Level]]="Master's Degree",
"Master's Degree",
IF(Table1[[#This Row],[Education Level]]="Bachelor's Degree",
"Bachelor's Degree",
"Others"))</f>
        <v>Others</v>
      </c>
    </row>
    <row r="2318" spans="1:20" x14ac:dyDescent="0.25">
      <c r="A2318" t="s">
        <v>5154</v>
      </c>
      <c r="B2318" t="s">
        <v>5155</v>
      </c>
      <c r="C2318" t="s">
        <v>18</v>
      </c>
      <c r="D2318">
        <v>42</v>
      </c>
      <c r="E2318" t="s">
        <v>86</v>
      </c>
      <c r="F2318" t="s">
        <v>20</v>
      </c>
      <c r="G2318" t="s">
        <v>32</v>
      </c>
      <c r="H2318" t="s">
        <v>33</v>
      </c>
      <c r="I2318" t="s">
        <v>23</v>
      </c>
      <c r="J2318" s="1">
        <v>45079</v>
      </c>
      <c r="M2318" t="s">
        <v>35</v>
      </c>
      <c r="N2318" s="2">
        <v>5314.65</v>
      </c>
      <c r="O2318" t="s">
        <v>1134</v>
      </c>
      <c r="P2318">
        <v>3</v>
      </c>
      <c r="Q23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18">
        <f>YEAR(Table1[[#This Row],[Hire Date]])</f>
        <v>2023</v>
      </c>
      <c r="T2318" t="str">
        <f>IF(Table1[[#This Row],[Education Level]]="Master's Degree",
"Master's Degree",
IF(Table1[[#This Row],[Education Level]]="Bachelor's Degree",
"Bachelor's Degree",
"Others"))</f>
        <v>Master's Degree</v>
      </c>
    </row>
    <row r="2319" spans="1:20" x14ac:dyDescent="0.25">
      <c r="A2319" t="s">
        <v>5156</v>
      </c>
      <c r="B2319" t="s">
        <v>5157</v>
      </c>
      <c r="C2319" t="s">
        <v>29</v>
      </c>
      <c r="D2319">
        <v>29</v>
      </c>
      <c r="E2319" t="s">
        <v>79</v>
      </c>
      <c r="F2319" t="s">
        <v>44</v>
      </c>
      <c r="G2319" t="s">
        <v>93</v>
      </c>
      <c r="H2319" t="s">
        <v>33</v>
      </c>
      <c r="I2319" t="s">
        <v>34</v>
      </c>
      <c r="J2319" s="1">
        <v>43919</v>
      </c>
      <c r="M2319" t="s">
        <v>35</v>
      </c>
      <c r="N2319" s="2">
        <v>3546.29</v>
      </c>
      <c r="O2319" t="s">
        <v>280</v>
      </c>
      <c r="P2319">
        <v>6.1</v>
      </c>
      <c r="Q23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19">
        <f>YEAR(Table1[[#This Row],[Hire Date]])</f>
        <v>2020</v>
      </c>
      <c r="T2319" t="str">
        <f>IF(Table1[[#This Row],[Education Level]]="Master's Degree",
"Master's Degree",
IF(Table1[[#This Row],[Education Level]]="Bachelor's Degree",
"Bachelor's Degree",
"Others"))</f>
        <v>Bachelor's Degree</v>
      </c>
    </row>
    <row r="2320" spans="1:20" x14ac:dyDescent="0.25">
      <c r="A2320" t="s">
        <v>5158</v>
      </c>
      <c r="B2320" t="s">
        <v>5159</v>
      </c>
      <c r="C2320" t="s">
        <v>29</v>
      </c>
      <c r="D2320">
        <v>29</v>
      </c>
      <c r="E2320" t="s">
        <v>69</v>
      </c>
      <c r="F2320" t="s">
        <v>44</v>
      </c>
      <c r="G2320" t="s">
        <v>45</v>
      </c>
      <c r="H2320" t="s">
        <v>33</v>
      </c>
      <c r="I2320" t="s">
        <v>23</v>
      </c>
      <c r="J2320" s="1">
        <v>44704</v>
      </c>
      <c r="M2320" t="s">
        <v>35</v>
      </c>
      <c r="N2320" s="2">
        <v>9417.4</v>
      </c>
      <c r="O2320" t="s">
        <v>318</v>
      </c>
      <c r="P2320">
        <v>4</v>
      </c>
      <c r="Q23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20">
        <f>YEAR(Table1[[#This Row],[Hire Date]])</f>
        <v>2022</v>
      </c>
      <c r="T2320" t="str">
        <f>IF(Table1[[#This Row],[Education Level]]="Master's Degree",
"Master's Degree",
IF(Table1[[#This Row],[Education Level]]="Bachelor's Degree",
"Bachelor's Degree",
"Others"))</f>
        <v>Master's Degree</v>
      </c>
    </row>
    <row r="2321" spans="1:20" x14ac:dyDescent="0.25">
      <c r="A2321" t="s">
        <v>5160</v>
      </c>
      <c r="B2321" t="s">
        <v>5161</v>
      </c>
      <c r="C2321" t="s">
        <v>18</v>
      </c>
      <c r="D2321">
        <v>25</v>
      </c>
      <c r="E2321" s="9" t="s">
        <v>13002</v>
      </c>
      <c r="F2321" t="s">
        <v>74</v>
      </c>
      <c r="G2321" t="s">
        <v>61</v>
      </c>
      <c r="H2321" t="s">
        <v>33</v>
      </c>
      <c r="I2321" t="s">
        <v>75</v>
      </c>
      <c r="J2321" s="1">
        <v>45879</v>
      </c>
      <c r="M2321" t="s">
        <v>35</v>
      </c>
      <c r="N2321" s="2">
        <v>13085.51</v>
      </c>
      <c r="O2321" t="s">
        <v>1792</v>
      </c>
      <c r="P2321">
        <v>0.8</v>
      </c>
      <c r="Q23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321">
        <f>YEAR(Table1[[#This Row],[Hire Date]])</f>
        <v>2025</v>
      </c>
      <c r="T2321" t="str">
        <f>IF(Table1[[#This Row],[Education Level]]="Master's Degree",
"Master's Degree",
IF(Table1[[#This Row],[Education Level]]="Bachelor's Degree",
"Bachelor's Degree",
"Others"))</f>
        <v>Others</v>
      </c>
    </row>
    <row r="2322" spans="1:20" x14ac:dyDescent="0.25">
      <c r="A2322" t="s">
        <v>5162</v>
      </c>
      <c r="B2322" t="s">
        <v>5163</v>
      </c>
      <c r="C2322" t="s">
        <v>18</v>
      </c>
      <c r="D2322">
        <v>38</v>
      </c>
      <c r="E2322" t="s">
        <v>86</v>
      </c>
      <c r="F2322" t="s">
        <v>60</v>
      </c>
      <c r="G2322" t="s">
        <v>32</v>
      </c>
      <c r="H2322" t="s">
        <v>33</v>
      </c>
      <c r="I2322" t="s">
        <v>23</v>
      </c>
      <c r="J2322" s="1">
        <v>45325</v>
      </c>
      <c r="M2322" t="s">
        <v>35</v>
      </c>
      <c r="N2322" s="2">
        <v>6009.96</v>
      </c>
      <c r="O2322" t="s">
        <v>2893</v>
      </c>
      <c r="P2322">
        <v>2.2999999999999998</v>
      </c>
      <c r="Q23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322">
        <f>YEAR(Table1[[#This Row],[Hire Date]])</f>
        <v>2024</v>
      </c>
      <c r="T2322" t="str">
        <f>IF(Table1[[#This Row],[Education Level]]="Master's Degree",
"Master's Degree",
IF(Table1[[#This Row],[Education Level]]="Bachelor's Degree",
"Bachelor's Degree",
"Others"))</f>
        <v>Master's Degree</v>
      </c>
    </row>
    <row r="2323" spans="1:20" x14ac:dyDescent="0.25">
      <c r="A2323" t="s">
        <v>5164</v>
      </c>
      <c r="B2323" t="s">
        <v>1628</v>
      </c>
      <c r="C2323" t="s">
        <v>29</v>
      </c>
      <c r="D2323">
        <v>42</v>
      </c>
      <c r="E2323" t="s">
        <v>100</v>
      </c>
      <c r="F2323" t="s">
        <v>20</v>
      </c>
      <c r="G2323" t="s">
        <v>32</v>
      </c>
      <c r="H2323" t="s">
        <v>33</v>
      </c>
      <c r="I2323" t="s">
        <v>34</v>
      </c>
      <c r="J2323" s="1">
        <v>46101</v>
      </c>
      <c r="M2323" t="s">
        <v>35</v>
      </c>
      <c r="N2323" s="2">
        <v>4806.63</v>
      </c>
      <c r="O2323" t="s">
        <v>205</v>
      </c>
      <c r="P2323">
        <v>0.2</v>
      </c>
      <c r="Q23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323">
        <f>YEAR(Table1[[#This Row],[Hire Date]])</f>
        <v>2026</v>
      </c>
      <c r="T2323" t="str">
        <f>IF(Table1[[#This Row],[Education Level]]="Master's Degree",
"Master's Degree",
IF(Table1[[#This Row],[Education Level]]="Bachelor's Degree",
"Bachelor's Degree",
"Others"))</f>
        <v>Bachelor's Degree</v>
      </c>
    </row>
    <row r="2324" spans="1:20" x14ac:dyDescent="0.25">
      <c r="A2324" t="s">
        <v>5165</v>
      </c>
      <c r="B2324" t="s">
        <v>5166</v>
      </c>
      <c r="C2324" t="s">
        <v>18</v>
      </c>
      <c r="D2324">
        <v>39</v>
      </c>
      <c r="E2324" t="s">
        <v>121</v>
      </c>
      <c r="F2324" t="s">
        <v>60</v>
      </c>
      <c r="G2324" t="s">
        <v>61</v>
      </c>
      <c r="H2324" t="s">
        <v>22</v>
      </c>
      <c r="I2324" t="s">
        <v>34</v>
      </c>
      <c r="J2324" s="1">
        <v>44443</v>
      </c>
      <c r="K2324" s="1">
        <v>45468</v>
      </c>
      <c r="L2324" t="s">
        <v>24</v>
      </c>
      <c r="M2324" t="s">
        <v>25</v>
      </c>
      <c r="N2324" s="2">
        <v>11852.32</v>
      </c>
      <c r="O2324" t="s">
        <v>176</v>
      </c>
      <c r="P2324">
        <v>2.8</v>
      </c>
      <c r="Q23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324">
        <f>YEAR(Table1[[#This Row],[Hire Date]])</f>
        <v>2021</v>
      </c>
      <c r="S2324" s="9">
        <f>YEAR(Table1[[#This Row],[Exit Date]])</f>
        <v>2024</v>
      </c>
      <c r="T2324" t="str">
        <f>IF(Table1[[#This Row],[Education Level]]="Master's Degree",
"Master's Degree",
IF(Table1[[#This Row],[Education Level]]="Bachelor's Degree",
"Bachelor's Degree",
"Others"))</f>
        <v>Bachelor's Degree</v>
      </c>
    </row>
    <row r="2325" spans="1:20" x14ac:dyDescent="0.25">
      <c r="A2325" t="s">
        <v>5167</v>
      </c>
      <c r="B2325" t="s">
        <v>2969</v>
      </c>
      <c r="C2325" t="s">
        <v>18</v>
      </c>
      <c r="D2325">
        <v>50</v>
      </c>
      <c r="E2325" s="9" t="s">
        <v>13002</v>
      </c>
      <c r="F2325" t="s">
        <v>74</v>
      </c>
      <c r="G2325" t="s">
        <v>93</v>
      </c>
      <c r="H2325" t="s">
        <v>33</v>
      </c>
      <c r="I2325" t="s">
        <v>23</v>
      </c>
      <c r="J2325" s="1">
        <v>44483</v>
      </c>
      <c r="M2325" t="s">
        <v>35</v>
      </c>
      <c r="N2325" s="2">
        <v>2578.4499999999998</v>
      </c>
      <c r="O2325" t="s">
        <v>3659</v>
      </c>
      <c r="P2325">
        <v>4.5999999999999996</v>
      </c>
      <c r="Q23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25">
        <f>YEAR(Table1[[#This Row],[Hire Date]])</f>
        <v>2021</v>
      </c>
      <c r="T2325" t="str">
        <f>IF(Table1[[#This Row],[Education Level]]="Master's Degree",
"Master's Degree",
IF(Table1[[#This Row],[Education Level]]="Bachelor's Degree",
"Bachelor's Degree",
"Others"))</f>
        <v>Master's Degree</v>
      </c>
    </row>
    <row r="2326" spans="1:20" x14ac:dyDescent="0.25">
      <c r="A2326" t="s">
        <v>5168</v>
      </c>
      <c r="B2326" t="s">
        <v>5169</v>
      </c>
      <c r="C2326" t="s">
        <v>18</v>
      </c>
      <c r="D2326">
        <v>34</v>
      </c>
      <c r="E2326" t="s">
        <v>19</v>
      </c>
      <c r="F2326" t="s">
        <v>20</v>
      </c>
      <c r="G2326" t="s">
        <v>61</v>
      </c>
      <c r="H2326" t="s">
        <v>33</v>
      </c>
      <c r="I2326" t="s">
        <v>34</v>
      </c>
      <c r="J2326" s="1">
        <v>44146</v>
      </c>
      <c r="M2326" t="s">
        <v>35</v>
      </c>
      <c r="N2326" s="2">
        <v>9820.81</v>
      </c>
      <c r="O2326" t="s">
        <v>525</v>
      </c>
      <c r="P2326">
        <v>5.5</v>
      </c>
      <c r="Q23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26">
        <f>YEAR(Table1[[#This Row],[Hire Date]])</f>
        <v>2020</v>
      </c>
      <c r="T2326" t="str">
        <f>IF(Table1[[#This Row],[Education Level]]="Master's Degree",
"Master's Degree",
IF(Table1[[#This Row],[Education Level]]="Bachelor's Degree",
"Bachelor's Degree",
"Others"))</f>
        <v>Bachelor's Degree</v>
      </c>
    </row>
    <row r="2327" spans="1:20" x14ac:dyDescent="0.25">
      <c r="A2327" t="s">
        <v>5170</v>
      </c>
      <c r="B2327" t="s">
        <v>5171</v>
      </c>
      <c r="C2327" t="s">
        <v>18</v>
      </c>
      <c r="D2327">
        <v>41</v>
      </c>
      <c r="E2327" t="s">
        <v>43</v>
      </c>
      <c r="F2327" t="s">
        <v>74</v>
      </c>
      <c r="G2327" t="s">
        <v>61</v>
      </c>
      <c r="H2327" t="s">
        <v>33</v>
      </c>
      <c r="I2327" t="s">
        <v>23</v>
      </c>
      <c r="J2327" s="1">
        <v>44313</v>
      </c>
      <c r="M2327" t="s">
        <v>35</v>
      </c>
      <c r="N2327" s="2">
        <v>12149.28</v>
      </c>
      <c r="O2327" t="s">
        <v>884</v>
      </c>
      <c r="P2327">
        <v>5.0999999999999996</v>
      </c>
      <c r="Q23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27">
        <f>YEAR(Table1[[#This Row],[Hire Date]])</f>
        <v>2021</v>
      </c>
      <c r="T2327" t="str">
        <f>IF(Table1[[#This Row],[Education Level]]="Master's Degree",
"Master's Degree",
IF(Table1[[#This Row],[Education Level]]="Bachelor's Degree",
"Bachelor's Degree",
"Others"))</f>
        <v>Master's Degree</v>
      </c>
    </row>
    <row r="2328" spans="1:20" x14ac:dyDescent="0.25">
      <c r="A2328" t="s">
        <v>5172</v>
      </c>
      <c r="B2328" t="s">
        <v>5173</v>
      </c>
      <c r="C2328" t="s">
        <v>29</v>
      </c>
      <c r="D2328">
        <v>25</v>
      </c>
      <c r="E2328" t="s">
        <v>79</v>
      </c>
      <c r="F2328" t="s">
        <v>49</v>
      </c>
      <c r="G2328" t="s">
        <v>145</v>
      </c>
      <c r="H2328" t="s">
        <v>22</v>
      </c>
      <c r="I2328" t="s">
        <v>23</v>
      </c>
      <c r="J2328" s="1">
        <v>44404</v>
      </c>
      <c r="M2328" t="s">
        <v>35</v>
      </c>
      <c r="N2328" s="2">
        <v>30254.83</v>
      </c>
      <c r="O2328" t="s">
        <v>146</v>
      </c>
      <c r="P2328">
        <v>4.8</v>
      </c>
      <c r="Q23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28">
        <f>YEAR(Table1[[#This Row],[Hire Date]])</f>
        <v>2021</v>
      </c>
      <c r="T2328" t="str">
        <f>IF(Table1[[#This Row],[Education Level]]="Master's Degree",
"Master's Degree",
IF(Table1[[#This Row],[Education Level]]="Bachelor's Degree",
"Bachelor's Degree",
"Others"))</f>
        <v>Master's Degree</v>
      </c>
    </row>
    <row r="2329" spans="1:20" x14ac:dyDescent="0.25">
      <c r="A2329" t="s">
        <v>5174</v>
      </c>
      <c r="B2329" t="s">
        <v>5175</v>
      </c>
      <c r="C2329" t="s">
        <v>18</v>
      </c>
      <c r="D2329">
        <v>31</v>
      </c>
      <c r="E2329" t="s">
        <v>73</v>
      </c>
      <c r="F2329" t="s">
        <v>44</v>
      </c>
      <c r="G2329" t="s">
        <v>32</v>
      </c>
      <c r="H2329" t="s">
        <v>33</v>
      </c>
      <c r="I2329" t="s">
        <v>34</v>
      </c>
      <c r="J2329" s="1">
        <v>44197</v>
      </c>
      <c r="K2329" s="1">
        <v>45338</v>
      </c>
      <c r="L2329" t="s">
        <v>113</v>
      </c>
      <c r="M2329" t="s">
        <v>25</v>
      </c>
      <c r="N2329" s="2">
        <v>6204.74</v>
      </c>
      <c r="O2329" t="s">
        <v>1550</v>
      </c>
      <c r="P2329">
        <v>3.1</v>
      </c>
      <c r="Q23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29">
        <f>YEAR(Table1[[#This Row],[Hire Date]])</f>
        <v>2021</v>
      </c>
      <c r="S2329" s="9">
        <f>YEAR(Table1[[#This Row],[Exit Date]])</f>
        <v>2024</v>
      </c>
      <c r="T2329" t="str">
        <f>IF(Table1[[#This Row],[Education Level]]="Master's Degree",
"Master's Degree",
IF(Table1[[#This Row],[Education Level]]="Bachelor's Degree",
"Bachelor's Degree",
"Others"))</f>
        <v>Bachelor's Degree</v>
      </c>
    </row>
    <row r="2330" spans="1:20" x14ac:dyDescent="0.25">
      <c r="A2330" t="s">
        <v>5176</v>
      </c>
      <c r="B2330" t="s">
        <v>5177</v>
      </c>
      <c r="C2330" t="s">
        <v>18</v>
      </c>
      <c r="D2330">
        <v>41</v>
      </c>
      <c r="E2330" t="s">
        <v>100</v>
      </c>
      <c r="F2330" t="s">
        <v>31</v>
      </c>
      <c r="G2330" t="s">
        <v>61</v>
      </c>
      <c r="H2330" t="s">
        <v>22</v>
      </c>
      <c r="I2330" t="s">
        <v>34</v>
      </c>
      <c r="J2330" s="1">
        <v>45594</v>
      </c>
      <c r="M2330" t="s">
        <v>35</v>
      </c>
      <c r="N2330" s="2">
        <v>12811.48</v>
      </c>
      <c r="O2330" t="s">
        <v>453</v>
      </c>
      <c r="P2330">
        <v>1.5</v>
      </c>
      <c r="Q23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330">
        <f>YEAR(Table1[[#This Row],[Hire Date]])</f>
        <v>2024</v>
      </c>
      <c r="T2330" t="str">
        <f>IF(Table1[[#This Row],[Education Level]]="Master's Degree",
"Master's Degree",
IF(Table1[[#This Row],[Education Level]]="Bachelor's Degree",
"Bachelor's Degree",
"Others"))</f>
        <v>Bachelor's Degree</v>
      </c>
    </row>
    <row r="2331" spans="1:20" x14ac:dyDescent="0.25">
      <c r="A2331" t="s">
        <v>5178</v>
      </c>
      <c r="B2331" t="s">
        <v>5179</v>
      </c>
      <c r="C2331" t="s">
        <v>18</v>
      </c>
      <c r="D2331">
        <v>42</v>
      </c>
      <c r="E2331" t="s">
        <v>73</v>
      </c>
      <c r="F2331" t="s">
        <v>20</v>
      </c>
      <c r="G2331" t="s">
        <v>61</v>
      </c>
      <c r="H2331" t="s">
        <v>22</v>
      </c>
      <c r="I2331" t="s">
        <v>23</v>
      </c>
      <c r="J2331" s="1">
        <v>45086</v>
      </c>
      <c r="K2331" s="1">
        <v>45545</v>
      </c>
      <c r="L2331" t="s">
        <v>132</v>
      </c>
      <c r="M2331" t="s">
        <v>25</v>
      </c>
      <c r="N2331" s="2">
        <v>13206.53</v>
      </c>
      <c r="O2331" t="s">
        <v>2691</v>
      </c>
      <c r="P2331">
        <v>1.3</v>
      </c>
      <c r="Q23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331">
        <f>YEAR(Table1[[#This Row],[Hire Date]])</f>
        <v>2023</v>
      </c>
      <c r="S2331" s="9">
        <f>YEAR(Table1[[#This Row],[Exit Date]])</f>
        <v>2024</v>
      </c>
      <c r="T2331" t="str">
        <f>IF(Table1[[#This Row],[Education Level]]="Master's Degree",
"Master's Degree",
IF(Table1[[#This Row],[Education Level]]="Bachelor's Degree",
"Bachelor's Degree",
"Others"))</f>
        <v>Master's Degree</v>
      </c>
    </row>
    <row r="2332" spans="1:20" x14ac:dyDescent="0.25">
      <c r="A2332" t="s">
        <v>5180</v>
      </c>
      <c r="B2332" t="s">
        <v>5181</v>
      </c>
      <c r="C2332" t="s">
        <v>18</v>
      </c>
      <c r="D2332">
        <v>32</v>
      </c>
      <c r="E2332" t="s">
        <v>86</v>
      </c>
      <c r="F2332" t="s">
        <v>31</v>
      </c>
      <c r="G2332" t="s">
        <v>45</v>
      </c>
      <c r="H2332" t="s">
        <v>33</v>
      </c>
      <c r="I2332" t="s">
        <v>117</v>
      </c>
      <c r="J2332" s="1">
        <v>45597</v>
      </c>
      <c r="K2332" s="1">
        <v>45791</v>
      </c>
      <c r="L2332" t="s">
        <v>24</v>
      </c>
      <c r="M2332" t="s">
        <v>25</v>
      </c>
      <c r="N2332" s="2">
        <v>6828.55</v>
      </c>
      <c r="O2332" t="s">
        <v>2653</v>
      </c>
      <c r="P2332">
        <v>0.5</v>
      </c>
      <c r="Q23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332">
        <f>YEAR(Table1[[#This Row],[Hire Date]])</f>
        <v>2024</v>
      </c>
      <c r="S2332" s="9">
        <f>YEAR(Table1[[#This Row],[Exit Date]])</f>
        <v>2025</v>
      </c>
      <c r="T2332" t="str">
        <f>IF(Table1[[#This Row],[Education Level]]="Master's Degree",
"Master's Degree",
IF(Table1[[#This Row],[Education Level]]="Bachelor's Degree",
"Bachelor's Degree",
"Others"))</f>
        <v>Others</v>
      </c>
    </row>
    <row r="2333" spans="1:20" x14ac:dyDescent="0.25">
      <c r="A2333" t="s">
        <v>5182</v>
      </c>
      <c r="B2333" t="s">
        <v>5183</v>
      </c>
      <c r="C2333" t="s">
        <v>29</v>
      </c>
      <c r="D2333">
        <v>34</v>
      </c>
      <c r="E2333" t="s">
        <v>73</v>
      </c>
      <c r="F2333" t="s">
        <v>44</v>
      </c>
      <c r="G2333" t="s">
        <v>61</v>
      </c>
      <c r="H2333" t="s">
        <v>33</v>
      </c>
      <c r="I2333" t="s">
        <v>34</v>
      </c>
      <c r="J2333" s="1">
        <v>43159</v>
      </c>
      <c r="M2333" t="s">
        <v>35</v>
      </c>
      <c r="N2333" s="2">
        <v>11714.64</v>
      </c>
      <c r="O2333" t="s">
        <v>1555</v>
      </c>
      <c r="P2333">
        <v>8.1999999999999993</v>
      </c>
      <c r="Q23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33">
        <f>YEAR(Table1[[#This Row],[Hire Date]])</f>
        <v>2018</v>
      </c>
      <c r="T2333" t="str">
        <f>IF(Table1[[#This Row],[Education Level]]="Master's Degree",
"Master's Degree",
IF(Table1[[#This Row],[Education Level]]="Bachelor's Degree",
"Bachelor's Degree",
"Others"))</f>
        <v>Bachelor's Degree</v>
      </c>
    </row>
    <row r="2334" spans="1:20" x14ac:dyDescent="0.25">
      <c r="A2334" t="s">
        <v>5184</v>
      </c>
      <c r="B2334" t="s">
        <v>5185</v>
      </c>
      <c r="C2334" t="s">
        <v>29</v>
      </c>
      <c r="D2334">
        <v>22</v>
      </c>
      <c r="E2334" t="s">
        <v>19</v>
      </c>
      <c r="F2334" t="s">
        <v>60</v>
      </c>
      <c r="G2334" t="s">
        <v>45</v>
      </c>
      <c r="H2334" t="s">
        <v>33</v>
      </c>
      <c r="I2334" t="s">
        <v>23</v>
      </c>
      <c r="J2334" s="1">
        <v>45347</v>
      </c>
      <c r="M2334" t="s">
        <v>35</v>
      </c>
      <c r="N2334" s="2">
        <v>7510.35</v>
      </c>
      <c r="O2334" t="s">
        <v>1100</v>
      </c>
      <c r="P2334">
        <v>2.2000000000000002</v>
      </c>
      <c r="Q23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334">
        <f>YEAR(Table1[[#This Row],[Hire Date]])</f>
        <v>2024</v>
      </c>
      <c r="T2334" t="str">
        <f>IF(Table1[[#This Row],[Education Level]]="Master's Degree",
"Master's Degree",
IF(Table1[[#This Row],[Education Level]]="Bachelor's Degree",
"Bachelor's Degree",
"Others"))</f>
        <v>Master's Degree</v>
      </c>
    </row>
    <row r="2335" spans="1:20" x14ac:dyDescent="0.25">
      <c r="A2335" t="s">
        <v>5186</v>
      </c>
      <c r="B2335" t="s">
        <v>5187</v>
      </c>
      <c r="C2335" t="s">
        <v>29</v>
      </c>
      <c r="D2335">
        <v>31</v>
      </c>
      <c r="E2335" s="9" t="s">
        <v>13002</v>
      </c>
      <c r="F2335" t="s">
        <v>60</v>
      </c>
      <c r="G2335" t="s">
        <v>45</v>
      </c>
      <c r="H2335" t="s">
        <v>22</v>
      </c>
      <c r="I2335" t="s">
        <v>175</v>
      </c>
      <c r="J2335" s="1">
        <v>43282</v>
      </c>
      <c r="M2335" t="s">
        <v>35</v>
      </c>
      <c r="N2335" s="2">
        <v>8452.02</v>
      </c>
      <c r="O2335" t="s">
        <v>1568</v>
      </c>
      <c r="P2335">
        <v>7.9</v>
      </c>
      <c r="Q23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35">
        <f>YEAR(Table1[[#This Row],[Hire Date]])</f>
        <v>2018</v>
      </c>
      <c r="T2335" t="str">
        <f>IF(Table1[[#This Row],[Education Level]]="Master's Degree",
"Master's Degree",
IF(Table1[[#This Row],[Education Level]]="Bachelor's Degree",
"Bachelor's Degree",
"Others"))</f>
        <v>Others</v>
      </c>
    </row>
    <row r="2336" spans="1:20" x14ac:dyDescent="0.25">
      <c r="A2336" t="s">
        <v>5188</v>
      </c>
      <c r="B2336" t="s">
        <v>5189</v>
      </c>
      <c r="C2336" t="s">
        <v>29</v>
      </c>
      <c r="D2336">
        <v>43</v>
      </c>
      <c r="E2336" t="s">
        <v>136</v>
      </c>
      <c r="F2336" t="s">
        <v>31</v>
      </c>
      <c r="G2336" t="s">
        <v>61</v>
      </c>
      <c r="H2336" t="s">
        <v>33</v>
      </c>
      <c r="I2336" t="s">
        <v>34</v>
      </c>
      <c r="J2336" s="1">
        <v>45020</v>
      </c>
      <c r="K2336" s="1">
        <v>46053</v>
      </c>
      <c r="L2336" t="s">
        <v>24</v>
      </c>
      <c r="M2336" t="s">
        <v>25</v>
      </c>
      <c r="N2336" s="2">
        <v>12247.36</v>
      </c>
      <c r="O2336" t="s">
        <v>1131</v>
      </c>
      <c r="P2336">
        <v>2.8</v>
      </c>
      <c r="Q23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336">
        <f>YEAR(Table1[[#This Row],[Hire Date]])</f>
        <v>2023</v>
      </c>
      <c r="S2336" s="9">
        <f>YEAR(Table1[[#This Row],[Exit Date]])</f>
        <v>2026</v>
      </c>
      <c r="T2336" t="str">
        <f>IF(Table1[[#This Row],[Education Level]]="Master's Degree",
"Master's Degree",
IF(Table1[[#This Row],[Education Level]]="Bachelor's Degree",
"Bachelor's Degree",
"Others"))</f>
        <v>Bachelor's Degree</v>
      </c>
    </row>
    <row r="2337" spans="1:20" x14ac:dyDescent="0.25">
      <c r="A2337" t="s">
        <v>5190</v>
      </c>
      <c r="B2337" t="s">
        <v>3274</v>
      </c>
      <c r="C2337" t="s">
        <v>18</v>
      </c>
      <c r="D2337">
        <v>40</v>
      </c>
      <c r="E2337" t="s">
        <v>121</v>
      </c>
      <c r="F2337" t="s">
        <v>31</v>
      </c>
      <c r="G2337" t="s">
        <v>45</v>
      </c>
      <c r="H2337" t="s">
        <v>131</v>
      </c>
      <c r="I2337" t="s">
        <v>50</v>
      </c>
      <c r="J2337" s="1">
        <v>44597</v>
      </c>
      <c r="K2337" s="1">
        <v>44823</v>
      </c>
      <c r="L2337" t="s">
        <v>132</v>
      </c>
      <c r="M2337" t="s">
        <v>25</v>
      </c>
      <c r="N2337" s="2">
        <v>7810.36</v>
      </c>
      <c r="O2337" t="s">
        <v>277</v>
      </c>
      <c r="P2337">
        <v>0.6</v>
      </c>
      <c r="Q23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337">
        <f>YEAR(Table1[[#This Row],[Hire Date]])</f>
        <v>2022</v>
      </c>
      <c r="S2337" s="9">
        <f>YEAR(Table1[[#This Row],[Exit Date]])</f>
        <v>2022</v>
      </c>
      <c r="T2337" t="str">
        <f>IF(Table1[[#This Row],[Education Level]]="Master's Degree",
"Master's Degree",
IF(Table1[[#This Row],[Education Level]]="Bachelor's Degree",
"Bachelor's Degree",
"Others"))</f>
        <v>Others</v>
      </c>
    </row>
    <row r="2338" spans="1:20" x14ac:dyDescent="0.25">
      <c r="A2338" t="s">
        <v>5191</v>
      </c>
      <c r="B2338" t="s">
        <v>5192</v>
      </c>
      <c r="C2338" t="s">
        <v>18</v>
      </c>
      <c r="D2338">
        <v>39</v>
      </c>
      <c r="E2338" t="s">
        <v>19</v>
      </c>
      <c r="F2338" t="s">
        <v>44</v>
      </c>
      <c r="G2338" t="s">
        <v>145</v>
      </c>
      <c r="H2338" t="s">
        <v>22</v>
      </c>
      <c r="I2338" t="s">
        <v>50</v>
      </c>
      <c r="J2338" s="1">
        <v>45239</v>
      </c>
      <c r="M2338" t="s">
        <v>35</v>
      </c>
      <c r="N2338" s="2">
        <v>32384.5</v>
      </c>
      <c r="O2338" t="s">
        <v>146</v>
      </c>
      <c r="P2338">
        <v>2.5</v>
      </c>
      <c r="Q23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338">
        <f>YEAR(Table1[[#This Row],[Hire Date]])</f>
        <v>2023</v>
      </c>
      <c r="T2338" t="str">
        <f>IF(Table1[[#This Row],[Education Level]]="Master's Degree",
"Master's Degree",
IF(Table1[[#This Row],[Education Level]]="Bachelor's Degree",
"Bachelor's Degree",
"Others"))</f>
        <v>Others</v>
      </c>
    </row>
    <row r="2339" spans="1:20" x14ac:dyDescent="0.25">
      <c r="A2339" t="s">
        <v>5193</v>
      </c>
      <c r="B2339" t="s">
        <v>5194</v>
      </c>
      <c r="C2339" t="s">
        <v>18</v>
      </c>
      <c r="D2339">
        <v>35</v>
      </c>
      <c r="E2339" t="s">
        <v>73</v>
      </c>
      <c r="F2339" t="s">
        <v>49</v>
      </c>
      <c r="G2339" t="s">
        <v>61</v>
      </c>
      <c r="H2339" t="s">
        <v>33</v>
      </c>
      <c r="I2339" t="s">
        <v>34</v>
      </c>
      <c r="J2339" s="1">
        <v>45437</v>
      </c>
      <c r="M2339" t="s">
        <v>35</v>
      </c>
      <c r="N2339" s="2">
        <v>13126.91</v>
      </c>
      <c r="O2339" t="s">
        <v>196</v>
      </c>
      <c r="P2339">
        <v>2</v>
      </c>
      <c r="Q23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339">
        <f>YEAR(Table1[[#This Row],[Hire Date]])</f>
        <v>2024</v>
      </c>
      <c r="T2339" t="str">
        <f>IF(Table1[[#This Row],[Education Level]]="Master's Degree",
"Master's Degree",
IF(Table1[[#This Row],[Education Level]]="Bachelor's Degree",
"Bachelor's Degree",
"Others"))</f>
        <v>Bachelor's Degree</v>
      </c>
    </row>
    <row r="2340" spans="1:20" x14ac:dyDescent="0.25">
      <c r="A2340" t="s">
        <v>5195</v>
      </c>
      <c r="B2340" t="s">
        <v>5196</v>
      </c>
      <c r="C2340" t="s">
        <v>29</v>
      </c>
      <c r="D2340">
        <v>35</v>
      </c>
      <c r="E2340" t="s">
        <v>73</v>
      </c>
      <c r="F2340" t="s">
        <v>31</v>
      </c>
      <c r="G2340" t="s">
        <v>93</v>
      </c>
      <c r="H2340" t="s">
        <v>33</v>
      </c>
      <c r="I2340" t="s">
        <v>23</v>
      </c>
      <c r="J2340" s="1">
        <v>44644</v>
      </c>
      <c r="M2340" t="s">
        <v>35</v>
      </c>
      <c r="N2340" s="2">
        <v>3464.24</v>
      </c>
      <c r="O2340" t="s">
        <v>991</v>
      </c>
      <c r="P2340">
        <v>4.2</v>
      </c>
      <c r="Q23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40">
        <f>YEAR(Table1[[#This Row],[Hire Date]])</f>
        <v>2022</v>
      </c>
      <c r="T2340" t="str">
        <f>IF(Table1[[#This Row],[Education Level]]="Master's Degree",
"Master's Degree",
IF(Table1[[#This Row],[Education Level]]="Bachelor's Degree",
"Bachelor's Degree",
"Others"))</f>
        <v>Master's Degree</v>
      </c>
    </row>
    <row r="2341" spans="1:20" x14ac:dyDescent="0.25">
      <c r="A2341" t="s">
        <v>5197</v>
      </c>
      <c r="B2341" t="s">
        <v>5198</v>
      </c>
      <c r="C2341" t="s">
        <v>29</v>
      </c>
      <c r="D2341">
        <v>29</v>
      </c>
      <c r="E2341" s="9" t="s">
        <v>13002</v>
      </c>
      <c r="F2341" t="s">
        <v>60</v>
      </c>
      <c r="G2341" t="s">
        <v>137</v>
      </c>
      <c r="H2341" t="s">
        <v>33</v>
      </c>
      <c r="I2341" t="s">
        <v>117</v>
      </c>
      <c r="J2341" s="1">
        <v>44917</v>
      </c>
      <c r="M2341" t="s">
        <v>35</v>
      </c>
      <c r="N2341" s="2">
        <v>22097.87</v>
      </c>
      <c r="O2341" t="s">
        <v>3038</v>
      </c>
      <c r="P2341">
        <v>3.4</v>
      </c>
      <c r="Q23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41">
        <f>YEAR(Table1[[#This Row],[Hire Date]])</f>
        <v>2022</v>
      </c>
      <c r="T2341" t="str">
        <f>IF(Table1[[#This Row],[Education Level]]="Master's Degree",
"Master's Degree",
IF(Table1[[#This Row],[Education Level]]="Bachelor's Degree",
"Bachelor's Degree",
"Others"))</f>
        <v>Others</v>
      </c>
    </row>
    <row r="2342" spans="1:20" x14ac:dyDescent="0.25">
      <c r="A2342" t="s">
        <v>5199</v>
      </c>
      <c r="B2342" t="s">
        <v>5200</v>
      </c>
      <c r="C2342" t="s">
        <v>18</v>
      </c>
      <c r="D2342">
        <v>41</v>
      </c>
      <c r="E2342" t="s">
        <v>19</v>
      </c>
      <c r="F2342" t="s">
        <v>20</v>
      </c>
      <c r="G2342" t="s">
        <v>232</v>
      </c>
      <c r="H2342" t="s">
        <v>138</v>
      </c>
      <c r="I2342" t="s">
        <v>34</v>
      </c>
      <c r="J2342" s="1">
        <v>43478</v>
      </c>
      <c r="M2342" t="s">
        <v>35</v>
      </c>
      <c r="N2342" s="2">
        <v>67868.95</v>
      </c>
      <c r="O2342" t="s">
        <v>146</v>
      </c>
      <c r="P2342">
        <v>7.3</v>
      </c>
      <c r="Q23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42">
        <f>YEAR(Table1[[#This Row],[Hire Date]])</f>
        <v>2019</v>
      </c>
      <c r="T2342" t="str">
        <f>IF(Table1[[#This Row],[Education Level]]="Master's Degree",
"Master's Degree",
IF(Table1[[#This Row],[Education Level]]="Bachelor's Degree",
"Bachelor's Degree",
"Others"))</f>
        <v>Bachelor's Degree</v>
      </c>
    </row>
    <row r="2343" spans="1:20" x14ac:dyDescent="0.25">
      <c r="A2343" t="s">
        <v>5201</v>
      </c>
      <c r="B2343" t="s">
        <v>5202</v>
      </c>
      <c r="C2343" t="s">
        <v>29</v>
      </c>
      <c r="D2343">
        <v>38</v>
      </c>
      <c r="E2343" t="s">
        <v>121</v>
      </c>
      <c r="F2343" t="s">
        <v>44</v>
      </c>
      <c r="G2343" t="s">
        <v>61</v>
      </c>
      <c r="H2343" t="s">
        <v>22</v>
      </c>
      <c r="I2343" t="s">
        <v>23</v>
      </c>
      <c r="J2343" s="1">
        <v>44663</v>
      </c>
      <c r="M2343" t="s">
        <v>35</v>
      </c>
      <c r="N2343" s="2">
        <v>10173.120000000001</v>
      </c>
      <c r="O2343" t="s">
        <v>2453</v>
      </c>
      <c r="P2343">
        <v>4.0999999999999996</v>
      </c>
      <c r="Q23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43">
        <f>YEAR(Table1[[#This Row],[Hire Date]])</f>
        <v>2022</v>
      </c>
      <c r="T2343" t="str">
        <f>IF(Table1[[#This Row],[Education Level]]="Master's Degree",
"Master's Degree",
IF(Table1[[#This Row],[Education Level]]="Bachelor's Degree",
"Bachelor's Degree",
"Others"))</f>
        <v>Master's Degree</v>
      </c>
    </row>
    <row r="2344" spans="1:20" x14ac:dyDescent="0.25">
      <c r="A2344" t="s">
        <v>5203</v>
      </c>
      <c r="B2344" t="s">
        <v>5204</v>
      </c>
      <c r="C2344" t="s">
        <v>18</v>
      </c>
      <c r="D2344">
        <v>39</v>
      </c>
      <c r="E2344" t="s">
        <v>100</v>
      </c>
      <c r="F2344" t="s">
        <v>60</v>
      </c>
      <c r="G2344" t="s">
        <v>137</v>
      </c>
      <c r="H2344" t="s">
        <v>22</v>
      </c>
      <c r="I2344" t="s">
        <v>34</v>
      </c>
      <c r="J2344" s="1">
        <v>44985</v>
      </c>
      <c r="M2344" t="s">
        <v>35</v>
      </c>
      <c r="N2344" s="2">
        <v>29278.51</v>
      </c>
      <c r="O2344" t="s">
        <v>1950</v>
      </c>
      <c r="P2344">
        <v>3.2</v>
      </c>
      <c r="Q23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44">
        <f>YEAR(Table1[[#This Row],[Hire Date]])</f>
        <v>2023</v>
      </c>
      <c r="T2344" t="str">
        <f>IF(Table1[[#This Row],[Education Level]]="Master's Degree",
"Master's Degree",
IF(Table1[[#This Row],[Education Level]]="Bachelor's Degree",
"Bachelor's Degree",
"Others"))</f>
        <v>Bachelor's Degree</v>
      </c>
    </row>
    <row r="2345" spans="1:20" x14ac:dyDescent="0.25">
      <c r="A2345" t="s">
        <v>5205</v>
      </c>
      <c r="B2345" t="s">
        <v>5206</v>
      </c>
      <c r="C2345" t="s">
        <v>18</v>
      </c>
      <c r="D2345">
        <v>30</v>
      </c>
      <c r="E2345" t="s">
        <v>100</v>
      </c>
      <c r="F2345" t="s">
        <v>49</v>
      </c>
      <c r="G2345" t="s">
        <v>145</v>
      </c>
      <c r="H2345" t="s">
        <v>22</v>
      </c>
      <c r="I2345" t="s">
        <v>50</v>
      </c>
      <c r="J2345" s="1">
        <v>45883</v>
      </c>
      <c r="M2345" t="s">
        <v>35</v>
      </c>
      <c r="N2345" s="2">
        <v>43258.55</v>
      </c>
      <c r="O2345" t="s">
        <v>146</v>
      </c>
      <c r="P2345">
        <v>0.8</v>
      </c>
      <c r="Q23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345">
        <f>YEAR(Table1[[#This Row],[Hire Date]])</f>
        <v>2025</v>
      </c>
      <c r="T2345" t="str">
        <f>IF(Table1[[#This Row],[Education Level]]="Master's Degree",
"Master's Degree",
IF(Table1[[#This Row],[Education Level]]="Bachelor's Degree",
"Bachelor's Degree",
"Others"))</f>
        <v>Others</v>
      </c>
    </row>
    <row r="2346" spans="1:20" x14ac:dyDescent="0.25">
      <c r="A2346" t="s">
        <v>5207</v>
      </c>
      <c r="B2346" t="s">
        <v>5208</v>
      </c>
      <c r="C2346" t="s">
        <v>29</v>
      </c>
      <c r="D2346">
        <v>22</v>
      </c>
      <c r="E2346" t="s">
        <v>136</v>
      </c>
      <c r="F2346" t="s">
        <v>74</v>
      </c>
      <c r="G2346" t="s">
        <v>137</v>
      </c>
      <c r="H2346" t="s">
        <v>33</v>
      </c>
      <c r="I2346" t="s">
        <v>50</v>
      </c>
      <c r="J2346" s="1">
        <v>45672</v>
      </c>
      <c r="M2346" t="s">
        <v>35</v>
      </c>
      <c r="N2346" s="2">
        <v>28729.21</v>
      </c>
      <c r="O2346" t="s">
        <v>5209</v>
      </c>
      <c r="P2346">
        <v>1.3</v>
      </c>
      <c r="Q23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346">
        <f>YEAR(Table1[[#This Row],[Hire Date]])</f>
        <v>2025</v>
      </c>
      <c r="T2346" t="str">
        <f>IF(Table1[[#This Row],[Education Level]]="Master's Degree",
"Master's Degree",
IF(Table1[[#This Row],[Education Level]]="Bachelor's Degree",
"Bachelor's Degree",
"Others"))</f>
        <v>Others</v>
      </c>
    </row>
    <row r="2347" spans="1:20" x14ac:dyDescent="0.25">
      <c r="A2347" t="s">
        <v>5210</v>
      </c>
      <c r="B2347" t="s">
        <v>5211</v>
      </c>
      <c r="C2347" t="s">
        <v>18</v>
      </c>
      <c r="D2347">
        <v>44</v>
      </c>
      <c r="E2347" t="s">
        <v>121</v>
      </c>
      <c r="F2347" t="s">
        <v>31</v>
      </c>
      <c r="G2347" t="s">
        <v>61</v>
      </c>
      <c r="H2347" t="s">
        <v>33</v>
      </c>
      <c r="I2347" t="s">
        <v>34</v>
      </c>
      <c r="J2347" s="1">
        <v>44924</v>
      </c>
      <c r="M2347" t="s">
        <v>35</v>
      </c>
      <c r="N2347" s="2">
        <v>12664.7</v>
      </c>
      <c r="O2347" t="s">
        <v>661</v>
      </c>
      <c r="P2347">
        <v>3.4</v>
      </c>
      <c r="Q23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47">
        <f>YEAR(Table1[[#This Row],[Hire Date]])</f>
        <v>2022</v>
      </c>
      <c r="T2347" t="str">
        <f>IF(Table1[[#This Row],[Education Level]]="Master's Degree",
"Master's Degree",
IF(Table1[[#This Row],[Education Level]]="Bachelor's Degree",
"Bachelor's Degree",
"Others"))</f>
        <v>Bachelor's Degree</v>
      </c>
    </row>
    <row r="2348" spans="1:20" x14ac:dyDescent="0.25">
      <c r="A2348" t="s">
        <v>5212</v>
      </c>
      <c r="B2348" t="s">
        <v>5213</v>
      </c>
      <c r="C2348" t="s">
        <v>29</v>
      </c>
      <c r="D2348">
        <v>30</v>
      </c>
      <c r="E2348" t="s">
        <v>79</v>
      </c>
      <c r="F2348" t="s">
        <v>44</v>
      </c>
      <c r="G2348" t="s">
        <v>45</v>
      </c>
      <c r="H2348" t="s">
        <v>33</v>
      </c>
      <c r="I2348" t="s">
        <v>50</v>
      </c>
      <c r="J2348" s="1">
        <v>43961</v>
      </c>
      <c r="M2348" t="s">
        <v>35</v>
      </c>
      <c r="N2348" s="2">
        <v>8556.4699999999993</v>
      </c>
      <c r="O2348" t="s">
        <v>1176</v>
      </c>
      <c r="P2348">
        <v>6</v>
      </c>
      <c r="Q23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48">
        <f>YEAR(Table1[[#This Row],[Hire Date]])</f>
        <v>2020</v>
      </c>
      <c r="T2348" t="str">
        <f>IF(Table1[[#This Row],[Education Level]]="Master's Degree",
"Master's Degree",
IF(Table1[[#This Row],[Education Level]]="Bachelor's Degree",
"Bachelor's Degree",
"Others"))</f>
        <v>Others</v>
      </c>
    </row>
    <row r="2349" spans="1:20" x14ac:dyDescent="0.25">
      <c r="A2349" t="s">
        <v>5214</v>
      </c>
      <c r="B2349" t="s">
        <v>5215</v>
      </c>
      <c r="C2349" t="s">
        <v>18</v>
      </c>
      <c r="D2349">
        <v>27</v>
      </c>
      <c r="E2349" t="s">
        <v>100</v>
      </c>
      <c r="F2349" t="s">
        <v>31</v>
      </c>
      <c r="G2349" t="s">
        <v>61</v>
      </c>
      <c r="H2349" t="s">
        <v>22</v>
      </c>
      <c r="I2349" t="s">
        <v>34</v>
      </c>
      <c r="J2349" s="1">
        <v>45593</v>
      </c>
      <c r="K2349" s="1">
        <v>46042</v>
      </c>
      <c r="L2349" t="s">
        <v>132</v>
      </c>
      <c r="M2349" t="s">
        <v>25</v>
      </c>
      <c r="N2349" s="2">
        <v>10861.25</v>
      </c>
      <c r="O2349" t="s">
        <v>569</v>
      </c>
      <c r="P2349">
        <v>1.2</v>
      </c>
      <c r="Q23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349">
        <f>YEAR(Table1[[#This Row],[Hire Date]])</f>
        <v>2024</v>
      </c>
      <c r="S2349" s="9">
        <f>YEAR(Table1[[#This Row],[Exit Date]])</f>
        <v>2026</v>
      </c>
      <c r="T2349" t="str">
        <f>IF(Table1[[#This Row],[Education Level]]="Master's Degree",
"Master's Degree",
IF(Table1[[#This Row],[Education Level]]="Bachelor's Degree",
"Bachelor's Degree",
"Others"))</f>
        <v>Bachelor's Degree</v>
      </c>
    </row>
    <row r="2350" spans="1:20" x14ac:dyDescent="0.25">
      <c r="A2350" t="s">
        <v>5216</v>
      </c>
      <c r="B2350" t="s">
        <v>5217</v>
      </c>
      <c r="C2350" t="s">
        <v>18</v>
      </c>
      <c r="D2350">
        <v>41</v>
      </c>
      <c r="E2350" t="s">
        <v>79</v>
      </c>
      <c r="F2350" t="s">
        <v>60</v>
      </c>
      <c r="G2350" t="s">
        <v>32</v>
      </c>
      <c r="H2350" t="s">
        <v>131</v>
      </c>
      <c r="I2350" t="s">
        <v>23</v>
      </c>
      <c r="J2350" s="1">
        <v>43738</v>
      </c>
      <c r="K2350" s="1">
        <v>43883</v>
      </c>
      <c r="L2350" t="s">
        <v>132</v>
      </c>
      <c r="M2350" t="s">
        <v>25</v>
      </c>
      <c r="N2350" s="2">
        <v>4513.41</v>
      </c>
      <c r="O2350" t="s">
        <v>459</v>
      </c>
      <c r="P2350">
        <v>0.4</v>
      </c>
      <c r="Q23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350">
        <f>YEAR(Table1[[#This Row],[Hire Date]])</f>
        <v>2019</v>
      </c>
      <c r="S2350" s="9">
        <f>YEAR(Table1[[#This Row],[Exit Date]])</f>
        <v>2020</v>
      </c>
      <c r="T2350" t="str">
        <f>IF(Table1[[#This Row],[Education Level]]="Master's Degree",
"Master's Degree",
IF(Table1[[#This Row],[Education Level]]="Bachelor's Degree",
"Bachelor's Degree",
"Others"))</f>
        <v>Master's Degree</v>
      </c>
    </row>
    <row r="2351" spans="1:20" x14ac:dyDescent="0.25">
      <c r="A2351" t="s">
        <v>5218</v>
      </c>
      <c r="B2351" t="s">
        <v>5219</v>
      </c>
      <c r="C2351" t="s">
        <v>29</v>
      </c>
      <c r="D2351">
        <v>31</v>
      </c>
      <c r="E2351" t="s">
        <v>43</v>
      </c>
      <c r="F2351" t="s">
        <v>44</v>
      </c>
      <c r="G2351" t="s">
        <v>137</v>
      </c>
      <c r="H2351" t="s">
        <v>22</v>
      </c>
      <c r="I2351" t="s">
        <v>23</v>
      </c>
      <c r="J2351" s="1">
        <v>45689</v>
      </c>
      <c r="K2351" s="1">
        <v>46173</v>
      </c>
      <c r="L2351" t="s">
        <v>132</v>
      </c>
      <c r="M2351" t="s">
        <v>25</v>
      </c>
      <c r="N2351" s="2">
        <v>27863.51</v>
      </c>
      <c r="O2351" t="s">
        <v>2448</v>
      </c>
      <c r="P2351">
        <v>1.3</v>
      </c>
      <c r="Q23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351">
        <f>YEAR(Table1[[#This Row],[Hire Date]])</f>
        <v>2025</v>
      </c>
      <c r="S2351" s="9">
        <f>YEAR(Table1[[#This Row],[Exit Date]])</f>
        <v>2026</v>
      </c>
      <c r="T2351" t="str">
        <f>IF(Table1[[#This Row],[Education Level]]="Master's Degree",
"Master's Degree",
IF(Table1[[#This Row],[Education Level]]="Bachelor's Degree",
"Bachelor's Degree",
"Others"))</f>
        <v>Master's Degree</v>
      </c>
    </row>
    <row r="2352" spans="1:20" x14ac:dyDescent="0.25">
      <c r="A2352" t="s">
        <v>5220</v>
      </c>
      <c r="B2352" t="s">
        <v>5221</v>
      </c>
      <c r="C2352" t="s">
        <v>18</v>
      </c>
      <c r="D2352">
        <v>44</v>
      </c>
      <c r="E2352" t="s">
        <v>73</v>
      </c>
      <c r="F2352" t="s">
        <v>74</v>
      </c>
      <c r="G2352" t="s">
        <v>21</v>
      </c>
      <c r="H2352" t="s">
        <v>22</v>
      </c>
      <c r="I2352" t="s">
        <v>117</v>
      </c>
      <c r="J2352" s="1">
        <v>43649</v>
      </c>
      <c r="K2352" s="1">
        <v>45703</v>
      </c>
      <c r="L2352" t="s">
        <v>24</v>
      </c>
      <c r="M2352" t="s">
        <v>25</v>
      </c>
      <c r="N2352" s="2">
        <v>18704.830000000002</v>
      </c>
      <c r="O2352" t="s">
        <v>433</v>
      </c>
      <c r="P2352">
        <v>5.6</v>
      </c>
      <c r="Q23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52">
        <f>YEAR(Table1[[#This Row],[Hire Date]])</f>
        <v>2019</v>
      </c>
      <c r="S2352" s="9">
        <f>YEAR(Table1[[#This Row],[Exit Date]])</f>
        <v>2025</v>
      </c>
      <c r="T2352" t="str">
        <f>IF(Table1[[#This Row],[Education Level]]="Master's Degree",
"Master's Degree",
IF(Table1[[#This Row],[Education Level]]="Bachelor's Degree",
"Bachelor's Degree",
"Others"))</f>
        <v>Others</v>
      </c>
    </row>
    <row r="2353" spans="1:20" x14ac:dyDescent="0.25">
      <c r="A2353" t="s">
        <v>5222</v>
      </c>
      <c r="B2353" t="s">
        <v>5223</v>
      </c>
      <c r="C2353" t="s">
        <v>18</v>
      </c>
      <c r="D2353">
        <v>40</v>
      </c>
      <c r="E2353" t="s">
        <v>69</v>
      </c>
      <c r="F2353" t="s">
        <v>44</v>
      </c>
      <c r="G2353" t="s">
        <v>93</v>
      </c>
      <c r="H2353" t="s">
        <v>33</v>
      </c>
      <c r="I2353" t="s">
        <v>23</v>
      </c>
      <c r="J2353" s="1">
        <v>43641</v>
      </c>
      <c r="M2353" t="s">
        <v>35</v>
      </c>
      <c r="N2353" s="2">
        <v>2677.63</v>
      </c>
      <c r="O2353" t="s">
        <v>473</v>
      </c>
      <c r="P2353">
        <v>6.9</v>
      </c>
      <c r="Q23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53">
        <f>YEAR(Table1[[#This Row],[Hire Date]])</f>
        <v>2019</v>
      </c>
      <c r="T2353" t="str">
        <f>IF(Table1[[#This Row],[Education Level]]="Master's Degree",
"Master's Degree",
IF(Table1[[#This Row],[Education Level]]="Bachelor's Degree",
"Bachelor's Degree",
"Others"))</f>
        <v>Master's Degree</v>
      </c>
    </row>
    <row r="2354" spans="1:20" x14ac:dyDescent="0.25">
      <c r="A2354" t="s">
        <v>5224</v>
      </c>
      <c r="B2354" t="s">
        <v>5225</v>
      </c>
      <c r="C2354" t="s">
        <v>29</v>
      </c>
      <c r="D2354">
        <v>41</v>
      </c>
      <c r="E2354" t="s">
        <v>69</v>
      </c>
      <c r="F2354" t="s">
        <v>49</v>
      </c>
      <c r="G2354" t="s">
        <v>21</v>
      </c>
      <c r="H2354" t="s">
        <v>33</v>
      </c>
      <c r="I2354" t="s">
        <v>23</v>
      </c>
      <c r="J2354" s="1">
        <v>45195</v>
      </c>
      <c r="M2354" t="s">
        <v>35</v>
      </c>
      <c r="N2354" s="2">
        <v>15343.42</v>
      </c>
      <c r="O2354" t="s">
        <v>252</v>
      </c>
      <c r="P2354">
        <v>2.6</v>
      </c>
      <c r="Q23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354">
        <f>YEAR(Table1[[#This Row],[Hire Date]])</f>
        <v>2023</v>
      </c>
      <c r="T2354" t="str">
        <f>IF(Table1[[#This Row],[Education Level]]="Master's Degree",
"Master's Degree",
IF(Table1[[#This Row],[Education Level]]="Bachelor's Degree",
"Bachelor's Degree",
"Others"))</f>
        <v>Master's Degree</v>
      </c>
    </row>
    <row r="2355" spans="1:20" x14ac:dyDescent="0.25">
      <c r="A2355" t="s">
        <v>5226</v>
      </c>
      <c r="B2355" t="s">
        <v>5227</v>
      </c>
      <c r="C2355" t="s">
        <v>18</v>
      </c>
      <c r="D2355">
        <v>22</v>
      </c>
      <c r="E2355" t="s">
        <v>100</v>
      </c>
      <c r="F2355" t="s">
        <v>74</v>
      </c>
      <c r="G2355" t="s">
        <v>45</v>
      </c>
      <c r="H2355" t="s">
        <v>33</v>
      </c>
      <c r="I2355" t="s">
        <v>34</v>
      </c>
      <c r="J2355" s="1">
        <v>44444</v>
      </c>
      <c r="M2355" t="s">
        <v>35</v>
      </c>
      <c r="N2355" s="2">
        <v>7448.55</v>
      </c>
      <c r="O2355" t="s">
        <v>2815</v>
      </c>
      <c r="P2355">
        <v>4.7</v>
      </c>
      <c r="Q23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55">
        <f>YEAR(Table1[[#This Row],[Hire Date]])</f>
        <v>2021</v>
      </c>
      <c r="T2355" t="str">
        <f>IF(Table1[[#This Row],[Education Level]]="Master's Degree",
"Master's Degree",
IF(Table1[[#This Row],[Education Level]]="Bachelor's Degree",
"Bachelor's Degree",
"Others"))</f>
        <v>Bachelor's Degree</v>
      </c>
    </row>
    <row r="2356" spans="1:20" x14ac:dyDescent="0.25">
      <c r="A2356" t="s">
        <v>5228</v>
      </c>
      <c r="B2356" t="s">
        <v>5229</v>
      </c>
      <c r="C2356" t="s">
        <v>18</v>
      </c>
      <c r="D2356">
        <v>45</v>
      </c>
      <c r="E2356" t="s">
        <v>30</v>
      </c>
      <c r="F2356" t="s">
        <v>31</v>
      </c>
      <c r="G2356" t="s">
        <v>232</v>
      </c>
      <c r="H2356" t="s">
        <v>33</v>
      </c>
      <c r="I2356" t="s">
        <v>34</v>
      </c>
      <c r="J2356" s="1">
        <v>44928</v>
      </c>
      <c r="K2356" s="1">
        <v>45466</v>
      </c>
      <c r="L2356" t="s">
        <v>113</v>
      </c>
      <c r="M2356" t="s">
        <v>25</v>
      </c>
      <c r="N2356" s="2">
        <v>49775.22</v>
      </c>
      <c r="O2356" t="s">
        <v>146</v>
      </c>
      <c r="P2356">
        <v>1.5</v>
      </c>
      <c r="Q23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356">
        <f>YEAR(Table1[[#This Row],[Hire Date]])</f>
        <v>2023</v>
      </c>
      <c r="S2356" s="9">
        <f>YEAR(Table1[[#This Row],[Exit Date]])</f>
        <v>2024</v>
      </c>
      <c r="T2356" t="str">
        <f>IF(Table1[[#This Row],[Education Level]]="Master's Degree",
"Master's Degree",
IF(Table1[[#This Row],[Education Level]]="Bachelor's Degree",
"Bachelor's Degree",
"Others"))</f>
        <v>Bachelor's Degree</v>
      </c>
    </row>
    <row r="2357" spans="1:20" x14ac:dyDescent="0.25">
      <c r="A2357" t="s">
        <v>5230</v>
      </c>
      <c r="B2357" t="s">
        <v>5231</v>
      </c>
      <c r="C2357" t="s">
        <v>18</v>
      </c>
      <c r="D2357">
        <v>37</v>
      </c>
      <c r="E2357" t="s">
        <v>19</v>
      </c>
      <c r="F2357" t="s">
        <v>49</v>
      </c>
      <c r="G2357" t="s">
        <v>232</v>
      </c>
      <c r="H2357" t="s">
        <v>33</v>
      </c>
      <c r="I2357" t="s">
        <v>23</v>
      </c>
      <c r="J2357" s="1">
        <v>44494</v>
      </c>
      <c r="M2357" t="s">
        <v>35</v>
      </c>
      <c r="N2357" s="2">
        <v>50450.51</v>
      </c>
      <c r="O2357" t="s">
        <v>146</v>
      </c>
      <c r="P2357">
        <v>4.5999999999999996</v>
      </c>
      <c r="Q23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57">
        <f>YEAR(Table1[[#This Row],[Hire Date]])</f>
        <v>2021</v>
      </c>
      <c r="T2357" t="str">
        <f>IF(Table1[[#This Row],[Education Level]]="Master's Degree",
"Master's Degree",
IF(Table1[[#This Row],[Education Level]]="Bachelor's Degree",
"Bachelor's Degree",
"Others"))</f>
        <v>Master's Degree</v>
      </c>
    </row>
    <row r="2358" spans="1:20" x14ac:dyDescent="0.25">
      <c r="A2358" t="s">
        <v>5232</v>
      </c>
      <c r="B2358" t="s">
        <v>5233</v>
      </c>
      <c r="C2358" t="s">
        <v>18</v>
      </c>
      <c r="D2358">
        <v>31</v>
      </c>
      <c r="E2358" t="s">
        <v>100</v>
      </c>
      <c r="F2358" t="s">
        <v>31</v>
      </c>
      <c r="G2358" t="s">
        <v>45</v>
      </c>
      <c r="H2358" t="s">
        <v>33</v>
      </c>
      <c r="I2358" t="s">
        <v>23</v>
      </c>
      <c r="J2358" s="1">
        <v>45631</v>
      </c>
      <c r="M2358" t="s">
        <v>35</v>
      </c>
      <c r="N2358" s="2">
        <v>8431.1200000000008</v>
      </c>
      <c r="O2358" t="s">
        <v>313</v>
      </c>
      <c r="P2358">
        <v>1.4</v>
      </c>
      <c r="Q23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358">
        <f>YEAR(Table1[[#This Row],[Hire Date]])</f>
        <v>2024</v>
      </c>
      <c r="T2358" t="str">
        <f>IF(Table1[[#This Row],[Education Level]]="Master's Degree",
"Master's Degree",
IF(Table1[[#This Row],[Education Level]]="Bachelor's Degree",
"Bachelor's Degree",
"Others"))</f>
        <v>Master's Degree</v>
      </c>
    </row>
    <row r="2359" spans="1:20" x14ac:dyDescent="0.25">
      <c r="A2359" t="s">
        <v>5234</v>
      </c>
      <c r="B2359" t="s">
        <v>5235</v>
      </c>
      <c r="C2359" t="s">
        <v>29</v>
      </c>
      <c r="D2359">
        <v>36</v>
      </c>
      <c r="E2359" s="9" t="s">
        <v>13002</v>
      </c>
      <c r="F2359" t="s">
        <v>31</v>
      </c>
      <c r="G2359" t="s">
        <v>45</v>
      </c>
      <c r="H2359" t="s">
        <v>33</v>
      </c>
      <c r="I2359" t="s">
        <v>75</v>
      </c>
      <c r="J2359" s="1">
        <v>45302</v>
      </c>
      <c r="M2359" t="s">
        <v>35</v>
      </c>
      <c r="N2359" s="2">
        <v>7433.54</v>
      </c>
      <c r="O2359" t="s">
        <v>2217</v>
      </c>
      <c r="P2359">
        <v>2.2999999999999998</v>
      </c>
      <c r="Q23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359">
        <f>YEAR(Table1[[#This Row],[Hire Date]])</f>
        <v>2024</v>
      </c>
      <c r="T2359" t="str">
        <f>IF(Table1[[#This Row],[Education Level]]="Master's Degree",
"Master's Degree",
IF(Table1[[#This Row],[Education Level]]="Bachelor's Degree",
"Bachelor's Degree",
"Others"))</f>
        <v>Others</v>
      </c>
    </row>
    <row r="2360" spans="1:20" x14ac:dyDescent="0.25">
      <c r="A2360" t="s">
        <v>5236</v>
      </c>
      <c r="B2360" t="s">
        <v>5237</v>
      </c>
      <c r="C2360" t="s">
        <v>29</v>
      </c>
      <c r="D2360">
        <v>22</v>
      </c>
      <c r="E2360" t="s">
        <v>100</v>
      </c>
      <c r="F2360" t="s">
        <v>74</v>
      </c>
      <c r="G2360" t="s">
        <v>61</v>
      </c>
      <c r="H2360" t="s">
        <v>138</v>
      </c>
      <c r="I2360" t="s">
        <v>23</v>
      </c>
      <c r="J2360" s="1">
        <v>44030</v>
      </c>
      <c r="M2360" t="s">
        <v>35</v>
      </c>
      <c r="N2360" s="2">
        <v>12657.02</v>
      </c>
      <c r="O2360" t="s">
        <v>636</v>
      </c>
      <c r="P2360">
        <v>5.8</v>
      </c>
      <c r="Q23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60">
        <f>YEAR(Table1[[#This Row],[Hire Date]])</f>
        <v>2020</v>
      </c>
      <c r="T2360" t="str">
        <f>IF(Table1[[#This Row],[Education Level]]="Master's Degree",
"Master's Degree",
IF(Table1[[#This Row],[Education Level]]="Bachelor's Degree",
"Bachelor's Degree",
"Others"))</f>
        <v>Master's Degree</v>
      </c>
    </row>
    <row r="2361" spans="1:20" x14ac:dyDescent="0.25">
      <c r="A2361" t="s">
        <v>5238</v>
      </c>
      <c r="B2361" t="s">
        <v>5239</v>
      </c>
      <c r="C2361" t="s">
        <v>18</v>
      </c>
      <c r="D2361">
        <v>38</v>
      </c>
      <c r="E2361" t="s">
        <v>121</v>
      </c>
      <c r="F2361" t="s">
        <v>44</v>
      </c>
      <c r="G2361" t="s">
        <v>32</v>
      </c>
      <c r="H2361" t="s">
        <v>33</v>
      </c>
      <c r="I2361" t="s">
        <v>23</v>
      </c>
      <c r="J2361" s="1">
        <v>45287</v>
      </c>
      <c r="M2361" t="s">
        <v>35</v>
      </c>
      <c r="N2361" s="2">
        <v>5569.46</v>
      </c>
      <c r="O2361" t="s">
        <v>321</v>
      </c>
      <c r="P2361">
        <v>2.4</v>
      </c>
      <c r="Q23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361">
        <f>YEAR(Table1[[#This Row],[Hire Date]])</f>
        <v>2023</v>
      </c>
      <c r="T2361" t="str">
        <f>IF(Table1[[#This Row],[Education Level]]="Master's Degree",
"Master's Degree",
IF(Table1[[#This Row],[Education Level]]="Bachelor's Degree",
"Bachelor's Degree",
"Others"))</f>
        <v>Master's Degree</v>
      </c>
    </row>
    <row r="2362" spans="1:20" x14ac:dyDescent="0.25">
      <c r="A2362" t="s">
        <v>5240</v>
      </c>
      <c r="B2362" t="s">
        <v>5241</v>
      </c>
      <c r="C2362" t="s">
        <v>29</v>
      </c>
      <c r="D2362">
        <v>25</v>
      </c>
      <c r="E2362" t="s">
        <v>121</v>
      </c>
      <c r="F2362" t="s">
        <v>74</v>
      </c>
      <c r="G2362" t="s">
        <v>61</v>
      </c>
      <c r="H2362" t="s">
        <v>33</v>
      </c>
      <c r="I2362" t="s">
        <v>75</v>
      </c>
      <c r="J2362" s="1">
        <v>43683</v>
      </c>
      <c r="M2362" t="s">
        <v>35</v>
      </c>
      <c r="N2362" s="2">
        <v>11919.77</v>
      </c>
      <c r="O2362" t="s">
        <v>1657</v>
      </c>
      <c r="P2362">
        <v>6.8</v>
      </c>
      <c r="Q23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62">
        <f>YEAR(Table1[[#This Row],[Hire Date]])</f>
        <v>2019</v>
      </c>
      <c r="T2362" t="str">
        <f>IF(Table1[[#This Row],[Education Level]]="Master's Degree",
"Master's Degree",
IF(Table1[[#This Row],[Education Level]]="Bachelor's Degree",
"Bachelor's Degree",
"Others"))</f>
        <v>Others</v>
      </c>
    </row>
    <row r="2363" spans="1:20" x14ac:dyDescent="0.25">
      <c r="A2363" t="s">
        <v>5242</v>
      </c>
      <c r="B2363" t="s">
        <v>5243</v>
      </c>
      <c r="C2363" t="s">
        <v>29</v>
      </c>
      <c r="D2363">
        <v>22</v>
      </c>
      <c r="E2363" t="s">
        <v>73</v>
      </c>
      <c r="F2363" t="s">
        <v>49</v>
      </c>
      <c r="G2363" t="s">
        <v>45</v>
      </c>
      <c r="H2363" t="s">
        <v>22</v>
      </c>
      <c r="I2363" t="s">
        <v>117</v>
      </c>
      <c r="J2363" s="1">
        <v>45454</v>
      </c>
      <c r="M2363" t="s">
        <v>35</v>
      </c>
      <c r="N2363" s="2">
        <v>7290.21</v>
      </c>
      <c r="O2363" t="s">
        <v>1108</v>
      </c>
      <c r="P2363">
        <v>1.9</v>
      </c>
      <c r="Q23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363">
        <f>YEAR(Table1[[#This Row],[Hire Date]])</f>
        <v>2024</v>
      </c>
      <c r="T2363" t="str">
        <f>IF(Table1[[#This Row],[Education Level]]="Master's Degree",
"Master's Degree",
IF(Table1[[#This Row],[Education Level]]="Bachelor's Degree",
"Bachelor's Degree",
"Others"))</f>
        <v>Others</v>
      </c>
    </row>
    <row r="2364" spans="1:20" x14ac:dyDescent="0.25">
      <c r="A2364" t="s">
        <v>5244</v>
      </c>
      <c r="B2364" t="s">
        <v>5245</v>
      </c>
      <c r="C2364" t="s">
        <v>18</v>
      </c>
      <c r="D2364">
        <v>22</v>
      </c>
      <c r="E2364" t="s">
        <v>73</v>
      </c>
      <c r="F2364" t="s">
        <v>60</v>
      </c>
      <c r="G2364" t="s">
        <v>137</v>
      </c>
      <c r="H2364" t="s">
        <v>131</v>
      </c>
      <c r="I2364" t="s">
        <v>34</v>
      </c>
      <c r="J2364" s="1">
        <v>43993</v>
      </c>
      <c r="K2364" s="1">
        <v>44189</v>
      </c>
      <c r="L2364" t="s">
        <v>132</v>
      </c>
      <c r="M2364" t="s">
        <v>25</v>
      </c>
      <c r="N2364" s="2">
        <v>28144.04</v>
      </c>
      <c r="O2364" t="s">
        <v>2396</v>
      </c>
      <c r="P2364">
        <v>0.5</v>
      </c>
      <c r="Q23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364">
        <f>YEAR(Table1[[#This Row],[Hire Date]])</f>
        <v>2020</v>
      </c>
      <c r="S2364" s="9">
        <f>YEAR(Table1[[#This Row],[Exit Date]])</f>
        <v>2020</v>
      </c>
      <c r="T2364" t="str">
        <f>IF(Table1[[#This Row],[Education Level]]="Master's Degree",
"Master's Degree",
IF(Table1[[#This Row],[Education Level]]="Bachelor's Degree",
"Bachelor's Degree",
"Others"))</f>
        <v>Bachelor's Degree</v>
      </c>
    </row>
    <row r="2365" spans="1:20" x14ac:dyDescent="0.25">
      <c r="A2365" t="s">
        <v>5246</v>
      </c>
      <c r="B2365" t="s">
        <v>5247</v>
      </c>
      <c r="C2365" t="s">
        <v>18</v>
      </c>
      <c r="D2365">
        <v>45</v>
      </c>
      <c r="E2365" t="s">
        <v>43</v>
      </c>
      <c r="F2365" t="s">
        <v>49</v>
      </c>
      <c r="G2365" t="s">
        <v>45</v>
      </c>
      <c r="H2365" t="s">
        <v>131</v>
      </c>
      <c r="I2365" t="s">
        <v>34</v>
      </c>
      <c r="J2365" s="1">
        <v>45994</v>
      </c>
      <c r="K2365" s="1">
        <v>46137</v>
      </c>
      <c r="L2365" t="s">
        <v>132</v>
      </c>
      <c r="M2365" t="s">
        <v>25</v>
      </c>
      <c r="N2365" s="2">
        <v>9334.7099999999991</v>
      </c>
      <c r="O2365" t="s">
        <v>1958</v>
      </c>
      <c r="P2365">
        <v>0.4</v>
      </c>
      <c r="Q23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365">
        <f>YEAR(Table1[[#This Row],[Hire Date]])</f>
        <v>2025</v>
      </c>
      <c r="S2365" s="9">
        <f>YEAR(Table1[[#This Row],[Exit Date]])</f>
        <v>2026</v>
      </c>
      <c r="T2365" t="str">
        <f>IF(Table1[[#This Row],[Education Level]]="Master's Degree",
"Master's Degree",
IF(Table1[[#This Row],[Education Level]]="Bachelor's Degree",
"Bachelor's Degree",
"Others"))</f>
        <v>Bachelor's Degree</v>
      </c>
    </row>
    <row r="2366" spans="1:20" x14ac:dyDescent="0.25">
      <c r="A2366" t="s">
        <v>5248</v>
      </c>
      <c r="B2366" t="s">
        <v>5249</v>
      </c>
      <c r="C2366" t="s">
        <v>18</v>
      </c>
      <c r="D2366">
        <v>29</v>
      </c>
      <c r="E2366" t="s">
        <v>73</v>
      </c>
      <c r="F2366" t="s">
        <v>31</v>
      </c>
      <c r="G2366" t="s">
        <v>137</v>
      </c>
      <c r="H2366" t="s">
        <v>33</v>
      </c>
      <c r="I2366" t="s">
        <v>23</v>
      </c>
      <c r="J2366" s="1">
        <v>43255</v>
      </c>
      <c r="M2366" t="s">
        <v>35</v>
      </c>
      <c r="N2366" s="2">
        <v>27740.23</v>
      </c>
      <c r="O2366" t="s">
        <v>777</v>
      </c>
      <c r="P2366">
        <v>8</v>
      </c>
      <c r="Q23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66">
        <f>YEAR(Table1[[#This Row],[Hire Date]])</f>
        <v>2018</v>
      </c>
      <c r="T2366" t="str">
        <f>IF(Table1[[#This Row],[Education Level]]="Master's Degree",
"Master's Degree",
IF(Table1[[#This Row],[Education Level]]="Bachelor's Degree",
"Bachelor's Degree",
"Others"))</f>
        <v>Master's Degree</v>
      </c>
    </row>
    <row r="2367" spans="1:20" x14ac:dyDescent="0.25">
      <c r="A2367" t="s">
        <v>5250</v>
      </c>
      <c r="B2367" t="s">
        <v>5251</v>
      </c>
      <c r="C2367" t="s">
        <v>29</v>
      </c>
      <c r="D2367">
        <v>48</v>
      </c>
      <c r="E2367" t="s">
        <v>19</v>
      </c>
      <c r="F2367" t="s">
        <v>74</v>
      </c>
      <c r="G2367" t="s">
        <v>137</v>
      </c>
      <c r="H2367" t="s">
        <v>33</v>
      </c>
      <c r="I2367" t="s">
        <v>50</v>
      </c>
      <c r="J2367" s="1">
        <v>44029</v>
      </c>
      <c r="M2367" t="s">
        <v>35</v>
      </c>
      <c r="N2367" s="2">
        <v>21636.77</v>
      </c>
      <c r="O2367" t="s">
        <v>407</v>
      </c>
      <c r="P2367">
        <v>5.8</v>
      </c>
      <c r="Q23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67">
        <f>YEAR(Table1[[#This Row],[Hire Date]])</f>
        <v>2020</v>
      </c>
      <c r="T2367" t="str">
        <f>IF(Table1[[#This Row],[Education Level]]="Master's Degree",
"Master's Degree",
IF(Table1[[#This Row],[Education Level]]="Bachelor's Degree",
"Bachelor's Degree",
"Others"))</f>
        <v>Others</v>
      </c>
    </row>
    <row r="2368" spans="1:20" x14ac:dyDescent="0.25">
      <c r="A2368" t="s">
        <v>5252</v>
      </c>
      <c r="B2368" t="s">
        <v>5253</v>
      </c>
      <c r="C2368" t="s">
        <v>18</v>
      </c>
      <c r="D2368">
        <v>30</v>
      </c>
      <c r="E2368" t="s">
        <v>79</v>
      </c>
      <c r="F2368" t="s">
        <v>20</v>
      </c>
      <c r="G2368" t="s">
        <v>32</v>
      </c>
      <c r="H2368" t="s">
        <v>33</v>
      </c>
      <c r="I2368" t="s">
        <v>34</v>
      </c>
      <c r="J2368" s="1">
        <v>45489</v>
      </c>
      <c r="M2368" t="s">
        <v>35</v>
      </c>
      <c r="N2368" s="2">
        <v>5847.17</v>
      </c>
      <c r="O2368" t="s">
        <v>667</v>
      </c>
      <c r="P2368">
        <v>1.8</v>
      </c>
      <c r="Q23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368">
        <f>YEAR(Table1[[#This Row],[Hire Date]])</f>
        <v>2024</v>
      </c>
      <c r="T2368" t="str">
        <f>IF(Table1[[#This Row],[Education Level]]="Master's Degree",
"Master's Degree",
IF(Table1[[#This Row],[Education Level]]="Bachelor's Degree",
"Bachelor's Degree",
"Others"))</f>
        <v>Bachelor's Degree</v>
      </c>
    </row>
    <row r="2369" spans="1:20" x14ac:dyDescent="0.25">
      <c r="A2369" t="s">
        <v>5254</v>
      </c>
      <c r="B2369" t="s">
        <v>5255</v>
      </c>
      <c r="C2369" t="s">
        <v>29</v>
      </c>
      <c r="D2369">
        <v>22</v>
      </c>
      <c r="E2369" s="9" t="s">
        <v>13002</v>
      </c>
      <c r="F2369" t="s">
        <v>49</v>
      </c>
      <c r="G2369" t="s">
        <v>21</v>
      </c>
      <c r="H2369" t="s">
        <v>33</v>
      </c>
      <c r="I2369" t="s">
        <v>50</v>
      </c>
      <c r="J2369" s="1">
        <v>44693</v>
      </c>
      <c r="M2369" t="s">
        <v>35</v>
      </c>
      <c r="N2369" s="2">
        <v>19079.349999999999</v>
      </c>
      <c r="O2369" t="s">
        <v>1161</v>
      </c>
      <c r="P2369">
        <v>4</v>
      </c>
      <c r="Q23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69">
        <f>YEAR(Table1[[#This Row],[Hire Date]])</f>
        <v>2022</v>
      </c>
      <c r="T2369" t="str">
        <f>IF(Table1[[#This Row],[Education Level]]="Master's Degree",
"Master's Degree",
IF(Table1[[#This Row],[Education Level]]="Bachelor's Degree",
"Bachelor's Degree",
"Others"))</f>
        <v>Others</v>
      </c>
    </row>
    <row r="2370" spans="1:20" x14ac:dyDescent="0.25">
      <c r="A2370" t="s">
        <v>5256</v>
      </c>
      <c r="B2370" t="s">
        <v>5257</v>
      </c>
      <c r="C2370" t="s">
        <v>18</v>
      </c>
      <c r="D2370">
        <v>24</v>
      </c>
      <c r="E2370" s="9" t="s">
        <v>13002</v>
      </c>
      <c r="F2370" t="s">
        <v>31</v>
      </c>
      <c r="G2370" t="s">
        <v>61</v>
      </c>
      <c r="H2370" t="s">
        <v>33</v>
      </c>
      <c r="I2370" t="s">
        <v>50</v>
      </c>
      <c r="J2370" s="1">
        <v>45598</v>
      </c>
      <c r="K2370" s="1">
        <v>45770</v>
      </c>
      <c r="L2370" t="s">
        <v>62</v>
      </c>
      <c r="M2370" t="s">
        <v>25</v>
      </c>
      <c r="N2370" s="2">
        <v>13647.1</v>
      </c>
      <c r="O2370" t="s">
        <v>710</v>
      </c>
      <c r="P2370">
        <v>0.5</v>
      </c>
      <c r="Q23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370">
        <f>YEAR(Table1[[#This Row],[Hire Date]])</f>
        <v>2024</v>
      </c>
      <c r="S2370" s="9">
        <f>YEAR(Table1[[#This Row],[Exit Date]])</f>
        <v>2025</v>
      </c>
      <c r="T2370" t="str">
        <f>IF(Table1[[#This Row],[Education Level]]="Master's Degree",
"Master's Degree",
IF(Table1[[#This Row],[Education Level]]="Bachelor's Degree",
"Bachelor's Degree",
"Others"))</f>
        <v>Others</v>
      </c>
    </row>
    <row r="2371" spans="1:20" x14ac:dyDescent="0.25">
      <c r="A2371" t="s">
        <v>5258</v>
      </c>
      <c r="B2371" t="s">
        <v>5259</v>
      </c>
      <c r="C2371" t="s">
        <v>29</v>
      </c>
      <c r="D2371">
        <v>46</v>
      </c>
      <c r="E2371" t="s">
        <v>79</v>
      </c>
      <c r="F2371" t="s">
        <v>20</v>
      </c>
      <c r="G2371" t="s">
        <v>45</v>
      </c>
      <c r="H2371" t="s">
        <v>22</v>
      </c>
      <c r="I2371" t="s">
        <v>34</v>
      </c>
      <c r="J2371" s="1">
        <v>45745</v>
      </c>
      <c r="M2371" t="s">
        <v>35</v>
      </c>
      <c r="N2371" s="2">
        <v>7713.47</v>
      </c>
      <c r="O2371" t="s">
        <v>2453</v>
      </c>
      <c r="P2371">
        <v>1.1000000000000001</v>
      </c>
      <c r="Q23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371">
        <f>YEAR(Table1[[#This Row],[Hire Date]])</f>
        <v>2025</v>
      </c>
      <c r="T2371" t="str">
        <f>IF(Table1[[#This Row],[Education Level]]="Master's Degree",
"Master's Degree",
IF(Table1[[#This Row],[Education Level]]="Bachelor's Degree",
"Bachelor's Degree",
"Others"))</f>
        <v>Bachelor's Degree</v>
      </c>
    </row>
    <row r="2372" spans="1:20" x14ac:dyDescent="0.25">
      <c r="A2372" t="s">
        <v>5260</v>
      </c>
      <c r="B2372" t="s">
        <v>5261</v>
      </c>
      <c r="C2372" t="s">
        <v>29</v>
      </c>
      <c r="D2372">
        <v>33</v>
      </c>
      <c r="E2372" s="9" t="s">
        <v>13002</v>
      </c>
      <c r="F2372" t="s">
        <v>31</v>
      </c>
      <c r="G2372" t="s">
        <v>61</v>
      </c>
      <c r="H2372" t="s">
        <v>33</v>
      </c>
      <c r="I2372" t="s">
        <v>23</v>
      </c>
      <c r="J2372" s="1">
        <v>45989</v>
      </c>
      <c r="M2372" t="s">
        <v>35</v>
      </c>
      <c r="N2372" s="2">
        <v>11239.72</v>
      </c>
      <c r="O2372" t="s">
        <v>538</v>
      </c>
      <c r="P2372">
        <v>0.5</v>
      </c>
      <c r="Q23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372">
        <f>YEAR(Table1[[#This Row],[Hire Date]])</f>
        <v>2025</v>
      </c>
      <c r="T2372" t="str">
        <f>IF(Table1[[#This Row],[Education Level]]="Master's Degree",
"Master's Degree",
IF(Table1[[#This Row],[Education Level]]="Bachelor's Degree",
"Bachelor's Degree",
"Others"))</f>
        <v>Master's Degree</v>
      </c>
    </row>
    <row r="2373" spans="1:20" x14ac:dyDescent="0.25">
      <c r="A2373" t="s">
        <v>5262</v>
      </c>
      <c r="B2373" t="s">
        <v>5263</v>
      </c>
      <c r="C2373" t="s">
        <v>29</v>
      </c>
      <c r="D2373">
        <v>30</v>
      </c>
      <c r="E2373" s="9" t="s">
        <v>13002</v>
      </c>
      <c r="F2373" t="s">
        <v>31</v>
      </c>
      <c r="G2373" t="s">
        <v>93</v>
      </c>
      <c r="H2373" t="s">
        <v>22</v>
      </c>
      <c r="I2373" t="s">
        <v>34</v>
      </c>
      <c r="J2373" s="1">
        <v>46045</v>
      </c>
      <c r="M2373" t="s">
        <v>35</v>
      </c>
      <c r="N2373" s="2">
        <v>3994.34</v>
      </c>
      <c r="O2373" t="s">
        <v>1121</v>
      </c>
      <c r="P2373">
        <v>0.3</v>
      </c>
      <c r="Q23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373">
        <f>YEAR(Table1[[#This Row],[Hire Date]])</f>
        <v>2026</v>
      </c>
      <c r="T2373" t="str">
        <f>IF(Table1[[#This Row],[Education Level]]="Master's Degree",
"Master's Degree",
IF(Table1[[#This Row],[Education Level]]="Bachelor's Degree",
"Bachelor's Degree",
"Others"))</f>
        <v>Bachelor's Degree</v>
      </c>
    </row>
    <row r="2374" spans="1:20" x14ac:dyDescent="0.25">
      <c r="A2374" t="s">
        <v>5264</v>
      </c>
      <c r="B2374" t="s">
        <v>789</v>
      </c>
      <c r="C2374" t="s">
        <v>18</v>
      </c>
      <c r="D2374">
        <v>36</v>
      </c>
      <c r="E2374" t="s">
        <v>30</v>
      </c>
      <c r="F2374" t="s">
        <v>31</v>
      </c>
      <c r="G2374" t="s">
        <v>61</v>
      </c>
      <c r="H2374" t="s">
        <v>33</v>
      </c>
      <c r="I2374" t="s">
        <v>175</v>
      </c>
      <c r="J2374" s="1">
        <v>45699</v>
      </c>
      <c r="M2374" t="s">
        <v>35</v>
      </c>
      <c r="N2374" s="2">
        <v>9629.02</v>
      </c>
      <c r="O2374" t="s">
        <v>385</v>
      </c>
      <c r="P2374">
        <v>1.3</v>
      </c>
      <c r="Q23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374">
        <f>YEAR(Table1[[#This Row],[Hire Date]])</f>
        <v>2025</v>
      </c>
      <c r="T2374" t="str">
        <f>IF(Table1[[#This Row],[Education Level]]="Master's Degree",
"Master's Degree",
IF(Table1[[#This Row],[Education Level]]="Bachelor's Degree",
"Bachelor's Degree",
"Others"))</f>
        <v>Others</v>
      </c>
    </row>
    <row r="2375" spans="1:20" x14ac:dyDescent="0.25">
      <c r="A2375" t="s">
        <v>5265</v>
      </c>
      <c r="B2375" t="s">
        <v>5266</v>
      </c>
      <c r="C2375" t="s">
        <v>29</v>
      </c>
      <c r="D2375">
        <v>39</v>
      </c>
      <c r="E2375" t="s">
        <v>73</v>
      </c>
      <c r="F2375" t="s">
        <v>31</v>
      </c>
      <c r="G2375" t="s">
        <v>61</v>
      </c>
      <c r="H2375" t="s">
        <v>33</v>
      </c>
      <c r="I2375" t="s">
        <v>34</v>
      </c>
      <c r="J2375" s="1">
        <v>43873</v>
      </c>
      <c r="M2375" t="s">
        <v>35</v>
      </c>
      <c r="N2375" s="2">
        <v>10342.24</v>
      </c>
      <c r="O2375" t="s">
        <v>302</v>
      </c>
      <c r="P2375">
        <v>6.3</v>
      </c>
      <c r="Q23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75">
        <f>YEAR(Table1[[#This Row],[Hire Date]])</f>
        <v>2020</v>
      </c>
      <c r="T2375" t="str">
        <f>IF(Table1[[#This Row],[Education Level]]="Master's Degree",
"Master's Degree",
IF(Table1[[#This Row],[Education Level]]="Bachelor's Degree",
"Bachelor's Degree",
"Others"))</f>
        <v>Bachelor's Degree</v>
      </c>
    </row>
    <row r="2376" spans="1:20" x14ac:dyDescent="0.25">
      <c r="A2376" t="s">
        <v>5267</v>
      </c>
      <c r="B2376" t="s">
        <v>5268</v>
      </c>
      <c r="C2376" t="s">
        <v>18</v>
      </c>
      <c r="D2376">
        <v>45</v>
      </c>
      <c r="E2376" t="s">
        <v>73</v>
      </c>
      <c r="F2376" t="s">
        <v>31</v>
      </c>
      <c r="G2376" t="s">
        <v>45</v>
      </c>
      <c r="H2376" t="s">
        <v>22</v>
      </c>
      <c r="I2376" t="s">
        <v>23</v>
      </c>
      <c r="J2376" s="1">
        <v>44384</v>
      </c>
      <c r="M2376" t="s">
        <v>35</v>
      </c>
      <c r="N2376" s="2">
        <v>6733.88</v>
      </c>
      <c r="O2376" t="s">
        <v>3479</v>
      </c>
      <c r="P2376">
        <v>4.9000000000000004</v>
      </c>
      <c r="Q23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76">
        <f>YEAR(Table1[[#This Row],[Hire Date]])</f>
        <v>2021</v>
      </c>
      <c r="T2376" t="str">
        <f>IF(Table1[[#This Row],[Education Level]]="Master's Degree",
"Master's Degree",
IF(Table1[[#This Row],[Education Level]]="Bachelor's Degree",
"Bachelor's Degree",
"Others"))</f>
        <v>Master's Degree</v>
      </c>
    </row>
    <row r="2377" spans="1:20" x14ac:dyDescent="0.25">
      <c r="A2377" t="s">
        <v>5269</v>
      </c>
      <c r="B2377" t="s">
        <v>5270</v>
      </c>
      <c r="C2377" t="s">
        <v>18</v>
      </c>
      <c r="D2377">
        <v>48</v>
      </c>
      <c r="E2377" t="s">
        <v>86</v>
      </c>
      <c r="F2377" t="s">
        <v>20</v>
      </c>
      <c r="G2377" t="s">
        <v>93</v>
      </c>
      <c r="H2377" t="s">
        <v>33</v>
      </c>
      <c r="I2377" t="s">
        <v>117</v>
      </c>
      <c r="J2377" s="1">
        <v>45614</v>
      </c>
      <c r="M2377" t="s">
        <v>35</v>
      </c>
      <c r="N2377" s="2">
        <v>3548.42</v>
      </c>
      <c r="O2377" t="s">
        <v>447</v>
      </c>
      <c r="P2377">
        <v>1.5</v>
      </c>
      <c r="Q23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377">
        <f>YEAR(Table1[[#This Row],[Hire Date]])</f>
        <v>2024</v>
      </c>
      <c r="T2377" t="str">
        <f>IF(Table1[[#This Row],[Education Level]]="Master's Degree",
"Master's Degree",
IF(Table1[[#This Row],[Education Level]]="Bachelor's Degree",
"Bachelor's Degree",
"Others"))</f>
        <v>Others</v>
      </c>
    </row>
    <row r="2378" spans="1:20" x14ac:dyDescent="0.25">
      <c r="A2378" t="s">
        <v>5271</v>
      </c>
      <c r="B2378" t="s">
        <v>5272</v>
      </c>
      <c r="C2378" t="s">
        <v>18</v>
      </c>
      <c r="D2378">
        <v>31</v>
      </c>
      <c r="E2378" t="s">
        <v>73</v>
      </c>
      <c r="F2378" t="s">
        <v>74</v>
      </c>
      <c r="G2378" t="s">
        <v>45</v>
      </c>
      <c r="H2378" t="s">
        <v>22</v>
      </c>
      <c r="I2378" t="s">
        <v>50</v>
      </c>
      <c r="J2378" s="1">
        <v>45629</v>
      </c>
      <c r="M2378" t="s">
        <v>35</v>
      </c>
      <c r="N2378" s="2">
        <v>9173.31</v>
      </c>
      <c r="O2378" t="s">
        <v>436</v>
      </c>
      <c r="P2378">
        <v>1.5</v>
      </c>
      <c r="Q23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378">
        <f>YEAR(Table1[[#This Row],[Hire Date]])</f>
        <v>2024</v>
      </c>
      <c r="T2378" t="str">
        <f>IF(Table1[[#This Row],[Education Level]]="Master's Degree",
"Master's Degree",
IF(Table1[[#This Row],[Education Level]]="Bachelor's Degree",
"Bachelor's Degree",
"Others"))</f>
        <v>Others</v>
      </c>
    </row>
    <row r="2379" spans="1:20" x14ac:dyDescent="0.25">
      <c r="A2379" t="s">
        <v>5273</v>
      </c>
      <c r="B2379" t="s">
        <v>5274</v>
      </c>
      <c r="C2379" t="s">
        <v>18</v>
      </c>
      <c r="D2379">
        <v>23</v>
      </c>
      <c r="E2379" s="9" t="s">
        <v>13002</v>
      </c>
      <c r="F2379" t="s">
        <v>74</v>
      </c>
      <c r="G2379" t="s">
        <v>45</v>
      </c>
      <c r="H2379" t="s">
        <v>33</v>
      </c>
      <c r="I2379" t="s">
        <v>34</v>
      </c>
      <c r="J2379" s="1">
        <v>43211</v>
      </c>
      <c r="M2379" t="s">
        <v>35</v>
      </c>
      <c r="N2379" s="2">
        <v>7710.82</v>
      </c>
      <c r="O2379" t="s">
        <v>133</v>
      </c>
      <c r="P2379">
        <v>8.1</v>
      </c>
      <c r="Q23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79">
        <f>YEAR(Table1[[#This Row],[Hire Date]])</f>
        <v>2018</v>
      </c>
      <c r="T2379" t="str">
        <f>IF(Table1[[#This Row],[Education Level]]="Master's Degree",
"Master's Degree",
IF(Table1[[#This Row],[Education Level]]="Bachelor's Degree",
"Bachelor's Degree",
"Others"))</f>
        <v>Bachelor's Degree</v>
      </c>
    </row>
    <row r="2380" spans="1:20" x14ac:dyDescent="0.25">
      <c r="A2380" t="s">
        <v>5275</v>
      </c>
      <c r="B2380" t="s">
        <v>5276</v>
      </c>
      <c r="C2380" t="s">
        <v>18</v>
      </c>
      <c r="D2380">
        <v>31</v>
      </c>
      <c r="E2380" s="9" t="s">
        <v>13002</v>
      </c>
      <c r="F2380" t="s">
        <v>74</v>
      </c>
      <c r="G2380" t="s">
        <v>21</v>
      </c>
      <c r="H2380" t="s">
        <v>33</v>
      </c>
      <c r="I2380" t="s">
        <v>23</v>
      </c>
      <c r="J2380" s="1">
        <v>44359</v>
      </c>
      <c r="K2380" s="1">
        <v>45684</v>
      </c>
      <c r="L2380" t="s">
        <v>24</v>
      </c>
      <c r="M2380" t="s">
        <v>25</v>
      </c>
      <c r="N2380" s="2">
        <v>19447.79</v>
      </c>
      <c r="O2380" t="s">
        <v>199</v>
      </c>
      <c r="P2380">
        <v>3.6</v>
      </c>
      <c r="Q23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80">
        <f>YEAR(Table1[[#This Row],[Hire Date]])</f>
        <v>2021</v>
      </c>
      <c r="S2380" s="9">
        <f>YEAR(Table1[[#This Row],[Exit Date]])</f>
        <v>2025</v>
      </c>
      <c r="T2380" t="str">
        <f>IF(Table1[[#This Row],[Education Level]]="Master's Degree",
"Master's Degree",
IF(Table1[[#This Row],[Education Level]]="Bachelor's Degree",
"Bachelor's Degree",
"Others"))</f>
        <v>Master's Degree</v>
      </c>
    </row>
    <row r="2381" spans="1:20" x14ac:dyDescent="0.25">
      <c r="A2381" t="s">
        <v>5277</v>
      </c>
      <c r="B2381" t="s">
        <v>5278</v>
      </c>
      <c r="C2381" t="s">
        <v>29</v>
      </c>
      <c r="D2381">
        <v>37</v>
      </c>
      <c r="E2381" t="s">
        <v>86</v>
      </c>
      <c r="F2381" t="s">
        <v>20</v>
      </c>
      <c r="G2381" t="s">
        <v>32</v>
      </c>
      <c r="H2381" t="s">
        <v>22</v>
      </c>
      <c r="I2381" t="s">
        <v>34</v>
      </c>
      <c r="J2381" s="1">
        <v>44562</v>
      </c>
      <c r="M2381" t="s">
        <v>35</v>
      </c>
      <c r="N2381" s="2">
        <v>4166.21</v>
      </c>
      <c r="O2381" t="s">
        <v>1071</v>
      </c>
      <c r="P2381">
        <v>4.4000000000000004</v>
      </c>
      <c r="Q23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81">
        <f>YEAR(Table1[[#This Row],[Hire Date]])</f>
        <v>2022</v>
      </c>
      <c r="T2381" t="str">
        <f>IF(Table1[[#This Row],[Education Level]]="Master's Degree",
"Master's Degree",
IF(Table1[[#This Row],[Education Level]]="Bachelor's Degree",
"Bachelor's Degree",
"Others"))</f>
        <v>Bachelor's Degree</v>
      </c>
    </row>
    <row r="2382" spans="1:20" x14ac:dyDescent="0.25">
      <c r="A2382" t="s">
        <v>5279</v>
      </c>
      <c r="B2382" t="s">
        <v>5280</v>
      </c>
      <c r="C2382" t="s">
        <v>18</v>
      </c>
      <c r="D2382">
        <v>26</v>
      </c>
      <c r="E2382" t="s">
        <v>86</v>
      </c>
      <c r="F2382" t="s">
        <v>31</v>
      </c>
      <c r="G2382" t="s">
        <v>45</v>
      </c>
      <c r="H2382" t="s">
        <v>22</v>
      </c>
      <c r="I2382" t="s">
        <v>34</v>
      </c>
      <c r="J2382" s="1">
        <v>44177</v>
      </c>
      <c r="M2382" t="s">
        <v>35</v>
      </c>
      <c r="N2382" s="2">
        <v>7957.9</v>
      </c>
      <c r="O2382" t="s">
        <v>456</v>
      </c>
      <c r="P2382">
        <v>5.4</v>
      </c>
      <c r="Q23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82">
        <f>YEAR(Table1[[#This Row],[Hire Date]])</f>
        <v>2020</v>
      </c>
      <c r="T2382" t="str">
        <f>IF(Table1[[#This Row],[Education Level]]="Master's Degree",
"Master's Degree",
IF(Table1[[#This Row],[Education Level]]="Bachelor's Degree",
"Bachelor's Degree",
"Others"))</f>
        <v>Bachelor's Degree</v>
      </c>
    </row>
    <row r="2383" spans="1:20" x14ac:dyDescent="0.25">
      <c r="A2383" t="s">
        <v>5281</v>
      </c>
      <c r="B2383" t="s">
        <v>5282</v>
      </c>
      <c r="C2383" t="s">
        <v>29</v>
      </c>
      <c r="D2383">
        <v>26</v>
      </c>
      <c r="E2383" t="s">
        <v>79</v>
      </c>
      <c r="F2383" t="s">
        <v>20</v>
      </c>
      <c r="G2383" t="s">
        <v>32</v>
      </c>
      <c r="H2383" t="s">
        <v>33</v>
      </c>
      <c r="I2383" t="s">
        <v>23</v>
      </c>
      <c r="J2383" s="1">
        <v>44471</v>
      </c>
      <c r="M2383" t="s">
        <v>35</v>
      </c>
      <c r="N2383" s="2">
        <v>6432.01</v>
      </c>
      <c r="O2383" t="s">
        <v>1591</v>
      </c>
      <c r="P2383">
        <v>4.5999999999999996</v>
      </c>
      <c r="Q23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83">
        <f>YEAR(Table1[[#This Row],[Hire Date]])</f>
        <v>2021</v>
      </c>
      <c r="T2383" t="str">
        <f>IF(Table1[[#This Row],[Education Level]]="Master's Degree",
"Master's Degree",
IF(Table1[[#This Row],[Education Level]]="Bachelor's Degree",
"Bachelor's Degree",
"Others"))</f>
        <v>Master's Degree</v>
      </c>
    </row>
    <row r="2384" spans="1:20" x14ac:dyDescent="0.25">
      <c r="A2384" t="s">
        <v>5283</v>
      </c>
      <c r="B2384" t="s">
        <v>5284</v>
      </c>
      <c r="C2384" t="s">
        <v>18</v>
      </c>
      <c r="D2384">
        <v>38</v>
      </c>
      <c r="E2384" s="9" t="s">
        <v>13002</v>
      </c>
      <c r="F2384" t="s">
        <v>44</v>
      </c>
      <c r="G2384" t="s">
        <v>21</v>
      </c>
      <c r="H2384" t="s">
        <v>33</v>
      </c>
      <c r="I2384" t="s">
        <v>50</v>
      </c>
      <c r="J2384" s="1">
        <v>45351</v>
      </c>
      <c r="M2384" t="s">
        <v>35</v>
      </c>
      <c r="N2384" s="2">
        <v>19552.16</v>
      </c>
      <c r="O2384" t="s">
        <v>626</v>
      </c>
      <c r="P2384">
        <v>2.2000000000000002</v>
      </c>
      <c r="Q23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384">
        <f>YEAR(Table1[[#This Row],[Hire Date]])</f>
        <v>2024</v>
      </c>
      <c r="T2384" t="str">
        <f>IF(Table1[[#This Row],[Education Level]]="Master's Degree",
"Master's Degree",
IF(Table1[[#This Row],[Education Level]]="Bachelor's Degree",
"Bachelor's Degree",
"Others"))</f>
        <v>Others</v>
      </c>
    </row>
    <row r="2385" spans="1:20" x14ac:dyDescent="0.25">
      <c r="A2385" t="s">
        <v>5285</v>
      </c>
      <c r="B2385" t="s">
        <v>5286</v>
      </c>
      <c r="C2385" t="s">
        <v>29</v>
      </c>
      <c r="D2385">
        <v>34</v>
      </c>
      <c r="E2385" t="s">
        <v>100</v>
      </c>
      <c r="F2385" t="s">
        <v>60</v>
      </c>
      <c r="G2385" t="s">
        <v>45</v>
      </c>
      <c r="H2385" t="s">
        <v>33</v>
      </c>
      <c r="I2385" t="s">
        <v>34</v>
      </c>
      <c r="J2385" s="1">
        <v>43371</v>
      </c>
      <c r="M2385" t="s">
        <v>35</v>
      </c>
      <c r="N2385" s="2">
        <v>8765.08</v>
      </c>
      <c r="O2385" t="s">
        <v>509</v>
      </c>
      <c r="P2385">
        <v>7.6</v>
      </c>
      <c r="Q23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85">
        <f>YEAR(Table1[[#This Row],[Hire Date]])</f>
        <v>2018</v>
      </c>
      <c r="T2385" t="str">
        <f>IF(Table1[[#This Row],[Education Level]]="Master's Degree",
"Master's Degree",
IF(Table1[[#This Row],[Education Level]]="Bachelor's Degree",
"Bachelor's Degree",
"Others"))</f>
        <v>Bachelor's Degree</v>
      </c>
    </row>
    <row r="2386" spans="1:20" x14ac:dyDescent="0.25">
      <c r="A2386" t="s">
        <v>5287</v>
      </c>
      <c r="B2386" t="s">
        <v>5288</v>
      </c>
      <c r="C2386" t="s">
        <v>29</v>
      </c>
      <c r="D2386">
        <v>35</v>
      </c>
      <c r="E2386" t="s">
        <v>136</v>
      </c>
      <c r="F2386" t="s">
        <v>49</v>
      </c>
      <c r="G2386" t="s">
        <v>21</v>
      </c>
      <c r="H2386" t="s">
        <v>33</v>
      </c>
      <c r="I2386" t="s">
        <v>50</v>
      </c>
      <c r="J2386" s="1">
        <v>43710</v>
      </c>
      <c r="M2386" t="s">
        <v>35</v>
      </c>
      <c r="N2386" s="2">
        <v>15754.46</v>
      </c>
      <c r="O2386" t="s">
        <v>416</v>
      </c>
      <c r="P2386">
        <v>6.7</v>
      </c>
      <c r="Q23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86">
        <f>YEAR(Table1[[#This Row],[Hire Date]])</f>
        <v>2019</v>
      </c>
      <c r="T2386" t="str">
        <f>IF(Table1[[#This Row],[Education Level]]="Master's Degree",
"Master's Degree",
IF(Table1[[#This Row],[Education Level]]="Bachelor's Degree",
"Bachelor's Degree",
"Others"))</f>
        <v>Others</v>
      </c>
    </row>
    <row r="2387" spans="1:20" x14ac:dyDescent="0.25">
      <c r="A2387" t="s">
        <v>5289</v>
      </c>
      <c r="B2387" t="s">
        <v>5290</v>
      </c>
      <c r="C2387" t="s">
        <v>18</v>
      </c>
      <c r="D2387">
        <v>28</v>
      </c>
      <c r="E2387" t="s">
        <v>79</v>
      </c>
      <c r="F2387" t="s">
        <v>31</v>
      </c>
      <c r="G2387" t="s">
        <v>32</v>
      </c>
      <c r="H2387" t="s">
        <v>22</v>
      </c>
      <c r="I2387" t="s">
        <v>117</v>
      </c>
      <c r="J2387" s="1">
        <v>43649</v>
      </c>
      <c r="K2387" s="1">
        <v>44336</v>
      </c>
      <c r="L2387" t="s">
        <v>132</v>
      </c>
      <c r="M2387" t="s">
        <v>25</v>
      </c>
      <c r="N2387" s="2">
        <v>6059.75</v>
      </c>
      <c r="O2387" t="s">
        <v>3310</v>
      </c>
      <c r="P2387">
        <v>1.9</v>
      </c>
      <c r="Q23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387">
        <f>YEAR(Table1[[#This Row],[Hire Date]])</f>
        <v>2019</v>
      </c>
      <c r="S2387" s="9">
        <f>YEAR(Table1[[#This Row],[Exit Date]])</f>
        <v>2021</v>
      </c>
      <c r="T2387" t="str">
        <f>IF(Table1[[#This Row],[Education Level]]="Master's Degree",
"Master's Degree",
IF(Table1[[#This Row],[Education Level]]="Bachelor's Degree",
"Bachelor's Degree",
"Others"))</f>
        <v>Others</v>
      </c>
    </row>
    <row r="2388" spans="1:20" x14ac:dyDescent="0.25">
      <c r="A2388" t="s">
        <v>5291</v>
      </c>
      <c r="B2388" t="s">
        <v>5292</v>
      </c>
      <c r="C2388" t="s">
        <v>18</v>
      </c>
      <c r="D2388">
        <v>32</v>
      </c>
      <c r="E2388" t="s">
        <v>73</v>
      </c>
      <c r="F2388" t="s">
        <v>31</v>
      </c>
      <c r="G2388" t="s">
        <v>45</v>
      </c>
      <c r="H2388" t="s">
        <v>22</v>
      </c>
      <c r="I2388" t="s">
        <v>34</v>
      </c>
      <c r="J2388" s="1">
        <v>45265</v>
      </c>
      <c r="M2388" t="s">
        <v>35</v>
      </c>
      <c r="N2388" s="2">
        <v>8041.5</v>
      </c>
      <c r="O2388" t="s">
        <v>1571</v>
      </c>
      <c r="P2388">
        <v>2.5</v>
      </c>
      <c r="Q23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388">
        <f>YEAR(Table1[[#This Row],[Hire Date]])</f>
        <v>2023</v>
      </c>
      <c r="T2388" t="str">
        <f>IF(Table1[[#This Row],[Education Level]]="Master's Degree",
"Master's Degree",
IF(Table1[[#This Row],[Education Level]]="Bachelor's Degree",
"Bachelor's Degree",
"Others"))</f>
        <v>Bachelor's Degree</v>
      </c>
    </row>
    <row r="2389" spans="1:20" x14ac:dyDescent="0.25">
      <c r="A2389" t="s">
        <v>5293</v>
      </c>
      <c r="B2389" t="s">
        <v>5294</v>
      </c>
      <c r="C2389" t="s">
        <v>18</v>
      </c>
      <c r="D2389">
        <v>26</v>
      </c>
      <c r="E2389" t="s">
        <v>30</v>
      </c>
      <c r="F2389" t="s">
        <v>60</v>
      </c>
      <c r="G2389" t="s">
        <v>93</v>
      </c>
      <c r="H2389" t="s">
        <v>131</v>
      </c>
      <c r="I2389" t="s">
        <v>34</v>
      </c>
      <c r="J2389" s="1">
        <v>43478</v>
      </c>
      <c r="K2389" s="1">
        <v>43621</v>
      </c>
      <c r="L2389" t="s">
        <v>132</v>
      </c>
      <c r="M2389" t="s">
        <v>25</v>
      </c>
      <c r="N2389" s="2">
        <v>2809.2</v>
      </c>
      <c r="O2389" t="s">
        <v>5295</v>
      </c>
      <c r="P2389">
        <v>0.4</v>
      </c>
      <c r="Q23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389">
        <f>YEAR(Table1[[#This Row],[Hire Date]])</f>
        <v>2019</v>
      </c>
      <c r="S2389" s="9">
        <f>YEAR(Table1[[#This Row],[Exit Date]])</f>
        <v>2019</v>
      </c>
      <c r="T2389" t="str">
        <f>IF(Table1[[#This Row],[Education Level]]="Master's Degree",
"Master's Degree",
IF(Table1[[#This Row],[Education Level]]="Bachelor's Degree",
"Bachelor's Degree",
"Others"))</f>
        <v>Bachelor's Degree</v>
      </c>
    </row>
    <row r="2390" spans="1:20" x14ac:dyDescent="0.25">
      <c r="A2390" t="s">
        <v>5296</v>
      </c>
      <c r="B2390" t="s">
        <v>5297</v>
      </c>
      <c r="C2390" t="s">
        <v>18</v>
      </c>
      <c r="D2390">
        <v>43</v>
      </c>
      <c r="E2390" t="s">
        <v>100</v>
      </c>
      <c r="F2390" t="s">
        <v>44</v>
      </c>
      <c r="G2390" t="s">
        <v>61</v>
      </c>
      <c r="H2390" t="s">
        <v>33</v>
      </c>
      <c r="I2390" t="s">
        <v>23</v>
      </c>
      <c r="J2390" s="1">
        <v>43499</v>
      </c>
      <c r="M2390" t="s">
        <v>35</v>
      </c>
      <c r="N2390" s="2">
        <v>11968.27</v>
      </c>
      <c r="O2390" t="s">
        <v>1455</v>
      </c>
      <c r="P2390">
        <v>7.3</v>
      </c>
      <c r="Q23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90">
        <f>YEAR(Table1[[#This Row],[Hire Date]])</f>
        <v>2019</v>
      </c>
      <c r="T2390" t="str">
        <f>IF(Table1[[#This Row],[Education Level]]="Master's Degree",
"Master's Degree",
IF(Table1[[#This Row],[Education Level]]="Bachelor's Degree",
"Bachelor's Degree",
"Others"))</f>
        <v>Master's Degree</v>
      </c>
    </row>
    <row r="2391" spans="1:20" x14ac:dyDescent="0.25">
      <c r="A2391" t="s">
        <v>5298</v>
      </c>
      <c r="B2391" t="s">
        <v>5299</v>
      </c>
      <c r="C2391" t="s">
        <v>18</v>
      </c>
      <c r="D2391">
        <v>44</v>
      </c>
      <c r="E2391" t="s">
        <v>86</v>
      </c>
      <c r="F2391" t="s">
        <v>31</v>
      </c>
      <c r="G2391" t="s">
        <v>32</v>
      </c>
      <c r="H2391" t="s">
        <v>33</v>
      </c>
      <c r="I2391" t="s">
        <v>23</v>
      </c>
      <c r="J2391" s="1">
        <v>45731</v>
      </c>
      <c r="M2391" t="s">
        <v>35</v>
      </c>
      <c r="N2391" s="2">
        <v>5135.3500000000004</v>
      </c>
      <c r="O2391" t="s">
        <v>1950</v>
      </c>
      <c r="P2391">
        <v>1.2</v>
      </c>
      <c r="Q23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391">
        <f>YEAR(Table1[[#This Row],[Hire Date]])</f>
        <v>2025</v>
      </c>
      <c r="T2391" t="str">
        <f>IF(Table1[[#This Row],[Education Level]]="Master's Degree",
"Master's Degree",
IF(Table1[[#This Row],[Education Level]]="Bachelor's Degree",
"Bachelor's Degree",
"Others"))</f>
        <v>Master's Degree</v>
      </c>
    </row>
    <row r="2392" spans="1:20" x14ac:dyDescent="0.25">
      <c r="A2392" t="s">
        <v>5300</v>
      </c>
      <c r="B2392" t="s">
        <v>5301</v>
      </c>
      <c r="C2392" t="s">
        <v>29</v>
      </c>
      <c r="D2392">
        <v>22</v>
      </c>
      <c r="E2392" t="s">
        <v>19</v>
      </c>
      <c r="F2392" t="s">
        <v>49</v>
      </c>
      <c r="G2392" t="s">
        <v>137</v>
      </c>
      <c r="H2392" t="s">
        <v>131</v>
      </c>
      <c r="I2392" t="s">
        <v>34</v>
      </c>
      <c r="J2392" s="1">
        <v>44625</v>
      </c>
      <c r="K2392" s="1">
        <v>45326</v>
      </c>
      <c r="L2392" t="s">
        <v>24</v>
      </c>
      <c r="M2392" t="s">
        <v>25</v>
      </c>
      <c r="N2392" s="2">
        <v>29244.98</v>
      </c>
      <c r="O2392" t="s">
        <v>785</v>
      </c>
      <c r="P2392">
        <v>1.9</v>
      </c>
      <c r="Q23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392">
        <f>YEAR(Table1[[#This Row],[Hire Date]])</f>
        <v>2022</v>
      </c>
      <c r="S2392" s="9">
        <f>YEAR(Table1[[#This Row],[Exit Date]])</f>
        <v>2024</v>
      </c>
      <c r="T2392" t="str">
        <f>IF(Table1[[#This Row],[Education Level]]="Master's Degree",
"Master's Degree",
IF(Table1[[#This Row],[Education Level]]="Bachelor's Degree",
"Bachelor's Degree",
"Others"))</f>
        <v>Bachelor's Degree</v>
      </c>
    </row>
    <row r="2393" spans="1:20" x14ac:dyDescent="0.25">
      <c r="A2393" t="s">
        <v>5302</v>
      </c>
      <c r="B2393" t="s">
        <v>5303</v>
      </c>
      <c r="C2393" t="s">
        <v>29</v>
      </c>
      <c r="D2393">
        <v>26</v>
      </c>
      <c r="E2393" t="s">
        <v>100</v>
      </c>
      <c r="F2393" t="s">
        <v>49</v>
      </c>
      <c r="G2393" t="s">
        <v>32</v>
      </c>
      <c r="H2393" t="s">
        <v>33</v>
      </c>
      <c r="I2393" t="s">
        <v>34</v>
      </c>
      <c r="J2393" s="1">
        <v>45751</v>
      </c>
      <c r="M2393" t="s">
        <v>35</v>
      </c>
      <c r="N2393" s="2">
        <v>5255.51</v>
      </c>
      <c r="O2393" t="s">
        <v>3675</v>
      </c>
      <c r="P2393">
        <v>1.1000000000000001</v>
      </c>
      <c r="Q23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393">
        <f>YEAR(Table1[[#This Row],[Hire Date]])</f>
        <v>2025</v>
      </c>
      <c r="T2393" t="str">
        <f>IF(Table1[[#This Row],[Education Level]]="Master's Degree",
"Master's Degree",
IF(Table1[[#This Row],[Education Level]]="Bachelor's Degree",
"Bachelor's Degree",
"Others"))</f>
        <v>Bachelor's Degree</v>
      </c>
    </row>
    <row r="2394" spans="1:20" x14ac:dyDescent="0.25">
      <c r="A2394" t="s">
        <v>5304</v>
      </c>
      <c r="B2394" t="s">
        <v>5305</v>
      </c>
      <c r="C2394" t="s">
        <v>18</v>
      </c>
      <c r="D2394">
        <v>22</v>
      </c>
      <c r="E2394" t="s">
        <v>86</v>
      </c>
      <c r="F2394" t="s">
        <v>31</v>
      </c>
      <c r="G2394" t="s">
        <v>32</v>
      </c>
      <c r="H2394" t="s">
        <v>33</v>
      </c>
      <c r="I2394" t="s">
        <v>34</v>
      </c>
      <c r="J2394" s="1">
        <v>43729</v>
      </c>
      <c r="M2394" t="s">
        <v>35</v>
      </c>
      <c r="N2394" s="2">
        <v>5852.25</v>
      </c>
      <c r="O2394" t="s">
        <v>226</v>
      </c>
      <c r="P2394">
        <v>6.7</v>
      </c>
      <c r="Q23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94">
        <f>YEAR(Table1[[#This Row],[Hire Date]])</f>
        <v>2019</v>
      </c>
      <c r="T2394" t="str">
        <f>IF(Table1[[#This Row],[Education Level]]="Master's Degree",
"Master's Degree",
IF(Table1[[#This Row],[Education Level]]="Bachelor's Degree",
"Bachelor's Degree",
"Others"))</f>
        <v>Bachelor's Degree</v>
      </c>
    </row>
    <row r="2395" spans="1:20" x14ac:dyDescent="0.25">
      <c r="A2395" t="s">
        <v>5306</v>
      </c>
      <c r="B2395" t="s">
        <v>1171</v>
      </c>
      <c r="C2395" t="s">
        <v>18</v>
      </c>
      <c r="D2395">
        <v>29</v>
      </c>
      <c r="E2395" t="s">
        <v>136</v>
      </c>
      <c r="F2395" t="s">
        <v>74</v>
      </c>
      <c r="G2395" t="s">
        <v>21</v>
      </c>
      <c r="H2395" t="s">
        <v>33</v>
      </c>
      <c r="I2395" t="s">
        <v>34</v>
      </c>
      <c r="J2395" s="1">
        <v>44746</v>
      </c>
      <c r="M2395" t="s">
        <v>35</v>
      </c>
      <c r="N2395" s="2">
        <v>17398.34</v>
      </c>
      <c r="O2395" t="s">
        <v>214</v>
      </c>
      <c r="P2395">
        <v>3.9</v>
      </c>
      <c r="Q23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95">
        <f>YEAR(Table1[[#This Row],[Hire Date]])</f>
        <v>2022</v>
      </c>
      <c r="T2395" t="str">
        <f>IF(Table1[[#This Row],[Education Level]]="Master's Degree",
"Master's Degree",
IF(Table1[[#This Row],[Education Level]]="Bachelor's Degree",
"Bachelor's Degree",
"Others"))</f>
        <v>Bachelor's Degree</v>
      </c>
    </row>
    <row r="2396" spans="1:20" x14ac:dyDescent="0.25">
      <c r="A2396" t="s">
        <v>5307</v>
      </c>
      <c r="B2396" t="s">
        <v>5308</v>
      </c>
      <c r="C2396" t="s">
        <v>18</v>
      </c>
      <c r="D2396">
        <v>34</v>
      </c>
      <c r="E2396" t="s">
        <v>86</v>
      </c>
      <c r="F2396" t="s">
        <v>31</v>
      </c>
      <c r="G2396" t="s">
        <v>61</v>
      </c>
      <c r="H2396" t="s">
        <v>33</v>
      </c>
      <c r="I2396" t="s">
        <v>75</v>
      </c>
      <c r="J2396" s="1">
        <v>44409</v>
      </c>
      <c r="M2396" t="s">
        <v>35</v>
      </c>
      <c r="N2396" s="2">
        <v>10750.44</v>
      </c>
      <c r="O2396" t="s">
        <v>1029</v>
      </c>
      <c r="P2396">
        <v>4.8</v>
      </c>
      <c r="Q23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96">
        <f>YEAR(Table1[[#This Row],[Hire Date]])</f>
        <v>2021</v>
      </c>
      <c r="T2396" t="str">
        <f>IF(Table1[[#This Row],[Education Level]]="Master's Degree",
"Master's Degree",
IF(Table1[[#This Row],[Education Level]]="Bachelor's Degree",
"Bachelor's Degree",
"Others"))</f>
        <v>Others</v>
      </c>
    </row>
    <row r="2397" spans="1:20" x14ac:dyDescent="0.25">
      <c r="A2397" t="s">
        <v>5309</v>
      </c>
      <c r="B2397" t="s">
        <v>5310</v>
      </c>
      <c r="C2397" t="s">
        <v>18</v>
      </c>
      <c r="D2397">
        <v>22</v>
      </c>
      <c r="E2397" t="s">
        <v>136</v>
      </c>
      <c r="F2397" t="s">
        <v>74</v>
      </c>
      <c r="G2397" t="s">
        <v>61</v>
      </c>
      <c r="H2397" t="s">
        <v>22</v>
      </c>
      <c r="I2397" t="s">
        <v>23</v>
      </c>
      <c r="J2397" s="1">
        <v>45817</v>
      </c>
      <c r="K2397" s="1">
        <v>46013</v>
      </c>
      <c r="L2397" t="s">
        <v>24</v>
      </c>
      <c r="M2397" t="s">
        <v>25</v>
      </c>
      <c r="N2397" s="2">
        <v>12447.57</v>
      </c>
      <c r="O2397" t="s">
        <v>2967</v>
      </c>
      <c r="P2397">
        <v>0.5</v>
      </c>
      <c r="Q23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397">
        <f>YEAR(Table1[[#This Row],[Hire Date]])</f>
        <v>2025</v>
      </c>
      <c r="S2397" s="9">
        <f>YEAR(Table1[[#This Row],[Exit Date]])</f>
        <v>2025</v>
      </c>
      <c r="T2397" t="str">
        <f>IF(Table1[[#This Row],[Education Level]]="Master's Degree",
"Master's Degree",
IF(Table1[[#This Row],[Education Level]]="Bachelor's Degree",
"Bachelor's Degree",
"Others"))</f>
        <v>Master's Degree</v>
      </c>
    </row>
    <row r="2398" spans="1:20" x14ac:dyDescent="0.25">
      <c r="A2398" t="s">
        <v>5311</v>
      </c>
      <c r="B2398" t="s">
        <v>5312</v>
      </c>
      <c r="C2398" t="s">
        <v>18</v>
      </c>
      <c r="D2398">
        <v>26</v>
      </c>
      <c r="E2398" t="s">
        <v>30</v>
      </c>
      <c r="F2398" t="s">
        <v>20</v>
      </c>
      <c r="G2398" t="s">
        <v>32</v>
      </c>
      <c r="H2398" t="s">
        <v>33</v>
      </c>
      <c r="I2398" t="s">
        <v>34</v>
      </c>
      <c r="J2398" s="1">
        <v>43814</v>
      </c>
      <c r="K2398" s="1">
        <v>45511</v>
      </c>
      <c r="L2398" t="s">
        <v>24</v>
      </c>
      <c r="M2398" t="s">
        <v>25</v>
      </c>
      <c r="N2398" s="2">
        <v>4252.57</v>
      </c>
      <c r="O2398" t="s">
        <v>496</v>
      </c>
      <c r="P2398">
        <v>4.5999999999999996</v>
      </c>
      <c r="Q23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398">
        <f>YEAR(Table1[[#This Row],[Hire Date]])</f>
        <v>2019</v>
      </c>
      <c r="S2398" s="9">
        <f>YEAR(Table1[[#This Row],[Exit Date]])</f>
        <v>2024</v>
      </c>
      <c r="T2398" t="str">
        <f>IF(Table1[[#This Row],[Education Level]]="Master's Degree",
"Master's Degree",
IF(Table1[[#This Row],[Education Level]]="Bachelor's Degree",
"Bachelor's Degree",
"Others"))</f>
        <v>Bachelor's Degree</v>
      </c>
    </row>
    <row r="2399" spans="1:20" x14ac:dyDescent="0.25">
      <c r="A2399" t="s">
        <v>5313</v>
      </c>
      <c r="B2399" t="s">
        <v>5314</v>
      </c>
      <c r="C2399" t="s">
        <v>18</v>
      </c>
      <c r="D2399">
        <v>25</v>
      </c>
      <c r="E2399" t="s">
        <v>69</v>
      </c>
      <c r="F2399" t="s">
        <v>31</v>
      </c>
      <c r="G2399" t="s">
        <v>32</v>
      </c>
      <c r="H2399" t="s">
        <v>33</v>
      </c>
      <c r="I2399" t="s">
        <v>34</v>
      </c>
      <c r="J2399" s="1">
        <v>44261</v>
      </c>
      <c r="M2399" t="s">
        <v>35</v>
      </c>
      <c r="N2399" s="2">
        <v>6081.01</v>
      </c>
      <c r="O2399" t="s">
        <v>1804</v>
      </c>
      <c r="P2399">
        <v>5.2</v>
      </c>
      <c r="Q23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399">
        <f>YEAR(Table1[[#This Row],[Hire Date]])</f>
        <v>2021</v>
      </c>
      <c r="T2399" t="str">
        <f>IF(Table1[[#This Row],[Education Level]]="Master's Degree",
"Master's Degree",
IF(Table1[[#This Row],[Education Level]]="Bachelor's Degree",
"Bachelor's Degree",
"Others"))</f>
        <v>Bachelor's Degree</v>
      </c>
    </row>
    <row r="2400" spans="1:20" x14ac:dyDescent="0.25">
      <c r="A2400" t="s">
        <v>5315</v>
      </c>
      <c r="B2400" t="s">
        <v>5316</v>
      </c>
      <c r="C2400" t="s">
        <v>18</v>
      </c>
      <c r="D2400">
        <v>36</v>
      </c>
      <c r="E2400" s="9" t="s">
        <v>13002</v>
      </c>
      <c r="F2400" t="s">
        <v>31</v>
      </c>
      <c r="G2400" t="s">
        <v>61</v>
      </c>
      <c r="H2400" t="s">
        <v>33</v>
      </c>
      <c r="I2400" t="s">
        <v>34</v>
      </c>
      <c r="J2400" s="1">
        <v>44181</v>
      </c>
      <c r="M2400" t="s">
        <v>35</v>
      </c>
      <c r="N2400" s="2">
        <v>11426.89</v>
      </c>
      <c r="O2400" t="s">
        <v>1629</v>
      </c>
      <c r="P2400">
        <v>5.4</v>
      </c>
      <c r="Q24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00">
        <f>YEAR(Table1[[#This Row],[Hire Date]])</f>
        <v>2020</v>
      </c>
      <c r="T2400" t="str">
        <f>IF(Table1[[#This Row],[Education Level]]="Master's Degree",
"Master's Degree",
IF(Table1[[#This Row],[Education Level]]="Bachelor's Degree",
"Bachelor's Degree",
"Others"))</f>
        <v>Bachelor's Degree</v>
      </c>
    </row>
    <row r="2401" spans="1:20" x14ac:dyDescent="0.25">
      <c r="A2401" t="s">
        <v>5317</v>
      </c>
      <c r="B2401" t="s">
        <v>5318</v>
      </c>
      <c r="C2401" t="s">
        <v>29</v>
      </c>
      <c r="D2401">
        <v>35</v>
      </c>
      <c r="E2401" t="s">
        <v>69</v>
      </c>
      <c r="F2401" t="s">
        <v>74</v>
      </c>
      <c r="G2401" t="s">
        <v>137</v>
      </c>
      <c r="H2401" t="s">
        <v>33</v>
      </c>
      <c r="I2401" t="s">
        <v>34</v>
      </c>
      <c r="J2401" s="1">
        <v>45708</v>
      </c>
      <c r="M2401" t="s">
        <v>35</v>
      </c>
      <c r="N2401" s="2">
        <v>22475.17</v>
      </c>
      <c r="O2401" t="s">
        <v>1565</v>
      </c>
      <c r="P2401">
        <v>1.2</v>
      </c>
      <c r="Q24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401">
        <f>YEAR(Table1[[#This Row],[Hire Date]])</f>
        <v>2025</v>
      </c>
      <c r="T2401" t="str">
        <f>IF(Table1[[#This Row],[Education Level]]="Master's Degree",
"Master's Degree",
IF(Table1[[#This Row],[Education Level]]="Bachelor's Degree",
"Bachelor's Degree",
"Others"))</f>
        <v>Bachelor's Degree</v>
      </c>
    </row>
    <row r="2402" spans="1:20" x14ac:dyDescent="0.25">
      <c r="A2402" t="s">
        <v>5319</v>
      </c>
      <c r="B2402" t="s">
        <v>5320</v>
      </c>
      <c r="C2402" t="s">
        <v>18</v>
      </c>
      <c r="D2402">
        <v>28</v>
      </c>
      <c r="E2402" t="s">
        <v>69</v>
      </c>
      <c r="F2402" t="s">
        <v>74</v>
      </c>
      <c r="G2402" t="s">
        <v>45</v>
      </c>
      <c r="H2402" t="s">
        <v>22</v>
      </c>
      <c r="I2402" t="s">
        <v>34</v>
      </c>
      <c r="J2402" s="1">
        <v>45033</v>
      </c>
      <c r="K2402" s="1">
        <v>45996</v>
      </c>
      <c r="L2402" t="s">
        <v>24</v>
      </c>
      <c r="M2402" t="s">
        <v>25</v>
      </c>
      <c r="N2402" s="2">
        <v>8375.26</v>
      </c>
      <c r="O2402" t="s">
        <v>560</v>
      </c>
      <c r="P2402">
        <v>2.6</v>
      </c>
      <c r="Q24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402">
        <f>YEAR(Table1[[#This Row],[Hire Date]])</f>
        <v>2023</v>
      </c>
      <c r="S2402" s="9">
        <f>YEAR(Table1[[#This Row],[Exit Date]])</f>
        <v>2025</v>
      </c>
      <c r="T2402" t="str">
        <f>IF(Table1[[#This Row],[Education Level]]="Master's Degree",
"Master's Degree",
IF(Table1[[#This Row],[Education Level]]="Bachelor's Degree",
"Bachelor's Degree",
"Others"))</f>
        <v>Bachelor's Degree</v>
      </c>
    </row>
    <row r="2403" spans="1:20" x14ac:dyDescent="0.25">
      <c r="A2403" t="s">
        <v>5321</v>
      </c>
      <c r="B2403" t="s">
        <v>5322</v>
      </c>
      <c r="C2403" t="s">
        <v>29</v>
      </c>
      <c r="D2403">
        <v>36</v>
      </c>
      <c r="E2403" t="s">
        <v>73</v>
      </c>
      <c r="F2403" t="s">
        <v>20</v>
      </c>
      <c r="G2403" t="s">
        <v>45</v>
      </c>
      <c r="H2403" t="s">
        <v>33</v>
      </c>
      <c r="I2403" t="s">
        <v>23</v>
      </c>
      <c r="J2403" s="1">
        <v>44196</v>
      </c>
      <c r="M2403" t="s">
        <v>35</v>
      </c>
      <c r="N2403" s="2">
        <v>7497.55</v>
      </c>
      <c r="O2403" t="s">
        <v>733</v>
      </c>
      <c r="P2403">
        <v>5.4</v>
      </c>
      <c r="Q24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03">
        <f>YEAR(Table1[[#This Row],[Hire Date]])</f>
        <v>2020</v>
      </c>
      <c r="T2403" t="str">
        <f>IF(Table1[[#This Row],[Education Level]]="Master's Degree",
"Master's Degree",
IF(Table1[[#This Row],[Education Level]]="Bachelor's Degree",
"Bachelor's Degree",
"Others"))</f>
        <v>Master's Degree</v>
      </c>
    </row>
    <row r="2404" spans="1:20" x14ac:dyDescent="0.25">
      <c r="A2404" t="s">
        <v>5323</v>
      </c>
      <c r="B2404" t="s">
        <v>5324</v>
      </c>
      <c r="C2404" t="s">
        <v>18</v>
      </c>
      <c r="D2404">
        <v>30</v>
      </c>
      <c r="E2404" t="s">
        <v>19</v>
      </c>
      <c r="F2404" t="s">
        <v>20</v>
      </c>
      <c r="G2404" t="s">
        <v>145</v>
      </c>
      <c r="H2404" t="s">
        <v>33</v>
      </c>
      <c r="I2404" t="s">
        <v>34</v>
      </c>
      <c r="J2404" s="1">
        <v>44330</v>
      </c>
      <c r="M2404" t="s">
        <v>35</v>
      </c>
      <c r="N2404" s="2">
        <v>39293.83</v>
      </c>
      <c r="O2404" t="s">
        <v>146</v>
      </c>
      <c r="P2404">
        <v>5</v>
      </c>
      <c r="Q24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04">
        <f>YEAR(Table1[[#This Row],[Hire Date]])</f>
        <v>2021</v>
      </c>
      <c r="T2404" t="str">
        <f>IF(Table1[[#This Row],[Education Level]]="Master's Degree",
"Master's Degree",
IF(Table1[[#This Row],[Education Level]]="Bachelor's Degree",
"Bachelor's Degree",
"Others"))</f>
        <v>Bachelor's Degree</v>
      </c>
    </row>
    <row r="2405" spans="1:20" x14ac:dyDescent="0.25">
      <c r="A2405" t="s">
        <v>5325</v>
      </c>
      <c r="B2405" t="s">
        <v>5326</v>
      </c>
      <c r="C2405" t="s">
        <v>18</v>
      </c>
      <c r="D2405">
        <v>32</v>
      </c>
      <c r="E2405" t="s">
        <v>73</v>
      </c>
      <c r="F2405" t="s">
        <v>20</v>
      </c>
      <c r="G2405" t="s">
        <v>21</v>
      </c>
      <c r="H2405" t="s">
        <v>22</v>
      </c>
      <c r="I2405" t="s">
        <v>175</v>
      </c>
      <c r="J2405" s="1">
        <v>44909</v>
      </c>
      <c r="M2405" t="s">
        <v>35</v>
      </c>
      <c r="N2405" s="2">
        <v>18187.82</v>
      </c>
      <c r="O2405" t="s">
        <v>2112</v>
      </c>
      <c r="P2405">
        <v>3.4</v>
      </c>
      <c r="Q24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05">
        <f>YEAR(Table1[[#This Row],[Hire Date]])</f>
        <v>2022</v>
      </c>
      <c r="T2405" t="str">
        <f>IF(Table1[[#This Row],[Education Level]]="Master's Degree",
"Master's Degree",
IF(Table1[[#This Row],[Education Level]]="Bachelor's Degree",
"Bachelor's Degree",
"Others"))</f>
        <v>Others</v>
      </c>
    </row>
    <row r="2406" spans="1:20" x14ac:dyDescent="0.25">
      <c r="A2406" t="s">
        <v>5327</v>
      </c>
      <c r="B2406" t="s">
        <v>5328</v>
      </c>
      <c r="C2406" t="s">
        <v>29</v>
      </c>
      <c r="D2406">
        <v>50</v>
      </c>
      <c r="E2406" t="s">
        <v>30</v>
      </c>
      <c r="F2406" t="s">
        <v>44</v>
      </c>
      <c r="G2406" t="s">
        <v>45</v>
      </c>
      <c r="H2406" t="s">
        <v>131</v>
      </c>
      <c r="I2406" t="s">
        <v>50</v>
      </c>
      <c r="J2406" s="1">
        <v>45967</v>
      </c>
      <c r="K2406" s="1">
        <v>46173</v>
      </c>
      <c r="L2406" t="s">
        <v>132</v>
      </c>
      <c r="M2406" t="s">
        <v>25</v>
      </c>
      <c r="N2406" s="2">
        <v>8183.58</v>
      </c>
      <c r="O2406" t="s">
        <v>66</v>
      </c>
      <c r="P2406">
        <v>0.6</v>
      </c>
      <c r="Q24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406">
        <f>YEAR(Table1[[#This Row],[Hire Date]])</f>
        <v>2025</v>
      </c>
      <c r="S2406" s="9">
        <f>YEAR(Table1[[#This Row],[Exit Date]])</f>
        <v>2026</v>
      </c>
      <c r="T2406" t="str">
        <f>IF(Table1[[#This Row],[Education Level]]="Master's Degree",
"Master's Degree",
IF(Table1[[#This Row],[Education Level]]="Bachelor's Degree",
"Bachelor's Degree",
"Others"))</f>
        <v>Others</v>
      </c>
    </row>
    <row r="2407" spans="1:20" x14ac:dyDescent="0.25">
      <c r="A2407" t="s">
        <v>5329</v>
      </c>
      <c r="B2407" t="s">
        <v>5330</v>
      </c>
      <c r="C2407" t="s">
        <v>29</v>
      </c>
      <c r="D2407">
        <v>47</v>
      </c>
      <c r="E2407" t="s">
        <v>30</v>
      </c>
      <c r="F2407" t="s">
        <v>31</v>
      </c>
      <c r="G2407" t="s">
        <v>32</v>
      </c>
      <c r="H2407" t="s">
        <v>33</v>
      </c>
      <c r="I2407" t="s">
        <v>34</v>
      </c>
      <c r="J2407" s="1">
        <v>44691</v>
      </c>
      <c r="M2407" t="s">
        <v>35</v>
      </c>
      <c r="N2407" s="2">
        <v>4506.37</v>
      </c>
      <c r="O2407" t="s">
        <v>550</v>
      </c>
      <c r="P2407">
        <v>4</v>
      </c>
      <c r="Q24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07">
        <f>YEAR(Table1[[#This Row],[Hire Date]])</f>
        <v>2022</v>
      </c>
      <c r="T2407" t="str">
        <f>IF(Table1[[#This Row],[Education Level]]="Master's Degree",
"Master's Degree",
IF(Table1[[#This Row],[Education Level]]="Bachelor's Degree",
"Bachelor's Degree",
"Others"))</f>
        <v>Bachelor's Degree</v>
      </c>
    </row>
    <row r="2408" spans="1:20" x14ac:dyDescent="0.25">
      <c r="A2408" t="s">
        <v>5331</v>
      </c>
      <c r="B2408" t="s">
        <v>5332</v>
      </c>
      <c r="C2408" t="s">
        <v>29</v>
      </c>
      <c r="D2408">
        <v>23</v>
      </c>
      <c r="E2408" t="s">
        <v>86</v>
      </c>
      <c r="F2408" t="s">
        <v>44</v>
      </c>
      <c r="G2408" t="s">
        <v>45</v>
      </c>
      <c r="H2408" t="s">
        <v>131</v>
      </c>
      <c r="I2408" t="s">
        <v>23</v>
      </c>
      <c r="J2408" s="1">
        <v>44814</v>
      </c>
      <c r="K2408" s="1">
        <v>45050</v>
      </c>
      <c r="L2408" t="s">
        <v>132</v>
      </c>
      <c r="M2408" t="s">
        <v>25</v>
      </c>
      <c r="N2408" s="2">
        <v>9090.23</v>
      </c>
      <c r="O2408" t="s">
        <v>589</v>
      </c>
      <c r="P2408">
        <v>0.6</v>
      </c>
      <c r="Q24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408">
        <f>YEAR(Table1[[#This Row],[Hire Date]])</f>
        <v>2022</v>
      </c>
      <c r="S2408" s="9">
        <f>YEAR(Table1[[#This Row],[Exit Date]])</f>
        <v>2023</v>
      </c>
      <c r="T2408" t="str">
        <f>IF(Table1[[#This Row],[Education Level]]="Master's Degree",
"Master's Degree",
IF(Table1[[#This Row],[Education Level]]="Bachelor's Degree",
"Bachelor's Degree",
"Others"))</f>
        <v>Master's Degree</v>
      </c>
    </row>
    <row r="2409" spans="1:20" x14ac:dyDescent="0.25">
      <c r="A2409" t="s">
        <v>5333</v>
      </c>
      <c r="B2409" t="s">
        <v>5334</v>
      </c>
      <c r="C2409" t="s">
        <v>18</v>
      </c>
      <c r="D2409">
        <v>42</v>
      </c>
      <c r="E2409" t="s">
        <v>79</v>
      </c>
      <c r="F2409" t="s">
        <v>60</v>
      </c>
      <c r="G2409" t="s">
        <v>32</v>
      </c>
      <c r="H2409" t="s">
        <v>33</v>
      </c>
      <c r="I2409" t="s">
        <v>23</v>
      </c>
      <c r="J2409" s="1">
        <v>45467</v>
      </c>
      <c r="M2409" t="s">
        <v>35</v>
      </c>
      <c r="N2409" s="2">
        <v>5872.71</v>
      </c>
      <c r="O2409" t="s">
        <v>3047</v>
      </c>
      <c r="P2409">
        <v>1.9</v>
      </c>
      <c r="Q24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409">
        <f>YEAR(Table1[[#This Row],[Hire Date]])</f>
        <v>2024</v>
      </c>
      <c r="T2409" t="str">
        <f>IF(Table1[[#This Row],[Education Level]]="Master's Degree",
"Master's Degree",
IF(Table1[[#This Row],[Education Level]]="Bachelor's Degree",
"Bachelor's Degree",
"Others"))</f>
        <v>Master's Degree</v>
      </c>
    </row>
    <row r="2410" spans="1:20" x14ac:dyDescent="0.25">
      <c r="A2410" t="s">
        <v>5335</v>
      </c>
      <c r="B2410" t="s">
        <v>5336</v>
      </c>
      <c r="C2410" t="s">
        <v>29</v>
      </c>
      <c r="D2410">
        <v>42</v>
      </c>
      <c r="E2410" t="s">
        <v>69</v>
      </c>
      <c r="F2410" t="s">
        <v>31</v>
      </c>
      <c r="G2410" t="s">
        <v>45</v>
      </c>
      <c r="H2410" t="s">
        <v>22</v>
      </c>
      <c r="I2410" t="s">
        <v>50</v>
      </c>
      <c r="J2410" s="1">
        <v>45338</v>
      </c>
      <c r="M2410" t="s">
        <v>35</v>
      </c>
      <c r="N2410" s="2">
        <v>8416.75</v>
      </c>
      <c r="O2410" t="s">
        <v>347</v>
      </c>
      <c r="P2410">
        <v>2.2999999999999998</v>
      </c>
      <c r="Q24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410">
        <f>YEAR(Table1[[#This Row],[Hire Date]])</f>
        <v>2024</v>
      </c>
      <c r="T2410" t="str">
        <f>IF(Table1[[#This Row],[Education Level]]="Master's Degree",
"Master's Degree",
IF(Table1[[#This Row],[Education Level]]="Bachelor's Degree",
"Bachelor's Degree",
"Others"))</f>
        <v>Others</v>
      </c>
    </row>
    <row r="2411" spans="1:20" x14ac:dyDescent="0.25">
      <c r="A2411" t="s">
        <v>5337</v>
      </c>
      <c r="B2411" t="s">
        <v>5338</v>
      </c>
      <c r="C2411" t="s">
        <v>18</v>
      </c>
      <c r="D2411">
        <v>24</v>
      </c>
      <c r="E2411" t="s">
        <v>43</v>
      </c>
      <c r="F2411" t="s">
        <v>31</v>
      </c>
      <c r="G2411" t="s">
        <v>32</v>
      </c>
      <c r="H2411" t="s">
        <v>33</v>
      </c>
      <c r="I2411" t="s">
        <v>50</v>
      </c>
      <c r="J2411" s="1">
        <v>43906</v>
      </c>
      <c r="M2411" t="s">
        <v>35</v>
      </c>
      <c r="N2411" s="2">
        <v>6242.34</v>
      </c>
      <c r="O2411" t="s">
        <v>2393</v>
      </c>
      <c r="P2411">
        <v>6.2</v>
      </c>
      <c r="Q24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11">
        <f>YEAR(Table1[[#This Row],[Hire Date]])</f>
        <v>2020</v>
      </c>
      <c r="T2411" t="str">
        <f>IF(Table1[[#This Row],[Education Level]]="Master's Degree",
"Master's Degree",
IF(Table1[[#This Row],[Education Level]]="Bachelor's Degree",
"Bachelor's Degree",
"Others"))</f>
        <v>Others</v>
      </c>
    </row>
    <row r="2412" spans="1:20" x14ac:dyDescent="0.25">
      <c r="A2412" t="s">
        <v>5339</v>
      </c>
      <c r="B2412" t="s">
        <v>5340</v>
      </c>
      <c r="C2412" t="s">
        <v>29</v>
      </c>
      <c r="D2412">
        <v>42</v>
      </c>
      <c r="E2412" t="s">
        <v>121</v>
      </c>
      <c r="F2412" t="s">
        <v>44</v>
      </c>
      <c r="G2412" t="s">
        <v>32</v>
      </c>
      <c r="H2412" t="s">
        <v>131</v>
      </c>
      <c r="I2412" t="s">
        <v>34</v>
      </c>
      <c r="J2412" s="1">
        <v>43117</v>
      </c>
      <c r="M2412" t="s">
        <v>35</v>
      </c>
      <c r="N2412" s="2">
        <v>4147.33</v>
      </c>
      <c r="O2412" t="s">
        <v>1375</v>
      </c>
      <c r="P2412">
        <v>8.3000000000000007</v>
      </c>
      <c r="Q24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12">
        <f>YEAR(Table1[[#This Row],[Hire Date]])</f>
        <v>2018</v>
      </c>
      <c r="T2412" t="str">
        <f>IF(Table1[[#This Row],[Education Level]]="Master's Degree",
"Master's Degree",
IF(Table1[[#This Row],[Education Level]]="Bachelor's Degree",
"Bachelor's Degree",
"Others"))</f>
        <v>Bachelor's Degree</v>
      </c>
    </row>
    <row r="2413" spans="1:20" x14ac:dyDescent="0.25">
      <c r="A2413" t="s">
        <v>5341</v>
      </c>
      <c r="B2413" t="s">
        <v>5342</v>
      </c>
      <c r="C2413" t="s">
        <v>29</v>
      </c>
      <c r="D2413">
        <v>48</v>
      </c>
      <c r="E2413" t="s">
        <v>100</v>
      </c>
      <c r="F2413" t="s">
        <v>31</v>
      </c>
      <c r="G2413" t="s">
        <v>61</v>
      </c>
      <c r="H2413" t="s">
        <v>33</v>
      </c>
      <c r="I2413" t="s">
        <v>50</v>
      </c>
      <c r="J2413" s="1">
        <v>45451</v>
      </c>
      <c r="M2413" t="s">
        <v>35</v>
      </c>
      <c r="N2413" s="2">
        <v>10129.719999999999</v>
      </c>
      <c r="O2413" t="s">
        <v>118</v>
      </c>
      <c r="P2413">
        <v>1.9</v>
      </c>
      <c r="Q24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413">
        <f>YEAR(Table1[[#This Row],[Hire Date]])</f>
        <v>2024</v>
      </c>
      <c r="T2413" t="str">
        <f>IF(Table1[[#This Row],[Education Level]]="Master's Degree",
"Master's Degree",
IF(Table1[[#This Row],[Education Level]]="Bachelor's Degree",
"Bachelor's Degree",
"Others"))</f>
        <v>Others</v>
      </c>
    </row>
    <row r="2414" spans="1:20" x14ac:dyDescent="0.25">
      <c r="A2414" t="s">
        <v>5343</v>
      </c>
      <c r="B2414" t="s">
        <v>5344</v>
      </c>
      <c r="C2414" t="s">
        <v>29</v>
      </c>
      <c r="D2414">
        <v>24</v>
      </c>
      <c r="E2414" t="s">
        <v>30</v>
      </c>
      <c r="F2414" t="s">
        <v>74</v>
      </c>
      <c r="G2414" t="s">
        <v>45</v>
      </c>
      <c r="H2414" t="s">
        <v>33</v>
      </c>
      <c r="I2414" t="s">
        <v>34</v>
      </c>
      <c r="J2414" s="1">
        <v>44726</v>
      </c>
      <c r="M2414" t="s">
        <v>35</v>
      </c>
      <c r="N2414" s="2">
        <v>7393.55</v>
      </c>
      <c r="O2414" t="s">
        <v>87</v>
      </c>
      <c r="P2414">
        <v>3.9</v>
      </c>
      <c r="Q24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14">
        <f>YEAR(Table1[[#This Row],[Hire Date]])</f>
        <v>2022</v>
      </c>
      <c r="T2414" t="str">
        <f>IF(Table1[[#This Row],[Education Level]]="Master's Degree",
"Master's Degree",
IF(Table1[[#This Row],[Education Level]]="Bachelor's Degree",
"Bachelor's Degree",
"Others"))</f>
        <v>Bachelor's Degree</v>
      </c>
    </row>
    <row r="2415" spans="1:20" x14ac:dyDescent="0.25">
      <c r="A2415" t="s">
        <v>5345</v>
      </c>
      <c r="B2415" t="s">
        <v>5346</v>
      </c>
      <c r="C2415" t="s">
        <v>18</v>
      </c>
      <c r="D2415">
        <v>26</v>
      </c>
      <c r="E2415" t="s">
        <v>19</v>
      </c>
      <c r="F2415" t="s">
        <v>44</v>
      </c>
      <c r="G2415" t="s">
        <v>21</v>
      </c>
      <c r="H2415" t="s">
        <v>33</v>
      </c>
      <c r="I2415" t="s">
        <v>23</v>
      </c>
      <c r="J2415" s="1">
        <v>44761</v>
      </c>
      <c r="M2415" t="s">
        <v>35</v>
      </c>
      <c r="N2415" s="2">
        <v>19054.689999999999</v>
      </c>
      <c r="O2415" t="s">
        <v>467</v>
      </c>
      <c r="P2415">
        <v>3.8</v>
      </c>
      <c r="Q24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15">
        <f>YEAR(Table1[[#This Row],[Hire Date]])</f>
        <v>2022</v>
      </c>
      <c r="T2415" t="str">
        <f>IF(Table1[[#This Row],[Education Level]]="Master's Degree",
"Master's Degree",
IF(Table1[[#This Row],[Education Level]]="Bachelor's Degree",
"Bachelor's Degree",
"Others"))</f>
        <v>Master's Degree</v>
      </c>
    </row>
    <row r="2416" spans="1:20" x14ac:dyDescent="0.25">
      <c r="A2416" t="s">
        <v>5347</v>
      </c>
      <c r="B2416" t="s">
        <v>5348</v>
      </c>
      <c r="C2416" t="s">
        <v>29</v>
      </c>
      <c r="D2416">
        <v>44</v>
      </c>
      <c r="E2416" t="s">
        <v>69</v>
      </c>
      <c r="F2416" t="s">
        <v>31</v>
      </c>
      <c r="G2416" t="s">
        <v>21</v>
      </c>
      <c r="H2416" t="s">
        <v>33</v>
      </c>
      <c r="I2416" t="s">
        <v>23</v>
      </c>
      <c r="J2416" s="1">
        <v>43147</v>
      </c>
      <c r="M2416" t="s">
        <v>35</v>
      </c>
      <c r="N2416" s="2">
        <v>17531.79</v>
      </c>
      <c r="O2416" t="s">
        <v>51</v>
      </c>
      <c r="P2416">
        <v>8.1999999999999993</v>
      </c>
      <c r="Q24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16">
        <f>YEAR(Table1[[#This Row],[Hire Date]])</f>
        <v>2018</v>
      </c>
      <c r="T2416" t="str">
        <f>IF(Table1[[#This Row],[Education Level]]="Master's Degree",
"Master's Degree",
IF(Table1[[#This Row],[Education Level]]="Bachelor's Degree",
"Bachelor's Degree",
"Others"))</f>
        <v>Master's Degree</v>
      </c>
    </row>
    <row r="2417" spans="1:20" x14ac:dyDescent="0.25">
      <c r="A2417" t="s">
        <v>5349</v>
      </c>
      <c r="B2417" t="s">
        <v>5350</v>
      </c>
      <c r="C2417" t="s">
        <v>29</v>
      </c>
      <c r="D2417">
        <v>37</v>
      </c>
      <c r="E2417" t="s">
        <v>19</v>
      </c>
      <c r="F2417" t="s">
        <v>31</v>
      </c>
      <c r="G2417" t="s">
        <v>21</v>
      </c>
      <c r="H2417" t="s">
        <v>33</v>
      </c>
      <c r="I2417" t="s">
        <v>34</v>
      </c>
      <c r="J2417" s="1">
        <v>44670</v>
      </c>
      <c r="M2417" t="s">
        <v>35</v>
      </c>
      <c r="N2417" s="2">
        <v>17852.189999999999</v>
      </c>
      <c r="O2417" t="s">
        <v>1717</v>
      </c>
      <c r="P2417">
        <v>4.0999999999999996</v>
      </c>
      <c r="Q24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17">
        <f>YEAR(Table1[[#This Row],[Hire Date]])</f>
        <v>2022</v>
      </c>
      <c r="T2417" t="str">
        <f>IF(Table1[[#This Row],[Education Level]]="Master's Degree",
"Master's Degree",
IF(Table1[[#This Row],[Education Level]]="Bachelor's Degree",
"Bachelor's Degree",
"Others"))</f>
        <v>Bachelor's Degree</v>
      </c>
    </row>
    <row r="2418" spans="1:20" x14ac:dyDescent="0.25">
      <c r="A2418" t="s">
        <v>5351</v>
      </c>
      <c r="B2418" t="s">
        <v>1496</v>
      </c>
      <c r="C2418" t="s">
        <v>18</v>
      </c>
      <c r="D2418">
        <v>39</v>
      </c>
      <c r="E2418" t="s">
        <v>100</v>
      </c>
      <c r="F2418" t="s">
        <v>31</v>
      </c>
      <c r="G2418" t="s">
        <v>45</v>
      </c>
      <c r="H2418" t="s">
        <v>33</v>
      </c>
      <c r="I2418" t="s">
        <v>50</v>
      </c>
      <c r="J2418" s="1">
        <v>44447</v>
      </c>
      <c r="M2418" t="s">
        <v>35</v>
      </c>
      <c r="N2418" s="2">
        <v>9167.02</v>
      </c>
      <c r="O2418" t="s">
        <v>3183</v>
      </c>
      <c r="P2418">
        <v>4.7</v>
      </c>
      <c r="Q24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18">
        <f>YEAR(Table1[[#This Row],[Hire Date]])</f>
        <v>2021</v>
      </c>
      <c r="T2418" t="str">
        <f>IF(Table1[[#This Row],[Education Level]]="Master's Degree",
"Master's Degree",
IF(Table1[[#This Row],[Education Level]]="Bachelor's Degree",
"Bachelor's Degree",
"Others"))</f>
        <v>Others</v>
      </c>
    </row>
    <row r="2419" spans="1:20" x14ac:dyDescent="0.25">
      <c r="A2419" t="s">
        <v>5352</v>
      </c>
      <c r="B2419" t="s">
        <v>1514</v>
      </c>
      <c r="C2419" t="s">
        <v>18</v>
      </c>
      <c r="D2419">
        <v>38</v>
      </c>
      <c r="E2419" t="s">
        <v>136</v>
      </c>
      <c r="F2419" t="s">
        <v>49</v>
      </c>
      <c r="G2419" t="s">
        <v>21</v>
      </c>
      <c r="H2419" t="s">
        <v>33</v>
      </c>
      <c r="I2419" t="s">
        <v>34</v>
      </c>
      <c r="J2419" s="1">
        <v>46043</v>
      </c>
      <c r="M2419" t="s">
        <v>35</v>
      </c>
      <c r="N2419" s="2">
        <v>17427.32</v>
      </c>
      <c r="O2419" t="s">
        <v>5353</v>
      </c>
      <c r="P2419">
        <v>0.3</v>
      </c>
      <c r="Q24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419">
        <f>YEAR(Table1[[#This Row],[Hire Date]])</f>
        <v>2026</v>
      </c>
      <c r="T2419" t="str">
        <f>IF(Table1[[#This Row],[Education Level]]="Master's Degree",
"Master's Degree",
IF(Table1[[#This Row],[Education Level]]="Bachelor's Degree",
"Bachelor's Degree",
"Others"))</f>
        <v>Bachelor's Degree</v>
      </c>
    </row>
    <row r="2420" spans="1:20" x14ac:dyDescent="0.25">
      <c r="A2420" t="s">
        <v>5354</v>
      </c>
      <c r="B2420" t="s">
        <v>5355</v>
      </c>
      <c r="C2420" t="s">
        <v>29</v>
      </c>
      <c r="D2420">
        <v>38</v>
      </c>
      <c r="E2420" t="s">
        <v>43</v>
      </c>
      <c r="F2420" t="s">
        <v>74</v>
      </c>
      <c r="G2420" t="s">
        <v>32</v>
      </c>
      <c r="H2420" t="s">
        <v>33</v>
      </c>
      <c r="I2420" t="s">
        <v>23</v>
      </c>
      <c r="J2420" s="1">
        <v>43983</v>
      </c>
      <c r="M2420" t="s">
        <v>35</v>
      </c>
      <c r="N2420" s="2">
        <v>4579.0600000000004</v>
      </c>
      <c r="O2420" t="s">
        <v>369</v>
      </c>
      <c r="P2420">
        <v>6</v>
      </c>
      <c r="Q24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20">
        <f>YEAR(Table1[[#This Row],[Hire Date]])</f>
        <v>2020</v>
      </c>
      <c r="T2420" t="str">
        <f>IF(Table1[[#This Row],[Education Level]]="Master's Degree",
"Master's Degree",
IF(Table1[[#This Row],[Education Level]]="Bachelor's Degree",
"Bachelor's Degree",
"Others"))</f>
        <v>Master's Degree</v>
      </c>
    </row>
    <row r="2421" spans="1:20" x14ac:dyDescent="0.25">
      <c r="A2421" t="s">
        <v>5356</v>
      </c>
      <c r="B2421" t="s">
        <v>5357</v>
      </c>
      <c r="C2421" t="s">
        <v>18</v>
      </c>
      <c r="D2421">
        <v>23</v>
      </c>
      <c r="E2421" t="s">
        <v>19</v>
      </c>
      <c r="F2421" t="s">
        <v>31</v>
      </c>
      <c r="G2421" t="s">
        <v>137</v>
      </c>
      <c r="H2421" t="s">
        <v>33</v>
      </c>
      <c r="I2421" t="s">
        <v>23</v>
      </c>
      <c r="J2421" s="1">
        <v>45408</v>
      </c>
      <c r="K2421" s="1">
        <v>45570</v>
      </c>
      <c r="L2421" t="s">
        <v>62</v>
      </c>
      <c r="M2421" t="s">
        <v>25</v>
      </c>
      <c r="N2421" s="2">
        <v>27945.66</v>
      </c>
      <c r="O2421" t="s">
        <v>1074</v>
      </c>
      <c r="P2421">
        <v>0.4</v>
      </c>
      <c r="Q24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421">
        <f>YEAR(Table1[[#This Row],[Hire Date]])</f>
        <v>2024</v>
      </c>
      <c r="S2421" s="9">
        <f>YEAR(Table1[[#This Row],[Exit Date]])</f>
        <v>2024</v>
      </c>
      <c r="T2421" t="str">
        <f>IF(Table1[[#This Row],[Education Level]]="Master's Degree",
"Master's Degree",
IF(Table1[[#This Row],[Education Level]]="Bachelor's Degree",
"Bachelor's Degree",
"Others"))</f>
        <v>Master's Degree</v>
      </c>
    </row>
    <row r="2422" spans="1:20" x14ac:dyDescent="0.25">
      <c r="A2422" t="s">
        <v>5358</v>
      </c>
      <c r="B2422" t="s">
        <v>3205</v>
      </c>
      <c r="C2422" t="s">
        <v>18</v>
      </c>
      <c r="D2422">
        <v>44</v>
      </c>
      <c r="E2422" t="s">
        <v>69</v>
      </c>
      <c r="F2422" t="s">
        <v>20</v>
      </c>
      <c r="G2422" t="s">
        <v>32</v>
      </c>
      <c r="H2422" t="s">
        <v>33</v>
      </c>
      <c r="I2422" t="s">
        <v>34</v>
      </c>
      <c r="J2422" s="1">
        <v>45330</v>
      </c>
      <c r="M2422" t="s">
        <v>35</v>
      </c>
      <c r="N2422" s="2">
        <v>4184.78</v>
      </c>
      <c r="O2422" t="s">
        <v>1265</v>
      </c>
      <c r="P2422">
        <v>2.2999999999999998</v>
      </c>
      <c r="Q24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422">
        <f>YEAR(Table1[[#This Row],[Hire Date]])</f>
        <v>2024</v>
      </c>
      <c r="T2422" t="str">
        <f>IF(Table1[[#This Row],[Education Level]]="Master's Degree",
"Master's Degree",
IF(Table1[[#This Row],[Education Level]]="Bachelor's Degree",
"Bachelor's Degree",
"Others"))</f>
        <v>Bachelor's Degree</v>
      </c>
    </row>
    <row r="2423" spans="1:20" x14ac:dyDescent="0.25">
      <c r="A2423" t="s">
        <v>5359</v>
      </c>
      <c r="B2423" t="s">
        <v>5360</v>
      </c>
      <c r="C2423" t="s">
        <v>18</v>
      </c>
      <c r="D2423">
        <v>45</v>
      </c>
      <c r="E2423" t="s">
        <v>69</v>
      </c>
      <c r="F2423" t="s">
        <v>20</v>
      </c>
      <c r="G2423" t="s">
        <v>61</v>
      </c>
      <c r="H2423" t="s">
        <v>33</v>
      </c>
      <c r="I2423" t="s">
        <v>23</v>
      </c>
      <c r="J2423" s="1">
        <v>44377</v>
      </c>
      <c r="K2423" s="1">
        <v>45834</v>
      </c>
      <c r="L2423" t="s">
        <v>132</v>
      </c>
      <c r="M2423" t="s">
        <v>25</v>
      </c>
      <c r="N2423" s="2">
        <v>9873.67</v>
      </c>
      <c r="O2423" t="s">
        <v>2526</v>
      </c>
      <c r="P2423">
        <v>4</v>
      </c>
      <c r="Q24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23">
        <f>YEAR(Table1[[#This Row],[Hire Date]])</f>
        <v>2021</v>
      </c>
      <c r="S2423" s="9">
        <f>YEAR(Table1[[#This Row],[Exit Date]])</f>
        <v>2025</v>
      </c>
      <c r="T2423" t="str">
        <f>IF(Table1[[#This Row],[Education Level]]="Master's Degree",
"Master's Degree",
IF(Table1[[#This Row],[Education Level]]="Bachelor's Degree",
"Bachelor's Degree",
"Others"))</f>
        <v>Master's Degree</v>
      </c>
    </row>
    <row r="2424" spans="1:20" x14ac:dyDescent="0.25">
      <c r="A2424" t="s">
        <v>5361</v>
      </c>
      <c r="B2424" t="s">
        <v>5362</v>
      </c>
      <c r="C2424" t="s">
        <v>18</v>
      </c>
      <c r="D2424">
        <v>32</v>
      </c>
      <c r="E2424" t="s">
        <v>73</v>
      </c>
      <c r="F2424" t="s">
        <v>31</v>
      </c>
      <c r="G2424" t="s">
        <v>21</v>
      </c>
      <c r="H2424" t="s">
        <v>138</v>
      </c>
      <c r="I2424" t="s">
        <v>23</v>
      </c>
      <c r="J2424" s="1">
        <v>45330</v>
      </c>
      <c r="M2424" t="s">
        <v>35</v>
      </c>
      <c r="N2424" s="2">
        <v>19554.98</v>
      </c>
      <c r="O2424" t="s">
        <v>128</v>
      </c>
      <c r="P2424">
        <v>2.2999999999999998</v>
      </c>
      <c r="Q24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424">
        <f>YEAR(Table1[[#This Row],[Hire Date]])</f>
        <v>2024</v>
      </c>
      <c r="T2424" t="str">
        <f>IF(Table1[[#This Row],[Education Level]]="Master's Degree",
"Master's Degree",
IF(Table1[[#This Row],[Education Level]]="Bachelor's Degree",
"Bachelor's Degree",
"Others"))</f>
        <v>Master's Degree</v>
      </c>
    </row>
    <row r="2425" spans="1:20" x14ac:dyDescent="0.25">
      <c r="A2425" t="s">
        <v>5363</v>
      </c>
      <c r="B2425" t="s">
        <v>5364</v>
      </c>
      <c r="C2425" t="s">
        <v>29</v>
      </c>
      <c r="D2425">
        <v>34</v>
      </c>
      <c r="E2425" t="s">
        <v>30</v>
      </c>
      <c r="F2425" t="s">
        <v>20</v>
      </c>
      <c r="G2425" t="s">
        <v>32</v>
      </c>
      <c r="H2425" t="s">
        <v>33</v>
      </c>
      <c r="I2425" t="s">
        <v>23</v>
      </c>
      <c r="J2425" s="1">
        <v>43922</v>
      </c>
      <c r="M2425" t="s">
        <v>35</v>
      </c>
      <c r="N2425" s="2">
        <v>4304.9799999999996</v>
      </c>
      <c r="O2425" t="s">
        <v>525</v>
      </c>
      <c r="P2425">
        <v>6.1</v>
      </c>
      <c r="Q24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25">
        <f>YEAR(Table1[[#This Row],[Hire Date]])</f>
        <v>2020</v>
      </c>
      <c r="T2425" t="str">
        <f>IF(Table1[[#This Row],[Education Level]]="Master's Degree",
"Master's Degree",
IF(Table1[[#This Row],[Education Level]]="Bachelor's Degree",
"Bachelor's Degree",
"Others"))</f>
        <v>Master's Degree</v>
      </c>
    </row>
    <row r="2426" spans="1:20" x14ac:dyDescent="0.25">
      <c r="A2426" t="s">
        <v>5365</v>
      </c>
      <c r="B2426" t="s">
        <v>5366</v>
      </c>
      <c r="C2426" t="s">
        <v>18</v>
      </c>
      <c r="D2426">
        <v>22</v>
      </c>
      <c r="E2426" t="s">
        <v>86</v>
      </c>
      <c r="F2426" t="s">
        <v>20</v>
      </c>
      <c r="G2426" t="s">
        <v>145</v>
      </c>
      <c r="H2426" t="s">
        <v>33</v>
      </c>
      <c r="I2426" t="s">
        <v>34</v>
      </c>
      <c r="J2426" s="1">
        <v>44843</v>
      </c>
      <c r="K2426" s="1">
        <v>46149</v>
      </c>
      <c r="L2426" t="s">
        <v>760</v>
      </c>
      <c r="M2426" t="s">
        <v>25</v>
      </c>
      <c r="N2426" s="2">
        <v>33142.949999999997</v>
      </c>
      <c r="O2426" t="s">
        <v>146</v>
      </c>
      <c r="P2426">
        <v>3.6</v>
      </c>
      <c r="Q24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26">
        <f>YEAR(Table1[[#This Row],[Hire Date]])</f>
        <v>2022</v>
      </c>
      <c r="S2426" s="9">
        <f>YEAR(Table1[[#This Row],[Exit Date]])</f>
        <v>2026</v>
      </c>
      <c r="T2426" t="str">
        <f>IF(Table1[[#This Row],[Education Level]]="Master's Degree",
"Master's Degree",
IF(Table1[[#This Row],[Education Level]]="Bachelor's Degree",
"Bachelor's Degree",
"Others"))</f>
        <v>Bachelor's Degree</v>
      </c>
    </row>
    <row r="2427" spans="1:20" x14ac:dyDescent="0.25">
      <c r="A2427" t="s">
        <v>5367</v>
      </c>
      <c r="B2427" t="s">
        <v>5368</v>
      </c>
      <c r="C2427" t="s">
        <v>18</v>
      </c>
      <c r="D2427">
        <v>39</v>
      </c>
      <c r="E2427" t="s">
        <v>69</v>
      </c>
      <c r="F2427" t="s">
        <v>74</v>
      </c>
      <c r="G2427" t="s">
        <v>93</v>
      </c>
      <c r="H2427" t="s">
        <v>33</v>
      </c>
      <c r="I2427" t="s">
        <v>34</v>
      </c>
      <c r="J2427" s="1">
        <v>43428</v>
      </c>
      <c r="M2427" t="s">
        <v>35</v>
      </c>
      <c r="N2427" s="2">
        <v>3881.17</v>
      </c>
      <c r="O2427" t="s">
        <v>713</v>
      </c>
      <c r="P2427">
        <v>7.5</v>
      </c>
      <c r="Q24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27">
        <f>YEAR(Table1[[#This Row],[Hire Date]])</f>
        <v>2018</v>
      </c>
      <c r="T2427" t="str">
        <f>IF(Table1[[#This Row],[Education Level]]="Master's Degree",
"Master's Degree",
IF(Table1[[#This Row],[Education Level]]="Bachelor's Degree",
"Bachelor's Degree",
"Others"))</f>
        <v>Bachelor's Degree</v>
      </c>
    </row>
    <row r="2428" spans="1:20" x14ac:dyDescent="0.25">
      <c r="A2428" t="s">
        <v>5369</v>
      </c>
      <c r="B2428" t="s">
        <v>5370</v>
      </c>
      <c r="C2428" t="s">
        <v>29</v>
      </c>
      <c r="D2428">
        <v>40</v>
      </c>
      <c r="E2428" t="s">
        <v>121</v>
      </c>
      <c r="F2428" t="s">
        <v>74</v>
      </c>
      <c r="G2428" t="s">
        <v>32</v>
      </c>
      <c r="H2428" t="s">
        <v>33</v>
      </c>
      <c r="I2428" t="s">
        <v>34</v>
      </c>
      <c r="J2428" s="1">
        <v>43501</v>
      </c>
      <c r="K2428" s="1">
        <v>45430</v>
      </c>
      <c r="L2428" t="s">
        <v>24</v>
      </c>
      <c r="M2428" t="s">
        <v>25</v>
      </c>
      <c r="N2428" s="2">
        <v>6192.26</v>
      </c>
      <c r="O2428" t="s">
        <v>757</v>
      </c>
      <c r="P2428">
        <v>5.3</v>
      </c>
      <c r="Q24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28">
        <f>YEAR(Table1[[#This Row],[Hire Date]])</f>
        <v>2019</v>
      </c>
      <c r="S2428" s="9">
        <f>YEAR(Table1[[#This Row],[Exit Date]])</f>
        <v>2024</v>
      </c>
      <c r="T2428" t="str">
        <f>IF(Table1[[#This Row],[Education Level]]="Master's Degree",
"Master's Degree",
IF(Table1[[#This Row],[Education Level]]="Bachelor's Degree",
"Bachelor's Degree",
"Others"))</f>
        <v>Bachelor's Degree</v>
      </c>
    </row>
    <row r="2429" spans="1:20" x14ac:dyDescent="0.25">
      <c r="A2429" t="s">
        <v>5371</v>
      </c>
      <c r="B2429" t="s">
        <v>5372</v>
      </c>
      <c r="C2429" t="s">
        <v>29</v>
      </c>
      <c r="D2429">
        <v>34</v>
      </c>
      <c r="E2429" t="s">
        <v>19</v>
      </c>
      <c r="F2429" t="s">
        <v>31</v>
      </c>
      <c r="G2429" t="s">
        <v>232</v>
      </c>
      <c r="H2429" t="s">
        <v>22</v>
      </c>
      <c r="I2429" t="s">
        <v>50</v>
      </c>
      <c r="J2429" s="1">
        <v>45376</v>
      </c>
      <c r="K2429" s="1">
        <v>46012</v>
      </c>
      <c r="L2429" t="s">
        <v>132</v>
      </c>
      <c r="M2429" t="s">
        <v>25</v>
      </c>
      <c r="N2429" s="2">
        <v>49039.3</v>
      </c>
      <c r="O2429" t="s">
        <v>146</v>
      </c>
      <c r="P2429">
        <v>1.7</v>
      </c>
      <c r="Q24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429">
        <f>YEAR(Table1[[#This Row],[Hire Date]])</f>
        <v>2024</v>
      </c>
      <c r="S2429" s="9">
        <f>YEAR(Table1[[#This Row],[Exit Date]])</f>
        <v>2025</v>
      </c>
      <c r="T2429" t="str">
        <f>IF(Table1[[#This Row],[Education Level]]="Master's Degree",
"Master's Degree",
IF(Table1[[#This Row],[Education Level]]="Bachelor's Degree",
"Bachelor's Degree",
"Others"))</f>
        <v>Others</v>
      </c>
    </row>
    <row r="2430" spans="1:20" x14ac:dyDescent="0.25">
      <c r="A2430" t="s">
        <v>5373</v>
      </c>
      <c r="B2430" t="s">
        <v>5374</v>
      </c>
      <c r="C2430" t="s">
        <v>18</v>
      </c>
      <c r="D2430">
        <v>45</v>
      </c>
      <c r="E2430" t="s">
        <v>19</v>
      </c>
      <c r="F2430" t="s">
        <v>31</v>
      </c>
      <c r="G2430" t="s">
        <v>137</v>
      </c>
      <c r="H2430" t="s">
        <v>33</v>
      </c>
      <c r="I2430" t="s">
        <v>23</v>
      </c>
      <c r="J2430" s="1">
        <v>45956</v>
      </c>
      <c r="M2430" t="s">
        <v>35</v>
      </c>
      <c r="N2430" s="2">
        <v>21367.17</v>
      </c>
      <c r="O2430" t="s">
        <v>1236</v>
      </c>
      <c r="P2430">
        <v>0.6</v>
      </c>
      <c r="Q24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430">
        <f>YEAR(Table1[[#This Row],[Hire Date]])</f>
        <v>2025</v>
      </c>
      <c r="T2430" t="str">
        <f>IF(Table1[[#This Row],[Education Level]]="Master's Degree",
"Master's Degree",
IF(Table1[[#This Row],[Education Level]]="Bachelor's Degree",
"Bachelor's Degree",
"Others"))</f>
        <v>Master's Degree</v>
      </c>
    </row>
    <row r="2431" spans="1:20" x14ac:dyDescent="0.25">
      <c r="A2431" t="s">
        <v>5375</v>
      </c>
      <c r="B2431" t="s">
        <v>5376</v>
      </c>
      <c r="C2431" t="s">
        <v>29</v>
      </c>
      <c r="D2431">
        <v>31</v>
      </c>
      <c r="E2431" t="s">
        <v>79</v>
      </c>
      <c r="F2431" t="s">
        <v>74</v>
      </c>
      <c r="G2431" t="s">
        <v>32</v>
      </c>
      <c r="H2431" t="s">
        <v>33</v>
      </c>
      <c r="I2431" t="s">
        <v>34</v>
      </c>
      <c r="J2431" s="1">
        <v>43869</v>
      </c>
      <c r="K2431" s="1">
        <v>45944</v>
      </c>
      <c r="L2431" t="s">
        <v>132</v>
      </c>
      <c r="M2431" t="s">
        <v>25</v>
      </c>
      <c r="N2431" s="2">
        <v>4951.41</v>
      </c>
      <c r="O2431" t="s">
        <v>1209</v>
      </c>
      <c r="P2431">
        <v>5.7</v>
      </c>
      <c r="Q24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31">
        <f>YEAR(Table1[[#This Row],[Hire Date]])</f>
        <v>2020</v>
      </c>
      <c r="S2431" s="9">
        <f>YEAR(Table1[[#This Row],[Exit Date]])</f>
        <v>2025</v>
      </c>
      <c r="T2431" t="str">
        <f>IF(Table1[[#This Row],[Education Level]]="Master's Degree",
"Master's Degree",
IF(Table1[[#This Row],[Education Level]]="Bachelor's Degree",
"Bachelor's Degree",
"Others"))</f>
        <v>Bachelor's Degree</v>
      </c>
    </row>
    <row r="2432" spans="1:20" x14ac:dyDescent="0.25">
      <c r="A2432" t="s">
        <v>5377</v>
      </c>
      <c r="B2432" t="s">
        <v>5378</v>
      </c>
      <c r="C2432" t="s">
        <v>29</v>
      </c>
      <c r="D2432">
        <v>40</v>
      </c>
      <c r="E2432" t="s">
        <v>43</v>
      </c>
      <c r="F2432" t="s">
        <v>31</v>
      </c>
      <c r="G2432" t="s">
        <v>61</v>
      </c>
      <c r="H2432" t="s">
        <v>33</v>
      </c>
      <c r="I2432" t="s">
        <v>34</v>
      </c>
      <c r="J2432" s="1">
        <v>44273</v>
      </c>
      <c r="M2432" t="s">
        <v>35</v>
      </c>
      <c r="N2432" s="2">
        <v>11205.28</v>
      </c>
      <c r="O2432" t="s">
        <v>1029</v>
      </c>
      <c r="P2432">
        <v>5.2</v>
      </c>
      <c r="Q24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32">
        <f>YEAR(Table1[[#This Row],[Hire Date]])</f>
        <v>2021</v>
      </c>
      <c r="T2432" t="str">
        <f>IF(Table1[[#This Row],[Education Level]]="Master's Degree",
"Master's Degree",
IF(Table1[[#This Row],[Education Level]]="Bachelor's Degree",
"Bachelor's Degree",
"Others"))</f>
        <v>Bachelor's Degree</v>
      </c>
    </row>
    <row r="2433" spans="1:20" x14ac:dyDescent="0.25">
      <c r="A2433" t="s">
        <v>5379</v>
      </c>
      <c r="B2433" t="s">
        <v>5380</v>
      </c>
      <c r="C2433" t="s">
        <v>18</v>
      </c>
      <c r="D2433">
        <v>25</v>
      </c>
      <c r="E2433" t="s">
        <v>43</v>
      </c>
      <c r="F2433" t="s">
        <v>60</v>
      </c>
      <c r="G2433" t="s">
        <v>61</v>
      </c>
      <c r="H2433" t="s">
        <v>33</v>
      </c>
      <c r="I2433" t="s">
        <v>34</v>
      </c>
      <c r="J2433" s="1">
        <v>44458</v>
      </c>
      <c r="M2433" t="s">
        <v>35</v>
      </c>
      <c r="N2433" s="2">
        <v>9870.81</v>
      </c>
      <c r="O2433" t="s">
        <v>1134</v>
      </c>
      <c r="P2433">
        <v>4.7</v>
      </c>
      <c r="Q24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33">
        <f>YEAR(Table1[[#This Row],[Hire Date]])</f>
        <v>2021</v>
      </c>
      <c r="T2433" t="str">
        <f>IF(Table1[[#This Row],[Education Level]]="Master's Degree",
"Master's Degree",
IF(Table1[[#This Row],[Education Level]]="Bachelor's Degree",
"Bachelor's Degree",
"Others"))</f>
        <v>Bachelor's Degree</v>
      </c>
    </row>
    <row r="2434" spans="1:20" x14ac:dyDescent="0.25">
      <c r="A2434" t="s">
        <v>5381</v>
      </c>
      <c r="B2434" t="s">
        <v>5382</v>
      </c>
      <c r="C2434" t="s">
        <v>18</v>
      </c>
      <c r="D2434">
        <v>34</v>
      </c>
      <c r="E2434" t="s">
        <v>43</v>
      </c>
      <c r="F2434" t="s">
        <v>49</v>
      </c>
      <c r="G2434" t="s">
        <v>45</v>
      </c>
      <c r="H2434" t="s">
        <v>138</v>
      </c>
      <c r="I2434" t="s">
        <v>34</v>
      </c>
      <c r="J2434" s="1">
        <v>43785</v>
      </c>
      <c r="M2434" t="s">
        <v>35</v>
      </c>
      <c r="N2434" s="2">
        <v>7259.81</v>
      </c>
      <c r="O2434" t="s">
        <v>1094</v>
      </c>
      <c r="P2434">
        <v>6.5</v>
      </c>
      <c r="Q24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34">
        <f>YEAR(Table1[[#This Row],[Hire Date]])</f>
        <v>2019</v>
      </c>
      <c r="T2434" t="str">
        <f>IF(Table1[[#This Row],[Education Level]]="Master's Degree",
"Master's Degree",
IF(Table1[[#This Row],[Education Level]]="Bachelor's Degree",
"Bachelor's Degree",
"Others"))</f>
        <v>Bachelor's Degree</v>
      </c>
    </row>
    <row r="2435" spans="1:20" x14ac:dyDescent="0.25">
      <c r="A2435" t="s">
        <v>5383</v>
      </c>
      <c r="B2435" t="s">
        <v>5384</v>
      </c>
      <c r="C2435" t="s">
        <v>18</v>
      </c>
      <c r="D2435">
        <v>33</v>
      </c>
      <c r="E2435" t="s">
        <v>43</v>
      </c>
      <c r="F2435" t="s">
        <v>60</v>
      </c>
      <c r="G2435" t="s">
        <v>93</v>
      </c>
      <c r="H2435" t="s">
        <v>22</v>
      </c>
      <c r="I2435" t="s">
        <v>175</v>
      </c>
      <c r="J2435" s="1">
        <v>46052</v>
      </c>
      <c r="M2435" t="s">
        <v>35</v>
      </c>
      <c r="N2435" s="2">
        <v>3449.49</v>
      </c>
      <c r="O2435" t="s">
        <v>771</v>
      </c>
      <c r="P2435">
        <v>0.3</v>
      </c>
      <c r="Q24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435">
        <f>YEAR(Table1[[#This Row],[Hire Date]])</f>
        <v>2026</v>
      </c>
      <c r="T2435" t="str">
        <f>IF(Table1[[#This Row],[Education Level]]="Master's Degree",
"Master's Degree",
IF(Table1[[#This Row],[Education Level]]="Bachelor's Degree",
"Bachelor's Degree",
"Others"))</f>
        <v>Others</v>
      </c>
    </row>
    <row r="2436" spans="1:20" x14ac:dyDescent="0.25">
      <c r="A2436" t="s">
        <v>5385</v>
      </c>
      <c r="B2436" t="s">
        <v>5386</v>
      </c>
      <c r="C2436" t="s">
        <v>29</v>
      </c>
      <c r="D2436">
        <v>37</v>
      </c>
      <c r="E2436" t="s">
        <v>69</v>
      </c>
      <c r="F2436" t="s">
        <v>44</v>
      </c>
      <c r="G2436" t="s">
        <v>32</v>
      </c>
      <c r="H2436" t="s">
        <v>33</v>
      </c>
      <c r="I2436" t="s">
        <v>34</v>
      </c>
      <c r="J2436" s="1">
        <v>44845</v>
      </c>
      <c r="M2436" t="s">
        <v>35</v>
      </c>
      <c r="N2436" s="2">
        <v>5314.28</v>
      </c>
      <c r="O2436" t="s">
        <v>379</v>
      </c>
      <c r="P2436">
        <v>3.6</v>
      </c>
      <c r="Q24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36">
        <f>YEAR(Table1[[#This Row],[Hire Date]])</f>
        <v>2022</v>
      </c>
      <c r="T2436" t="str">
        <f>IF(Table1[[#This Row],[Education Level]]="Master's Degree",
"Master's Degree",
IF(Table1[[#This Row],[Education Level]]="Bachelor's Degree",
"Bachelor's Degree",
"Others"))</f>
        <v>Bachelor's Degree</v>
      </c>
    </row>
    <row r="2437" spans="1:20" x14ac:dyDescent="0.25">
      <c r="A2437" t="s">
        <v>5387</v>
      </c>
      <c r="B2437" t="s">
        <v>5388</v>
      </c>
      <c r="C2437" t="s">
        <v>29</v>
      </c>
      <c r="D2437">
        <v>31</v>
      </c>
      <c r="E2437" t="s">
        <v>100</v>
      </c>
      <c r="F2437" t="s">
        <v>31</v>
      </c>
      <c r="G2437" t="s">
        <v>93</v>
      </c>
      <c r="H2437" t="s">
        <v>22</v>
      </c>
      <c r="I2437" t="s">
        <v>34</v>
      </c>
      <c r="J2437" s="1">
        <v>45971</v>
      </c>
      <c r="M2437" t="s">
        <v>35</v>
      </c>
      <c r="N2437" s="2">
        <v>2658.95</v>
      </c>
      <c r="O2437" t="s">
        <v>1363</v>
      </c>
      <c r="P2437">
        <v>0.5</v>
      </c>
      <c r="Q24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437">
        <f>YEAR(Table1[[#This Row],[Hire Date]])</f>
        <v>2025</v>
      </c>
      <c r="T2437" t="str">
        <f>IF(Table1[[#This Row],[Education Level]]="Master's Degree",
"Master's Degree",
IF(Table1[[#This Row],[Education Level]]="Bachelor's Degree",
"Bachelor's Degree",
"Others"))</f>
        <v>Bachelor's Degree</v>
      </c>
    </row>
    <row r="2438" spans="1:20" x14ac:dyDescent="0.25">
      <c r="A2438" t="s">
        <v>5389</v>
      </c>
      <c r="B2438" t="s">
        <v>5390</v>
      </c>
      <c r="C2438" t="s">
        <v>18</v>
      </c>
      <c r="D2438">
        <v>33</v>
      </c>
      <c r="E2438" t="s">
        <v>136</v>
      </c>
      <c r="F2438" t="s">
        <v>60</v>
      </c>
      <c r="G2438" t="s">
        <v>21</v>
      </c>
      <c r="H2438" t="s">
        <v>33</v>
      </c>
      <c r="I2438" t="s">
        <v>23</v>
      </c>
      <c r="J2438" s="1">
        <v>43855</v>
      </c>
      <c r="M2438" t="s">
        <v>35</v>
      </c>
      <c r="N2438" s="2">
        <v>15777.46</v>
      </c>
      <c r="O2438" t="s">
        <v>3479</v>
      </c>
      <c r="P2438">
        <v>6.3</v>
      </c>
      <c r="Q24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38">
        <f>YEAR(Table1[[#This Row],[Hire Date]])</f>
        <v>2020</v>
      </c>
      <c r="T2438" t="str">
        <f>IF(Table1[[#This Row],[Education Level]]="Master's Degree",
"Master's Degree",
IF(Table1[[#This Row],[Education Level]]="Bachelor's Degree",
"Bachelor's Degree",
"Others"))</f>
        <v>Master's Degree</v>
      </c>
    </row>
    <row r="2439" spans="1:20" x14ac:dyDescent="0.25">
      <c r="A2439" t="s">
        <v>5391</v>
      </c>
      <c r="B2439" t="s">
        <v>5392</v>
      </c>
      <c r="C2439" t="s">
        <v>18</v>
      </c>
      <c r="D2439">
        <v>42</v>
      </c>
      <c r="E2439" t="s">
        <v>19</v>
      </c>
      <c r="F2439" t="s">
        <v>31</v>
      </c>
      <c r="G2439" t="s">
        <v>137</v>
      </c>
      <c r="H2439" t="s">
        <v>33</v>
      </c>
      <c r="I2439" t="s">
        <v>23</v>
      </c>
      <c r="J2439" s="1">
        <v>43133</v>
      </c>
      <c r="M2439" t="s">
        <v>35</v>
      </c>
      <c r="N2439" s="2">
        <v>23669.58</v>
      </c>
      <c r="O2439" t="s">
        <v>2375</v>
      </c>
      <c r="P2439">
        <v>8.3000000000000007</v>
      </c>
      <c r="Q24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39">
        <f>YEAR(Table1[[#This Row],[Hire Date]])</f>
        <v>2018</v>
      </c>
      <c r="T2439" t="str">
        <f>IF(Table1[[#This Row],[Education Level]]="Master's Degree",
"Master's Degree",
IF(Table1[[#This Row],[Education Level]]="Bachelor's Degree",
"Bachelor's Degree",
"Others"))</f>
        <v>Master's Degree</v>
      </c>
    </row>
    <row r="2440" spans="1:20" x14ac:dyDescent="0.25">
      <c r="A2440" t="s">
        <v>5393</v>
      </c>
      <c r="B2440" t="s">
        <v>5394</v>
      </c>
      <c r="C2440" t="s">
        <v>29</v>
      </c>
      <c r="D2440">
        <v>31</v>
      </c>
      <c r="E2440" s="9" t="s">
        <v>13002</v>
      </c>
      <c r="F2440" t="s">
        <v>60</v>
      </c>
      <c r="G2440" t="s">
        <v>32</v>
      </c>
      <c r="H2440" t="s">
        <v>33</v>
      </c>
      <c r="I2440" t="s">
        <v>175</v>
      </c>
      <c r="J2440" s="1">
        <v>44649</v>
      </c>
      <c r="M2440" t="s">
        <v>35</v>
      </c>
      <c r="N2440" s="2">
        <v>4556.21</v>
      </c>
      <c r="O2440" t="s">
        <v>128</v>
      </c>
      <c r="P2440">
        <v>4.0999999999999996</v>
      </c>
      <c r="Q24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40">
        <f>YEAR(Table1[[#This Row],[Hire Date]])</f>
        <v>2022</v>
      </c>
      <c r="T2440" t="str">
        <f>IF(Table1[[#This Row],[Education Level]]="Master's Degree",
"Master's Degree",
IF(Table1[[#This Row],[Education Level]]="Bachelor's Degree",
"Bachelor's Degree",
"Others"))</f>
        <v>Others</v>
      </c>
    </row>
    <row r="2441" spans="1:20" x14ac:dyDescent="0.25">
      <c r="A2441" t="s">
        <v>5395</v>
      </c>
      <c r="B2441" t="s">
        <v>5396</v>
      </c>
      <c r="C2441" t="s">
        <v>29</v>
      </c>
      <c r="D2441">
        <v>22</v>
      </c>
      <c r="E2441" t="s">
        <v>79</v>
      </c>
      <c r="F2441" t="s">
        <v>60</v>
      </c>
      <c r="G2441" t="s">
        <v>32</v>
      </c>
      <c r="H2441" t="s">
        <v>138</v>
      </c>
      <c r="I2441" t="s">
        <v>75</v>
      </c>
      <c r="J2441" s="1">
        <v>43115</v>
      </c>
      <c r="M2441" t="s">
        <v>35</v>
      </c>
      <c r="N2441" s="2">
        <v>6020.07</v>
      </c>
      <c r="O2441" t="s">
        <v>915</v>
      </c>
      <c r="P2441">
        <v>8.3000000000000007</v>
      </c>
      <c r="Q24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41">
        <f>YEAR(Table1[[#This Row],[Hire Date]])</f>
        <v>2018</v>
      </c>
      <c r="T2441" t="str">
        <f>IF(Table1[[#This Row],[Education Level]]="Master's Degree",
"Master's Degree",
IF(Table1[[#This Row],[Education Level]]="Bachelor's Degree",
"Bachelor's Degree",
"Others"))</f>
        <v>Others</v>
      </c>
    </row>
    <row r="2442" spans="1:20" x14ac:dyDescent="0.25">
      <c r="A2442" t="s">
        <v>5397</v>
      </c>
      <c r="B2442" t="s">
        <v>5398</v>
      </c>
      <c r="C2442" t="s">
        <v>29</v>
      </c>
      <c r="D2442">
        <v>50</v>
      </c>
      <c r="E2442" t="s">
        <v>19</v>
      </c>
      <c r="F2442" t="s">
        <v>60</v>
      </c>
      <c r="G2442" t="s">
        <v>137</v>
      </c>
      <c r="H2442" t="s">
        <v>33</v>
      </c>
      <c r="I2442" t="s">
        <v>50</v>
      </c>
      <c r="J2442" s="1">
        <v>45091</v>
      </c>
      <c r="M2442" t="s">
        <v>35</v>
      </c>
      <c r="N2442" s="2">
        <v>29719.96</v>
      </c>
      <c r="O2442" t="s">
        <v>347</v>
      </c>
      <c r="P2442">
        <v>2.9</v>
      </c>
      <c r="Q24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442">
        <f>YEAR(Table1[[#This Row],[Hire Date]])</f>
        <v>2023</v>
      </c>
      <c r="T2442" t="str">
        <f>IF(Table1[[#This Row],[Education Level]]="Master's Degree",
"Master's Degree",
IF(Table1[[#This Row],[Education Level]]="Bachelor's Degree",
"Bachelor's Degree",
"Others"))</f>
        <v>Others</v>
      </c>
    </row>
    <row r="2443" spans="1:20" x14ac:dyDescent="0.25">
      <c r="A2443" t="s">
        <v>5399</v>
      </c>
      <c r="B2443" t="s">
        <v>5400</v>
      </c>
      <c r="C2443" t="s">
        <v>29</v>
      </c>
      <c r="D2443">
        <v>47</v>
      </c>
      <c r="E2443" t="s">
        <v>43</v>
      </c>
      <c r="F2443" t="s">
        <v>31</v>
      </c>
      <c r="G2443" t="s">
        <v>32</v>
      </c>
      <c r="H2443" t="s">
        <v>33</v>
      </c>
      <c r="I2443" t="s">
        <v>34</v>
      </c>
      <c r="J2443" s="1">
        <v>43674</v>
      </c>
      <c r="M2443" t="s">
        <v>35</v>
      </c>
      <c r="N2443" s="2">
        <v>6175.45</v>
      </c>
      <c r="O2443" t="s">
        <v>1260</v>
      </c>
      <c r="P2443">
        <v>6.8</v>
      </c>
      <c r="Q24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43">
        <f>YEAR(Table1[[#This Row],[Hire Date]])</f>
        <v>2019</v>
      </c>
      <c r="T2443" t="str">
        <f>IF(Table1[[#This Row],[Education Level]]="Master's Degree",
"Master's Degree",
IF(Table1[[#This Row],[Education Level]]="Bachelor's Degree",
"Bachelor's Degree",
"Others"))</f>
        <v>Bachelor's Degree</v>
      </c>
    </row>
    <row r="2444" spans="1:20" x14ac:dyDescent="0.25">
      <c r="A2444" t="s">
        <v>5401</v>
      </c>
      <c r="B2444" t="s">
        <v>5402</v>
      </c>
      <c r="C2444" t="s">
        <v>29</v>
      </c>
      <c r="D2444">
        <v>23</v>
      </c>
      <c r="E2444" t="s">
        <v>100</v>
      </c>
      <c r="F2444" t="s">
        <v>44</v>
      </c>
      <c r="G2444" t="s">
        <v>61</v>
      </c>
      <c r="H2444" t="s">
        <v>33</v>
      </c>
      <c r="I2444" t="s">
        <v>75</v>
      </c>
      <c r="J2444" s="1">
        <v>45255</v>
      </c>
      <c r="M2444" t="s">
        <v>35</v>
      </c>
      <c r="N2444" s="2">
        <v>11619.69</v>
      </c>
      <c r="O2444" t="s">
        <v>1193</v>
      </c>
      <c r="P2444">
        <v>2.5</v>
      </c>
      <c r="Q24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444">
        <f>YEAR(Table1[[#This Row],[Hire Date]])</f>
        <v>2023</v>
      </c>
      <c r="T2444" t="str">
        <f>IF(Table1[[#This Row],[Education Level]]="Master's Degree",
"Master's Degree",
IF(Table1[[#This Row],[Education Level]]="Bachelor's Degree",
"Bachelor's Degree",
"Others"))</f>
        <v>Others</v>
      </c>
    </row>
    <row r="2445" spans="1:20" x14ac:dyDescent="0.25">
      <c r="A2445" t="s">
        <v>5403</v>
      </c>
      <c r="B2445" t="s">
        <v>5404</v>
      </c>
      <c r="C2445" t="s">
        <v>29</v>
      </c>
      <c r="D2445">
        <v>41</v>
      </c>
      <c r="E2445" s="9" t="s">
        <v>13002</v>
      </c>
      <c r="F2445" t="s">
        <v>60</v>
      </c>
      <c r="G2445" t="s">
        <v>32</v>
      </c>
      <c r="H2445" t="s">
        <v>33</v>
      </c>
      <c r="I2445" t="s">
        <v>50</v>
      </c>
      <c r="J2445" s="1">
        <v>44953</v>
      </c>
      <c r="M2445" t="s">
        <v>35</v>
      </c>
      <c r="N2445" s="2">
        <v>5815.72</v>
      </c>
      <c r="O2445" t="s">
        <v>771</v>
      </c>
      <c r="P2445">
        <v>3.3</v>
      </c>
      <c r="Q24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45">
        <f>YEAR(Table1[[#This Row],[Hire Date]])</f>
        <v>2023</v>
      </c>
      <c r="T2445" t="str">
        <f>IF(Table1[[#This Row],[Education Level]]="Master's Degree",
"Master's Degree",
IF(Table1[[#This Row],[Education Level]]="Bachelor's Degree",
"Bachelor's Degree",
"Others"))</f>
        <v>Others</v>
      </c>
    </row>
    <row r="2446" spans="1:20" x14ac:dyDescent="0.25">
      <c r="A2446" t="s">
        <v>5405</v>
      </c>
      <c r="B2446" t="s">
        <v>5406</v>
      </c>
      <c r="C2446" t="s">
        <v>18</v>
      </c>
      <c r="D2446">
        <v>30</v>
      </c>
      <c r="E2446" t="s">
        <v>43</v>
      </c>
      <c r="F2446" t="s">
        <v>20</v>
      </c>
      <c r="G2446" t="s">
        <v>137</v>
      </c>
      <c r="H2446" t="s">
        <v>33</v>
      </c>
      <c r="I2446" t="s">
        <v>175</v>
      </c>
      <c r="J2446" s="1">
        <v>44388</v>
      </c>
      <c r="M2446" t="s">
        <v>35</v>
      </c>
      <c r="N2446" s="2">
        <v>23470.29</v>
      </c>
      <c r="O2446" t="s">
        <v>2839</v>
      </c>
      <c r="P2446">
        <v>4.9000000000000004</v>
      </c>
      <c r="Q24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46">
        <f>YEAR(Table1[[#This Row],[Hire Date]])</f>
        <v>2021</v>
      </c>
      <c r="T2446" t="str">
        <f>IF(Table1[[#This Row],[Education Level]]="Master's Degree",
"Master's Degree",
IF(Table1[[#This Row],[Education Level]]="Bachelor's Degree",
"Bachelor's Degree",
"Others"))</f>
        <v>Others</v>
      </c>
    </row>
    <row r="2447" spans="1:20" x14ac:dyDescent="0.25">
      <c r="A2447" t="s">
        <v>5407</v>
      </c>
      <c r="B2447" t="s">
        <v>5408</v>
      </c>
      <c r="C2447" t="s">
        <v>29</v>
      </c>
      <c r="D2447">
        <v>37</v>
      </c>
      <c r="E2447" t="s">
        <v>19</v>
      </c>
      <c r="F2447" t="s">
        <v>20</v>
      </c>
      <c r="G2447" t="s">
        <v>145</v>
      </c>
      <c r="H2447" t="s">
        <v>33</v>
      </c>
      <c r="I2447" t="s">
        <v>34</v>
      </c>
      <c r="J2447" s="1">
        <v>44889</v>
      </c>
      <c r="M2447" t="s">
        <v>35</v>
      </c>
      <c r="N2447" s="2">
        <v>31968.78</v>
      </c>
      <c r="O2447" t="s">
        <v>146</v>
      </c>
      <c r="P2447">
        <v>3.5</v>
      </c>
      <c r="Q24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47">
        <f>YEAR(Table1[[#This Row],[Hire Date]])</f>
        <v>2022</v>
      </c>
      <c r="T2447" t="str">
        <f>IF(Table1[[#This Row],[Education Level]]="Master's Degree",
"Master's Degree",
IF(Table1[[#This Row],[Education Level]]="Bachelor's Degree",
"Bachelor's Degree",
"Others"))</f>
        <v>Bachelor's Degree</v>
      </c>
    </row>
    <row r="2448" spans="1:20" x14ac:dyDescent="0.25">
      <c r="A2448" t="s">
        <v>5409</v>
      </c>
      <c r="B2448" t="s">
        <v>5410</v>
      </c>
      <c r="C2448" t="s">
        <v>29</v>
      </c>
      <c r="D2448">
        <v>37</v>
      </c>
      <c r="E2448" t="s">
        <v>121</v>
      </c>
      <c r="F2448" t="s">
        <v>44</v>
      </c>
      <c r="G2448" t="s">
        <v>61</v>
      </c>
      <c r="H2448" t="s">
        <v>33</v>
      </c>
      <c r="I2448" t="s">
        <v>50</v>
      </c>
      <c r="J2448" s="1">
        <v>45248</v>
      </c>
      <c r="M2448" t="s">
        <v>35</v>
      </c>
      <c r="N2448" s="2">
        <v>9684.2099999999991</v>
      </c>
      <c r="O2448" t="s">
        <v>871</v>
      </c>
      <c r="P2448">
        <v>2.5</v>
      </c>
      <c r="Q24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448">
        <f>YEAR(Table1[[#This Row],[Hire Date]])</f>
        <v>2023</v>
      </c>
      <c r="T2448" t="str">
        <f>IF(Table1[[#This Row],[Education Level]]="Master's Degree",
"Master's Degree",
IF(Table1[[#This Row],[Education Level]]="Bachelor's Degree",
"Bachelor's Degree",
"Others"))</f>
        <v>Others</v>
      </c>
    </row>
    <row r="2449" spans="1:20" x14ac:dyDescent="0.25">
      <c r="A2449" t="s">
        <v>5411</v>
      </c>
      <c r="B2449" t="s">
        <v>5412</v>
      </c>
      <c r="C2449" t="s">
        <v>29</v>
      </c>
      <c r="D2449">
        <v>32</v>
      </c>
      <c r="E2449" s="9" t="s">
        <v>13002</v>
      </c>
      <c r="F2449" t="s">
        <v>31</v>
      </c>
      <c r="G2449" t="s">
        <v>32</v>
      </c>
      <c r="H2449" t="s">
        <v>33</v>
      </c>
      <c r="I2449" t="s">
        <v>50</v>
      </c>
      <c r="J2449" s="1">
        <v>44450</v>
      </c>
      <c r="M2449" t="s">
        <v>35</v>
      </c>
      <c r="N2449" s="2">
        <v>4719.25</v>
      </c>
      <c r="O2449" t="s">
        <v>3149</v>
      </c>
      <c r="P2449">
        <v>4.7</v>
      </c>
      <c r="Q24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49">
        <f>YEAR(Table1[[#This Row],[Hire Date]])</f>
        <v>2021</v>
      </c>
      <c r="T2449" t="str">
        <f>IF(Table1[[#This Row],[Education Level]]="Master's Degree",
"Master's Degree",
IF(Table1[[#This Row],[Education Level]]="Bachelor's Degree",
"Bachelor's Degree",
"Others"))</f>
        <v>Others</v>
      </c>
    </row>
    <row r="2450" spans="1:20" x14ac:dyDescent="0.25">
      <c r="A2450" t="s">
        <v>5413</v>
      </c>
      <c r="B2450" t="s">
        <v>5414</v>
      </c>
      <c r="C2450" t="s">
        <v>29</v>
      </c>
      <c r="D2450">
        <v>27</v>
      </c>
      <c r="E2450" t="s">
        <v>79</v>
      </c>
      <c r="F2450" t="s">
        <v>60</v>
      </c>
      <c r="G2450" t="s">
        <v>45</v>
      </c>
      <c r="H2450" t="s">
        <v>33</v>
      </c>
      <c r="I2450" t="s">
        <v>34</v>
      </c>
      <c r="J2450" s="1">
        <v>44280</v>
      </c>
      <c r="M2450" t="s">
        <v>35</v>
      </c>
      <c r="N2450" s="2">
        <v>6786.82</v>
      </c>
      <c r="O2450" t="s">
        <v>1637</v>
      </c>
      <c r="P2450">
        <v>5.0999999999999996</v>
      </c>
      <c r="Q24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50">
        <f>YEAR(Table1[[#This Row],[Hire Date]])</f>
        <v>2021</v>
      </c>
      <c r="T2450" t="str">
        <f>IF(Table1[[#This Row],[Education Level]]="Master's Degree",
"Master's Degree",
IF(Table1[[#This Row],[Education Level]]="Bachelor's Degree",
"Bachelor's Degree",
"Others"))</f>
        <v>Bachelor's Degree</v>
      </c>
    </row>
    <row r="2451" spans="1:20" x14ac:dyDescent="0.25">
      <c r="A2451" t="s">
        <v>5415</v>
      </c>
      <c r="B2451" t="s">
        <v>5416</v>
      </c>
      <c r="C2451" t="s">
        <v>29</v>
      </c>
      <c r="D2451">
        <v>28</v>
      </c>
      <c r="E2451" t="s">
        <v>86</v>
      </c>
      <c r="F2451" t="s">
        <v>31</v>
      </c>
      <c r="G2451" t="s">
        <v>45</v>
      </c>
      <c r="H2451" t="s">
        <v>33</v>
      </c>
      <c r="I2451" t="s">
        <v>34</v>
      </c>
      <c r="J2451" s="1">
        <v>45862</v>
      </c>
      <c r="M2451" t="s">
        <v>35</v>
      </c>
      <c r="N2451" s="2">
        <v>7025.86</v>
      </c>
      <c r="O2451" t="s">
        <v>1497</v>
      </c>
      <c r="P2451">
        <v>0.8</v>
      </c>
      <c r="Q24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451">
        <f>YEAR(Table1[[#This Row],[Hire Date]])</f>
        <v>2025</v>
      </c>
      <c r="T2451" t="str">
        <f>IF(Table1[[#This Row],[Education Level]]="Master's Degree",
"Master's Degree",
IF(Table1[[#This Row],[Education Level]]="Bachelor's Degree",
"Bachelor's Degree",
"Others"))</f>
        <v>Bachelor's Degree</v>
      </c>
    </row>
    <row r="2452" spans="1:20" x14ac:dyDescent="0.25">
      <c r="A2452" t="s">
        <v>5417</v>
      </c>
      <c r="B2452" t="s">
        <v>5418</v>
      </c>
      <c r="C2452" t="s">
        <v>29</v>
      </c>
      <c r="D2452">
        <v>26</v>
      </c>
      <c r="E2452" t="s">
        <v>121</v>
      </c>
      <c r="F2452" t="s">
        <v>44</v>
      </c>
      <c r="G2452" t="s">
        <v>232</v>
      </c>
      <c r="H2452" t="s">
        <v>33</v>
      </c>
      <c r="I2452" t="s">
        <v>34</v>
      </c>
      <c r="J2452" s="1">
        <v>43203</v>
      </c>
      <c r="M2452" t="s">
        <v>35</v>
      </c>
      <c r="N2452" s="2">
        <v>58981.13</v>
      </c>
      <c r="O2452" t="s">
        <v>146</v>
      </c>
      <c r="P2452">
        <v>8.1</v>
      </c>
      <c r="Q24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52">
        <f>YEAR(Table1[[#This Row],[Hire Date]])</f>
        <v>2018</v>
      </c>
      <c r="T2452" t="str">
        <f>IF(Table1[[#This Row],[Education Level]]="Master's Degree",
"Master's Degree",
IF(Table1[[#This Row],[Education Level]]="Bachelor's Degree",
"Bachelor's Degree",
"Others"))</f>
        <v>Bachelor's Degree</v>
      </c>
    </row>
    <row r="2453" spans="1:20" x14ac:dyDescent="0.25">
      <c r="A2453" t="s">
        <v>5419</v>
      </c>
      <c r="B2453" t="s">
        <v>5420</v>
      </c>
      <c r="C2453" t="s">
        <v>29</v>
      </c>
      <c r="D2453">
        <v>27</v>
      </c>
      <c r="E2453" t="s">
        <v>19</v>
      </c>
      <c r="F2453" t="s">
        <v>20</v>
      </c>
      <c r="G2453" t="s">
        <v>21</v>
      </c>
      <c r="H2453" t="s">
        <v>131</v>
      </c>
      <c r="I2453" t="s">
        <v>34</v>
      </c>
      <c r="J2453" s="1">
        <v>46072</v>
      </c>
      <c r="M2453" t="s">
        <v>35</v>
      </c>
      <c r="N2453" s="2">
        <v>15331.51</v>
      </c>
      <c r="O2453" t="s">
        <v>313</v>
      </c>
      <c r="P2453">
        <v>0.2</v>
      </c>
      <c r="Q24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453">
        <f>YEAR(Table1[[#This Row],[Hire Date]])</f>
        <v>2026</v>
      </c>
      <c r="T2453" t="str">
        <f>IF(Table1[[#This Row],[Education Level]]="Master's Degree",
"Master's Degree",
IF(Table1[[#This Row],[Education Level]]="Bachelor's Degree",
"Bachelor's Degree",
"Others"))</f>
        <v>Bachelor's Degree</v>
      </c>
    </row>
    <row r="2454" spans="1:20" x14ac:dyDescent="0.25">
      <c r="A2454" t="s">
        <v>5421</v>
      </c>
      <c r="B2454" t="s">
        <v>5422</v>
      </c>
      <c r="C2454" t="s">
        <v>29</v>
      </c>
      <c r="D2454">
        <v>34</v>
      </c>
      <c r="E2454" t="s">
        <v>73</v>
      </c>
      <c r="F2454" t="s">
        <v>60</v>
      </c>
      <c r="G2454" t="s">
        <v>61</v>
      </c>
      <c r="H2454" t="s">
        <v>33</v>
      </c>
      <c r="I2454" t="s">
        <v>34</v>
      </c>
      <c r="J2454" s="1">
        <v>45364</v>
      </c>
      <c r="M2454" t="s">
        <v>35</v>
      </c>
      <c r="N2454" s="2">
        <v>9561.83</v>
      </c>
      <c r="O2454" t="s">
        <v>491</v>
      </c>
      <c r="P2454">
        <v>2.2000000000000002</v>
      </c>
      <c r="Q24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454">
        <f>YEAR(Table1[[#This Row],[Hire Date]])</f>
        <v>2024</v>
      </c>
      <c r="T2454" t="str">
        <f>IF(Table1[[#This Row],[Education Level]]="Master's Degree",
"Master's Degree",
IF(Table1[[#This Row],[Education Level]]="Bachelor's Degree",
"Bachelor's Degree",
"Others"))</f>
        <v>Bachelor's Degree</v>
      </c>
    </row>
    <row r="2455" spans="1:20" x14ac:dyDescent="0.25">
      <c r="A2455" t="s">
        <v>5423</v>
      </c>
      <c r="B2455" t="s">
        <v>5424</v>
      </c>
      <c r="C2455" t="s">
        <v>29</v>
      </c>
      <c r="D2455">
        <v>28</v>
      </c>
      <c r="E2455" s="9" t="s">
        <v>13002</v>
      </c>
      <c r="F2455" t="s">
        <v>74</v>
      </c>
      <c r="G2455" t="s">
        <v>61</v>
      </c>
      <c r="H2455" t="s">
        <v>33</v>
      </c>
      <c r="I2455" t="s">
        <v>23</v>
      </c>
      <c r="J2455" s="1">
        <v>43865</v>
      </c>
      <c r="M2455" t="s">
        <v>35</v>
      </c>
      <c r="N2455" s="2">
        <v>9593.85</v>
      </c>
      <c r="O2455" t="s">
        <v>176</v>
      </c>
      <c r="P2455">
        <v>6.3</v>
      </c>
      <c r="Q24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55">
        <f>YEAR(Table1[[#This Row],[Hire Date]])</f>
        <v>2020</v>
      </c>
      <c r="T2455" t="str">
        <f>IF(Table1[[#This Row],[Education Level]]="Master's Degree",
"Master's Degree",
IF(Table1[[#This Row],[Education Level]]="Bachelor's Degree",
"Bachelor's Degree",
"Others"))</f>
        <v>Master's Degree</v>
      </c>
    </row>
    <row r="2456" spans="1:20" x14ac:dyDescent="0.25">
      <c r="A2456" t="s">
        <v>5425</v>
      </c>
      <c r="B2456" t="s">
        <v>5426</v>
      </c>
      <c r="C2456" t="s">
        <v>18</v>
      </c>
      <c r="D2456">
        <v>41</v>
      </c>
      <c r="E2456" t="s">
        <v>69</v>
      </c>
      <c r="F2456" t="s">
        <v>60</v>
      </c>
      <c r="G2456" t="s">
        <v>61</v>
      </c>
      <c r="H2456" t="s">
        <v>33</v>
      </c>
      <c r="I2456" t="s">
        <v>23</v>
      </c>
      <c r="J2456" s="1">
        <v>43728</v>
      </c>
      <c r="M2456" t="s">
        <v>35</v>
      </c>
      <c r="N2456" s="2">
        <v>12602.62</v>
      </c>
      <c r="O2456" t="s">
        <v>1021</v>
      </c>
      <c r="P2456">
        <v>6.7</v>
      </c>
      <c r="Q24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56">
        <f>YEAR(Table1[[#This Row],[Hire Date]])</f>
        <v>2019</v>
      </c>
      <c r="T2456" t="str">
        <f>IF(Table1[[#This Row],[Education Level]]="Master's Degree",
"Master's Degree",
IF(Table1[[#This Row],[Education Level]]="Bachelor's Degree",
"Bachelor's Degree",
"Others"))</f>
        <v>Master's Degree</v>
      </c>
    </row>
    <row r="2457" spans="1:20" x14ac:dyDescent="0.25">
      <c r="A2457" t="s">
        <v>5427</v>
      </c>
      <c r="B2457" t="s">
        <v>5428</v>
      </c>
      <c r="C2457" t="s">
        <v>18</v>
      </c>
      <c r="D2457">
        <v>48</v>
      </c>
      <c r="E2457" t="s">
        <v>100</v>
      </c>
      <c r="F2457" t="s">
        <v>20</v>
      </c>
      <c r="G2457" t="s">
        <v>45</v>
      </c>
      <c r="H2457" t="s">
        <v>22</v>
      </c>
      <c r="I2457" t="s">
        <v>34</v>
      </c>
      <c r="J2457" s="1">
        <v>44953</v>
      </c>
      <c r="K2457" s="1">
        <v>45617</v>
      </c>
      <c r="L2457" t="s">
        <v>24</v>
      </c>
      <c r="M2457" t="s">
        <v>25</v>
      </c>
      <c r="N2457" s="2">
        <v>7761.14</v>
      </c>
      <c r="O2457" t="s">
        <v>302</v>
      </c>
      <c r="P2457">
        <v>1.8</v>
      </c>
      <c r="Q24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457">
        <f>YEAR(Table1[[#This Row],[Hire Date]])</f>
        <v>2023</v>
      </c>
      <c r="S2457" s="9">
        <f>YEAR(Table1[[#This Row],[Exit Date]])</f>
        <v>2024</v>
      </c>
      <c r="T2457" t="str">
        <f>IF(Table1[[#This Row],[Education Level]]="Master's Degree",
"Master's Degree",
IF(Table1[[#This Row],[Education Level]]="Bachelor's Degree",
"Bachelor's Degree",
"Others"))</f>
        <v>Bachelor's Degree</v>
      </c>
    </row>
    <row r="2458" spans="1:20" x14ac:dyDescent="0.25">
      <c r="A2458" t="s">
        <v>5429</v>
      </c>
      <c r="B2458" t="s">
        <v>5430</v>
      </c>
      <c r="C2458" t="s">
        <v>29</v>
      </c>
      <c r="D2458">
        <v>29</v>
      </c>
      <c r="E2458" t="s">
        <v>43</v>
      </c>
      <c r="F2458" t="s">
        <v>31</v>
      </c>
      <c r="G2458" t="s">
        <v>137</v>
      </c>
      <c r="H2458" t="s">
        <v>33</v>
      </c>
      <c r="I2458" t="s">
        <v>34</v>
      </c>
      <c r="J2458" s="1">
        <v>44325</v>
      </c>
      <c r="M2458" t="s">
        <v>35</v>
      </c>
      <c r="N2458" s="2">
        <v>24182.55</v>
      </c>
      <c r="O2458" t="s">
        <v>1257</v>
      </c>
      <c r="P2458">
        <v>5</v>
      </c>
      <c r="Q24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58">
        <f>YEAR(Table1[[#This Row],[Hire Date]])</f>
        <v>2021</v>
      </c>
      <c r="T2458" t="str">
        <f>IF(Table1[[#This Row],[Education Level]]="Master's Degree",
"Master's Degree",
IF(Table1[[#This Row],[Education Level]]="Bachelor's Degree",
"Bachelor's Degree",
"Others"))</f>
        <v>Bachelor's Degree</v>
      </c>
    </row>
    <row r="2459" spans="1:20" x14ac:dyDescent="0.25">
      <c r="A2459" t="s">
        <v>5431</v>
      </c>
      <c r="B2459" t="s">
        <v>5432</v>
      </c>
      <c r="C2459" t="s">
        <v>18</v>
      </c>
      <c r="D2459">
        <v>37</v>
      </c>
      <c r="E2459" t="s">
        <v>79</v>
      </c>
      <c r="F2459" t="s">
        <v>60</v>
      </c>
      <c r="G2459" t="s">
        <v>32</v>
      </c>
      <c r="H2459" t="s">
        <v>33</v>
      </c>
      <c r="I2459" t="s">
        <v>34</v>
      </c>
      <c r="J2459" s="1">
        <v>45615</v>
      </c>
      <c r="M2459" t="s">
        <v>35</v>
      </c>
      <c r="N2459" s="2">
        <v>5197.28</v>
      </c>
      <c r="O2459" t="s">
        <v>1131</v>
      </c>
      <c r="P2459">
        <v>1.5</v>
      </c>
      <c r="Q24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459">
        <f>YEAR(Table1[[#This Row],[Hire Date]])</f>
        <v>2024</v>
      </c>
      <c r="T2459" t="str">
        <f>IF(Table1[[#This Row],[Education Level]]="Master's Degree",
"Master's Degree",
IF(Table1[[#This Row],[Education Level]]="Bachelor's Degree",
"Bachelor's Degree",
"Others"))</f>
        <v>Bachelor's Degree</v>
      </c>
    </row>
    <row r="2460" spans="1:20" x14ac:dyDescent="0.25">
      <c r="A2460" t="s">
        <v>5433</v>
      </c>
      <c r="B2460" t="s">
        <v>5434</v>
      </c>
      <c r="C2460" t="s">
        <v>29</v>
      </c>
      <c r="D2460">
        <v>39</v>
      </c>
      <c r="E2460" t="s">
        <v>121</v>
      </c>
      <c r="F2460" t="s">
        <v>31</v>
      </c>
      <c r="G2460" t="s">
        <v>137</v>
      </c>
      <c r="H2460" t="s">
        <v>33</v>
      </c>
      <c r="I2460" t="s">
        <v>23</v>
      </c>
      <c r="J2460" s="1">
        <v>43138</v>
      </c>
      <c r="M2460" t="s">
        <v>35</v>
      </c>
      <c r="N2460" s="2">
        <v>21803.5</v>
      </c>
      <c r="O2460" t="s">
        <v>1555</v>
      </c>
      <c r="P2460">
        <v>8.3000000000000007</v>
      </c>
      <c r="Q24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60">
        <f>YEAR(Table1[[#This Row],[Hire Date]])</f>
        <v>2018</v>
      </c>
      <c r="T2460" t="str">
        <f>IF(Table1[[#This Row],[Education Level]]="Master's Degree",
"Master's Degree",
IF(Table1[[#This Row],[Education Level]]="Bachelor's Degree",
"Bachelor's Degree",
"Others"))</f>
        <v>Master's Degree</v>
      </c>
    </row>
    <row r="2461" spans="1:20" x14ac:dyDescent="0.25">
      <c r="A2461" t="s">
        <v>5435</v>
      </c>
      <c r="B2461" t="s">
        <v>3745</v>
      </c>
      <c r="C2461" t="s">
        <v>29</v>
      </c>
      <c r="D2461">
        <v>39</v>
      </c>
      <c r="E2461" t="s">
        <v>86</v>
      </c>
      <c r="F2461" t="s">
        <v>31</v>
      </c>
      <c r="G2461" t="s">
        <v>32</v>
      </c>
      <c r="H2461" t="s">
        <v>33</v>
      </c>
      <c r="I2461" t="s">
        <v>23</v>
      </c>
      <c r="J2461" s="1">
        <v>44222</v>
      </c>
      <c r="M2461" t="s">
        <v>35</v>
      </c>
      <c r="N2461" s="2">
        <v>5280.71</v>
      </c>
      <c r="O2461" t="s">
        <v>1009</v>
      </c>
      <c r="P2461">
        <v>5.3</v>
      </c>
      <c r="Q24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61">
        <f>YEAR(Table1[[#This Row],[Hire Date]])</f>
        <v>2021</v>
      </c>
      <c r="T2461" t="str">
        <f>IF(Table1[[#This Row],[Education Level]]="Master's Degree",
"Master's Degree",
IF(Table1[[#This Row],[Education Level]]="Bachelor's Degree",
"Bachelor's Degree",
"Others"))</f>
        <v>Master's Degree</v>
      </c>
    </row>
    <row r="2462" spans="1:20" x14ac:dyDescent="0.25">
      <c r="A2462" t="s">
        <v>5436</v>
      </c>
      <c r="B2462" t="s">
        <v>5437</v>
      </c>
      <c r="C2462" t="s">
        <v>18</v>
      </c>
      <c r="D2462">
        <v>35</v>
      </c>
      <c r="E2462" t="s">
        <v>30</v>
      </c>
      <c r="F2462" t="s">
        <v>74</v>
      </c>
      <c r="G2462" t="s">
        <v>137</v>
      </c>
      <c r="H2462" t="s">
        <v>33</v>
      </c>
      <c r="I2462" t="s">
        <v>34</v>
      </c>
      <c r="J2462" s="1">
        <v>45290</v>
      </c>
      <c r="M2462" t="s">
        <v>35</v>
      </c>
      <c r="N2462" s="2">
        <v>23983.200000000001</v>
      </c>
      <c r="O2462" t="s">
        <v>1052</v>
      </c>
      <c r="P2462">
        <v>2.4</v>
      </c>
      <c r="Q24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462">
        <f>YEAR(Table1[[#This Row],[Hire Date]])</f>
        <v>2023</v>
      </c>
      <c r="T2462" t="str">
        <f>IF(Table1[[#This Row],[Education Level]]="Master's Degree",
"Master's Degree",
IF(Table1[[#This Row],[Education Level]]="Bachelor's Degree",
"Bachelor's Degree",
"Others"))</f>
        <v>Bachelor's Degree</v>
      </c>
    </row>
    <row r="2463" spans="1:20" x14ac:dyDescent="0.25">
      <c r="A2463" t="s">
        <v>5438</v>
      </c>
      <c r="B2463" t="s">
        <v>5439</v>
      </c>
      <c r="C2463" t="s">
        <v>29</v>
      </c>
      <c r="D2463">
        <v>41</v>
      </c>
      <c r="E2463" t="s">
        <v>73</v>
      </c>
      <c r="F2463" t="s">
        <v>60</v>
      </c>
      <c r="G2463" t="s">
        <v>32</v>
      </c>
      <c r="H2463" t="s">
        <v>33</v>
      </c>
      <c r="I2463" t="s">
        <v>34</v>
      </c>
      <c r="J2463" s="1">
        <v>43162</v>
      </c>
      <c r="M2463" t="s">
        <v>35</v>
      </c>
      <c r="N2463" s="2">
        <v>5247.47</v>
      </c>
      <c r="O2463" t="s">
        <v>83</v>
      </c>
      <c r="P2463">
        <v>8.1999999999999993</v>
      </c>
      <c r="Q24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63">
        <f>YEAR(Table1[[#This Row],[Hire Date]])</f>
        <v>2018</v>
      </c>
      <c r="T2463" t="str">
        <f>IF(Table1[[#This Row],[Education Level]]="Master's Degree",
"Master's Degree",
IF(Table1[[#This Row],[Education Level]]="Bachelor's Degree",
"Bachelor's Degree",
"Others"))</f>
        <v>Bachelor's Degree</v>
      </c>
    </row>
    <row r="2464" spans="1:20" x14ac:dyDescent="0.25">
      <c r="A2464" t="s">
        <v>5440</v>
      </c>
      <c r="B2464" t="s">
        <v>5441</v>
      </c>
      <c r="C2464" t="s">
        <v>29</v>
      </c>
      <c r="D2464">
        <v>39</v>
      </c>
      <c r="E2464" t="s">
        <v>30</v>
      </c>
      <c r="F2464" t="s">
        <v>20</v>
      </c>
      <c r="G2464" t="s">
        <v>32</v>
      </c>
      <c r="H2464" t="s">
        <v>33</v>
      </c>
      <c r="I2464" t="s">
        <v>34</v>
      </c>
      <c r="J2464" s="1">
        <v>45868</v>
      </c>
      <c r="M2464" t="s">
        <v>35</v>
      </c>
      <c r="N2464" s="2">
        <v>4361</v>
      </c>
      <c r="O2464" t="s">
        <v>1294</v>
      </c>
      <c r="P2464">
        <v>0.8</v>
      </c>
      <c r="Q24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464">
        <f>YEAR(Table1[[#This Row],[Hire Date]])</f>
        <v>2025</v>
      </c>
      <c r="T2464" t="str">
        <f>IF(Table1[[#This Row],[Education Level]]="Master's Degree",
"Master's Degree",
IF(Table1[[#This Row],[Education Level]]="Bachelor's Degree",
"Bachelor's Degree",
"Others"))</f>
        <v>Bachelor's Degree</v>
      </c>
    </row>
    <row r="2465" spans="1:20" x14ac:dyDescent="0.25">
      <c r="A2465" t="s">
        <v>5442</v>
      </c>
      <c r="B2465" t="s">
        <v>5443</v>
      </c>
      <c r="C2465" t="s">
        <v>18</v>
      </c>
      <c r="D2465">
        <v>23</v>
      </c>
      <c r="E2465" t="s">
        <v>19</v>
      </c>
      <c r="F2465" t="s">
        <v>74</v>
      </c>
      <c r="G2465" t="s">
        <v>145</v>
      </c>
      <c r="H2465" t="s">
        <v>33</v>
      </c>
      <c r="I2465" t="s">
        <v>117</v>
      </c>
      <c r="J2465" s="1">
        <v>44028</v>
      </c>
      <c r="M2465" t="s">
        <v>35</v>
      </c>
      <c r="N2465" s="2">
        <v>42156.45</v>
      </c>
      <c r="O2465" t="s">
        <v>146</v>
      </c>
      <c r="P2465">
        <v>5.8</v>
      </c>
      <c r="Q24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65">
        <f>YEAR(Table1[[#This Row],[Hire Date]])</f>
        <v>2020</v>
      </c>
      <c r="T2465" t="str">
        <f>IF(Table1[[#This Row],[Education Level]]="Master's Degree",
"Master's Degree",
IF(Table1[[#This Row],[Education Level]]="Bachelor's Degree",
"Bachelor's Degree",
"Others"))</f>
        <v>Others</v>
      </c>
    </row>
    <row r="2466" spans="1:20" x14ac:dyDescent="0.25">
      <c r="A2466" t="s">
        <v>5444</v>
      </c>
      <c r="B2466" t="s">
        <v>5445</v>
      </c>
      <c r="C2466" t="s">
        <v>29</v>
      </c>
      <c r="D2466">
        <v>42</v>
      </c>
      <c r="E2466" t="s">
        <v>73</v>
      </c>
      <c r="F2466" t="s">
        <v>31</v>
      </c>
      <c r="G2466" t="s">
        <v>32</v>
      </c>
      <c r="H2466" t="s">
        <v>33</v>
      </c>
      <c r="I2466" t="s">
        <v>50</v>
      </c>
      <c r="J2466" s="1">
        <v>43472</v>
      </c>
      <c r="M2466" t="s">
        <v>35</v>
      </c>
      <c r="N2466" s="2">
        <v>6204.37</v>
      </c>
      <c r="O2466" t="s">
        <v>1568</v>
      </c>
      <c r="P2466">
        <v>7.4</v>
      </c>
      <c r="Q24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66">
        <f>YEAR(Table1[[#This Row],[Hire Date]])</f>
        <v>2019</v>
      </c>
      <c r="T2466" t="str">
        <f>IF(Table1[[#This Row],[Education Level]]="Master's Degree",
"Master's Degree",
IF(Table1[[#This Row],[Education Level]]="Bachelor's Degree",
"Bachelor's Degree",
"Others"))</f>
        <v>Others</v>
      </c>
    </row>
    <row r="2467" spans="1:20" x14ac:dyDescent="0.25">
      <c r="A2467" t="s">
        <v>5446</v>
      </c>
      <c r="B2467" t="s">
        <v>5447</v>
      </c>
      <c r="C2467" t="s">
        <v>18</v>
      </c>
      <c r="D2467">
        <v>42</v>
      </c>
      <c r="E2467" t="s">
        <v>86</v>
      </c>
      <c r="F2467" t="s">
        <v>31</v>
      </c>
      <c r="G2467" t="s">
        <v>93</v>
      </c>
      <c r="H2467" t="s">
        <v>131</v>
      </c>
      <c r="I2467" t="s">
        <v>34</v>
      </c>
      <c r="J2467" s="1">
        <v>43825</v>
      </c>
      <c r="K2467" s="1">
        <v>44022</v>
      </c>
      <c r="L2467" t="s">
        <v>132</v>
      </c>
      <c r="M2467" t="s">
        <v>25</v>
      </c>
      <c r="N2467" s="2">
        <v>2630.52</v>
      </c>
      <c r="O2467" t="s">
        <v>444</v>
      </c>
      <c r="P2467">
        <v>0.5</v>
      </c>
      <c r="Q24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467">
        <f>YEAR(Table1[[#This Row],[Hire Date]])</f>
        <v>2019</v>
      </c>
      <c r="S2467" s="9">
        <f>YEAR(Table1[[#This Row],[Exit Date]])</f>
        <v>2020</v>
      </c>
      <c r="T2467" t="str">
        <f>IF(Table1[[#This Row],[Education Level]]="Master's Degree",
"Master's Degree",
IF(Table1[[#This Row],[Education Level]]="Bachelor's Degree",
"Bachelor's Degree",
"Others"))</f>
        <v>Bachelor's Degree</v>
      </c>
    </row>
    <row r="2468" spans="1:20" x14ac:dyDescent="0.25">
      <c r="A2468" t="s">
        <v>5448</v>
      </c>
      <c r="B2468" t="s">
        <v>5449</v>
      </c>
      <c r="C2468" t="s">
        <v>29</v>
      </c>
      <c r="D2468">
        <v>28</v>
      </c>
      <c r="E2468" t="s">
        <v>100</v>
      </c>
      <c r="F2468" t="s">
        <v>31</v>
      </c>
      <c r="G2468" t="s">
        <v>45</v>
      </c>
      <c r="H2468" t="s">
        <v>138</v>
      </c>
      <c r="I2468" t="s">
        <v>50</v>
      </c>
      <c r="J2468" s="1">
        <v>43236</v>
      </c>
      <c r="M2468" t="s">
        <v>35</v>
      </c>
      <c r="N2468" s="2">
        <v>9458.61</v>
      </c>
      <c r="O2468" t="s">
        <v>1887</v>
      </c>
      <c r="P2468">
        <v>8</v>
      </c>
      <c r="Q24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68">
        <f>YEAR(Table1[[#This Row],[Hire Date]])</f>
        <v>2018</v>
      </c>
      <c r="T2468" t="str">
        <f>IF(Table1[[#This Row],[Education Level]]="Master's Degree",
"Master's Degree",
IF(Table1[[#This Row],[Education Level]]="Bachelor's Degree",
"Bachelor's Degree",
"Others"))</f>
        <v>Others</v>
      </c>
    </row>
    <row r="2469" spans="1:20" x14ac:dyDescent="0.25">
      <c r="A2469" t="s">
        <v>5450</v>
      </c>
      <c r="B2469" t="s">
        <v>5092</v>
      </c>
      <c r="C2469" t="s">
        <v>18</v>
      </c>
      <c r="D2469">
        <v>35</v>
      </c>
      <c r="E2469" s="9" t="s">
        <v>13002</v>
      </c>
      <c r="F2469" t="s">
        <v>49</v>
      </c>
      <c r="G2469" t="s">
        <v>61</v>
      </c>
      <c r="H2469" t="s">
        <v>33</v>
      </c>
      <c r="I2469" t="s">
        <v>34</v>
      </c>
      <c r="J2469" s="1">
        <v>43858</v>
      </c>
      <c r="K2469" s="1">
        <v>45882</v>
      </c>
      <c r="L2469" t="s">
        <v>24</v>
      </c>
      <c r="M2469" t="s">
        <v>25</v>
      </c>
      <c r="N2469" s="2">
        <v>13719.29</v>
      </c>
      <c r="O2469" t="s">
        <v>604</v>
      </c>
      <c r="P2469">
        <v>5.5</v>
      </c>
      <c r="Q24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69">
        <f>YEAR(Table1[[#This Row],[Hire Date]])</f>
        <v>2020</v>
      </c>
      <c r="S2469" s="9">
        <f>YEAR(Table1[[#This Row],[Exit Date]])</f>
        <v>2025</v>
      </c>
      <c r="T2469" t="str">
        <f>IF(Table1[[#This Row],[Education Level]]="Master's Degree",
"Master's Degree",
IF(Table1[[#This Row],[Education Level]]="Bachelor's Degree",
"Bachelor's Degree",
"Others"))</f>
        <v>Bachelor's Degree</v>
      </c>
    </row>
    <row r="2470" spans="1:20" x14ac:dyDescent="0.25">
      <c r="A2470" t="s">
        <v>5451</v>
      </c>
      <c r="B2470" t="s">
        <v>5452</v>
      </c>
      <c r="C2470" t="s">
        <v>29</v>
      </c>
      <c r="D2470">
        <v>41</v>
      </c>
      <c r="E2470" t="s">
        <v>30</v>
      </c>
      <c r="F2470" t="s">
        <v>44</v>
      </c>
      <c r="G2470" t="s">
        <v>45</v>
      </c>
      <c r="H2470" t="s">
        <v>33</v>
      </c>
      <c r="I2470" t="s">
        <v>117</v>
      </c>
      <c r="J2470" s="1">
        <v>43448</v>
      </c>
      <c r="M2470" t="s">
        <v>35</v>
      </c>
      <c r="N2470" s="2">
        <v>7177.08</v>
      </c>
      <c r="O2470" t="s">
        <v>169</v>
      </c>
      <c r="P2470">
        <v>7.4</v>
      </c>
      <c r="Q24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70">
        <f>YEAR(Table1[[#This Row],[Hire Date]])</f>
        <v>2018</v>
      </c>
      <c r="T2470" t="str">
        <f>IF(Table1[[#This Row],[Education Level]]="Master's Degree",
"Master's Degree",
IF(Table1[[#This Row],[Education Level]]="Bachelor's Degree",
"Bachelor's Degree",
"Others"))</f>
        <v>Others</v>
      </c>
    </row>
    <row r="2471" spans="1:20" x14ac:dyDescent="0.25">
      <c r="A2471" t="s">
        <v>5453</v>
      </c>
      <c r="B2471" t="s">
        <v>5454</v>
      </c>
      <c r="C2471" t="s">
        <v>18</v>
      </c>
      <c r="D2471">
        <v>33</v>
      </c>
      <c r="E2471" t="s">
        <v>19</v>
      </c>
      <c r="F2471" t="s">
        <v>31</v>
      </c>
      <c r="G2471" t="s">
        <v>137</v>
      </c>
      <c r="H2471" t="s">
        <v>33</v>
      </c>
      <c r="I2471" t="s">
        <v>23</v>
      </c>
      <c r="J2471" s="1">
        <v>44495</v>
      </c>
      <c r="M2471" t="s">
        <v>35</v>
      </c>
      <c r="N2471" s="2">
        <v>20994.5</v>
      </c>
      <c r="O2471" t="s">
        <v>2170</v>
      </c>
      <c r="P2471">
        <v>4.5999999999999996</v>
      </c>
      <c r="Q24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71">
        <f>YEAR(Table1[[#This Row],[Hire Date]])</f>
        <v>2021</v>
      </c>
      <c r="T2471" t="str">
        <f>IF(Table1[[#This Row],[Education Level]]="Master's Degree",
"Master's Degree",
IF(Table1[[#This Row],[Education Level]]="Bachelor's Degree",
"Bachelor's Degree",
"Others"))</f>
        <v>Master's Degree</v>
      </c>
    </row>
    <row r="2472" spans="1:20" x14ac:dyDescent="0.25">
      <c r="A2472" t="s">
        <v>5455</v>
      </c>
      <c r="B2472" t="s">
        <v>5456</v>
      </c>
      <c r="C2472" t="s">
        <v>18</v>
      </c>
      <c r="D2472">
        <v>44</v>
      </c>
      <c r="E2472" t="s">
        <v>136</v>
      </c>
      <c r="F2472" t="s">
        <v>20</v>
      </c>
      <c r="G2472" t="s">
        <v>61</v>
      </c>
      <c r="H2472" t="s">
        <v>33</v>
      </c>
      <c r="I2472" t="s">
        <v>34</v>
      </c>
      <c r="J2472" s="1">
        <v>44942</v>
      </c>
      <c r="M2472" t="s">
        <v>35</v>
      </c>
      <c r="N2472" s="2">
        <v>12198.66</v>
      </c>
      <c r="O2472" t="s">
        <v>2253</v>
      </c>
      <c r="P2472">
        <v>3.3</v>
      </c>
      <c r="Q24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72">
        <f>YEAR(Table1[[#This Row],[Hire Date]])</f>
        <v>2023</v>
      </c>
      <c r="T2472" t="str">
        <f>IF(Table1[[#This Row],[Education Level]]="Master's Degree",
"Master's Degree",
IF(Table1[[#This Row],[Education Level]]="Bachelor's Degree",
"Bachelor's Degree",
"Others"))</f>
        <v>Bachelor's Degree</v>
      </c>
    </row>
    <row r="2473" spans="1:20" x14ac:dyDescent="0.25">
      <c r="A2473" t="s">
        <v>5457</v>
      </c>
      <c r="B2473" t="s">
        <v>5458</v>
      </c>
      <c r="C2473" t="s">
        <v>18</v>
      </c>
      <c r="D2473">
        <v>56</v>
      </c>
      <c r="E2473" t="s">
        <v>136</v>
      </c>
      <c r="F2473" t="s">
        <v>44</v>
      </c>
      <c r="G2473" t="s">
        <v>21</v>
      </c>
      <c r="H2473" t="s">
        <v>33</v>
      </c>
      <c r="I2473" t="s">
        <v>34</v>
      </c>
      <c r="J2473" s="1">
        <v>44060</v>
      </c>
      <c r="M2473" t="s">
        <v>35</v>
      </c>
      <c r="N2473" s="2">
        <v>19864.5</v>
      </c>
      <c r="O2473" t="s">
        <v>1591</v>
      </c>
      <c r="P2473">
        <v>5.7</v>
      </c>
      <c r="Q24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73">
        <f>YEAR(Table1[[#This Row],[Hire Date]])</f>
        <v>2020</v>
      </c>
      <c r="T2473" t="str">
        <f>IF(Table1[[#This Row],[Education Level]]="Master's Degree",
"Master's Degree",
IF(Table1[[#This Row],[Education Level]]="Bachelor's Degree",
"Bachelor's Degree",
"Others"))</f>
        <v>Bachelor's Degree</v>
      </c>
    </row>
    <row r="2474" spans="1:20" x14ac:dyDescent="0.25">
      <c r="A2474" t="s">
        <v>5459</v>
      </c>
      <c r="B2474" t="s">
        <v>5460</v>
      </c>
      <c r="C2474" t="s">
        <v>18</v>
      </c>
      <c r="D2474">
        <v>27</v>
      </c>
      <c r="E2474" t="s">
        <v>79</v>
      </c>
      <c r="F2474" t="s">
        <v>60</v>
      </c>
      <c r="G2474" t="s">
        <v>45</v>
      </c>
      <c r="H2474" t="s">
        <v>22</v>
      </c>
      <c r="I2474" t="s">
        <v>23</v>
      </c>
      <c r="J2474" s="1">
        <v>44907</v>
      </c>
      <c r="K2474" s="1">
        <v>45389</v>
      </c>
      <c r="L2474" t="s">
        <v>132</v>
      </c>
      <c r="M2474" t="s">
        <v>25</v>
      </c>
      <c r="N2474" s="2">
        <v>7354.59</v>
      </c>
      <c r="O2474" t="s">
        <v>5295</v>
      </c>
      <c r="P2474">
        <v>1.3</v>
      </c>
      <c r="Q24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474">
        <f>YEAR(Table1[[#This Row],[Hire Date]])</f>
        <v>2022</v>
      </c>
      <c r="S2474" s="9">
        <f>YEAR(Table1[[#This Row],[Exit Date]])</f>
        <v>2024</v>
      </c>
      <c r="T2474" t="str">
        <f>IF(Table1[[#This Row],[Education Level]]="Master's Degree",
"Master's Degree",
IF(Table1[[#This Row],[Education Level]]="Bachelor's Degree",
"Bachelor's Degree",
"Others"))</f>
        <v>Master's Degree</v>
      </c>
    </row>
    <row r="2475" spans="1:20" x14ac:dyDescent="0.25">
      <c r="A2475" t="s">
        <v>5461</v>
      </c>
      <c r="B2475" t="s">
        <v>5462</v>
      </c>
      <c r="C2475" t="s">
        <v>29</v>
      </c>
      <c r="D2475">
        <v>22</v>
      </c>
      <c r="E2475" t="s">
        <v>136</v>
      </c>
      <c r="F2475" t="s">
        <v>60</v>
      </c>
      <c r="G2475" t="s">
        <v>45</v>
      </c>
      <c r="H2475" t="s">
        <v>33</v>
      </c>
      <c r="I2475" t="s">
        <v>75</v>
      </c>
      <c r="J2475" s="1">
        <v>43429</v>
      </c>
      <c r="M2475" t="s">
        <v>35</v>
      </c>
      <c r="N2475" s="2">
        <v>8342.84</v>
      </c>
      <c r="O2475" t="s">
        <v>270</v>
      </c>
      <c r="P2475">
        <v>7.5</v>
      </c>
      <c r="Q24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75">
        <f>YEAR(Table1[[#This Row],[Hire Date]])</f>
        <v>2018</v>
      </c>
      <c r="T2475" t="str">
        <f>IF(Table1[[#This Row],[Education Level]]="Master's Degree",
"Master's Degree",
IF(Table1[[#This Row],[Education Level]]="Bachelor's Degree",
"Bachelor's Degree",
"Others"))</f>
        <v>Others</v>
      </c>
    </row>
    <row r="2476" spans="1:20" x14ac:dyDescent="0.25">
      <c r="A2476" t="s">
        <v>5463</v>
      </c>
      <c r="B2476" t="s">
        <v>5464</v>
      </c>
      <c r="C2476" t="s">
        <v>18</v>
      </c>
      <c r="D2476">
        <v>37</v>
      </c>
      <c r="E2476" t="s">
        <v>136</v>
      </c>
      <c r="F2476" t="s">
        <v>44</v>
      </c>
      <c r="G2476" t="s">
        <v>32</v>
      </c>
      <c r="H2476" t="s">
        <v>33</v>
      </c>
      <c r="I2476" t="s">
        <v>117</v>
      </c>
      <c r="J2476" s="1">
        <v>44813</v>
      </c>
      <c r="M2476" t="s">
        <v>35</v>
      </c>
      <c r="N2476" s="2">
        <v>4441.99</v>
      </c>
      <c r="O2476" t="s">
        <v>313</v>
      </c>
      <c r="P2476">
        <v>3.7</v>
      </c>
      <c r="Q24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76">
        <f>YEAR(Table1[[#This Row],[Hire Date]])</f>
        <v>2022</v>
      </c>
      <c r="T2476" t="str">
        <f>IF(Table1[[#This Row],[Education Level]]="Master's Degree",
"Master's Degree",
IF(Table1[[#This Row],[Education Level]]="Bachelor's Degree",
"Bachelor's Degree",
"Others"))</f>
        <v>Others</v>
      </c>
    </row>
    <row r="2477" spans="1:20" x14ac:dyDescent="0.25">
      <c r="A2477" t="s">
        <v>5465</v>
      </c>
      <c r="B2477" t="s">
        <v>5466</v>
      </c>
      <c r="C2477" t="s">
        <v>18</v>
      </c>
      <c r="D2477">
        <v>41</v>
      </c>
      <c r="E2477" t="s">
        <v>19</v>
      </c>
      <c r="F2477" t="s">
        <v>31</v>
      </c>
      <c r="G2477" t="s">
        <v>137</v>
      </c>
      <c r="H2477" t="s">
        <v>22</v>
      </c>
      <c r="I2477" t="s">
        <v>34</v>
      </c>
      <c r="J2477" s="1">
        <v>43404</v>
      </c>
      <c r="M2477" t="s">
        <v>35</v>
      </c>
      <c r="N2477" s="2">
        <v>25474.400000000001</v>
      </c>
      <c r="O2477" t="s">
        <v>2067</v>
      </c>
      <c r="P2477">
        <v>7.5</v>
      </c>
      <c r="Q24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77">
        <f>YEAR(Table1[[#This Row],[Hire Date]])</f>
        <v>2018</v>
      </c>
      <c r="T2477" t="str">
        <f>IF(Table1[[#This Row],[Education Level]]="Master's Degree",
"Master's Degree",
IF(Table1[[#This Row],[Education Level]]="Bachelor's Degree",
"Bachelor's Degree",
"Others"))</f>
        <v>Bachelor's Degree</v>
      </c>
    </row>
    <row r="2478" spans="1:20" x14ac:dyDescent="0.25">
      <c r="A2478" t="s">
        <v>5467</v>
      </c>
      <c r="B2478" t="s">
        <v>5468</v>
      </c>
      <c r="C2478" t="s">
        <v>18</v>
      </c>
      <c r="D2478">
        <v>32</v>
      </c>
      <c r="E2478" t="s">
        <v>121</v>
      </c>
      <c r="F2478" t="s">
        <v>60</v>
      </c>
      <c r="G2478" t="s">
        <v>61</v>
      </c>
      <c r="H2478" t="s">
        <v>33</v>
      </c>
      <c r="I2478" t="s">
        <v>34</v>
      </c>
      <c r="J2478" s="1">
        <v>44683</v>
      </c>
      <c r="M2478" t="s">
        <v>35</v>
      </c>
      <c r="N2478" s="2">
        <v>12558.89</v>
      </c>
      <c r="O2478" t="s">
        <v>975</v>
      </c>
      <c r="P2478">
        <v>4</v>
      </c>
      <c r="Q24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78">
        <f>YEAR(Table1[[#This Row],[Hire Date]])</f>
        <v>2022</v>
      </c>
      <c r="T2478" t="str">
        <f>IF(Table1[[#This Row],[Education Level]]="Master's Degree",
"Master's Degree",
IF(Table1[[#This Row],[Education Level]]="Bachelor's Degree",
"Bachelor's Degree",
"Others"))</f>
        <v>Bachelor's Degree</v>
      </c>
    </row>
    <row r="2479" spans="1:20" x14ac:dyDescent="0.25">
      <c r="A2479" t="s">
        <v>5469</v>
      </c>
      <c r="B2479" t="s">
        <v>5470</v>
      </c>
      <c r="C2479" t="s">
        <v>18</v>
      </c>
      <c r="D2479">
        <v>48</v>
      </c>
      <c r="E2479" t="s">
        <v>86</v>
      </c>
      <c r="F2479" t="s">
        <v>60</v>
      </c>
      <c r="G2479" t="s">
        <v>32</v>
      </c>
      <c r="H2479" t="s">
        <v>33</v>
      </c>
      <c r="I2479" t="s">
        <v>23</v>
      </c>
      <c r="J2479" s="1">
        <v>45500</v>
      </c>
      <c r="M2479" t="s">
        <v>35</v>
      </c>
      <c r="N2479" s="2">
        <v>5215.74</v>
      </c>
      <c r="O2479" t="s">
        <v>931</v>
      </c>
      <c r="P2479">
        <v>1.8</v>
      </c>
      <c r="Q24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479">
        <f>YEAR(Table1[[#This Row],[Hire Date]])</f>
        <v>2024</v>
      </c>
      <c r="T2479" t="str">
        <f>IF(Table1[[#This Row],[Education Level]]="Master's Degree",
"Master's Degree",
IF(Table1[[#This Row],[Education Level]]="Bachelor's Degree",
"Bachelor's Degree",
"Others"))</f>
        <v>Master's Degree</v>
      </c>
    </row>
    <row r="2480" spans="1:20" x14ac:dyDescent="0.25">
      <c r="A2480" t="s">
        <v>5471</v>
      </c>
      <c r="B2480" t="s">
        <v>5472</v>
      </c>
      <c r="C2480" t="s">
        <v>18</v>
      </c>
      <c r="D2480">
        <v>22</v>
      </c>
      <c r="E2480" s="9" t="s">
        <v>13002</v>
      </c>
      <c r="F2480" t="s">
        <v>31</v>
      </c>
      <c r="G2480" t="s">
        <v>61</v>
      </c>
      <c r="H2480" t="s">
        <v>33</v>
      </c>
      <c r="I2480" t="s">
        <v>34</v>
      </c>
      <c r="J2480" s="1">
        <v>45140</v>
      </c>
      <c r="M2480" t="s">
        <v>35</v>
      </c>
      <c r="N2480" s="2">
        <v>11154.35</v>
      </c>
      <c r="O2480" t="s">
        <v>3690</v>
      </c>
      <c r="P2480">
        <v>2.8</v>
      </c>
      <c r="Q24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480">
        <f>YEAR(Table1[[#This Row],[Hire Date]])</f>
        <v>2023</v>
      </c>
      <c r="T2480" t="str">
        <f>IF(Table1[[#This Row],[Education Level]]="Master's Degree",
"Master's Degree",
IF(Table1[[#This Row],[Education Level]]="Bachelor's Degree",
"Bachelor's Degree",
"Others"))</f>
        <v>Bachelor's Degree</v>
      </c>
    </row>
    <row r="2481" spans="1:20" x14ac:dyDescent="0.25">
      <c r="A2481" t="s">
        <v>5473</v>
      </c>
      <c r="B2481" t="s">
        <v>5474</v>
      </c>
      <c r="C2481" t="s">
        <v>18</v>
      </c>
      <c r="D2481">
        <v>41</v>
      </c>
      <c r="E2481" t="s">
        <v>100</v>
      </c>
      <c r="F2481" t="s">
        <v>49</v>
      </c>
      <c r="G2481" t="s">
        <v>93</v>
      </c>
      <c r="H2481" t="s">
        <v>22</v>
      </c>
      <c r="I2481" t="s">
        <v>34</v>
      </c>
      <c r="J2481" s="1">
        <v>44479</v>
      </c>
      <c r="M2481" t="s">
        <v>35</v>
      </c>
      <c r="N2481" s="2">
        <v>3619.69</v>
      </c>
      <c r="O2481" t="s">
        <v>158</v>
      </c>
      <c r="P2481">
        <v>4.5999999999999996</v>
      </c>
      <c r="Q24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81">
        <f>YEAR(Table1[[#This Row],[Hire Date]])</f>
        <v>2021</v>
      </c>
      <c r="T2481" t="str">
        <f>IF(Table1[[#This Row],[Education Level]]="Master's Degree",
"Master's Degree",
IF(Table1[[#This Row],[Education Level]]="Bachelor's Degree",
"Bachelor's Degree",
"Others"))</f>
        <v>Bachelor's Degree</v>
      </c>
    </row>
    <row r="2482" spans="1:20" x14ac:dyDescent="0.25">
      <c r="A2482" t="s">
        <v>5475</v>
      </c>
      <c r="B2482" t="s">
        <v>5476</v>
      </c>
      <c r="C2482" t="s">
        <v>18</v>
      </c>
      <c r="D2482">
        <v>29</v>
      </c>
      <c r="E2482" t="s">
        <v>30</v>
      </c>
      <c r="F2482" t="s">
        <v>44</v>
      </c>
      <c r="G2482" t="s">
        <v>61</v>
      </c>
      <c r="H2482" t="s">
        <v>33</v>
      </c>
      <c r="I2482" t="s">
        <v>23</v>
      </c>
      <c r="J2482" s="1">
        <v>44892</v>
      </c>
      <c r="M2482" t="s">
        <v>35</v>
      </c>
      <c r="N2482" s="2">
        <v>9829.17</v>
      </c>
      <c r="O2482" t="s">
        <v>3137</v>
      </c>
      <c r="P2482">
        <v>3.5</v>
      </c>
      <c r="Q24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82">
        <f>YEAR(Table1[[#This Row],[Hire Date]])</f>
        <v>2022</v>
      </c>
      <c r="T2482" t="str">
        <f>IF(Table1[[#This Row],[Education Level]]="Master's Degree",
"Master's Degree",
IF(Table1[[#This Row],[Education Level]]="Bachelor's Degree",
"Bachelor's Degree",
"Others"))</f>
        <v>Master's Degree</v>
      </c>
    </row>
    <row r="2483" spans="1:20" x14ac:dyDescent="0.25">
      <c r="A2483" t="s">
        <v>5477</v>
      </c>
      <c r="B2483" t="s">
        <v>5478</v>
      </c>
      <c r="C2483" t="s">
        <v>29</v>
      </c>
      <c r="D2483">
        <v>50</v>
      </c>
      <c r="E2483" t="s">
        <v>30</v>
      </c>
      <c r="F2483" t="s">
        <v>44</v>
      </c>
      <c r="G2483" t="s">
        <v>32</v>
      </c>
      <c r="H2483" t="s">
        <v>33</v>
      </c>
      <c r="I2483" t="s">
        <v>34</v>
      </c>
      <c r="J2483" s="1">
        <v>46023</v>
      </c>
      <c r="M2483" t="s">
        <v>35</v>
      </c>
      <c r="N2483" s="2">
        <v>5196.87</v>
      </c>
      <c r="O2483" t="s">
        <v>1971</v>
      </c>
      <c r="P2483">
        <v>0.4</v>
      </c>
      <c r="Q24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483">
        <f>YEAR(Table1[[#This Row],[Hire Date]])</f>
        <v>2026</v>
      </c>
      <c r="T2483" t="str">
        <f>IF(Table1[[#This Row],[Education Level]]="Master's Degree",
"Master's Degree",
IF(Table1[[#This Row],[Education Level]]="Bachelor's Degree",
"Bachelor's Degree",
"Others"))</f>
        <v>Bachelor's Degree</v>
      </c>
    </row>
    <row r="2484" spans="1:20" x14ac:dyDescent="0.25">
      <c r="A2484" t="s">
        <v>5479</v>
      </c>
      <c r="B2484" t="s">
        <v>5480</v>
      </c>
      <c r="C2484" t="s">
        <v>18</v>
      </c>
      <c r="D2484">
        <v>52</v>
      </c>
      <c r="E2484" t="s">
        <v>19</v>
      </c>
      <c r="F2484" t="s">
        <v>31</v>
      </c>
      <c r="G2484" t="s">
        <v>145</v>
      </c>
      <c r="H2484" t="s">
        <v>22</v>
      </c>
      <c r="I2484" t="s">
        <v>23</v>
      </c>
      <c r="J2484" s="1">
        <v>44497</v>
      </c>
      <c r="K2484" s="1">
        <v>46089</v>
      </c>
      <c r="L2484" t="s">
        <v>24</v>
      </c>
      <c r="M2484" t="s">
        <v>25</v>
      </c>
      <c r="N2484" s="2">
        <v>35137.480000000003</v>
      </c>
      <c r="O2484" t="s">
        <v>146</v>
      </c>
      <c r="P2484">
        <v>4.4000000000000004</v>
      </c>
      <c r="Q24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84">
        <f>YEAR(Table1[[#This Row],[Hire Date]])</f>
        <v>2021</v>
      </c>
      <c r="S2484" s="9">
        <f>YEAR(Table1[[#This Row],[Exit Date]])</f>
        <v>2026</v>
      </c>
      <c r="T2484" t="str">
        <f>IF(Table1[[#This Row],[Education Level]]="Master's Degree",
"Master's Degree",
IF(Table1[[#This Row],[Education Level]]="Bachelor's Degree",
"Bachelor's Degree",
"Others"))</f>
        <v>Master's Degree</v>
      </c>
    </row>
    <row r="2485" spans="1:20" x14ac:dyDescent="0.25">
      <c r="A2485" t="s">
        <v>5481</v>
      </c>
      <c r="B2485" t="s">
        <v>5482</v>
      </c>
      <c r="C2485" t="s">
        <v>18</v>
      </c>
      <c r="D2485">
        <v>28</v>
      </c>
      <c r="E2485" t="s">
        <v>100</v>
      </c>
      <c r="F2485" t="s">
        <v>60</v>
      </c>
      <c r="G2485" t="s">
        <v>21</v>
      </c>
      <c r="H2485" t="s">
        <v>33</v>
      </c>
      <c r="I2485" t="s">
        <v>34</v>
      </c>
      <c r="J2485" s="1">
        <v>44853</v>
      </c>
      <c r="M2485" t="s">
        <v>35</v>
      </c>
      <c r="N2485" s="2">
        <v>18822.97</v>
      </c>
      <c r="O2485" t="s">
        <v>2471</v>
      </c>
      <c r="P2485">
        <v>3.6</v>
      </c>
      <c r="Q24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85">
        <f>YEAR(Table1[[#This Row],[Hire Date]])</f>
        <v>2022</v>
      </c>
      <c r="T2485" t="str">
        <f>IF(Table1[[#This Row],[Education Level]]="Master's Degree",
"Master's Degree",
IF(Table1[[#This Row],[Education Level]]="Bachelor's Degree",
"Bachelor's Degree",
"Others"))</f>
        <v>Bachelor's Degree</v>
      </c>
    </row>
    <row r="2486" spans="1:20" x14ac:dyDescent="0.25">
      <c r="A2486" t="s">
        <v>5483</v>
      </c>
      <c r="B2486" t="s">
        <v>5484</v>
      </c>
      <c r="C2486" t="s">
        <v>18</v>
      </c>
      <c r="D2486">
        <v>30</v>
      </c>
      <c r="E2486" t="s">
        <v>136</v>
      </c>
      <c r="F2486" t="s">
        <v>20</v>
      </c>
      <c r="G2486" t="s">
        <v>32</v>
      </c>
      <c r="H2486" t="s">
        <v>33</v>
      </c>
      <c r="I2486" t="s">
        <v>34</v>
      </c>
      <c r="J2486" s="1">
        <v>44246</v>
      </c>
      <c r="M2486" t="s">
        <v>35</v>
      </c>
      <c r="N2486" s="2">
        <v>4361.25</v>
      </c>
      <c r="O2486" t="s">
        <v>307</v>
      </c>
      <c r="P2486">
        <v>5.2</v>
      </c>
      <c r="Q24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86">
        <f>YEAR(Table1[[#This Row],[Hire Date]])</f>
        <v>2021</v>
      </c>
      <c r="T2486" t="str">
        <f>IF(Table1[[#This Row],[Education Level]]="Master's Degree",
"Master's Degree",
IF(Table1[[#This Row],[Education Level]]="Bachelor's Degree",
"Bachelor's Degree",
"Others"))</f>
        <v>Bachelor's Degree</v>
      </c>
    </row>
    <row r="2487" spans="1:20" x14ac:dyDescent="0.25">
      <c r="A2487" t="s">
        <v>5485</v>
      </c>
      <c r="B2487" t="s">
        <v>5486</v>
      </c>
      <c r="C2487" t="s">
        <v>29</v>
      </c>
      <c r="D2487">
        <v>42</v>
      </c>
      <c r="E2487" t="s">
        <v>136</v>
      </c>
      <c r="F2487" t="s">
        <v>44</v>
      </c>
      <c r="G2487" t="s">
        <v>21</v>
      </c>
      <c r="H2487" t="s">
        <v>33</v>
      </c>
      <c r="I2487" t="s">
        <v>34</v>
      </c>
      <c r="J2487" s="1">
        <v>45614</v>
      </c>
      <c r="M2487" t="s">
        <v>35</v>
      </c>
      <c r="N2487" s="2">
        <v>15884.09</v>
      </c>
      <c r="O2487" t="s">
        <v>36</v>
      </c>
      <c r="P2487">
        <v>1.5</v>
      </c>
      <c r="Q24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487">
        <f>YEAR(Table1[[#This Row],[Hire Date]])</f>
        <v>2024</v>
      </c>
      <c r="T2487" t="str">
        <f>IF(Table1[[#This Row],[Education Level]]="Master's Degree",
"Master's Degree",
IF(Table1[[#This Row],[Education Level]]="Bachelor's Degree",
"Bachelor's Degree",
"Others"))</f>
        <v>Bachelor's Degree</v>
      </c>
    </row>
    <row r="2488" spans="1:20" x14ac:dyDescent="0.25">
      <c r="A2488" t="s">
        <v>5487</v>
      </c>
      <c r="B2488" t="s">
        <v>5488</v>
      </c>
      <c r="C2488" t="s">
        <v>29</v>
      </c>
      <c r="D2488">
        <v>31</v>
      </c>
      <c r="E2488" t="s">
        <v>73</v>
      </c>
      <c r="F2488" t="s">
        <v>31</v>
      </c>
      <c r="G2488" t="s">
        <v>32</v>
      </c>
      <c r="H2488" t="s">
        <v>33</v>
      </c>
      <c r="I2488" t="s">
        <v>23</v>
      </c>
      <c r="J2488" s="1">
        <v>44280</v>
      </c>
      <c r="M2488" t="s">
        <v>35</v>
      </c>
      <c r="N2488" s="2">
        <v>4696.71</v>
      </c>
      <c r="O2488" t="s">
        <v>607</v>
      </c>
      <c r="P2488">
        <v>5.0999999999999996</v>
      </c>
      <c r="Q24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88">
        <f>YEAR(Table1[[#This Row],[Hire Date]])</f>
        <v>2021</v>
      </c>
      <c r="T2488" t="str">
        <f>IF(Table1[[#This Row],[Education Level]]="Master's Degree",
"Master's Degree",
IF(Table1[[#This Row],[Education Level]]="Bachelor's Degree",
"Bachelor's Degree",
"Others"))</f>
        <v>Master's Degree</v>
      </c>
    </row>
    <row r="2489" spans="1:20" x14ac:dyDescent="0.25">
      <c r="A2489" t="s">
        <v>5489</v>
      </c>
      <c r="B2489" t="s">
        <v>5490</v>
      </c>
      <c r="C2489" t="s">
        <v>18</v>
      </c>
      <c r="D2489">
        <v>34</v>
      </c>
      <c r="E2489" t="s">
        <v>136</v>
      </c>
      <c r="F2489" t="s">
        <v>20</v>
      </c>
      <c r="G2489" t="s">
        <v>93</v>
      </c>
      <c r="H2489" t="s">
        <v>33</v>
      </c>
      <c r="I2489" t="s">
        <v>34</v>
      </c>
      <c r="J2489" s="1">
        <v>45425</v>
      </c>
      <c r="M2489" t="s">
        <v>35</v>
      </c>
      <c r="N2489" s="2">
        <v>3119.91</v>
      </c>
      <c r="O2489" t="s">
        <v>2078</v>
      </c>
      <c r="P2489">
        <v>2</v>
      </c>
      <c r="Q24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489">
        <f>YEAR(Table1[[#This Row],[Hire Date]])</f>
        <v>2024</v>
      </c>
      <c r="T2489" t="str">
        <f>IF(Table1[[#This Row],[Education Level]]="Master's Degree",
"Master's Degree",
IF(Table1[[#This Row],[Education Level]]="Bachelor's Degree",
"Bachelor's Degree",
"Others"))</f>
        <v>Bachelor's Degree</v>
      </c>
    </row>
    <row r="2490" spans="1:20" x14ac:dyDescent="0.25">
      <c r="A2490" t="s">
        <v>5491</v>
      </c>
      <c r="B2490" t="s">
        <v>5492</v>
      </c>
      <c r="C2490" t="s">
        <v>18</v>
      </c>
      <c r="D2490">
        <v>35</v>
      </c>
      <c r="E2490" t="s">
        <v>19</v>
      </c>
      <c r="F2490" t="s">
        <v>31</v>
      </c>
      <c r="G2490" t="s">
        <v>61</v>
      </c>
      <c r="H2490" t="s">
        <v>22</v>
      </c>
      <c r="I2490" t="s">
        <v>23</v>
      </c>
      <c r="J2490" s="1">
        <v>44933</v>
      </c>
      <c r="M2490" t="s">
        <v>35</v>
      </c>
      <c r="N2490" s="2">
        <v>11397.66</v>
      </c>
      <c r="O2490" t="s">
        <v>1801</v>
      </c>
      <c r="P2490">
        <v>3.4</v>
      </c>
      <c r="Q24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90">
        <f>YEAR(Table1[[#This Row],[Hire Date]])</f>
        <v>2023</v>
      </c>
      <c r="T2490" t="str">
        <f>IF(Table1[[#This Row],[Education Level]]="Master's Degree",
"Master's Degree",
IF(Table1[[#This Row],[Education Level]]="Bachelor's Degree",
"Bachelor's Degree",
"Others"))</f>
        <v>Master's Degree</v>
      </c>
    </row>
    <row r="2491" spans="1:20" x14ac:dyDescent="0.25">
      <c r="A2491" t="s">
        <v>5493</v>
      </c>
      <c r="B2491" t="s">
        <v>5494</v>
      </c>
      <c r="C2491" t="s">
        <v>18</v>
      </c>
      <c r="D2491">
        <v>22</v>
      </c>
      <c r="E2491" t="s">
        <v>100</v>
      </c>
      <c r="F2491" t="s">
        <v>31</v>
      </c>
      <c r="G2491" t="s">
        <v>61</v>
      </c>
      <c r="H2491" t="s">
        <v>22</v>
      </c>
      <c r="I2491" t="s">
        <v>23</v>
      </c>
      <c r="J2491" s="1">
        <v>45906</v>
      </c>
      <c r="M2491" t="s">
        <v>35</v>
      </c>
      <c r="N2491" s="2">
        <v>12129.38</v>
      </c>
      <c r="O2491" t="s">
        <v>2396</v>
      </c>
      <c r="P2491">
        <v>0.7</v>
      </c>
      <c r="Q24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491">
        <f>YEAR(Table1[[#This Row],[Hire Date]])</f>
        <v>2025</v>
      </c>
      <c r="T2491" t="str">
        <f>IF(Table1[[#This Row],[Education Level]]="Master's Degree",
"Master's Degree",
IF(Table1[[#This Row],[Education Level]]="Bachelor's Degree",
"Bachelor's Degree",
"Others"))</f>
        <v>Master's Degree</v>
      </c>
    </row>
    <row r="2492" spans="1:20" x14ac:dyDescent="0.25">
      <c r="A2492" t="s">
        <v>5495</v>
      </c>
      <c r="B2492" t="s">
        <v>5496</v>
      </c>
      <c r="C2492" t="s">
        <v>18</v>
      </c>
      <c r="D2492">
        <v>34</v>
      </c>
      <c r="E2492" t="s">
        <v>19</v>
      </c>
      <c r="F2492" t="s">
        <v>44</v>
      </c>
      <c r="G2492" t="s">
        <v>145</v>
      </c>
      <c r="H2492" t="s">
        <v>33</v>
      </c>
      <c r="I2492" t="s">
        <v>34</v>
      </c>
      <c r="J2492" s="1">
        <v>43903</v>
      </c>
      <c r="M2492" t="s">
        <v>35</v>
      </c>
      <c r="N2492" s="2">
        <v>30065.56</v>
      </c>
      <c r="O2492" t="s">
        <v>146</v>
      </c>
      <c r="P2492">
        <v>6.2</v>
      </c>
      <c r="Q24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92">
        <f>YEAR(Table1[[#This Row],[Hire Date]])</f>
        <v>2020</v>
      </c>
      <c r="T2492" t="str">
        <f>IF(Table1[[#This Row],[Education Level]]="Master's Degree",
"Master's Degree",
IF(Table1[[#This Row],[Education Level]]="Bachelor's Degree",
"Bachelor's Degree",
"Others"))</f>
        <v>Bachelor's Degree</v>
      </c>
    </row>
    <row r="2493" spans="1:20" x14ac:dyDescent="0.25">
      <c r="A2493" t="s">
        <v>5497</v>
      </c>
      <c r="B2493" t="s">
        <v>5498</v>
      </c>
      <c r="C2493" t="s">
        <v>29</v>
      </c>
      <c r="D2493">
        <v>28</v>
      </c>
      <c r="E2493" t="s">
        <v>19</v>
      </c>
      <c r="F2493" t="s">
        <v>74</v>
      </c>
      <c r="G2493" t="s">
        <v>232</v>
      </c>
      <c r="H2493" t="s">
        <v>22</v>
      </c>
      <c r="I2493" t="s">
        <v>34</v>
      </c>
      <c r="J2493" s="1">
        <v>45119</v>
      </c>
      <c r="M2493" t="s">
        <v>35</v>
      </c>
      <c r="N2493" s="2">
        <v>45156.31</v>
      </c>
      <c r="O2493" t="s">
        <v>146</v>
      </c>
      <c r="P2493">
        <v>2.9</v>
      </c>
      <c r="Q24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493">
        <f>YEAR(Table1[[#This Row],[Hire Date]])</f>
        <v>2023</v>
      </c>
      <c r="T2493" t="str">
        <f>IF(Table1[[#This Row],[Education Level]]="Master's Degree",
"Master's Degree",
IF(Table1[[#This Row],[Education Level]]="Bachelor's Degree",
"Bachelor's Degree",
"Others"))</f>
        <v>Bachelor's Degree</v>
      </c>
    </row>
    <row r="2494" spans="1:20" x14ac:dyDescent="0.25">
      <c r="A2494" t="s">
        <v>5499</v>
      </c>
      <c r="B2494" t="s">
        <v>5500</v>
      </c>
      <c r="C2494" t="s">
        <v>18</v>
      </c>
      <c r="D2494">
        <v>30</v>
      </c>
      <c r="E2494" s="9" t="s">
        <v>13002</v>
      </c>
      <c r="F2494" t="s">
        <v>31</v>
      </c>
      <c r="G2494" t="s">
        <v>61</v>
      </c>
      <c r="H2494" t="s">
        <v>33</v>
      </c>
      <c r="I2494" t="s">
        <v>34</v>
      </c>
      <c r="J2494" s="1">
        <v>44043</v>
      </c>
      <c r="M2494" t="s">
        <v>35</v>
      </c>
      <c r="N2494" s="2">
        <v>9733.73</v>
      </c>
      <c r="O2494" t="s">
        <v>70</v>
      </c>
      <c r="P2494">
        <v>5.8</v>
      </c>
      <c r="Q24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94">
        <f>YEAR(Table1[[#This Row],[Hire Date]])</f>
        <v>2020</v>
      </c>
      <c r="T2494" t="str">
        <f>IF(Table1[[#This Row],[Education Level]]="Master's Degree",
"Master's Degree",
IF(Table1[[#This Row],[Education Level]]="Bachelor's Degree",
"Bachelor's Degree",
"Others"))</f>
        <v>Bachelor's Degree</v>
      </c>
    </row>
    <row r="2495" spans="1:20" x14ac:dyDescent="0.25">
      <c r="A2495" t="s">
        <v>5501</v>
      </c>
      <c r="B2495" t="s">
        <v>5502</v>
      </c>
      <c r="C2495" t="s">
        <v>29</v>
      </c>
      <c r="D2495">
        <v>47</v>
      </c>
      <c r="E2495" t="s">
        <v>86</v>
      </c>
      <c r="F2495" t="s">
        <v>49</v>
      </c>
      <c r="G2495" t="s">
        <v>61</v>
      </c>
      <c r="H2495" t="s">
        <v>33</v>
      </c>
      <c r="I2495" t="s">
        <v>23</v>
      </c>
      <c r="J2495" s="1">
        <v>43740</v>
      </c>
      <c r="M2495" t="s">
        <v>35</v>
      </c>
      <c r="N2495" s="2">
        <v>10368.81</v>
      </c>
      <c r="O2495" t="s">
        <v>3044</v>
      </c>
      <c r="P2495">
        <v>6.6</v>
      </c>
      <c r="Q24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495">
        <f>YEAR(Table1[[#This Row],[Hire Date]])</f>
        <v>2019</v>
      </c>
      <c r="T2495" t="str">
        <f>IF(Table1[[#This Row],[Education Level]]="Master's Degree",
"Master's Degree",
IF(Table1[[#This Row],[Education Level]]="Bachelor's Degree",
"Bachelor's Degree",
"Others"))</f>
        <v>Master's Degree</v>
      </c>
    </row>
    <row r="2496" spans="1:20" x14ac:dyDescent="0.25">
      <c r="A2496" t="s">
        <v>5503</v>
      </c>
      <c r="B2496" t="s">
        <v>5504</v>
      </c>
      <c r="C2496" t="s">
        <v>18</v>
      </c>
      <c r="D2496">
        <v>23</v>
      </c>
      <c r="E2496" t="s">
        <v>73</v>
      </c>
      <c r="F2496" t="s">
        <v>49</v>
      </c>
      <c r="G2496" t="s">
        <v>45</v>
      </c>
      <c r="H2496" t="s">
        <v>33</v>
      </c>
      <c r="I2496" t="s">
        <v>34</v>
      </c>
      <c r="J2496" s="1">
        <v>44720</v>
      </c>
      <c r="M2496" t="s">
        <v>35</v>
      </c>
      <c r="N2496" s="2">
        <v>8797.81</v>
      </c>
      <c r="O2496" t="s">
        <v>118</v>
      </c>
      <c r="P2496">
        <v>3.9</v>
      </c>
      <c r="Q24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496">
        <f>YEAR(Table1[[#This Row],[Hire Date]])</f>
        <v>2022</v>
      </c>
      <c r="T2496" t="str">
        <f>IF(Table1[[#This Row],[Education Level]]="Master's Degree",
"Master's Degree",
IF(Table1[[#This Row],[Education Level]]="Bachelor's Degree",
"Bachelor's Degree",
"Others"))</f>
        <v>Bachelor's Degree</v>
      </c>
    </row>
    <row r="2497" spans="1:20" x14ac:dyDescent="0.25">
      <c r="A2497" t="s">
        <v>5505</v>
      </c>
      <c r="B2497" t="s">
        <v>5506</v>
      </c>
      <c r="C2497" t="s">
        <v>18</v>
      </c>
      <c r="D2497">
        <v>42</v>
      </c>
      <c r="E2497" t="s">
        <v>79</v>
      </c>
      <c r="F2497" t="s">
        <v>31</v>
      </c>
      <c r="G2497" t="s">
        <v>32</v>
      </c>
      <c r="H2497" t="s">
        <v>22</v>
      </c>
      <c r="I2497" t="s">
        <v>23</v>
      </c>
      <c r="J2497" s="1">
        <v>43667</v>
      </c>
      <c r="K2497" s="1">
        <v>44377</v>
      </c>
      <c r="L2497" t="s">
        <v>132</v>
      </c>
      <c r="M2497" t="s">
        <v>25</v>
      </c>
      <c r="N2497" s="2">
        <v>4010.86</v>
      </c>
      <c r="O2497" t="s">
        <v>3659</v>
      </c>
      <c r="P2497">
        <v>1.9</v>
      </c>
      <c r="Q24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497">
        <f>YEAR(Table1[[#This Row],[Hire Date]])</f>
        <v>2019</v>
      </c>
      <c r="S2497" s="9">
        <f>YEAR(Table1[[#This Row],[Exit Date]])</f>
        <v>2021</v>
      </c>
      <c r="T2497" t="str">
        <f>IF(Table1[[#This Row],[Education Level]]="Master's Degree",
"Master's Degree",
IF(Table1[[#This Row],[Education Level]]="Bachelor's Degree",
"Bachelor's Degree",
"Others"))</f>
        <v>Master's Degree</v>
      </c>
    </row>
    <row r="2498" spans="1:20" x14ac:dyDescent="0.25">
      <c r="A2498" t="s">
        <v>5507</v>
      </c>
      <c r="B2498" t="s">
        <v>5508</v>
      </c>
      <c r="C2498" t="s">
        <v>29</v>
      </c>
      <c r="D2498">
        <v>32</v>
      </c>
      <c r="E2498" t="s">
        <v>79</v>
      </c>
      <c r="F2498" t="s">
        <v>31</v>
      </c>
      <c r="G2498" t="s">
        <v>61</v>
      </c>
      <c r="H2498" t="s">
        <v>33</v>
      </c>
      <c r="I2498" t="s">
        <v>75</v>
      </c>
      <c r="J2498" s="1">
        <v>45325</v>
      </c>
      <c r="M2498" t="s">
        <v>35</v>
      </c>
      <c r="N2498" s="2">
        <v>10069.25</v>
      </c>
      <c r="O2498" t="s">
        <v>857</v>
      </c>
      <c r="P2498">
        <v>2.2999999999999998</v>
      </c>
      <c r="Q24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498">
        <f>YEAR(Table1[[#This Row],[Hire Date]])</f>
        <v>2024</v>
      </c>
      <c r="T2498" t="str">
        <f>IF(Table1[[#This Row],[Education Level]]="Master's Degree",
"Master's Degree",
IF(Table1[[#This Row],[Education Level]]="Bachelor's Degree",
"Bachelor's Degree",
"Others"))</f>
        <v>Others</v>
      </c>
    </row>
    <row r="2499" spans="1:20" x14ac:dyDescent="0.25">
      <c r="A2499" t="s">
        <v>5509</v>
      </c>
      <c r="B2499" t="s">
        <v>5510</v>
      </c>
      <c r="C2499" t="s">
        <v>18</v>
      </c>
      <c r="D2499">
        <v>32</v>
      </c>
      <c r="E2499" t="s">
        <v>69</v>
      </c>
      <c r="F2499" t="s">
        <v>49</v>
      </c>
      <c r="G2499" t="s">
        <v>45</v>
      </c>
      <c r="H2499" t="s">
        <v>33</v>
      </c>
      <c r="I2499" t="s">
        <v>34</v>
      </c>
      <c r="J2499" s="1">
        <v>45932</v>
      </c>
      <c r="M2499" t="s">
        <v>35</v>
      </c>
      <c r="N2499" s="2">
        <v>9340.99</v>
      </c>
      <c r="O2499" t="s">
        <v>2366</v>
      </c>
      <c r="P2499">
        <v>0.6</v>
      </c>
      <c r="Q24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499">
        <f>YEAR(Table1[[#This Row],[Hire Date]])</f>
        <v>2025</v>
      </c>
      <c r="T2499" t="str">
        <f>IF(Table1[[#This Row],[Education Level]]="Master's Degree",
"Master's Degree",
IF(Table1[[#This Row],[Education Level]]="Bachelor's Degree",
"Bachelor's Degree",
"Others"))</f>
        <v>Bachelor's Degree</v>
      </c>
    </row>
    <row r="2500" spans="1:20" x14ac:dyDescent="0.25">
      <c r="A2500" t="s">
        <v>5511</v>
      </c>
      <c r="B2500" t="s">
        <v>5512</v>
      </c>
      <c r="C2500" t="s">
        <v>29</v>
      </c>
      <c r="D2500">
        <v>42</v>
      </c>
      <c r="E2500" t="s">
        <v>30</v>
      </c>
      <c r="F2500" t="s">
        <v>60</v>
      </c>
      <c r="G2500" t="s">
        <v>45</v>
      </c>
      <c r="H2500" t="s">
        <v>33</v>
      </c>
      <c r="I2500" t="s">
        <v>34</v>
      </c>
      <c r="J2500" s="1">
        <v>44138</v>
      </c>
      <c r="M2500" t="s">
        <v>35</v>
      </c>
      <c r="N2500" s="2">
        <v>9055.4599999999991</v>
      </c>
      <c r="O2500" t="s">
        <v>3479</v>
      </c>
      <c r="P2500">
        <v>5.5</v>
      </c>
      <c r="Q25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00">
        <f>YEAR(Table1[[#This Row],[Hire Date]])</f>
        <v>2020</v>
      </c>
      <c r="T2500" t="str">
        <f>IF(Table1[[#This Row],[Education Level]]="Master's Degree",
"Master's Degree",
IF(Table1[[#This Row],[Education Level]]="Bachelor's Degree",
"Bachelor's Degree",
"Others"))</f>
        <v>Bachelor's Degree</v>
      </c>
    </row>
    <row r="2501" spans="1:20" x14ac:dyDescent="0.25">
      <c r="A2501" t="s">
        <v>5513</v>
      </c>
      <c r="B2501" t="s">
        <v>5514</v>
      </c>
      <c r="C2501" t="s">
        <v>18</v>
      </c>
      <c r="D2501">
        <v>38</v>
      </c>
      <c r="E2501" t="s">
        <v>100</v>
      </c>
      <c r="F2501" t="s">
        <v>74</v>
      </c>
      <c r="G2501" t="s">
        <v>61</v>
      </c>
      <c r="H2501" t="s">
        <v>33</v>
      </c>
      <c r="I2501" t="s">
        <v>50</v>
      </c>
      <c r="J2501" s="1">
        <v>45428</v>
      </c>
      <c r="M2501" t="s">
        <v>35</v>
      </c>
      <c r="N2501" s="2">
        <v>11167.12</v>
      </c>
      <c r="O2501" t="s">
        <v>3931</v>
      </c>
      <c r="P2501">
        <v>2</v>
      </c>
      <c r="Q25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01">
        <f>YEAR(Table1[[#This Row],[Hire Date]])</f>
        <v>2024</v>
      </c>
      <c r="T2501" t="str">
        <f>IF(Table1[[#This Row],[Education Level]]="Master's Degree",
"Master's Degree",
IF(Table1[[#This Row],[Education Level]]="Bachelor's Degree",
"Bachelor's Degree",
"Others"))</f>
        <v>Others</v>
      </c>
    </row>
    <row r="2502" spans="1:20" x14ac:dyDescent="0.25">
      <c r="A2502" t="s">
        <v>5515</v>
      </c>
      <c r="B2502" t="s">
        <v>5516</v>
      </c>
      <c r="C2502" t="s">
        <v>29</v>
      </c>
      <c r="D2502">
        <v>40</v>
      </c>
      <c r="E2502" t="s">
        <v>136</v>
      </c>
      <c r="F2502" t="s">
        <v>20</v>
      </c>
      <c r="G2502" t="s">
        <v>21</v>
      </c>
      <c r="H2502" t="s">
        <v>33</v>
      </c>
      <c r="I2502" t="s">
        <v>23</v>
      </c>
      <c r="J2502" s="1">
        <v>43982</v>
      </c>
      <c r="M2502" t="s">
        <v>35</v>
      </c>
      <c r="N2502" s="2">
        <v>14561.49</v>
      </c>
      <c r="O2502" t="s">
        <v>710</v>
      </c>
      <c r="P2502">
        <v>6</v>
      </c>
      <c r="Q25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02">
        <f>YEAR(Table1[[#This Row],[Hire Date]])</f>
        <v>2020</v>
      </c>
      <c r="T2502" t="str">
        <f>IF(Table1[[#This Row],[Education Level]]="Master's Degree",
"Master's Degree",
IF(Table1[[#This Row],[Education Level]]="Bachelor's Degree",
"Bachelor's Degree",
"Others"))</f>
        <v>Master's Degree</v>
      </c>
    </row>
    <row r="2503" spans="1:20" x14ac:dyDescent="0.25">
      <c r="A2503" t="s">
        <v>5517</v>
      </c>
      <c r="B2503" t="s">
        <v>5518</v>
      </c>
      <c r="C2503" t="s">
        <v>18</v>
      </c>
      <c r="D2503">
        <v>43</v>
      </c>
      <c r="E2503" t="s">
        <v>43</v>
      </c>
      <c r="F2503" t="s">
        <v>49</v>
      </c>
      <c r="G2503" t="s">
        <v>21</v>
      </c>
      <c r="H2503" t="s">
        <v>22</v>
      </c>
      <c r="I2503" t="s">
        <v>34</v>
      </c>
      <c r="J2503" s="1">
        <v>44514</v>
      </c>
      <c r="K2503" s="1">
        <v>44743</v>
      </c>
      <c r="L2503" t="s">
        <v>132</v>
      </c>
      <c r="M2503" t="s">
        <v>25</v>
      </c>
      <c r="N2503" s="2">
        <v>15750.64</v>
      </c>
      <c r="O2503" t="s">
        <v>255</v>
      </c>
      <c r="P2503">
        <v>0.6</v>
      </c>
      <c r="Q25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503">
        <f>YEAR(Table1[[#This Row],[Hire Date]])</f>
        <v>2021</v>
      </c>
      <c r="S2503" s="9">
        <f>YEAR(Table1[[#This Row],[Exit Date]])</f>
        <v>2022</v>
      </c>
      <c r="T2503" t="str">
        <f>IF(Table1[[#This Row],[Education Level]]="Master's Degree",
"Master's Degree",
IF(Table1[[#This Row],[Education Level]]="Bachelor's Degree",
"Bachelor's Degree",
"Others"))</f>
        <v>Bachelor's Degree</v>
      </c>
    </row>
    <row r="2504" spans="1:20" x14ac:dyDescent="0.25">
      <c r="A2504" t="s">
        <v>5519</v>
      </c>
      <c r="B2504" t="s">
        <v>5520</v>
      </c>
      <c r="C2504" t="s">
        <v>29</v>
      </c>
      <c r="D2504">
        <v>32</v>
      </c>
      <c r="E2504" t="s">
        <v>79</v>
      </c>
      <c r="F2504" t="s">
        <v>31</v>
      </c>
      <c r="G2504" t="s">
        <v>45</v>
      </c>
      <c r="H2504" t="s">
        <v>33</v>
      </c>
      <c r="I2504" t="s">
        <v>34</v>
      </c>
      <c r="J2504" s="1">
        <v>46112</v>
      </c>
      <c r="M2504" t="s">
        <v>35</v>
      </c>
      <c r="N2504" s="2">
        <v>8231.23</v>
      </c>
      <c r="O2504" t="s">
        <v>2720</v>
      </c>
      <c r="P2504">
        <v>0.1</v>
      </c>
      <c r="Q25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504">
        <f>YEAR(Table1[[#This Row],[Hire Date]])</f>
        <v>2026</v>
      </c>
      <c r="T2504" t="str">
        <f>IF(Table1[[#This Row],[Education Level]]="Master's Degree",
"Master's Degree",
IF(Table1[[#This Row],[Education Level]]="Bachelor's Degree",
"Bachelor's Degree",
"Others"))</f>
        <v>Bachelor's Degree</v>
      </c>
    </row>
    <row r="2505" spans="1:20" x14ac:dyDescent="0.25">
      <c r="A2505" t="s">
        <v>5521</v>
      </c>
      <c r="B2505" t="s">
        <v>5522</v>
      </c>
      <c r="C2505" t="s">
        <v>18</v>
      </c>
      <c r="D2505">
        <v>29</v>
      </c>
      <c r="E2505" t="s">
        <v>100</v>
      </c>
      <c r="F2505" t="s">
        <v>74</v>
      </c>
      <c r="G2505" t="s">
        <v>45</v>
      </c>
      <c r="H2505" t="s">
        <v>33</v>
      </c>
      <c r="I2505" t="s">
        <v>23</v>
      </c>
      <c r="J2505" s="1">
        <v>45185</v>
      </c>
      <c r="M2505" t="s">
        <v>35</v>
      </c>
      <c r="N2505" s="2">
        <v>6691.62</v>
      </c>
      <c r="O2505" t="s">
        <v>721</v>
      </c>
      <c r="P2505">
        <v>2.7</v>
      </c>
      <c r="Q25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05">
        <f>YEAR(Table1[[#This Row],[Hire Date]])</f>
        <v>2023</v>
      </c>
      <c r="T2505" t="str">
        <f>IF(Table1[[#This Row],[Education Level]]="Master's Degree",
"Master's Degree",
IF(Table1[[#This Row],[Education Level]]="Bachelor's Degree",
"Bachelor's Degree",
"Others"))</f>
        <v>Master's Degree</v>
      </c>
    </row>
    <row r="2506" spans="1:20" x14ac:dyDescent="0.25">
      <c r="A2506" t="s">
        <v>5523</v>
      </c>
      <c r="B2506" t="s">
        <v>5524</v>
      </c>
      <c r="C2506" t="s">
        <v>18</v>
      </c>
      <c r="D2506">
        <v>25</v>
      </c>
      <c r="E2506" t="s">
        <v>19</v>
      </c>
      <c r="F2506" t="s">
        <v>31</v>
      </c>
      <c r="G2506" t="s">
        <v>21</v>
      </c>
      <c r="H2506" t="s">
        <v>33</v>
      </c>
      <c r="I2506" t="s">
        <v>34</v>
      </c>
      <c r="J2506" s="1">
        <v>44371</v>
      </c>
      <c r="K2506" s="1">
        <v>45946</v>
      </c>
      <c r="L2506" t="s">
        <v>24</v>
      </c>
      <c r="M2506" t="s">
        <v>25</v>
      </c>
      <c r="N2506" s="2">
        <v>17090.310000000001</v>
      </c>
      <c r="O2506" t="s">
        <v>1531</v>
      </c>
      <c r="P2506">
        <v>4.3</v>
      </c>
      <c r="Q25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06">
        <f>YEAR(Table1[[#This Row],[Hire Date]])</f>
        <v>2021</v>
      </c>
      <c r="S2506" s="9">
        <f>YEAR(Table1[[#This Row],[Exit Date]])</f>
        <v>2025</v>
      </c>
      <c r="T2506" t="str">
        <f>IF(Table1[[#This Row],[Education Level]]="Master's Degree",
"Master's Degree",
IF(Table1[[#This Row],[Education Level]]="Bachelor's Degree",
"Bachelor's Degree",
"Others"))</f>
        <v>Bachelor's Degree</v>
      </c>
    </row>
    <row r="2507" spans="1:20" x14ac:dyDescent="0.25">
      <c r="A2507" t="s">
        <v>5525</v>
      </c>
      <c r="B2507" t="s">
        <v>5526</v>
      </c>
      <c r="C2507" t="s">
        <v>18</v>
      </c>
      <c r="D2507">
        <v>27</v>
      </c>
      <c r="E2507" t="s">
        <v>73</v>
      </c>
      <c r="F2507" t="s">
        <v>44</v>
      </c>
      <c r="G2507" t="s">
        <v>45</v>
      </c>
      <c r="H2507" t="s">
        <v>33</v>
      </c>
      <c r="I2507" t="s">
        <v>23</v>
      </c>
      <c r="J2507" s="1">
        <v>43551</v>
      </c>
      <c r="K2507" s="1">
        <v>45914</v>
      </c>
      <c r="L2507" t="s">
        <v>24</v>
      </c>
      <c r="M2507" t="s">
        <v>25</v>
      </c>
      <c r="N2507" s="2">
        <v>7453.28</v>
      </c>
      <c r="O2507" t="s">
        <v>1141</v>
      </c>
      <c r="P2507">
        <v>6.5</v>
      </c>
      <c r="Q25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07">
        <f>YEAR(Table1[[#This Row],[Hire Date]])</f>
        <v>2019</v>
      </c>
      <c r="S2507" s="9">
        <f>YEAR(Table1[[#This Row],[Exit Date]])</f>
        <v>2025</v>
      </c>
      <c r="T2507" t="str">
        <f>IF(Table1[[#This Row],[Education Level]]="Master's Degree",
"Master's Degree",
IF(Table1[[#This Row],[Education Level]]="Bachelor's Degree",
"Bachelor's Degree",
"Others"))</f>
        <v>Master's Degree</v>
      </c>
    </row>
    <row r="2508" spans="1:20" x14ac:dyDescent="0.25">
      <c r="A2508" t="s">
        <v>5527</v>
      </c>
      <c r="B2508" t="s">
        <v>5528</v>
      </c>
      <c r="C2508" t="s">
        <v>18</v>
      </c>
      <c r="D2508">
        <v>61</v>
      </c>
      <c r="E2508" t="s">
        <v>121</v>
      </c>
      <c r="F2508" t="s">
        <v>49</v>
      </c>
      <c r="G2508" t="s">
        <v>21</v>
      </c>
      <c r="H2508" t="s">
        <v>33</v>
      </c>
      <c r="I2508" t="s">
        <v>34</v>
      </c>
      <c r="J2508" s="1">
        <v>45584</v>
      </c>
      <c r="M2508" t="s">
        <v>35</v>
      </c>
      <c r="N2508" s="2">
        <v>17942.349999999999</v>
      </c>
      <c r="O2508" t="s">
        <v>40</v>
      </c>
      <c r="P2508">
        <v>1.6</v>
      </c>
      <c r="Q25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508">
        <f>YEAR(Table1[[#This Row],[Hire Date]])</f>
        <v>2024</v>
      </c>
      <c r="T2508" t="str">
        <f>IF(Table1[[#This Row],[Education Level]]="Master's Degree",
"Master's Degree",
IF(Table1[[#This Row],[Education Level]]="Bachelor's Degree",
"Bachelor's Degree",
"Others"))</f>
        <v>Bachelor's Degree</v>
      </c>
    </row>
    <row r="2509" spans="1:20" x14ac:dyDescent="0.25">
      <c r="A2509" t="s">
        <v>5529</v>
      </c>
      <c r="B2509" t="s">
        <v>5530</v>
      </c>
      <c r="C2509" t="s">
        <v>29</v>
      </c>
      <c r="D2509">
        <v>46</v>
      </c>
      <c r="E2509" t="s">
        <v>73</v>
      </c>
      <c r="F2509" t="s">
        <v>60</v>
      </c>
      <c r="G2509" t="s">
        <v>32</v>
      </c>
      <c r="H2509" t="s">
        <v>138</v>
      </c>
      <c r="I2509" t="s">
        <v>34</v>
      </c>
      <c r="J2509" s="1">
        <v>44838</v>
      </c>
      <c r="K2509" s="1">
        <v>45876</v>
      </c>
      <c r="L2509" t="s">
        <v>132</v>
      </c>
      <c r="M2509" t="s">
        <v>25</v>
      </c>
      <c r="N2509" s="2">
        <v>4914.53</v>
      </c>
      <c r="O2509" t="s">
        <v>87</v>
      </c>
      <c r="P2509">
        <v>2.8</v>
      </c>
      <c r="Q25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09">
        <f>YEAR(Table1[[#This Row],[Hire Date]])</f>
        <v>2022</v>
      </c>
      <c r="S2509" s="9">
        <f>YEAR(Table1[[#This Row],[Exit Date]])</f>
        <v>2025</v>
      </c>
      <c r="T2509" t="str">
        <f>IF(Table1[[#This Row],[Education Level]]="Master's Degree",
"Master's Degree",
IF(Table1[[#This Row],[Education Level]]="Bachelor's Degree",
"Bachelor's Degree",
"Others"))</f>
        <v>Bachelor's Degree</v>
      </c>
    </row>
    <row r="2510" spans="1:20" x14ac:dyDescent="0.25">
      <c r="A2510" t="s">
        <v>5531</v>
      </c>
      <c r="B2510" t="s">
        <v>5532</v>
      </c>
      <c r="C2510" t="s">
        <v>29</v>
      </c>
      <c r="D2510">
        <v>22</v>
      </c>
      <c r="E2510" t="s">
        <v>73</v>
      </c>
      <c r="F2510" t="s">
        <v>31</v>
      </c>
      <c r="G2510" t="s">
        <v>45</v>
      </c>
      <c r="H2510" t="s">
        <v>33</v>
      </c>
      <c r="I2510" t="s">
        <v>34</v>
      </c>
      <c r="J2510" s="1">
        <v>43928</v>
      </c>
      <c r="M2510" t="s">
        <v>35</v>
      </c>
      <c r="N2510" s="2">
        <v>8237.43</v>
      </c>
      <c r="O2510" t="s">
        <v>931</v>
      </c>
      <c r="P2510">
        <v>6.1</v>
      </c>
      <c r="Q25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10">
        <f>YEAR(Table1[[#This Row],[Hire Date]])</f>
        <v>2020</v>
      </c>
      <c r="T2510" t="str">
        <f>IF(Table1[[#This Row],[Education Level]]="Master's Degree",
"Master's Degree",
IF(Table1[[#This Row],[Education Level]]="Bachelor's Degree",
"Bachelor's Degree",
"Others"))</f>
        <v>Bachelor's Degree</v>
      </c>
    </row>
    <row r="2511" spans="1:20" x14ac:dyDescent="0.25">
      <c r="A2511" t="s">
        <v>5533</v>
      </c>
      <c r="B2511" t="s">
        <v>1307</v>
      </c>
      <c r="C2511" t="s">
        <v>29</v>
      </c>
      <c r="D2511">
        <v>23</v>
      </c>
      <c r="E2511" t="s">
        <v>136</v>
      </c>
      <c r="F2511" t="s">
        <v>44</v>
      </c>
      <c r="G2511" t="s">
        <v>137</v>
      </c>
      <c r="H2511" t="s">
        <v>33</v>
      </c>
      <c r="I2511" t="s">
        <v>34</v>
      </c>
      <c r="J2511" s="1">
        <v>43950</v>
      </c>
      <c r="K2511" s="1">
        <v>45648</v>
      </c>
      <c r="L2511" t="s">
        <v>24</v>
      </c>
      <c r="M2511" t="s">
        <v>25</v>
      </c>
      <c r="N2511" s="2">
        <v>23328.39</v>
      </c>
      <c r="O2511" t="s">
        <v>2130</v>
      </c>
      <c r="P2511">
        <v>4.5999999999999996</v>
      </c>
      <c r="Q25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11">
        <f>YEAR(Table1[[#This Row],[Hire Date]])</f>
        <v>2020</v>
      </c>
      <c r="S2511" s="9">
        <f>YEAR(Table1[[#This Row],[Exit Date]])</f>
        <v>2024</v>
      </c>
      <c r="T2511" t="str">
        <f>IF(Table1[[#This Row],[Education Level]]="Master's Degree",
"Master's Degree",
IF(Table1[[#This Row],[Education Level]]="Bachelor's Degree",
"Bachelor's Degree",
"Others"))</f>
        <v>Bachelor's Degree</v>
      </c>
    </row>
    <row r="2512" spans="1:20" x14ac:dyDescent="0.25">
      <c r="A2512" t="s">
        <v>5534</v>
      </c>
      <c r="B2512" t="s">
        <v>5535</v>
      </c>
      <c r="C2512" t="s">
        <v>29</v>
      </c>
      <c r="D2512">
        <v>39</v>
      </c>
      <c r="E2512" t="s">
        <v>86</v>
      </c>
      <c r="F2512" t="s">
        <v>49</v>
      </c>
      <c r="G2512" t="s">
        <v>45</v>
      </c>
      <c r="H2512" t="s">
        <v>33</v>
      </c>
      <c r="I2512" t="s">
        <v>34</v>
      </c>
      <c r="J2512" s="1">
        <v>44114</v>
      </c>
      <c r="M2512" t="s">
        <v>35</v>
      </c>
      <c r="N2512" s="2">
        <v>7240.74</v>
      </c>
      <c r="O2512" t="s">
        <v>3297</v>
      </c>
      <c r="P2512">
        <v>5.6</v>
      </c>
      <c r="Q25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12">
        <f>YEAR(Table1[[#This Row],[Hire Date]])</f>
        <v>2020</v>
      </c>
      <c r="T2512" t="str">
        <f>IF(Table1[[#This Row],[Education Level]]="Master's Degree",
"Master's Degree",
IF(Table1[[#This Row],[Education Level]]="Bachelor's Degree",
"Bachelor's Degree",
"Others"))</f>
        <v>Bachelor's Degree</v>
      </c>
    </row>
    <row r="2513" spans="1:20" x14ac:dyDescent="0.25">
      <c r="A2513" t="s">
        <v>5536</v>
      </c>
      <c r="B2513" t="s">
        <v>5537</v>
      </c>
      <c r="C2513" t="s">
        <v>18</v>
      </c>
      <c r="D2513">
        <v>39</v>
      </c>
      <c r="E2513" t="s">
        <v>73</v>
      </c>
      <c r="F2513" t="s">
        <v>31</v>
      </c>
      <c r="G2513" t="s">
        <v>45</v>
      </c>
      <c r="H2513" t="s">
        <v>33</v>
      </c>
      <c r="I2513" t="s">
        <v>34</v>
      </c>
      <c r="J2513" s="1">
        <v>45969</v>
      </c>
      <c r="M2513" t="s">
        <v>35</v>
      </c>
      <c r="N2513" s="2">
        <v>6926.08</v>
      </c>
      <c r="O2513" t="s">
        <v>291</v>
      </c>
      <c r="P2513">
        <v>0.5</v>
      </c>
      <c r="Q25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513">
        <f>YEAR(Table1[[#This Row],[Hire Date]])</f>
        <v>2025</v>
      </c>
      <c r="T2513" t="str">
        <f>IF(Table1[[#This Row],[Education Level]]="Master's Degree",
"Master's Degree",
IF(Table1[[#This Row],[Education Level]]="Bachelor's Degree",
"Bachelor's Degree",
"Others"))</f>
        <v>Bachelor's Degree</v>
      </c>
    </row>
    <row r="2514" spans="1:20" x14ac:dyDescent="0.25">
      <c r="A2514" t="s">
        <v>5538</v>
      </c>
      <c r="B2514" t="s">
        <v>5539</v>
      </c>
      <c r="C2514" t="s">
        <v>18</v>
      </c>
      <c r="D2514">
        <v>39</v>
      </c>
      <c r="E2514" s="9" t="s">
        <v>13002</v>
      </c>
      <c r="F2514" t="s">
        <v>31</v>
      </c>
      <c r="G2514" t="s">
        <v>137</v>
      </c>
      <c r="H2514" t="s">
        <v>33</v>
      </c>
      <c r="I2514" t="s">
        <v>23</v>
      </c>
      <c r="J2514" s="1">
        <v>43953</v>
      </c>
      <c r="M2514" t="s">
        <v>35</v>
      </c>
      <c r="N2514" s="2">
        <v>24277.57</v>
      </c>
      <c r="O2514" t="s">
        <v>2170</v>
      </c>
      <c r="P2514">
        <v>6</v>
      </c>
      <c r="Q25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14">
        <f>YEAR(Table1[[#This Row],[Hire Date]])</f>
        <v>2020</v>
      </c>
      <c r="T2514" t="str">
        <f>IF(Table1[[#This Row],[Education Level]]="Master's Degree",
"Master's Degree",
IF(Table1[[#This Row],[Education Level]]="Bachelor's Degree",
"Bachelor's Degree",
"Others"))</f>
        <v>Master's Degree</v>
      </c>
    </row>
    <row r="2515" spans="1:20" x14ac:dyDescent="0.25">
      <c r="A2515" t="s">
        <v>5540</v>
      </c>
      <c r="B2515" t="s">
        <v>5541</v>
      </c>
      <c r="C2515" t="s">
        <v>18</v>
      </c>
      <c r="D2515">
        <v>32</v>
      </c>
      <c r="E2515" t="s">
        <v>136</v>
      </c>
      <c r="F2515" t="s">
        <v>44</v>
      </c>
      <c r="G2515" t="s">
        <v>45</v>
      </c>
      <c r="H2515" t="s">
        <v>22</v>
      </c>
      <c r="I2515" t="s">
        <v>34</v>
      </c>
      <c r="J2515" s="1">
        <v>45062</v>
      </c>
      <c r="M2515" t="s">
        <v>35</v>
      </c>
      <c r="N2515" s="2">
        <v>9202.85</v>
      </c>
      <c r="O2515" t="s">
        <v>407</v>
      </c>
      <c r="P2515">
        <v>3</v>
      </c>
      <c r="Q25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15">
        <f>YEAR(Table1[[#This Row],[Hire Date]])</f>
        <v>2023</v>
      </c>
      <c r="T2515" t="str">
        <f>IF(Table1[[#This Row],[Education Level]]="Master's Degree",
"Master's Degree",
IF(Table1[[#This Row],[Education Level]]="Bachelor's Degree",
"Bachelor's Degree",
"Others"))</f>
        <v>Bachelor's Degree</v>
      </c>
    </row>
    <row r="2516" spans="1:20" x14ac:dyDescent="0.25">
      <c r="A2516" t="s">
        <v>5542</v>
      </c>
      <c r="B2516" t="s">
        <v>5543</v>
      </c>
      <c r="C2516" t="s">
        <v>18</v>
      </c>
      <c r="D2516">
        <v>33</v>
      </c>
      <c r="E2516" t="s">
        <v>19</v>
      </c>
      <c r="F2516" t="s">
        <v>20</v>
      </c>
      <c r="G2516" t="s">
        <v>145</v>
      </c>
      <c r="H2516" t="s">
        <v>33</v>
      </c>
      <c r="I2516" t="s">
        <v>34</v>
      </c>
      <c r="J2516" s="1">
        <v>44411</v>
      </c>
      <c r="M2516" t="s">
        <v>35</v>
      </c>
      <c r="N2516" s="2">
        <v>41079.79</v>
      </c>
      <c r="O2516" t="s">
        <v>146</v>
      </c>
      <c r="P2516">
        <v>4.8</v>
      </c>
      <c r="Q25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16">
        <f>YEAR(Table1[[#This Row],[Hire Date]])</f>
        <v>2021</v>
      </c>
      <c r="T2516" t="str">
        <f>IF(Table1[[#This Row],[Education Level]]="Master's Degree",
"Master's Degree",
IF(Table1[[#This Row],[Education Level]]="Bachelor's Degree",
"Bachelor's Degree",
"Others"))</f>
        <v>Bachelor's Degree</v>
      </c>
    </row>
    <row r="2517" spans="1:20" x14ac:dyDescent="0.25">
      <c r="A2517" t="s">
        <v>5544</v>
      </c>
      <c r="B2517" t="s">
        <v>5545</v>
      </c>
      <c r="C2517" t="s">
        <v>29</v>
      </c>
      <c r="D2517">
        <v>37</v>
      </c>
      <c r="E2517" t="s">
        <v>30</v>
      </c>
      <c r="F2517" t="s">
        <v>60</v>
      </c>
      <c r="G2517" t="s">
        <v>93</v>
      </c>
      <c r="H2517" t="s">
        <v>33</v>
      </c>
      <c r="I2517" t="s">
        <v>34</v>
      </c>
      <c r="J2517" s="1">
        <v>43132</v>
      </c>
      <c r="M2517" t="s">
        <v>35</v>
      </c>
      <c r="N2517" s="2">
        <v>3316.55</v>
      </c>
      <c r="O2517" t="s">
        <v>4204</v>
      </c>
      <c r="P2517">
        <v>8.3000000000000007</v>
      </c>
      <c r="Q25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17">
        <f>YEAR(Table1[[#This Row],[Hire Date]])</f>
        <v>2018</v>
      </c>
      <c r="T2517" t="str">
        <f>IF(Table1[[#This Row],[Education Level]]="Master's Degree",
"Master's Degree",
IF(Table1[[#This Row],[Education Level]]="Bachelor's Degree",
"Bachelor's Degree",
"Others"))</f>
        <v>Bachelor's Degree</v>
      </c>
    </row>
    <row r="2518" spans="1:20" x14ac:dyDescent="0.25">
      <c r="A2518" t="s">
        <v>5546</v>
      </c>
      <c r="B2518" t="s">
        <v>5547</v>
      </c>
      <c r="C2518" t="s">
        <v>18</v>
      </c>
      <c r="D2518">
        <v>35</v>
      </c>
      <c r="E2518" t="s">
        <v>100</v>
      </c>
      <c r="F2518" t="s">
        <v>74</v>
      </c>
      <c r="G2518" t="s">
        <v>61</v>
      </c>
      <c r="H2518" t="s">
        <v>22</v>
      </c>
      <c r="I2518" t="s">
        <v>175</v>
      </c>
      <c r="J2518" s="1">
        <v>46029</v>
      </c>
      <c r="M2518" t="s">
        <v>35</v>
      </c>
      <c r="N2518" s="2">
        <v>12944.87</v>
      </c>
      <c r="O2518" t="s">
        <v>827</v>
      </c>
      <c r="P2518">
        <v>0.4</v>
      </c>
      <c r="Q25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518">
        <f>YEAR(Table1[[#This Row],[Hire Date]])</f>
        <v>2026</v>
      </c>
      <c r="T2518" t="str">
        <f>IF(Table1[[#This Row],[Education Level]]="Master's Degree",
"Master's Degree",
IF(Table1[[#This Row],[Education Level]]="Bachelor's Degree",
"Bachelor's Degree",
"Others"))</f>
        <v>Others</v>
      </c>
    </row>
    <row r="2519" spans="1:20" x14ac:dyDescent="0.25">
      <c r="A2519" t="s">
        <v>5548</v>
      </c>
      <c r="B2519" t="s">
        <v>5549</v>
      </c>
      <c r="C2519" t="s">
        <v>18</v>
      </c>
      <c r="D2519">
        <v>22</v>
      </c>
      <c r="E2519" t="s">
        <v>43</v>
      </c>
      <c r="F2519" t="s">
        <v>49</v>
      </c>
      <c r="G2519" t="s">
        <v>32</v>
      </c>
      <c r="H2519" t="s">
        <v>33</v>
      </c>
      <c r="I2519" t="s">
        <v>23</v>
      </c>
      <c r="J2519" s="1">
        <v>44407</v>
      </c>
      <c r="M2519" t="s">
        <v>35</v>
      </c>
      <c r="N2519" s="2">
        <v>5899.89</v>
      </c>
      <c r="O2519" t="s">
        <v>893</v>
      </c>
      <c r="P2519">
        <v>4.8</v>
      </c>
      <c r="Q25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19">
        <f>YEAR(Table1[[#This Row],[Hire Date]])</f>
        <v>2021</v>
      </c>
      <c r="T2519" t="str">
        <f>IF(Table1[[#This Row],[Education Level]]="Master's Degree",
"Master's Degree",
IF(Table1[[#This Row],[Education Level]]="Bachelor's Degree",
"Bachelor's Degree",
"Others"))</f>
        <v>Master's Degree</v>
      </c>
    </row>
    <row r="2520" spans="1:20" x14ac:dyDescent="0.25">
      <c r="A2520" t="s">
        <v>5550</v>
      </c>
      <c r="B2520" t="s">
        <v>5551</v>
      </c>
      <c r="C2520" t="s">
        <v>18</v>
      </c>
      <c r="D2520">
        <v>32</v>
      </c>
      <c r="E2520" t="s">
        <v>100</v>
      </c>
      <c r="F2520" t="s">
        <v>31</v>
      </c>
      <c r="G2520" t="s">
        <v>21</v>
      </c>
      <c r="H2520" t="s">
        <v>33</v>
      </c>
      <c r="I2520" t="s">
        <v>117</v>
      </c>
      <c r="J2520" s="1">
        <v>43440</v>
      </c>
      <c r="M2520" t="s">
        <v>35</v>
      </c>
      <c r="N2520" s="2">
        <v>14368.87</v>
      </c>
      <c r="O2520" t="s">
        <v>1696</v>
      </c>
      <c r="P2520">
        <v>7.4</v>
      </c>
      <c r="Q25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20">
        <f>YEAR(Table1[[#This Row],[Hire Date]])</f>
        <v>2018</v>
      </c>
      <c r="T2520" t="str">
        <f>IF(Table1[[#This Row],[Education Level]]="Master's Degree",
"Master's Degree",
IF(Table1[[#This Row],[Education Level]]="Bachelor's Degree",
"Bachelor's Degree",
"Others"))</f>
        <v>Others</v>
      </c>
    </row>
    <row r="2521" spans="1:20" x14ac:dyDescent="0.25">
      <c r="A2521" t="s">
        <v>5552</v>
      </c>
      <c r="B2521" t="s">
        <v>5553</v>
      </c>
      <c r="C2521" t="s">
        <v>18</v>
      </c>
      <c r="D2521">
        <v>27</v>
      </c>
      <c r="E2521" t="s">
        <v>30</v>
      </c>
      <c r="F2521" t="s">
        <v>49</v>
      </c>
      <c r="G2521" t="s">
        <v>32</v>
      </c>
      <c r="H2521" t="s">
        <v>138</v>
      </c>
      <c r="I2521" t="s">
        <v>34</v>
      </c>
      <c r="J2521" s="1">
        <v>45877</v>
      </c>
      <c r="M2521" t="s">
        <v>35</v>
      </c>
      <c r="N2521" s="2">
        <v>4725.67</v>
      </c>
      <c r="O2521" t="s">
        <v>249</v>
      </c>
      <c r="P2521">
        <v>0.8</v>
      </c>
      <c r="Q25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521">
        <f>YEAR(Table1[[#This Row],[Hire Date]])</f>
        <v>2025</v>
      </c>
      <c r="T2521" t="str">
        <f>IF(Table1[[#This Row],[Education Level]]="Master's Degree",
"Master's Degree",
IF(Table1[[#This Row],[Education Level]]="Bachelor's Degree",
"Bachelor's Degree",
"Others"))</f>
        <v>Bachelor's Degree</v>
      </c>
    </row>
    <row r="2522" spans="1:20" x14ac:dyDescent="0.25">
      <c r="A2522" t="s">
        <v>5554</v>
      </c>
      <c r="B2522" t="s">
        <v>5555</v>
      </c>
      <c r="C2522" t="s">
        <v>29</v>
      </c>
      <c r="D2522">
        <v>36</v>
      </c>
      <c r="E2522" t="s">
        <v>19</v>
      </c>
      <c r="F2522" t="s">
        <v>49</v>
      </c>
      <c r="G2522" t="s">
        <v>145</v>
      </c>
      <c r="H2522" t="s">
        <v>131</v>
      </c>
      <c r="I2522" t="s">
        <v>175</v>
      </c>
      <c r="J2522" s="1">
        <v>46016</v>
      </c>
      <c r="K2522" s="1">
        <v>46173</v>
      </c>
      <c r="L2522" t="s">
        <v>132</v>
      </c>
      <c r="M2522" t="s">
        <v>25</v>
      </c>
      <c r="N2522" s="2">
        <v>37044.769999999997</v>
      </c>
      <c r="O2522" t="s">
        <v>146</v>
      </c>
      <c r="P2522">
        <v>0.4</v>
      </c>
      <c r="Q25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522">
        <f>YEAR(Table1[[#This Row],[Hire Date]])</f>
        <v>2025</v>
      </c>
      <c r="S2522" s="9">
        <f>YEAR(Table1[[#This Row],[Exit Date]])</f>
        <v>2026</v>
      </c>
      <c r="T2522" t="str">
        <f>IF(Table1[[#This Row],[Education Level]]="Master's Degree",
"Master's Degree",
IF(Table1[[#This Row],[Education Level]]="Bachelor's Degree",
"Bachelor's Degree",
"Others"))</f>
        <v>Others</v>
      </c>
    </row>
    <row r="2523" spans="1:20" x14ac:dyDescent="0.25">
      <c r="A2523" t="s">
        <v>5556</v>
      </c>
      <c r="B2523" t="s">
        <v>5557</v>
      </c>
      <c r="C2523" t="s">
        <v>29</v>
      </c>
      <c r="D2523">
        <v>61</v>
      </c>
      <c r="E2523" t="s">
        <v>136</v>
      </c>
      <c r="F2523" t="s">
        <v>31</v>
      </c>
      <c r="G2523" t="s">
        <v>21</v>
      </c>
      <c r="H2523" t="s">
        <v>22</v>
      </c>
      <c r="I2523" t="s">
        <v>34</v>
      </c>
      <c r="J2523" s="1">
        <v>44750</v>
      </c>
      <c r="M2523" t="s">
        <v>35</v>
      </c>
      <c r="N2523" s="2">
        <v>16607.009999999998</v>
      </c>
      <c r="O2523" t="s">
        <v>698</v>
      </c>
      <c r="P2523">
        <v>3.9</v>
      </c>
      <c r="Q25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23">
        <f>YEAR(Table1[[#This Row],[Hire Date]])</f>
        <v>2022</v>
      </c>
      <c r="T2523" t="str">
        <f>IF(Table1[[#This Row],[Education Level]]="Master's Degree",
"Master's Degree",
IF(Table1[[#This Row],[Education Level]]="Bachelor's Degree",
"Bachelor's Degree",
"Others"))</f>
        <v>Bachelor's Degree</v>
      </c>
    </row>
    <row r="2524" spans="1:20" x14ac:dyDescent="0.25">
      <c r="A2524" t="s">
        <v>5558</v>
      </c>
      <c r="B2524" t="s">
        <v>5559</v>
      </c>
      <c r="C2524" t="s">
        <v>18</v>
      </c>
      <c r="D2524">
        <v>38</v>
      </c>
      <c r="E2524" t="s">
        <v>30</v>
      </c>
      <c r="F2524" t="s">
        <v>20</v>
      </c>
      <c r="G2524" t="s">
        <v>32</v>
      </c>
      <c r="H2524" t="s">
        <v>33</v>
      </c>
      <c r="I2524" t="s">
        <v>34</v>
      </c>
      <c r="J2524" s="1">
        <v>45620</v>
      </c>
      <c r="M2524" t="s">
        <v>35</v>
      </c>
      <c r="N2524" s="2">
        <v>5947.45</v>
      </c>
      <c r="O2524" t="s">
        <v>5295</v>
      </c>
      <c r="P2524">
        <v>1.5</v>
      </c>
      <c r="Q25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524">
        <f>YEAR(Table1[[#This Row],[Hire Date]])</f>
        <v>2024</v>
      </c>
      <c r="T2524" t="str">
        <f>IF(Table1[[#This Row],[Education Level]]="Master's Degree",
"Master's Degree",
IF(Table1[[#This Row],[Education Level]]="Bachelor's Degree",
"Bachelor's Degree",
"Others"))</f>
        <v>Bachelor's Degree</v>
      </c>
    </row>
    <row r="2525" spans="1:20" x14ac:dyDescent="0.25">
      <c r="A2525" t="s">
        <v>5560</v>
      </c>
      <c r="B2525" t="s">
        <v>5561</v>
      </c>
      <c r="C2525" t="s">
        <v>29</v>
      </c>
      <c r="D2525">
        <v>32</v>
      </c>
      <c r="E2525" t="s">
        <v>86</v>
      </c>
      <c r="F2525" t="s">
        <v>20</v>
      </c>
      <c r="G2525" t="s">
        <v>137</v>
      </c>
      <c r="H2525" t="s">
        <v>22</v>
      </c>
      <c r="I2525" t="s">
        <v>34</v>
      </c>
      <c r="J2525" s="1">
        <v>43904</v>
      </c>
      <c r="M2525" t="s">
        <v>35</v>
      </c>
      <c r="N2525" s="2">
        <v>23798.62</v>
      </c>
      <c r="O2525" t="s">
        <v>1950</v>
      </c>
      <c r="P2525">
        <v>6.2</v>
      </c>
      <c r="Q25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25">
        <f>YEAR(Table1[[#This Row],[Hire Date]])</f>
        <v>2020</v>
      </c>
      <c r="T2525" t="str">
        <f>IF(Table1[[#This Row],[Education Level]]="Master's Degree",
"Master's Degree",
IF(Table1[[#This Row],[Education Level]]="Bachelor's Degree",
"Bachelor's Degree",
"Others"))</f>
        <v>Bachelor's Degree</v>
      </c>
    </row>
    <row r="2526" spans="1:20" x14ac:dyDescent="0.25">
      <c r="A2526" t="s">
        <v>5562</v>
      </c>
      <c r="B2526" t="s">
        <v>5563</v>
      </c>
      <c r="C2526" t="s">
        <v>29</v>
      </c>
      <c r="D2526">
        <v>43</v>
      </c>
      <c r="E2526" t="s">
        <v>43</v>
      </c>
      <c r="F2526" t="s">
        <v>31</v>
      </c>
      <c r="G2526" t="s">
        <v>61</v>
      </c>
      <c r="H2526" t="s">
        <v>33</v>
      </c>
      <c r="I2526" t="s">
        <v>34</v>
      </c>
      <c r="J2526" s="1">
        <v>43155</v>
      </c>
      <c r="M2526" t="s">
        <v>35</v>
      </c>
      <c r="N2526" s="2">
        <v>10597.45</v>
      </c>
      <c r="O2526" t="s">
        <v>1898</v>
      </c>
      <c r="P2526">
        <v>8.1999999999999993</v>
      </c>
      <c r="Q25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26">
        <f>YEAR(Table1[[#This Row],[Hire Date]])</f>
        <v>2018</v>
      </c>
      <c r="T2526" t="str">
        <f>IF(Table1[[#This Row],[Education Level]]="Master's Degree",
"Master's Degree",
IF(Table1[[#This Row],[Education Level]]="Bachelor's Degree",
"Bachelor's Degree",
"Others"))</f>
        <v>Bachelor's Degree</v>
      </c>
    </row>
    <row r="2527" spans="1:20" x14ac:dyDescent="0.25">
      <c r="A2527" t="s">
        <v>5564</v>
      </c>
      <c r="B2527" t="s">
        <v>5565</v>
      </c>
      <c r="C2527" t="s">
        <v>29</v>
      </c>
      <c r="D2527">
        <v>39</v>
      </c>
      <c r="E2527" t="s">
        <v>100</v>
      </c>
      <c r="F2527" t="s">
        <v>31</v>
      </c>
      <c r="G2527" t="s">
        <v>21</v>
      </c>
      <c r="H2527" t="s">
        <v>33</v>
      </c>
      <c r="I2527" t="s">
        <v>23</v>
      </c>
      <c r="J2527" s="1">
        <v>45504</v>
      </c>
      <c r="M2527" t="s">
        <v>35</v>
      </c>
      <c r="N2527" s="2">
        <v>16007.45</v>
      </c>
      <c r="O2527" t="s">
        <v>2003</v>
      </c>
      <c r="P2527">
        <v>1.8</v>
      </c>
      <c r="Q25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527">
        <f>YEAR(Table1[[#This Row],[Hire Date]])</f>
        <v>2024</v>
      </c>
      <c r="T2527" t="str">
        <f>IF(Table1[[#This Row],[Education Level]]="Master's Degree",
"Master's Degree",
IF(Table1[[#This Row],[Education Level]]="Bachelor's Degree",
"Bachelor's Degree",
"Others"))</f>
        <v>Master's Degree</v>
      </c>
    </row>
    <row r="2528" spans="1:20" x14ac:dyDescent="0.25">
      <c r="A2528" t="s">
        <v>5566</v>
      </c>
      <c r="B2528" t="s">
        <v>5567</v>
      </c>
      <c r="C2528" t="s">
        <v>29</v>
      </c>
      <c r="D2528">
        <v>38</v>
      </c>
      <c r="E2528" t="s">
        <v>100</v>
      </c>
      <c r="F2528" t="s">
        <v>31</v>
      </c>
      <c r="G2528" t="s">
        <v>32</v>
      </c>
      <c r="H2528" t="s">
        <v>33</v>
      </c>
      <c r="I2528" t="s">
        <v>34</v>
      </c>
      <c r="J2528" s="1">
        <v>44817</v>
      </c>
      <c r="M2528" t="s">
        <v>35</v>
      </c>
      <c r="N2528" s="2">
        <v>5772.1</v>
      </c>
      <c r="O2528" t="s">
        <v>491</v>
      </c>
      <c r="P2528">
        <v>3.7</v>
      </c>
      <c r="Q25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28">
        <f>YEAR(Table1[[#This Row],[Hire Date]])</f>
        <v>2022</v>
      </c>
      <c r="T2528" t="str">
        <f>IF(Table1[[#This Row],[Education Level]]="Master's Degree",
"Master's Degree",
IF(Table1[[#This Row],[Education Level]]="Bachelor's Degree",
"Bachelor's Degree",
"Others"))</f>
        <v>Bachelor's Degree</v>
      </c>
    </row>
    <row r="2529" spans="1:20" x14ac:dyDescent="0.25">
      <c r="A2529" t="s">
        <v>5568</v>
      </c>
      <c r="B2529" t="s">
        <v>5569</v>
      </c>
      <c r="C2529" t="s">
        <v>29</v>
      </c>
      <c r="D2529">
        <v>40</v>
      </c>
      <c r="E2529" t="s">
        <v>30</v>
      </c>
      <c r="F2529" t="s">
        <v>74</v>
      </c>
      <c r="G2529" t="s">
        <v>61</v>
      </c>
      <c r="H2529" t="s">
        <v>33</v>
      </c>
      <c r="I2529" t="s">
        <v>34</v>
      </c>
      <c r="J2529" s="1">
        <v>45549</v>
      </c>
      <c r="M2529" t="s">
        <v>35</v>
      </c>
      <c r="N2529" s="2">
        <v>13301.13</v>
      </c>
      <c r="O2529" t="s">
        <v>1644</v>
      </c>
      <c r="P2529">
        <v>1.7</v>
      </c>
      <c r="Q25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529">
        <f>YEAR(Table1[[#This Row],[Hire Date]])</f>
        <v>2024</v>
      </c>
      <c r="T2529" t="str">
        <f>IF(Table1[[#This Row],[Education Level]]="Master's Degree",
"Master's Degree",
IF(Table1[[#This Row],[Education Level]]="Bachelor's Degree",
"Bachelor's Degree",
"Others"))</f>
        <v>Bachelor's Degree</v>
      </c>
    </row>
    <row r="2530" spans="1:20" x14ac:dyDescent="0.25">
      <c r="A2530" t="s">
        <v>5570</v>
      </c>
      <c r="B2530" t="s">
        <v>5571</v>
      </c>
      <c r="C2530" t="s">
        <v>18</v>
      </c>
      <c r="D2530">
        <v>53</v>
      </c>
      <c r="E2530" t="s">
        <v>79</v>
      </c>
      <c r="F2530" t="s">
        <v>44</v>
      </c>
      <c r="G2530" t="s">
        <v>45</v>
      </c>
      <c r="H2530" t="s">
        <v>33</v>
      </c>
      <c r="I2530" t="s">
        <v>50</v>
      </c>
      <c r="J2530" s="1">
        <v>43466</v>
      </c>
      <c r="M2530" t="s">
        <v>35</v>
      </c>
      <c r="N2530" s="2">
        <v>7121.05</v>
      </c>
      <c r="O2530" t="s">
        <v>393</v>
      </c>
      <c r="P2530">
        <v>7.4</v>
      </c>
      <c r="Q25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30">
        <f>YEAR(Table1[[#This Row],[Hire Date]])</f>
        <v>2019</v>
      </c>
      <c r="T2530" t="str">
        <f>IF(Table1[[#This Row],[Education Level]]="Master's Degree",
"Master's Degree",
IF(Table1[[#This Row],[Education Level]]="Bachelor's Degree",
"Bachelor's Degree",
"Others"))</f>
        <v>Others</v>
      </c>
    </row>
    <row r="2531" spans="1:20" x14ac:dyDescent="0.25">
      <c r="A2531" t="s">
        <v>5572</v>
      </c>
      <c r="B2531" t="s">
        <v>5573</v>
      </c>
      <c r="C2531" t="s">
        <v>29</v>
      </c>
      <c r="D2531">
        <v>24</v>
      </c>
      <c r="E2531" s="9" t="s">
        <v>13002</v>
      </c>
      <c r="F2531" t="s">
        <v>31</v>
      </c>
      <c r="G2531" t="s">
        <v>45</v>
      </c>
      <c r="H2531" t="s">
        <v>138</v>
      </c>
      <c r="I2531" t="s">
        <v>34</v>
      </c>
      <c r="J2531" s="1">
        <v>44793</v>
      </c>
      <c r="M2531" t="s">
        <v>35</v>
      </c>
      <c r="N2531" s="2">
        <v>9410.9</v>
      </c>
      <c r="O2531" t="s">
        <v>1580</v>
      </c>
      <c r="P2531">
        <v>3.7</v>
      </c>
      <c r="Q25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31">
        <f>YEAR(Table1[[#This Row],[Hire Date]])</f>
        <v>2022</v>
      </c>
      <c r="T2531" t="str">
        <f>IF(Table1[[#This Row],[Education Level]]="Master's Degree",
"Master's Degree",
IF(Table1[[#This Row],[Education Level]]="Bachelor's Degree",
"Bachelor's Degree",
"Others"))</f>
        <v>Bachelor's Degree</v>
      </c>
    </row>
    <row r="2532" spans="1:20" x14ac:dyDescent="0.25">
      <c r="A2532" t="s">
        <v>5574</v>
      </c>
      <c r="B2532" t="s">
        <v>5575</v>
      </c>
      <c r="C2532" t="s">
        <v>29</v>
      </c>
      <c r="D2532">
        <v>39</v>
      </c>
      <c r="E2532" t="s">
        <v>86</v>
      </c>
      <c r="F2532" t="s">
        <v>60</v>
      </c>
      <c r="G2532" t="s">
        <v>93</v>
      </c>
      <c r="H2532" t="s">
        <v>33</v>
      </c>
      <c r="I2532" t="s">
        <v>23</v>
      </c>
      <c r="J2532" s="1">
        <v>45127</v>
      </c>
      <c r="M2532" t="s">
        <v>35</v>
      </c>
      <c r="N2532" s="2">
        <v>2811.5</v>
      </c>
      <c r="O2532" t="s">
        <v>470</v>
      </c>
      <c r="P2532">
        <v>2.8</v>
      </c>
      <c r="Q25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32">
        <f>YEAR(Table1[[#This Row],[Hire Date]])</f>
        <v>2023</v>
      </c>
      <c r="T2532" t="str">
        <f>IF(Table1[[#This Row],[Education Level]]="Master's Degree",
"Master's Degree",
IF(Table1[[#This Row],[Education Level]]="Bachelor's Degree",
"Bachelor's Degree",
"Others"))</f>
        <v>Master's Degree</v>
      </c>
    </row>
    <row r="2533" spans="1:20" x14ac:dyDescent="0.25">
      <c r="A2533" t="s">
        <v>5576</v>
      </c>
      <c r="B2533" t="s">
        <v>5577</v>
      </c>
      <c r="C2533" t="s">
        <v>18</v>
      </c>
      <c r="D2533">
        <v>26</v>
      </c>
      <c r="E2533" t="s">
        <v>79</v>
      </c>
      <c r="F2533" t="s">
        <v>60</v>
      </c>
      <c r="G2533" t="s">
        <v>93</v>
      </c>
      <c r="H2533" t="s">
        <v>131</v>
      </c>
      <c r="I2533" t="s">
        <v>75</v>
      </c>
      <c r="J2533" s="1">
        <v>45526</v>
      </c>
      <c r="K2533" s="1">
        <v>45618</v>
      </c>
      <c r="L2533" t="s">
        <v>24</v>
      </c>
      <c r="M2533" t="s">
        <v>25</v>
      </c>
      <c r="N2533" s="2">
        <v>3089.27</v>
      </c>
      <c r="O2533" t="s">
        <v>5353</v>
      </c>
      <c r="P2533">
        <v>0.3</v>
      </c>
      <c r="Q25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533">
        <f>YEAR(Table1[[#This Row],[Hire Date]])</f>
        <v>2024</v>
      </c>
      <c r="S2533" s="9">
        <f>YEAR(Table1[[#This Row],[Exit Date]])</f>
        <v>2024</v>
      </c>
      <c r="T2533" t="str">
        <f>IF(Table1[[#This Row],[Education Level]]="Master's Degree",
"Master's Degree",
IF(Table1[[#This Row],[Education Level]]="Bachelor's Degree",
"Bachelor's Degree",
"Others"))</f>
        <v>Others</v>
      </c>
    </row>
    <row r="2534" spans="1:20" x14ac:dyDescent="0.25">
      <c r="A2534" t="s">
        <v>5578</v>
      </c>
      <c r="B2534" t="s">
        <v>1702</v>
      </c>
      <c r="C2534" t="s">
        <v>18</v>
      </c>
      <c r="D2534">
        <v>39</v>
      </c>
      <c r="E2534" t="s">
        <v>19</v>
      </c>
      <c r="F2534" t="s">
        <v>60</v>
      </c>
      <c r="G2534" t="s">
        <v>145</v>
      </c>
      <c r="H2534" t="s">
        <v>33</v>
      </c>
      <c r="I2534" t="s">
        <v>23</v>
      </c>
      <c r="J2534" s="1">
        <v>43304</v>
      </c>
      <c r="K2534" s="1">
        <v>45380</v>
      </c>
      <c r="L2534" t="s">
        <v>132</v>
      </c>
      <c r="M2534" t="s">
        <v>25</v>
      </c>
      <c r="N2534" s="2">
        <v>30311.87</v>
      </c>
      <c r="O2534" t="s">
        <v>146</v>
      </c>
      <c r="P2534">
        <v>5.7</v>
      </c>
      <c r="Q25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34">
        <f>YEAR(Table1[[#This Row],[Hire Date]])</f>
        <v>2018</v>
      </c>
      <c r="S2534" s="9">
        <f>YEAR(Table1[[#This Row],[Exit Date]])</f>
        <v>2024</v>
      </c>
      <c r="T2534" t="str">
        <f>IF(Table1[[#This Row],[Education Level]]="Master's Degree",
"Master's Degree",
IF(Table1[[#This Row],[Education Level]]="Bachelor's Degree",
"Bachelor's Degree",
"Others"))</f>
        <v>Master's Degree</v>
      </c>
    </row>
    <row r="2535" spans="1:20" x14ac:dyDescent="0.25">
      <c r="A2535" t="s">
        <v>5579</v>
      </c>
      <c r="B2535" t="s">
        <v>5580</v>
      </c>
      <c r="C2535" t="s">
        <v>29</v>
      </c>
      <c r="D2535">
        <v>26</v>
      </c>
      <c r="E2535" t="s">
        <v>79</v>
      </c>
      <c r="F2535" t="s">
        <v>49</v>
      </c>
      <c r="G2535" t="s">
        <v>45</v>
      </c>
      <c r="H2535" t="s">
        <v>22</v>
      </c>
      <c r="I2535" t="s">
        <v>34</v>
      </c>
      <c r="J2535" s="1">
        <v>45130</v>
      </c>
      <c r="M2535" t="s">
        <v>35</v>
      </c>
      <c r="N2535" s="2">
        <v>7339.41</v>
      </c>
      <c r="O2535" t="s">
        <v>1432</v>
      </c>
      <c r="P2535">
        <v>2.8</v>
      </c>
      <c r="Q25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35">
        <f>YEAR(Table1[[#This Row],[Hire Date]])</f>
        <v>2023</v>
      </c>
      <c r="T2535" t="str">
        <f>IF(Table1[[#This Row],[Education Level]]="Master's Degree",
"Master's Degree",
IF(Table1[[#This Row],[Education Level]]="Bachelor's Degree",
"Bachelor's Degree",
"Others"))</f>
        <v>Bachelor's Degree</v>
      </c>
    </row>
    <row r="2536" spans="1:20" x14ac:dyDescent="0.25">
      <c r="A2536" t="s">
        <v>5581</v>
      </c>
      <c r="B2536" t="s">
        <v>5582</v>
      </c>
      <c r="C2536" t="s">
        <v>18</v>
      </c>
      <c r="D2536">
        <v>31</v>
      </c>
      <c r="E2536" t="s">
        <v>30</v>
      </c>
      <c r="F2536" t="s">
        <v>49</v>
      </c>
      <c r="G2536" t="s">
        <v>145</v>
      </c>
      <c r="H2536" t="s">
        <v>131</v>
      </c>
      <c r="I2536" t="s">
        <v>34</v>
      </c>
      <c r="J2536" s="1">
        <v>45785</v>
      </c>
      <c r="K2536" s="1">
        <v>45881</v>
      </c>
      <c r="L2536" t="s">
        <v>132</v>
      </c>
      <c r="M2536" t="s">
        <v>25</v>
      </c>
      <c r="N2536" s="2">
        <v>34804.019999999997</v>
      </c>
      <c r="O2536" t="s">
        <v>146</v>
      </c>
      <c r="P2536">
        <v>0.3</v>
      </c>
      <c r="Q25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536">
        <f>YEAR(Table1[[#This Row],[Hire Date]])</f>
        <v>2025</v>
      </c>
      <c r="S2536" s="9">
        <f>YEAR(Table1[[#This Row],[Exit Date]])</f>
        <v>2025</v>
      </c>
      <c r="T2536" t="str">
        <f>IF(Table1[[#This Row],[Education Level]]="Master's Degree",
"Master's Degree",
IF(Table1[[#This Row],[Education Level]]="Bachelor's Degree",
"Bachelor's Degree",
"Others"))</f>
        <v>Bachelor's Degree</v>
      </c>
    </row>
    <row r="2537" spans="1:20" x14ac:dyDescent="0.25">
      <c r="A2537" t="s">
        <v>5583</v>
      </c>
      <c r="B2537" t="s">
        <v>5584</v>
      </c>
      <c r="C2537" t="s">
        <v>18</v>
      </c>
      <c r="D2537">
        <v>32</v>
      </c>
      <c r="E2537" t="s">
        <v>43</v>
      </c>
      <c r="F2537" t="s">
        <v>31</v>
      </c>
      <c r="G2537" t="s">
        <v>137</v>
      </c>
      <c r="H2537" t="s">
        <v>33</v>
      </c>
      <c r="I2537" t="s">
        <v>34</v>
      </c>
      <c r="J2537" s="1">
        <v>43315</v>
      </c>
      <c r="M2537" t="s">
        <v>35</v>
      </c>
      <c r="N2537" s="2">
        <v>20568.64</v>
      </c>
      <c r="O2537" t="s">
        <v>876</v>
      </c>
      <c r="P2537">
        <v>7.8</v>
      </c>
      <c r="Q25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37">
        <f>YEAR(Table1[[#This Row],[Hire Date]])</f>
        <v>2018</v>
      </c>
      <c r="T2537" t="str">
        <f>IF(Table1[[#This Row],[Education Level]]="Master's Degree",
"Master's Degree",
IF(Table1[[#This Row],[Education Level]]="Bachelor's Degree",
"Bachelor's Degree",
"Others"))</f>
        <v>Bachelor's Degree</v>
      </c>
    </row>
    <row r="2538" spans="1:20" x14ac:dyDescent="0.25">
      <c r="A2538" t="s">
        <v>5585</v>
      </c>
      <c r="B2538" t="s">
        <v>5586</v>
      </c>
      <c r="C2538" t="s">
        <v>18</v>
      </c>
      <c r="D2538">
        <v>43</v>
      </c>
      <c r="E2538" t="s">
        <v>43</v>
      </c>
      <c r="F2538" t="s">
        <v>44</v>
      </c>
      <c r="G2538" t="s">
        <v>61</v>
      </c>
      <c r="H2538" t="s">
        <v>138</v>
      </c>
      <c r="I2538" t="s">
        <v>34</v>
      </c>
      <c r="J2538" s="1">
        <v>45278</v>
      </c>
      <c r="M2538" t="s">
        <v>35</v>
      </c>
      <c r="N2538" s="2">
        <v>13142.94</v>
      </c>
      <c r="O2538" t="s">
        <v>2433</v>
      </c>
      <c r="P2538">
        <v>2.4</v>
      </c>
      <c r="Q25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38">
        <f>YEAR(Table1[[#This Row],[Hire Date]])</f>
        <v>2023</v>
      </c>
      <c r="T2538" t="str">
        <f>IF(Table1[[#This Row],[Education Level]]="Master's Degree",
"Master's Degree",
IF(Table1[[#This Row],[Education Level]]="Bachelor's Degree",
"Bachelor's Degree",
"Others"))</f>
        <v>Bachelor's Degree</v>
      </c>
    </row>
    <row r="2539" spans="1:20" x14ac:dyDescent="0.25">
      <c r="A2539" t="s">
        <v>5587</v>
      </c>
      <c r="B2539" t="s">
        <v>5588</v>
      </c>
      <c r="C2539" t="s">
        <v>29</v>
      </c>
      <c r="D2539">
        <v>43</v>
      </c>
      <c r="E2539" s="9" t="s">
        <v>13002</v>
      </c>
      <c r="F2539" t="s">
        <v>49</v>
      </c>
      <c r="G2539" t="s">
        <v>32</v>
      </c>
      <c r="H2539" t="s">
        <v>33</v>
      </c>
      <c r="I2539" t="s">
        <v>50</v>
      </c>
      <c r="J2539" s="1">
        <v>43837</v>
      </c>
      <c r="K2539" s="1">
        <v>45560</v>
      </c>
      <c r="L2539" t="s">
        <v>324</v>
      </c>
      <c r="M2539" t="s">
        <v>25</v>
      </c>
      <c r="N2539" s="2">
        <v>5359.39</v>
      </c>
      <c r="O2539" t="s">
        <v>721</v>
      </c>
      <c r="P2539">
        <v>4.7</v>
      </c>
      <c r="Q25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39">
        <f>YEAR(Table1[[#This Row],[Hire Date]])</f>
        <v>2020</v>
      </c>
      <c r="S2539" s="9">
        <f>YEAR(Table1[[#This Row],[Exit Date]])</f>
        <v>2024</v>
      </c>
      <c r="T2539" t="str">
        <f>IF(Table1[[#This Row],[Education Level]]="Master's Degree",
"Master's Degree",
IF(Table1[[#This Row],[Education Level]]="Bachelor's Degree",
"Bachelor's Degree",
"Others"))</f>
        <v>Others</v>
      </c>
    </row>
    <row r="2540" spans="1:20" x14ac:dyDescent="0.25">
      <c r="A2540" t="s">
        <v>5589</v>
      </c>
      <c r="B2540" t="s">
        <v>5590</v>
      </c>
      <c r="C2540" t="s">
        <v>29</v>
      </c>
      <c r="D2540">
        <v>23</v>
      </c>
      <c r="E2540" t="s">
        <v>121</v>
      </c>
      <c r="F2540" t="s">
        <v>31</v>
      </c>
      <c r="G2540" t="s">
        <v>61</v>
      </c>
      <c r="H2540" t="s">
        <v>33</v>
      </c>
      <c r="I2540" t="s">
        <v>23</v>
      </c>
      <c r="J2540" s="1">
        <v>44714</v>
      </c>
      <c r="M2540" t="s">
        <v>35</v>
      </c>
      <c r="N2540" s="2">
        <v>9898.34</v>
      </c>
      <c r="O2540" t="s">
        <v>509</v>
      </c>
      <c r="P2540">
        <v>4</v>
      </c>
      <c r="Q25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40">
        <f>YEAR(Table1[[#This Row],[Hire Date]])</f>
        <v>2022</v>
      </c>
      <c r="T2540" t="str">
        <f>IF(Table1[[#This Row],[Education Level]]="Master's Degree",
"Master's Degree",
IF(Table1[[#This Row],[Education Level]]="Bachelor's Degree",
"Bachelor's Degree",
"Others"))</f>
        <v>Master's Degree</v>
      </c>
    </row>
    <row r="2541" spans="1:20" x14ac:dyDescent="0.25">
      <c r="A2541" t="s">
        <v>5591</v>
      </c>
      <c r="B2541" t="s">
        <v>5592</v>
      </c>
      <c r="C2541" t="s">
        <v>18</v>
      </c>
      <c r="D2541">
        <v>35</v>
      </c>
      <c r="E2541" t="s">
        <v>86</v>
      </c>
      <c r="F2541" t="s">
        <v>49</v>
      </c>
      <c r="G2541" t="s">
        <v>137</v>
      </c>
      <c r="H2541" t="s">
        <v>33</v>
      </c>
      <c r="I2541" t="s">
        <v>75</v>
      </c>
      <c r="J2541" s="1">
        <v>43374</v>
      </c>
      <c r="M2541" t="s">
        <v>35</v>
      </c>
      <c r="N2541" s="2">
        <v>26743.79</v>
      </c>
      <c r="O2541" t="s">
        <v>133</v>
      </c>
      <c r="P2541">
        <v>7.6</v>
      </c>
      <c r="Q25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41">
        <f>YEAR(Table1[[#This Row],[Hire Date]])</f>
        <v>2018</v>
      </c>
      <c r="T2541" t="str">
        <f>IF(Table1[[#This Row],[Education Level]]="Master's Degree",
"Master's Degree",
IF(Table1[[#This Row],[Education Level]]="Bachelor's Degree",
"Bachelor's Degree",
"Others"))</f>
        <v>Others</v>
      </c>
    </row>
    <row r="2542" spans="1:20" x14ac:dyDescent="0.25">
      <c r="A2542" t="s">
        <v>5593</v>
      </c>
      <c r="B2542" t="s">
        <v>5594</v>
      </c>
      <c r="C2542" t="s">
        <v>29</v>
      </c>
      <c r="D2542">
        <v>28</v>
      </c>
      <c r="E2542" s="9" t="s">
        <v>13002</v>
      </c>
      <c r="F2542" t="s">
        <v>74</v>
      </c>
      <c r="G2542" t="s">
        <v>21</v>
      </c>
      <c r="H2542" t="s">
        <v>33</v>
      </c>
      <c r="I2542" t="s">
        <v>75</v>
      </c>
      <c r="J2542" s="1">
        <v>46041</v>
      </c>
      <c r="M2542" t="s">
        <v>35</v>
      </c>
      <c r="N2542" s="2">
        <v>19080.830000000002</v>
      </c>
      <c r="O2542" t="s">
        <v>4196</v>
      </c>
      <c r="P2542">
        <v>0.3</v>
      </c>
      <c r="Q25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542">
        <f>YEAR(Table1[[#This Row],[Hire Date]])</f>
        <v>2026</v>
      </c>
      <c r="T2542" t="str">
        <f>IF(Table1[[#This Row],[Education Level]]="Master's Degree",
"Master's Degree",
IF(Table1[[#This Row],[Education Level]]="Bachelor's Degree",
"Bachelor's Degree",
"Others"))</f>
        <v>Others</v>
      </c>
    </row>
    <row r="2543" spans="1:20" x14ac:dyDescent="0.25">
      <c r="A2543" t="s">
        <v>5595</v>
      </c>
      <c r="B2543" t="s">
        <v>5596</v>
      </c>
      <c r="C2543" t="s">
        <v>29</v>
      </c>
      <c r="D2543">
        <v>23</v>
      </c>
      <c r="E2543" t="s">
        <v>100</v>
      </c>
      <c r="F2543" t="s">
        <v>74</v>
      </c>
      <c r="G2543" t="s">
        <v>145</v>
      </c>
      <c r="H2543" t="s">
        <v>22</v>
      </c>
      <c r="I2543" t="s">
        <v>34</v>
      </c>
      <c r="J2543" s="1">
        <v>45863</v>
      </c>
      <c r="M2543" t="s">
        <v>35</v>
      </c>
      <c r="N2543" s="2">
        <v>40213.21</v>
      </c>
      <c r="O2543" t="s">
        <v>146</v>
      </c>
      <c r="P2543">
        <v>0.8</v>
      </c>
      <c r="Q25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543">
        <f>YEAR(Table1[[#This Row],[Hire Date]])</f>
        <v>2025</v>
      </c>
      <c r="T2543" t="str">
        <f>IF(Table1[[#This Row],[Education Level]]="Master's Degree",
"Master's Degree",
IF(Table1[[#This Row],[Education Level]]="Bachelor's Degree",
"Bachelor's Degree",
"Others"))</f>
        <v>Bachelor's Degree</v>
      </c>
    </row>
    <row r="2544" spans="1:20" x14ac:dyDescent="0.25">
      <c r="A2544" t="s">
        <v>5597</v>
      </c>
      <c r="B2544" t="s">
        <v>5598</v>
      </c>
      <c r="C2544" t="s">
        <v>29</v>
      </c>
      <c r="D2544">
        <v>33</v>
      </c>
      <c r="E2544" t="s">
        <v>69</v>
      </c>
      <c r="F2544" t="s">
        <v>49</v>
      </c>
      <c r="G2544" t="s">
        <v>45</v>
      </c>
      <c r="H2544" t="s">
        <v>33</v>
      </c>
      <c r="I2544" t="s">
        <v>75</v>
      </c>
      <c r="J2544" s="1">
        <v>43488</v>
      </c>
      <c r="K2544" s="1">
        <v>45724</v>
      </c>
      <c r="L2544" t="s">
        <v>132</v>
      </c>
      <c r="M2544" t="s">
        <v>25</v>
      </c>
      <c r="N2544" s="2">
        <v>8011.51</v>
      </c>
      <c r="O2544" t="s">
        <v>185</v>
      </c>
      <c r="P2544">
        <v>6.1</v>
      </c>
      <c r="Q25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44">
        <f>YEAR(Table1[[#This Row],[Hire Date]])</f>
        <v>2019</v>
      </c>
      <c r="S2544" s="9">
        <f>YEAR(Table1[[#This Row],[Exit Date]])</f>
        <v>2025</v>
      </c>
      <c r="T2544" t="str">
        <f>IF(Table1[[#This Row],[Education Level]]="Master's Degree",
"Master's Degree",
IF(Table1[[#This Row],[Education Level]]="Bachelor's Degree",
"Bachelor's Degree",
"Others"))</f>
        <v>Others</v>
      </c>
    </row>
    <row r="2545" spans="1:20" x14ac:dyDescent="0.25">
      <c r="A2545" t="s">
        <v>5599</v>
      </c>
      <c r="B2545" t="s">
        <v>5600</v>
      </c>
      <c r="C2545" t="s">
        <v>18</v>
      </c>
      <c r="D2545">
        <v>32</v>
      </c>
      <c r="E2545" t="s">
        <v>73</v>
      </c>
      <c r="F2545" t="s">
        <v>60</v>
      </c>
      <c r="G2545" t="s">
        <v>61</v>
      </c>
      <c r="H2545" t="s">
        <v>33</v>
      </c>
      <c r="I2545" t="s">
        <v>23</v>
      </c>
      <c r="J2545" s="1">
        <v>46084</v>
      </c>
      <c r="M2545" t="s">
        <v>35</v>
      </c>
      <c r="N2545" s="2">
        <v>11101.9</v>
      </c>
      <c r="O2545" t="s">
        <v>832</v>
      </c>
      <c r="P2545">
        <v>0.2</v>
      </c>
      <c r="Q25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545">
        <f>YEAR(Table1[[#This Row],[Hire Date]])</f>
        <v>2026</v>
      </c>
      <c r="T2545" t="str">
        <f>IF(Table1[[#This Row],[Education Level]]="Master's Degree",
"Master's Degree",
IF(Table1[[#This Row],[Education Level]]="Bachelor's Degree",
"Bachelor's Degree",
"Others"))</f>
        <v>Master's Degree</v>
      </c>
    </row>
    <row r="2546" spans="1:20" x14ac:dyDescent="0.25">
      <c r="A2546" t="s">
        <v>5601</v>
      </c>
      <c r="B2546" t="s">
        <v>5602</v>
      </c>
      <c r="C2546" t="s">
        <v>29</v>
      </c>
      <c r="D2546">
        <v>56</v>
      </c>
      <c r="E2546" t="s">
        <v>43</v>
      </c>
      <c r="F2546" t="s">
        <v>20</v>
      </c>
      <c r="G2546" t="s">
        <v>45</v>
      </c>
      <c r="H2546" t="s">
        <v>33</v>
      </c>
      <c r="I2546" t="s">
        <v>34</v>
      </c>
      <c r="J2546" s="1">
        <v>43614</v>
      </c>
      <c r="M2546" t="s">
        <v>35</v>
      </c>
      <c r="N2546" s="2">
        <v>7936.15</v>
      </c>
      <c r="O2546" t="s">
        <v>359</v>
      </c>
      <c r="P2546">
        <v>7</v>
      </c>
      <c r="Q25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46">
        <f>YEAR(Table1[[#This Row],[Hire Date]])</f>
        <v>2019</v>
      </c>
      <c r="T2546" t="str">
        <f>IF(Table1[[#This Row],[Education Level]]="Master's Degree",
"Master's Degree",
IF(Table1[[#This Row],[Education Level]]="Bachelor's Degree",
"Bachelor's Degree",
"Others"))</f>
        <v>Bachelor's Degree</v>
      </c>
    </row>
    <row r="2547" spans="1:20" x14ac:dyDescent="0.25">
      <c r="A2547" t="s">
        <v>5603</v>
      </c>
      <c r="B2547" t="s">
        <v>5604</v>
      </c>
      <c r="C2547" t="s">
        <v>29</v>
      </c>
      <c r="D2547">
        <v>38</v>
      </c>
      <c r="E2547" t="s">
        <v>73</v>
      </c>
      <c r="F2547" t="s">
        <v>74</v>
      </c>
      <c r="G2547" t="s">
        <v>45</v>
      </c>
      <c r="H2547" t="s">
        <v>33</v>
      </c>
      <c r="I2547" t="s">
        <v>23</v>
      </c>
      <c r="J2547" s="1">
        <v>43201</v>
      </c>
      <c r="M2547" t="s">
        <v>35</v>
      </c>
      <c r="N2547" s="2">
        <v>9218.16</v>
      </c>
      <c r="O2547" t="s">
        <v>1097</v>
      </c>
      <c r="P2547">
        <v>8.1</v>
      </c>
      <c r="Q25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47">
        <f>YEAR(Table1[[#This Row],[Hire Date]])</f>
        <v>2018</v>
      </c>
      <c r="T2547" t="str">
        <f>IF(Table1[[#This Row],[Education Level]]="Master's Degree",
"Master's Degree",
IF(Table1[[#This Row],[Education Level]]="Bachelor's Degree",
"Bachelor's Degree",
"Others"))</f>
        <v>Master's Degree</v>
      </c>
    </row>
    <row r="2548" spans="1:20" x14ac:dyDescent="0.25">
      <c r="A2548" t="s">
        <v>5605</v>
      </c>
      <c r="B2548" t="s">
        <v>5606</v>
      </c>
      <c r="C2548" t="s">
        <v>18</v>
      </c>
      <c r="D2548">
        <v>22</v>
      </c>
      <c r="E2548" t="s">
        <v>121</v>
      </c>
      <c r="F2548" t="s">
        <v>74</v>
      </c>
      <c r="G2548" t="s">
        <v>137</v>
      </c>
      <c r="H2548" t="s">
        <v>33</v>
      </c>
      <c r="I2548" t="s">
        <v>34</v>
      </c>
      <c r="J2548" s="1">
        <v>44842</v>
      </c>
      <c r="M2548" t="s">
        <v>35</v>
      </c>
      <c r="N2548" s="2">
        <v>21718.98</v>
      </c>
      <c r="O2548" t="s">
        <v>3197</v>
      </c>
      <c r="P2548">
        <v>3.6</v>
      </c>
      <c r="Q25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48">
        <f>YEAR(Table1[[#This Row],[Hire Date]])</f>
        <v>2022</v>
      </c>
      <c r="T2548" t="str">
        <f>IF(Table1[[#This Row],[Education Level]]="Master's Degree",
"Master's Degree",
IF(Table1[[#This Row],[Education Level]]="Bachelor's Degree",
"Bachelor's Degree",
"Others"))</f>
        <v>Bachelor's Degree</v>
      </c>
    </row>
    <row r="2549" spans="1:20" x14ac:dyDescent="0.25">
      <c r="A2549" t="s">
        <v>5607</v>
      </c>
      <c r="B2549" t="s">
        <v>5608</v>
      </c>
      <c r="C2549" t="s">
        <v>29</v>
      </c>
      <c r="D2549">
        <v>29</v>
      </c>
      <c r="E2549" t="s">
        <v>30</v>
      </c>
      <c r="F2549" t="s">
        <v>44</v>
      </c>
      <c r="G2549" t="s">
        <v>45</v>
      </c>
      <c r="H2549" t="s">
        <v>33</v>
      </c>
      <c r="I2549" t="s">
        <v>34</v>
      </c>
      <c r="J2549" s="1">
        <v>44431</v>
      </c>
      <c r="M2549" t="s">
        <v>35</v>
      </c>
      <c r="N2549" s="2">
        <v>7691.25</v>
      </c>
      <c r="O2549" t="s">
        <v>528</v>
      </c>
      <c r="P2549">
        <v>4.7</v>
      </c>
      <c r="Q25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49">
        <f>YEAR(Table1[[#This Row],[Hire Date]])</f>
        <v>2021</v>
      </c>
      <c r="T2549" t="str">
        <f>IF(Table1[[#This Row],[Education Level]]="Master's Degree",
"Master's Degree",
IF(Table1[[#This Row],[Education Level]]="Bachelor's Degree",
"Bachelor's Degree",
"Others"))</f>
        <v>Bachelor's Degree</v>
      </c>
    </row>
    <row r="2550" spans="1:20" x14ac:dyDescent="0.25">
      <c r="A2550" t="s">
        <v>5609</v>
      </c>
      <c r="B2550" t="s">
        <v>5610</v>
      </c>
      <c r="C2550" t="s">
        <v>18</v>
      </c>
      <c r="D2550">
        <v>44</v>
      </c>
      <c r="E2550" t="s">
        <v>79</v>
      </c>
      <c r="F2550" t="s">
        <v>44</v>
      </c>
      <c r="G2550" t="s">
        <v>21</v>
      </c>
      <c r="H2550" t="s">
        <v>33</v>
      </c>
      <c r="I2550" t="s">
        <v>34</v>
      </c>
      <c r="J2550" s="1">
        <v>45491</v>
      </c>
      <c r="K2550" s="1">
        <v>45930</v>
      </c>
      <c r="L2550" t="s">
        <v>132</v>
      </c>
      <c r="M2550" t="s">
        <v>25</v>
      </c>
      <c r="N2550" s="2">
        <v>14004.05</v>
      </c>
      <c r="O2550" t="s">
        <v>2580</v>
      </c>
      <c r="P2550">
        <v>1.2</v>
      </c>
      <c r="Q25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550">
        <f>YEAR(Table1[[#This Row],[Hire Date]])</f>
        <v>2024</v>
      </c>
      <c r="S2550" s="9">
        <f>YEAR(Table1[[#This Row],[Exit Date]])</f>
        <v>2025</v>
      </c>
      <c r="T2550" t="str">
        <f>IF(Table1[[#This Row],[Education Level]]="Master's Degree",
"Master's Degree",
IF(Table1[[#This Row],[Education Level]]="Bachelor's Degree",
"Bachelor's Degree",
"Others"))</f>
        <v>Bachelor's Degree</v>
      </c>
    </row>
    <row r="2551" spans="1:20" x14ac:dyDescent="0.25">
      <c r="A2551" t="s">
        <v>5611</v>
      </c>
      <c r="B2551" t="s">
        <v>5612</v>
      </c>
      <c r="C2551" t="s">
        <v>29</v>
      </c>
      <c r="D2551">
        <v>53</v>
      </c>
      <c r="E2551" t="s">
        <v>121</v>
      </c>
      <c r="F2551" t="s">
        <v>74</v>
      </c>
      <c r="G2551" t="s">
        <v>32</v>
      </c>
      <c r="H2551" t="s">
        <v>33</v>
      </c>
      <c r="I2551" t="s">
        <v>117</v>
      </c>
      <c r="J2551" s="1">
        <v>45132</v>
      </c>
      <c r="M2551" t="s">
        <v>35</v>
      </c>
      <c r="N2551" s="2">
        <v>4806.79</v>
      </c>
      <c r="O2551" t="s">
        <v>673</v>
      </c>
      <c r="P2551">
        <v>2.8</v>
      </c>
      <c r="Q25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51">
        <f>YEAR(Table1[[#This Row],[Hire Date]])</f>
        <v>2023</v>
      </c>
      <c r="T2551" t="str">
        <f>IF(Table1[[#This Row],[Education Level]]="Master's Degree",
"Master's Degree",
IF(Table1[[#This Row],[Education Level]]="Bachelor's Degree",
"Bachelor's Degree",
"Others"))</f>
        <v>Others</v>
      </c>
    </row>
    <row r="2552" spans="1:20" x14ac:dyDescent="0.25">
      <c r="A2552" t="s">
        <v>5613</v>
      </c>
      <c r="B2552" t="s">
        <v>5614</v>
      </c>
      <c r="C2552" t="s">
        <v>18</v>
      </c>
      <c r="D2552">
        <v>22</v>
      </c>
      <c r="E2552" t="s">
        <v>79</v>
      </c>
      <c r="F2552" t="s">
        <v>74</v>
      </c>
      <c r="G2552" t="s">
        <v>93</v>
      </c>
      <c r="H2552" t="s">
        <v>131</v>
      </c>
      <c r="I2552" t="s">
        <v>34</v>
      </c>
      <c r="J2552" s="1">
        <v>46011</v>
      </c>
      <c r="K2552" s="1">
        <v>46150</v>
      </c>
      <c r="L2552" t="s">
        <v>24</v>
      </c>
      <c r="M2552" t="s">
        <v>25</v>
      </c>
      <c r="N2552" s="2">
        <v>2543.9899999999998</v>
      </c>
      <c r="O2552" t="s">
        <v>46</v>
      </c>
      <c r="P2552">
        <v>0.4</v>
      </c>
      <c r="Q25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552">
        <f>YEAR(Table1[[#This Row],[Hire Date]])</f>
        <v>2025</v>
      </c>
      <c r="S2552" s="9">
        <f>YEAR(Table1[[#This Row],[Exit Date]])</f>
        <v>2026</v>
      </c>
      <c r="T2552" t="str">
        <f>IF(Table1[[#This Row],[Education Level]]="Master's Degree",
"Master's Degree",
IF(Table1[[#This Row],[Education Level]]="Bachelor's Degree",
"Bachelor's Degree",
"Others"))</f>
        <v>Bachelor's Degree</v>
      </c>
    </row>
    <row r="2553" spans="1:20" x14ac:dyDescent="0.25">
      <c r="A2553" t="s">
        <v>5615</v>
      </c>
      <c r="B2553" t="s">
        <v>5616</v>
      </c>
      <c r="C2553" t="s">
        <v>29</v>
      </c>
      <c r="D2553">
        <v>22</v>
      </c>
      <c r="E2553" t="s">
        <v>69</v>
      </c>
      <c r="F2553" t="s">
        <v>74</v>
      </c>
      <c r="G2553" t="s">
        <v>32</v>
      </c>
      <c r="H2553" t="s">
        <v>131</v>
      </c>
      <c r="I2553" t="s">
        <v>23</v>
      </c>
      <c r="J2553" s="1">
        <v>45518</v>
      </c>
      <c r="K2553" s="1">
        <v>45880</v>
      </c>
      <c r="L2553" t="s">
        <v>132</v>
      </c>
      <c r="M2553" t="s">
        <v>25</v>
      </c>
      <c r="N2553" s="2">
        <v>4174.93</v>
      </c>
      <c r="O2553" t="s">
        <v>2130</v>
      </c>
      <c r="P2553">
        <v>1</v>
      </c>
      <c r="Q25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553">
        <f>YEAR(Table1[[#This Row],[Hire Date]])</f>
        <v>2024</v>
      </c>
      <c r="S2553" s="9">
        <f>YEAR(Table1[[#This Row],[Exit Date]])</f>
        <v>2025</v>
      </c>
      <c r="T2553" t="str">
        <f>IF(Table1[[#This Row],[Education Level]]="Master's Degree",
"Master's Degree",
IF(Table1[[#This Row],[Education Level]]="Bachelor's Degree",
"Bachelor's Degree",
"Others"))</f>
        <v>Master's Degree</v>
      </c>
    </row>
    <row r="2554" spans="1:20" x14ac:dyDescent="0.25">
      <c r="A2554" t="s">
        <v>5617</v>
      </c>
      <c r="B2554" t="s">
        <v>5618</v>
      </c>
      <c r="C2554" t="s">
        <v>18</v>
      </c>
      <c r="D2554">
        <v>51</v>
      </c>
      <c r="E2554" t="s">
        <v>43</v>
      </c>
      <c r="F2554" t="s">
        <v>60</v>
      </c>
      <c r="G2554" t="s">
        <v>61</v>
      </c>
      <c r="H2554" t="s">
        <v>33</v>
      </c>
      <c r="I2554" t="s">
        <v>23</v>
      </c>
      <c r="J2554" s="1">
        <v>44856</v>
      </c>
      <c r="K2554" s="1">
        <v>46027</v>
      </c>
      <c r="L2554" t="s">
        <v>132</v>
      </c>
      <c r="M2554" t="s">
        <v>25</v>
      </c>
      <c r="N2554" s="2">
        <v>13286.81</v>
      </c>
      <c r="O2554" t="s">
        <v>80</v>
      </c>
      <c r="P2554">
        <v>3.2</v>
      </c>
      <c r="Q25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54">
        <f>YEAR(Table1[[#This Row],[Hire Date]])</f>
        <v>2022</v>
      </c>
      <c r="S2554" s="9">
        <f>YEAR(Table1[[#This Row],[Exit Date]])</f>
        <v>2026</v>
      </c>
      <c r="T2554" t="str">
        <f>IF(Table1[[#This Row],[Education Level]]="Master's Degree",
"Master's Degree",
IF(Table1[[#This Row],[Education Level]]="Bachelor's Degree",
"Bachelor's Degree",
"Others"))</f>
        <v>Master's Degree</v>
      </c>
    </row>
    <row r="2555" spans="1:20" x14ac:dyDescent="0.25">
      <c r="A2555" t="s">
        <v>5619</v>
      </c>
      <c r="B2555" t="s">
        <v>5620</v>
      </c>
      <c r="C2555" t="s">
        <v>18</v>
      </c>
      <c r="D2555">
        <v>38</v>
      </c>
      <c r="E2555" s="9" t="s">
        <v>13002</v>
      </c>
      <c r="F2555" t="s">
        <v>31</v>
      </c>
      <c r="G2555" t="s">
        <v>61</v>
      </c>
      <c r="H2555" t="s">
        <v>33</v>
      </c>
      <c r="I2555" t="s">
        <v>23</v>
      </c>
      <c r="J2555" s="1">
        <v>44932</v>
      </c>
      <c r="M2555" t="s">
        <v>35</v>
      </c>
      <c r="N2555" s="2">
        <v>12373.69</v>
      </c>
      <c r="O2555" t="s">
        <v>217</v>
      </c>
      <c r="P2555">
        <v>3.4</v>
      </c>
      <c r="Q25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55">
        <f>YEAR(Table1[[#This Row],[Hire Date]])</f>
        <v>2023</v>
      </c>
      <c r="T2555" t="str">
        <f>IF(Table1[[#This Row],[Education Level]]="Master's Degree",
"Master's Degree",
IF(Table1[[#This Row],[Education Level]]="Bachelor's Degree",
"Bachelor's Degree",
"Others"))</f>
        <v>Master's Degree</v>
      </c>
    </row>
    <row r="2556" spans="1:20" x14ac:dyDescent="0.25">
      <c r="A2556" t="s">
        <v>5621</v>
      </c>
      <c r="B2556" t="s">
        <v>5622</v>
      </c>
      <c r="C2556" t="s">
        <v>18</v>
      </c>
      <c r="D2556">
        <v>27</v>
      </c>
      <c r="E2556" t="s">
        <v>19</v>
      </c>
      <c r="F2556" t="s">
        <v>74</v>
      </c>
      <c r="G2556" t="s">
        <v>137</v>
      </c>
      <c r="H2556" t="s">
        <v>33</v>
      </c>
      <c r="I2556" t="s">
        <v>50</v>
      </c>
      <c r="J2556" s="1">
        <v>43904</v>
      </c>
      <c r="M2556" t="s">
        <v>35</v>
      </c>
      <c r="N2556" s="2">
        <v>20166.599999999999</v>
      </c>
      <c r="O2556" t="s">
        <v>727</v>
      </c>
      <c r="P2556">
        <v>6.2</v>
      </c>
      <c r="Q25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56">
        <f>YEAR(Table1[[#This Row],[Hire Date]])</f>
        <v>2020</v>
      </c>
      <c r="T2556" t="str">
        <f>IF(Table1[[#This Row],[Education Level]]="Master's Degree",
"Master's Degree",
IF(Table1[[#This Row],[Education Level]]="Bachelor's Degree",
"Bachelor's Degree",
"Others"))</f>
        <v>Others</v>
      </c>
    </row>
    <row r="2557" spans="1:20" x14ac:dyDescent="0.25">
      <c r="A2557" t="s">
        <v>5623</v>
      </c>
      <c r="B2557" t="s">
        <v>5624</v>
      </c>
      <c r="C2557" t="s">
        <v>29</v>
      </c>
      <c r="D2557">
        <v>39</v>
      </c>
      <c r="E2557" t="s">
        <v>43</v>
      </c>
      <c r="F2557" t="s">
        <v>20</v>
      </c>
      <c r="G2557" t="s">
        <v>61</v>
      </c>
      <c r="H2557" t="s">
        <v>33</v>
      </c>
      <c r="I2557" t="s">
        <v>34</v>
      </c>
      <c r="J2557" s="1">
        <v>45121</v>
      </c>
      <c r="M2557" t="s">
        <v>35</v>
      </c>
      <c r="N2557" s="2">
        <v>11261.41</v>
      </c>
      <c r="O2557" t="s">
        <v>2448</v>
      </c>
      <c r="P2557">
        <v>2.8</v>
      </c>
      <c r="Q25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57">
        <f>YEAR(Table1[[#This Row],[Hire Date]])</f>
        <v>2023</v>
      </c>
      <c r="T2557" t="str">
        <f>IF(Table1[[#This Row],[Education Level]]="Master's Degree",
"Master's Degree",
IF(Table1[[#This Row],[Education Level]]="Bachelor's Degree",
"Bachelor's Degree",
"Others"))</f>
        <v>Bachelor's Degree</v>
      </c>
    </row>
    <row r="2558" spans="1:20" x14ac:dyDescent="0.25">
      <c r="A2558" t="s">
        <v>5625</v>
      </c>
      <c r="B2558" t="s">
        <v>5626</v>
      </c>
      <c r="C2558" t="s">
        <v>18</v>
      </c>
      <c r="D2558">
        <v>22</v>
      </c>
      <c r="E2558" t="s">
        <v>69</v>
      </c>
      <c r="F2558" t="s">
        <v>31</v>
      </c>
      <c r="G2558" t="s">
        <v>45</v>
      </c>
      <c r="H2558" t="s">
        <v>33</v>
      </c>
      <c r="I2558" t="s">
        <v>34</v>
      </c>
      <c r="J2558" s="1">
        <v>43875</v>
      </c>
      <c r="M2558" t="s">
        <v>35</v>
      </c>
      <c r="N2558" s="2">
        <v>9486.39</v>
      </c>
      <c r="O2558" t="s">
        <v>560</v>
      </c>
      <c r="P2558">
        <v>6.3</v>
      </c>
      <c r="Q25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58">
        <f>YEAR(Table1[[#This Row],[Hire Date]])</f>
        <v>2020</v>
      </c>
      <c r="T2558" t="str">
        <f>IF(Table1[[#This Row],[Education Level]]="Master's Degree",
"Master's Degree",
IF(Table1[[#This Row],[Education Level]]="Bachelor's Degree",
"Bachelor's Degree",
"Others"))</f>
        <v>Bachelor's Degree</v>
      </c>
    </row>
    <row r="2559" spans="1:20" x14ac:dyDescent="0.25">
      <c r="A2559" t="s">
        <v>5627</v>
      </c>
      <c r="B2559" t="s">
        <v>5628</v>
      </c>
      <c r="C2559" t="s">
        <v>29</v>
      </c>
      <c r="D2559">
        <v>35</v>
      </c>
      <c r="E2559" t="s">
        <v>86</v>
      </c>
      <c r="F2559" t="s">
        <v>74</v>
      </c>
      <c r="G2559" t="s">
        <v>21</v>
      </c>
      <c r="H2559" t="s">
        <v>33</v>
      </c>
      <c r="I2559" t="s">
        <v>175</v>
      </c>
      <c r="J2559" s="1">
        <v>45718</v>
      </c>
      <c r="M2559" t="s">
        <v>35</v>
      </c>
      <c r="N2559" s="2">
        <v>14081.84</v>
      </c>
      <c r="O2559" t="s">
        <v>149</v>
      </c>
      <c r="P2559">
        <v>1.2</v>
      </c>
      <c r="Q25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559">
        <f>YEAR(Table1[[#This Row],[Hire Date]])</f>
        <v>2025</v>
      </c>
      <c r="T2559" t="str">
        <f>IF(Table1[[#This Row],[Education Level]]="Master's Degree",
"Master's Degree",
IF(Table1[[#This Row],[Education Level]]="Bachelor's Degree",
"Bachelor's Degree",
"Others"))</f>
        <v>Others</v>
      </c>
    </row>
    <row r="2560" spans="1:20" x14ac:dyDescent="0.25">
      <c r="A2560" t="s">
        <v>5629</v>
      </c>
      <c r="B2560" t="s">
        <v>5630</v>
      </c>
      <c r="C2560" t="s">
        <v>18</v>
      </c>
      <c r="D2560">
        <v>37</v>
      </c>
      <c r="E2560" t="s">
        <v>73</v>
      </c>
      <c r="F2560" t="s">
        <v>20</v>
      </c>
      <c r="G2560" t="s">
        <v>61</v>
      </c>
      <c r="H2560" t="s">
        <v>33</v>
      </c>
      <c r="I2560" t="s">
        <v>34</v>
      </c>
      <c r="J2560" s="1">
        <v>45452</v>
      </c>
      <c r="M2560" t="s">
        <v>35</v>
      </c>
      <c r="N2560" s="2">
        <v>11405.64</v>
      </c>
      <c r="O2560" t="s">
        <v>1644</v>
      </c>
      <c r="P2560">
        <v>1.9</v>
      </c>
      <c r="Q25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560">
        <f>YEAR(Table1[[#This Row],[Hire Date]])</f>
        <v>2024</v>
      </c>
      <c r="T2560" t="str">
        <f>IF(Table1[[#This Row],[Education Level]]="Master's Degree",
"Master's Degree",
IF(Table1[[#This Row],[Education Level]]="Bachelor's Degree",
"Bachelor's Degree",
"Others"))</f>
        <v>Bachelor's Degree</v>
      </c>
    </row>
    <row r="2561" spans="1:20" x14ac:dyDescent="0.25">
      <c r="A2561" t="s">
        <v>5631</v>
      </c>
      <c r="B2561" t="s">
        <v>5632</v>
      </c>
      <c r="C2561" t="s">
        <v>29</v>
      </c>
      <c r="D2561">
        <v>43</v>
      </c>
      <c r="E2561" t="s">
        <v>100</v>
      </c>
      <c r="F2561" t="s">
        <v>31</v>
      </c>
      <c r="G2561" t="s">
        <v>61</v>
      </c>
      <c r="H2561" t="s">
        <v>33</v>
      </c>
      <c r="I2561" t="s">
        <v>34</v>
      </c>
      <c r="J2561" s="1">
        <v>45928</v>
      </c>
      <c r="M2561" t="s">
        <v>35</v>
      </c>
      <c r="N2561" s="2">
        <v>10969.84</v>
      </c>
      <c r="O2561" t="s">
        <v>1032</v>
      </c>
      <c r="P2561">
        <v>0.6</v>
      </c>
      <c r="Q25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561">
        <f>YEAR(Table1[[#This Row],[Hire Date]])</f>
        <v>2025</v>
      </c>
      <c r="T2561" t="str">
        <f>IF(Table1[[#This Row],[Education Level]]="Master's Degree",
"Master's Degree",
IF(Table1[[#This Row],[Education Level]]="Bachelor's Degree",
"Bachelor's Degree",
"Others"))</f>
        <v>Bachelor's Degree</v>
      </c>
    </row>
    <row r="2562" spans="1:20" x14ac:dyDescent="0.25">
      <c r="A2562" t="s">
        <v>5633</v>
      </c>
      <c r="B2562" t="s">
        <v>5634</v>
      </c>
      <c r="C2562" t="s">
        <v>29</v>
      </c>
      <c r="D2562">
        <v>25</v>
      </c>
      <c r="E2562" t="s">
        <v>69</v>
      </c>
      <c r="F2562" t="s">
        <v>44</v>
      </c>
      <c r="G2562" t="s">
        <v>45</v>
      </c>
      <c r="H2562" t="s">
        <v>33</v>
      </c>
      <c r="I2562" t="s">
        <v>23</v>
      </c>
      <c r="J2562" s="1">
        <v>45132</v>
      </c>
      <c r="M2562" t="s">
        <v>35</v>
      </c>
      <c r="N2562" s="2">
        <v>7724.02</v>
      </c>
      <c r="O2562" t="s">
        <v>2393</v>
      </c>
      <c r="P2562">
        <v>2.8</v>
      </c>
      <c r="Q25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62">
        <f>YEAR(Table1[[#This Row],[Hire Date]])</f>
        <v>2023</v>
      </c>
      <c r="T2562" t="str">
        <f>IF(Table1[[#This Row],[Education Level]]="Master's Degree",
"Master's Degree",
IF(Table1[[#This Row],[Education Level]]="Bachelor's Degree",
"Bachelor's Degree",
"Others"))</f>
        <v>Master's Degree</v>
      </c>
    </row>
    <row r="2563" spans="1:20" x14ac:dyDescent="0.25">
      <c r="A2563" t="s">
        <v>5635</v>
      </c>
      <c r="B2563" t="s">
        <v>5636</v>
      </c>
      <c r="C2563" t="s">
        <v>18</v>
      </c>
      <c r="D2563">
        <v>35</v>
      </c>
      <c r="E2563" t="s">
        <v>136</v>
      </c>
      <c r="F2563" t="s">
        <v>60</v>
      </c>
      <c r="G2563" t="s">
        <v>21</v>
      </c>
      <c r="H2563" t="s">
        <v>33</v>
      </c>
      <c r="I2563" t="s">
        <v>50</v>
      </c>
      <c r="J2563" s="1">
        <v>44142</v>
      </c>
      <c r="M2563" t="s">
        <v>35</v>
      </c>
      <c r="N2563" s="2">
        <v>15518.91</v>
      </c>
      <c r="O2563" t="s">
        <v>569</v>
      </c>
      <c r="P2563">
        <v>5.5</v>
      </c>
      <c r="Q25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63">
        <f>YEAR(Table1[[#This Row],[Hire Date]])</f>
        <v>2020</v>
      </c>
      <c r="T2563" t="str">
        <f>IF(Table1[[#This Row],[Education Level]]="Master's Degree",
"Master's Degree",
IF(Table1[[#This Row],[Education Level]]="Bachelor's Degree",
"Bachelor's Degree",
"Others"))</f>
        <v>Others</v>
      </c>
    </row>
    <row r="2564" spans="1:20" x14ac:dyDescent="0.25">
      <c r="A2564" t="s">
        <v>5637</v>
      </c>
      <c r="B2564" t="s">
        <v>5638</v>
      </c>
      <c r="C2564" t="s">
        <v>29</v>
      </c>
      <c r="D2564">
        <v>26</v>
      </c>
      <c r="E2564" t="s">
        <v>79</v>
      </c>
      <c r="F2564" t="s">
        <v>31</v>
      </c>
      <c r="G2564" t="s">
        <v>45</v>
      </c>
      <c r="H2564" t="s">
        <v>33</v>
      </c>
      <c r="I2564" t="s">
        <v>23</v>
      </c>
      <c r="J2564" s="1">
        <v>45206</v>
      </c>
      <c r="M2564" t="s">
        <v>35</v>
      </c>
      <c r="N2564" s="2">
        <v>7756.5</v>
      </c>
      <c r="O2564" t="s">
        <v>3047</v>
      </c>
      <c r="P2564">
        <v>2.6</v>
      </c>
      <c r="Q25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64">
        <f>YEAR(Table1[[#This Row],[Hire Date]])</f>
        <v>2023</v>
      </c>
      <c r="T2564" t="str">
        <f>IF(Table1[[#This Row],[Education Level]]="Master's Degree",
"Master's Degree",
IF(Table1[[#This Row],[Education Level]]="Bachelor's Degree",
"Bachelor's Degree",
"Others"))</f>
        <v>Master's Degree</v>
      </c>
    </row>
    <row r="2565" spans="1:20" x14ac:dyDescent="0.25">
      <c r="A2565" t="s">
        <v>5639</v>
      </c>
      <c r="B2565" t="s">
        <v>5640</v>
      </c>
      <c r="C2565" t="s">
        <v>29</v>
      </c>
      <c r="D2565">
        <v>37</v>
      </c>
      <c r="E2565" t="s">
        <v>79</v>
      </c>
      <c r="F2565" t="s">
        <v>44</v>
      </c>
      <c r="G2565" t="s">
        <v>45</v>
      </c>
      <c r="H2565" t="s">
        <v>33</v>
      </c>
      <c r="I2565" t="s">
        <v>175</v>
      </c>
      <c r="J2565" s="1">
        <v>44547</v>
      </c>
      <c r="M2565" t="s">
        <v>35</v>
      </c>
      <c r="N2565" s="2">
        <v>7185.92</v>
      </c>
      <c r="O2565" t="s">
        <v>339</v>
      </c>
      <c r="P2565">
        <v>4.4000000000000004</v>
      </c>
      <c r="Q25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65">
        <f>YEAR(Table1[[#This Row],[Hire Date]])</f>
        <v>2021</v>
      </c>
      <c r="T2565" t="str">
        <f>IF(Table1[[#This Row],[Education Level]]="Master's Degree",
"Master's Degree",
IF(Table1[[#This Row],[Education Level]]="Bachelor's Degree",
"Bachelor's Degree",
"Others"))</f>
        <v>Others</v>
      </c>
    </row>
    <row r="2566" spans="1:20" x14ac:dyDescent="0.25">
      <c r="A2566" t="s">
        <v>5641</v>
      </c>
      <c r="B2566" t="s">
        <v>5642</v>
      </c>
      <c r="C2566" t="s">
        <v>29</v>
      </c>
      <c r="D2566">
        <v>26</v>
      </c>
      <c r="E2566" t="s">
        <v>121</v>
      </c>
      <c r="F2566" t="s">
        <v>74</v>
      </c>
      <c r="G2566" t="s">
        <v>45</v>
      </c>
      <c r="H2566" t="s">
        <v>33</v>
      </c>
      <c r="I2566" t="s">
        <v>34</v>
      </c>
      <c r="J2566" s="1">
        <v>45221</v>
      </c>
      <c r="M2566" t="s">
        <v>35</v>
      </c>
      <c r="N2566" s="2">
        <v>9435.91</v>
      </c>
      <c r="O2566" t="s">
        <v>185</v>
      </c>
      <c r="P2566">
        <v>2.6</v>
      </c>
      <c r="Q25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66">
        <f>YEAR(Table1[[#This Row],[Hire Date]])</f>
        <v>2023</v>
      </c>
      <c r="T2566" t="str">
        <f>IF(Table1[[#This Row],[Education Level]]="Master's Degree",
"Master's Degree",
IF(Table1[[#This Row],[Education Level]]="Bachelor's Degree",
"Bachelor's Degree",
"Others"))</f>
        <v>Bachelor's Degree</v>
      </c>
    </row>
    <row r="2567" spans="1:20" x14ac:dyDescent="0.25">
      <c r="A2567" t="s">
        <v>5643</v>
      </c>
      <c r="B2567" t="s">
        <v>5644</v>
      </c>
      <c r="C2567" t="s">
        <v>18</v>
      </c>
      <c r="D2567">
        <v>31</v>
      </c>
      <c r="E2567" t="s">
        <v>136</v>
      </c>
      <c r="F2567" t="s">
        <v>74</v>
      </c>
      <c r="G2567" t="s">
        <v>61</v>
      </c>
      <c r="H2567" t="s">
        <v>33</v>
      </c>
      <c r="I2567" t="s">
        <v>34</v>
      </c>
      <c r="J2567" s="1">
        <v>45595</v>
      </c>
      <c r="M2567" t="s">
        <v>35</v>
      </c>
      <c r="N2567" s="2">
        <v>9520.59</v>
      </c>
      <c r="O2567" t="s">
        <v>2537</v>
      </c>
      <c r="P2567">
        <v>1.5</v>
      </c>
      <c r="Q25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567">
        <f>YEAR(Table1[[#This Row],[Hire Date]])</f>
        <v>2024</v>
      </c>
      <c r="T2567" t="str">
        <f>IF(Table1[[#This Row],[Education Level]]="Master's Degree",
"Master's Degree",
IF(Table1[[#This Row],[Education Level]]="Bachelor's Degree",
"Bachelor's Degree",
"Others"))</f>
        <v>Bachelor's Degree</v>
      </c>
    </row>
    <row r="2568" spans="1:20" x14ac:dyDescent="0.25">
      <c r="A2568" t="s">
        <v>5645</v>
      </c>
      <c r="B2568" t="s">
        <v>5646</v>
      </c>
      <c r="C2568" t="s">
        <v>29</v>
      </c>
      <c r="D2568">
        <v>26</v>
      </c>
      <c r="E2568" t="s">
        <v>69</v>
      </c>
      <c r="F2568" t="s">
        <v>60</v>
      </c>
      <c r="G2568" t="s">
        <v>45</v>
      </c>
      <c r="H2568" t="s">
        <v>33</v>
      </c>
      <c r="I2568" t="s">
        <v>75</v>
      </c>
      <c r="J2568" s="1">
        <v>44332</v>
      </c>
      <c r="M2568" t="s">
        <v>35</v>
      </c>
      <c r="N2568" s="2">
        <v>8470.66</v>
      </c>
      <c r="O2568" t="s">
        <v>2691</v>
      </c>
      <c r="P2568">
        <v>5</v>
      </c>
      <c r="Q25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68">
        <f>YEAR(Table1[[#This Row],[Hire Date]])</f>
        <v>2021</v>
      </c>
      <c r="T2568" t="str">
        <f>IF(Table1[[#This Row],[Education Level]]="Master's Degree",
"Master's Degree",
IF(Table1[[#This Row],[Education Level]]="Bachelor's Degree",
"Bachelor's Degree",
"Others"))</f>
        <v>Others</v>
      </c>
    </row>
    <row r="2569" spans="1:20" x14ac:dyDescent="0.25">
      <c r="A2569" t="s">
        <v>5647</v>
      </c>
      <c r="B2569" t="s">
        <v>5648</v>
      </c>
      <c r="C2569" t="s">
        <v>29</v>
      </c>
      <c r="D2569">
        <v>40</v>
      </c>
      <c r="E2569" t="s">
        <v>79</v>
      </c>
      <c r="F2569" t="s">
        <v>20</v>
      </c>
      <c r="G2569" t="s">
        <v>93</v>
      </c>
      <c r="H2569" t="s">
        <v>33</v>
      </c>
      <c r="I2569" t="s">
        <v>50</v>
      </c>
      <c r="J2569" s="1">
        <v>44352</v>
      </c>
      <c r="K2569" s="1">
        <v>45471</v>
      </c>
      <c r="L2569" t="s">
        <v>132</v>
      </c>
      <c r="M2569" t="s">
        <v>25</v>
      </c>
      <c r="N2569" s="2">
        <v>2535.67</v>
      </c>
      <c r="O2569" t="s">
        <v>1047</v>
      </c>
      <c r="P2569">
        <v>3.1</v>
      </c>
      <c r="Q25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69">
        <f>YEAR(Table1[[#This Row],[Hire Date]])</f>
        <v>2021</v>
      </c>
      <c r="S2569" s="9">
        <f>YEAR(Table1[[#This Row],[Exit Date]])</f>
        <v>2024</v>
      </c>
      <c r="T2569" t="str">
        <f>IF(Table1[[#This Row],[Education Level]]="Master's Degree",
"Master's Degree",
IF(Table1[[#This Row],[Education Level]]="Bachelor's Degree",
"Bachelor's Degree",
"Others"))</f>
        <v>Others</v>
      </c>
    </row>
    <row r="2570" spans="1:20" x14ac:dyDescent="0.25">
      <c r="A2570" t="s">
        <v>5649</v>
      </c>
      <c r="B2570" t="s">
        <v>5650</v>
      </c>
      <c r="C2570" t="s">
        <v>18</v>
      </c>
      <c r="D2570">
        <v>42</v>
      </c>
      <c r="E2570" t="s">
        <v>121</v>
      </c>
      <c r="F2570" t="s">
        <v>49</v>
      </c>
      <c r="G2570" t="s">
        <v>45</v>
      </c>
      <c r="H2570" t="s">
        <v>33</v>
      </c>
      <c r="I2570" t="s">
        <v>23</v>
      </c>
      <c r="J2570" s="1">
        <v>43908</v>
      </c>
      <c r="M2570" t="s">
        <v>35</v>
      </c>
      <c r="N2570" s="2">
        <v>8968.2000000000007</v>
      </c>
      <c r="O2570" t="s">
        <v>621</v>
      </c>
      <c r="P2570">
        <v>6.2</v>
      </c>
      <c r="Q25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70">
        <f>YEAR(Table1[[#This Row],[Hire Date]])</f>
        <v>2020</v>
      </c>
      <c r="T2570" t="str">
        <f>IF(Table1[[#This Row],[Education Level]]="Master's Degree",
"Master's Degree",
IF(Table1[[#This Row],[Education Level]]="Bachelor's Degree",
"Bachelor's Degree",
"Others"))</f>
        <v>Master's Degree</v>
      </c>
    </row>
    <row r="2571" spans="1:20" x14ac:dyDescent="0.25">
      <c r="A2571" t="s">
        <v>5651</v>
      </c>
      <c r="B2571" t="s">
        <v>5652</v>
      </c>
      <c r="C2571" t="s">
        <v>29</v>
      </c>
      <c r="D2571">
        <v>32</v>
      </c>
      <c r="E2571" t="s">
        <v>100</v>
      </c>
      <c r="F2571" t="s">
        <v>44</v>
      </c>
      <c r="G2571" t="s">
        <v>61</v>
      </c>
      <c r="H2571" t="s">
        <v>131</v>
      </c>
      <c r="I2571" t="s">
        <v>23</v>
      </c>
      <c r="J2571" s="1">
        <v>45108</v>
      </c>
      <c r="M2571" t="s">
        <v>35</v>
      </c>
      <c r="N2571" s="2">
        <v>11510.76</v>
      </c>
      <c r="O2571" t="s">
        <v>1497</v>
      </c>
      <c r="P2571">
        <v>2.9</v>
      </c>
      <c r="Q25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71">
        <f>YEAR(Table1[[#This Row],[Hire Date]])</f>
        <v>2023</v>
      </c>
      <c r="T2571" t="str">
        <f>IF(Table1[[#This Row],[Education Level]]="Master's Degree",
"Master's Degree",
IF(Table1[[#This Row],[Education Level]]="Bachelor's Degree",
"Bachelor's Degree",
"Others"))</f>
        <v>Master's Degree</v>
      </c>
    </row>
    <row r="2572" spans="1:20" x14ac:dyDescent="0.25">
      <c r="A2572" t="s">
        <v>5653</v>
      </c>
      <c r="B2572" t="s">
        <v>5654</v>
      </c>
      <c r="C2572" t="s">
        <v>18</v>
      </c>
      <c r="D2572">
        <v>35</v>
      </c>
      <c r="E2572" t="s">
        <v>19</v>
      </c>
      <c r="F2572" t="s">
        <v>44</v>
      </c>
      <c r="G2572" t="s">
        <v>145</v>
      </c>
      <c r="H2572" t="s">
        <v>33</v>
      </c>
      <c r="I2572" t="s">
        <v>50</v>
      </c>
      <c r="J2572" s="1">
        <v>43218</v>
      </c>
      <c r="M2572" t="s">
        <v>35</v>
      </c>
      <c r="N2572" s="2">
        <v>40284.379999999997</v>
      </c>
      <c r="O2572" t="s">
        <v>146</v>
      </c>
      <c r="P2572">
        <v>8.1</v>
      </c>
      <c r="Q25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72">
        <f>YEAR(Table1[[#This Row],[Hire Date]])</f>
        <v>2018</v>
      </c>
      <c r="T2572" t="str">
        <f>IF(Table1[[#This Row],[Education Level]]="Master's Degree",
"Master's Degree",
IF(Table1[[#This Row],[Education Level]]="Bachelor's Degree",
"Bachelor's Degree",
"Others"))</f>
        <v>Others</v>
      </c>
    </row>
    <row r="2573" spans="1:20" x14ac:dyDescent="0.25">
      <c r="A2573" t="s">
        <v>5655</v>
      </c>
      <c r="B2573" t="s">
        <v>5656</v>
      </c>
      <c r="C2573" t="s">
        <v>29</v>
      </c>
      <c r="D2573">
        <v>22</v>
      </c>
      <c r="E2573" t="s">
        <v>136</v>
      </c>
      <c r="F2573" t="s">
        <v>49</v>
      </c>
      <c r="G2573" t="s">
        <v>32</v>
      </c>
      <c r="H2573" t="s">
        <v>33</v>
      </c>
      <c r="I2573" t="s">
        <v>34</v>
      </c>
      <c r="J2573" s="1">
        <v>43120</v>
      </c>
      <c r="M2573" t="s">
        <v>35</v>
      </c>
      <c r="N2573" s="2">
        <v>4331.6400000000003</v>
      </c>
      <c r="O2573" t="s">
        <v>104</v>
      </c>
      <c r="P2573">
        <v>8.3000000000000007</v>
      </c>
      <c r="Q25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73">
        <f>YEAR(Table1[[#This Row],[Hire Date]])</f>
        <v>2018</v>
      </c>
      <c r="T2573" t="str">
        <f>IF(Table1[[#This Row],[Education Level]]="Master's Degree",
"Master's Degree",
IF(Table1[[#This Row],[Education Level]]="Bachelor's Degree",
"Bachelor's Degree",
"Others"))</f>
        <v>Bachelor's Degree</v>
      </c>
    </row>
    <row r="2574" spans="1:20" x14ac:dyDescent="0.25">
      <c r="A2574" t="s">
        <v>5657</v>
      </c>
      <c r="B2574" t="s">
        <v>5658</v>
      </c>
      <c r="C2574" t="s">
        <v>18</v>
      </c>
      <c r="D2574">
        <v>32</v>
      </c>
      <c r="E2574" s="9" t="s">
        <v>13002</v>
      </c>
      <c r="F2574" t="s">
        <v>49</v>
      </c>
      <c r="G2574" t="s">
        <v>45</v>
      </c>
      <c r="H2574" t="s">
        <v>33</v>
      </c>
      <c r="I2574" t="s">
        <v>23</v>
      </c>
      <c r="J2574" s="1">
        <v>45001</v>
      </c>
      <c r="M2574" t="s">
        <v>35</v>
      </c>
      <c r="N2574" s="2">
        <v>7180.93</v>
      </c>
      <c r="O2574" t="s">
        <v>863</v>
      </c>
      <c r="P2574">
        <v>3.2</v>
      </c>
      <c r="Q25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74">
        <f>YEAR(Table1[[#This Row],[Hire Date]])</f>
        <v>2023</v>
      </c>
      <c r="T2574" t="str">
        <f>IF(Table1[[#This Row],[Education Level]]="Master's Degree",
"Master's Degree",
IF(Table1[[#This Row],[Education Level]]="Bachelor's Degree",
"Bachelor's Degree",
"Others"))</f>
        <v>Master's Degree</v>
      </c>
    </row>
    <row r="2575" spans="1:20" x14ac:dyDescent="0.25">
      <c r="A2575" t="s">
        <v>5659</v>
      </c>
      <c r="B2575" t="s">
        <v>5660</v>
      </c>
      <c r="C2575" t="s">
        <v>29</v>
      </c>
      <c r="D2575">
        <v>34</v>
      </c>
      <c r="E2575" t="s">
        <v>30</v>
      </c>
      <c r="F2575" t="s">
        <v>49</v>
      </c>
      <c r="G2575" t="s">
        <v>61</v>
      </c>
      <c r="H2575" t="s">
        <v>33</v>
      </c>
      <c r="I2575" t="s">
        <v>23</v>
      </c>
      <c r="J2575" s="1">
        <v>44455</v>
      </c>
      <c r="K2575" s="1">
        <v>45437</v>
      </c>
      <c r="L2575" t="s">
        <v>24</v>
      </c>
      <c r="M2575" t="s">
        <v>25</v>
      </c>
      <c r="N2575" s="2">
        <v>12291.98</v>
      </c>
      <c r="O2575" t="s">
        <v>1518</v>
      </c>
      <c r="P2575">
        <v>2.7</v>
      </c>
      <c r="Q25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75">
        <f>YEAR(Table1[[#This Row],[Hire Date]])</f>
        <v>2021</v>
      </c>
      <c r="S2575" s="9">
        <f>YEAR(Table1[[#This Row],[Exit Date]])</f>
        <v>2024</v>
      </c>
      <c r="T2575" t="str">
        <f>IF(Table1[[#This Row],[Education Level]]="Master's Degree",
"Master's Degree",
IF(Table1[[#This Row],[Education Level]]="Bachelor's Degree",
"Bachelor's Degree",
"Others"))</f>
        <v>Master's Degree</v>
      </c>
    </row>
    <row r="2576" spans="1:20" x14ac:dyDescent="0.25">
      <c r="A2576" t="s">
        <v>5661</v>
      </c>
      <c r="B2576" t="s">
        <v>5662</v>
      </c>
      <c r="C2576" t="s">
        <v>18</v>
      </c>
      <c r="D2576">
        <v>58</v>
      </c>
      <c r="E2576" t="s">
        <v>69</v>
      </c>
      <c r="F2576" t="s">
        <v>31</v>
      </c>
      <c r="G2576" t="s">
        <v>93</v>
      </c>
      <c r="H2576" t="s">
        <v>33</v>
      </c>
      <c r="I2576" t="s">
        <v>34</v>
      </c>
      <c r="J2576" s="1">
        <v>44567</v>
      </c>
      <c r="M2576" t="s">
        <v>35</v>
      </c>
      <c r="N2576" s="2">
        <v>3990.64</v>
      </c>
      <c r="O2576" t="s">
        <v>4239</v>
      </c>
      <c r="P2576">
        <v>4.4000000000000004</v>
      </c>
      <c r="Q25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76">
        <f>YEAR(Table1[[#This Row],[Hire Date]])</f>
        <v>2022</v>
      </c>
      <c r="T2576" t="str">
        <f>IF(Table1[[#This Row],[Education Level]]="Master's Degree",
"Master's Degree",
IF(Table1[[#This Row],[Education Level]]="Bachelor's Degree",
"Bachelor's Degree",
"Others"))</f>
        <v>Bachelor's Degree</v>
      </c>
    </row>
    <row r="2577" spans="1:20" x14ac:dyDescent="0.25">
      <c r="A2577" t="s">
        <v>5663</v>
      </c>
      <c r="B2577" t="s">
        <v>5664</v>
      </c>
      <c r="C2577" t="s">
        <v>29</v>
      </c>
      <c r="D2577">
        <v>24</v>
      </c>
      <c r="E2577" t="s">
        <v>19</v>
      </c>
      <c r="F2577" t="s">
        <v>60</v>
      </c>
      <c r="G2577" t="s">
        <v>145</v>
      </c>
      <c r="H2577" t="s">
        <v>33</v>
      </c>
      <c r="I2577" t="s">
        <v>34</v>
      </c>
      <c r="J2577" s="1">
        <v>43555</v>
      </c>
      <c r="M2577" t="s">
        <v>35</v>
      </c>
      <c r="N2577" s="2">
        <v>32747.68</v>
      </c>
      <c r="O2577" t="s">
        <v>146</v>
      </c>
      <c r="P2577">
        <v>7.1</v>
      </c>
      <c r="Q25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77">
        <f>YEAR(Table1[[#This Row],[Hire Date]])</f>
        <v>2019</v>
      </c>
      <c r="T2577" t="str">
        <f>IF(Table1[[#This Row],[Education Level]]="Master's Degree",
"Master's Degree",
IF(Table1[[#This Row],[Education Level]]="Bachelor's Degree",
"Bachelor's Degree",
"Others"))</f>
        <v>Bachelor's Degree</v>
      </c>
    </row>
    <row r="2578" spans="1:20" x14ac:dyDescent="0.25">
      <c r="A2578" t="s">
        <v>5665</v>
      </c>
      <c r="B2578" t="s">
        <v>5666</v>
      </c>
      <c r="C2578" t="s">
        <v>18</v>
      </c>
      <c r="D2578">
        <v>48</v>
      </c>
      <c r="E2578" t="s">
        <v>79</v>
      </c>
      <c r="F2578" t="s">
        <v>20</v>
      </c>
      <c r="G2578" t="s">
        <v>45</v>
      </c>
      <c r="H2578" t="s">
        <v>33</v>
      </c>
      <c r="I2578" t="s">
        <v>23</v>
      </c>
      <c r="J2578" s="1">
        <v>43429</v>
      </c>
      <c r="M2578" t="s">
        <v>35</v>
      </c>
      <c r="N2578" s="2">
        <v>7550.29</v>
      </c>
      <c r="O2578" t="s">
        <v>354</v>
      </c>
      <c r="P2578">
        <v>7.5</v>
      </c>
      <c r="Q25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78">
        <f>YEAR(Table1[[#This Row],[Hire Date]])</f>
        <v>2018</v>
      </c>
      <c r="T2578" t="str">
        <f>IF(Table1[[#This Row],[Education Level]]="Master's Degree",
"Master's Degree",
IF(Table1[[#This Row],[Education Level]]="Bachelor's Degree",
"Bachelor's Degree",
"Others"))</f>
        <v>Master's Degree</v>
      </c>
    </row>
    <row r="2579" spans="1:20" x14ac:dyDescent="0.25">
      <c r="A2579" t="s">
        <v>5667</v>
      </c>
      <c r="B2579" t="s">
        <v>5668</v>
      </c>
      <c r="C2579" t="s">
        <v>18</v>
      </c>
      <c r="D2579">
        <v>43</v>
      </c>
      <c r="E2579" t="s">
        <v>19</v>
      </c>
      <c r="F2579" t="s">
        <v>31</v>
      </c>
      <c r="G2579" t="s">
        <v>21</v>
      </c>
      <c r="H2579" t="s">
        <v>33</v>
      </c>
      <c r="I2579" t="s">
        <v>23</v>
      </c>
      <c r="J2579" s="1">
        <v>45053</v>
      </c>
      <c r="M2579" t="s">
        <v>35</v>
      </c>
      <c r="N2579" s="2">
        <v>15392.9</v>
      </c>
      <c r="O2579" t="s">
        <v>94</v>
      </c>
      <c r="P2579">
        <v>3</v>
      </c>
      <c r="Q25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79">
        <f>YEAR(Table1[[#This Row],[Hire Date]])</f>
        <v>2023</v>
      </c>
      <c r="T2579" t="str">
        <f>IF(Table1[[#This Row],[Education Level]]="Master's Degree",
"Master's Degree",
IF(Table1[[#This Row],[Education Level]]="Bachelor's Degree",
"Bachelor's Degree",
"Others"))</f>
        <v>Master's Degree</v>
      </c>
    </row>
    <row r="2580" spans="1:20" x14ac:dyDescent="0.25">
      <c r="A2580" t="s">
        <v>5669</v>
      </c>
      <c r="B2580" t="s">
        <v>5670</v>
      </c>
      <c r="C2580" t="s">
        <v>18</v>
      </c>
      <c r="D2580">
        <v>37</v>
      </c>
      <c r="E2580" t="s">
        <v>19</v>
      </c>
      <c r="F2580" t="s">
        <v>74</v>
      </c>
      <c r="G2580" t="s">
        <v>137</v>
      </c>
      <c r="H2580" t="s">
        <v>33</v>
      </c>
      <c r="I2580" t="s">
        <v>34</v>
      </c>
      <c r="J2580" s="1">
        <v>44812</v>
      </c>
      <c r="M2580" t="s">
        <v>35</v>
      </c>
      <c r="N2580" s="2">
        <v>24537.55</v>
      </c>
      <c r="O2580" t="s">
        <v>738</v>
      </c>
      <c r="P2580">
        <v>3.7</v>
      </c>
      <c r="Q25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80">
        <f>YEAR(Table1[[#This Row],[Hire Date]])</f>
        <v>2022</v>
      </c>
      <c r="T2580" t="str">
        <f>IF(Table1[[#This Row],[Education Level]]="Master's Degree",
"Master's Degree",
IF(Table1[[#This Row],[Education Level]]="Bachelor's Degree",
"Bachelor's Degree",
"Others"))</f>
        <v>Bachelor's Degree</v>
      </c>
    </row>
    <row r="2581" spans="1:20" x14ac:dyDescent="0.25">
      <c r="A2581" t="s">
        <v>5671</v>
      </c>
      <c r="B2581" t="s">
        <v>5672</v>
      </c>
      <c r="C2581" t="s">
        <v>29</v>
      </c>
      <c r="D2581">
        <v>50</v>
      </c>
      <c r="E2581" t="s">
        <v>30</v>
      </c>
      <c r="F2581" t="s">
        <v>74</v>
      </c>
      <c r="G2581" t="s">
        <v>45</v>
      </c>
      <c r="H2581" t="s">
        <v>22</v>
      </c>
      <c r="I2581" t="s">
        <v>23</v>
      </c>
      <c r="J2581" s="1">
        <v>43676</v>
      </c>
      <c r="M2581" t="s">
        <v>35</v>
      </c>
      <c r="N2581" s="2">
        <v>7655.81</v>
      </c>
      <c r="O2581" t="s">
        <v>410</v>
      </c>
      <c r="P2581">
        <v>6.8</v>
      </c>
      <c r="Q25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81">
        <f>YEAR(Table1[[#This Row],[Hire Date]])</f>
        <v>2019</v>
      </c>
      <c r="T2581" t="str">
        <f>IF(Table1[[#This Row],[Education Level]]="Master's Degree",
"Master's Degree",
IF(Table1[[#This Row],[Education Level]]="Bachelor's Degree",
"Bachelor's Degree",
"Others"))</f>
        <v>Master's Degree</v>
      </c>
    </row>
    <row r="2582" spans="1:20" x14ac:dyDescent="0.25">
      <c r="A2582" t="s">
        <v>5673</v>
      </c>
      <c r="B2582" t="s">
        <v>5674</v>
      </c>
      <c r="C2582" t="s">
        <v>18</v>
      </c>
      <c r="D2582">
        <v>38</v>
      </c>
      <c r="E2582" t="s">
        <v>86</v>
      </c>
      <c r="F2582" t="s">
        <v>31</v>
      </c>
      <c r="G2582" t="s">
        <v>61</v>
      </c>
      <c r="H2582" t="s">
        <v>33</v>
      </c>
      <c r="I2582" t="s">
        <v>34</v>
      </c>
      <c r="J2582" s="1">
        <v>44838</v>
      </c>
      <c r="M2582" t="s">
        <v>35</v>
      </c>
      <c r="N2582" s="2">
        <v>10657.98</v>
      </c>
      <c r="O2582" t="s">
        <v>818</v>
      </c>
      <c r="P2582">
        <v>3.6</v>
      </c>
      <c r="Q25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82">
        <f>YEAR(Table1[[#This Row],[Hire Date]])</f>
        <v>2022</v>
      </c>
      <c r="T2582" t="str">
        <f>IF(Table1[[#This Row],[Education Level]]="Master's Degree",
"Master's Degree",
IF(Table1[[#This Row],[Education Level]]="Bachelor's Degree",
"Bachelor's Degree",
"Others"))</f>
        <v>Bachelor's Degree</v>
      </c>
    </row>
    <row r="2583" spans="1:20" x14ac:dyDescent="0.25">
      <c r="A2583" t="s">
        <v>5675</v>
      </c>
      <c r="B2583" t="s">
        <v>5676</v>
      </c>
      <c r="C2583" t="s">
        <v>29</v>
      </c>
      <c r="D2583">
        <v>38</v>
      </c>
      <c r="E2583" t="s">
        <v>121</v>
      </c>
      <c r="F2583" t="s">
        <v>44</v>
      </c>
      <c r="G2583" t="s">
        <v>45</v>
      </c>
      <c r="H2583" t="s">
        <v>33</v>
      </c>
      <c r="I2583" t="s">
        <v>34</v>
      </c>
      <c r="J2583" s="1">
        <v>43343</v>
      </c>
      <c r="M2583" t="s">
        <v>35</v>
      </c>
      <c r="N2583" s="2">
        <v>6542.35</v>
      </c>
      <c r="O2583" t="s">
        <v>1257</v>
      </c>
      <c r="P2583">
        <v>7.7</v>
      </c>
      <c r="Q25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83">
        <f>YEAR(Table1[[#This Row],[Hire Date]])</f>
        <v>2018</v>
      </c>
      <c r="T2583" t="str">
        <f>IF(Table1[[#This Row],[Education Level]]="Master's Degree",
"Master's Degree",
IF(Table1[[#This Row],[Education Level]]="Bachelor's Degree",
"Bachelor's Degree",
"Others"))</f>
        <v>Bachelor's Degree</v>
      </c>
    </row>
    <row r="2584" spans="1:20" x14ac:dyDescent="0.25">
      <c r="A2584" t="s">
        <v>5677</v>
      </c>
      <c r="B2584" t="s">
        <v>5678</v>
      </c>
      <c r="C2584" t="s">
        <v>29</v>
      </c>
      <c r="D2584">
        <v>34</v>
      </c>
      <c r="E2584" t="s">
        <v>30</v>
      </c>
      <c r="F2584" t="s">
        <v>31</v>
      </c>
      <c r="G2584" t="s">
        <v>137</v>
      </c>
      <c r="H2584" t="s">
        <v>22</v>
      </c>
      <c r="I2584" t="s">
        <v>175</v>
      </c>
      <c r="J2584" s="1">
        <v>44886</v>
      </c>
      <c r="K2584" s="1">
        <v>45629</v>
      </c>
      <c r="L2584" t="s">
        <v>324</v>
      </c>
      <c r="M2584" t="s">
        <v>25</v>
      </c>
      <c r="N2584" s="2">
        <v>25977.13</v>
      </c>
      <c r="O2584" t="s">
        <v>313</v>
      </c>
      <c r="P2584">
        <v>2</v>
      </c>
      <c r="Q25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84">
        <f>YEAR(Table1[[#This Row],[Hire Date]])</f>
        <v>2022</v>
      </c>
      <c r="S2584" s="9">
        <f>YEAR(Table1[[#This Row],[Exit Date]])</f>
        <v>2024</v>
      </c>
      <c r="T2584" t="str">
        <f>IF(Table1[[#This Row],[Education Level]]="Master's Degree",
"Master's Degree",
IF(Table1[[#This Row],[Education Level]]="Bachelor's Degree",
"Bachelor's Degree",
"Others"))</f>
        <v>Others</v>
      </c>
    </row>
    <row r="2585" spans="1:20" x14ac:dyDescent="0.25">
      <c r="A2585" t="s">
        <v>5679</v>
      </c>
      <c r="B2585" t="s">
        <v>5680</v>
      </c>
      <c r="C2585" t="s">
        <v>18</v>
      </c>
      <c r="D2585">
        <v>46</v>
      </c>
      <c r="E2585" t="s">
        <v>69</v>
      </c>
      <c r="F2585" t="s">
        <v>31</v>
      </c>
      <c r="G2585" t="s">
        <v>45</v>
      </c>
      <c r="H2585" t="s">
        <v>33</v>
      </c>
      <c r="I2585" t="s">
        <v>34</v>
      </c>
      <c r="J2585" s="1">
        <v>45874</v>
      </c>
      <c r="M2585" t="s">
        <v>35</v>
      </c>
      <c r="N2585" s="2">
        <v>9253.06</v>
      </c>
      <c r="O2585" t="s">
        <v>1024</v>
      </c>
      <c r="P2585">
        <v>0.8</v>
      </c>
      <c r="Q25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585">
        <f>YEAR(Table1[[#This Row],[Hire Date]])</f>
        <v>2025</v>
      </c>
      <c r="T2585" t="str">
        <f>IF(Table1[[#This Row],[Education Level]]="Master's Degree",
"Master's Degree",
IF(Table1[[#This Row],[Education Level]]="Bachelor's Degree",
"Bachelor's Degree",
"Others"))</f>
        <v>Bachelor's Degree</v>
      </c>
    </row>
    <row r="2586" spans="1:20" x14ac:dyDescent="0.25">
      <c r="A2586" t="s">
        <v>5681</v>
      </c>
      <c r="B2586" t="s">
        <v>5682</v>
      </c>
      <c r="C2586" t="s">
        <v>29</v>
      </c>
      <c r="D2586">
        <v>44</v>
      </c>
      <c r="E2586" t="s">
        <v>86</v>
      </c>
      <c r="F2586" t="s">
        <v>31</v>
      </c>
      <c r="G2586" t="s">
        <v>137</v>
      </c>
      <c r="H2586" t="s">
        <v>131</v>
      </c>
      <c r="I2586" t="s">
        <v>34</v>
      </c>
      <c r="J2586" s="1">
        <v>45276</v>
      </c>
      <c r="M2586" t="s">
        <v>35</v>
      </c>
      <c r="N2586" s="2">
        <v>22153.13</v>
      </c>
      <c r="O2586" t="s">
        <v>393</v>
      </c>
      <c r="P2586">
        <v>2.4</v>
      </c>
      <c r="Q25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86">
        <f>YEAR(Table1[[#This Row],[Hire Date]])</f>
        <v>2023</v>
      </c>
      <c r="T2586" t="str">
        <f>IF(Table1[[#This Row],[Education Level]]="Master's Degree",
"Master's Degree",
IF(Table1[[#This Row],[Education Level]]="Bachelor's Degree",
"Bachelor's Degree",
"Others"))</f>
        <v>Bachelor's Degree</v>
      </c>
    </row>
    <row r="2587" spans="1:20" x14ac:dyDescent="0.25">
      <c r="A2587" t="s">
        <v>5683</v>
      </c>
      <c r="B2587" t="s">
        <v>5684</v>
      </c>
      <c r="C2587" t="s">
        <v>18</v>
      </c>
      <c r="D2587">
        <v>29</v>
      </c>
      <c r="E2587" t="s">
        <v>19</v>
      </c>
      <c r="F2587" t="s">
        <v>60</v>
      </c>
      <c r="G2587" t="s">
        <v>137</v>
      </c>
      <c r="H2587" t="s">
        <v>22</v>
      </c>
      <c r="I2587" t="s">
        <v>34</v>
      </c>
      <c r="J2587" s="1">
        <v>45590</v>
      </c>
      <c r="K2587" s="1">
        <v>45949</v>
      </c>
      <c r="L2587" t="s">
        <v>132</v>
      </c>
      <c r="M2587" t="s">
        <v>25</v>
      </c>
      <c r="N2587" s="2">
        <v>21522.54</v>
      </c>
      <c r="O2587" t="s">
        <v>3149</v>
      </c>
      <c r="P2587">
        <v>1</v>
      </c>
      <c r="Q25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587">
        <f>YEAR(Table1[[#This Row],[Hire Date]])</f>
        <v>2024</v>
      </c>
      <c r="S2587" s="9">
        <f>YEAR(Table1[[#This Row],[Exit Date]])</f>
        <v>2025</v>
      </c>
      <c r="T2587" t="str">
        <f>IF(Table1[[#This Row],[Education Level]]="Master's Degree",
"Master's Degree",
IF(Table1[[#This Row],[Education Level]]="Bachelor's Degree",
"Bachelor's Degree",
"Others"))</f>
        <v>Bachelor's Degree</v>
      </c>
    </row>
    <row r="2588" spans="1:20" x14ac:dyDescent="0.25">
      <c r="A2588" t="s">
        <v>5685</v>
      </c>
      <c r="B2588" t="s">
        <v>5686</v>
      </c>
      <c r="C2588" t="s">
        <v>18</v>
      </c>
      <c r="D2588">
        <v>23</v>
      </c>
      <c r="E2588" t="s">
        <v>30</v>
      </c>
      <c r="F2588" t="s">
        <v>44</v>
      </c>
      <c r="G2588" t="s">
        <v>32</v>
      </c>
      <c r="H2588" t="s">
        <v>33</v>
      </c>
      <c r="I2588" t="s">
        <v>34</v>
      </c>
      <c r="J2588" s="1">
        <v>44620</v>
      </c>
      <c r="K2588" s="1">
        <v>46027</v>
      </c>
      <c r="L2588" t="s">
        <v>24</v>
      </c>
      <c r="M2588" t="s">
        <v>25</v>
      </c>
      <c r="N2588" s="2">
        <v>4638.38</v>
      </c>
      <c r="O2588" t="s">
        <v>1278</v>
      </c>
      <c r="P2588">
        <v>3.9</v>
      </c>
      <c r="Q25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88">
        <f>YEAR(Table1[[#This Row],[Hire Date]])</f>
        <v>2022</v>
      </c>
      <c r="S2588" s="9">
        <f>YEAR(Table1[[#This Row],[Exit Date]])</f>
        <v>2026</v>
      </c>
      <c r="T2588" t="str">
        <f>IF(Table1[[#This Row],[Education Level]]="Master's Degree",
"Master's Degree",
IF(Table1[[#This Row],[Education Level]]="Bachelor's Degree",
"Bachelor's Degree",
"Others"))</f>
        <v>Bachelor's Degree</v>
      </c>
    </row>
    <row r="2589" spans="1:20" x14ac:dyDescent="0.25">
      <c r="A2589" t="s">
        <v>5687</v>
      </c>
      <c r="B2589" t="s">
        <v>5688</v>
      </c>
      <c r="C2589" t="s">
        <v>18</v>
      </c>
      <c r="D2589">
        <v>33</v>
      </c>
      <c r="E2589" t="s">
        <v>100</v>
      </c>
      <c r="F2589" t="s">
        <v>44</v>
      </c>
      <c r="G2589" t="s">
        <v>21</v>
      </c>
      <c r="H2589" t="s">
        <v>33</v>
      </c>
      <c r="I2589" t="s">
        <v>23</v>
      </c>
      <c r="J2589" s="1">
        <v>43449</v>
      </c>
      <c r="M2589" t="s">
        <v>35</v>
      </c>
      <c r="N2589" s="2">
        <v>17772.259999999998</v>
      </c>
      <c r="O2589" t="s">
        <v>1733</v>
      </c>
      <c r="P2589">
        <v>7.4</v>
      </c>
      <c r="Q25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89">
        <f>YEAR(Table1[[#This Row],[Hire Date]])</f>
        <v>2018</v>
      </c>
      <c r="T2589" t="str">
        <f>IF(Table1[[#This Row],[Education Level]]="Master's Degree",
"Master's Degree",
IF(Table1[[#This Row],[Education Level]]="Bachelor's Degree",
"Bachelor's Degree",
"Others"))</f>
        <v>Master's Degree</v>
      </c>
    </row>
    <row r="2590" spans="1:20" x14ac:dyDescent="0.25">
      <c r="A2590" t="s">
        <v>5689</v>
      </c>
      <c r="B2590" t="s">
        <v>5690</v>
      </c>
      <c r="C2590" t="s">
        <v>18</v>
      </c>
      <c r="D2590">
        <v>27</v>
      </c>
      <c r="E2590" t="s">
        <v>69</v>
      </c>
      <c r="F2590" t="s">
        <v>49</v>
      </c>
      <c r="G2590" t="s">
        <v>45</v>
      </c>
      <c r="H2590" t="s">
        <v>33</v>
      </c>
      <c r="I2590" t="s">
        <v>23</v>
      </c>
      <c r="J2590" s="1">
        <v>43257</v>
      </c>
      <c r="M2590" t="s">
        <v>35</v>
      </c>
      <c r="N2590" s="2">
        <v>9246.0499999999993</v>
      </c>
      <c r="O2590" t="s">
        <v>2217</v>
      </c>
      <c r="P2590">
        <v>7.9</v>
      </c>
      <c r="Q25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90">
        <f>YEAR(Table1[[#This Row],[Hire Date]])</f>
        <v>2018</v>
      </c>
      <c r="T2590" t="str">
        <f>IF(Table1[[#This Row],[Education Level]]="Master's Degree",
"Master's Degree",
IF(Table1[[#This Row],[Education Level]]="Bachelor's Degree",
"Bachelor's Degree",
"Others"))</f>
        <v>Master's Degree</v>
      </c>
    </row>
    <row r="2591" spans="1:20" x14ac:dyDescent="0.25">
      <c r="A2591" t="s">
        <v>5691</v>
      </c>
      <c r="B2591" t="s">
        <v>5692</v>
      </c>
      <c r="C2591" t="s">
        <v>18</v>
      </c>
      <c r="D2591">
        <v>34</v>
      </c>
      <c r="E2591" t="s">
        <v>43</v>
      </c>
      <c r="F2591" t="s">
        <v>49</v>
      </c>
      <c r="G2591" t="s">
        <v>61</v>
      </c>
      <c r="H2591" t="s">
        <v>33</v>
      </c>
      <c r="I2591" t="s">
        <v>50</v>
      </c>
      <c r="J2591" s="1">
        <v>43703</v>
      </c>
      <c r="M2591" t="s">
        <v>35</v>
      </c>
      <c r="N2591" s="2">
        <v>9982.41</v>
      </c>
      <c r="O2591" t="s">
        <v>1268</v>
      </c>
      <c r="P2591">
        <v>6.7</v>
      </c>
      <c r="Q25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91">
        <f>YEAR(Table1[[#This Row],[Hire Date]])</f>
        <v>2019</v>
      </c>
      <c r="T2591" t="str">
        <f>IF(Table1[[#This Row],[Education Level]]="Master's Degree",
"Master's Degree",
IF(Table1[[#This Row],[Education Level]]="Bachelor's Degree",
"Bachelor's Degree",
"Others"))</f>
        <v>Others</v>
      </c>
    </row>
    <row r="2592" spans="1:20" x14ac:dyDescent="0.25">
      <c r="A2592" t="s">
        <v>5693</v>
      </c>
      <c r="B2592" t="s">
        <v>5694</v>
      </c>
      <c r="C2592" t="s">
        <v>29</v>
      </c>
      <c r="D2592">
        <v>46</v>
      </c>
      <c r="E2592" t="s">
        <v>73</v>
      </c>
      <c r="F2592" t="s">
        <v>31</v>
      </c>
      <c r="G2592" t="s">
        <v>137</v>
      </c>
      <c r="H2592" t="s">
        <v>33</v>
      </c>
      <c r="I2592" t="s">
        <v>34</v>
      </c>
      <c r="J2592" s="1">
        <v>44952</v>
      </c>
      <c r="M2592" t="s">
        <v>35</v>
      </c>
      <c r="N2592" s="2">
        <v>29599.45</v>
      </c>
      <c r="O2592" t="s">
        <v>1128</v>
      </c>
      <c r="P2592">
        <v>3.3</v>
      </c>
      <c r="Q25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92">
        <f>YEAR(Table1[[#This Row],[Hire Date]])</f>
        <v>2023</v>
      </c>
      <c r="T2592" t="str">
        <f>IF(Table1[[#This Row],[Education Level]]="Master's Degree",
"Master's Degree",
IF(Table1[[#This Row],[Education Level]]="Bachelor's Degree",
"Bachelor's Degree",
"Others"))</f>
        <v>Bachelor's Degree</v>
      </c>
    </row>
    <row r="2593" spans="1:20" x14ac:dyDescent="0.25">
      <c r="A2593" t="s">
        <v>5695</v>
      </c>
      <c r="B2593" t="s">
        <v>5696</v>
      </c>
      <c r="C2593" t="s">
        <v>18</v>
      </c>
      <c r="D2593">
        <v>30</v>
      </c>
      <c r="E2593" t="s">
        <v>69</v>
      </c>
      <c r="F2593" t="s">
        <v>31</v>
      </c>
      <c r="G2593" t="s">
        <v>93</v>
      </c>
      <c r="H2593" t="s">
        <v>22</v>
      </c>
      <c r="I2593" t="s">
        <v>34</v>
      </c>
      <c r="J2593" s="1">
        <v>44037</v>
      </c>
      <c r="M2593" t="s">
        <v>35</v>
      </c>
      <c r="N2593" s="2">
        <v>2580.36</v>
      </c>
      <c r="O2593" t="s">
        <v>2804</v>
      </c>
      <c r="P2593">
        <v>5.8</v>
      </c>
      <c r="Q25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93">
        <f>YEAR(Table1[[#This Row],[Hire Date]])</f>
        <v>2020</v>
      </c>
      <c r="T2593" t="str">
        <f>IF(Table1[[#This Row],[Education Level]]="Master's Degree",
"Master's Degree",
IF(Table1[[#This Row],[Education Level]]="Bachelor's Degree",
"Bachelor's Degree",
"Others"))</f>
        <v>Bachelor's Degree</v>
      </c>
    </row>
    <row r="2594" spans="1:20" x14ac:dyDescent="0.25">
      <c r="A2594" t="s">
        <v>5697</v>
      </c>
      <c r="B2594" t="s">
        <v>5698</v>
      </c>
      <c r="C2594" t="s">
        <v>29</v>
      </c>
      <c r="D2594">
        <v>34</v>
      </c>
      <c r="E2594" t="s">
        <v>43</v>
      </c>
      <c r="F2594" t="s">
        <v>31</v>
      </c>
      <c r="G2594" t="s">
        <v>21</v>
      </c>
      <c r="H2594" t="s">
        <v>22</v>
      </c>
      <c r="I2594" t="s">
        <v>50</v>
      </c>
      <c r="J2594" s="1">
        <v>44883</v>
      </c>
      <c r="K2594" s="1">
        <v>45818</v>
      </c>
      <c r="L2594" t="s">
        <v>324</v>
      </c>
      <c r="M2594" t="s">
        <v>25</v>
      </c>
      <c r="N2594" s="2">
        <v>16655.919999999998</v>
      </c>
      <c r="O2594" t="s">
        <v>211</v>
      </c>
      <c r="P2594">
        <v>2.6</v>
      </c>
      <c r="Q25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94">
        <f>YEAR(Table1[[#This Row],[Hire Date]])</f>
        <v>2022</v>
      </c>
      <c r="S2594" s="9">
        <f>YEAR(Table1[[#This Row],[Exit Date]])</f>
        <v>2025</v>
      </c>
      <c r="T2594" t="str">
        <f>IF(Table1[[#This Row],[Education Level]]="Master's Degree",
"Master's Degree",
IF(Table1[[#This Row],[Education Level]]="Bachelor's Degree",
"Bachelor's Degree",
"Others"))</f>
        <v>Others</v>
      </c>
    </row>
    <row r="2595" spans="1:20" x14ac:dyDescent="0.25">
      <c r="A2595" t="s">
        <v>5699</v>
      </c>
      <c r="B2595" t="s">
        <v>5700</v>
      </c>
      <c r="C2595" t="s">
        <v>29</v>
      </c>
      <c r="D2595">
        <v>35</v>
      </c>
      <c r="E2595" t="s">
        <v>100</v>
      </c>
      <c r="F2595" t="s">
        <v>74</v>
      </c>
      <c r="G2595" t="s">
        <v>45</v>
      </c>
      <c r="H2595" t="s">
        <v>22</v>
      </c>
      <c r="I2595" t="s">
        <v>50</v>
      </c>
      <c r="J2595" s="1">
        <v>45635</v>
      </c>
      <c r="K2595" s="1">
        <v>45865</v>
      </c>
      <c r="L2595" t="s">
        <v>24</v>
      </c>
      <c r="M2595" t="s">
        <v>25</v>
      </c>
      <c r="N2595" s="2">
        <v>7376.05</v>
      </c>
      <c r="O2595" t="s">
        <v>3282</v>
      </c>
      <c r="P2595">
        <v>0.6</v>
      </c>
      <c r="Q25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595">
        <f>YEAR(Table1[[#This Row],[Hire Date]])</f>
        <v>2024</v>
      </c>
      <c r="S2595" s="9">
        <f>YEAR(Table1[[#This Row],[Exit Date]])</f>
        <v>2025</v>
      </c>
      <c r="T2595" t="str">
        <f>IF(Table1[[#This Row],[Education Level]]="Master's Degree",
"Master's Degree",
IF(Table1[[#This Row],[Education Level]]="Bachelor's Degree",
"Bachelor's Degree",
"Others"))</f>
        <v>Others</v>
      </c>
    </row>
    <row r="2596" spans="1:20" x14ac:dyDescent="0.25">
      <c r="A2596" t="s">
        <v>5701</v>
      </c>
      <c r="B2596" t="s">
        <v>5702</v>
      </c>
      <c r="C2596" t="s">
        <v>18</v>
      </c>
      <c r="D2596">
        <v>42</v>
      </c>
      <c r="E2596" t="s">
        <v>86</v>
      </c>
      <c r="F2596" t="s">
        <v>44</v>
      </c>
      <c r="G2596" t="s">
        <v>93</v>
      </c>
      <c r="H2596" t="s">
        <v>33</v>
      </c>
      <c r="I2596" t="s">
        <v>34</v>
      </c>
      <c r="J2596" s="1">
        <v>45233</v>
      </c>
      <c r="M2596" t="s">
        <v>35</v>
      </c>
      <c r="N2596" s="2">
        <v>3664.17</v>
      </c>
      <c r="O2596" t="s">
        <v>642</v>
      </c>
      <c r="P2596">
        <v>2.5</v>
      </c>
      <c r="Q25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596">
        <f>YEAR(Table1[[#This Row],[Hire Date]])</f>
        <v>2023</v>
      </c>
      <c r="T2596" t="str">
        <f>IF(Table1[[#This Row],[Education Level]]="Master's Degree",
"Master's Degree",
IF(Table1[[#This Row],[Education Level]]="Bachelor's Degree",
"Bachelor's Degree",
"Others"))</f>
        <v>Bachelor's Degree</v>
      </c>
    </row>
    <row r="2597" spans="1:20" x14ac:dyDescent="0.25">
      <c r="A2597" t="s">
        <v>5703</v>
      </c>
      <c r="B2597" t="s">
        <v>5704</v>
      </c>
      <c r="C2597" t="s">
        <v>18</v>
      </c>
      <c r="D2597">
        <v>22</v>
      </c>
      <c r="E2597" s="9" t="s">
        <v>13002</v>
      </c>
      <c r="F2597" t="s">
        <v>60</v>
      </c>
      <c r="G2597" t="s">
        <v>61</v>
      </c>
      <c r="H2597" t="s">
        <v>33</v>
      </c>
      <c r="I2597" t="s">
        <v>34</v>
      </c>
      <c r="J2597" s="1">
        <v>44396</v>
      </c>
      <c r="M2597" t="s">
        <v>35</v>
      </c>
      <c r="N2597" s="2">
        <v>13462.24</v>
      </c>
      <c r="O2597" t="s">
        <v>470</v>
      </c>
      <c r="P2597">
        <v>4.8</v>
      </c>
      <c r="Q25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97">
        <f>YEAR(Table1[[#This Row],[Hire Date]])</f>
        <v>2021</v>
      </c>
      <c r="T2597" t="str">
        <f>IF(Table1[[#This Row],[Education Level]]="Master's Degree",
"Master's Degree",
IF(Table1[[#This Row],[Education Level]]="Bachelor's Degree",
"Bachelor's Degree",
"Others"))</f>
        <v>Bachelor's Degree</v>
      </c>
    </row>
    <row r="2598" spans="1:20" x14ac:dyDescent="0.25">
      <c r="A2598" t="s">
        <v>5705</v>
      </c>
      <c r="B2598" t="s">
        <v>5706</v>
      </c>
      <c r="C2598" t="s">
        <v>29</v>
      </c>
      <c r="D2598">
        <v>29</v>
      </c>
      <c r="E2598" t="s">
        <v>100</v>
      </c>
      <c r="F2598" t="s">
        <v>60</v>
      </c>
      <c r="G2598" t="s">
        <v>45</v>
      </c>
      <c r="H2598" t="s">
        <v>33</v>
      </c>
      <c r="I2598" t="s">
        <v>23</v>
      </c>
      <c r="J2598" s="1">
        <v>43943</v>
      </c>
      <c r="M2598" t="s">
        <v>35</v>
      </c>
      <c r="N2598" s="2">
        <v>8313.76</v>
      </c>
      <c r="O2598" t="s">
        <v>1113</v>
      </c>
      <c r="P2598">
        <v>6.1</v>
      </c>
      <c r="Q25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598">
        <f>YEAR(Table1[[#This Row],[Hire Date]])</f>
        <v>2020</v>
      </c>
      <c r="T2598" t="str">
        <f>IF(Table1[[#This Row],[Education Level]]="Master's Degree",
"Master's Degree",
IF(Table1[[#This Row],[Education Level]]="Bachelor's Degree",
"Bachelor's Degree",
"Others"))</f>
        <v>Master's Degree</v>
      </c>
    </row>
    <row r="2599" spans="1:20" x14ac:dyDescent="0.25">
      <c r="A2599" t="s">
        <v>5707</v>
      </c>
      <c r="B2599" t="s">
        <v>5708</v>
      </c>
      <c r="C2599" t="s">
        <v>18</v>
      </c>
      <c r="D2599">
        <v>36</v>
      </c>
      <c r="E2599" t="s">
        <v>43</v>
      </c>
      <c r="F2599" t="s">
        <v>31</v>
      </c>
      <c r="G2599" t="s">
        <v>45</v>
      </c>
      <c r="H2599" t="s">
        <v>33</v>
      </c>
      <c r="I2599" t="s">
        <v>50</v>
      </c>
      <c r="J2599" s="1">
        <v>44837</v>
      </c>
      <c r="M2599" t="s">
        <v>35</v>
      </c>
      <c r="N2599" s="2">
        <v>8670.7999999999993</v>
      </c>
      <c r="O2599" t="s">
        <v>569</v>
      </c>
      <c r="P2599">
        <v>3.6</v>
      </c>
      <c r="Q25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599">
        <f>YEAR(Table1[[#This Row],[Hire Date]])</f>
        <v>2022</v>
      </c>
      <c r="T2599" t="str">
        <f>IF(Table1[[#This Row],[Education Level]]="Master's Degree",
"Master's Degree",
IF(Table1[[#This Row],[Education Level]]="Bachelor's Degree",
"Bachelor's Degree",
"Others"))</f>
        <v>Others</v>
      </c>
    </row>
    <row r="2600" spans="1:20" x14ac:dyDescent="0.25">
      <c r="A2600" t="s">
        <v>5709</v>
      </c>
      <c r="B2600" t="s">
        <v>5710</v>
      </c>
      <c r="C2600" t="s">
        <v>18</v>
      </c>
      <c r="D2600">
        <v>45</v>
      </c>
      <c r="E2600" t="s">
        <v>19</v>
      </c>
      <c r="F2600" t="s">
        <v>60</v>
      </c>
      <c r="G2600" t="s">
        <v>21</v>
      </c>
      <c r="H2600" t="s">
        <v>33</v>
      </c>
      <c r="I2600" t="s">
        <v>34</v>
      </c>
      <c r="J2600" s="1">
        <v>44385</v>
      </c>
      <c r="K2600" s="1">
        <v>45609</v>
      </c>
      <c r="L2600" t="s">
        <v>24</v>
      </c>
      <c r="M2600" t="s">
        <v>25</v>
      </c>
      <c r="N2600" s="2">
        <v>15035.14</v>
      </c>
      <c r="O2600" t="s">
        <v>1418</v>
      </c>
      <c r="P2600">
        <v>3.4</v>
      </c>
      <c r="Q26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00">
        <f>YEAR(Table1[[#This Row],[Hire Date]])</f>
        <v>2021</v>
      </c>
      <c r="S2600" s="9">
        <f>YEAR(Table1[[#This Row],[Exit Date]])</f>
        <v>2024</v>
      </c>
      <c r="T2600" t="str">
        <f>IF(Table1[[#This Row],[Education Level]]="Master's Degree",
"Master's Degree",
IF(Table1[[#This Row],[Education Level]]="Bachelor's Degree",
"Bachelor's Degree",
"Others"))</f>
        <v>Bachelor's Degree</v>
      </c>
    </row>
    <row r="2601" spans="1:20" x14ac:dyDescent="0.25">
      <c r="A2601" t="s">
        <v>5711</v>
      </c>
      <c r="B2601" t="s">
        <v>5712</v>
      </c>
      <c r="C2601" t="s">
        <v>18</v>
      </c>
      <c r="D2601">
        <v>30</v>
      </c>
      <c r="E2601" t="s">
        <v>43</v>
      </c>
      <c r="F2601" t="s">
        <v>49</v>
      </c>
      <c r="G2601" t="s">
        <v>32</v>
      </c>
      <c r="H2601" t="s">
        <v>33</v>
      </c>
      <c r="I2601" t="s">
        <v>23</v>
      </c>
      <c r="J2601" s="1">
        <v>44067</v>
      </c>
      <c r="M2601" t="s">
        <v>35</v>
      </c>
      <c r="N2601" s="2">
        <v>5643.83</v>
      </c>
      <c r="O2601" t="s">
        <v>710</v>
      </c>
      <c r="P2601">
        <v>5.7</v>
      </c>
      <c r="Q26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01">
        <f>YEAR(Table1[[#This Row],[Hire Date]])</f>
        <v>2020</v>
      </c>
      <c r="T2601" t="str">
        <f>IF(Table1[[#This Row],[Education Level]]="Master's Degree",
"Master's Degree",
IF(Table1[[#This Row],[Education Level]]="Bachelor's Degree",
"Bachelor's Degree",
"Others"))</f>
        <v>Master's Degree</v>
      </c>
    </row>
    <row r="2602" spans="1:20" x14ac:dyDescent="0.25">
      <c r="A2602" t="s">
        <v>5713</v>
      </c>
      <c r="B2602" t="s">
        <v>5714</v>
      </c>
      <c r="C2602" t="s">
        <v>29</v>
      </c>
      <c r="D2602">
        <v>22</v>
      </c>
      <c r="E2602" t="s">
        <v>19</v>
      </c>
      <c r="F2602" t="s">
        <v>31</v>
      </c>
      <c r="G2602" t="s">
        <v>145</v>
      </c>
      <c r="H2602" t="s">
        <v>33</v>
      </c>
      <c r="I2602" t="s">
        <v>23</v>
      </c>
      <c r="J2602" s="1">
        <v>44784</v>
      </c>
      <c r="M2602" t="s">
        <v>35</v>
      </c>
      <c r="N2602" s="2">
        <v>31823.38</v>
      </c>
      <c r="O2602" t="s">
        <v>146</v>
      </c>
      <c r="P2602">
        <v>3.8</v>
      </c>
      <c r="Q26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02">
        <f>YEAR(Table1[[#This Row],[Hire Date]])</f>
        <v>2022</v>
      </c>
      <c r="T2602" t="str">
        <f>IF(Table1[[#This Row],[Education Level]]="Master's Degree",
"Master's Degree",
IF(Table1[[#This Row],[Education Level]]="Bachelor's Degree",
"Bachelor's Degree",
"Others"))</f>
        <v>Master's Degree</v>
      </c>
    </row>
    <row r="2603" spans="1:20" x14ac:dyDescent="0.25">
      <c r="A2603" t="s">
        <v>5715</v>
      </c>
      <c r="B2603" t="s">
        <v>5716</v>
      </c>
      <c r="C2603" t="s">
        <v>29</v>
      </c>
      <c r="D2603">
        <v>40</v>
      </c>
      <c r="E2603" t="s">
        <v>19</v>
      </c>
      <c r="F2603" t="s">
        <v>60</v>
      </c>
      <c r="G2603" t="s">
        <v>145</v>
      </c>
      <c r="H2603" t="s">
        <v>22</v>
      </c>
      <c r="I2603" t="s">
        <v>34</v>
      </c>
      <c r="J2603" s="1">
        <v>44106</v>
      </c>
      <c r="M2603" t="s">
        <v>35</v>
      </c>
      <c r="N2603" s="2">
        <v>39727.69</v>
      </c>
      <c r="O2603" t="s">
        <v>146</v>
      </c>
      <c r="P2603">
        <v>5.6</v>
      </c>
      <c r="Q26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03">
        <f>YEAR(Table1[[#This Row],[Hire Date]])</f>
        <v>2020</v>
      </c>
      <c r="T2603" t="str">
        <f>IF(Table1[[#This Row],[Education Level]]="Master's Degree",
"Master's Degree",
IF(Table1[[#This Row],[Education Level]]="Bachelor's Degree",
"Bachelor's Degree",
"Others"))</f>
        <v>Bachelor's Degree</v>
      </c>
    </row>
    <row r="2604" spans="1:20" x14ac:dyDescent="0.25">
      <c r="A2604" t="s">
        <v>5717</v>
      </c>
      <c r="B2604" t="s">
        <v>3947</v>
      </c>
      <c r="C2604" t="s">
        <v>18</v>
      </c>
      <c r="D2604">
        <v>29</v>
      </c>
      <c r="E2604" t="s">
        <v>19</v>
      </c>
      <c r="F2604" t="s">
        <v>49</v>
      </c>
      <c r="G2604" t="s">
        <v>145</v>
      </c>
      <c r="H2604" t="s">
        <v>33</v>
      </c>
      <c r="I2604" t="s">
        <v>50</v>
      </c>
      <c r="J2604" s="1">
        <v>43195</v>
      </c>
      <c r="K2604" s="1">
        <v>45343</v>
      </c>
      <c r="L2604" t="s">
        <v>372</v>
      </c>
      <c r="M2604" t="s">
        <v>25</v>
      </c>
      <c r="N2604" s="2">
        <v>37232.14</v>
      </c>
      <c r="O2604" t="s">
        <v>146</v>
      </c>
      <c r="P2604">
        <v>5.9</v>
      </c>
      <c r="Q26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04">
        <f>YEAR(Table1[[#This Row],[Hire Date]])</f>
        <v>2018</v>
      </c>
      <c r="S2604" s="9">
        <f>YEAR(Table1[[#This Row],[Exit Date]])</f>
        <v>2024</v>
      </c>
      <c r="T2604" t="str">
        <f>IF(Table1[[#This Row],[Education Level]]="Master's Degree",
"Master's Degree",
IF(Table1[[#This Row],[Education Level]]="Bachelor's Degree",
"Bachelor's Degree",
"Others"))</f>
        <v>Others</v>
      </c>
    </row>
    <row r="2605" spans="1:20" x14ac:dyDescent="0.25">
      <c r="A2605" t="s">
        <v>5718</v>
      </c>
      <c r="B2605" t="s">
        <v>5719</v>
      </c>
      <c r="C2605" t="s">
        <v>18</v>
      </c>
      <c r="D2605">
        <v>24</v>
      </c>
      <c r="E2605" t="s">
        <v>100</v>
      </c>
      <c r="F2605" t="s">
        <v>49</v>
      </c>
      <c r="G2605" t="s">
        <v>61</v>
      </c>
      <c r="H2605" t="s">
        <v>22</v>
      </c>
      <c r="I2605" t="s">
        <v>117</v>
      </c>
      <c r="J2605" s="1">
        <v>44596</v>
      </c>
      <c r="M2605" t="s">
        <v>35</v>
      </c>
      <c r="N2605" s="2">
        <v>11451.66</v>
      </c>
      <c r="O2605" t="s">
        <v>399</v>
      </c>
      <c r="P2605">
        <v>4.3</v>
      </c>
      <c r="Q26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05">
        <f>YEAR(Table1[[#This Row],[Hire Date]])</f>
        <v>2022</v>
      </c>
      <c r="T2605" t="str">
        <f>IF(Table1[[#This Row],[Education Level]]="Master's Degree",
"Master's Degree",
IF(Table1[[#This Row],[Education Level]]="Bachelor's Degree",
"Bachelor's Degree",
"Others"))</f>
        <v>Others</v>
      </c>
    </row>
    <row r="2606" spans="1:20" x14ac:dyDescent="0.25">
      <c r="A2606" t="s">
        <v>5720</v>
      </c>
      <c r="B2606" t="s">
        <v>5721</v>
      </c>
      <c r="C2606" t="s">
        <v>18</v>
      </c>
      <c r="D2606">
        <v>29</v>
      </c>
      <c r="E2606" t="s">
        <v>86</v>
      </c>
      <c r="F2606" t="s">
        <v>31</v>
      </c>
      <c r="G2606" t="s">
        <v>32</v>
      </c>
      <c r="H2606" t="s">
        <v>22</v>
      </c>
      <c r="I2606" t="s">
        <v>34</v>
      </c>
      <c r="J2606" s="1">
        <v>43552</v>
      </c>
      <c r="M2606" t="s">
        <v>35</v>
      </c>
      <c r="N2606" s="2">
        <v>4016.05</v>
      </c>
      <c r="O2606" t="s">
        <v>2206</v>
      </c>
      <c r="P2606">
        <v>7.1</v>
      </c>
      <c r="Q26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06">
        <f>YEAR(Table1[[#This Row],[Hire Date]])</f>
        <v>2019</v>
      </c>
      <c r="T2606" t="str">
        <f>IF(Table1[[#This Row],[Education Level]]="Master's Degree",
"Master's Degree",
IF(Table1[[#This Row],[Education Level]]="Bachelor's Degree",
"Bachelor's Degree",
"Others"))</f>
        <v>Bachelor's Degree</v>
      </c>
    </row>
    <row r="2607" spans="1:20" x14ac:dyDescent="0.25">
      <c r="A2607" t="s">
        <v>5722</v>
      </c>
      <c r="B2607" t="s">
        <v>5723</v>
      </c>
      <c r="C2607" t="s">
        <v>18</v>
      </c>
      <c r="D2607">
        <v>33</v>
      </c>
      <c r="E2607" s="9" t="s">
        <v>13002</v>
      </c>
      <c r="F2607" t="s">
        <v>74</v>
      </c>
      <c r="G2607" t="s">
        <v>137</v>
      </c>
      <c r="H2607" t="s">
        <v>33</v>
      </c>
      <c r="I2607" t="s">
        <v>34</v>
      </c>
      <c r="J2607" s="1">
        <v>45627</v>
      </c>
      <c r="M2607" t="s">
        <v>35</v>
      </c>
      <c r="N2607" s="2">
        <v>24203.16</v>
      </c>
      <c r="O2607" t="s">
        <v>252</v>
      </c>
      <c r="P2607">
        <v>1.5</v>
      </c>
      <c r="Q26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607">
        <f>YEAR(Table1[[#This Row],[Hire Date]])</f>
        <v>2024</v>
      </c>
      <c r="T2607" t="str">
        <f>IF(Table1[[#This Row],[Education Level]]="Master's Degree",
"Master's Degree",
IF(Table1[[#This Row],[Education Level]]="Bachelor's Degree",
"Bachelor's Degree",
"Others"))</f>
        <v>Bachelor's Degree</v>
      </c>
    </row>
    <row r="2608" spans="1:20" x14ac:dyDescent="0.25">
      <c r="A2608" t="s">
        <v>5724</v>
      </c>
      <c r="B2608" t="s">
        <v>5725</v>
      </c>
      <c r="C2608" t="s">
        <v>18</v>
      </c>
      <c r="D2608">
        <v>29</v>
      </c>
      <c r="E2608" t="s">
        <v>73</v>
      </c>
      <c r="F2608" t="s">
        <v>49</v>
      </c>
      <c r="G2608" t="s">
        <v>45</v>
      </c>
      <c r="H2608" t="s">
        <v>22</v>
      </c>
      <c r="I2608" t="s">
        <v>23</v>
      </c>
      <c r="J2608" s="1">
        <v>45904</v>
      </c>
      <c r="M2608" t="s">
        <v>35</v>
      </c>
      <c r="N2608" s="2">
        <v>7208.98</v>
      </c>
      <c r="O2608" t="s">
        <v>382</v>
      </c>
      <c r="P2608">
        <v>0.7</v>
      </c>
      <c r="Q26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608">
        <f>YEAR(Table1[[#This Row],[Hire Date]])</f>
        <v>2025</v>
      </c>
      <c r="T2608" t="str">
        <f>IF(Table1[[#This Row],[Education Level]]="Master's Degree",
"Master's Degree",
IF(Table1[[#This Row],[Education Level]]="Bachelor's Degree",
"Bachelor's Degree",
"Others"))</f>
        <v>Master's Degree</v>
      </c>
    </row>
    <row r="2609" spans="1:20" x14ac:dyDescent="0.25">
      <c r="A2609" t="s">
        <v>5726</v>
      </c>
      <c r="B2609" t="s">
        <v>5727</v>
      </c>
      <c r="C2609" t="s">
        <v>18</v>
      </c>
      <c r="D2609">
        <v>22</v>
      </c>
      <c r="E2609" t="s">
        <v>73</v>
      </c>
      <c r="F2609" t="s">
        <v>74</v>
      </c>
      <c r="G2609" t="s">
        <v>32</v>
      </c>
      <c r="H2609" t="s">
        <v>22</v>
      </c>
      <c r="I2609" t="s">
        <v>34</v>
      </c>
      <c r="J2609" s="1">
        <v>44746</v>
      </c>
      <c r="M2609" t="s">
        <v>35</v>
      </c>
      <c r="N2609" s="2">
        <v>4885.9399999999996</v>
      </c>
      <c r="O2609" t="s">
        <v>1934</v>
      </c>
      <c r="P2609">
        <v>3.9</v>
      </c>
      <c r="Q26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09">
        <f>YEAR(Table1[[#This Row],[Hire Date]])</f>
        <v>2022</v>
      </c>
      <c r="T2609" t="str">
        <f>IF(Table1[[#This Row],[Education Level]]="Master's Degree",
"Master's Degree",
IF(Table1[[#This Row],[Education Level]]="Bachelor's Degree",
"Bachelor's Degree",
"Others"))</f>
        <v>Bachelor's Degree</v>
      </c>
    </row>
    <row r="2610" spans="1:20" x14ac:dyDescent="0.25">
      <c r="A2610" t="s">
        <v>5728</v>
      </c>
      <c r="B2610" t="s">
        <v>5729</v>
      </c>
      <c r="C2610" t="s">
        <v>18</v>
      </c>
      <c r="D2610">
        <v>43</v>
      </c>
      <c r="E2610" t="s">
        <v>136</v>
      </c>
      <c r="F2610" t="s">
        <v>20</v>
      </c>
      <c r="G2610" t="s">
        <v>61</v>
      </c>
      <c r="H2610" t="s">
        <v>33</v>
      </c>
      <c r="I2610" t="s">
        <v>34</v>
      </c>
      <c r="J2610" s="1">
        <v>45250</v>
      </c>
      <c r="M2610" t="s">
        <v>35</v>
      </c>
      <c r="N2610" s="2">
        <v>11564.45</v>
      </c>
      <c r="O2610" t="s">
        <v>1568</v>
      </c>
      <c r="P2610">
        <v>2.5</v>
      </c>
      <c r="Q26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610">
        <f>YEAR(Table1[[#This Row],[Hire Date]])</f>
        <v>2023</v>
      </c>
      <c r="T2610" t="str">
        <f>IF(Table1[[#This Row],[Education Level]]="Master's Degree",
"Master's Degree",
IF(Table1[[#This Row],[Education Level]]="Bachelor's Degree",
"Bachelor's Degree",
"Others"))</f>
        <v>Bachelor's Degree</v>
      </c>
    </row>
    <row r="2611" spans="1:20" x14ac:dyDescent="0.25">
      <c r="A2611" t="s">
        <v>5730</v>
      </c>
      <c r="B2611" t="s">
        <v>4631</v>
      </c>
      <c r="C2611" t="s">
        <v>29</v>
      </c>
      <c r="D2611">
        <v>46</v>
      </c>
      <c r="E2611" t="s">
        <v>30</v>
      </c>
      <c r="F2611" t="s">
        <v>31</v>
      </c>
      <c r="G2611" t="s">
        <v>61</v>
      </c>
      <c r="H2611" t="s">
        <v>33</v>
      </c>
      <c r="I2611" t="s">
        <v>175</v>
      </c>
      <c r="J2611" s="1">
        <v>44283</v>
      </c>
      <c r="M2611" t="s">
        <v>35</v>
      </c>
      <c r="N2611" s="2">
        <v>13674.33</v>
      </c>
      <c r="O2611" t="s">
        <v>76</v>
      </c>
      <c r="P2611">
        <v>5.0999999999999996</v>
      </c>
      <c r="Q26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11">
        <f>YEAR(Table1[[#This Row],[Hire Date]])</f>
        <v>2021</v>
      </c>
      <c r="T2611" t="str">
        <f>IF(Table1[[#This Row],[Education Level]]="Master's Degree",
"Master's Degree",
IF(Table1[[#This Row],[Education Level]]="Bachelor's Degree",
"Bachelor's Degree",
"Others"))</f>
        <v>Others</v>
      </c>
    </row>
    <row r="2612" spans="1:20" x14ac:dyDescent="0.25">
      <c r="A2612" t="s">
        <v>5731</v>
      </c>
      <c r="B2612" t="s">
        <v>5732</v>
      </c>
      <c r="C2612" t="s">
        <v>29</v>
      </c>
      <c r="D2612">
        <v>40</v>
      </c>
      <c r="E2612" t="s">
        <v>73</v>
      </c>
      <c r="F2612" t="s">
        <v>31</v>
      </c>
      <c r="G2612" t="s">
        <v>32</v>
      </c>
      <c r="H2612" t="s">
        <v>33</v>
      </c>
      <c r="I2612" t="s">
        <v>23</v>
      </c>
      <c r="J2612" s="1">
        <v>43104</v>
      </c>
      <c r="M2612" t="s">
        <v>35</v>
      </c>
      <c r="N2612" s="2">
        <v>5060.66</v>
      </c>
      <c r="O2612" t="s">
        <v>470</v>
      </c>
      <c r="P2612">
        <v>8.4</v>
      </c>
      <c r="Q26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12">
        <f>YEAR(Table1[[#This Row],[Hire Date]])</f>
        <v>2018</v>
      </c>
      <c r="T2612" t="str">
        <f>IF(Table1[[#This Row],[Education Level]]="Master's Degree",
"Master's Degree",
IF(Table1[[#This Row],[Education Level]]="Bachelor's Degree",
"Bachelor's Degree",
"Others"))</f>
        <v>Master's Degree</v>
      </c>
    </row>
    <row r="2613" spans="1:20" x14ac:dyDescent="0.25">
      <c r="A2613" t="s">
        <v>5733</v>
      </c>
      <c r="B2613" t="s">
        <v>5734</v>
      </c>
      <c r="C2613" t="s">
        <v>29</v>
      </c>
      <c r="D2613">
        <v>24</v>
      </c>
      <c r="E2613" t="s">
        <v>43</v>
      </c>
      <c r="F2613" t="s">
        <v>31</v>
      </c>
      <c r="G2613" t="s">
        <v>61</v>
      </c>
      <c r="H2613" t="s">
        <v>33</v>
      </c>
      <c r="I2613" t="s">
        <v>34</v>
      </c>
      <c r="J2613" s="1">
        <v>44635</v>
      </c>
      <c r="M2613" t="s">
        <v>35</v>
      </c>
      <c r="N2613" s="2">
        <v>10283.52</v>
      </c>
      <c r="O2613" t="s">
        <v>2239</v>
      </c>
      <c r="P2613">
        <v>4.2</v>
      </c>
      <c r="Q26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13">
        <f>YEAR(Table1[[#This Row],[Hire Date]])</f>
        <v>2022</v>
      </c>
      <c r="T2613" t="str">
        <f>IF(Table1[[#This Row],[Education Level]]="Master's Degree",
"Master's Degree",
IF(Table1[[#This Row],[Education Level]]="Bachelor's Degree",
"Bachelor's Degree",
"Others"))</f>
        <v>Bachelor's Degree</v>
      </c>
    </row>
    <row r="2614" spans="1:20" x14ac:dyDescent="0.25">
      <c r="A2614" t="s">
        <v>5735</v>
      </c>
      <c r="B2614" t="s">
        <v>5736</v>
      </c>
      <c r="C2614" t="s">
        <v>18</v>
      </c>
      <c r="D2614">
        <v>33</v>
      </c>
      <c r="E2614" t="s">
        <v>73</v>
      </c>
      <c r="F2614" t="s">
        <v>60</v>
      </c>
      <c r="G2614" t="s">
        <v>32</v>
      </c>
      <c r="H2614" t="s">
        <v>22</v>
      </c>
      <c r="I2614" t="s">
        <v>34</v>
      </c>
      <c r="J2614" s="1">
        <v>43212</v>
      </c>
      <c r="M2614" t="s">
        <v>35</v>
      </c>
      <c r="N2614" s="2">
        <v>6307.7</v>
      </c>
      <c r="O2614" t="s">
        <v>430</v>
      </c>
      <c r="P2614">
        <v>8.1</v>
      </c>
      <c r="Q26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14">
        <f>YEAR(Table1[[#This Row],[Hire Date]])</f>
        <v>2018</v>
      </c>
      <c r="T2614" t="str">
        <f>IF(Table1[[#This Row],[Education Level]]="Master's Degree",
"Master's Degree",
IF(Table1[[#This Row],[Education Level]]="Bachelor's Degree",
"Bachelor's Degree",
"Others"))</f>
        <v>Bachelor's Degree</v>
      </c>
    </row>
    <row r="2615" spans="1:20" x14ac:dyDescent="0.25">
      <c r="A2615" t="s">
        <v>5737</v>
      </c>
      <c r="B2615" t="s">
        <v>5738</v>
      </c>
      <c r="C2615" t="s">
        <v>29</v>
      </c>
      <c r="D2615">
        <v>34</v>
      </c>
      <c r="E2615" t="s">
        <v>121</v>
      </c>
      <c r="F2615" t="s">
        <v>31</v>
      </c>
      <c r="G2615" t="s">
        <v>137</v>
      </c>
      <c r="H2615" t="s">
        <v>33</v>
      </c>
      <c r="I2615" t="s">
        <v>34</v>
      </c>
      <c r="J2615" s="1">
        <v>44048</v>
      </c>
      <c r="M2615" t="s">
        <v>35</v>
      </c>
      <c r="N2615" s="2">
        <v>22164.51</v>
      </c>
      <c r="O2615" t="s">
        <v>2133</v>
      </c>
      <c r="P2615">
        <v>5.8</v>
      </c>
      <c r="Q26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15">
        <f>YEAR(Table1[[#This Row],[Hire Date]])</f>
        <v>2020</v>
      </c>
      <c r="T2615" t="str">
        <f>IF(Table1[[#This Row],[Education Level]]="Master's Degree",
"Master's Degree",
IF(Table1[[#This Row],[Education Level]]="Bachelor's Degree",
"Bachelor's Degree",
"Others"))</f>
        <v>Bachelor's Degree</v>
      </c>
    </row>
    <row r="2616" spans="1:20" x14ac:dyDescent="0.25">
      <c r="A2616" t="s">
        <v>5739</v>
      </c>
      <c r="B2616" t="s">
        <v>5740</v>
      </c>
      <c r="C2616" t="s">
        <v>29</v>
      </c>
      <c r="D2616">
        <v>40</v>
      </c>
      <c r="E2616" t="s">
        <v>19</v>
      </c>
      <c r="F2616" t="s">
        <v>31</v>
      </c>
      <c r="G2616" t="s">
        <v>137</v>
      </c>
      <c r="H2616" t="s">
        <v>22</v>
      </c>
      <c r="I2616" t="s">
        <v>34</v>
      </c>
      <c r="J2616" s="1">
        <v>43423</v>
      </c>
      <c r="M2616" t="s">
        <v>35</v>
      </c>
      <c r="N2616" s="2">
        <v>27289.37</v>
      </c>
      <c r="O2616" t="s">
        <v>777</v>
      </c>
      <c r="P2616">
        <v>7.5</v>
      </c>
      <c r="Q26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16">
        <f>YEAR(Table1[[#This Row],[Hire Date]])</f>
        <v>2018</v>
      </c>
      <c r="T2616" t="str">
        <f>IF(Table1[[#This Row],[Education Level]]="Master's Degree",
"Master's Degree",
IF(Table1[[#This Row],[Education Level]]="Bachelor's Degree",
"Bachelor's Degree",
"Others"))</f>
        <v>Bachelor's Degree</v>
      </c>
    </row>
    <row r="2617" spans="1:20" x14ac:dyDescent="0.25">
      <c r="A2617" t="s">
        <v>5741</v>
      </c>
      <c r="B2617" t="s">
        <v>5742</v>
      </c>
      <c r="C2617" t="s">
        <v>18</v>
      </c>
      <c r="D2617">
        <v>41</v>
      </c>
      <c r="E2617" t="s">
        <v>69</v>
      </c>
      <c r="F2617" t="s">
        <v>31</v>
      </c>
      <c r="G2617" t="s">
        <v>32</v>
      </c>
      <c r="H2617" t="s">
        <v>33</v>
      </c>
      <c r="I2617" t="s">
        <v>34</v>
      </c>
      <c r="J2617" s="1">
        <v>43337</v>
      </c>
      <c r="K2617" s="1">
        <v>45562</v>
      </c>
      <c r="L2617" t="s">
        <v>24</v>
      </c>
      <c r="M2617" t="s">
        <v>25</v>
      </c>
      <c r="N2617" s="2">
        <v>5609.62</v>
      </c>
      <c r="O2617" t="s">
        <v>506</v>
      </c>
      <c r="P2617">
        <v>6.1</v>
      </c>
      <c r="Q26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17">
        <f>YEAR(Table1[[#This Row],[Hire Date]])</f>
        <v>2018</v>
      </c>
      <c r="S2617" s="9">
        <f>YEAR(Table1[[#This Row],[Exit Date]])</f>
        <v>2024</v>
      </c>
      <c r="T2617" t="str">
        <f>IF(Table1[[#This Row],[Education Level]]="Master's Degree",
"Master's Degree",
IF(Table1[[#This Row],[Education Level]]="Bachelor's Degree",
"Bachelor's Degree",
"Others"))</f>
        <v>Bachelor's Degree</v>
      </c>
    </row>
    <row r="2618" spans="1:20" x14ac:dyDescent="0.25">
      <c r="A2618" t="s">
        <v>5743</v>
      </c>
      <c r="B2618" t="s">
        <v>5744</v>
      </c>
      <c r="C2618" t="s">
        <v>18</v>
      </c>
      <c r="D2618">
        <v>28</v>
      </c>
      <c r="E2618" t="s">
        <v>19</v>
      </c>
      <c r="F2618" t="s">
        <v>60</v>
      </c>
      <c r="G2618" t="s">
        <v>21</v>
      </c>
      <c r="H2618" t="s">
        <v>33</v>
      </c>
      <c r="I2618" t="s">
        <v>34</v>
      </c>
      <c r="J2618" s="1">
        <v>43798</v>
      </c>
      <c r="M2618" t="s">
        <v>35</v>
      </c>
      <c r="N2618" s="2">
        <v>14565.13</v>
      </c>
      <c r="O2618" t="s">
        <v>1257</v>
      </c>
      <c r="P2618">
        <v>6.5</v>
      </c>
      <c r="Q26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18">
        <f>YEAR(Table1[[#This Row],[Hire Date]])</f>
        <v>2019</v>
      </c>
      <c r="T2618" t="str">
        <f>IF(Table1[[#This Row],[Education Level]]="Master's Degree",
"Master's Degree",
IF(Table1[[#This Row],[Education Level]]="Bachelor's Degree",
"Bachelor's Degree",
"Others"))</f>
        <v>Bachelor's Degree</v>
      </c>
    </row>
    <row r="2619" spans="1:20" x14ac:dyDescent="0.25">
      <c r="A2619" t="s">
        <v>5745</v>
      </c>
      <c r="B2619" t="s">
        <v>5746</v>
      </c>
      <c r="C2619" t="s">
        <v>29</v>
      </c>
      <c r="D2619">
        <v>35</v>
      </c>
      <c r="E2619" t="s">
        <v>43</v>
      </c>
      <c r="F2619" t="s">
        <v>60</v>
      </c>
      <c r="G2619" t="s">
        <v>45</v>
      </c>
      <c r="H2619" t="s">
        <v>33</v>
      </c>
      <c r="I2619" t="s">
        <v>23</v>
      </c>
      <c r="J2619" s="1">
        <v>44741</v>
      </c>
      <c r="M2619" t="s">
        <v>35</v>
      </c>
      <c r="N2619" s="2">
        <v>7839.05</v>
      </c>
      <c r="O2619" t="s">
        <v>416</v>
      </c>
      <c r="P2619">
        <v>3.9</v>
      </c>
      <c r="Q26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19">
        <f>YEAR(Table1[[#This Row],[Hire Date]])</f>
        <v>2022</v>
      </c>
      <c r="T2619" t="str">
        <f>IF(Table1[[#This Row],[Education Level]]="Master's Degree",
"Master's Degree",
IF(Table1[[#This Row],[Education Level]]="Bachelor's Degree",
"Bachelor's Degree",
"Others"))</f>
        <v>Master's Degree</v>
      </c>
    </row>
    <row r="2620" spans="1:20" x14ac:dyDescent="0.25">
      <c r="A2620" t="s">
        <v>5747</v>
      </c>
      <c r="B2620" t="s">
        <v>5748</v>
      </c>
      <c r="C2620" t="s">
        <v>18</v>
      </c>
      <c r="D2620">
        <v>39</v>
      </c>
      <c r="E2620" t="s">
        <v>69</v>
      </c>
      <c r="F2620" t="s">
        <v>31</v>
      </c>
      <c r="G2620" t="s">
        <v>61</v>
      </c>
      <c r="H2620" t="s">
        <v>22</v>
      </c>
      <c r="I2620" t="s">
        <v>34</v>
      </c>
      <c r="J2620" s="1">
        <v>44133</v>
      </c>
      <c r="M2620" t="s">
        <v>35</v>
      </c>
      <c r="N2620" s="2">
        <v>13264.3</v>
      </c>
      <c r="O2620" t="s">
        <v>122</v>
      </c>
      <c r="P2620">
        <v>5.5</v>
      </c>
      <c r="Q26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20">
        <f>YEAR(Table1[[#This Row],[Hire Date]])</f>
        <v>2020</v>
      </c>
      <c r="T2620" t="str">
        <f>IF(Table1[[#This Row],[Education Level]]="Master's Degree",
"Master's Degree",
IF(Table1[[#This Row],[Education Level]]="Bachelor's Degree",
"Bachelor's Degree",
"Others"))</f>
        <v>Bachelor's Degree</v>
      </c>
    </row>
    <row r="2621" spans="1:20" x14ac:dyDescent="0.25">
      <c r="A2621" t="s">
        <v>5749</v>
      </c>
      <c r="B2621" t="s">
        <v>5750</v>
      </c>
      <c r="C2621" t="s">
        <v>18</v>
      </c>
      <c r="D2621">
        <v>48</v>
      </c>
      <c r="E2621" t="s">
        <v>136</v>
      </c>
      <c r="F2621" t="s">
        <v>60</v>
      </c>
      <c r="G2621" t="s">
        <v>45</v>
      </c>
      <c r="H2621" t="s">
        <v>33</v>
      </c>
      <c r="I2621" t="s">
        <v>34</v>
      </c>
      <c r="J2621" s="1">
        <v>43609</v>
      </c>
      <c r="M2621" t="s">
        <v>35</v>
      </c>
      <c r="N2621" s="2">
        <v>9104.75</v>
      </c>
      <c r="O2621" t="s">
        <v>581</v>
      </c>
      <c r="P2621">
        <v>7</v>
      </c>
      <c r="Q26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21">
        <f>YEAR(Table1[[#This Row],[Hire Date]])</f>
        <v>2019</v>
      </c>
      <c r="T2621" t="str">
        <f>IF(Table1[[#This Row],[Education Level]]="Master's Degree",
"Master's Degree",
IF(Table1[[#This Row],[Education Level]]="Bachelor's Degree",
"Bachelor's Degree",
"Others"))</f>
        <v>Bachelor's Degree</v>
      </c>
    </row>
    <row r="2622" spans="1:20" x14ac:dyDescent="0.25">
      <c r="A2622" t="s">
        <v>5751</v>
      </c>
      <c r="B2622" t="s">
        <v>5752</v>
      </c>
      <c r="C2622" t="s">
        <v>29</v>
      </c>
      <c r="D2622">
        <v>41</v>
      </c>
      <c r="E2622" t="s">
        <v>136</v>
      </c>
      <c r="F2622" t="s">
        <v>20</v>
      </c>
      <c r="G2622" t="s">
        <v>61</v>
      </c>
      <c r="H2622" t="s">
        <v>33</v>
      </c>
      <c r="I2622" t="s">
        <v>175</v>
      </c>
      <c r="J2622" s="1">
        <v>45816</v>
      </c>
      <c r="M2622" t="s">
        <v>35</v>
      </c>
      <c r="N2622" s="2">
        <v>9927.14</v>
      </c>
      <c r="O2622" t="s">
        <v>1074</v>
      </c>
      <c r="P2622">
        <v>0.9</v>
      </c>
      <c r="Q26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622">
        <f>YEAR(Table1[[#This Row],[Hire Date]])</f>
        <v>2025</v>
      </c>
      <c r="T2622" t="str">
        <f>IF(Table1[[#This Row],[Education Level]]="Master's Degree",
"Master's Degree",
IF(Table1[[#This Row],[Education Level]]="Bachelor's Degree",
"Bachelor's Degree",
"Others"))</f>
        <v>Others</v>
      </c>
    </row>
    <row r="2623" spans="1:20" x14ac:dyDescent="0.25">
      <c r="A2623" t="s">
        <v>5753</v>
      </c>
      <c r="B2623" t="s">
        <v>5754</v>
      </c>
      <c r="C2623" t="s">
        <v>29</v>
      </c>
      <c r="D2623">
        <v>42</v>
      </c>
      <c r="E2623" t="s">
        <v>30</v>
      </c>
      <c r="F2623" t="s">
        <v>31</v>
      </c>
      <c r="G2623" t="s">
        <v>61</v>
      </c>
      <c r="H2623" t="s">
        <v>33</v>
      </c>
      <c r="I2623" t="s">
        <v>23</v>
      </c>
      <c r="J2623" s="1">
        <v>45995</v>
      </c>
      <c r="M2623" t="s">
        <v>35</v>
      </c>
      <c r="N2623" s="2">
        <v>12581.2</v>
      </c>
      <c r="O2623" t="s">
        <v>4325</v>
      </c>
      <c r="P2623">
        <v>0.5</v>
      </c>
      <c r="Q26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623">
        <f>YEAR(Table1[[#This Row],[Hire Date]])</f>
        <v>2025</v>
      </c>
      <c r="T2623" t="str">
        <f>IF(Table1[[#This Row],[Education Level]]="Master's Degree",
"Master's Degree",
IF(Table1[[#This Row],[Education Level]]="Bachelor's Degree",
"Bachelor's Degree",
"Others"))</f>
        <v>Master's Degree</v>
      </c>
    </row>
    <row r="2624" spans="1:20" x14ac:dyDescent="0.25">
      <c r="A2624" t="s">
        <v>5755</v>
      </c>
      <c r="B2624" t="s">
        <v>5756</v>
      </c>
      <c r="C2624" t="s">
        <v>29</v>
      </c>
      <c r="D2624">
        <v>35</v>
      </c>
      <c r="E2624" t="s">
        <v>43</v>
      </c>
      <c r="F2624" t="s">
        <v>74</v>
      </c>
      <c r="G2624" t="s">
        <v>32</v>
      </c>
      <c r="H2624" t="s">
        <v>33</v>
      </c>
      <c r="I2624" t="s">
        <v>34</v>
      </c>
      <c r="J2624" s="1">
        <v>44544</v>
      </c>
      <c r="M2624" t="s">
        <v>35</v>
      </c>
      <c r="N2624" s="2">
        <v>5152.5</v>
      </c>
      <c r="O2624" t="s">
        <v>749</v>
      </c>
      <c r="P2624">
        <v>4.4000000000000004</v>
      </c>
      <c r="Q26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24">
        <f>YEAR(Table1[[#This Row],[Hire Date]])</f>
        <v>2021</v>
      </c>
      <c r="T2624" t="str">
        <f>IF(Table1[[#This Row],[Education Level]]="Master's Degree",
"Master's Degree",
IF(Table1[[#This Row],[Education Level]]="Bachelor's Degree",
"Bachelor's Degree",
"Others"))</f>
        <v>Bachelor's Degree</v>
      </c>
    </row>
    <row r="2625" spans="1:20" x14ac:dyDescent="0.25">
      <c r="A2625" t="s">
        <v>5757</v>
      </c>
      <c r="B2625" t="s">
        <v>5758</v>
      </c>
      <c r="C2625" t="s">
        <v>18</v>
      </c>
      <c r="D2625">
        <v>47</v>
      </c>
      <c r="E2625" t="s">
        <v>69</v>
      </c>
      <c r="F2625" t="s">
        <v>74</v>
      </c>
      <c r="G2625" t="s">
        <v>32</v>
      </c>
      <c r="H2625" t="s">
        <v>33</v>
      </c>
      <c r="I2625" t="s">
        <v>50</v>
      </c>
      <c r="J2625" s="1">
        <v>45397</v>
      </c>
      <c r="M2625" t="s">
        <v>35</v>
      </c>
      <c r="N2625" s="2">
        <v>5026.3</v>
      </c>
      <c r="O2625" t="s">
        <v>388</v>
      </c>
      <c r="P2625">
        <v>2.1</v>
      </c>
      <c r="Q26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625">
        <f>YEAR(Table1[[#This Row],[Hire Date]])</f>
        <v>2024</v>
      </c>
      <c r="T2625" t="str">
        <f>IF(Table1[[#This Row],[Education Level]]="Master's Degree",
"Master's Degree",
IF(Table1[[#This Row],[Education Level]]="Bachelor's Degree",
"Bachelor's Degree",
"Others"))</f>
        <v>Others</v>
      </c>
    </row>
    <row r="2626" spans="1:20" x14ac:dyDescent="0.25">
      <c r="A2626" t="s">
        <v>5759</v>
      </c>
      <c r="B2626" t="s">
        <v>5760</v>
      </c>
      <c r="C2626" t="s">
        <v>18</v>
      </c>
      <c r="D2626">
        <v>38</v>
      </c>
      <c r="E2626" t="s">
        <v>69</v>
      </c>
      <c r="F2626" t="s">
        <v>31</v>
      </c>
      <c r="G2626" t="s">
        <v>61</v>
      </c>
      <c r="H2626" t="s">
        <v>138</v>
      </c>
      <c r="I2626" t="s">
        <v>34</v>
      </c>
      <c r="J2626" s="1">
        <v>45273</v>
      </c>
      <c r="M2626" t="s">
        <v>35</v>
      </c>
      <c r="N2626" s="2">
        <v>13491.77</v>
      </c>
      <c r="O2626" t="s">
        <v>2448</v>
      </c>
      <c r="P2626">
        <v>2.4</v>
      </c>
      <c r="Q26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626">
        <f>YEAR(Table1[[#This Row],[Hire Date]])</f>
        <v>2023</v>
      </c>
      <c r="T2626" t="str">
        <f>IF(Table1[[#This Row],[Education Level]]="Master's Degree",
"Master's Degree",
IF(Table1[[#This Row],[Education Level]]="Bachelor's Degree",
"Bachelor's Degree",
"Others"))</f>
        <v>Bachelor's Degree</v>
      </c>
    </row>
    <row r="2627" spans="1:20" x14ac:dyDescent="0.25">
      <c r="A2627" t="s">
        <v>5761</v>
      </c>
      <c r="B2627" t="s">
        <v>5762</v>
      </c>
      <c r="C2627" t="s">
        <v>18</v>
      </c>
      <c r="D2627">
        <v>27</v>
      </c>
      <c r="E2627" t="s">
        <v>100</v>
      </c>
      <c r="F2627" t="s">
        <v>31</v>
      </c>
      <c r="G2627" t="s">
        <v>61</v>
      </c>
      <c r="H2627" t="s">
        <v>22</v>
      </c>
      <c r="I2627" t="s">
        <v>23</v>
      </c>
      <c r="J2627" s="1">
        <v>43873</v>
      </c>
      <c r="M2627" t="s">
        <v>35</v>
      </c>
      <c r="N2627" s="2">
        <v>11417.08</v>
      </c>
      <c r="O2627" t="s">
        <v>785</v>
      </c>
      <c r="P2627">
        <v>6.3</v>
      </c>
      <c r="Q26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27">
        <f>YEAR(Table1[[#This Row],[Hire Date]])</f>
        <v>2020</v>
      </c>
      <c r="T2627" t="str">
        <f>IF(Table1[[#This Row],[Education Level]]="Master's Degree",
"Master's Degree",
IF(Table1[[#This Row],[Education Level]]="Bachelor's Degree",
"Bachelor's Degree",
"Others"))</f>
        <v>Master's Degree</v>
      </c>
    </row>
    <row r="2628" spans="1:20" x14ac:dyDescent="0.25">
      <c r="A2628" t="s">
        <v>5763</v>
      </c>
      <c r="B2628" t="s">
        <v>5764</v>
      </c>
      <c r="C2628" t="s">
        <v>18</v>
      </c>
      <c r="D2628">
        <v>47</v>
      </c>
      <c r="E2628" t="s">
        <v>73</v>
      </c>
      <c r="F2628" t="s">
        <v>31</v>
      </c>
      <c r="G2628" t="s">
        <v>137</v>
      </c>
      <c r="H2628" t="s">
        <v>33</v>
      </c>
      <c r="I2628" t="s">
        <v>34</v>
      </c>
      <c r="J2628" s="1">
        <v>45026</v>
      </c>
      <c r="K2628" s="1">
        <v>46160</v>
      </c>
      <c r="L2628" t="s">
        <v>24</v>
      </c>
      <c r="M2628" t="s">
        <v>25</v>
      </c>
      <c r="N2628" s="2">
        <v>28023.3</v>
      </c>
      <c r="O2628" t="s">
        <v>1057</v>
      </c>
      <c r="P2628">
        <v>3.1</v>
      </c>
      <c r="Q26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28">
        <f>YEAR(Table1[[#This Row],[Hire Date]])</f>
        <v>2023</v>
      </c>
      <c r="S2628" s="9">
        <f>YEAR(Table1[[#This Row],[Exit Date]])</f>
        <v>2026</v>
      </c>
      <c r="T2628" t="str">
        <f>IF(Table1[[#This Row],[Education Level]]="Master's Degree",
"Master's Degree",
IF(Table1[[#This Row],[Education Level]]="Bachelor's Degree",
"Bachelor's Degree",
"Others"))</f>
        <v>Bachelor's Degree</v>
      </c>
    </row>
    <row r="2629" spans="1:20" x14ac:dyDescent="0.25">
      <c r="A2629" t="s">
        <v>5765</v>
      </c>
      <c r="B2629" t="s">
        <v>5766</v>
      </c>
      <c r="C2629" t="s">
        <v>29</v>
      </c>
      <c r="D2629">
        <v>41</v>
      </c>
      <c r="E2629" t="s">
        <v>69</v>
      </c>
      <c r="F2629" t="s">
        <v>44</v>
      </c>
      <c r="G2629" t="s">
        <v>21</v>
      </c>
      <c r="H2629" t="s">
        <v>33</v>
      </c>
      <c r="I2629" t="s">
        <v>34</v>
      </c>
      <c r="J2629" s="1">
        <v>45564</v>
      </c>
      <c r="M2629" t="s">
        <v>35</v>
      </c>
      <c r="N2629" s="2">
        <v>15456.04</v>
      </c>
      <c r="O2629" t="s">
        <v>188</v>
      </c>
      <c r="P2629">
        <v>1.6</v>
      </c>
      <c r="Q26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629">
        <f>YEAR(Table1[[#This Row],[Hire Date]])</f>
        <v>2024</v>
      </c>
      <c r="T2629" t="str">
        <f>IF(Table1[[#This Row],[Education Level]]="Master's Degree",
"Master's Degree",
IF(Table1[[#This Row],[Education Level]]="Bachelor's Degree",
"Bachelor's Degree",
"Others"))</f>
        <v>Bachelor's Degree</v>
      </c>
    </row>
    <row r="2630" spans="1:20" x14ac:dyDescent="0.25">
      <c r="A2630" t="s">
        <v>5767</v>
      </c>
      <c r="B2630" t="s">
        <v>5768</v>
      </c>
      <c r="C2630" t="s">
        <v>29</v>
      </c>
      <c r="D2630">
        <v>31</v>
      </c>
      <c r="E2630" t="s">
        <v>136</v>
      </c>
      <c r="F2630" t="s">
        <v>44</v>
      </c>
      <c r="G2630" t="s">
        <v>21</v>
      </c>
      <c r="H2630" t="s">
        <v>33</v>
      </c>
      <c r="I2630" t="s">
        <v>23</v>
      </c>
      <c r="J2630" s="1">
        <v>44061</v>
      </c>
      <c r="M2630" t="s">
        <v>35</v>
      </c>
      <c r="N2630" s="2">
        <v>19422.830000000002</v>
      </c>
      <c r="O2630" t="s">
        <v>746</v>
      </c>
      <c r="P2630">
        <v>5.7</v>
      </c>
      <c r="Q26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30">
        <f>YEAR(Table1[[#This Row],[Hire Date]])</f>
        <v>2020</v>
      </c>
      <c r="T2630" t="str">
        <f>IF(Table1[[#This Row],[Education Level]]="Master's Degree",
"Master's Degree",
IF(Table1[[#This Row],[Education Level]]="Bachelor's Degree",
"Bachelor's Degree",
"Others"))</f>
        <v>Master's Degree</v>
      </c>
    </row>
    <row r="2631" spans="1:20" x14ac:dyDescent="0.25">
      <c r="A2631" t="s">
        <v>5769</v>
      </c>
      <c r="B2631" t="s">
        <v>5770</v>
      </c>
      <c r="C2631" t="s">
        <v>18</v>
      </c>
      <c r="D2631">
        <v>30</v>
      </c>
      <c r="E2631" t="s">
        <v>121</v>
      </c>
      <c r="F2631" t="s">
        <v>74</v>
      </c>
      <c r="G2631" t="s">
        <v>137</v>
      </c>
      <c r="H2631" t="s">
        <v>33</v>
      </c>
      <c r="I2631" t="s">
        <v>23</v>
      </c>
      <c r="J2631" s="1">
        <v>45690</v>
      </c>
      <c r="M2631" t="s">
        <v>35</v>
      </c>
      <c r="N2631" s="2">
        <v>29991.91</v>
      </c>
      <c r="O2631" t="s">
        <v>427</v>
      </c>
      <c r="P2631">
        <v>1.3</v>
      </c>
      <c r="Q26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631">
        <f>YEAR(Table1[[#This Row],[Hire Date]])</f>
        <v>2025</v>
      </c>
      <c r="T2631" t="str">
        <f>IF(Table1[[#This Row],[Education Level]]="Master's Degree",
"Master's Degree",
IF(Table1[[#This Row],[Education Level]]="Bachelor's Degree",
"Bachelor's Degree",
"Others"))</f>
        <v>Master's Degree</v>
      </c>
    </row>
    <row r="2632" spans="1:20" x14ac:dyDescent="0.25">
      <c r="A2632" t="s">
        <v>5771</v>
      </c>
      <c r="B2632" t="s">
        <v>5772</v>
      </c>
      <c r="C2632" t="s">
        <v>29</v>
      </c>
      <c r="D2632">
        <v>37</v>
      </c>
      <c r="E2632" t="s">
        <v>121</v>
      </c>
      <c r="F2632" t="s">
        <v>31</v>
      </c>
      <c r="G2632" t="s">
        <v>21</v>
      </c>
      <c r="H2632" t="s">
        <v>33</v>
      </c>
      <c r="I2632" t="s">
        <v>23</v>
      </c>
      <c r="J2632" s="1">
        <v>43855</v>
      </c>
      <c r="M2632" t="s">
        <v>35</v>
      </c>
      <c r="N2632" s="2">
        <v>14418.44</v>
      </c>
      <c r="O2632" t="s">
        <v>1375</v>
      </c>
      <c r="P2632">
        <v>6.3</v>
      </c>
      <c r="Q26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32">
        <f>YEAR(Table1[[#This Row],[Hire Date]])</f>
        <v>2020</v>
      </c>
      <c r="T2632" t="str">
        <f>IF(Table1[[#This Row],[Education Level]]="Master's Degree",
"Master's Degree",
IF(Table1[[#This Row],[Education Level]]="Bachelor's Degree",
"Bachelor's Degree",
"Others"))</f>
        <v>Master's Degree</v>
      </c>
    </row>
    <row r="2633" spans="1:20" x14ac:dyDescent="0.25">
      <c r="A2633" t="s">
        <v>5773</v>
      </c>
      <c r="B2633" t="s">
        <v>5774</v>
      </c>
      <c r="C2633" t="s">
        <v>29</v>
      </c>
      <c r="D2633">
        <v>39</v>
      </c>
      <c r="E2633" s="9" t="s">
        <v>13002</v>
      </c>
      <c r="F2633" t="s">
        <v>49</v>
      </c>
      <c r="G2633" t="s">
        <v>21</v>
      </c>
      <c r="H2633" t="s">
        <v>22</v>
      </c>
      <c r="I2633" t="s">
        <v>75</v>
      </c>
      <c r="J2633" s="1">
        <v>43536</v>
      </c>
      <c r="K2633" s="1">
        <v>44120</v>
      </c>
      <c r="L2633" t="s">
        <v>132</v>
      </c>
      <c r="M2633" t="s">
        <v>25</v>
      </c>
      <c r="N2633" s="2">
        <v>19205.88</v>
      </c>
      <c r="O2633" t="s">
        <v>3116</v>
      </c>
      <c r="P2633">
        <v>1.6</v>
      </c>
      <c r="Q26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633">
        <f>YEAR(Table1[[#This Row],[Hire Date]])</f>
        <v>2019</v>
      </c>
      <c r="S2633" s="9">
        <f>YEAR(Table1[[#This Row],[Exit Date]])</f>
        <v>2020</v>
      </c>
      <c r="T2633" t="str">
        <f>IF(Table1[[#This Row],[Education Level]]="Master's Degree",
"Master's Degree",
IF(Table1[[#This Row],[Education Level]]="Bachelor's Degree",
"Bachelor's Degree",
"Others"))</f>
        <v>Others</v>
      </c>
    </row>
    <row r="2634" spans="1:20" x14ac:dyDescent="0.25">
      <c r="A2634" t="s">
        <v>5775</v>
      </c>
      <c r="B2634" t="s">
        <v>5776</v>
      </c>
      <c r="C2634" t="s">
        <v>18</v>
      </c>
      <c r="D2634">
        <v>36</v>
      </c>
      <c r="E2634" t="s">
        <v>69</v>
      </c>
      <c r="F2634" t="s">
        <v>31</v>
      </c>
      <c r="G2634" t="s">
        <v>45</v>
      </c>
      <c r="H2634" t="s">
        <v>22</v>
      </c>
      <c r="I2634" t="s">
        <v>34</v>
      </c>
      <c r="J2634" s="1">
        <v>43952</v>
      </c>
      <c r="K2634" s="1">
        <v>45690</v>
      </c>
      <c r="L2634" t="s">
        <v>24</v>
      </c>
      <c r="M2634" t="s">
        <v>25</v>
      </c>
      <c r="N2634" s="2">
        <v>7574.02</v>
      </c>
      <c r="O2634" t="s">
        <v>3154</v>
      </c>
      <c r="P2634">
        <v>4.8</v>
      </c>
      <c r="Q26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34">
        <f>YEAR(Table1[[#This Row],[Hire Date]])</f>
        <v>2020</v>
      </c>
      <c r="S2634" s="9">
        <f>YEAR(Table1[[#This Row],[Exit Date]])</f>
        <v>2025</v>
      </c>
      <c r="T2634" t="str">
        <f>IF(Table1[[#This Row],[Education Level]]="Master's Degree",
"Master's Degree",
IF(Table1[[#This Row],[Education Level]]="Bachelor's Degree",
"Bachelor's Degree",
"Others"))</f>
        <v>Bachelor's Degree</v>
      </c>
    </row>
    <row r="2635" spans="1:20" x14ac:dyDescent="0.25">
      <c r="A2635" t="s">
        <v>5777</v>
      </c>
      <c r="B2635" t="s">
        <v>5778</v>
      </c>
      <c r="C2635" t="s">
        <v>29</v>
      </c>
      <c r="D2635">
        <v>37</v>
      </c>
      <c r="E2635" t="s">
        <v>69</v>
      </c>
      <c r="F2635" t="s">
        <v>31</v>
      </c>
      <c r="G2635" t="s">
        <v>32</v>
      </c>
      <c r="H2635" t="s">
        <v>33</v>
      </c>
      <c r="I2635" t="s">
        <v>23</v>
      </c>
      <c r="J2635" s="1">
        <v>45549</v>
      </c>
      <c r="M2635" t="s">
        <v>35</v>
      </c>
      <c r="N2635" s="2">
        <v>6236.89</v>
      </c>
      <c r="O2635" t="s">
        <v>1887</v>
      </c>
      <c r="P2635">
        <v>1.7</v>
      </c>
      <c r="Q26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635">
        <f>YEAR(Table1[[#This Row],[Hire Date]])</f>
        <v>2024</v>
      </c>
      <c r="T2635" t="str">
        <f>IF(Table1[[#This Row],[Education Level]]="Master's Degree",
"Master's Degree",
IF(Table1[[#This Row],[Education Level]]="Bachelor's Degree",
"Bachelor's Degree",
"Others"))</f>
        <v>Master's Degree</v>
      </c>
    </row>
    <row r="2636" spans="1:20" x14ac:dyDescent="0.25">
      <c r="A2636" t="s">
        <v>5779</v>
      </c>
      <c r="B2636" t="s">
        <v>5780</v>
      </c>
      <c r="C2636" t="s">
        <v>18</v>
      </c>
      <c r="D2636">
        <v>50</v>
      </c>
      <c r="E2636" t="s">
        <v>19</v>
      </c>
      <c r="F2636" t="s">
        <v>31</v>
      </c>
      <c r="G2636" t="s">
        <v>145</v>
      </c>
      <c r="H2636" t="s">
        <v>33</v>
      </c>
      <c r="I2636" t="s">
        <v>50</v>
      </c>
      <c r="J2636" s="1">
        <v>45473</v>
      </c>
      <c r="M2636" t="s">
        <v>35</v>
      </c>
      <c r="N2636" s="2">
        <v>40436.449999999997</v>
      </c>
      <c r="O2636" t="s">
        <v>146</v>
      </c>
      <c r="P2636">
        <v>1.9</v>
      </c>
      <c r="Q26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636">
        <f>YEAR(Table1[[#This Row],[Hire Date]])</f>
        <v>2024</v>
      </c>
      <c r="T2636" t="str">
        <f>IF(Table1[[#This Row],[Education Level]]="Master's Degree",
"Master's Degree",
IF(Table1[[#This Row],[Education Level]]="Bachelor's Degree",
"Bachelor's Degree",
"Others"))</f>
        <v>Others</v>
      </c>
    </row>
    <row r="2637" spans="1:20" x14ac:dyDescent="0.25">
      <c r="A2637" t="s">
        <v>5781</v>
      </c>
      <c r="B2637" t="s">
        <v>5782</v>
      </c>
      <c r="C2637" t="s">
        <v>29</v>
      </c>
      <c r="D2637">
        <v>44</v>
      </c>
      <c r="E2637" t="s">
        <v>79</v>
      </c>
      <c r="F2637" t="s">
        <v>74</v>
      </c>
      <c r="G2637" t="s">
        <v>137</v>
      </c>
      <c r="H2637" t="s">
        <v>33</v>
      </c>
      <c r="I2637" t="s">
        <v>34</v>
      </c>
      <c r="J2637" s="1">
        <v>45978</v>
      </c>
      <c r="M2637" t="s">
        <v>35</v>
      </c>
      <c r="N2637" s="2">
        <v>26112.79</v>
      </c>
      <c r="O2637" t="s">
        <v>3310</v>
      </c>
      <c r="P2637">
        <v>0.5</v>
      </c>
      <c r="Q26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637">
        <f>YEAR(Table1[[#This Row],[Hire Date]])</f>
        <v>2025</v>
      </c>
      <c r="T2637" t="str">
        <f>IF(Table1[[#This Row],[Education Level]]="Master's Degree",
"Master's Degree",
IF(Table1[[#This Row],[Education Level]]="Bachelor's Degree",
"Bachelor's Degree",
"Others"))</f>
        <v>Bachelor's Degree</v>
      </c>
    </row>
    <row r="2638" spans="1:20" x14ac:dyDescent="0.25">
      <c r="A2638" t="s">
        <v>5783</v>
      </c>
      <c r="B2638" t="s">
        <v>5784</v>
      </c>
      <c r="C2638" t="s">
        <v>18</v>
      </c>
      <c r="D2638">
        <v>36</v>
      </c>
      <c r="E2638" t="s">
        <v>43</v>
      </c>
      <c r="F2638" t="s">
        <v>31</v>
      </c>
      <c r="G2638" t="s">
        <v>45</v>
      </c>
      <c r="H2638" t="s">
        <v>33</v>
      </c>
      <c r="I2638" t="s">
        <v>34</v>
      </c>
      <c r="J2638" s="1">
        <v>43945</v>
      </c>
      <c r="M2638" t="s">
        <v>35</v>
      </c>
      <c r="N2638" s="2">
        <v>8024.67</v>
      </c>
      <c r="O2638" t="s">
        <v>1052</v>
      </c>
      <c r="P2638">
        <v>6.1</v>
      </c>
      <c r="Q26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38">
        <f>YEAR(Table1[[#This Row],[Hire Date]])</f>
        <v>2020</v>
      </c>
      <c r="T2638" t="str">
        <f>IF(Table1[[#This Row],[Education Level]]="Master's Degree",
"Master's Degree",
IF(Table1[[#This Row],[Education Level]]="Bachelor's Degree",
"Bachelor's Degree",
"Others"))</f>
        <v>Bachelor's Degree</v>
      </c>
    </row>
    <row r="2639" spans="1:20" x14ac:dyDescent="0.25">
      <c r="A2639" t="s">
        <v>5785</v>
      </c>
      <c r="B2639" t="s">
        <v>5786</v>
      </c>
      <c r="C2639" t="s">
        <v>29</v>
      </c>
      <c r="D2639">
        <v>43</v>
      </c>
      <c r="E2639" t="s">
        <v>121</v>
      </c>
      <c r="F2639" t="s">
        <v>20</v>
      </c>
      <c r="G2639" t="s">
        <v>21</v>
      </c>
      <c r="H2639" t="s">
        <v>33</v>
      </c>
      <c r="I2639" t="s">
        <v>117</v>
      </c>
      <c r="J2639" s="1">
        <v>45995</v>
      </c>
      <c r="M2639" t="s">
        <v>35</v>
      </c>
      <c r="N2639" s="2">
        <v>14726.14</v>
      </c>
      <c r="O2639" t="s">
        <v>3310</v>
      </c>
      <c r="P2639">
        <v>0.5</v>
      </c>
      <c r="Q26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639">
        <f>YEAR(Table1[[#This Row],[Hire Date]])</f>
        <v>2025</v>
      </c>
      <c r="T2639" t="str">
        <f>IF(Table1[[#This Row],[Education Level]]="Master's Degree",
"Master's Degree",
IF(Table1[[#This Row],[Education Level]]="Bachelor's Degree",
"Bachelor's Degree",
"Others"))</f>
        <v>Others</v>
      </c>
    </row>
    <row r="2640" spans="1:20" x14ac:dyDescent="0.25">
      <c r="A2640" t="s">
        <v>5787</v>
      </c>
      <c r="B2640" t="s">
        <v>5788</v>
      </c>
      <c r="C2640" t="s">
        <v>29</v>
      </c>
      <c r="D2640">
        <v>25</v>
      </c>
      <c r="E2640" t="s">
        <v>86</v>
      </c>
      <c r="F2640" t="s">
        <v>74</v>
      </c>
      <c r="G2640" t="s">
        <v>45</v>
      </c>
      <c r="H2640" t="s">
        <v>33</v>
      </c>
      <c r="I2640" t="s">
        <v>34</v>
      </c>
      <c r="J2640" s="1">
        <v>43486</v>
      </c>
      <c r="M2640" t="s">
        <v>35</v>
      </c>
      <c r="N2640" s="2">
        <v>8704.93</v>
      </c>
      <c r="O2640" t="s">
        <v>1580</v>
      </c>
      <c r="P2640">
        <v>7.3</v>
      </c>
      <c r="Q26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40">
        <f>YEAR(Table1[[#This Row],[Hire Date]])</f>
        <v>2019</v>
      </c>
      <c r="T2640" t="str">
        <f>IF(Table1[[#This Row],[Education Level]]="Master's Degree",
"Master's Degree",
IF(Table1[[#This Row],[Education Level]]="Bachelor's Degree",
"Bachelor's Degree",
"Others"))</f>
        <v>Bachelor's Degree</v>
      </c>
    </row>
    <row r="2641" spans="1:20" x14ac:dyDescent="0.25">
      <c r="A2641" t="s">
        <v>5789</v>
      </c>
      <c r="B2641" t="s">
        <v>5790</v>
      </c>
      <c r="C2641" t="s">
        <v>18</v>
      </c>
      <c r="D2641">
        <v>38</v>
      </c>
      <c r="E2641" t="s">
        <v>100</v>
      </c>
      <c r="F2641" t="s">
        <v>31</v>
      </c>
      <c r="G2641" t="s">
        <v>45</v>
      </c>
      <c r="H2641" t="s">
        <v>33</v>
      </c>
      <c r="I2641" t="s">
        <v>34</v>
      </c>
      <c r="J2641" s="1">
        <v>44062</v>
      </c>
      <c r="M2641" t="s">
        <v>35</v>
      </c>
      <c r="N2641" s="2">
        <v>9237.09</v>
      </c>
      <c r="O2641" t="s">
        <v>325</v>
      </c>
      <c r="P2641">
        <v>5.7</v>
      </c>
      <c r="Q26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41">
        <f>YEAR(Table1[[#This Row],[Hire Date]])</f>
        <v>2020</v>
      </c>
      <c r="T2641" t="str">
        <f>IF(Table1[[#This Row],[Education Level]]="Master's Degree",
"Master's Degree",
IF(Table1[[#This Row],[Education Level]]="Bachelor's Degree",
"Bachelor's Degree",
"Others"))</f>
        <v>Bachelor's Degree</v>
      </c>
    </row>
    <row r="2642" spans="1:20" x14ac:dyDescent="0.25">
      <c r="A2642" t="s">
        <v>5791</v>
      </c>
      <c r="B2642" t="s">
        <v>5792</v>
      </c>
      <c r="C2642" t="s">
        <v>18</v>
      </c>
      <c r="D2642">
        <v>51</v>
      </c>
      <c r="E2642" t="s">
        <v>19</v>
      </c>
      <c r="F2642" t="s">
        <v>49</v>
      </c>
      <c r="G2642" t="s">
        <v>232</v>
      </c>
      <c r="H2642" t="s">
        <v>22</v>
      </c>
      <c r="I2642" t="s">
        <v>34</v>
      </c>
      <c r="J2642" s="1">
        <v>45365</v>
      </c>
      <c r="K2642" s="1">
        <v>45831</v>
      </c>
      <c r="L2642" t="s">
        <v>132</v>
      </c>
      <c r="M2642" t="s">
        <v>25</v>
      </c>
      <c r="N2642" s="2">
        <v>52254.73</v>
      </c>
      <c r="O2642" t="s">
        <v>146</v>
      </c>
      <c r="P2642">
        <v>1.3</v>
      </c>
      <c r="Q26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642">
        <f>YEAR(Table1[[#This Row],[Hire Date]])</f>
        <v>2024</v>
      </c>
      <c r="S2642" s="9">
        <f>YEAR(Table1[[#This Row],[Exit Date]])</f>
        <v>2025</v>
      </c>
      <c r="T2642" t="str">
        <f>IF(Table1[[#This Row],[Education Level]]="Master's Degree",
"Master's Degree",
IF(Table1[[#This Row],[Education Level]]="Bachelor's Degree",
"Bachelor's Degree",
"Others"))</f>
        <v>Bachelor's Degree</v>
      </c>
    </row>
    <row r="2643" spans="1:20" x14ac:dyDescent="0.25">
      <c r="A2643" t="s">
        <v>5793</v>
      </c>
      <c r="B2643" t="s">
        <v>5794</v>
      </c>
      <c r="C2643" t="s">
        <v>18</v>
      </c>
      <c r="D2643">
        <v>33</v>
      </c>
      <c r="E2643" t="s">
        <v>30</v>
      </c>
      <c r="F2643" t="s">
        <v>49</v>
      </c>
      <c r="G2643" t="s">
        <v>21</v>
      </c>
      <c r="H2643" t="s">
        <v>33</v>
      </c>
      <c r="I2643" t="s">
        <v>34</v>
      </c>
      <c r="J2643" s="1">
        <v>45562</v>
      </c>
      <c r="M2643" t="s">
        <v>35</v>
      </c>
      <c r="N2643" s="2">
        <v>18523.63</v>
      </c>
      <c r="O2643" t="s">
        <v>650</v>
      </c>
      <c r="P2643">
        <v>1.6</v>
      </c>
      <c r="Q26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643">
        <f>YEAR(Table1[[#This Row],[Hire Date]])</f>
        <v>2024</v>
      </c>
      <c r="T2643" t="str">
        <f>IF(Table1[[#This Row],[Education Level]]="Master's Degree",
"Master's Degree",
IF(Table1[[#This Row],[Education Level]]="Bachelor's Degree",
"Bachelor's Degree",
"Others"))</f>
        <v>Bachelor's Degree</v>
      </c>
    </row>
    <row r="2644" spans="1:20" x14ac:dyDescent="0.25">
      <c r="A2644" t="s">
        <v>5795</v>
      </c>
      <c r="B2644" t="s">
        <v>5796</v>
      </c>
      <c r="C2644" t="s">
        <v>18</v>
      </c>
      <c r="D2644">
        <v>27</v>
      </c>
      <c r="E2644" t="s">
        <v>19</v>
      </c>
      <c r="F2644" t="s">
        <v>44</v>
      </c>
      <c r="G2644" t="s">
        <v>232</v>
      </c>
      <c r="H2644" t="s">
        <v>33</v>
      </c>
      <c r="I2644" t="s">
        <v>34</v>
      </c>
      <c r="J2644" s="1">
        <v>44478</v>
      </c>
      <c r="M2644" t="s">
        <v>35</v>
      </c>
      <c r="N2644" s="2">
        <v>55644.92</v>
      </c>
      <c r="O2644" t="s">
        <v>146</v>
      </c>
      <c r="P2644">
        <v>4.5999999999999996</v>
      </c>
      <c r="Q26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44">
        <f>YEAR(Table1[[#This Row],[Hire Date]])</f>
        <v>2021</v>
      </c>
      <c r="T2644" t="str">
        <f>IF(Table1[[#This Row],[Education Level]]="Master's Degree",
"Master's Degree",
IF(Table1[[#This Row],[Education Level]]="Bachelor's Degree",
"Bachelor's Degree",
"Others"))</f>
        <v>Bachelor's Degree</v>
      </c>
    </row>
    <row r="2645" spans="1:20" x14ac:dyDescent="0.25">
      <c r="A2645" t="s">
        <v>5797</v>
      </c>
      <c r="B2645" t="s">
        <v>5798</v>
      </c>
      <c r="C2645" t="s">
        <v>29</v>
      </c>
      <c r="D2645">
        <v>29</v>
      </c>
      <c r="E2645" t="s">
        <v>43</v>
      </c>
      <c r="F2645" t="s">
        <v>60</v>
      </c>
      <c r="G2645" t="s">
        <v>45</v>
      </c>
      <c r="H2645" t="s">
        <v>33</v>
      </c>
      <c r="I2645" t="s">
        <v>23</v>
      </c>
      <c r="J2645" s="1">
        <v>45640</v>
      </c>
      <c r="M2645" t="s">
        <v>35</v>
      </c>
      <c r="N2645" s="2">
        <v>7554.66</v>
      </c>
      <c r="O2645" t="s">
        <v>87</v>
      </c>
      <c r="P2645">
        <v>1.4</v>
      </c>
      <c r="Q26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645">
        <f>YEAR(Table1[[#This Row],[Hire Date]])</f>
        <v>2024</v>
      </c>
      <c r="T2645" t="str">
        <f>IF(Table1[[#This Row],[Education Level]]="Master's Degree",
"Master's Degree",
IF(Table1[[#This Row],[Education Level]]="Bachelor's Degree",
"Bachelor's Degree",
"Others"))</f>
        <v>Master's Degree</v>
      </c>
    </row>
    <row r="2646" spans="1:20" x14ac:dyDescent="0.25">
      <c r="A2646" t="s">
        <v>5799</v>
      </c>
      <c r="B2646" t="s">
        <v>5800</v>
      </c>
      <c r="C2646" t="s">
        <v>29</v>
      </c>
      <c r="D2646">
        <v>25</v>
      </c>
      <c r="E2646" t="s">
        <v>19</v>
      </c>
      <c r="F2646" t="s">
        <v>20</v>
      </c>
      <c r="G2646" t="s">
        <v>21</v>
      </c>
      <c r="H2646" t="s">
        <v>33</v>
      </c>
      <c r="I2646" t="s">
        <v>50</v>
      </c>
      <c r="J2646" s="1">
        <v>45904</v>
      </c>
      <c r="M2646" t="s">
        <v>35</v>
      </c>
      <c r="N2646" s="2">
        <v>19032.62</v>
      </c>
      <c r="O2646" t="s">
        <v>821</v>
      </c>
      <c r="P2646">
        <v>0.7</v>
      </c>
      <c r="Q26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646">
        <f>YEAR(Table1[[#This Row],[Hire Date]])</f>
        <v>2025</v>
      </c>
      <c r="T2646" t="str">
        <f>IF(Table1[[#This Row],[Education Level]]="Master's Degree",
"Master's Degree",
IF(Table1[[#This Row],[Education Level]]="Bachelor's Degree",
"Bachelor's Degree",
"Others"))</f>
        <v>Others</v>
      </c>
    </row>
    <row r="2647" spans="1:20" x14ac:dyDescent="0.25">
      <c r="A2647" t="s">
        <v>5801</v>
      </c>
      <c r="B2647" t="s">
        <v>5802</v>
      </c>
      <c r="C2647" t="s">
        <v>18</v>
      </c>
      <c r="D2647">
        <v>27</v>
      </c>
      <c r="E2647" t="s">
        <v>43</v>
      </c>
      <c r="F2647" t="s">
        <v>44</v>
      </c>
      <c r="G2647" t="s">
        <v>61</v>
      </c>
      <c r="H2647" t="s">
        <v>33</v>
      </c>
      <c r="I2647" t="s">
        <v>34</v>
      </c>
      <c r="J2647" s="1">
        <v>45734</v>
      </c>
      <c r="M2647" t="s">
        <v>35</v>
      </c>
      <c r="N2647" s="2">
        <v>13198.14</v>
      </c>
      <c r="O2647" t="s">
        <v>286</v>
      </c>
      <c r="P2647">
        <v>1.2</v>
      </c>
      <c r="Q26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647">
        <f>YEAR(Table1[[#This Row],[Hire Date]])</f>
        <v>2025</v>
      </c>
      <c r="T2647" t="str">
        <f>IF(Table1[[#This Row],[Education Level]]="Master's Degree",
"Master's Degree",
IF(Table1[[#This Row],[Education Level]]="Bachelor's Degree",
"Bachelor's Degree",
"Others"))</f>
        <v>Bachelor's Degree</v>
      </c>
    </row>
    <row r="2648" spans="1:20" x14ac:dyDescent="0.25">
      <c r="A2648" t="s">
        <v>5803</v>
      </c>
      <c r="B2648" t="s">
        <v>5804</v>
      </c>
      <c r="C2648" t="s">
        <v>29</v>
      </c>
      <c r="D2648">
        <v>31</v>
      </c>
      <c r="E2648" t="s">
        <v>69</v>
      </c>
      <c r="F2648" t="s">
        <v>60</v>
      </c>
      <c r="G2648" t="s">
        <v>145</v>
      </c>
      <c r="H2648" t="s">
        <v>33</v>
      </c>
      <c r="I2648" t="s">
        <v>23</v>
      </c>
      <c r="J2648" s="1">
        <v>44091</v>
      </c>
      <c r="M2648" t="s">
        <v>35</v>
      </c>
      <c r="N2648" s="2">
        <v>30528.49</v>
      </c>
      <c r="O2648" t="s">
        <v>146</v>
      </c>
      <c r="P2648">
        <v>5.7</v>
      </c>
      <c r="Q26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48">
        <f>YEAR(Table1[[#This Row],[Hire Date]])</f>
        <v>2020</v>
      </c>
      <c r="T2648" t="str">
        <f>IF(Table1[[#This Row],[Education Level]]="Master's Degree",
"Master's Degree",
IF(Table1[[#This Row],[Education Level]]="Bachelor's Degree",
"Bachelor's Degree",
"Others"))</f>
        <v>Master's Degree</v>
      </c>
    </row>
    <row r="2649" spans="1:20" x14ac:dyDescent="0.25">
      <c r="A2649" t="s">
        <v>5805</v>
      </c>
      <c r="B2649" t="s">
        <v>5806</v>
      </c>
      <c r="C2649" t="s">
        <v>29</v>
      </c>
      <c r="D2649">
        <v>22</v>
      </c>
      <c r="E2649" t="s">
        <v>73</v>
      </c>
      <c r="F2649" t="s">
        <v>44</v>
      </c>
      <c r="G2649" t="s">
        <v>61</v>
      </c>
      <c r="H2649" t="s">
        <v>33</v>
      </c>
      <c r="I2649" t="s">
        <v>34</v>
      </c>
      <c r="J2649" s="1">
        <v>44058</v>
      </c>
      <c r="K2649" s="1">
        <v>45358</v>
      </c>
      <c r="L2649" t="s">
        <v>132</v>
      </c>
      <c r="M2649" t="s">
        <v>25</v>
      </c>
      <c r="N2649" s="2">
        <v>12989.15</v>
      </c>
      <c r="O2649" t="s">
        <v>1091</v>
      </c>
      <c r="P2649">
        <v>3.6</v>
      </c>
      <c r="Q26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49">
        <f>YEAR(Table1[[#This Row],[Hire Date]])</f>
        <v>2020</v>
      </c>
      <c r="S2649" s="9">
        <f>YEAR(Table1[[#This Row],[Exit Date]])</f>
        <v>2024</v>
      </c>
      <c r="T2649" t="str">
        <f>IF(Table1[[#This Row],[Education Level]]="Master's Degree",
"Master's Degree",
IF(Table1[[#This Row],[Education Level]]="Bachelor's Degree",
"Bachelor's Degree",
"Others"))</f>
        <v>Bachelor's Degree</v>
      </c>
    </row>
    <row r="2650" spans="1:20" x14ac:dyDescent="0.25">
      <c r="A2650" t="s">
        <v>5807</v>
      </c>
      <c r="B2650" t="s">
        <v>5808</v>
      </c>
      <c r="C2650" t="s">
        <v>29</v>
      </c>
      <c r="D2650">
        <v>35</v>
      </c>
      <c r="E2650" t="s">
        <v>30</v>
      </c>
      <c r="F2650" t="s">
        <v>31</v>
      </c>
      <c r="G2650" t="s">
        <v>61</v>
      </c>
      <c r="H2650" t="s">
        <v>22</v>
      </c>
      <c r="I2650" t="s">
        <v>34</v>
      </c>
      <c r="J2650" s="1">
        <v>44045</v>
      </c>
      <c r="K2650" s="1">
        <v>44227</v>
      </c>
      <c r="L2650" t="s">
        <v>132</v>
      </c>
      <c r="M2650" t="s">
        <v>25</v>
      </c>
      <c r="N2650" s="2">
        <v>9573.09</v>
      </c>
      <c r="O2650" t="s">
        <v>1288</v>
      </c>
      <c r="P2650">
        <v>0.5</v>
      </c>
      <c r="Q26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650">
        <f>YEAR(Table1[[#This Row],[Hire Date]])</f>
        <v>2020</v>
      </c>
      <c r="S2650" s="9">
        <f>YEAR(Table1[[#This Row],[Exit Date]])</f>
        <v>2021</v>
      </c>
      <c r="T2650" t="str">
        <f>IF(Table1[[#This Row],[Education Level]]="Master's Degree",
"Master's Degree",
IF(Table1[[#This Row],[Education Level]]="Bachelor's Degree",
"Bachelor's Degree",
"Others"))</f>
        <v>Bachelor's Degree</v>
      </c>
    </row>
    <row r="2651" spans="1:20" x14ac:dyDescent="0.25">
      <c r="A2651" t="s">
        <v>5809</v>
      </c>
      <c r="B2651" t="s">
        <v>5810</v>
      </c>
      <c r="C2651" t="s">
        <v>18</v>
      </c>
      <c r="D2651">
        <v>43</v>
      </c>
      <c r="E2651" t="s">
        <v>73</v>
      </c>
      <c r="F2651" t="s">
        <v>49</v>
      </c>
      <c r="G2651" t="s">
        <v>61</v>
      </c>
      <c r="H2651" t="s">
        <v>33</v>
      </c>
      <c r="I2651" t="s">
        <v>23</v>
      </c>
      <c r="J2651" s="1">
        <v>44780</v>
      </c>
      <c r="M2651" t="s">
        <v>35</v>
      </c>
      <c r="N2651" s="2">
        <v>11805.74</v>
      </c>
      <c r="O2651" t="s">
        <v>3372</v>
      </c>
      <c r="P2651">
        <v>3.8</v>
      </c>
      <c r="Q26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51">
        <f>YEAR(Table1[[#This Row],[Hire Date]])</f>
        <v>2022</v>
      </c>
      <c r="T2651" t="str">
        <f>IF(Table1[[#This Row],[Education Level]]="Master's Degree",
"Master's Degree",
IF(Table1[[#This Row],[Education Level]]="Bachelor's Degree",
"Bachelor's Degree",
"Others"))</f>
        <v>Master's Degree</v>
      </c>
    </row>
    <row r="2652" spans="1:20" x14ac:dyDescent="0.25">
      <c r="A2652" t="s">
        <v>5811</v>
      </c>
      <c r="B2652" t="s">
        <v>5812</v>
      </c>
      <c r="C2652" t="s">
        <v>18</v>
      </c>
      <c r="D2652">
        <v>26</v>
      </c>
      <c r="E2652" t="s">
        <v>30</v>
      </c>
      <c r="F2652" t="s">
        <v>31</v>
      </c>
      <c r="G2652" t="s">
        <v>32</v>
      </c>
      <c r="H2652" t="s">
        <v>33</v>
      </c>
      <c r="I2652" t="s">
        <v>23</v>
      </c>
      <c r="J2652" s="1">
        <v>45258</v>
      </c>
      <c r="K2652" s="1">
        <v>45793</v>
      </c>
      <c r="L2652" t="s">
        <v>113</v>
      </c>
      <c r="M2652" t="s">
        <v>25</v>
      </c>
      <c r="N2652" s="2">
        <v>5181.6000000000004</v>
      </c>
      <c r="O2652" t="s">
        <v>2206</v>
      </c>
      <c r="P2652">
        <v>1.5</v>
      </c>
      <c r="Q26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652">
        <f>YEAR(Table1[[#This Row],[Hire Date]])</f>
        <v>2023</v>
      </c>
      <c r="S2652" s="9">
        <f>YEAR(Table1[[#This Row],[Exit Date]])</f>
        <v>2025</v>
      </c>
      <c r="T2652" t="str">
        <f>IF(Table1[[#This Row],[Education Level]]="Master's Degree",
"Master's Degree",
IF(Table1[[#This Row],[Education Level]]="Bachelor's Degree",
"Bachelor's Degree",
"Others"))</f>
        <v>Master's Degree</v>
      </c>
    </row>
    <row r="2653" spans="1:20" x14ac:dyDescent="0.25">
      <c r="A2653" t="s">
        <v>5813</v>
      </c>
      <c r="B2653" t="s">
        <v>5814</v>
      </c>
      <c r="C2653" t="s">
        <v>29</v>
      </c>
      <c r="D2653">
        <v>48</v>
      </c>
      <c r="E2653" s="9" t="s">
        <v>13002</v>
      </c>
      <c r="F2653" t="s">
        <v>44</v>
      </c>
      <c r="G2653" t="s">
        <v>32</v>
      </c>
      <c r="H2653" t="s">
        <v>131</v>
      </c>
      <c r="I2653" t="s">
        <v>175</v>
      </c>
      <c r="J2653" s="1">
        <v>44672</v>
      </c>
      <c r="K2653" s="1">
        <v>44866</v>
      </c>
      <c r="L2653" t="s">
        <v>132</v>
      </c>
      <c r="M2653" t="s">
        <v>25</v>
      </c>
      <c r="N2653" s="2">
        <v>4622.72</v>
      </c>
      <c r="O2653" t="s">
        <v>1223</v>
      </c>
      <c r="P2653">
        <v>0.5</v>
      </c>
      <c r="Q26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653">
        <f>YEAR(Table1[[#This Row],[Hire Date]])</f>
        <v>2022</v>
      </c>
      <c r="S2653" s="9">
        <f>YEAR(Table1[[#This Row],[Exit Date]])</f>
        <v>2022</v>
      </c>
      <c r="T2653" t="str">
        <f>IF(Table1[[#This Row],[Education Level]]="Master's Degree",
"Master's Degree",
IF(Table1[[#This Row],[Education Level]]="Bachelor's Degree",
"Bachelor's Degree",
"Others"))</f>
        <v>Others</v>
      </c>
    </row>
    <row r="2654" spans="1:20" x14ac:dyDescent="0.25">
      <c r="A2654" t="s">
        <v>5815</v>
      </c>
      <c r="B2654" t="s">
        <v>5816</v>
      </c>
      <c r="C2654" t="s">
        <v>29</v>
      </c>
      <c r="D2654">
        <v>39</v>
      </c>
      <c r="E2654" t="s">
        <v>100</v>
      </c>
      <c r="F2654" t="s">
        <v>74</v>
      </c>
      <c r="G2654" t="s">
        <v>61</v>
      </c>
      <c r="H2654" t="s">
        <v>33</v>
      </c>
      <c r="I2654" t="s">
        <v>175</v>
      </c>
      <c r="J2654" s="1">
        <v>45392</v>
      </c>
      <c r="M2654" t="s">
        <v>35</v>
      </c>
      <c r="N2654" s="2">
        <v>11063.28</v>
      </c>
      <c r="O2654" t="s">
        <v>485</v>
      </c>
      <c r="P2654">
        <v>2.1</v>
      </c>
      <c r="Q26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654">
        <f>YEAR(Table1[[#This Row],[Hire Date]])</f>
        <v>2024</v>
      </c>
      <c r="T2654" t="str">
        <f>IF(Table1[[#This Row],[Education Level]]="Master's Degree",
"Master's Degree",
IF(Table1[[#This Row],[Education Level]]="Bachelor's Degree",
"Bachelor's Degree",
"Others"))</f>
        <v>Others</v>
      </c>
    </row>
    <row r="2655" spans="1:20" x14ac:dyDescent="0.25">
      <c r="A2655" t="s">
        <v>5817</v>
      </c>
      <c r="B2655" t="s">
        <v>4998</v>
      </c>
      <c r="C2655" t="s">
        <v>29</v>
      </c>
      <c r="D2655">
        <v>44</v>
      </c>
      <c r="E2655" s="9" t="s">
        <v>13002</v>
      </c>
      <c r="F2655" t="s">
        <v>20</v>
      </c>
      <c r="G2655" t="s">
        <v>21</v>
      </c>
      <c r="H2655" t="s">
        <v>33</v>
      </c>
      <c r="I2655" t="s">
        <v>34</v>
      </c>
      <c r="J2655" s="1">
        <v>43134</v>
      </c>
      <c r="M2655" t="s">
        <v>35</v>
      </c>
      <c r="N2655" s="2">
        <v>19526.98</v>
      </c>
      <c r="O2655" t="s">
        <v>842</v>
      </c>
      <c r="P2655">
        <v>8.3000000000000007</v>
      </c>
      <c r="Q26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55">
        <f>YEAR(Table1[[#This Row],[Hire Date]])</f>
        <v>2018</v>
      </c>
      <c r="T2655" t="str">
        <f>IF(Table1[[#This Row],[Education Level]]="Master's Degree",
"Master's Degree",
IF(Table1[[#This Row],[Education Level]]="Bachelor's Degree",
"Bachelor's Degree",
"Others"))</f>
        <v>Bachelor's Degree</v>
      </c>
    </row>
    <row r="2656" spans="1:20" x14ac:dyDescent="0.25">
      <c r="A2656" t="s">
        <v>5818</v>
      </c>
      <c r="B2656" t="s">
        <v>5819</v>
      </c>
      <c r="C2656" t="s">
        <v>18</v>
      </c>
      <c r="D2656">
        <v>29</v>
      </c>
      <c r="E2656" s="9" t="s">
        <v>13002</v>
      </c>
      <c r="F2656" t="s">
        <v>60</v>
      </c>
      <c r="G2656" t="s">
        <v>45</v>
      </c>
      <c r="H2656" t="s">
        <v>33</v>
      </c>
      <c r="I2656" t="s">
        <v>117</v>
      </c>
      <c r="J2656" s="1">
        <v>45027</v>
      </c>
      <c r="M2656" t="s">
        <v>35</v>
      </c>
      <c r="N2656" s="2">
        <v>7468.15</v>
      </c>
      <c r="O2656" t="s">
        <v>2390</v>
      </c>
      <c r="P2656">
        <v>3.1</v>
      </c>
      <c r="Q26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56">
        <f>YEAR(Table1[[#This Row],[Hire Date]])</f>
        <v>2023</v>
      </c>
      <c r="T2656" t="str">
        <f>IF(Table1[[#This Row],[Education Level]]="Master's Degree",
"Master's Degree",
IF(Table1[[#This Row],[Education Level]]="Bachelor's Degree",
"Bachelor's Degree",
"Others"))</f>
        <v>Others</v>
      </c>
    </row>
    <row r="2657" spans="1:20" x14ac:dyDescent="0.25">
      <c r="A2657" t="s">
        <v>5820</v>
      </c>
      <c r="B2657" t="s">
        <v>5821</v>
      </c>
      <c r="C2657" t="s">
        <v>29</v>
      </c>
      <c r="D2657">
        <v>42</v>
      </c>
      <c r="E2657" t="s">
        <v>30</v>
      </c>
      <c r="F2657" t="s">
        <v>20</v>
      </c>
      <c r="G2657" t="s">
        <v>93</v>
      </c>
      <c r="H2657" t="s">
        <v>33</v>
      </c>
      <c r="I2657" t="s">
        <v>34</v>
      </c>
      <c r="J2657" s="1">
        <v>44494</v>
      </c>
      <c r="M2657" t="s">
        <v>35</v>
      </c>
      <c r="N2657" s="2">
        <v>3643.03</v>
      </c>
      <c r="O2657" t="s">
        <v>515</v>
      </c>
      <c r="P2657">
        <v>4.5999999999999996</v>
      </c>
      <c r="Q26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57">
        <f>YEAR(Table1[[#This Row],[Hire Date]])</f>
        <v>2021</v>
      </c>
      <c r="T2657" t="str">
        <f>IF(Table1[[#This Row],[Education Level]]="Master's Degree",
"Master's Degree",
IF(Table1[[#This Row],[Education Level]]="Bachelor's Degree",
"Bachelor's Degree",
"Others"))</f>
        <v>Bachelor's Degree</v>
      </c>
    </row>
    <row r="2658" spans="1:20" x14ac:dyDescent="0.25">
      <c r="A2658" t="s">
        <v>5822</v>
      </c>
      <c r="B2658" t="s">
        <v>5823</v>
      </c>
      <c r="C2658" t="s">
        <v>18</v>
      </c>
      <c r="D2658">
        <v>25</v>
      </c>
      <c r="E2658" s="9" t="s">
        <v>13002</v>
      </c>
      <c r="F2658" t="s">
        <v>60</v>
      </c>
      <c r="G2658" t="s">
        <v>61</v>
      </c>
      <c r="H2658" t="s">
        <v>33</v>
      </c>
      <c r="I2658" t="s">
        <v>34</v>
      </c>
      <c r="J2658" s="1">
        <v>44646</v>
      </c>
      <c r="M2658" t="s">
        <v>35</v>
      </c>
      <c r="N2658" s="2">
        <v>12247.34</v>
      </c>
      <c r="O2658" t="s">
        <v>1950</v>
      </c>
      <c r="P2658">
        <v>4.0999999999999996</v>
      </c>
      <c r="Q26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58">
        <f>YEAR(Table1[[#This Row],[Hire Date]])</f>
        <v>2022</v>
      </c>
      <c r="T2658" t="str">
        <f>IF(Table1[[#This Row],[Education Level]]="Master's Degree",
"Master's Degree",
IF(Table1[[#This Row],[Education Level]]="Bachelor's Degree",
"Bachelor's Degree",
"Others"))</f>
        <v>Bachelor's Degree</v>
      </c>
    </row>
    <row r="2659" spans="1:20" x14ac:dyDescent="0.25">
      <c r="A2659" t="s">
        <v>5824</v>
      </c>
      <c r="B2659" t="s">
        <v>5825</v>
      </c>
      <c r="C2659" t="s">
        <v>18</v>
      </c>
      <c r="D2659">
        <v>43</v>
      </c>
      <c r="E2659" s="9" t="s">
        <v>13002</v>
      </c>
      <c r="F2659" t="s">
        <v>74</v>
      </c>
      <c r="G2659" t="s">
        <v>45</v>
      </c>
      <c r="H2659" t="s">
        <v>22</v>
      </c>
      <c r="I2659" t="s">
        <v>34</v>
      </c>
      <c r="J2659" s="1">
        <v>45969</v>
      </c>
      <c r="M2659" t="s">
        <v>35</v>
      </c>
      <c r="N2659" s="2">
        <v>7725.75</v>
      </c>
      <c r="O2659" t="s">
        <v>3154</v>
      </c>
      <c r="P2659">
        <v>0.5</v>
      </c>
      <c r="Q26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659">
        <f>YEAR(Table1[[#This Row],[Hire Date]])</f>
        <v>2025</v>
      </c>
      <c r="T2659" t="str">
        <f>IF(Table1[[#This Row],[Education Level]]="Master's Degree",
"Master's Degree",
IF(Table1[[#This Row],[Education Level]]="Bachelor's Degree",
"Bachelor's Degree",
"Others"))</f>
        <v>Bachelor's Degree</v>
      </c>
    </row>
    <row r="2660" spans="1:20" x14ac:dyDescent="0.25">
      <c r="A2660" t="s">
        <v>5826</v>
      </c>
      <c r="B2660" t="s">
        <v>5827</v>
      </c>
      <c r="C2660" t="s">
        <v>29</v>
      </c>
      <c r="D2660">
        <v>36</v>
      </c>
      <c r="E2660" t="s">
        <v>43</v>
      </c>
      <c r="F2660" t="s">
        <v>74</v>
      </c>
      <c r="G2660" t="s">
        <v>21</v>
      </c>
      <c r="H2660" t="s">
        <v>33</v>
      </c>
      <c r="I2660" t="s">
        <v>23</v>
      </c>
      <c r="J2660" s="1">
        <v>43431</v>
      </c>
      <c r="M2660" t="s">
        <v>35</v>
      </c>
      <c r="N2660" s="2">
        <v>17727.349999999999</v>
      </c>
      <c r="O2660" t="s">
        <v>1299</v>
      </c>
      <c r="P2660">
        <v>7.5</v>
      </c>
      <c r="Q26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60">
        <f>YEAR(Table1[[#This Row],[Hire Date]])</f>
        <v>2018</v>
      </c>
      <c r="T2660" t="str">
        <f>IF(Table1[[#This Row],[Education Level]]="Master's Degree",
"Master's Degree",
IF(Table1[[#This Row],[Education Level]]="Bachelor's Degree",
"Bachelor's Degree",
"Others"))</f>
        <v>Master's Degree</v>
      </c>
    </row>
    <row r="2661" spans="1:20" x14ac:dyDescent="0.25">
      <c r="A2661" t="s">
        <v>5828</v>
      </c>
      <c r="B2661" t="s">
        <v>5829</v>
      </c>
      <c r="C2661" t="s">
        <v>29</v>
      </c>
      <c r="D2661">
        <v>39</v>
      </c>
      <c r="E2661" t="s">
        <v>121</v>
      </c>
      <c r="F2661" t="s">
        <v>49</v>
      </c>
      <c r="G2661" t="s">
        <v>32</v>
      </c>
      <c r="H2661" t="s">
        <v>33</v>
      </c>
      <c r="I2661" t="s">
        <v>34</v>
      </c>
      <c r="J2661" s="1">
        <v>44816</v>
      </c>
      <c r="K2661" s="1">
        <v>46037</v>
      </c>
      <c r="L2661" t="s">
        <v>132</v>
      </c>
      <c r="M2661" t="s">
        <v>25</v>
      </c>
      <c r="N2661" s="2">
        <v>4980.47</v>
      </c>
      <c r="O2661" t="s">
        <v>5295</v>
      </c>
      <c r="P2661">
        <v>3.3</v>
      </c>
      <c r="Q26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61">
        <f>YEAR(Table1[[#This Row],[Hire Date]])</f>
        <v>2022</v>
      </c>
      <c r="S2661" s="9">
        <f>YEAR(Table1[[#This Row],[Exit Date]])</f>
        <v>2026</v>
      </c>
      <c r="T2661" t="str">
        <f>IF(Table1[[#This Row],[Education Level]]="Master's Degree",
"Master's Degree",
IF(Table1[[#This Row],[Education Level]]="Bachelor's Degree",
"Bachelor's Degree",
"Others"))</f>
        <v>Bachelor's Degree</v>
      </c>
    </row>
    <row r="2662" spans="1:20" x14ac:dyDescent="0.25">
      <c r="A2662" t="s">
        <v>5830</v>
      </c>
      <c r="B2662" t="s">
        <v>5831</v>
      </c>
      <c r="C2662" t="s">
        <v>29</v>
      </c>
      <c r="D2662">
        <v>24</v>
      </c>
      <c r="E2662" t="s">
        <v>100</v>
      </c>
      <c r="F2662" t="s">
        <v>31</v>
      </c>
      <c r="G2662" t="s">
        <v>61</v>
      </c>
      <c r="H2662" t="s">
        <v>33</v>
      </c>
      <c r="I2662" t="s">
        <v>23</v>
      </c>
      <c r="J2662" s="1">
        <v>44169</v>
      </c>
      <c r="M2662" t="s">
        <v>35</v>
      </c>
      <c r="N2662" s="2">
        <v>11229.62</v>
      </c>
      <c r="O2662" t="s">
        <v>2393</v>
      </c>
      <c r="P2662">
        <v>5.5</v>
      </c>
      <c r="Q26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62">
        <f>YEAR(Table1[[#This Row],[Hire Date]])</f>
        <v>2020</v>
      </c>
      <c r="T2662" t="str">
        <f>IF(Table1[[#This Row],[Education Level]]="Master's Degree",
"Master's Degree",
IF(Table1[[#This Row],[Education Level]]="Bachelor's Degree",
"Bachelor's Degree",
"Others"))</f>
        <v>Master's Degree</v>
      </c>
    </row>
    <row r="2663" spans="1:20" x14ac:dyDescent="0.25">
      <c r="A2663" t="s">
        <v>5832</v>
      </c>
      <c r="B2663" t="s">
        <v>5833</v>
      </c>
      <c r="C2663" t="s">
        <v>18</v>
      </c>
      <c r="D2663">
        <v>26</v>
      </c>
      <c r="E2663" t="s">
        <v>136</v>
      </c>
      <c r="F2663" t="s">
        <v>20</v>
      </c>
      <c r="G2663" t="s">
        <v>61</v>
      </c>
      <c r="H2663" t="s">
        <v>33</v>
      </c>
      <c r="I2663" t="s">
        <v>23</v>
      </c>
      <c r="J2663" s="1">
        <v>45219</v>
      </c>
      <c r="M2663" t="s">
        <v>35</v>
      </c>
      <c r="N2663" s="2">
        <v>12378.48</v>
      </c>
      <c r="O2663" t="s">
        <v>1071</v>
      </c>
      <c r="P2663">
        <v>2.6</v>
      </c>
      <c r="Q26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663">
        <f>YEAR(Table1[[#This Row],[Hire Date]])</f>
        <v>2023</v>
      </c>
      <c r="T2663" t="str">
        <f>IF(Table1[[#This Row],[Education Level]]="Master's Degree",
"Master's Degree",
IF(Table1[[#This Row],[Education Level]]="Bachelor's Degree",
"Bachelor's Degree",
"Others"))</f>
        <v>Master's Degree</v>
      </c>
    </row>
    <row r="2664" spans="1:20" x14ac:dyDescent="0.25">
      <c r="A2664" t="s">
        <v>5834</v>
      </c>
      <c r="B2664" t="s">
        <v>5835</v>
      </c>
      <c r="C2664" t="s">
        <v>18</v>
      </c>
      <c r="D2664">
        <v>40</v>
      </c>
      <c r="E2664" t="s">
        <v>100</v>
      </c>
      <c r="F2664" t="s">
        <v>60</v>
      </c>
      <c r="G2664" t="s">
        <v>61</v>
      </c>
      <c r="H2664" t="s">
        <v>33</v>
      </c>
      <c r="I2664" t="s">
        <v>175</v>
      </c>
      <c r="J2664" s="1">
        <v>45998</v>
      </c>
      <c r="M2664" t="s">
        <v>35</v>
      </c>
      <c r="N2664" s="2">
        <v>13016.93</v>
      </c>
      <c r="O2664" t="s">
        <v>975</v>
      </c>
      <c r="P2664">
        <v>0.4</v>
      </c>
      <c r="Q26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664">
        <f>YEAR(Table1[[#This Row],[Hire Date]])</f>
        <v>2025</v>
      </c>
      <c r="T2664" t="str">
        <f>IF(Table1[[#This Row],[Education Level]]="Master's Degree",
"Master's Degree",
IF(Table1[[#This Row],[Education Level]]="Bachelor's Degree",
"Bachelor's Degree",
"Others"))</f>
        <v>Others</v>
      </c>
    </row>
    <row r="2665" spans="1:20" x14ac:dyDescent="0.25">
      <c r="A2665" t="s">
        <v>5836</v>
      </c>
      <c r="B2665" t="s">
        <v>5837</v>
      </c>
      <c r="C2665" t="s">
        <v>18</v>
      </c>
      <c r="D2665">
        <v>26</v>
      </c>
      <c r="E2665" s="9" t="s">
        <v>13002</v>
      </c>
      <c r="F2665" t="s">
        <v>31</v>
      </c>
      <c r="G2665" t="s">
        <v>137</v>
      </c>
      <c r="H2665" t="s">
        <v>22</v>
      </c>
      <c r="I2665" t="s">
        <v>34</v>
      </c>
      <c r="J2665" s="1">
        <v>45032</v>
      </c>
      <c r="M2665" t="s">
        <v>35</v>
      </c>
      <c r="N2665" s="2">
        <v>27954.05</v>
      </c>
      <c r="O2665" t="s">
        <v>667</v>
      </c>
      <c r="P2665">
        <v>3.1</v>
      </c>
      <c r="Q26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65">
        <f>YEAR(Table1[[#This Row],[Hire Date]])</f>
        <v>2023</v>
      </c>
      <c r="T2665" t="str">
        <f>IF(Table1[[#This Row],[Education Level]]="Master's Degree",
"Master's Degree",
IF(Table1[[#This Row],[Education Level]]="Bachelor's Degree",
"Bachelor's Degree",
"Others"))</f>
        <v>Bachelor's Degree</v>
      </c>
    </row>
    <row r="2666" spans="1:20" x14ac:dyDescent="0.25">
      <c r="A2666" t="s">
        <v>5838</v>
      </c>
      <c r="B2666" t="s">
        <v>5839</v>
      </c>
      <c r="C2666" t="s">
        <v>29</v>
      </c>
      <c r="D2666">
        <v>39</v>
      </c>
      <c r="E2666" t="s">
        <v>100</v>
      </c>
      <c r="F2666" t="s">
        <v>74</v>
      </c>
      <c r="G2666" t="s">
        <v>21</v>
      </c>
      <c r="H2666" t="s">
        <v>22</v>
      </c>
      <c r="I2666" t="s">
        <v>34</v>
      </c>
      <c r="J2666" s="1">
        <v>45896</v>
      </c>
      <c r="M2666" t="s">
        <v>35</v>
      </c>
      <c r="N2666" s="2">
        <v>15982.63</v>
      </c>
      <c r="O2666" t="s">
        <v>782</v>
      </c>
      <c r="P2666">
        <v>0.7</v>
      </c>
      <c r="Q26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666">
        <f>YEAR(Table1[[#This Row],[Hire Date]])</f>
        <v>2025</v>
      </c>
      <c r="T2666" t="str">
        <f>IF(Table1[[#This Row],[Education Level]]="Master's Degree",
"Master's Degree",
IF(Table1[[#This Row],[Education Level]]="Bachelor's Degree",
"Bachelor's Degree",
"Others"))</f>
        <v>Bachelor's Degree</v>
      </c>
    </row>
    <row r="2667" spans="1:20" x14ac:dyDescent="0.25">
      <c r="A2667" t="s">
        <v>5840</v>
      </c>
      <c r="B2667" t="s">
        <v>5841</v>
      </c>
      <c r="C2667" t="s">
        <v>29</v>
      </c>
      <c r="D2667">
        <v>22</v>
      </c>
      <c r="E2667" t="s">
        <v>73</v>
      </c>
      <c r="F2667" t="s">
        <v>31</v>
      </c>
      <c r="G2667" t="s">
        <v>21</v>
      </c>
      <c r="H2667" t="s">
        <v>33</v>
      </c>
      <c r="I2667" t="s">
        <v>23</v>
      </c>
      <c r="J2667" s="1">
        <v>43393</v>
      </c>
      <c r="M2667" t="s">
        <v>35</v>
      </c>
      <c r="N2667" s="2">
        <v>15805.13</v>
      </c>
      <c r="O2667" t="s">
        <v>626</v>
      </c>
      <c r="P2667">
        <v>7.6</v>
      </c>
      <c r="Q26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67">
        <f>YEAR(Table1[[#This Row],[Hire Date]])</f>
        <v>2018</v>
      </c>
      <c r="T2667" t="str">
        <f>IF(Table1[[#This Row],[Education Level]]="Master's Degree",
"Master's Degree",
IF(Table1[[#This Row],[Education Level]]="Bachelor's Degree",
"Bachelor's Degree",
"Others"))</f>
        <v>Master's Degree</v>
      </c>
    </row>
    <row r="2668" spans="1:20" x14ac:dyDescent="0.25">
      <c r="A2668" t="s">
        <v>5842</v>
      </c>
      <c r="B2668" t="s">
        <v>5843</v>
      </c>
      <c r="C2668" t="s">
        <v>29</v>
      </c>
      <c r="D2668">
        <v>42</v>
      </c>
      <c r="E2668" t="s">
        <v>30</v>
      </c>
      <c r="F2668" t="s">
        <v>44</v>
      </c>
      <c r="G2668" t="s">
        <v>61</v>
      </c>
      <c r="H2668" t="s">
        <v>33</v>
      </c>
      <c r="I2668" t="s">
        <v>34</v>
      </c>
      <c r="J2668" s="1">
        <v>43313</v>
      </c>
      <c r="M2668" t="s">
        <v>35</v>
      </c>
      <c r="N2668" s="2">
        <v>11332.42</v>
      </c>
      <c r="O2668" t="s">
        <v>931</v>
      </c>
      <c r="P2668">
        <v>7.8</v>
      </c>
      <c r="Q26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68">
        <f>YEAR(Table1[[#This Row],[Hire Date]])</f>
        <v>2018</v>
      </c>
      <c r="T2668" t="str">
        <f>IF(Table1[[#This Row],[Education Level]]="Master's Degree",
"Master's Degree",
IF(Table1[[#This Row],[Education Level]]="Bachelor's Degree",
"Bachelor's Degree",
"Others"))</f>
        <v>Bachelor's Degree</v>
      </c>
    </row>
    <row r="2669" spans="1:20" x14ac:dyDescent="0.25">
      <c r="A2669" t="s">
        <v>5844</v>
      </c>
      <c r="B2669" t="s">
        <v>5845</v>
      </c>
      <c r="C2669" t="s">
        <v>29</v>
      </c>
      <c r="D2669">
        <v>23</v>
      </c>
      <c r="E2669" t="s">
        <v>43</v>
      </c>
      <c r="F2669" t="s">
        <v>31</v>
      </c>
      <c r="G2669" t="s">
        <v>93</v>
      </c>
      <c r="H2669" t="s">
        <v>33</v>
      </c>
      <c r="I2669" t="s">
        <v>34</v>
      </c>
      <c r="J2669" s="1">
        <v>44900</v>
      </c>
      <c r="M2669" t="s">
        <v>35</v>
      </c>
      <c r="N2669" s="2">
        <v>2619.1999999999998</v>
      </c>
      <c r="O2669" t="s">
        <v>1536</v>
      </c>
      <c r="P2669">
        <v>3.4</v>
      </c>
      <c r="Q26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69">
        <f>YEAR(Table1[[#This Row],[Hire Date]])</f>
        <v>2022</v>
      </c>
      <c r="T2669" t="str">
        <f>IF(Table1[[#This Row],[Education Level]]="Master's Degree",
"Master's Degree",
IF(Table1[[#This Row],[Education Level]]="Bachelor's Degree",
"Bachelor's Degree",
"Others"))</f>
        <v>Bachelor's Degree</v>
      </c>
    </row>
    <row r="2670" spans="1:20" x14ac:dyDescent="0.25">
      <c r="A2670" t="s">
        <v>5846</v>
      </c>
      <c r="B2670" t="s">
        <v>5847</v>
      </c>
      <c r="C2670" t="s">
        <v>29</v>
      </c>
      <c r="D2670">
        <v>39</v>
      </c>
      <c r="E2670" t="s">
        <v>19</v>
      </c>
      <c r="F2670" t="s">
        <v>74</v>
      </c>
      <c r="G2670" t="s">
        <v>137</v>
      </c>
      <c r="H2670" t="s">
        <v>22</v>
      </c>
      <c r="I2670" t="s">
        <v>50</v>
      </c>
      <c r="J2670" s="1">
        <v>45164</v>
      </c>
      <c r="M2670" t="s">
        <v>35</v>
      </c>
      <c r="N2670" s="2">
        <v>27590.92</v>
      </c>
      <c r="O2670" t="s">
        <v>698</v>
      </c>
      <c r="P2670">
        <v>2.7</v>
      </c>
      <c r="Q26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670">
        <f>YEAR(Table1[[#This Row],[Hire Date]])</f>
        <v>2023</v>
      </c>
      <c r="T2670" t="str">
        <f>IF(Table1[[#This Row],[Education Level]]="Master's Degree",
"Master's Degree",
IF(Table1[[#This Row],[Education Level]]="Bachelor's Degree",
"Bachelor's Degree",
"Others"))</f>
        <v>Others</v>
      </c>
    </row>
    <row r="2671" spans="1:20" x14ac:dyDescent="0.25">
      <c r="A2671" t="s">
        <v>5848</v>
      </c>
      <c r="B2671" t="s">
        <v>5849</v>
      </c>
      <c r="C2671" t="s">
        <v>18</v>
      </c>
      <c r="D2671">
        <v>40</v>
      </c>
      <c r="E2671" t="s">
        <v>73</v>
      </c>
      <c r="F2671" t="s">
        <v>31</v>
      </c>
      <c r="G2671" t="s">
        <v>61</v>
      </c>
      <c r="H2671" t="s">
        <v>33</v>
      </c>
      <c r="I2671" t="s">
        <v>50</v>
      </c>
      <c r="J2671" s="1">
        <v>44442</v>
      </c>
      <c r="M2671" t="s">
        <v>35</v>
      </c>
      <c r="N2671" s="2">
        <v>9719.48</v>
      </c>
      <c r="O2671" t="s">
        <v>2866</v>
      </c>
      <c r="P2671">
        <v>4.7</v>
      </c>
      <c r="Q26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71">
        <f>YEAR(Table1[[#This Row],[Hire Date]])</f>
        <v>2021</v>
      </c>
      <c r="T2671" t="str">
        <f>IF(Table1[[#This Row],[Education Level]]="Master's Degree",
"Master's Degree",
IF(Table1[[#This Row],[Education Level]]="Bachelor's Degree",
"Bachelor's Degree",
"Others"))</f>
        <v>Others</v>
      </c>
    </row>
    <row r="2672" spans="1:20" x14ac:dyDescent="0.25">
      <c r="A2672" t="s">
        <v>5850</v>
      </c>
      <c r="B2672" t="s">
        <v>5851</v>
      </c>
      <c r="C2672" t="s">
        <v>29</v>
      </c>
      <c r="D2672">
        <v>28</v>
      </c>
      <c r="E2672" s="9" t="s">
        <v>13002</v>
      </c>
      <c r="F2672" t="s">
        <v>49</v>
      </c>
      <c r="G2672" t="s">
        <v>61</v>
      </c>
      <c r="H2672" t="s">
        <v>33</v>
      </c>
      <c r="I2672" t="s">
        <v>34</v>
      </c>
      <c r="J2672" s="1">
        <v>44751</v>
      </c>
      <c r="M2672" t="s">
        <v>35</v>
      </c>
      <c r="N2672" s="2">
        <v>10450.780000000001</v>
      </c>
      <c r="O2672" t="s">
        <v>3116</v>
      </c>
      <c r="P2672">
        <v>3.9</v>
      </c>
      <c r="Q26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72">
        <f>YEAR(Table1[[#This Row],[Hire Date]])</f>
        <v>2022</v>
      </c>
      <c r="T2672" t="str">
        <f>IF(Table1[[#This Row],[Education Level]]="Master's Degree",
"Master's Degree",
IF(Table1[[#This Row],[Education Level]]="Bachelor's Degree",
"Bachelor's Degree",
"Others"))</f>
        <v>Bachelor's Degree</v>
      </c>
    </row>
    <row r="2673" spans="1:20" x14ac:dyDescent="0.25">
      <c r="A2673" t="s">
        <v>5852</v>
      </c>
      <c r="B2673" t="s">
        <v>5853</v>
      </c>
      <c r="C2673" t="s">
        <v>18</v>
      </c>
      <c r="D2673">
        <v>40</v>
      </c>
      <c r="E2673" t="s">
        <v>43</v>
      </c>
      <c r="F2673" t="s">
        <v>31</v>
      </c>
      <c r="G2673" t="s">
        <v>45</v>
      </c>
      <c r="H2673" t="s">
        <v>33</v>
      </c>
      <c r="I2673" t="s">
        <v>23</v>
      </c>
      <c r="J2673" s="1">
        <v>44011</v>
      </c>
      <c r="M2673" t="s">
        <v>35</v>
      </c>
      <c r="N2673" s="2">
        <v>8522.7999999999993</v>
      </c>
      <c r="O2673" t="s">
        <v>506</v>
      </c>
      <c r="P2673">
        <v>5.9</v>
      </c>
      <c r="Q26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73">
        <f>YEAR(Table1[[#This Row],[Hire Date]])</f>
        <v>2020</v>
      </c>
      <c r="T2673" t="str">
        <f>IF(Table1[[#This Row],[Education Level]]="Master's Degree",
"Master's Degree",
IF(Table1[[#This Row],[Education Level]]="Bachelor's Degree",
"Bachelor's Degree",
"Others"))</f>
        <v>Master's Degree</v>
      </c>
    </row>
    <row r="2674" spans="1:20" x14ac:dyDescent="0.25">
      <c r="A2674" t="s">
        <v>5854</v>
      </c>
      <c r="B2674" t="s">
        <v>5855</v>
      </c>
      <c r="C2674" t="s">
        <v>18</v>
      </c>
      <c r="D2674">
        <v>37</v>
      </c>
      <c r="E2674" t="s">
        <v>100</v>
      </c>
      <c r="F2674" t="s">
        <v>60</v>
      </c>
      <c r="G2674" t="s">
        <v>45</v>
      </c>
      <c r="H2674" t="s">
        <v>33</v>
      </c>
      <c r="I2674" t="s">
        <v>23</v>
      </c>
      <c r="J2674" s="1">
        <v>44929</v>
      </c>
      <c r="M2674" t="s">
        <v>35</v>
      </c>
      <c r="N2674" s="2">
        <v>7159.52</v>
      </c>
      <c r="O2674" t="s">
        <v>782</v>
      </c>
      <c r="P2674">
        <v>3.4</v>
      </c>
      <c r="Q26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74">
        <f>YEAR(Table1[[#This Row],[Hire Date]])</f>
        <v>2023</v>
      </c>
      <c r="T2674" t="str">
        <f>IF(Table1[[#This Row],[Education Level]]="Master's Degree",
"Master's Degree",
IF(Table1[[#This Row],[Education Level]]="Bachelor's Degree",
"Bachelor's Degree",
"Others"))</f>
        <v>Master's Degree</v>
      </c>
    </row>
    <row r="2675" spans="1:20" x14ac:dyDescent="0.25">
      <c r="A2675" t="s">
        <v>5856</v>
      </c>
      <c r="B2675" t="s">
        <v>5857</v>
      </c>
      <c r="C2675" t="s">
        <v>18</v>
      </c>
      <c r="D2675">
        <v>30</v>
      </c>
      <c r="E2675" t="s">
        <v>19</v>
      </c>
      <c r="F2675" t="s">
        <v>31</v>
      </c>
      <c r="G2675" t="s">
        <v>145</v>
      </c>
      <c r="H2675" t="s">
        <v>33</v>
      </c>
      <c r="I2675" t="s">
        <v>34</v>
      </c>
      <c r="J2675" s="1">
        <v>44708</v>
      </c>
      <c r="M2675" t="s">
        <v>35</v>
      </c>
      <c r="N2675" s="2">
        <v>32038.57</v>
      </c>
      <c r="O2675" t="s">
        <v>146</v>
      </c>
      <c r="P2675">
        <v>4</v>
      </c>
      <c r="Q26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75">
        <f>YEAR(Table1[[#This Row],[Hire Date]])</f>
        <v>2022</v>
      </c>
      <c r="T2675" t="str">
        <f>IF(Table1[[#This Row],[Education Level]]="Master's Degree",
"Master's Degree",
IF(Table1[[#This Row],[Education Level]]="Bachelor's Degree",
"Bachelor's Degree",
"Others"))</f>
        <v>Bachelor's Degree</v>
      </c>
    </row>
    <row r="2676" spans="1:20" x14ac:dyDescent="0.25">
      <c r="A2676" t="s">
        <v>5858</v>
      </c>
      <c r="B2676" t="s">
        <v>3463</v>
      </c>
      <c r="C2676" t="s">
        <v>29</v>
      </c>
      <c r="D2676">
        <v>25</v>
      </c>
      <c r="E2676" t="s">
        <v>79</v>
      </c>
      <c r="F2676" t="s">
        <v>74</v>
      </c>
      <c r="G2676" t="s">
        <v>61</v>
      </c>
      <c r="H2676" t="s">
        <v>22</v>
      </c>
      <c r="I2676" t="s">
        <v>175</v>
      </c>
      <c r="J2676" s="1">
        <v>44186</v>
      </c>
      <c r="M2676" t="s">
        <v>35</v>
      </c>
      <c r="N2676" s="2">
        <v>12224.54</v>
      </c>
      <c r="O2676" t="s">
        <v>1394</v>
      </c>
      <c r="P2676">
        <v>5.4</v>
      </c>
      <c r="Q26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76">
        <f>YEAR(Table1[[#This Row],[Hire Date]])</f>
        <v>2020</v>
      </c>
      <c r="T2676" t="str">
        <f>IF(Table1[[#This Row],[Education Level]]="Master's Degree",
"Master's Degree",
IF(Table1[[#This Row],[Education Level]]="Bachelor's Degree",
"Bachelor's Degree",
"Others"))</f>
        <v>Others</v>
      </c>
    </row>
    <row r="2677" spans="1:20" x14ac:dyDescent="0.25">
      <c r="A2677" t="s">
        <v>5859</v>
      </c>
      <c r="B2677" t="s">
        <v>5860</v>
      </c>
      <c r="C2677" t="s">
        <v>29</v>
      </c>
      <c r="D2677">
        <v>22</v>
      </c>
      <c r="E2677" t="s">
        <v>30</v>
      </c>
      <c r="F2677" t="s">
        <v>60</v>
      </c>
      <c r="G2677" t="s">
        <v>137</v>
      </c>
      <c r="H2677" t="s">
        <v>33</v>
      </c>
      <c r="I2677" t="s">
        <v>23</v>
      </c>
      <c r="J2677" s="1">
        <v>43667</v>
      </c>
      <c r="M2677" t="s">
        <v>35</v>
      </c>
      <c r="N2677" s="2">
        <v>28393.11</v>
      </c>
      <c r="O2677" t="s">
        <v>2866</v>
      </c>
      <c r="P2677">
        <v>6.8</v>
      </c>
      <c r="Q26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77">
        <f>YEAR(Table1[[#This Row],[Hire Date]])</f>
        <v>2019</v>
      </c>
      <c r="T2677" t="str">
        <f>IF(Table1[[#This Row],[Education Level]]="Master's Degree",
"Master's Degree",
IF(Table1[[#This Row],[Education Level]]="Bachelor's Degree",
"Bachelor's Degree",
"Others"))</f>
        <v>Master's Degree</v>
      </c>
    </row>
    <row r="2678" spans="1:20" x14ac:dyDescent="0.25">
      <c r="A2678" t="s">
        <v>5861</v>
      </c>
      <c r="B2678" t="s">
        <v>5862</v>
      </c>
      <c r="C2678" t="s">
        <v>18</v>
      </c>
      <c r="D2678">
        <v>38</v>
      </c>
      <c r="E2678" t="s">
        <v>100</v>
      </c>
      <c r="F2678" t="s">
        <v>31</v>
      </c>
      <c r="G2678" t="s">
        <v>145</v>
      </c>
      <c r="H2678" t="s">
        <v>33</v>
      </c>
      <c r="I2678" t="s">
        <v>34</v>
      </c>
      <c r="J2678" s="1">
        <v>45008</v>
      </c>
      <c r="M2678" t="s">
        <v>35</v>
      </c>
      <c r="N2678" s="2">
        <v>41760.120000000003</v>
      </c>
      <c r="O2678" t="s">
        <v>146</v>
      </c>
      <c r="P2678">
        <v>3.2</v>
      </c>
      <c r="Q26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78">
        <f>YEAR(Table1[[#This Row],[Hire Date]])</f>
        <v>2023</v>
      </c>
      <c r="T2678" t="str">
        <f>IF(Table1[[#This Row],[Education Level]]="Master's Degree",
"Master's Degree",
IF(Table1[[#This Row],[Education Level]]="Bachelor's Degree",
"Bachelor's Degree",
"Others"))</f>
        <v>Bachelor's Degree</v>
      </c>
    </row>
    <row r="2679" spans="1:20" x14ac:dyDescent="0.25">
      <c r="A2679" t="s">
        <v>5863</v>
      </c>
      <c r="B2679" t="s">
        <v>5864</v>
      </c>
      <c r="C2679" t="s">
        <v>18</v>
      </c>
      <c r="D2679">
        <v>22</v>
      </c>
      <c r="E2679" t="s">
        <v>100</v>
      </c>
      <c r="F2679" t="s">
        <v>31</v>
      </c>
      <c r="G2679" t="s">
        <v>145</v>
      </c>
      <c r="H2679" t="s">
        <v>33</v>
      </c>
      <c r="I2679" t="s">
        <v>34</v>
      </c>
      <c r="J2679" s="1">
        <v>43430</v>
      </c>
      <c r="K2679" s="1">
        <v>45616</v>
      </c>
      <c r="L2679" t="s">
        <v>113</v>
      </c>
      <c r="M2679" t="s">
        <v>25</v>
      </c>
      <c r="N2679" s="2">
        <v>37200.28</v>
      </c>
      <c r="O2679" t="s">
        <v>146</v>
      </c>
      <c r="P2679">
        <v>6</v>
      </c>
      <c r="Q26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79">
        <f>YEAR(Table1[[#This Row],[Hire Date]])</f>
        <v>2018</v>
      </c>
      <c r="S2679" s="9">
        <f>YEAR(Table1[[#This Row],[Exit Date]])</f>
        <v>2024</v>
      </c>
      <c r="T2679" t="str">
        <f>IF(Table1[[#This Row],[Education Level]]="Master's Degree",
"Master's Degree",
IF(Table1[[#This Row],[Education Level]]="Bachelor's Degree",
"Bachelor's Degree",
"Others"))</f>
        <v>Bachelor's Degree</v>
      </c>
    </row>
    <row r="2680" spans="1:20" x14ac:dyDescent="0.25">
      <c r="A2680" t="s">
        <v>5865</v>
      </c>
      <c r="B2680" t="s">
        <v>5866</v>
      </c>
      <c r="C2680" t="s">
        <v>29</v>
      </c>
      <c r="D2680">
        <v>35</v>
      </c>
      <c r="E2680" t="s">
        <v>30</v>
      </c>
      <c r="F2680" t="s">
        <v>31</v>
      </c>
      <c r="G2680" t="s">
        <v>61</v>
      </c>
      <c r="H2680" t="s">
        <v>22</v>
      </c>
      <c r="I2680" t="s">
        <v>34</v>
      </c>
      <c r="J2680" s="1">
        <v>43339</v>
      </c>
      <c r="M2680" t="s">
        <v>35</v>
      </c>
      <c r="N2680" s="2">
        <v>10435.82</v>
      </c>
      <c r="O2680" t="s">
        <v>1285</v>
      </c>
      <c r="P2680">
        <v>7.7</v>
      </c>
      <c r="Q26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80">
        <f>YEAR(Table1[[#This Row],[Hire Date]])</f>
        <v>2018</v>
      </c>
      <c r="T2680" t="str">
        <f>IF(Table1[[#This Row],[Education Level]]="Master's Degree",
"Master's Degree",
IF(Table1[[#This Row],[Education Level]]="Bachelor's Degree",
"Bachelor's Degree",
"Others"))</f>
        <v>Bachelor's Degree</v>
      </c>
    </row>
    <row r="2681" spans="1:20" x14ac:dyDescent="0.25">
      <c r="A2681" t="s">
        <v>5867</v>
      </c>
      <c r="B2681" t="s">
        <v>5868</v>
      </c>
      <c r="C2681" t="s">
        <v>18</v>
      </c>
      <c r="D2681">
        <v>32</v>
      </c>
      <c r="E2681" t="s">
        <v>73</v>
      </c>
      <c r="F2681" t="s">
        <v>31</v>
      </c>
      <c r="G2681" t="s">
        <v>45</v>
      </c>
      <c r="H2681" t="s">
        <v>22</v>
      </c>
      <c r="I2681" t="s">
        <v>23</v>
      </c>
      <c r="J2681" s="1">
        <v>44092</v>
      </c>
      <c r="M2681" t="s">
        <v>35</v>
      </c>
      <c r="N2681" s="2">
        <v>7571.21</v>
      </c>
      <c r="O2681" t="s">
        <v>1550</v>
      </c>
      <c r="P2681">
        <v>5.7</v>
      </c>
      <c r="Q26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81">
        <f>YEAR(Table1[[#This Row],[Hire Date]])</f>
        <v>2020</v>
      </c>
      <c r="T2681" t="str">
        <f>IF(Table1[[#This Row],[Education Level]]="Master's Degree",
"Master's Degree",
IF(Table1[[#This Row],[Education Level]]="Bachelor's Degree",
"Bachelor's Degree",
"Others"))</f>
        <v>Master's Degree</v>
      </c>
    </row>
    <row r="2682" spans="1:20" x14ac:dyDescent="0.25">
      <c r="A2682" t="s">
        <v>5869</v>
      </c>
      <c r="B2682" t="s">
        <v>5870</v>
      </c>
      <c r="C2682" t="s">
        <v>18</v>
      </c>
      <c r="D2682">
        <v>41</v>
      </c>
      <c r="E2682" t="s">
        <v>19</v>
      </c>
      <c r="F2682" t="s">
        <v>31</v>
      </c>
      <c r="G2682" t="s">
        <v>145</v>
      </c>
      <c r="H2682" t="s">
        <v>131</v>
      </c>
      <c r="I2682" t="s">
        <v>23</v>
      </c>
      <c r="J2682" s="1">
        <v>43839</v>
      </c>
      <c r="M2682" t="s">
        <v>35</v>
      </c>
      <c r="N2682" s="2">
        <v>35481.85</v>
      </c>
      <c r="O2682" t="s">
        <v>146</v>
      </c>
      <c r="P2682">
        <v>6.4</v>
      </c>
      <c r="Q26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82">
        <f>YEAR(Table1[[#This Row],[Hire Date]])</f>
        <v>2020</v>
      </c>
      <c r="T2682" t="str">
        <f>IF(Table1[[#This Row],[Education Level]]="Master's Degree",
"Master's Degree",
IF(Table1[[#This Row],[Education Level]]="Bachelor's Degree",
"Bachelor's Degree",
"Others"))</f>
        <v>Master's Degree</v>
      </c>
    </row>
    <row r="2683" spans="1:20" x14ac:dyDescent="0.25">
      <c r="A2683" t="s">
        <v>5871</v>
      </c>
      <c r="B2683" t="s">
        <v>5872</v>
      </c>
      <c r="C2683" t="s">
        <v>29</v>
      </c>
      <c r="D2683">
        <v>32</v>
      </c>
      <c r="E2683" t="s">
        <v>19</v>
      </c>
      <c r="F2683" t="s">
        <v>20</v>
      </c>
      <c r="G2683" t="s">
        <v>145</v>
      </c>
      <c r="H2683" t="s">
        <v>33</v>
      </c>
      <c r="I2683" t="s">
        <v>117</v>
      </c>
      <c r="J2683" s="1">
        <v>43251</v>
      </c>
      <c r="M2683" t="s">
        <v>35</v>
      </c>
      <c r="N2683" s="2">
        <v>43731.76</v>
      </c>
      <c r="O2683" t="s">
        <v>146</v>
      </c>
      <c r="P2683">
        <v>8</v>
      </c>
      <c r="Q26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83">
        <f>YEAR(Table1[[#This Row],[Hire Date]])</f>
        <v>2018</v>
      </c>
      <c r="T2683" t="str">
        <f>IF(Table1[[#This Row],[Education Level]]="Master's Degree",
"Master's Degree",
IF(Table1[[#This Row],[Education Level]]="Bachelor's Degree",
"Bachelor's Degree",
"Others"))</f>
        <v>Others</v>
      </c>
    </row>
    <row r="2684" spans="1:20" x14ac:dyDescent="0.25">
      <c r="A2684" t="s">
        <v>5873</v>
      </c>
      <c r="B2684" t="s">
        <v>5874</v>
      </c>
      <c r="C2684" t="s">
        <v>18</v>
      </c>
      <c r="D2684">
        <v>32</v>
      </c>
      <c r="E2684" t="s">
        <v>43</v>
      </c>
      <c r="F2684" t="s">
        <v>31</v>
      </c>
      <c r="G2684" t="s">
        <v>93</v>
      </c>
      <c r="H2684" t="s">
        <v>33</v>
      </c>
      <c r="I2684" t="s">
        <v>34</v>
      </c>
      <c r="J2684" s="1">
        <v>45827</v>
      </c>
      <c r="M2684" t="s">
        <v>35</v>
      </c>
      <c r="N2684" s="2">
        <v>2868.27</v>
      </c>
      <c r="O2684" t="s">
        <v>2707</v>
      </c>
      <c r="P2684">
        <v>0.9</v>
      </c>
      <c r="Q26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684">
        <f>YEAR(Table1[[#This Row],[Hire Date]])</f>
        <v>2025</v>
      </c>
      <c r="T2684" t="str">
        <f>IF(Table1[[#This Row],[Education Level]]="Master's Degree",
"Master's Degree",
IF(Table1[[#This Row],[Education Level]]="Bachelor's Degree",
"Bachelor's Degree",
"Others"))</f>
        <v>Bachelor's Degree</v>
      </c>
    </row>
    <row r="2685" spans="1:20" x14ac:dyDescent="0.25">
      <c r="A2685" t="s">
        <v>5875</v>
      </c>
      <c r="B2685" t="s">
        <v>5876</v>
      </c>
      <c r="C2685" t="s">
        <v>29</v>
      </c>
      <c r="D2685">
        <v>41</v>
      </c>
      <c r="E2685" t="s">
        <v>79</v>
      </c>
      <c r="F2685" t="s">
        <v>74</v>
      </c>
      <c r="G2685" t="s">
        <v>45</v>
      </c>
      <c r="H2685" t="s">
        <v>33</v>
      </c>
      <c r="I2685" t="s">
        <v>50</v>
      </c>
      <c r="J2685" s="1">
        <v>43430</v>
      </c>
      <c r="M2685" t="s">
        <v>35</v>
      </c>
      <c r="N2685" s="2">
        <v>8706.7900000000009</v>
      </c>
      <c r="O2685" t="s">
        <v>467</v>
      </c>
      <c r="P2685">
        <v>7.5</v>
      </c>
      <c r="Q26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85">
        <f>YEAR(Table1[[#This Row],[Hire Date]])</f>
        <v>2018</v>
      </c>
      <c r="T2685" t="str">
        <f>IF(Table1[[#This Row],[Education Level]]="Master's Degree",
"Master's Degree",
IF(Table1[[#This Row],[Education Level]]="Bachelor's Degree",
"Bachelor's Degree",
"Others"))</f>
        <v>Others</v>
      </c>
    </row>
    <row r="2686" spans="1:20" x14ac:dyDescent="0.25">
      <c r="A2686" t="s">
        <v>5877</v>
      </c>
      <c r="B2686" t="s">
        <v>5878</v>
      </c>
      <c r="C2686" t="s">
        <v>18</v>
      </c>
      <c r="D2686">
        <v>38</v>
      </c>
      <c r="E2686" t="s">
        <v>121</v>
      </c>
      <c r="F2686" t="s">
        <v>60</v>
      </c>
      <c r="G2686" t="s">
        <v>21</v>
      </c>
      <c r="H2686" t="s">
        <v>22</v>
      </c>
      <c r="I2686" t="s">
        <v>34</v>
      </c>
      <c r="J2686" s="1">
        <v>44378</v>
      </c>
      <c r="K2686" s="1">
        <v>45950</v>
      </c>
      <c r="L2686" t="s">
        <v>113</v>
      </c>
      <c r="M2686" t="s">
        <v>25</v>
      </c>
      <c r="N2686" s="2">
        <v>15660.09</v>
      </c>
      <c r="O2686" t="s">
        <v>1774</v>
      </c>
      <c r="P2686">
        <v>4.3</v>
      </c>
      <c r="Q26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86">
        <f>YEAR(Table1[[#This Row],[Hire Date]])</f>
        <v>2021</v>
      </c>
      <c r="S2686" s="9">
        <f>YEAR(Table1[[#This Row],[Exit Date]])</f>
        <v>2025</v>
      </c>
      <c r="T2686" t="str">
        <f>IF(Table1[[#This Row],[Education Level]]="Master's Degree",
"Master's Degree",
IF(Table1[[#This Row],[Education Level]]="Bachelor's Degree",
"Bachelor's Degree",
"Others"))</f>
        <v>Bachelor's Degree</v>
      </c>
    </row>
    <row r="2687" spans="1:20" x14ac:dyDescent="0.25">
      <c r="A2687" t="s">
        <v>5879</v>
      </c>
      <c r="B2687" t="s">
        <v>5880</v>
      </c>
      <c r="C2687" t="s">
        <v>29</v>
      </c>
      <c r="D2687">
        <v>37</v>
      </c>
      <c r="E2687" t="s">
        <v>79</v>
      </c>
      <c r="F2687" t="s">
        <v>49</v>
      </c>
      <c r="G2687" t="s">
        <v>32</v>
      </c>
      <c r="H2687" t="s">
        <v>33</v>
      </c>
      <c r="I2687" t="s">
        <v>34</v>
      </c>
      <c r="J2687" s="1">
        <v>46103</v>
      </c>
      <c r="M2687" t="s">
        <v>35</v>
      </c>
      <c r="N2687" s="2">
        <v>4000.15</v>
      </c>
      <c r="O2687" t="s">
        <v>1591</v>
      </c>
      <c r="P2687">
        <v>0.2</v>
      </c>
      <c r="Q26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687">
        <f>YEAR(Table1[[#This Row],[Hire Date]])</f>
        <v>2026</v>
      </c>
      <c r="T2687" t="str">
        <f>IF(Table1[[#This Row],[Education Level]]="Master's Degree",
"Master's Degree",
IF(Table1[[#This Row],[Education Level]]="Bachelor's Degree",
"Bachelor's Degree",
"Others"))</f>
        <v>Bachelor's Degree</v>
      </c>
    </row>
    <row r="2688" spans="1:20" x14ac:dyDescent="0.25">
      <c r="A2688" t="s">
        <v>5881</v>
      </c>
      <c r="B2688" t="s">
        <v>5882</v>
      </c>
      <c r="C2688" t="s">
        <v>29</v>
      </c>
      <c r="D2688">
        <v>39</v>
      </c>
      <c r="E2688" t="s">
        <v>73</v>
      </c>
      <c r="F2688" t="s">
        <v>31</v>
      </c>
      <c r="G2688" t="s">
        <v>45</v>
      </c>
      <c r="H2688" t="s">
        <v>33</v>
      </c>
      <c r="I2688" t="s">
        <v>34</v>
      </c>
      <c r="J2688" s="1">
        <v>44628</v>
      </c>
      <c r="M2688" t="s">
        <v>35</v>
      </c>
      <c r="N2688" s="2">
        <v>6941.78</v>
      </c>
      <c r="O2688" t="s">
        <v>479</v>
      </c>
      <c r="P2688">
        <v>4.2</v>
      </c>
      <c r="Q26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88">
        <f>YEAR(Table1[[#This Row],[Hire Date]])</f>
        <v>2022</v>
      </c>
      <c r="T2688" t="str">
        <f>IF(Table1[[#This Row],[Education Level]]="Master's Degree",
"Master's Degree",
IF(Table1[[#This Row],[Education Level]]="Bachelor's Degree",
"Bachelor's Degree",
"Others"))</f>
        <v>Bachelor's Degree</v>
      </c>
    </row>
    <row r="2689" spans="1:20" x14ac:dyDescent="0.25">
      <c r="A2689" t="s">
        <v>5883</v>
      </c>
      <c r="B2689" t="s">
        <v>5884</v>
      </c>
      <c r="C2689" t="s">
        <v>18</v>
      </c>
      <c r="D2689">
        <v>22</v>
      </c>
      <c r="E2689" t="s">
        <v>100</v>
      </c>
      <c r="F2689" t="s">
        <v>31</v>
      </c>
      <c r="G2689" t="s">
        <v>61</v>
      </c>
      <c r="H2689" t="s">
        <v>33</v>
      </c>
      <c r="I2689" t="s">
        <v>23</v>
      </c>
      <c r="J2689" s="1">
        <v>43773</v>
      </c>
      <c r="M2689" t="s">
        <v>35</v>
      </c>
      <c r="N2689" s="2">
        <v>12284.71</v>
      </c>
      <c r="O2689" t="s">
        <v>771</v>
      </c>
      <c r="P2689">
        <v>6.5</v>
      </c>
      <c r="Q26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89">
        <f>YEAR(Table1[[#This Row],[Hire Date]])</f>
        <v>2019</v>
      </c>
      <c r="T2689" t="str">
        <f>IF(Table1[[#This Row],[Education Level]]="Master's Degree",
"Master's Degree",
IF(Table1[[#This Row],[Education Level]]="Bachelor's Degree",
"Bachelor's Degree",
"Others"))</f>
        <v>Master's Degree</v>
      </c>
    </row>
    <row r="2690" spans="1:20" x14ac:dyDescent="0.25">
      <c r="A2690" t="s">
        <v>5885</v>
      </c>
      <c r="B2690" t="s">
        <v>5886</v>
      </c>
      <c r="C2690" t="s">
        <v>29</v>
      </c>
      <c r="D2690">
        <v>41</v>
      </c>
      <c r="E2690" t="s">
        <v>86</v>
      </c>
      <c r="F2690" t="s">
        <v>31</v>
      </c>
      <c r="G2690" t="s">
        <v>45</v>
      </c>
      <c r="H2690" t="s">
        <v>33</v>
      </c>
      <c r="I2690" t="s">
        <v>34</v>
      </c>
      <c r="J2690" s="1">
        <v>44393</v>
      </c>
      <c r="M2690" t="s">
        <v>35</v>
      </c>
      <c r="N2690" s="2">
        <v>9224.7999999999993</v>
      </c>
      <c r="O2690" t="s">
        <v>850</v>
      </c>
      <c r="P2690">
        <v>4.8</v>
      </c>
      <c r="Q26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90">
        <f>YEAR(Table1[[#This Row],[Hire Date]])</f>
        <v>2021</v>
      </c>
      <c r="T2690" t="str">
        <f>IF(Table1[[#This Row],[Education Level]]="Master's Degree",
"Master's Degree",
IF(Table1[[#This Row],[Education Level]]="Bachelor's Degree",
"Bachelor's Degree",
"Others"))</f>
        <v>Bachelor's Degree</v>
      </c>
    </row>
    <row r="2691" spans="1:20" x14ac:dyDescent="0.25">
      <c r="A2691" t="s">
        <v>5887</v>
      </c>
      <c r="B2691" t="s">
        <v>5888</v>
      </c>
      <c r="C2691" t="s">
        <v>18</v>
      </c>
      <c r="D2691">
        <v>40</v>
      </c>
      <c r="E2691" t="s">
        <v>86</v>
      </c>
      <c r="F2691" t="s">
        <v>31</v>
      </c>
      <c r="G2691" t="s">
        <v>93</v>
      </c>
      <c r="H2691" t="s">
        <v>33</v>
      </c>
      <c r="I2691" t="s">
        <v>34</v>
      </c>
      <c r="J2691" s="1">
        <v>43462</v>
      </c>
      <c r="M2691" t="s">
        <v>35</v>
      </c>
      <c r="N2691" s="2">
        <v>2582.19</v>
      </c>
      <c r="O2691" t="s">
        <v>2396</v>
      </c>
      <c r="P2691">
        <v>7.4</v>
      </c>
      <c r="Q26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91">
        <f>YEAR(Table1[[#This Row],[Hire Date]])</f>
        <v>2018</v>
      </c>
      <c r="T2691" t="str">
        <f>IF(Table1[[#This Row],[Education Level]]="Master's Degree",
"Master's Degree",
IF(Table1[[#This Row],[Education Level]]="Bachelor's Degree",
"Bachelor's Degree",
"Others"))</f>
        <v>Bachelor's Degree</v>
      </c>
    </row>
    <row r="2692" spans="1:20" x14ac:dyDescent="0.25">
      <c r="A2692" t="s">
        <v>5889</v>
      </c>
      <c r="B2692" t="s">
        <v>1897</v>
      </c>
      <c r="C2692" t="s">
        <v>18</v>
      </c>
      <c r="D2692">
        <v>25</v>
      </c>
      <c r="E2692" t="s">
        <v>30</v>
      </c>
      <c r="F2692" t="s">
        <v>31</v>
      </c>
      <c r="G2692" t="s">
        <v>32</v>
      </c>
      <c r="H2692" t="s">
        <v>22</v>
      </c>
      <c r="I2692" t="s">
        <v>34</v>
      </c>
      <c r="J2692" s="1">
        <v>44959</v>
      </c>
      <c r="M2692" t="s">
        <v>35</v>
      </c>
      <c r="N2692" s="2">
        <v>5476.95</v>
      </c>
      <c r="O2692" t="s">
        <v>3505</v>
      </c>
      <c r="P2692">
        <v>3.3</v>
      </c>
      <c r="Q26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92">
        <f>YEAR(Table1[[#This Row],[Hire Date]])</f>
        <v>2023</v>
      </c>
      <c r="T2692" t="str">
        <f>IF(Table1[[#This Row],[Education Level]]="Master's Degree",
"Master's Degree",
IF(Table1[[#This Row],[Education Level]]="Bachelor's Degree",
"Bachelor's Degree",
"Others"))</f>
        <v>Bachelor's Degree</v>
      </c>
    </row>
    <row r="2693" spans="1:20" x14ac:dyDescent="0.25">
      <c r="A2693" t="s">
        <v>5890</v>
      </c>
      <c r="B2693" t="s">
        <v>5891</v>
      </c>
      <c r="C2693" t="s">
        <v>18</v>
      </c>
      <c r="D2693">
        <v>32</v>
      </c>
      <c r="E2693" t="s">
        <v>86</v>
      </c>
      <c r="F2693" t="s">
        <v>74</v>
      </c>
      <c r="G2693" t="s">
        <v>93</v>
      </c>
      <c r="H2693" t="s">
        <v>33</v>
      </c>
      <c r="I2693" t="s">
        <v>23</v>
      </c>
      <c r="J2693" s="1">
        <v>43523</v>
      </c>
      <c r="M2693" t="s">
        <v>35</v>
      </c>
      <c r="N2693" s="2">
        <v>2990.97</v>
      </c>
      <c r="O2693" t="s">
        <v>410</v>
      </c>
      <c r="P2693">
        <v>7.2</v>
      </c>
      <c r="Q26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693">
        <f>YEAR(Table1[[#This Row],[Hire Date]])</f>
        <v>2019</v>
      </c>
      <c r="T2693" t="str">
        <f>IF(Table1[[#This Row],[Education Level]]="Master's Degree",
"Master's Degree",
IF(Table1[[#This Row],[Education Level]]="Bachelor's Degree",
"Bachelor's Degree",
"Others"))</f>
        <v>Master's Degree</v>
      </c>
    </row>
    <row r="2694" spans="1:20" x14ac:dyDescent="0.25">
      <c r="A2694" t="s">
        <v>5892</v>
      </c>
      <c r="B2694" t="s">
        <v>5893</v>
      </c>
      <c r="C2694" t="s">
        <v>18</v>
      </c>
      <c r="D2694">
        <v>34</v>
      </c>
      <c r="E2694" t="s">
        <v>30</v>
      </c>
      <c r="F2694" t="s">
        <v>49</v>
      </c>
      <c r="G2694" t="s">
        <v>61</v>
      </c>
      <c r="H2694" t="s">
        <v>138</v>
      </c>
      <c r="I2694" t="s">
        <v>34</v>
      </c>
      <c r="J2694" s="1">
        <v>44564</v>
      </c>
      <c r="M2694" t="s">
        <v>35</v>
      </c>
      <c r="N2694" s="2">
        <v>11663.83</v>
      </c>
      <c r="O2694" t="s">
        <v>821</v>
      </c>
      <c r="P2694">
        <v>4.4000000000000004</v>
      </c>
      <c r="Q26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94">
        <f>YEAR(Table1[[#This Row],[Hire Date]])</f>
        <v>2022</v>
      </c>
      <c r="T2694" t="str">
        <f>IF(Table1[[#This Row],[Education Level]]="Master's Degree",
"Master's Degree",
IF(Table1[[#This Row],[Education Level]]="Bachelor's Degree",
"Bachelor's Degree",
"Others"))</f>
        <v>Bachelor's Degree</v>
      </c>
    </row>
    <row r="2695" spans="1:20" x14ac:dyDescent="0.25">
      <c r="A2695" t="s">
        <v>5894</v>
      </c>
      <c r="B2695" t="s">
        <v>5895</v>
      </c>
      <c r="C2695" t="s">
        <v>29</v>
      </c>
      <c r="D2695">
        <v>33</v>
      </c>
      <c r="E2695" t="s">
        <v>73</v>
      </c>
      <c r="F2695" t="s">
        <v>20</v>
      </c>
      <c r="G2695" t="s">
        <v>45</v>
      </c>
      <c r="H2695" t="s">
        <v>33</v>
      </c>
      <c r="I2695" t="s">
        <v>34</v>
      </c>
      <c r="J2695" s="1">
        <v>45063</v>
      </c>
      <c r="M2695" t="s">
        <v>35</v>
      </c>
      <c r="N2695" s="2">
        <v>9277.01</v>
      </c>
      <c r="O2695" t="s">
        <v>710</v>
      </c>
      <c r="P2695">
        <v>3</v>
      </c>
      <c r="Q26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95">
        <f>YEAR(Table1[[#This Row],[Hire Date]])</f>
        <v>2023</v>
      </c>
      <c r="T2695" t="str">
        <f>IF(Table1[[#This Row],[Education Level]]="Master's Degree",
"Master's Degree",
IF(Table1[[#This Row],[Education Level]]="Bachelor's Degree",
"Bachelor's Degree",
"Others"))</f>
        <v>Bachelor's Degree</v>
      </c>
    </row>
    <row r="2696" spans="1:20" x14ac:dyDescent="0.25">
      <c r="A2696" t="s">
        <v>5896</v>
      </c>
      <c r="B2696" t="s">
        <v>5897</v>
      </c>
      <c r="C2696" t="s">
        <v>18</v>
      </c>
      <c r="D2696">
        <v>38</v>
      </c>
      <c r="E2696" t="s">
        <v>79</v>
      </c>
      <c r="F2696" t="s">
        <v>20</v>
      </c>
      <c r="G2696" t="s">
        <v>45</v>
      </c>
      <c r="H2696" t="s">
        <v>33</v>
      </c>
      <c r="I2696" t="s">
        <v>23</v>
      </c>
      <c r="J2696" s="1">
        <v>44632</v>
      </c>
      <c r="M2696" t="s">
        <v>35</v>
      </c>
      <c r="N2696" s="2">
        <v>6525.99</v>
      </c>
      <c r="O2696" t="s">
        <v>1251</v>
      </c>
      <c r="P2696">
        <v>4.2</v>
      </c>
      <c r="Q26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96">
        <f>YEAR(Table1[[#This Row],[Hire Date]])</f>
        <v>2022</v>
      </c>
      <c r="T2696" t="str">
        <f>IF(Table1[[#This Row],[Education Level]]="Master's Degree",
"Master's Degree",
IF(Table1[[#This Row],[Education Level]]="Bachelor's Degree",
"Bachelor's Degree",
"Others"))</f>
        <v>Master's Degree</v>
      </c>
    </row>
    <row r="2697" spans="1:20" x14ac:dyDescent="0.25">
      <c r="A2697" t="s">
        <v>5898</v>
      </c>
      <c r="B2697" t="s">
        <v>5899</v>
      </c>
      <c r="C2697" t="s">
        <v>29</v>
      </c>
      <c r="D2697">
        <v>47</v>
      </c>
      <c r="E2697" t="s">
        <v>43</v>
      </c>
      <c r="F2697" t="s">
        <v>31</v>
      </c>
      <c r="G2697" t="s">
        <v>45</v>
      </c>
      <c r="H2697" t="s">
        <v>33</v>
      </c>
      <c r="I2697" t="s">
        <v>34</v>
      </c>
      <c r="J2697" s="1">
        <v>45304</v>
      </c>
      <c r="M2697" t="s">
        <v>35</v>
      </c>
      <c r="N2697" s="2">
        <v>9352.6</v>
      </c>
      <c r="O2697" t="s">
        <v>2491</v>
      </c>
      <c r="P2697">
        <v>2.2999999999999998</v>
      </c>
      <c r="Q26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697">
        <f>YEAR(Table1[[#This Row],[Hire Date]])</f>
        <v>2024</v>
      </c>
      <c r="T2697" t="str">
        <f>IF(Table1[[#This Row],[Education Level]]="Master's Degree",
"Master's Degree",
IF(Table1[[#This Row],[Education Level]]="Bachelor's Degree",
"Bachelor's Degree",
"Others"))</f>
        <v>Bachelor's Degree</v>
      </c>
    </row>
    <row r="2698" spans="1:20" x14ac:dyDescent="0.25">
      <c r="A2698" t="s">
        <v>5900</v>
      </c>
      <c r="B2698" t="s">
        <v>5901</v>
      </c>
      <c r="C2698" t="s">
        <v>18</v>
      </c>
      <c r="D2698">
        <v>44</v>
      </c>
      <c r="E2698" t="s">
        <v>136</v>
      </c>
      <c r="F2698" t="s">
        <v>49</v>
      </c>
      <c r="G2698" t="s">
        <v>137</v>
      </c>
      <c r="H2698" t="s">
        <v>33</v>
      </c>
      <c r="I2698" t="s">
        <v>23</v>
      </c>
      <c r="J2698" s="1">
        <v>45465</v>
      </c>
      <c r="M2698" t="s">
        <v>35</v>
      </c>
      <c r="N2698" s="2">
        <v>28067.31</v>
      </c>
      <c r="O2698" t="s">
        <v>1994</v>
      </c>
      <c r="P2698">
        <v>1.9</v>
      </c>
      <c r="Q26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698">
        <f>YEAR(Table1[[#This Row],[Hire Date]])</f>
        <v>2024</v>
      </c>
      <c r="T2698" t="str">
        <f>IF(Table1[[#This Row],[Education Level]]="Master's Degree",
"Master's Degree",
IF(Table1[[#This Row],[Education Level]]="Bachelor's Degree",
"Bachelor's Degree",
"Others"))</f>
        <v>Master's Degree</v>
      </c>
    </row>
    <row r="2699" spans="1:20" x14ac:dyDescent="0.25">
      <c r="A2699" t="s">
        <v>5902</v>
      </c>
      <c r="B2699" t="s">
        <v>5903</v>
      </c>
      <c r="C2699" t="s">
        <v>18</v>
      </c>
      <c r="D2699">
        <v>23</v>
      </c>
      <c r="E2699" t="s">
        <v>86</v>
      </c>
      <c r="F2699" t="s">
        <v>20</v>
      </c>
      <c r="G2699" t="s">
        <v>137</v>
      </c>
      <c r="H2699" t="s">
        <v>22</v>
      </c>
      <c r="I2699" t="s">
        <v>23</v>
      </c>
      <c r="J2699" s="1">
        <v>44579</v>
      </c>
      <c r="K2699" s="1">
        <v>45763</v>
      </c>
      <c r="L2699" t="s">
        <v>24</v>
      </c>
      <c r="M2699" t="s">
        <v>25</v>
      </c>
      <c r="N2699" s="2">
        <v>25540.01</v>
      </c>
      <c r="O2699" t="s">
        <v>1105</v>
      </c>
      <c r="P2699">
        <v>3.2</v>
      </c>
      <c r="Q26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699">
        <f>YEAR(Table1[[#This Row],[Hire Date]])</f>
        <v>2022</v>
      </c>
      <c r="S2699" s="9">
        <f>YEAR(Table1[[#This Row],[Exit Date]])</f>
        <v>2025</v>
      </c>
      <c r="T2699" t="str">
        <f>IF(Table1[[#This Row],[Education Level]]="Master's Degree",
"Master's Degree",
IF(Table1[[#This Row],[Education Level]]="Bachelor's Degree",
"Bachelor's Degree",
"Others"))</f>
        <v>Master's Degree</v>
      </c>
    </row>
    <row r="2700" spans="1:20" x14ac:dyDescent="0.25">
      <c r="A2700" t="s">
        <v>5904</v>
      </c>
      <c r="B2700" t="s">
        <v>5905</v>
      </c>
      <c r="C2700" t="s">
        <v>29</v>
      </c>
      <c r="D2700">
        <v>40</v>
      </c>
      <c r="E2700" t="s">
        <v>86</v>
      </c>
      <c r="F2700" t="s">
        <v>20</v>
      </c>
      <c r="G2700" t="s">
        <v>32</v>
      </c>
      <c r="H2700" t="s">
        <v>33</v>
      </c>
      <c r="I2700" t="s">
        <v>34</v>
      </c>
      <c r="J2700" s="1">
        <v>45507</v>
      </c>
      <c r="K2700" s="1">
        <v>45639</v>
      </c>
      <c r="L2700" t="s">
        <v>324</v>
      </c>
      <c r="M2700" t="s">
        <v>25</v>
      </c>
      <c r="N2700" s="2">
        <v>4513.84</v>
      </c>
      <c r="O2700" t="s">
        <v>4244</v>
      </c>
      <c r="P2700">
        <v>0.4</v>
      </c>
      <c r="Q27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700">
        <f>YEAR(Table1[[#This Row],[Hire Date]])</f>
        <v>2024</v>
      </c>
      <c r="S2700" s="9">
        <f>YEAR(Table1[[#This Row],[Exit Date]])</f>
        <v>2024</v>
      </c>
      <c r="T2700" t="str">
        <f>IF(Table1[[#This Row],[Education Level]]="Master's Degree",
"Master's Degree",
IF(Table1[[#This Row],[Education Level]]="Bachelor's Degree",
"Bachelor's Degree",
"Others"))</f>
        <v>Bachelor's Degree</v>
      </c>
    </row>
    <row r="2701" spans="1:20" x14ac:dyDescent="0.25">
      <c r="A2701" t="s">
        <v>5906</v>
      </c>
      <c r="B2701" t="s">
        <v>3981</v>
      </c>
      <c r="C2701" t="s">
        <v>18</v>
      </c>
      <c r="D2701">
        <v>46</v>
      </c>
      <c r="E2701" t="s">
        <v>79</v>
      </c>
      <c r="F2701" t="s">
        <v>74</v>
      </c>
      <c r="G2701" t="s">
        <v>93</v>
      </c>
      <c r="H2701" t="s">
        <v>33</v>
      </c>
      <c r="I2701" t="s">
        <v>34</v>
      </c>
      <c r="J2701" s="1">
        <v>44162</v>
      </c>
      <c r="M2701" t="s">
        <v>35</v>
      </c>
      <c r="N2701" s="2">
        <v>2887.3</v>
      </c>
      <c r="O2701" t="s">
        <v>4829</v>
      </c>
      <c r="P2701">
        <v>5.5</v>
      </c>
      <c r="Q27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01">
        <f>YEAR(Table1[[#This Row],[Hire Date]])</f>
        <v>2020</v>
      </c>
      <c r="T2701" t="str">
        <f>IF(Table1[[#This Row],[Education Level]]="Master's Degree",
"Master's Degree",
IF(Table1[[#This Row],[Education Level]]="Bachelor's Degree",
"Bachelor's Degree",
"Others"))</f>
        <v>Bachelor's Degree</v>
      </c>
    </row>
    <row r="2702" spans="1:20" x14ac:dyDescent="0.25">
      <c r="A2702" t="s">
        <v>5907</v>
      </c>
      <c r="B2702" t="s">
        <v>5908</v>
      </c>
      <c r="C2702" t="s">
        <v>29</v>
      </c>
      <c r="D2702">
        <v>38</v>
      </c>
      <c r="E2702" t="s">
        <v>43</v>
      </c>
      <c r="F2702" t="s">
        <v>74</v>
      </c>
      <c r="G2702" t="s">
        <v>61</v>
      </c>
      <c r="H2702" t="s">
        <v>138</v>
      </c>
      <c r="I2702" t="s">
        <v>23</v>
      </c>
      <c r="J2702" s="1">
        <v>44092</v>
      </c>
      <c r="M2702" t="s">
        <v>35</v>
      </c>
      <c r="N2702" s="2">
        <v>13443.36</v>
      </c>
      <c r="O2702" t="s">
        <v>40</v>
      </c>
      <c r="P2702">
        <v>5.7</v>
      </c>
      <c r="Q27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02">
        <f>YEAR(Table1[[#This Row],[Hire Date]])</f>
        <v>2020</v>
      </c>
      <c r="T2702" t="str">
        <f>IF(Table1[[#This Row],[Education Level]]="Master's Degree",
"Master's Degree",
IF(Table1[[#This Row],[Education Level]]="Bachelor's Degree",
"Bachelor's Degree",
"Others"))</f>
        <v>Master's Degree</v>
      </c>
    </row>
    <row r="2703" spans="1:20" x14ac:dyDescent="0.25">
      <c r="A2703" t="s">
        <v>5909</v>
      </c>
      <c r="B2703" t="s">
        <v>5910</v>
      </c>
      <c r="C2703" t="s">
        <v>18</v>
      </c>
      <c r="D2703">
        <v>44</v>
      </c>
      <c r="E2703" t="s">
        <v>86</v>
      </c>
      <c r="F2703" t="s">
        <v>31</v>
      </c>
      <c r="G2703" t="s">
        <v>93</v>
      </c>
      <c r="H2703" t="s">
        <v>33</v>
      </c>
      <c r="I2703" t="s">
        <v>75</v>
      </c>
      <c r="J2703" s="1">
        <v>43892</v>
      </c>
      <c r="M2703" t="s">
        <v>35</v>
      </c>
      <c r="N2703" s="2">
        <v>2971.59</v>
      </c>
      <c r="O2703" t="s">
        <v>4244</v>
      </c>
      <c r="P2703">
        <v>6.2</v>
      </c>
      <c r="Q27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03">
        <f>YEAR(Table1[[#This Row],[Hire Date]])</f>
        <v>2020</v>
      </c>
      <c r="T2703" t="str">
        <f>IF(Table1[[#This Row],[Education Level]]="Master's Degree",
"Master's Degree",
IF(Table1[[#This Row],[Education Level]]="Bachelor's Degree",
"Bachelor's Degree",
"Others"))</f>
        <v>Others</v>
      </c>
    </row>
    <row r="2704" spans="1:20" x14ac:dyDescent="0.25">
      <c r="A2704" t="s">
        <v>5911</v>
      </c>
      <c r="B2704" t="s">
        <v>5912</v>
      </c>
      <c r="C2704" t="s">
        <v>18</v>
      </c>
      <c r="D2704">
        <v>53</v>
      </c>
      <c r="E2704" t="s">
        <v>30</v>
      </c>
      <c r="F2704" t="s">
        <v>31</v>
      </c>
      <c r="G2704" t="s">
        <v>93</v>
      </c>
      <c r="H2704" t="s">
        <v>22</v>
      </c>
      <c r="I2704" t="s">
        <v>175</v>
      </c>
      <c r="J2704" s="1">
        <v>43902</v>
      </c>
      <c r="K2704" s="1">
        <v>45352</v>
      </c>
      <c r="L2704" t="s">
        <v>113</v>
      </c>
      <c r="M2704" t="s">
        <v>25</v>
      </c>
      <c r="N2704" s="2">
        <v>3823.98</v>
      </c>
      <c r="O2704" t="s">
        <v>3047</v>
      </c>
      <c r="P2704">
        <v>4</v>
      </c>
      <c r="Q27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704">
        <f>YEAR(Table1[[#This Row],[Hire Date]])</f>
        <v>2020</v>
      </c>
      <c r="S2704" s="9">
        <f>YEAR(Table1[[#This Row],[Exit Date]])</f>
        <v>2024</v>
      </c>
      <c r="T2704" t="str">
        <f>IF(Table1[[#This Row],[Education Level]]="Master's Degree",
"Master's Degree",
IF(Table1[[#This Row],[Education Level]]="Bachelor's Degree",
"Bachelor's Degree",
"Others"))</f>
        <v>Others</v>
      </c>
    </row>
    <row r="2705" spans="1:20" x14ac:dyDescent="0.25">
      <c r="A2705" t="s">
        <v>5913</v>
      </c>
      <c r="B2705" t="s">
        <v>5914</v>
      </c>
      <c r="C2705" t="s">
        <v>29</v>
      </c>
      <c r="D2705">
        <v>44</v>
      </c>
      <c r="E2705" t="s">
        <v>100</v>
      </c>
      <c r="F2705" t="s">
        <v>74</v>
      </c>
      <c r="G2705" t="s">
        <v>45</v>
      </c>
      <c r="H2705" t="s">
        <v>22</v>
      </c>
      <c r="I2705" t="s">
        <v>34</v>
      </c>
      <c r="J2705" s="1">
        <v>43509</v>
      </c>
      <c r="M2705" t="s">
        <v>35</v>
      </c>
      <c r="N2705" s="2">
        <v>8098.47</v>
      </c>
      <c r="O2705" t="s">
        <v>868</v>
      </c>
      <c r="P2705">
        <v>7.3</v>
      </c>
      <c r="Q27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05">
        <f>YEAR(Table1[[#This Row],[Hire Date]])</f>
        <v>2019</v>
      </c>
      <c r="T2705" t="str">
        <f>IF(Table1[[#This Row],[Education Level]]="Master's Degree",
"Master's Degree",
IF(Table1[[#This Row],[Education Level]]="Bachelor's Degree",
"Bachelor's Degree",
"Others"))</f>
        <v>Bachelor's Degree</v>
      </c>
    </row>
    <row r="2706" spans="1:20" x14ac:dyDescent="0.25">
      <c r="A2706" t="s">
        <v>5915</v>
      </c>
      <c r="B2706" t="s">
        <v>5916</v>
      </c>
      <c r="C2706" t="s">
        <v>18</v>
      </c>
      <c r="D2706">
        <v>37</v>
      </c>
      <c r="E2706" t="s">
        <v>19</v>
      </c>
      <c r="F2706" t="s">
        <v>31</v>
      </c>
      <c r="G2706" t="s">
        <v>232</v>
      </c>
      <c r="H2706" t="s">
        <v>33</v>
      </c>
      <c r="I2706" t="s">
        <v>23</v>
      </c>
      <c r="J2706" s="1">
        <v>46000</v>
      </c>
      <c r="M2706" t="s">
        <v>35</v>
      </c>
      <c r="N2706" s="2">
        <v>52994.17</v>
      </c>
      <c r="O2706" t="s">
        <v>146</v>
      </c>
      <c r="P2706">
        <v>0.4</v>
      </c>
      <c r="Q27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706">
        <f>YEAR(Table1[[#This Row],[Hire Date]])</f>
        <v>2025</v>
      </c>
      <c r="T2706" t="str">
        <f>IF(Table1[[#This Row],[Education Level]]="Master's Degree",
"Master's Degree",
IF(Table1[[#This Row],[Education Level]]="Bachelor's Degree",
"Bachelor's Degree",
"Others"))</f>
        <v>Master's Degree</v>
      </c>
    </row>
    <row r="2707" spans="1:20" x14ac:dyDescent="0.25">
      <c r="A2707" t="s">
        <v>5917</v>
      </c>
      <c r="B2707" t="s">
        <v>5918</v>
      </c>
      <c r="C2707" t="s">
        <v>29</v>
      </c>
      <c r="D2707">
        <v>44</v>
      </c>
      <c r="E2707" s="9" t="s">
        <v>13002</v>
      </c>
      <c r="F2707" t="s">
        <v>20</v>
      </c>
      <c r="G2707" t="s">
        <v>32</v>
      </c>
      <c r="H2707" t="s">
        <v>33</v>
      </c>
      <c r="I2707" t="s">
        <v>50</v>
      </c>
      <c r="J2707" s="1">
        <v>45548</v>
      </c>
      <c r="M2707" t="s">
        <v>35</v>
      </c>
      <c r="N2707" s="2">
        <v>5395.9</v>
      </c>
      <c r="O2707" t="s">
        <v>2707</v>
      </c>
      <c r="P2707">
        <v>1.7</v>
      </c>
      <c r="Q27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07">
        <f>YEAR(Table1[[#This Row],[Hire Date]])</f>
        <v>2024</v>
      </c>
      <c r="T2707" t="str">
        <f>IF(Table1[[#This Row],[Education Level]]="Master's Degree",
"Master's Degree",
IF(Table1[[#This Row],[Education Level]]="Bachelor's Degree",
"Bachelor's Degree",
"Others"))</f>
        <v>Others</v>
      </c>
    </row>
    <row r="2708" spans="1:20" x14ac:dyDescent="0.25">
      <c r="A2708" t="s">
        <v>5919</v>
      </c>
      <c r="B2708" t="s">
        <v>2773</v>
      </c>
      <c r="C2708" t="s">
        <v>18</v>
      </c>
      <c r="D2708">
        <v>36</v>
      </c>
      <c r="E2708" s="9" t="s">
        <v>13002</v>
      </c>
      <c r="F2708" t="s">
        <v>74</v>
      </c>
      <c r="G2708" t="s">
        <v>45</v>
      </c>
      <c r="H2708" t="s">
        <v>131</v>
      </c>
      <c r="I2708" t="s">
        <v>23</v>
      </c>
      <c r="J2708" s="1">
        <v>43437</v>
      </c>
      <c r="K2708" s="1">
        <v>45399</v>
      </c>
      <c r="L2708" t="s">
        <v>62</v>
      </c>
      <c r="M2708" t="s">
        <v>25</v>
      </c>
      <c r="N2708" s="2">
        <v>6665.23</v>
      </c>
      <c r="O2708" t="s">
        <v>467</v>
      </c>
      <c r="P2708">
        <v>5.4</v>
      </c>
      <c r="Q27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08">
        <f>YEAR(Table1[[#This Row],[Hire Date]])</f>
        <v>2018</v>
      </c>
      <c r="S2708" s="9">
        <f>YEAR(Table1[[#This Row],[Exit Date]])</f>
        <v>2024</v>
      </c>
      <c r="T2708" t="str">
        <f>IF(Table1[[#This Row],[Education Level]]="Master's Degree",
"Master's Degree",
IF(Table1[[#This Row],[Education Level]]="Bachelor's Degree",
"Bachelor's Degree",
"Others"))</f>
        <v>Master's Degree</v>
      </c>
    </row>
    <row r="2709" spans="1:20" x14ac:dyDescent="0.25">
      <c r="A2709" t="s">
        <v>5920</v>
      </c>
      <c r="B2709" t="s">
        <v>5921</v>
      </c>
      <c r="C2709" t="s">
        <v>29</v>
      </c>
      <c r="D2709">
        <v>35</v>
      </c>
      <c r="E2709" t="s">
        <v>73</v>
      </c>
      <c r="F2709" t="s">
        <v>74</v>
      </c>
      <c r="G2709" t="s">
        <v>145</v>
      </c>
      <c r="H2709" t="s">
        <v>33</v>
      </c>
      <c r="I2709" t="s">
        <v>23</v>
      </c>
      <c r="J2709" s="1">
        <v>43171</v>
      </c>
      <c r="M2709" t="s">
        <v>35</v>
      </c>
      <c r="N2709" s="2">
        <v>35708.03</v>
      </c>
      <c r="O2709" t="s">
        <v>146</v>
      </c>
      <c r="P2709">
        <v>8.1999999999999993</v>
      </c>
      <c r="Q27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09">
        <f>YEAR(Table1[[#This Row],[Hire Date]])</f>
        <v>2018</v>
      </c>
      <c r="T2709" t="str">
        <f>IF(Table1[[#This Row],[Education Level]]="Master's Degree",
"Master's Degree",
IF(Table1[[#This Row],[Education Level]]="Bachelor's Degree",
"Bachelor's Degree",
"Others"))</f>
        <v>Master's Degree</v>
      </c>
    </row>
    <row r="2710" spans="1:20" x14ac:dyDescent="0.25">
      <c r="A2710" t="s">
        <v>5922</v>
      </c>
      <c r="B2710" t="s">
        <v>5923</v>
      </c>
      <c r="C2710" t="s">
        <v>18</v>
      </c>
      <c r="D2710">
        <v>31</v>
      </c>
      <c r="E2710" t="s">
        <v>79</v>
      </c>
      <c r="F2710" t="s">
        <v>74</v>
      </c>
      <c r="G2710" t="s">
        <v>45</v>
      </c>
      <c r="H2710" t="s">
        <v>33</v>
      </c>
      <c r="I2710" t="s">
        <v>50</v>
      </c>
      <c r="J2710" s="1">
        <v>43606</v>
      </c>
      <c r="M2710" t="s">
        <v>35</v>
      </c>
      <c r="N2710" s="2">
        <v>6980.11</v>
      </c>
      <c r="O2710" t="s">
        <v>1904</v>
      </c>
      <c r="P2710">
        <v>7</v>
      </c>
      <c r="Q27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10">
        <f>YEAR(Table1[[#This Row],[Hire Date]])</f>
        <v>2019</v>
      </c>
      <c r="T2710" t="str">
        <f>IF(Table1[[#This Row],[Education Level]]="Master's Degree",
"Master's Degree",
IF(Table1[[#This Row],[Education Level]]="Bachelor's Degree",
"Bachelor's Degree",
"Others"))</f>
        <v>Others</v>
      </c>
    </row>
    <row r="2711" spans="1:20" x14ac:dyDescent="0.25">
      <c r="A2711" t="s">
        <v>5924</v>
      </c>
      <c r="B2711" t="s">
        <v>5925</v>
      </c>
      <c r="C2711" t="s">
        <v>18</v>
      </c>
      <c r="D2711">
        <v>49</v>
      </c>
      <c r="E2711" t="s">
        <v>19</v>
      </c>
      <c r="F2711" t="s">
        <v>60</v>
      </c>
      <c r="G2711" t="s">
        <v>21</v>
      </c>
      <c r="H2711" t="s">
        <v>33</v>
      </c>
      <c r="I2711" t="s">
        <v>23</v>
      </c>
      <c r="J2711" s="1">
        <v>45714</v>
      </c>
      <c r="M2711" t="s">
        <v>35</v>
      </c>
      <c r="N2711" s="2">
        <v>18863.310000000001</v>
      </c>
      <c r="O2711" t="s">
        <v>470</v>
      </c>
      <c r="P2711">
        <v>1.2</v>
      </c>
      <c r="Q27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11">
        <f>YEAR(Table1[[#This Row],[Hire Date]])</f>
        <v>2025</v>
      </c>
      <c r="T2711" t="str">
        <f>IF(Table1[[#This Row],[Education Level]]="Master's Degree",
"Master's Degree",
IF(Table1[[#This Row],[Education Level]]="Bachelor's Degree",
"Bachelor's Degree",
"Others"))</f>
        <v>Master's Degree</v>
      </c>
    </row>
    <row r="2712" spans="1:20" x14ac:dyDescent="0.25">
      <c r="A2712" t="s">
        <v>5926</v>
      </c>
      <c r="B2712" t="s">
        <v>5927</v>
      </c>
      <c r="C2712" t="s">
        <v>18</v>
      </c>
      <c r="D2712">
        <v>27</v>
      </c>
      <c r="E2712" t="s">
        <v>73</v>
      </c>
      <c r="F2712" t="s">
        <v>49</v>
      </c>
      <c r="G2712" t="s">
        <v>137</v>
      </c>
      <c r="H2712" t="s">
        <v>33</v>
      </c>
      <c r="I2712" t="s">
        <v>23</v>
      </c>
      <c r="J2712" s="1">
        <v>44210</v>
      </c>
      <c r="M2712" t="s">
        <v>35</v>
      </c>
      <c r="N2712" s="2">
        <v>20304.77</v>
      </c>
      <c r="O2712" t="s">
        <v>3282</v>
      </c>
      <c r="P2712">
        <v>5.3</v>
      </c>
      <c r="Q27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12">
        <f>YEAR(Table1[[#This Row],[Hire Date]])</f>
        <v>2021</v>
      </c>
      <c r="T2712" t="str">
        <f>IF(Table1[[#This Row],[Education Level]]="Master's Degree",
"Master's Degree",
IF(Table1[[#This Row],[Education Level]]="Bachelor's Degree",
"Bachelor's Degree",
"Others"))</f>
        <v>Master's Degree</v>
      </c>
    </row>
    <row r="2713" spans="1:20" x14ac:dyDescent="0.25">
      <c r="A2713" t="s">
        <v>5928</v>
      </c>
      <c r="B2713" t="s">
        <v>5929</v>
      </c>
      <c r="C2713" t="s">
        <v>29</v>
      </c>
      <c r="D2713">
        <v>48</v>
      </c>
      <c r="E2713" t="s">
        <v>136</v>
      </c>
      <c r="F2713" t="s">
        <v>60</v>
      </c>
      <c r="G2713" t="s">
        <v>61</v>
      </c>
      <c r="H2713" t="s">
        <v>131</v>
      </c>
      <c r="I2713" t="s">
        <v>175</v>
      </c>
      <c r="J2713" s="1">
        <v>45695</v>
      </c>
      <c r="K2713" s="1">
        <v>45852</v>
      </c>
      <c r="L2713" t="s">
        <v>132</v>
      </c>
      <c r="M2713" t="s">
        <v>25</v>
      </c>
      <c r="N2713" s="2">
        <v>10126.19</v>
      </c>
      <c r="O2713" t="s">
        <v>813</v>
      </c>
      <c r="P2713">
        <v>0.4</v>
      </c>
      <c r="Q27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713">
        <f>YEAR(Table1[[#This Row],[Hire Date]])</f>
        <v>2025</v>
      </c>
      <c r="S2713" s="9">
        <f>YEAR(Table1[[#This Row],[Exit Date]])</f>
        <v>2025</v>
      </c>
      <c r="T2713" t="str">
        <f>IF(Table1[[#This Row],[Education Level]]="Master's Degree",
"Master's Degree",
IF(Table1[[#This Row],[Education Level]]="Bachelor's Degree",
"Bachelor's Degree",
"Others"))</f>
        <v>Others</v>
      </c>
    </row>
    <row r="2714" spans="1:20" x14ac:dyDescent="0.25">
      <c r="A2714" t="s">
        <v>5930</v>
      </c>
      <c r="B2714" t="s">
        <v>5931</v>
      </c>
      <c r="C2714" t="s">
        <v>18</v>
      </c>
      <c r="D2714">
        <v>39</v>
      </c>
      <c r="E2714" t="s">
        <v>100</v>
      </c>
      <c r="F2714" t="s">
        <v>31</v>
      </c>
      <c r="G2714" t="s">
        <v>21</v>
      </c>
      <c r="H2714" t="s">
        <v>33</v>
      </c>
      <c r="I2714" t="s">
        <v>23</v>
      </c>
      <c r="J2714" s="1">
        <v>45744</v>
      </c>
      <c r="M2714" t="s">
        <v>35</v>
      </c>
      <c r="N2714" s="2">
        <v>14947.4</v>
      </c>
      <c r="O2714" t="s">
        <v>1074</v>
      </c>
      <c r="P2714">
        <v>1.1000000000000001</v>
      </c>
      <c r="Q27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14">
        <f>YEAR(Table1[[#This Row],[Hire Date]])</f>
        <v>2025</v>
      </c>
      <c r="T2714" t="str">
        <f>IF(Table1[[#This Row],[Education Level]]="Master's Degree",
"Master's Degree",
IF(Table1[[#This Row],[Education Level]]="Bachelor's Degree",
"Bachelor's Degree",
"Others"))</f>
        <v>Master's Degree</v>
      </c>
    </row>
    <row r="2715" spans="1:20" x14ac:dyDescent="0.25">
      <c r="A2715" t="s">
        <v>5932</v>
      </c>
      <c r="B2715" t="s">
        <v>5933</v>
      </c>
      <c r="C2715" t="s">
        <v>18</v>
      </c>
      <c r="D2715">
        <v>22</v>
      </c>
      <c r="E2715" t="s">
        <v>86</v>
      </c>
      <c r="F2715" t="s">
        <v>31</v>
      </c>
      <c r="G2715" t="s">
        <v>32</v>
      </c>
      <c r="H2715" t="s">
        <v>33</v>
      </c>
      <c r="I2715" t="s">
        <v>34</v>
      </c>
      <c r="J2715" s="1">
        <v>43601</v>
      </c>
      <c r="M2715" t="s">
        <v>35</v>
      </c>
      <c r="N2715" s="2">
        <v>4478.4399999999996</v>
      </c>
      <c r="O2715" t="s">
        <v>1901</v>
      </c>
      <c r="P2715">
        <v>7</v>
      </c>
      <c r="Q27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15">
        <f>YEAR(Table1[[#This Row],[Hire Date]])</f>
        <v>2019</v>
      </c>
      <c r="T2715" t="str">
        <f>IF(Table1[[#This Row],[Education Level]]="Master's Degree",
"Master's Degree",
IF(Table1[[#This Row],[Education Level]]="Bachelor's Degree",
"Bachelor's Degree",
"Others"))</f>
        <v>Bachelor's Degree</v>
      </c>
    </row>
    <row r="2716" spans="1:20" x14ac:dyDescent="0.25">
      <c r="A2716" t="s">
        <v>5934</v>
      </c>
      <c r="B2716" t="s">
        <v>5935</v>
      </c>
      <c r="C2716" t="s">
        <v>29</v>
      </c>
      <c r="D2716">
        <v>38</v>
      </c>
      <c r="E2716" t="s">
        <v>100</v>
      </c>
      <c r="F2716" t="s">
        <v>20</v>
      </c>
      <c r="G2716" t="s">
        <v>45</v>
      </c>
      <c r="H2716" t="s">
        <v>33</v>
      </c>
      <c r="I2716" t="s">
        <v>23</v>
      </c>
      <c r="J2716" s="1">
        <v>45732</v>
      </c>
      <c r="M2716" t="s">
        <v>35</v>
      </c>
      <c r="N2716" s="2">
        <v>9487.5499999999993</v>
      </c>
      <c r="O2716" t="s">
        <v>1358</v>
      </c>
      <c r="P2716">
        <v>1.2</v>
      </c>
      <c r="Q27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16">
        <f>YEAR(Table1[[#This Row],[Hire Date]])</f>
        <v>2025</v>
      </c>
      <c r="T2716" t="str">
        <f>IF(Table1[[#This Row],[Education Level]]="Master's Degree",
"Master's Degree",
IF(Table1[[#This Row],[Education Level]]="Bachelor's Degree",
"Bachelor's Degree",
"Others"))</f>
        <v>Master's Degree</v>
      </c>
    </row>
    <row r="2717" spans="1:20" x14ac:dyDescent="0.25">
      <c r="A2717" t="s">
        <v>5936</v>
      </c>
      <c r="B2717" t="s">
        <v>5937</v>
      </c>
      <c r="C2717" t="s">
        <v>29</v>
      </c>
      <c r="D2717">
        <v>22</v>
      </c>
      <c r="E2717" t="s">
        <v>100</v>
      </c>
      <c r="F2717" t="s">
        <v>31</v>
      </c>
      <c r="G2717" t="s">
        <v>21</v>
      </c>
      <c r="H2717" t="s">
        <v>22</v>
      </c>
      <c r="I2717" t="s">
        <v>23</v>
      </c>
      <c r="J2717" s="1">
        <v>43811</v>
      </c>
      <c r="M2717" t="s">
        <v>35</v>
      </c>
      <c r="N2717" s="2">
        <v>14263.51</v>
      </c>
      <c r="O2717" t="s">
        <v>667</v>
      </c>
      <c r="P2717">
        <v>6.4</v>
      </c>
      <c r="Q27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17">
        <f>YEAR(Table1[[#This Row],[Hire Date]])</f>
        <v>2019</v>
      </c>
      <c r="T2717" t="str">
        <f>IF(Table1[[#This Row],[Education Level]]="Master's Degree",
"Master's Degree",
IF(Table1[[#This Row],[Education Level]]="Bachelor's Degree",
"Bachelor's Degree",
"Others"))</f>
        <v>Master's Degree</v>
      </c>
    </row>
    <row r="2718" spans="1:20" x14ac:dyDescent="0.25">
      <c r="A2718" t="s">
        <v>5938</v>
      </c>
      <c r="B2718" t="s">
        <v>5939</v>
      </c>
      <c r="C2718" t="s">
        <v>18</v>
      </c>
      <c r="D2718">
        <v>40</v>
      </c>
      <c r="E2718" t="s">
        <v>121</v>
      </c>
      <c r="F2718" t="s">
        <v>44</v>
      </c>
      <c r="G2718" t="s">
        <v>45</v>
      </c>
      <c r="H2718" t="s">
        <v>138</v>
      </c>
      <c r="I2718" t="s">
        <v>117</v>
      </c>
      <c r="J2718" s="1">
        <v>45587</v>
      </c>
      <c r="M2718" t="s">
        <v>35</v>
      </c>
      <c r="N2718" s="2">
        <v>9363.86</v>
      </c>
      <c r="O2718" t="s">
        <v>509</v>
      </c>
      <c r="P2718">
        <v>1.6</v>
      </c>
      <c r="Q27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18">
        <f>YEAR(Table1[[#This Row],[Hire Date]])</f>
        <v>2024</v>
      </c>
      <c r="T2718" t="str">
        <f>IF(Table1[[#This Row],[Education Level]]="Master's Degree",
"Master's Degree",
IF(Table1[[#This Row],[Education Level]]="Bachelor's Degree",
"Bachelor's Degree",
"Others"))</f>
        <v>Others</v>
      </c>
    </row>
    <row r="2719" spans="1:20" x14ac:dyDescent="0.25">
      <c r="A2719" t="s">
        <v>5940</v>
      </c>
      <c r="B2719" t="s">
        <v>5941</v>
      </c>
      <c r="C2719" t="s">
        <v>18</v>
      </c>
      <c r="D2719">
        <v>42</v>
      </c>
      <c r="E2719" t="s">
        <v>19</v>
      </c>
      <c r="F2719" t="s">
        <v>31</v>
      </c>
      <c r="G2719" t="s">
        <v>145</v>
      </c>
      <c r="H2719" t="s">
        <v>33</v>
      </c>
      <c r="I2719" t="s">
        <v>23</v>
      </c>
      <c r="J2719" s="1">
        <v>44885</v>
      </c>
      <c r="K2719" s="1">
        <v>45690</v>
      </c>
      <c r="L2719" t="s">
        <v>24</v>
      </c>
      <c r="M2719" t="s">
        <v>25</v>
      </c>
      <c r="N2719" s="2">
        <v>40930.160000000003</v>
      </c>
      <c r="O2719" t="s">
        <v>146</v>
      </c>
      <c r="P2719">
        <v>2.2000000000000002</v>
      </c>
      <c r="Q27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719">
        <f>YEAR(Table1[[#This Row],[Hire Date]])</f>
        <v>2022</v>
      </c>
      <c r="S2719" s="9">
        <f>YEAR(Table1[[#This Row],[Exit Date]])</f>
        <v>2025</v>
      </c>
      <c r="T2719" t="str">
        <f>IF(Table1[[#This Row],[Education Level]]="Master's Degree",
"Master's Degree",
IF(Table1[[#This Row],[Education Level]]="Bachelor's Degree",
"Bachelor's Degree",
"Others"))</f>
        <v>Master's Degree</v>
      </c>
    </row>
    <row r="2720" spans="1:20" x14ac:dyDescent="0.25">
      <c r="A2720" t="s">
        <v>5942</v>
      </c>
      <c r="B2720" t="s">
        <v>5943</v>
      </c>
      <c r="C2720" t="s">
        <v>18</v>
      </c>
      <c r="D2720">
        <v>29</v>
      </c>
      <c r="E2720" t="s">
        <v>136</v>
      </c>
      <c r="F2720" t="s">
        <v>60</v>
      </c>
      <c r="G2720" t="s">
        <v>61</v>
      </c>
      <c r="H2720" t="s">
        <v>33</v>
      </c>
      <c r="I2720" t="s">
        <v>23</v>
      </c>
      <c r="J2720" s="1">
        <v>45116</v>
      </c>
      <c r="M2720" t="s">
        <v>35</v>
      </c>
      <c r="N2720" s="2">
        <v>10105.42</v>
      </c>
      <c r="O2720" t="s">
        <v>601</v>
      </c>
      <c r="P2720">
        <v>2.9</v>
      </c>
      <c r="Q27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720">
        <f>YEAR(Table1[[#This Row],[Hire Date]])</f>
        <v>2023</v>
      </c>
      <c r="T2720" t="str">
        <f>IF(Table1[[#This Row],[Education Level]]="Master's Degree",
"Master's Degree",
IF(Table1[[#This Row],[Education Level]]="Bachelor's Degree",
"Bachelor's Degree",
"Others"))</f>
        <v>Master's Degree</v>
      </c>
    </row>
    <row r="2721" spans="1:20" x14ac:dyDescent="0.25">
      <c r="A2721" t="s">
        <v>5944</v>
      </c>
      <c r="B2721" t="s">
        <v>5945</v>
      </c>
      <c r="C2721" t="s">
        <v>29</v>
      </c>
      <c r="D2721">
        <v>36</v>
      </c>
      <c r="E2721" t="s">
        <v>73</v>
      </c>
      <c r="F2721" t="s">
        <v>20</v>
      </c>
      <c r="G2721" t="s">
        <v>61</v>
      </c>
      <c r="H2721" t="s">
        <v>33</v>
      </c>
      <c r="I2721" t="s">
        <v>34</v>
      </c>
      <c r="J2721" s="1">
        <v>44074</v>
      </c>
      <c r="M2721" t="s">
        <v>35</v>
      </c>
      <c r="N2721" s="2">
        <v>13600.95</v>
      </c>
      <c r="O2721" t="s">
        <v>214</v>
      </c>
      <c r="P2721">
        <v>5.7</v>
      </c>
      <c r="Q27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21">
        <f>YEAR(Table1[[#This Row],[Hire Date]])</f>
        <v>2020</v>
      </c>
      <c r="T2721" t="str">
        <f>IF(Table1[[#This Row],[Education Level]]="Master's Degree",
"Master's Degree",
IF(Table1[[#This Row],[Education Level]]="Bachelor's Degree",
"Bachelor's Degree",
"Others"))</f>
        <v>Bachelor's Degree</v>
      </c>
    </row>
    <row r="2722" spans="1:20" x14ac:dyDescent="0.25">
      <c r="A2722" t="s">
        <v>5946</v>
      </c>
      <c r="B2722" t="s">
        <v>5947</v>
      </c>
      <c r="C2722" t="s">
        <v>18</v>
      </c>
      <c r="D2722">
        <v>52</v>
      </c>
      <c r="E2722" t="s">
        <v>86</v>
      </c>
      <c r="F2722" t="s">
        <v>44</v>
      </c>
      <c r="G2722" t="s">
        <v>61</v>
      </c>
      <c r="H2722" t="s">
        <v>22</v>
      </c>
      <c r="I2722" t="s">
        <v>23</v>
      </c>
      <c r="J2722" s="1">
        <v>43501</v>
      </c>
      <c r="K2722" s="1">
        <v>45578</v>
      </c>
      <c r="L2722" t="s">
        <v>132</v>
      </c>
      <c r="M2722" t="s">
        <v>25</v>
      </c>
      <c r="N2722" s="2">
        <v>9603.64</v>
      </c>
      <c r="O2722" t="s">
        <v>36</v>
      </c>
      <c r="P2722">
        <v>5.7</v>
      </c>
      <c r="Q27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22">
        <f>YEAR(Table1[[#This Row],[Hire Date]])</f>
        <v>2019</v>
      </c>
      <c r="S2722" s="9">
        <f>YEAR(Table1[[#This Row],[Exit Date]])</f>
        <v>2024</v>
      </c>
      <c r="T2722" t="str">
        <f>IF(Table1[[#This Row],[Education Level]]="Master's Degree",
"Master's Degree",
IF(Table1[[#This Row],[Education Level]]="Bachelor's Degree",
"Bachelor's Degree",
"Others"))</f>
        <v>Master's Degree</v>
      </c>
    </row>
    <row r="2723" spans="1:20" x14ac:dyDescent="0.25">
      <c r="A2723" t="s">
        <v>5948</v>
      </c>
      <c r="B2723" t="s">
        <v>5949</v>
      </c>
      <c r="C2723" t="s">
        <v>29</v>
      </c>
      <c r="D2723">
        <v>30</v>
      </c>
      <c r="E2723" s="9" t="s">
        <v>13002</v>
      </c>
      <c r="F2723" t="s">
        <v>31</v>
      </c>
      <c r="G2723" t="s">
        <v>61</v>
      </c>
      <c r="H2723" t="s">
        <v>33</v>
      </c>
      <c r="I2723" t="s">
        <v>34</v>
      </c>
      <c r="J2723" s="1">
        <v>45466</v>
      </c>
      <c r="M2723" t="s">
        <v>35</v>
      </c>
      <c r="N2723" s="2">
        <v>11512.47</v>
      </c>
      <c r="O2723" t="s">
        <v>433</v>
      </c>
      <c r="P2723">
        <v>1.9</v>
      </c>
      <c r="Q27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23">
        <f>YEAR(Table1[[#This Row],[Hire Date]])</f>
        <v>2024</v>
      </c>
      <c r="T2723" t="str">
        <f>IF(Table1[[#This Row],[Education Level]]="Master's Degree",
"Master's Degree",
IF(Table1[[#This Row],[Education Level]]="Bachelor's Degree",
"Bachelor's Degree",
"Others"))</f>
        <v>Bachelor's Degree</v>
      </c>
    </row>
    <row r="2724" spans="1:20" x14ac:dyDescent="0.25">
      <c r="A2724" t="s">
        <v>5950</v>
      </c>
      <c r="B2724" t="s">
        <v>3100</v>
      </c>
      <c r="C2724" t="s">
        <v>29</v>
      </c>
      <c r="D2724">
        <v>25</v>
      </c>
      <c r="E2724" s="9" t="s">
        <v>13002</v>
      </c>
      <c r="F2724" t="s">
        <v>20</v>
      </c>
      <c r="G2724" t="s">
        <v>21</v>
      </c>
      <c r="H2724" t="s">
        <v>22</v>
      </c>
      <c r="I2724" t="s">
        <v>34</v>
      </c>
      <c r="J2724" s="1">
        <v>44422</v>
      </c>
      <c r="M2724" t="s">
        <v>35</v>
      </c>
      <c r="N2724" s="2">
        <v>17126.330000000002</v>
      </c>
      <c r="O2724" t="s">
        <v>36</v>
      </c>
      <c r="P2724">
        <v>4.8</v>
      </c>
      <c r="Q27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724">
        <f>YEAR(Table1[[#This Row],[Hire Date]])</f>
        <v>2021</v>
      </c>
      <c r="T2724" t="str">
        <f>IF(Table1[[#This Row],[Education Level]]="Master's Degree",
"Master's Degree",
IF(Table1[[#This Row],[Education Level]]="Bachelor's Degree",
"Bachelor's Degree",
"Others"))</f>
        <v>Bachelor's Degree</v>
      </c>
    </row>
    <row r="2725" spans="1:20" x14ac:dyDescent="0.25">
      <c r="A2725" t="s">
        <v>5951</v>
      </c>
      <c r="B2725" t="s">
        <v>5952</v>
      </c>
      <c r="C2725" t="s">
        <v>29</v>
      </c>
      <c r="D2725">
        <v>48</v>
      </c>
      <c r="E2725" t="s">
        <v>43</v>
      </c>
      <c r="F2725" t="s">
        <v>44</v>
      </c>
      <c r="G2725" t="s">
        <v>32</v>
      </c>
      <c r="H2725" t="s">
        <v>33</v>
      </c>
      <c r="I2725" t="s">
        <v>34</v>
      </c>
      <c r="J2725" s="1">
        <v>44582</v>
      </c>
      <c r="M2725" t="s">
        <v>35</v>
      </c>
      <c r="N2725" s="2">
        <v>6022.2</v>
      </c>
      <c r="O2725" t="s">
        <v>2526</v>
      </c>
      <c r="P2725">
        <v>4.3</v>
      </c>
      <c r="Q27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725">
        <f>YEAR(Table1[[#This Row],[Hire Date]])</f>
        <v>2022</v>
      </c>
      <c r="T2725" t="str">
        <f>IF(Table1[[#This Row],[Education Level]]="Master's Degree",
"Master's Degree",
IF(Table1[[#This Row],[Education Level]]="Bachelor's Degree",
"Bachelor's Degree",
"Others"))</f>
        <v>Bachelor's Degree</v>
      </c>
    </row>
    <row r="2726" spans="1:20" x14ac:dyDescent="0.25">
      <c r="A2726" t="s">
        <v>5953</v>
      </c>
      <c r="B2726" t="s">
        <v>5954</v>
      </c>
      <c r="C2726" t="s">
        <v>18</v>
      </c>
      <c r="D2726">
        <v>52</v>
      </c>
      <c r="E2726" t="s">
        <v>43</v>
      </c>
      <c r="F2726" t="s">
        <v>31</v>
      </c>
      <c r="G2726" t="s">
        <v>137</v>
      </c>
      <c r="H2726" t="s">
        <v>22</v>
      </c>
      <c r="I2726" t="s">
        <v>34</v>
      </c>
      <c r="J2726" s="1">
        <v>43331</v>
      </c>
      <c r="M2726" t="s">
        <v>35</v>
      </c>
      <c r="N2726" s="2">
        <v>24088.39</v>
      </c>
      <c r="O2726" t="s">
        <v>1044</v>
      </c>
      <c r="P2726">
        <v>7.7</v>
      </c>
      <c r="Q27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26">
        <f>YEAR(Table1[[#This Row],[Hire Date]])</f>
        <v>2018</v>
      </c>
      <c r="T2726" t="str">
        <f>IF(Table1[[#This Row],[Education Level]]="Master's Degree",
"Master's Degree",
IF(Table1[[#This Row],[Education Level]]="Bachelor's Degree",
"Bachelor's Degree",
"Others"))</f>
        <v>Bachelor's Degree</v>
      </c>
    </row>
    <row r="2727" spans="1:20" x14ac:dyDescent="0.25">
      <c r="A2727" t="s">
        <v>5955</v>
      </c>
      <c r="B2727" t="s">
        <v>5956</v>
      </c>
      <c r="C2727" t="s">
        <v>18</v>
      </c>
      <c r="D2727">
        <v>35</v>
      </c>
      <c r="E2727" t="s">
        <v>79</v>
      </c>
      <c r="F2727" t="s">
        <v>74</v>
      </c>
      <c r="G2727" t="s">
        <v>32</v>
      </c>
      <c r="H2727" t="s">
        <v>33</v>
      </c>
      <c r="I2727" t="s">
        <v>23</v>
      </c>
      <c r="J2727" s="1">
        <v>45668</v>
      </c>
      <c r="M2727" t="s">
        <v>35</v>
      </c>
      <c r="N2727" s="2">
        <v>5276.33</v>
      </c>
      <c r="O2727" t="s">
        <v>1057</v>
      </c>
      <c r="P2727">
        <v>1.3</v>
      </c>
      <c r="Q27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27">
        <f>YEAR(Table1[[#This Row],[Hire Date]])</f>
        <v>2025</v>
      </c>
      <c r="T2727" t="str">
        <f>IF(Table1[[#This Row],[Education Level]]="Master's Degree",
"Master's Degree",
IF(Table1[[#This Row],[Education Level]]="Bachelor's Degree",
"Bachelor's Degree",
"Others"))</f>
        <v>Master's Degree</v>
      </c>
    </row>
    <row r="2728" spans="1:20" x14ac:dyDescent="0.25">
      <c r="A2728" t="s">
        <v>5957</v>
      </c>
      <c r="B2728" t="s">
        <v>5958</v>
      </c>
      <c r="C2728" t="s">
        <v>18</v>
      </c>
      <c r="D2728">
        <v>44</v>
      </c>
      <c r="E2728" t="s">
        <v>19</v>
      </c>
      <c r="F2728" t="s">
        <v>31</v>
      </c>
      <c r="G2728" t="s">
        <v>21</v>
      </c>
      <c r="H2728" t="s">
        <v>131</v>
      </c>
      <c r="I2728" t="s">
        <v>34</v>
      </c>
      <c r="J2728" s="1">
        <v>45818</v>
      </c>
      <c r="K2728" s="1">
        <v>45992</v>
      </c>
      <c r="L2728" t="s">
        <v>132</v>
      </c>
      <c r="M2728" t="s">
        <v>25</v>
      </c>
      <c r="N2728" s="2">
        <v>19345.509999999998</v>
      </c>
      <c r="O2728" t="s">
        <v>1901</v>
      </c>
      <c r="P2728">
        <v>0.5</v>
      </c>
      <c r="Q27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728">
        <f>YEAR(Table1[[#This Row],[Hire Date]])</f>
        <v>2025</v>
      </c>
      <c r="S2728" s="9">
        <f>YEAR(Table1[[#This Row],[Exit Date]])</f>
        <v>2025</v>
      </c>
      <c r="T2728" t="str">
        <f>IF(Table1[[#This Row],[Education Level]]="Master's Degree",
"Master's Degree",
IF(Table1[[#This Row],[Education Level]]="Bachelor's Degree",
"Bachelor's Degree",
"Others"))</f>
        <v>Bachelor's Degree</v>
      </c>
    </row>
    <row r="2729" spans="1:20" x14ac:dyDescent="0.25">
      <c r="A2729" t="s">
        <v>5959</v>
      </c>
      <c r="B2729" t="s">
        <v>5960</v>
      </c>
      <c r="C2729" t="s">
        <v>18</v>
      </c>
      <c r="D2729">
        <v>47</v>
      </c>
      <c r="E2729" t="s">
        <v>79</v>
      </c>
      <c r="F2729" t="s">
        <v>31</v>
      </c>
      <c r="G2729" t="s">
        <v>61</v>
      </c>
      <c r="H2729" t="s">
        <v>33</v>
      </c>
      <c r="I2729" t="s">
        <v>34</v>
      </c>
      <c r="J2729" s="1">
        <v>43995</v>
      </c>
      <c r="M2729" t="s">
        <v>35</v>
      </c>
      <c r="N2729" s="2">
        <v>12920.61</v>
      </c>
      <c r="O2729" t="s">
        <v>2170</v>
      </c>
      <c r="P2729">
        <v>5.9</v>
      </c>
      <c r="Q27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29">
        <f>YEAR(Table1[[#This Row],[Hire Date]])</f>
        <v>2020</v>
      </c>
      <c r="T2729" t="str">
        <f>IF(Table1[[#This Row],[Education Level]]="Master's Degree",
"Master's Degree",
IF(Table1[[#This Row],[Education Level]]="Bachelor's Degree",
"Bachelor's Degree",
"Others"))</f>
        <v>Bachelor's Degree</v>
      </c>
    </row>
    <row r="2730" spans="1:20" x14ac:dyDescent="0.25">
      <c r="A2730" t="s">
        <v>5961</v>
      </c>
      <c r="B2730" t="s">
        <v>5962</v>
      </c>
      <c r="C2730" t="s">
        <v>29</v>
      </c>
      <c r="D2730">
        <v>28</v>
      </c>
      <c r="E2730" t="s">
        <v>136</v>
      </c>
      <c r="F2730" t="s">
        <v>60</v>
      </c>
      <c r="G2730" t="s">
        <v>61</v>
      </c>
      <c r="H2730" t="s">
        <v>33</v>
      </c>
      <c r="I2730" t="s">
        <v>34</v>
      </c>
      <c r="J2730" s="1">
        <v>44831</v>
      </c>
      <c r="K2730" s="1">
        <v>45700</v>
      </c>
      <c r="L2730" t="s">
        <v>24</v>
      </c>
      <c r="M2730" t="s">
        <v>25</v>
      </c>
      <c r="N2730" s="2">
        <v>12773.72</v>
      </c>
      <c r="O2730" t="s">
        <v>1971</v>
      </c>
      <c r="P2730">
        <v>2.4</v>
      </c>
      <c r="Q27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730">
        <f>YEAR(Table1[[#This Row],[Hire Date]])</f>
        <v>2022</v>
      </c>
      <c r="S2730" s="9">
        <f>YEAR(Table1[[#This Row],[Exit Date]])</f>
        <v>2025</v>
      </c>
      <c r="T2730" t="str">
        <f>IF(Table1[[#This Row],[Education Level]]="Master's Degree",
"Master's Degree",
IF(Table1[[#This Row],[Education Level]]="Bachelor's Degree",
"Bachelor's Degree",
"Others"))</f>
        <v>Bachelor's Degree</v>
      </c>
    </row>
    <row r="2731" spans="1:20" x14ac:dyDescent="0.25">
      <c r="A2731" t="s">
        <v>5963</v>
      </c>
      <c r="B2731" t="s">
        <v>5964</v>
      </c>
      <c r="C2731" t="s">
        <v>29</v>
      </c>
      <c r="D2731">
        <v>30</v>
      </c>
      <c r="E2731" t="s">
        <v>79</v>
      </c>
      <c r="F2731" t="s">
        <v>31</v>
      </c>
      <c r="G2731" t="s">
        <v>32</v>
      </c>
      <c r="H2731" t="s">
        <v>33</v>
      </c>
      <c r="I2731" t="s">
        <v>34</v>
      </c>
      <c r="J2731" s="1">
        <v>45454</v>
      </c>
      <c r="K2731" s="1">
        <v>45909</v>
      </c>
      <c r="L2731" t="s">
        <v>132</v>
      </c>
      <c r="M2731" t="s">
        <v>25</v>
      </c>
      <c r="N2731" s="2">
        <v>6433.92</v>
      </c>
      <c r="O2731" t="s">
        <v>550</v>
      </c>
      <c r="P2731">
        <v>1.2</v>
      </c>
      <c r="Q27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31">
        <f>YEAR(Table1[[#This Row],[Hire Date]])</f>
        <v>2024</v>
      </c>
      <c r="S2731" s="9">
        <f>YEAR(Table1[[#This Row],[Exit Date]])</f>
        <v>2025</v>
      </c>
      <c r="T2731" t="str">
        <f>IF(Table1[[#This Row],[Education Level]]="Master's Degree",
"Master's Degree",
IF(Table1[[#This Row],[Education Level]]="Bachelor's Degree",
"Bachelor's Degree",
"Others"))</f>
        <v>Bachelor's Degree</v>
      </c>
    </row>
    <row r="2732" spans="1:20" x14ac:dyDescent="0.25">
      <c r="A2732" t="s">
        <v>5965</v>
      </c>
      <c r="B2732" t="s">
        <v>5966</v>
      </c>
      <c r="C2732" t="s">
        <v>29</v>
      </c>
      <c r="D2732">
        <v>46</v>
      </c>
      <c r="E2732" t="s">
        <v>121</v>
      </c>
      <c r="F2732" t="s">
        <v>44</v>
      </c>
      <c r="G2732" t="s">
        <v>45</v>
      </c>
      <c r="H2732" t="s">
        <v>33</v>
      </c>
      <c r="I2732" t="s">
        <v>34</v>
      </c>
      <c r="J2732" s="1">
        <v>44451</v>
      </c>
      <c r="M2732" t="s">
        <v>35</v>
      </c>
      <c r="N2732" s="2">
        <v>7533.84</v>
      </c>
      <c r="O2732" t="s">
        <v>515</v>
      </c>
      <c r="P2732">
        <v>4.7</v>
      </c>
      <c r="Q27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732">
        <f>YEAR(Table1[[#This Row],[Hire Date]])</f>
        <v>2021</v>
      </c>
      <c r="T2732" t="str">
        <f>IF(Table1[[#This Row],[Education Level]]="Master's Degree",
"Master's Degree",
IF(Table1[[#This Row],[Education Level]]="Bachelor's Degree",
"Bachelor's Degree",
"Others"))</f>
        <v>Bachelor's Degree</v>
      </c>
    </row>
    <row r="2733" spans="1:20" x14ac:dyDescent="0.25">
      <c r="A2733" t="s">
        <v>5967</v>
      </c>
      <c r="B2733" t="s">
        <v>5968</v>
      </c>
      <c r="C2733" t="s">
        <v>18</v>
      </c>
      <c r="D2733">
        <v>50</v>
      </c>
      <c r="E2733" t="s">
        <v>79</v>
      </c>
      <c r="F2733" t="s">
        <v>20</v>
      </c>
      <c r="G2733" t="s">
        <v>45</v>
      </c>
      <c r="H2733" t="s">
        <v>33</v>
      </c>
      <c r="I2733" t="s">
        <v>34</v>
      </c>
      <c r="J2733" s="1">
        <v>45910</v>
      </c>
      <c r="M2733" t="s">
        <v>35</v>
      </c>
      <c r="N2733" s="2">
        <v>9396.1</v>
      </c>
      <c r="O2733" t="s">
        <v>1141</v>
      </c>
      <c r="P2733">
        <v>0.7</v>
      </c>
      <c r="Q27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733">
        <f>YEAR(Table1[[#This Row],[Hire Date]])</f>
        <v>2025</v>
      </c>
      <c r="T2733" t="str">
        <f>IF(Table1[[#This Row],[Education Level]]="Master's Degree",
"Master's Degree",
IF(Table1[[#This Row],[Education Level]]="Bachelor's Degree",
"Bachelor's Degree",
"Others"))</f>
        <v>Bachelor's Degree</v>
      </c>
    </row>
    <row r="2734" spans="1:20" x14ac:dyDescent="0.25">
      <c r="A2734" t="s">
        <v>5969</v>
      </c>
      <c r="B2734" t="s">
        <v>5970</v>
      </c>
      <c r="C2734" t="s">
        <v>18</v>
      </c>
      <c r="D2734">
        <v>40</v>
      </c>
      <c r="E2734" t="s">
        <v>86</v>
      </c>
      <c r="F2734" t="s">
        <v>60</v>
      </c>
      <c r="G2734" t="s">
        <v>45</v>
      </c>
      <c r="H2734" t="s">
        <v>33</v>
      </c>
      <c r="I2734" t="s">
        <v>34</v>
      </c>
      <c r="J2734" s="1">
        <v>45771</v>
      </c>
      <c r="M2734" t="s">
        <v>35</v>
      </c>
      <c r="N2734" s="2">
        <v>7469.69</v>
      </c>
      <c r="O2734" t="s">
        <v>1673</v>
      </c>
      <c r="P2734">
        <v>1.1000000000000001</v>
      </c>
      <c r="Q27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34">
        <f>YEAR(Table1[[#This Row],[Hire Date]])</f>
        <v>2025</v>
      </c>
      <c r="T2734" t="str">
        <f>IF(Table1[[#This Row],[Education Level]]="Master's Degree",
"Master's Degree",
IF(Table1[[#This Row],[Education Level]]="Bachelor's Degree",
"Bachelor's Degree",
"Others"))</f>
        <v>Bachelor's Degree</v>
      </c>
    </row>
    <row r="2735" spans="1:20" x14ac:dyDescent="0.25">
      <c r="A2735" t="s">
        <v>5971</v>
      </c>
      <c r="B2735" t="s">
        <v>2167</v>
      </c>
      <c r="C2735" t="s">
        <v>18</v>
      </c>
      <c r="D2735">
        <v>27</v>
      </c>
      <c r="E2735" s="9" t="s">
        <v>13002</v>
      </c>
      <c r="F2735" t="s">
        <v>74</v>
      </c>
      <c r="G2735" t="s">
        <v>61</v>
      </c>
      <c r="H2735" t="s">
        <v>22</v>
      </c>
      <c r="I2735" t="s">
        <v>34</v>
      </c>
      <c r="J2735" s="1">
        <v>44568</v>
      </c>
      <c r="M2735" t="s">
        <v>35</v>
      </c>
      <c r="N2735" s="2">
        <v>11100.17</v>
      </c>
      <c r="O2735" t="s">
        <v>2707</v>
      </c>
      <c r="P2735">
        <v>4.4000000000000004</v>
      </c>
      <c r="Q27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735">
        <f>YEAR(Table1[[#This Row],[Hire Date]])</f>
        <v>2022</v>
      </c>
      <c r="T2735" t="str">
        <f>IF(Table1[[#This Row],[Education Level]]="Master's Degree",
"Master's Degree",
IF(Table1[[#This Row],[Education Level]]="Bachelor's Degree",
"Bachelor's Degree",
"Others"))</f>
        <v>Bachelor's Degree</v>
      </c>
    </row>
    <row r="2736" spans="1:20" x14ac:dyDescent="0.25">
      <c r="A2736" t="s">
        <v>5972</v>
      </c>
      <c r="B2736" t="s">
        <v>5973</v>
      </c>
      <c r="C2736" t="s">
        <v>29</v>
      </c>
      <c r="D2736">
        <v>52</v>
      </c>
      <c r="E2736" t="s">
        <v>73</v>
      </c>
      <c r="F2736" t="s">
        <v>49</v>
      </c>
      <c r="G2736" t="s">
        <v>32</v>
      </c>
      <c r="H2736" t="s">
        <v>33</v>
      </c>
      <c r="I2736" t="s">
        <v>34</v>
      </c>
      <c r="J2736" s="1">
        <v>43305</v>
      </c>
      <c r="M2736" t="s">
        <v>35</v>
      </c>
      <c r="N2736" s="2">
        <v>5806.56</v>
      </c>
      <c r="O2736" t="s">
        <v>107</v>
      </c>
      <c r="P2736">
        <v>7.8</v>
      </c>
      <c r="Q27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36">
        <f>YEAR(Table1[[#This Row],[Hire Date]])</f>
        <v>2018</v>
      </c>
      <c r="T2736" t="str">
        <f>IF(Table1[[#This Row],[Education Level]]="Master's Degree",
"Master's Degree",
IF(Table1[[#This Row],[Education Level]]="Bachelor's Degree",
"Bachelor's Degree",
"Others"))</f>
        <v>Bachelor's Degree</v>
      </c>
    </row>
    <row r="2737" spans="1:20" x14ac:dyDescent="0.25">
      <c r="A2737" t="s">
        <v>5974</v>
      </c>
      <c r="B2737" t="s">
        <v>5975</v>
      </c>
      <c r="C2737" t="s">
        <v>18</v>
      </c>
      <c r="D2737">
        <v>30</v>
      </c>
      <c r="E2737" t="s">
        <v>43</v>
      </c>
      <c r="F2737" t="s">
        <v>31</v>
      </c>
      <c r="G2737" t="s">
        <v>45</v>
      </c>
      <c r="H2737" t="s">
        <v>33</v>
      </c>
      <c r="I2737" t="s">
        <v>23</v>
      </c>
      <c r="J2737" s="1">
        <v>44441</v>
      </c>
      <c r="M2737" t="s">
        <v>35</v>
      </c>
      <c r="N2737" s="2">
        <v>7075.01</v>
      </c>
      <c r="O2737" t="s">
        <v>4458</v>
      </c>
      <c r="P2737">
        <v>4.7</v>
      </c>
      <c r="Q27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737">
        <f>YEAR(Table1[[#This Row],[Hire Date]])</f>
        <v>2021</v>
      </c>
      <c r="T2737" t="str">
        <f>IF(Table1[[#This Row],[Education Level]]="Master's Degree",
"Master's Degree",
IF(Table1[[#This Row],[Education Level]]="Bachelor's Degree",
"Bachelor's Degree",
"Others"))</f>
        <v>Master's Degree</v>
      </c>
    </row>
    <row r="2738" spans="1:20" x14ac:dyDescent="0.25">
      <c r="A2738" t="s">
        <v>5976</v>
      </c>
      <c r="B2738" t="s">
        <v>5977</v>
      </c>
      <c r="C2738" t="s">
        <v>29</v>
      </c>
      <c r="D2738">
        <v>31</v>
      </c>
      <c r="E2738" t="s">
        <v>86</v>
      </c>
      <c r="F2738" t="s">
        <v>31</v>
      </c>
      <c r="G2738" t="s">
        <v>45</v>
      </c>
      <c r="H2738" t="s">
        <v>33</v>
      </c>
      <c r="I2738" t="s">
        <v>23</v>
      </c>
      <c r="J2738" s="1">
        <v>43981</v>
      </c>
      <c r="M2738" t="s">
        <v>35</v>
      </c>
      <c r="N2738" s="2">
        <v>8777.9699999999993</v>
      </c>
      <c r="O2738" t="s">
        <v>473</v>
      </c>
      <c r="P2738">
        <v>6</v>
      </c>
      <c r="Q27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38">
        <f>YEAR(Table1[[#This Row],[Hire Date]])</f>
        <v>2020</v>
      </c>
      <c r="T2738" t="str">
        <f>IF(Table1[[#This Row],[Education Level]]="Master's Degree",
"Master's Degree",
IF(Table1[[#This Row],[Education Level]]="Bachelor's Degree",
"Bachelor's Degree",
"Others"))</f>
        <v>Master's Degree</v>
      </c>
    </row>
    <row r="2739" spans="1:20" x14ac:dyDescent="0.25">
      <c r="A2739" t="s">
        <v>5978</v>
      </c>
      <c r="B2739" t="s">
        <v>5979</v>
      </c>
      <c r="C2739" t="s">
        <v>18</v>
      </c>
      <c r="D2739">
        <v>38</v>
      </c>
      <c r="E2739" t="s">
        <v>100</v>
      </c>
      <c r="F2739" t="s">
        <v>74</v>
      </c>
      <c r="G2739" t="s">
        <v>61</v>
      </c>
      <c r="H2739" t="s">
        <v>33</v>
      </c>
      <c r="I2739" t="s">
        <v>175</v>
      </c>
      <c r="J2739" s="1">
        <v>45783</v>
      </c>
      <c r="M2739" t="s">
        <v>35</v>
      </c>
      <c r="N2739" s="2">
        <v>11839.55</v>
      </c>
      <c r="O2739" t="s">
        <v>969</v>
      </c>
      <c r="P2739">
        <v>1</v>
      </c>
      <c r="Q27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39">
        <f>YEAR(Table1[[#This Row],[Hire Date]])</f>
        <v>2025</v>
      </c>
      <c r="T2739" t="str">
        <f>IF(Table1[[#This Row],[Education Level]]="Master's Degree",
"Master's Degree",
IF(Table1[[#This Row],[Education Level]]="Bachelor's Degree",
"Bachelor's Degree",
"Others"))</f>
        <v>Others</v>
      </c>
    </row>
    <row r="2740" spans="1:20" x14ac:dyDescent="0.25">
      <c r="A2740" t="s">
        <v>5980</v>
      </c>
      <c r="B2740" t="s">
        <v>5981</v>
      </c>
      <c r="C2740" t="s">
        <v>18</v>
      </c>
      <c r="D2740">
        <v>48</v>
      </c>
      <c r="E2740" t="s">
        <v>100</v>
      </c>
      <c r="F2740" t="s">
        <v>74</v>
      </c>
      <c r="G2740" t="s">
        <v>45</v>
      </c>
      <c r="H2740" t="s">
        <v>33</v>
      </c>
      <c r="I2740" t="s">
        <v>50</v>
      </c>
      <c r="J2740" s="1">
        <v>44329</v>
      </c>
      <c r="M2740" t="s">
        <v>35</v>
      </c>
      <c r="N2740" s="2">
        <v>8880.9</v>
      </c>
      <c r="O2740" t="s">
        <v>447</v>
      </c>
      <c r="P2740">
        <v>5</v>
      </c>
      <c r="Q27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40">
        <f>YEAR(Table1[[#This Row],[Hire Date]])</f>
        <v>2021</v>
      </c>
      <c r="T2740" t="str">
        <f>IF(Table1[[#This Row],[Education Level]]="Master's Degree",
"Master's Degree",
IF(Table1[[#This Row],[Education Level]]="Bachelor's Degree",
"Bachelor's Degree",
"Others"))</f>
        <v>Others</v>
      </c>
    </row>
    <row r="2741" spans="1:20" x14ac:dyDescent="0.25">
      <c r="A2741" t="s">
        <v>5982</v>
      </c>
      <c r="B2741" t="s">
        <v>5983</v>
      </c>
      <c r="C2741" t="s">
        <v>18</v>
      </c>
      <c r="D2741">
        <v>42</v>
      </c>
      <c r="E2741" t="s">
        <v>30</v>
      </c>
      <c r="F2741" t="s">
        <v>31</v>
      </c>
      <c r="G2741" t="s">
        <v>45</v>
      </c>
      <c r="H2741" t="s">
        <v>33</v>
      </c>
      <c r="I2741" t="s">
        <v>34</v>
      </c>
      <c r="J2741" s="1">
        <v>45091</v>
      </c>
      <c r="M2741" t="s">
        <v>35</v>
      </c>
      <c r="N2741" s="2">
        <v>9143.43</v>
      </c>
      <c r="O2741" t="s">
        <v>376</v>
      </c>
      <c r="P2741">
        <v>2.9</v>
      </c>
      <c r="Q27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741">
        <f>YEAR(Table1[[#This Row],[Hire Date]])</f>
        <v>2023</v>
      </c>
      <c r="T2741" t="str">
        <f>IF(Table1[[#This Row],[Education Level]]="Master's Degree",
"Master's Degree",
IF(Table1[[#This Row],[Education Level]]="Bachelor's Degree",
"Bachelor's Degree",
"Others"))</f>
        <v>Bachelor's Degree</v>
      </c>
    </row>
    <row r="2742" spans="1:20" x14ac:dyDescent="0.25">
      <c r="A2742" t="s">
        <v>5984</v>
      </c>
      <c r="B2742" t="s">
        <v>5985</v>
      </c>
      <c r="C2742" t="s">
        <v>18</v>
      </c>
      <c r="D2742">
        <v>38</v>
      </c>
      <c r="E2742" t="s">
        <v>136</v>
      </c>
      <c r="F2742" t="s">
        <v>31</v>
      </c>
      <c r="G2742" t="s">
        <v>45</v>
      </c>
      <c r="H2742" t="s">
        <v>22</v>
      </c>
      <c r="I2742" t="s">
        <v>34</v>
      </c>
      <c r="J2742" s="1">
        <v>45620</v>
      </c>
      <c r="M2742" t="s">
        <v>35</v>
      </c>
      <c r="N2742" s="2">
        <v>6962.72</v>
      </c>
      <c r="O2742" t="s">
        <v>721</v>
      </c>
      <c r="P2742">
        <v>1.5</v>
      </c>
      <c r="Q27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42">
        <f>YEAR(Table1[[#This Row],[Hire Date]])</f>
        <v>2024</v>
      </c>
      <c r="T2742" t="str">
        <f>IF(Table1[[#This Row],[Education Level]]="Master's Degree",
"Master's Degree",
IF(Table1[[#This Row],[Education Level]]="Bachelor's Degree",
"Bachelor's Degree",
"Others"))</f>
        <v>Bachelor's Degree</v>
      </c>
    </row>
    <row r="2743" spans="1:20" x14ac:dyDescent="0.25">
      <c r="A2743" t="s">
        <v>5986</v>
      </c>
      <c r="B2743" t="s">
        <v>5987</v>
      </c>
      <c r="C2743" t="s">
        <v>18</v>
      </c>
      <c r="D2743">
        <v>39</v>
      </c>
      <c r="E2743" t="s">
        <v>86</v>
      </c>
      <c r="F2743" t="s">
        <v>74</v>
      </c>
      <c r="G2743" t="s">
        <v>45</v>
      </c>
      <c r="H2743" t="s">
        <v>33</v>
      </c>
      <c r="I2743" t="s">
        <v>23</v>
      </c>
      <c r="J2743" s="1">
        <v>43945</v>
      </c>
      <c r="M2743" t="s">
        <v>35</v>
      </c>
      <c r="N2743" s="2">
        <v>6644.23</v>
      </c>
      <c r="O2743" t="s">
        <v>3044</v>
      </c>
      <c r="P2743">
        <v>6.1</v>
      </c>
      <c r="Q27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43">
        <f>YEAR(Table1[[#This Row],[Hire Date]])</f>
        <v>2020</v>
      </c>
      <c r="T2743" t="str">
        <f>IF(Table1[[#This Row],[Education Level]]="Master's Degree",
"Master's Degree",
IF(Table1[[#This Row],[Education Level]]="Bachelor's Degree",
"Bachelor's Degree",
"Others"))</f>
        <v>Master's Degree</v>
      </c>
    </row>
    <row r="2744" spans="1:20" x14ac:dyDescent="0.25">
      <c r="A2744" t="s">
        <v>5988</v>
      </c>
      <c r="B2744" t="s">
        <v>5989</v>
      </c>
      <c r="C2744" t="s">
        <v>18</v>
      </c>
      <c r="D2744">
        <v>35</v>
      </c>
      <c r="E2744" t="s">
        <v>43</v>
      </c>
      <c r="F2744" t="s">
        <v>20</v>
      </c>
      <c r="G2744" t="s">
        <v>61</v>
      </c>
      <c r="H2744" t="s">
        <v>33</v>
      </c>
      <c r="I2744" t="s">
        <v>23</v>
      </c>
      <c r="J2744" s="1">
        <v>44530</v>
      </c>
      <c r="M2744" t="s">
        <v>35</v>
      </c>
      <c r="N2744" s="2">
        <v>10189.209999999999</v>
      </c>
      <c r="O2744" t="s">
        <v>347</v>
      </c>
      <c r="P2744">
        <v>4.5</v>
      </c>
      <c r="Q27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744">
        <f>YEAR(Table1[[#This Row],[Hire Date]])</f>
        <v>2021</v>
      </c>
      <c r="T2744" t="str">
        <f>IF(Table1[[#This Row],[Education Level]]="Master's Degree",
"Master's Degree",
IF(Table1[[#This Row],[Education Level]]="Bachelor's Degree",
"Bachelor's Degree",
"Others"))</f>
        <v>Master's Degree</v>
      </c>
    </row>
    <row r="2745" spans="1:20" x14ac:dyDescent="0.25">
      <c r="A2745" t="s">
        <v>5990</v>
      </c>
      <c r="B2745" t="s">
        <v>5991</v>
      </c>
      <c r="C2745" t="s">
        <v>18</v>
      </c>
      <c r="D2745">
        <v>40</v>
      </c>
      <c r="E2745" t="s">
        <v>136</v>
      </c>
      <c r="F2745" t="s">
        <v>74</v>
      </c>
      <c r="G2745" t="s">
        <v>21</v>
      </c>
      <c r="H2745" t="s">
        <v>138</v>
      </c>
      <c r="I2745" t="s">
        <v>23</v>
      </c>
      <c r="J2745" s="1">
        <v>44564</v>
      </c>
      <c r="M2745" t="s">
        <v>35</v>
      </c>
      <c r="N2745" s="2">
        <v>15024.27</v>
      </c>
      <c r="O2745" t="s">
        <v>294</v>
      </c>
      <c r="P2745">
        <v>4.4000000000000004</v>
      </c>
      <c r="Q27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745">
        <f>YEAR(Table1[[#This Row],[Hire Date]])</f>
        <v>2022</v>
      </c>
      <c r="T2745" t="str">
        <f>IF(Table1[[#This Row],[Education Level]]="Master's Degree",
"Master's Degree",
IF(Table1[[#This Row],[Education Level]]="Bachelor's Degree",
"Bachelor's Degree",
"Others"))</f>
        <v>Master's Degree</v>
      </c>
    </row>
    <row r="2746" spans="1:20" x14ac:dyDescent="0.25">
      <c r="A2746" t="s">
        <v>5992</v>
      </c>
      <c r="B2746" t="s">
        <v>5993</v>
      </c>
      <c r="C2746" t="s">
        <v>29</v>
      </c>
      <c r="D2746">
        <v>22</v>
      </c>
      <c r="E2746" t="s">
        <v>30</v>
      </c>
      <c r="F2746" t="s">
        <v>31</v>
      </c>
      <c r="G2746" t="s">
        <v>45</v>
      </c>
      <c r="H2746" t="s">
        <v>33</v>
      </c>
      <c r="I2746" t="s">
        <v>34</v>
      </c>
      <c r="J2746" s="1">
        <v>44960</v>
      </c>
      <c r="M2746" t="s">
        <v>35</v>
      </c>
      <c r="N2746" s="2">
        <v>9082.69</v>
      </c>
      <c r="O2746" t="s">
        <v>1187</v>
      </c>
      <c r="P2746">
        <v>3.3</v>
      </c>
      <c r="Q27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746">
        <f>YEAR(Table1[[#This Row],[Hire Date]])</f>
        <v>2023</v>
      </c>
      <c r="T2746" t="str">
        <f>IF(Table1[[#This Row],[Education Level]]="Master's Degree",
"Master's Degree",
IF(Table1[[#This Row],[Education Level]]="Bachelor's Degree",
"Bachelor's Degree",
"Others"))</f>
        <v>Bachelor's Degree</v>
      </c>
    </row>
    <row r="2747" spans="1:20" x14ac:dyDescent="0.25">
      <c r="A2747" t="s">
        <v>5994</v>
      </c>
      <c r="B2747" t="s">
        <v>5995</v>
      </c>
      <c r="C2747" t="s">
        <v>29</v>
      </c>
      <c r="D2747">
        <v>32</v>
      </c>
      <c r="E2747" t="s">
        <v>86</v>
      </c>
      <c r="F2747" t="s">
        <v>31</v>
      </c>
      <c r="G2747" t="s">
        <v>45</v>
      </c>
      <c r="H2747" t="s">
        <v>33</v>
      </c>
      <c r="I2747" t="s">
        <v>34</v>
      </c>
      <c r="J2747" s="1">
        <v>44729</v>
      </c>
      <c r="M2747" t="s">
        <v>35</v>
      </c>
      <c r="N2747" s="2">
        <v>7152.63</v>
      </c>
      <c r="O2747" t="s">
        <v>512</v>
      </c>
      <c r="P2747">
        <v>3.9</v>
      </c>
      <c r="Q27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747">
        <f>YEAR(Table1[[#This Row],[Hire Date]])</f>
        <v>2022</v>
      </c>
      <c r="T2747" t="str">
        <f>IF(Table1[[#This Row],[Education Level]]="Master's Degree",
"Master's Degree",
IF(Table1[[#This Row],[Education Level]]="Bachelor's Degree",
"Bachelor's Degree",
"Others"))</f>
        <v>Bachelor's Degree</v>
      </c>
    </row>
    <row r="2748" spans="1:20" x14ac:dyDescent="0.25">
      <c r="A2748" t="s">
        <v>5996</v>
      </c>
      <c r="B2748" t="s">
        <v>5997</v>
      </c>
      <c r="C2748" t="s">
        <v>29</v>
      </c>
      <c r="D2748">
        <v>37</v>
      </c>
      <c r="E2748" t="s">
        <v>79</v>
      </c>
      <c r="F2748" t="s">
        <v>44</v>
      </c>
      <c r="G2748" t="s">
        <v>45</v>
      </c>
      <c r="H2748" t="s">
        <v>33</v>
      </c>
      <c r="I2748" t="s">
        <v>23</v>
      </c>
      <c r="J2748" s="1">
        <v>44507</v>
      </c>
      <c r="M2748" t="s">
        <v>35</v>
      </c>
      <c r="N2748" s="2">
        <v>8996.59</v>
      </c>
      <c r="O2748" t="s">
        <v>325</v>
      </c>
      <c r="P2748">
        <v>4.5</v>
      </c>
      <c r="Q27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748">
        <f>YEAR(Table1[[#This Row],[Hire Date]])</f>
        <v>2021</v>
      </c>
      <c r="T2748" t="str">
        <f>IF(Table1[[#This Row],[Education Level]]="Master's Degree",
"Master's Degree",
IF(Table1[[#This Row],[Education Level]]="Bachelor's Degree",
"Bachelor's Degree",
"Others"))</f>
        <v>Master's Degree</v>
      </c>
    </row>
    <row r="2749" spans="1:20" x14ac:dyDescent="0.25">
      <c r="A2749" t="s">
        <v>5998</v>
      </c>
      <c r="B2749" t="s">
        <v>5999</v>
      </c>
      <c r="C2749" t="s">
        <v>18</v>
      </c>
      <c r="D2749">
        <v>24</v>
      </c>
      <c r="E2749" t="s">
        <v>69</v>
      </c>
      <c r="F2749" t="s">
        <v>31</v>
      </c>
      <c r="G2749" t="s">
        <v>45</v>
      </c>
      <c r="H2749" t="s">
        <v>33</v>
      </c>
      <c r="I2749" t="s">
        <v>23</v>
      </c>
      <c r="J2749" s="1">
        <v>43381</v>
      </c>
      <c r="K2749" s="1">
        <v>45606</v>
      </c>
      <c r="L2749" t="s">
        <v>132</v>
      </c>
      <c r="M2749" t="s">
        <v>25</v>
      </c>
      <c r="N2749" s="2">
        <v>7868.25</v>
      </c>
      <c r="O2749" t="s">
        <v>2839</v>
      </c>
      <c r="P2749">
        <v>6.1</v>
      </c>
      <c r="Q27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49">
        <f>YEAR(Table1[[#This Row],[Hire Date]])</f>
        <v>2018</v>
      </c>
      <c r="S2749" s="9">
        <f>YEAR(Table1[[#This Row],[Exit Date]])</f>
        <v>2024</v>
      </c>
      <c r="T2749" t="str">
        <f>IF(Table1[[#This Row],[Education Level]]="Master's Degree",
"Master's Degree",
IF(Table1[[#This Row],[Education Level]]="Bachelor's Degree",
"Bachelor's Degree",
"Others"))</f>
        <v>Master's Degree</v>
      </c>
    </row>
    <row r="2750" spans="1:20" x14ac:dyDescent="0.25">
      <c r="A2750" t="s">
        <v>6000</v>
      </c>
      <c r="B2750" t="s">
        <v>6001</v>
      </c>
      <c r="C2750" t="s">
        <v>29</v>
      </c>
      <c r="D2750">
        <v>38</v>
      </c>
      <c r="E2750" t="s">
        <v>136</v>
      </c>
      <c r="F2750" t="s">
        <v>49</v>
      </c>
      <c r="G2750" t="s">
        <v>45</v>
      </c>
      <c r="H2750" t="s">
        <v>33</v>
      </c>
      <c r="I2750" t="s">
        <v>34</v>
      </c>
      <c r="J2750" s="1">
        <v>45640</v>
      </c>
      <c r="M2750" t="s">
        <v>35</v>
      </c>
      <c r="N2750" s="2">
        <v>6800.93</v>
      </c>
      <c r="O2750" t="s">
        <v>1082</v>
      </c>
      <c r="P2750">
        <v>1.4</v>
      </c>
      <c r="Q27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50">
        <f>YEAR(Table1[[#This Row],[Hire Date]])</f>
        <v>2024</v>
      </c>
      <c r="T2750" t="str">
        <f>IF(Table1[[#This Row],[Education Level]]="Master's Degree",
"Master's Degree",
IF(Table1[[#This Row],[Education Level]]="Bachelor's Degree",
"Bachelor's Degree",
"Others"))</f>
        <v>Bachelor's Degree</v>
      </c>
    </row>
    <row r="2751" spans="1:20" x14ac:dyDescent="0.25">
      <c r="A2751" t="s">
        <v>6002</v>
      </c>
      <c r="B2751" t="s">
        <v>6003</v>
      </c>
      <c r="C2751" t="s">
        <v>18</v>
      </c>
      <c r="D2751">
        <v>33</v>
      </c>
      <c r="E2751" t="s">
        <v>19</v>
      </c>
      <c r="F2751" t="s">
        <v>31</v>
      </c>
      <c r="G2751" t="s">
        <v>137</v>
      </c>
      <c r="H2751" t="s">
        <v>33</v>
      </c>
      <c r="I2751" t="s">
        <v>34</v>
      </c>
      <c r="J2751" s="1">
        <v>44923</v>
      </c>
      <c r="M2751" t="s">
        <v>35</v>
      </c>
      <c r="N2751" s="2">
        <v>25703.65</v>
      </c>
      <c r="O2751" t="s">
        <v>991</v>
      </c>
      <c r="P2751">
        <v>3.4</v>
      </c>
      <c r="Q27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751">
        <f>YEAR(Table1[[#This Row],[Hire Date]])</f>
        <v>2022</v>
      </c>
      <c r="T2751" t="str">
        <f>IF(Table1[[#This Row],[Education Level]]="Master's Degree",
"Master's Degree",
IF(Table1[[#This Row],[Education Level]]="Bachelor's Degree",
"Bachelor's Degree",
"Others"))</f>
        <v>Bachelor's Degree</v>
      </c>
    </row>
    <row r="2752" spans="1:20" x14ac:dyDescent="0.25">
      <c r="A2752" t="s">
        <v>6004</v>
      </c>
      <c r="B2752" t="s">
        <v>6005</v>
      </c>
      <c r="C2752" t="s">
        <v>29</v>
      </c>
      <c r="D2752">
        <v>50</v>
      </c>
      <c r="E2752" t="s">
        <v>100</v>
      </c>
      <c r="F2752" t="s">
        <v>74</v>
      </c>
      <c r="G2752" t="s">
        <v>45</v>
      </c>
      <c r="H2752" t="s">
        <v>22</v>
      </c>
      <c r="I2752" t="s">
        <v>34</v>
      </c>
      <c r="J2752" s="1">
        <v>45757</v>
      </c>
      <c r="M2752" t="s">
        <v>35</v>
      </c>
      <c r="N2752" s="2">
        <v>7408.98</v>
      </c>
      <c r="O2752" t="s">
        <v>636</v>
      </c>
      <c r="P2752">
        <v>1.1000000000000001</v>
      </c>
      <c r="Q27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52">
        <f>YEAR(Table1[[#This Row],[Hire Date]])</f>
        <v>2025</v>
      </c>
      <c r="T2752" t="str">
        <f>IF(Table1[[#This Row],[Education Level]]="Master's Degree",
"Master's Degree",
IF(Table1[[#This Row],[Education Level]]="Bachelor's Degree",
"Bachelor's Degree",
"Others"))</f>
        <v>Bachelor's Degree</v>
      </c>
    </row>
    <row r="2753" spans="1:20" x14ac:dyDescent="0.25">
      <c r="A2753" t="s">
        <v>6006</v>
      </c>
      <c r="B2753" t="s">
        <v>6007</v>
      </c>
      <c r="C2753" t="s">
        <v>29</v>
      </c>
      <c r="D2753">
        <v>49</v>
      </c>
      <c r="E2753" t="s">
        <v>121</v>
      </c>
      <c r="F2753" t="s">
        <v>31</v>
      </c>
      <c r="G2753" t="s">
        <v>61</v>
      </c>
      <c r="H2753" t="s">
        <v>33</v>
      </c>
      <c r="I2753" t="s">
        <v>50</v>
      </c>
      <c r="J2753" s="1">
        <v>45409</v>
      </c>
      <c r="M2753" t="s">
        <v>35</v>
      </c>
      <c r="N2753" s="2">
        <v>9958.32</v>
      </c>
      <c r="O2753" t="s">
        <v>1547</v>
      </c>
      <c r="P2753">
        <v>2.1</v>
      </c>
      <c r="Q27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753">
        <f>YEAR(Table1[[#This Row],[Hire Date]])</f>
        <v>2024</v>
      </c>
      <c r="T2753" t="str">
        <f>IF(Table1[[#This Row],[Education Level]]="Master's Degree",
"Master's Degree",
IF(Table1[[#This Row],[Education Level]]="Bachelor's Degree",
"Bachelor's Degree",
"Others"))</f>
        <v>Others</v>
      </c>
    </row>
    <row r="2754" spans="1:20" x14ac:dyDescent="0.25">
      <c r="A2754" t="s">
        <v>6008</v>
      </c>
      <c r="B2754" t="s">
        <v>6009</v>
      </c>
      <c r="C2754" t="s">
        <v>18</v>
      </c>
      <c r="D2754">
        <v>30</v>
      </c>
      <c r="E2754" t="s">
        <v>69</v>
      </c>
      <c r="F2754" t="s">
        <v>31</v>
      </c>
      <c r="G2754" t="s">
        <v>21</v>
      </c>
      <c r="H2754" t="s">
        <v>33</v>
      </c>
      <c r="I2754" t="s">
        <v>23</v>
      </c>
      <c r="J2754" s="1">
        <v>45943</v>
      </c>
      <c r="M2754" t="s">
        <v>35</v>
      </c>
      <c r="N2754" s="2">
        <v>14322.61</v>
      </c>
      <c r="O2754" t="s">
        <v>757</v>
      </c>
      <c r="P2754">
        <v>0.6</v>
      </c>
      <c r="Q27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754">
        <f>YEAR(Table1[[#This Row],[Hire Date]])</f>
        <v>2025</v>
      </c>
      <c r="T2754" t="str">
        <f>IF(Table1[[#This Row],[Education Level]]="Master's Degree",
"Master's Degree",
IF(Table1[[#This Row],[Education Level]]="Bachelor's Degree",
"Bachelor's Degree",
"Others"))</f>
        <v>Master's Degree</v>
      </c>
    </row>
    <row r="2755" spans="1:20" x14ac:dyDescent="0.25">
      <c r="A2755" t="s">
        <v>6010</v>
      </c>
      <c r="B2755" t="s">
        <v>6011</v>
      </c>
      <c r="C2755" t="s">
        <v>18</v>
      </c>
      <c r="D2755">
        <v>33</v>
      </c>
      <c r="E2755" t="s">
        <v>121</v>
      </c>
      <c r="F2755" t="s">
        <v>60</v>
      </c>
      <c r="G2755" t="s">
        <v>32</v>
      </c>
      <c r="H2755" t="s">
        <v>131</v>
      </c>
      <c r="I2755" t="s">
        <v>34</v>
      </c>
      <c r="J2755" s="1">
        <v>43605</v>
      </c>
      <c r="M2755" t="s">
        <v>35</v>
      </c>
      <c r="N2755" s="2">
        <v>4127.38</v>
      </c>
      <c r="O2755" t="s">
        <v>1209</v>
      </c>
      <c r="P2755">
        <v>7</v>
      </c>
      <c r="Q27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55">
        <f>YEAR(Table1[[#This Row],[Hire Date]])</f>
        <v>2019</v>
      </c>
      <c r="T2755" t="str">
        <f>IF(Table1[[#This Row],[Education Level]]="Master's Degree",
"Master's Degree",
IF(Table1[[#This Row],[Education Level]]="Bachelor's Degree",
"Bachelor's Degree",
"Others"))</f>
        <v>Bachelor's Degree</v>
      </c>
    </row>
    <row r="2756" spans="1:20" x14ac:dyDescent="0.25">
      <c r="A2756" t="s">
        <v>6012</v>
      </c>
      <c r="B2756" t="s">
        <v>6013</v>
      </c>
      <c r="C2756" t="s">
        <v>29</v>
      </c>
      <c r="D2756">
        <v>34</v>
      </c>
      <c r="E2756" s="9" t="s">
        <v>13002</v>
      </c>
      <c r="F2756" t="s">
        <v>31</v>
      </c>
      <c r="G2756" t="s">
        <v>45</v>
      </c>
      <c r="H2756" t="s">
        <v>33</v>
      </c>
      <c r="I2756" t="s">
        <v>34</v>
      </c>
      <c r="J2756" s="1">
        <v>44175</v>
      </c>
      <c r="M2756" t="s">
        <v>35</v>
      </c>
      <c r="N2756" s="2">
        <v>6715.27</v>
      </c>
      <c r="O2756" t="s">
        <v>280</v>
      </c>
      <c r="P2756">
        <v>5.4</v>
      </c>
      <c r="Q27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56">
        <f>YEAR(Table1[[#This Row],[Hire Date]])</f>
        <v>2020</v>
      </c>
      <c r="T2756" t="str">
        <f>IF(Table1[[#This Row],[Education Level]]="Master's Degree",
"Master's Degree",
IF(Table1[[#This Row],[Education Level]]="Bachelor's Degree",
"Bachelor's Degree",
"Others"))</f>
        <v>Bachelor's Degree</v>
      </c>
    </row>
    <row r="2757" spans="1:20" x14ac:dyDescent="0.25">
      <c r="A2757" t="s">
        <v>6014</v>
      </c>
      <c r="B2757" t="s">
        <v>6015</v>
      </c>
      <c r="C2757" t="s">
        <v>18</v>
      </c>
      <c r="D2757">
        <v>30</v>
      </c>
      <c r="E2757" t="s">
        <v>79</v>
      </c>
      <c r="F2757" t="s">
        <v>60</v>
      </c>
      <c r="G2757" t="s">
        <v>32</v>
      </c>
      <c r="H2757" t="s">
        <v>33</v>
      </c>
      <c r="I2757" t="s">
        <v>23</v>
      </c>
      <c r="J2757" s="1">
        <v>44208</v>
      </c>
      <c r="K2757" s="1">
        <v>45838</v>
      </c>
      <c r="L2757" t="s">
        <v>24</v>
      </c>
      <c r="M2757" t="s">
        <v>25</v>
      </c>
      <c r="N2757" s="2">
        <v>4636.41</v>
      </c>
      <c r="O2757" t="s">
        <v>1394</v>
      </c>
      <c r="P2757">
        <v>4.5</v>
      </c>
      <c r="Q27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757">
        <f>YEAR(Table1[[#This Row],[Hire Date]])</f>
        <v>2021</v>
      </c>
      <c r="S2757" s="9">
        <f>YEAR(Table1[[#This Row],[Exit Date]])</f>
        <v>2025</v>
      </c>
      <c r="T2757" t="str">
        <f>IF(Table1[[#This Row],[Education Level]]="Master's Degree",
"Master's Degree",
IF(Table1[[#This Row],[Education Level]]="Bachelor's Degree",
"Bachelor's Degree",
"Others"))</f>
        <v>Master's Degree</v>
      </c>
    </row>
    <row r="2758" spans="1:20" x14ac:dyDescent="0.25">
      <c r="A2758" t="s">
        <v>6016</v>
      </c>
      <c r="B2758" t="s">
        <v>6017</v>
      </c>
      <c r="C2758" t="s">
        <v>18</v>
      </c>
      <c r="D2758">
        <v>36</v>
      </c>
      <c r="E2758" t="s">
        <v>136</v>
      </c>
      <c r="F2758" t="s">
        <v>20</v>
      </c>
      <c r="G2758" t="s">
        <v>61</v>
      </c>
      <c r="H2758" t="s">
        <v>22</v>
      </c>
      <c r="I2758" t="s">
        <v>34</v>
      </c>
      <c r="J2758" s="1">
        <v>44074</v>
      </c>
      <c r="K2758" s="1">
        <v>44606</v>
      </c>
      <c r="L2758" t="s">
        <v>132</v>
      </c>
      <c r="M2758" t="s">
        <v>25</v>
      </c>
      <c r="N2758" s="2">
        <v>12288.09</v>
      </c>
      <c r="O2758" t="s">
        <v>413</v>
      </c>
      <c r="P2758">
        <v>1.5</v>
      </c>
      <c r="Q27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58">
        <f>YEAR(Table1[[#This Row],[Hire Date]])</f>
        <v>2020</v>
      </c>
      <c r="S2758" s="9">
        <f>YEAR(Table1[[#This Row],[Exit Date]])</f>
        <v>2022</v>
      </c>
      <c r="T2758" t="str">
        <f>IF(Table1[[#This Row],[Education Level]]="Master's Degree",
"Master's Degree",
IF(Table1[[#This Row],[Education Level]]="Bachelor's Degree",
"Bachelor's Degree",
"Others"))</f>
        <v>Bachelor's Degree</v>
      </c>
    </row>
    <row r="2759" spans="1:20" x14ac:dyDescent="0.25">
      <c r="A2759" t="s">
        <v>6018</v>
      </c>
      <c r="B2759" t="s">
        <v>6019</v>
      </c>
      <c r="C2759" t="s">
        <v>29</v>
      </c>
      <c r="D2759">
        <v>28</v>
      </c>
      <c r="E2759" t="s">
        <v>69</v>
      </c>
      <c r="F2759" t="s">
        <v>31</v>
      </c>
      <c r="G2759" t="s">
        <v>32</v>
      </c>
      <c r="H2759" t="s">
        <v>33</v>
      </c>
      <c r="I2759" t="s">
        <v>34</v>
      </c>
      <c r="J2759" s="1">
        <v>43501</v>
      </c>
      <c r="M2759" t="s">
        <v>35</v>
      </c>
      <c r="N2759" s="2">
        <v>5219.5</v>
      </c>
      <c r="O2759" t="s">
        <v>2688</v>
      </c>
      <c r="P2759">
        <v>7.3</v>
      </c>
      <c r="Q27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59">
        <f>YEAR(Table1[[#This Row],[Hire Date]])</f>
        <v>2019</v>
      </c>
      <c r="T2759" t="str">
        <f>IF(Table1[[#This Row],[Education Level]]="Master's Degree",
"Master's Degree",
IF(Table1[[#This Row],[Education Level]]="Bachelor's Degree",
"Bachelor's Degree",
"Others"))</f>
        <v>Bachelor's Degree</v>
      </c>
    </row>
    <row r="2760" spans="1:20" x14ac:dyDescent="0.25">
      <c r="A2760" t="s">
        <v>6020</v>
      </c>
      <c r="B2760" t="s">
        <v>6021</v>
      </c>
      <c r="C2760" t="s">
        <v>18</v>
      </c>
      <c r="D2760">
        <v>24</v>
      </c>
      <c r="E2760" s="9" t="s">
        <v>13002</v>
      </c>
      <c r="F2760" t="s">
        <v>49</v>
      </c>
      <c r="G2760" t="s">
        <v>61</v>
      </c>
      <c r="H2760" t="s">
        <v>33</v>
      </c>
      <c r="I2760" t="s">
        <v>23</v>
      </c>
      <c r="J2760" s="1">
        <v>43787</v>
      </c>
      <c r="M2760" t="s">
        <v>35</v>
      </c>
      <c r="N2760" s="2">
        <v>10029.01</v>
      </c>
      <c r="O2760" t="s">
        <v>1455</v>
      </c>
      <c r="P2760">
        <v>6.5</v>
      </c>
      <c r="Q27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60">
        <f>YEAR(Table1[[#This Row],[Hire Date]])</f>
        <v>2019</v>
      </c>
      <c r="T2760" t="str">
        <f>IF(Table1[[#This Row],[Education Level]]="Master's Degree",
"Master's Degree",
IF(Table1[[#This Row],[Education Level]]="Bachelor's Degree",
"Bachelor's Degree",
"Others"))</f>
        <v>Master's Degree</v>
      </c>
    </row>
    <row r="2761" spans="1:20" x14ac:dyDescent="0.25">
      <c r="A2761" t="s">
        <v>6022</v>
      </c>
      <c r="B2761" t="s">
        <v>6023</v>
      </c>
      <c r="C2761" t="s">
        <v>18</v>
      </c>
      <c r="D2761">
        <v>40</v>
      </c>
      <c r="E2761" t="s">
        <v>121</v>
      </c>
      <c r="F2761" t="s">
        <v>60</v>
      </c>
      <c r="G2761" t="s">
        <v>93</v>
      </c>
      <c r="H2761" t="s">
        <v>22</v>
      </c>
      <c r="I2761" t="s">
        <v>75</v>
      </c>
      <c r="J2761" s="1">
        <v>44741</v>
      </c>
      <c r="M2761" t="s">
        <v>35</v>
      </c>
      <c r="N2761" s="2">
        <v>2527.36</v>
      </c>
      <c r="O2761" t="s">
        <v>1074</v>
      </c>
      <c r="P2761">
        <v>3.9</v>
      </c>
      <c r="Q27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761">
        <f>YEAR(Table1[[#This Row],[Hire Date]])</f>
        <v>2022</v>
      </c>
      <c r="T2761" t="str">
        <f>IF(Table1[[#This Row],[Education Level]]="Master's Degree",
"Master's Degree",
IF(Table1[[#This Row],[Education Level]]="Bachelor's Degree",
"Bachelor's Degree",
"Others"))</f>
        <v>Others</v>
      </c>
    </row>
    <row r="2762" spans="1:20" x14ac:dyDescent="0.25">
      <c r="A2762" t="s">
        <v>6024</v>
      </c>
      <c r="B2762" t="s">
        <v>6025</v>
      </c>
      <c r="C2762" t="s">
        <v>29</v>
      </c>
      <c r="D2762">
        <v>40</v>
      </c>
      <c r="E2762" t="s">
        <v>19</v>
      </c>
      <c r="F2762" t="s">
        <v>44</v>
      </c>
      <c r="G2762" t="s">
        <v>145</v>
      </c>
      <c r="H2762" t="s">
        <v>33</v>
      </c>
      <c r="I2762" t="s">
        <v>34</v>
      </c>
      <c r="J2762" s="1">
        <v>45941</v>
      </c>
      <c r="M2762" t="s">
        <v>35</v>
      </c>
      <c r="N2762" s="2">
        <v>40805.46</v>
      </c>
      <c r="O2762" t="s">
        <v>146</v>
      </c>
      <c r="P2762">
        <v>0.6</v>
      </c>
      <c r="Q27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762">
        <f>YEAR(Table1[[#This Row],[Hire Date]])</f>
        <v>2025</v>
      </c>
      <c r="T2762" t="str">
        <f>IF(Table1[[#This Row],[Education Level]]="Master's Degree",
"Master's Degree",
IF(Table1[[#This Row],[Education Level]]="Bachelor's Degree",
"Bachelor's Degree",
"Others"))</f>
        <v>Bachelor's Degree</v>
      </c>
    </row>
    <row r="2763" spans="1:20" x14ac:dyDescent="0.25">
      <c r="A2763" t="s">
        <v>6026</v>
      </c>
      <c r="B2763" t="s">
        <v>6027</v>
      </c>
      <c r="C2763" t="s">
        <v>29</v>
      </c>
      <c r="D2763">
        <v>27</v>
      </c>
      <c r="E2763" t="s">
        <v>69</v>
      </c>
      <c r="F2763" t="s">
        <v>49</v>
      </c>
      <c r="G2763" t="s">
        <v>45</v>
      </c>
      <c r="H2763" t="s">
        <v>131</v>
      </c>
      <c r="I2763" t="s">
        <v>34</v>
      </c>
      <c r="J2763" s="1">
        <v>45146</v>
      </c>
      <c r="K2763" s="1">
        <v>45764</v>
      </c>
      <c r="L2763" t="s">
        <v>24</v>
      </c>
      <c r="M2763" t="s">
        <v>25</v>
      </c>
      <c r="N2763" s="2">
        <v>6625.22</v>
      </c>
      <c r="O2763" t="s">
        <v>485</v>
      </c>
      <c r="P2763">
        <v>1.7</v>
      </c>
      <c r="Q27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63">
        <f>YEAR(Table1[[#This Row],[Hire Date]])</f>
        <v>2023</v>
      </c>
      <c r="S2763" s="9">
        <f>YEAR(Table1[[#This Row],[Exit Date]])</f>
        <v>2025</v>
      </c>
      <c r="T2763" t="str">
        <f>IF(Table1[[#This Row],[Education Level]]="Master's Degree",
"Master's Degree",
IF(Table1[[#This Row],[Education Level]]="Bachelor's Degree",
"Bachelor's Degree",
"Others"))</f>
        <v>Bachelor's Degree</v>
      </c>
    </row>
    <row r="2764" spans="1:20" x14ac:dyDescent="0.25">
      <c r="A2764" t="s">
        <v>6028</v>
      </c>
      <c r="B2764" t="s">
        <v>6029</v>
      </c>
      <c r="C2764" t="s">
        <v>18</v>
      </c>
      <c r="D2764">
        <v>43</v>
      </c>
      <c r="E2764" t="s">
        <v>73</v>
      </c>
      <c r="F2764" t="s">
        <v>49</v>
      </c>
      <c r="G2764" t="s">
        <v>32</v>
      </c>
      <c r="H2764" t="s">
        <v>33</v>
      </c>
      <c r="I2764" t="s">
        <v>23</v>
      </c>
      <c r="J2764" s="1">
        <v>45877</v>
      </c>
      <c r="M2764" t="s">
        <v>35</v>
      </c>
      <c r="N2764" s="2">
        <v>4194.58</v>
      </c>
      <c r="O2764" t="s">
        <v>1911</v>
      </c>
      <c r="P2764">
        <v>0.8</v>
      </c>
      <c r="Q27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764">
        <f>YEAR(Table1[[#This Row],[Hire Date]])</f>
        <v>2025</v>
      </c>
      <c r="T2764" t="str">
        <f>IF(Table1[[#This Row],[Education Level]]="Master's Degree",
"Master's Degree",
IF(Table1[[#This Row],[Education Level]]="Bachelor's Degree",
"Bachelor's Degree",
"Others"))</f>
        <v>Master's Degree</v>
      </c>
    </row>
    <row r="2765" spans="1:20" x14ac:dyDescent="0.25">
      <c r="A2765" t="s">
        <v>6030</v>
      </c>
      <c r="B2765" t="s">
        <v>6031</v>
      </c>
      <c r="C2765" t="s">
        <v>18</v>
      </c>
      <c r="D2765">
        <v>29</v>
      </c>
      <c r="E2765" t="s">
        <v>73</v>
      </c>
      <c r="F2765" t="s">
        <v>44</v>
      </c>
      <c r="G2765" t="s">
        <v>45</v>
      </c>
      <c r="H2765" t="s">
        <v>33</v>
      </c>
      <c r="I2765" t="s">
        <v>34</v>
      </c>
      <c r="J2765" s="1">
        <v>43237</v>
      </c>
      <c r="M2765" t="s">
        <v>35</v>
      </c>
      <c r="N2765" s="2">
        <v>8871.73</v>
      </c>
      <c r="O2765" t="s">
        <v>2256</v>
      </c>
      <c r="P2765">
        <v>8</v>
      </c>
      <c r="Q27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65">
        <f>YEAR(Table1[[#This Row],[Hire Date]])</f>
        <v>2018</v>
      </c>
      <c r="T2765" t="str">
        <f>IF(Table1[[#This Row],[Education Level]]="Master's Degree",
"Master's Degree",
IF(Table1[[#This Row],[Education Level]]="Bachelor's Degree",
"Bachelor's Degree",
"Others"))</f>
        <v>Bachelor's Degree</v>
      </c>
    </row>
    <row r="2766" spans="1:20" x14ac:dyDescent="0.25">
      <c r="A2766" t="s">
        <v>6032</v>
      </c>
      <c r="B2766" t="s">
        <v>6033</v>
      </c>
      <c r="C2766" t="s">
        <v>29</v>
      </c>
      <c r="D2766">
        <v>37</v>
      </c>
      <c r="E2766" t="s">
        <v>136</v>
      </c>
      <c r="F2766" t="s">
        <v>74</v>
      </c>
      <c r="G2766" t="s">
        <v>21</v>
      </c>
      <c r="H2766" t="s">
        <v>22</v>
      </c>
      <c r="I2766" t="s">
        <v>34</v>
      </c>
      <c r="J2766" s="1">
        <v>43550</v>
      </c>
      <c r="M2766" t="s">
        <v>35</v>
      </c>
      <c r="N2766" s="2">
        <v>16387.21</v>
      </c>
      <c r="O2766" t="s">
        <v>456</v>
      </c>
      <c r="P2766">
        <v>7.1</v>
      </c>
      <c r="Q27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66">
        <f>YEAR(Table1[[#This Row],[Hire Date]])</f>
        <v>2019</v>
      </c>
      <c r="T2766" t="str">
        <f>IF(Table1[[#This Row],[Education Level]]="Master's Degree",
"Master's Degree",
IF(Table1[[#This Row],[Education Level]]="Bachelor's Degree",
"Bachelor's Degree",
"Others"))</f>
        <v>Bachelor's Degree</v>
      </c>
    </row>
    <row r="2767" spans="1:20" x14ac:dyDescent="0.25">
      <c r="A2767" t="s">
        <v>6034</v>
      </c>
      <c r="B2767" t="s">
        <v>6035</v>
      </c>
      <c r="C2767" t="s">
        <v>18</v>
      </c>
      <c r="D2767">
        <v>42</v>
      </c>
      <c r="E2767" t="s">
        <v>69</v>
      </c>
      <c r="F2767" t="s">
        <v>31</v>
      </c>
      <c r="G2767" t="s">
        <v>45</v>
      </c>
      <c r="H2767" t="s">
        <v>22</v>
      </c>
      <c r="I2767" t="s">
        <v>34</v>
      </c>
      <c r="J2767" s="1">
        <v>43911</v>
      </c>
      <c r="M2767" t="s">
        <v>35</v>
      </c>
      <c r="N2767" s="2">
        <v>7705.41</v>
      </c>
      <c r="O2767" t="s">
        <v>771</v>
      </c>
      <c r="P2767">
        <v>6.2</v>
      </c>
      <c r="Q27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67">
        <f>YEAR(Table1[[#This Row],[Hire Date]])</f>
        <v>2020</v>
      </c>
      <c r="T2767" t="str">
        <f>IF(Table1[[#This Row],[Education Level]]="Master's Degree",
"Master's Degree",
IF(Table1[[#This Row],[Education Level]]="Bachelor's Degree",
"Bachelor's Degree",
"Others"))</f>
        <v>Bachelor's Degree</v>
      </c>
    </row>
    <row r="2768" spans="1:20" x14ac:dyDescent="0.25">
      <c r="A2768" t="s">
        <v>6036</v>
      </c>
      <c r="B2768" t="s">
        <v>6037</v>
      </c>
      <c r="C2768" t="s">
        <v>18</v>
      </c>
      <c r="D2768">
        <v>34</v>
      </c>
      <c r="E2768" t="s">
        <v>79</v>
      </c>
      <c r="F2768" t="s">
        <v>31</v>
      </c>
      <c r="G2768" t="s">
        <v>45</v>
      </c>
      <c r="H2768" t="s">
        <v>33</v>
      </c>
      <c r="I2768" t="s">
        <v>34</v>
      </c>
      <c r="J2768" s="1">
        <v>43625</v>
      </c>
      <c r="K2768" s="1">
        <v>45510</v>
      </c>
      <c r="L2768" t="s">
        <v>24</v>
      </c>
      <c r="M2768" t="s">
        <v>25</v>
      </c>
      <c r="N2768" s="2">
        <v>6636.43</v>
      </c>
      <c r="O2768" t="s">
        <v>1497</v>
      </c>
      <c r="P2768">
        <v>5.2</v>
      </c>
      <c r="Q27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68">
        <f>YEAR(Table1[[#This Row],[Hire Date]])</f>
        <v>2019</v>
      </c>
      <c r="S2768" s="9">
        <f>YEAR(Table1[[#This Row],[Exit Date]])</f>
        <v>2024</v>
      </c>
      <c r="T2768" t="str">
        <f>IF(Table1[[#This Row],[Education Level]]="Master's Degree",
"Master's Degree",
IF(Table1[[#This Row],[Education Level]]="Bachelor's Degree",
"Bachelor's Degree",
"Others"))</f>
        <v>Bachelor's Degree</v>
      </c>
    </row>
    <row r="2769" spans="1:20" x14ac:dyDescent="0.25">
      <c r="A2769" t="s">
        <v>6038</v>
      </c>
      <c r="B2769" t="s">
        <v>6039</v>
      </c>
      <c r="C2769" t="s">
        <v>18</v>
      </c>
      <c r="D2769">
        <v>39</v>
      </c>
      <c r="E2769" t="s">
        <v>43</v>
      </c>
      <c r="F2769" t="s">
        <v>74</v>
      </c>
      <c r="G2769" t="s">
        <v>61</v>
      </c>
      <c r="H2769" t="s">
        <v>33</v>
      </c>
      <c r="I2769" t="s">
        <v>34</v>
      </c>
      <c r="J2769" s="1">
        <v>43877</v>
      </c>
      <c r="M2769" t="s">
        <v>35</v>
      </c>
      <c r="N2769" s="2">
        <v>12254.41</v>
      </c>
      <c r="O2769" t="s">
        <v>436</v>
      </c>
      <c r="P2769">
        <v>6.3</v>
      </c>
      <c r="Q27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69">
        <f>YEAR(Table1[[#This Row],[Hire Date]])</f>
        <v>2020</v>
      </c>
      <c r="T2769" t="str">
        <f>IF(Table1[[#This Row],[Education Level]]="Master's Degree",
"Master's Degree",
IF(Table1[[#This Row],[Education Level]]="Bachelor's Degree",
"Bachelor's Degree",
"Others"))</f>
        <v>Bachelor's Degree</v>
      </c>
    </row>
    <row r="2770" spans="1:20" x14ac:dyDescent="0.25">
      <c r="A2770" t="s">
        <v>6040</v>
      </c>
      <c r="B2770" t="s">
        <v>6041</v>
      </c>
      <c r="C2770" t="s">
        <v>18</v>
      </c>
      <c r="D2770">
        <v>30</v>
      </c>
      <c r="E2770" s="9" t="s">
        <v>13002</v>
      </c>
      <c r="F2770" t="s">
        <v>49</v>
      </c>
      <c r="G2770" t="s">
        <v>145</v>
      </c>
      <c r="H2770" t="s">
        <v>131</v>
      </c>
      <c r="I2770" t="s">
        <v>34</v>
      </c>
      <c r="J2770" s="1">
        <v>45855</v>
      </c>
      <c r="K2770" s="1">
        <v>45977</v>
      </c>
      <c r="L2770" t="s">
        <v>132</v>
      </c>
      <c r="M2770" t="s">
        <v>25</v>
      </c>
      <c r="N2770" s="2">
        <v>33400.660000000003</v>
      </c>
      <c r="O2770" t="s">
        <v>146</v>
      </c>
      <c r="P2770">
        <v>0.3</v>
      </c>
      <c r="Q27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770">
        <f>YEAR(Table1[[#This Row],[Hire Date]])</f>
        <v>2025</v>
      </c>
      <c r="S2770" s="9">
        <f>YEAR(Table1[[#This Row],[Exit Date]])</f>
        <v>2025</v>
      </c>
      <c r="T2770" t="str">
        <f>IF(Table1[[#This Row],[Education Level]]="Master's Degree",
"Master's Degree",
IF(Table1[[#This Row],[Education Level]]="Bachelor's Degree",
"Bachelor's Degree",
"Others"))</f>
        <v>Bachelor's Degree</v>
      </c>
    </row>
    <row r="2771" spans="1:20" x14ac:dyDescent="0.25">
      <c r="A2771" t="s">
        <v>6042</v>
      </c>
      <c r="B2771" t="s">
        <v>740</v>
      </c>
      <c r="C2771" t="s">
        <v>29</v>
      </c>
      <c r="D2771">
        <v>33</v>
      </c>
      <c r="E2771" s="9" t="s">
        <v>13002</v>
      </c>
      <c r="F2771" t="s">
        <v>60</v>
      </c>
      <c r="G2771" t="s">
        <v>61</v>
      </c>
      <c r="H2771" t="s">
        <v>33</v>
      </c>
      <c r="I2771" t="s">
        <v>50</v>
      </c>
      <c r="J2771" s="1">
        <v>45835</v>
      </c>
      <c r="M2771" t="s">
        <v>35</v>
      </c>
      <c r="N2771" s="2">
        <v>9600.56</v>
      </c>
      <c r="O2771" t="s">
        <v>2537</v>
      </c>
      <c r="P2771">
        <v>0.9</v>
      </c>
      <c r="Q27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771">
        <f>YEAR(Table1[[#This Row],[Hire Date]])</f>
        <v>2025</v>
      </c>
      <c r="T2771" t="str">
        <f>IF(Table1[[#This Row],[Education Level]]="Master's Degree",
"Master's Degree",
IF(Table1[[#This Row],[Education Level]]="Bachelor's Degree",
"Bachelor's Degree",
"Others"))</f>
        <v>Others</v>
      </c>
    </row>
    <row r="2772" spans="1:20" x14ac:dyDescent="0.25">
      <c r="A2772" t="s">
        <v>6043</v>
      </c>
      <c r="B2772" t="s">
        <v>6044</v>
      </c>
      <c r="C2772" t="s">
        <v>18</v>
      </c>
      <c r="D2772">
        <v>33</v>
      </c>
      <c r="E2772" t="s">
        <v>136</v>
      </c>
      <c r="F2772" t="s">
        <v>31</v>
      </c>
      <c r="G2772" t="s">
        <v>21</v>
      </c>
      <c r="H2772" t="s">
        <v>33</v>
      </c>
      <c r="I2772" t="s">
        <v>117</v>
      </c>
      <c r="J2772" s="1">
        <v>43729</v>
      </c>
      <c r="M2772" t="s">
        <v>35</v>
      </c>
      <c r="N2772" s="2">
        <v>16621.72</v>
      </c>
      <c r="O2772" t="s">
        <v>459</v>
      </c>
      <c r="P2772">
        <v>6.7</v>
      </c>
      <c r="Q27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72">
        <f>YEAR(Table1[[#This Row],[Hire Date]])</f>
        <v>2019</v>
      </c>
      <c r="T2772" t="str">
        <f>IF(Table1[[#This Row],[Education Level]]="Master's Degree",
"Master's Degree",
IF(Table1[[#This Row],[Education Level]]="Bachelor's Degree",
"Bachelor's Degree",
"Others"))</f>
        <v>Others</v>
      </c>
    </row>
    <row r="2773" spans="1:20" x14ac:dyDescent="0.25">
      <c r="A2773" t="s">
        <v>6045</v>
      </c>
      <c r="B2773" t="s">
        <v>6046</v>
      </c>
      <c r="C2773" t="s">
        <v>18</v>
      </c>
      <c r="D2773">
        <v>28</v>
      </c>
      <c r="E2773" t="s">
        <v>19</v>
      </c>
      <c r="F2773" t="s">
        <v>74</v>
      </c>
      <c r="G2773" t="s">
        <v>145</v>
      </c>
      <c r="H2773" t="s">
        <v>131</v>
      </c>
      <c r="I2773" t="s">
        <v>23</v>
      </c>
      <c r="J2773" s="1">
        <v>45522</v>
      </c>
      <c r="K2773" s="1">
        <v>45879</v>
      </c>
      <c r="L2773" t="s">
        <v>132</v>
      </c>
      <c r="M2773" t="s">
        <v>25</v>
      </c>
      <c r="N2773" s="2">
        <v>43453.9</v>
      </c>
      <c r="O2773" t="s">
        <v>146</v>
      </c>
      <c r="P2773">
        <v>1</v>
      </c>
      <c r="Q27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73">
        <f>YEAR(Table1[[#This Row],[Hire Date]])</f>
        <v>2024</v>
      </c>
      <c r="S2773" s="9">
        <f>YEAR(Table1[[#This Row],[Exit Date]])</f>
        <v>2025</v>
      </c>
      <c r="T2773" t="str">
        <f>IF(Table1[[#This Row],[Education Level]]="Master's Degree",
"Master's Degree",
IF(Table1[[#This Row],[Education Level]]="Bachelor's Degree",
"Bachelor's Degree",
"Others"))</f>
        <v>Master's Degree</v>
      </c>
    </row>
    <row r="2774" spans="1:20" x14ac:dyDescent="0.25">
      <c r="A2774" t="s">
        <v>6047</v>
      </c>
      <c r="B2774" t="s">
        <v>6048</v>
      </c>
      <c r="C2774" t="s">
        <v>18</v>
      </c>
      <c r="D2774">
        <v>33</v>
      </c>
      <c r="E2774" t="s">
        <v>73</v>
      </c>
      <c r="F2774" t="s">
        <v>74</v>
      </c>
      <c r="G2774" t="s">
        <v>45</v>
      </c>
      <c r="H2774" t="s">
        <v>33</v>
      </c>
      <c r="I2774" t="s">
        <v>175</v>
      </c>
      <c r="J2774" s="1">
        <v>43618</v>
      </c>
      <c r="M2774" t="s">
        <v>35</v>
      </c>
      <c r="N2774" s="2">
        <v>8249.82</v>
      </c>
      <c r="O2774" t="s">
        <v>139</v>
      </c>
      <c r="P2774">
        <v>7</v>
      </c>
      <c r="Q27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74">
        <f>YEAR(Table1[[#This Row],[Hire Date]])</f>
        <v>2019</v>
      </c>
      <c r="T2774" t="str">
        <f>IF(Table1[[#This Row],[Education Level]]="Master's Degree",
"Master's Degree",
IF(Table1[[#This Row],[Education Level]]="Bachelor's Degree",
"Bachelor's Degree",
"Others"))</f>
        <v>Others</v>
      </c>
    </row>
    <row r="2775" spans="1:20" x14ac:dyDescent="0.25">
      <c r="A2775" t="s">
        <v>6049</v>
      </c>
      <c r="B2775" t="s">
        <v>6050</v>
      </c>
      <c r="C2775" t="s">
        <v>18</v>
      </c>
      <c r="D2775">
        <v>22</v>
      </c>
      <c r="E2775" t="s">
        <v>19</v>
      </c>
      <c r="F2775" t="s">
        <v>60</v>
      </c>
      <c r="G2775" t="s">
        <v>145</v>
      </c>
      <c r="H2775" t="s">
        <v>33</v>
      </c>
      <c r="I2775" t="s">
        <v>50</v>
      </c>
      <c r="J2775" s="1">
        <v>44647</v>
      </c>
      <c r="M2775" t="s">
        <v>35</v>
      </c>
      <c r="N2775" s="2">
        <v>34834.07</v>
      </c>
      <c r="O2775" t="s">
        <v>146</v>
      </c>
      <c r="P2775">
        <v>4.0999999999999996</v>
      </c>
      <c r="Q27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775">
        <f>YEAR(Table1[[#This Row],[Hire Date]])</f>
        <v>2022</v>
      </c>
      <c r="T2775" t="str">
        <f>IF(Table1[[#This Row],[Education Level]]="Master's Degree",
"Master's Degree",
IF(Table1[[#This Row],[Education Level]]="Bachelor's Degree",
"Bachelor's Degree",
"Others"))</f>
        <v>Others</v>
      </c>
    </row>
    <row r="2776" spans="1:20" x14ac:dyDescent="0.25">
      <c r="A2776" t="s">
        <v>6051</v>
      </c>
      <c r="B2776" t="s">
        <v>6052</v>
      </c>
      <c r="C2776" t="s">
        <v>18</v>
      </c>
      <c r="D2776">
        <v>30</v>
      </c>
      <c r="E2776" t="s">
        <v>69</v>
      </c>
      <c r="F2776" t="s">
        <v>49</v>
      </c>
      <c r="G2776" t="s">
        <v>61</v>
      </c>
      <c r="H2776" t="s">
        <v>22</v>
      </c>
      <c r="I2776" t="s">
        <v>34</v>
      </c>
      <c r="J2776" s="1">
        <v>45635</v>
      </c>
      <c r="M2776" t="s">
        <v>35</v>
      </c>
      <c r="N2776" s="2">
        <v>10160.36</v>
      </c>
      <c r="O2776" t="s">
        <v>2604</v>
      </c>
      <c r="P2776">
        <v>1.4</v>
      </c>
      <c r="Q27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76">
        <f>YEAR(Table1[[#This Row],[Hire Date]])</f>
        <v>2024</v>
      </c>
      <c r="T2776" t="str">
        <f>IF(Table1[[#This Row],[Education Level]]="Master's Degree",
"Master's Degree",
IF(Table1[[#This Row],[Education Level]]="Bachelor's Degree",
"Bachelor's Degree",
"Others"))</f>
        <v>Bachelor's Degree</v>
      </c>
    </row>
    <row r="2777" spans="1:20" x14ac:dyDescent="0.25">
      <c r="A2777" t="s">
        <v>6053</v>
      </c>
      <c r="B2777" t="s">
        <v>6054</v>
      </c>
      <c r="C2777" t="s">
        <v>29</v>
      </c>
      <c r="D2777">
        <v>32</v>
      </c>
      <c r="E2777" t="s">
        <v>19</v>
      </c>
      <c r="F2777" t="s">
        <v>31</v>
      </c>
      <c r="G2777" t="s">
        <v>137</v>
      </c>
      <c r="H2777" t="s">
        <v>33</v>
      </c>
      <c r="I2777" t="s">
        <v>23</v>
      </c>
      <c r="J2777" s="1">
        <v>43841</v>
      </c>
      <c r="M2777" t="s">
        <v>35</v>
      </c>
      <c r="N2777" s="2">
        <v>29147.14</v>
      </c>
      <c r="O2777" t="s">
        <v>488</v>
      </c>
      <c r="P2777">
        <v>6.3</v>
      </c>
      <c r="Q27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77">
        <f>YEAR(Table1[[#This Row],[Hire Date]])</f>
        <v>2020</v>
      </c>
      <c r="T2777" t="str">
        <f>IF(Table1[[#This Row],[Education Level]]="Master's Degree",
"Master's Degree",
IF(Table1[[#This Row],[Education Level]]="Bachelor's Degree",
"Bachelor's Degree",
"Others"))</f>
        <v>Master's Degree</v>
      </c>
    </row>
    <row r="2778" spans="1:20" x14ac:dyDescent="0.25">
      <c r="A2778" t="s">
        <v>6055</v>
      </c>
      <c r="B2778" t="s">
        <v>6056</v>
      </c>
      <c r="C2778" t="s">
        <v>18</v>
      </c>
      <c r="D2778">
        <v>32</v>
      </c>
      <c r="E2778" t="s">
        <v>79</v>
      </c>
      <c r="F2778" t="s">
        <v>20</v>
      </c>
      <c r="G2778" t="s">
        <v>93</v>
      </c>
      <c r="H2778" t="s">
        <v>33</v>
      </c>
      <c r="I2778" t="s">
        <v>34</v>
      </c>
      <c r="J2778" s="1">
        <v>45952</v>
      </c>
      <c r="M2778" t="s">
        <v>35</v>
      </c>
      <c r="N2778" s="2">
        <v>3658.7</v>
      </c>
      <c r="O2778" t="s">
        <v>1571</v>
      </c>
      <c r="P2778">
        <v>0.6</v>
      </c>
      <c r="Q27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778">
        <f>YEAR(Table1[[#This Row],[Hire Date]])</f>
        <v>2025</v>
      </c>
      <c r="T2778" t="str">
        <f>IF(Table1[[#This Row],[Education Level]]="Master's Degree",
"Master's Degree",
IF(Table1[[#This Row],[Education Level]]="Bachelor's Degree",
"Bachelor's Degree",
"Others"))</f>
        <v>Bachelor's Degree</v>
      </c>
    </row>
    <row r="2779" spans="1:20" x14ac:dyDescent="0.25">
      <c r="A2779" t="s">
        <v>6057</v>
      </c>
      <c r="B2779" t="s">
        <v>620</v>
      </c>
      <c r="C2779" t="s">
        <v>18</v>
      </c>
      <c r="D2779">
        <v>32</v>
      </c>
      <c r="E2779" t="s">
        <v>100</v>
      </c>
      <c r="F2779" t="s">
        <v>44</v>
      </c>
      <c r="G2779" t="s">
        <v>61</v>
      </c>
      <c r="H2779" t="s">
        <v>33</v>
      </c>
      <c r="I2779" t="s">
        <v>50</v>
      </c>
      <c r="J2779" s="1">
        <v>45755</v>
      </c>
      <c r="M2779" t="s">
        <v>35</v>
      </c>
      <c r="N2779" s="2">
        <v>10149.73</v>
      </c>
      <c r="O2779" t="s">
        <v>1299</v>
      </c>
      <c r="P2779">
        <v>1.1000000000000001</v>
      </c>
      <c r="Q27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79">
        <f>YEAR(Table1[[#This Row],[Hire Date]])</f>
        <v>2025</v>
      </c>
      <c r="T2779" t="str">
        <f>IF(Table1[[#This Row],[Education Level]]="Master's Degree",
"Master's Degree",
IF(Table1[[#This Row],[Education Level]]="Bachelor's Degree",
"Bachelor's Degree",
"Others"))</f>
        <v>Others</v>
      </c>
    </row>
    <row r="2780" spans="1:20" x14ac:dyDescent="0.25">
      <c r="A2780" t="s">
        <v>6058</v>
      </c>
      <c r="B2780" t="s">
        <v>6059</v>
      </c>
      <c r="C2780" t="s">
        <v>18</v>
      </c>
      <c r="D2780">
        <v>34</v>
      </c>
      <c r="E2780" t="s">
        <v>73</v>
      </c>
      <c r="F2780" t="s">
        <v>31</v>
      </c>
      <c r="G2780" t="s">
        <v>45</v>
      </c>
      <c r="H2780" t="s">
        <v>22</v>
      </c>
      <c r="I2780" t="s">
        <v>175</v>
      </c>
      <c r="J2780" s="1">
        <v>44245</v>
      </c>
      <c r="K2780" s="1">
        <v>44501</v>
      </c>
      <c r="L2780" t="s">
        <v>132</v>
      </c>
      <c r="M2780" t="s">
        <v>25</v>
      </c>
      <c r="N2780" s="2">
        <v>8840.9699999999993</v>
      </c>
      <c r="O2780" t="s">
        <v>525</v>
      </c>
      <c r="P2780">
        <v>0.7</v>
      </c>
      <c r="Q27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780">
        <f>YEAR(Table1[[#This Row],[Hire Date]])</f>
        <v>2021</v>
      </c>
      <c r="S2780" s="9">
        <f>YEAR(Table1[[#This Row],[Exit Date]])</f>
        <v>2021</v>
      </c>
      <c r="T2780" t="str">
        <f>IF(Table1[[#This Row],[Education Level]]="Master's Degree",
"Master's Degree",
IF(Table1[[#This Row],[Education Level]]="Bachelor's Degree",
"Bachelor's Degree",
"Others"))</f>
        <v>Others</v>
      </c>
    </row>
    <row r="2781" spans="1:20" x14ac:dyDescent="0.25">
      <c r="A2781" t="s">
        <v>6060</v>
      </c>
      <c r="B2781" t="s">
        <v>6061</v>
      </c>
      <c r="C2781" t="s">
        <v>18</v>
      </c>
      <c r="D2781">
        <v>39</v>
      </c>
      <c r="E2781" t="s">
        <v>19</v>
      </c>
      <c r="F2781" t="s">
        <v>60</v>
      </c>
      <c r="G2781" t="s">
        <v>145</v>
      </c>
      <c r="H2781" t="s">
        <v>22</v>
      </c>
      <c r="I2781" t="s">
        <v>50</v>
      </c>
      <c r="J2781" s="1">
        <v>43345</v>
      </c>
      <c r="M2781" t="s">
        <v>35</v>
      </c>
      <c r="N2781" s="2">
        <v>32974.89</v>
      </c>
      <c r="O2781" t="s">
        <v>146</v>
      </c>
      <c r="P2781">
        <v>7.7</v>
      </c>
      <c r="Q27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81">
        <f>YEAR(Table1[[#This Row],[Hire Date]])</f>
        <v>2018</v>
      </c>
      <c r="T2781" t="str">
        <f>IF(Table1[[#This Row],[Education Level]]="Master's Degree",
"Master's Degree",
IF(Table1[[#This Row],[Education Level]]="Bachelor's Degree",
"Bachelor's Degree",
"Others"))</f>
        <v>Others</v>
      </c>
    </row>
    <row r="2782" spans="1:20" x14ac:dyDescent="0.25">
      <c r="A2782" t="s">
        <v>6062</v>
      </c>
      <c r="B2782" t="s">
        <v>6063</v>
      </c>
      <c r="C2782" t="s">
        <v>29</v>
      </c>
      <c r="D2782">
        <v>42</v>
      </c>
      <c r="E2782" t="s">
        <v>100</v>
      </c>
      <c r="F2782" t="s">
        <v>60</v>
      </c>
      <c r="G2782" t="s">
        <v>32</v>
      </c>
      <c r="H2782" t="s">
        <v>131</v>
      </c>
      <c r="I2782" t="s">
        <v>34</v>
      </c>
      <c r="J2782" s="1">
        <v>44718</v>
      </c>
      <c r="K2782" s="1">
        <v>45023</v>
      </c>
      <c r="L2782" t="s">
        <v>132</v>
      </c>
      <c r="M2782" t="s">
        <v>25</v>
      </c>
      <c r="N2782" s="2">
        <v>5270.4</v>
      </c>
      <c r="O2782" t="s">
        <v>1565</v>
      </c>
      <c r="P2782">
        <v>0.8</v>
      </c>
      <c r="Q27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782">
        <f>YEAR(Table1[[#This Row],[Hire Date]])</f>
        <v>2022</v>
      </c>
      <c r="S2782" s="9">
        <f>YEAR(Table1[[#This Row],[Exit Date]])</f>
        <v>2023</v>
      </c>
      <c r="T2782" t="str">
        <f>IF(Table1[[#This Row],[Education Level]]="Master's Degree",
"Master's Degree",
IF(Table1[[#This Row],[Education Level]]="Bachelor's Degree",
"Bachelor's Degree",
"Others"))</f>
        <v>Bachelor's Degree</v>
      </c>
    </row>
    <row r="2783" spans="1:20" x14ac:dyDescent="0.25">
      <c r="A2783" t="s">
        <v>6064</v>
      </c>
      <c r="B2783" t="s">
        <v>6065</v>
      </c>
      <c r="C2783" t="s">
        <v>18</v>
      </c>
      <c r="D2783">
        <v>29</v>
      </c>
      <c r="E2783" t="s">
        <v>19</v>
      </c>
      <c r="F2783" t="s">
        <v>60</v>
      </c>
      <c r="G2783" t="s">
        <v>145</v>
      </c>
      <c r="H2783" t="s">
        <v>33</v>
      </c>
      <c r="I2783" t="s">
        <v>23</v>
      </c>
      <c r="J2783" s="1">
        <v>45005</v>
      </c>
      <c r="M2783" t="s">
        <v>35</v>
      </c>
      <c r="N2783" s="2">
        <v>31626.11</v>
      </c>
      <c r="O2783" t="s">
        <v>146</v>
      </c>
      <c r="P2783">
        <v>3.2</v>
      </c>
      <c r="Q27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783">
        <f>YEAR(Table1[[#This Row],[Hire Date]])</f>
        <v>2023</v>
      </c>
      <c r="T2783" t="str">
        <f>IF(Table1[[#This Row],[Education Level]]="Master's Degree",
"Master's Degree",
IF(Table1[[#This Row],[Education Level]]="Bachelor's Degree",
"Bachelor's Degree",
"Others"))</f>
        <v>Master's Degree</v>
      </c>
    </row>
    <row r="2784" spans="1:20" x14ac:dyDescent="0.25">
      <c r="A2784" t="s">
        <v>6066</v>
      </c>
      <c r="B2784" t="s">
        <v>6067</v>
      </c>
      <c r="C2784" t="s">
        <v>29</v>
      </c>
      <c r="D2784">
        <v>24</v>
      </c>
      <c r="E2784" t="s">
        <v>19</v>
      </c>
      <c r="F2784" t="s">
        <v>31</v>
      </c>
      <c r="G2784" t="s">
        <v>145</v>
      </c>
      <c r="H2784" t="s">
        <v>131</v>
      </c>
      <c r="I2784" t="s">
        <v>34</v>
      </c>
      <c r="J2784" s="1">
        <v>43860</v>
      </c>
      <c r="M2784" t="s">
        <v>35</v>
      </c>
      <c r="N2784" s="2">
        <v>42575.06</v>
      </c>
      <c r="O2784" t="s">
        <v>146</v>
      </c>
      <c r="P2784">
        <v>6.3</v>
      </c>
      <c r="Q27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84">
        <f>YEAR(Table1[[#This Row],[Hire Date]])</f>
        <v>2020</v>
      </c>
      <c r="T2784" t="str">
        <f>IF(Table1[[#This Row],[Education Level]]="Master's Degree",
"Master's Degree",
IF(Table1[[#This Row],[Education Level]]="Bachelor's Degree",
"Bachelor's Degree",
"Others"))</f>
        <v>Bachelor's Degree</v>
      </c>
    </row>
    <row r="2785" spans="1:20" x14ac:dyDescent="0.25">
      <c r="A2785" t="s">
        <v>6068</v>
      </c>
      <c r="B2785" t="s">
        <v>6069</v>
      </c>
      <c r="C2785" t="s">
        <v>18</v>
      </c>
      <c r="D2785">
        <v>25</v>
      </c>
      <c r="E2785" t="s">
        <v>73</v>
      </c>
      <c r="F2785" t="s">
        <v>31</v>
      </c>
      <c r="G2785" t="s">
        <v>61</v>
      </c>
      <c r="H2785" t="s">
        <v>22</v>
      </c>
      <c r="I2785" t="s">
        <v>34</v>
      </c>
      <c r="J2785" s="1">
        <v>44698</v>
      </c>
      <c r="K2785" s="1">
        <v>45182</v>
      </c>
      <c r="L2785" t="s">
        <v>132</v>
      </c>
      <c r="M2785" t="s">
        <v>25</v>
      </c>
      <c r="N2785" s="2">
        <v>12455.47</v>
      </c>
      <c r="O2785" t="s">
        <v>818</v>
      </c>
      <c r="P2785">
        <v>1.3</v>
      </c>
      <c r="Q27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85">
        <f>YEAR(Table1[[#This Row],[Hire Date]])</f>
        <v>2022</v>
      </c>
      <c r="S2785" s="9">
        <f>YEAR(Table1[[#This Row],[Exit Date]])</f>
        <v>2023</v>
      </c>
      <c r="T2785" t="str">
        <f>IF(Table1[[#This Row],[Education Level]]="Master's Degree",
"Master's Degree",
IF(Table1[[#This Row],[Education Level]]="Bachelor's Degree",
"Bachelor's Degree",
"Others"))</f>
        <v>Bachelor's Degree</v>
      </c>
    </row>
    <row r="2786" spans="1:20" x14ac:dyDescent="0.25">
      <c r="A2786" t="s">
        <v>6070</v>
      </c>
      <c r="B2786" t="s">
        <v>6071</v>
      </c>
      <c r="C2786" t="s">
        <v>18</v>
      </c>
      <c r="D2786">
        <v>30</v>
      </c>
      <c r="E2786" t="s">
        <v>136</v>
      </c>
      <c r="F2786" t="s">
        <v>60</v>
      </c>
      <c r="G2786" t="s">
        <v>21</v>
      </c>
      <c r="H2786" t="s">
        <v>33</v>
      </c>
      <c r="I2786" t="s">
        <v>34</v>
      </c>
      <c r="J2786" s="1">
        <v>44323</v>
      </c>
      <c r="M2786" t="s">
        <v>35</v>
      </c>
      <c r="N2786" s="2">
        <v>15540.22</v>
      </c>
      <c r="O2786" t="s">
        <v>149</v>
      </c>
      <c r="P2786">
        <v>5</v>
      </c>
      <c r="Q27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86">
        <f>YEAR(Table1[[#This Row],[Hire Date]])</f>
        <v>2021</v>
      </c>
      <c r="T2786" t="str">
        <f>IF(Table1[[#This Row],[Education Level]]="Master's Degree",
"Master's Degree",
IF(Table1[[#This Row],[Education Level]]="Bachelor's Degree",
"Bachelor's Degree",
"Others"))</f>
        <v>Bachelor's Degree</v>
      </c>
    </row>
    <row r="2787" spans="1:20" x14ac:dyDescent="0.25">
      <c r="A2787" t="s">
        <v>6072</v>
      </c>
      <c r="B2787" t="s">
        <v>6073</v>
      </c>
      <c r="C2787" t="s">
        <v>18</v>
      </c>
      <c r="D2787">
        <v>31</v>
      </c>
      <c r="E2787" t="s">
        <v>19</v>
      </c>
      <c r="F2787" t="s">
        <v>20</v>
      </c>
      <c r="G2787" t="s">
        <v>232</v>
      </c>
      <c r="H2787" t="s">
        <v>22</v>
      </c>
      <c r="I2787" t="s">
        <v>34</v>
      </c>
      <c r="J2787" s="1">
        <v>44125</v>
      </c>
      <c r="M2787" t="s">
        <v>35</v>
      </c>
      <c r="N2787" s="2">
        <v>60230.65</v>
      </c>
      <c r="O2787" t="s">
        <v>146</v>
      </c>
      <c r="P2787">
        <v>5.6</v>
      </c>
      <c r="Q27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87">
        <f>YEAR(Table1[[#This Row],[Hire Date]])</f>
        <v>2020</v>
      </c>
      <c r="T2787" t="str">
        <f>IF(Table1[[#This Row],[Education Level]]="Master's Degree",
"Master's Degree",
IF(Table1[[#This Row],[Education Level]]="Bachelor's Degree",
"Bachelor's Degree",
"Others"))</f>
        <v>Bachelor's Degree</v>
      </c>
    </row>
    <row r="2788" spans="1:20" x14ac:dyDescent="0.25">
      <c r="A2788" t="s">
        <v>6074</v>
      </c>
      <c r="B2788" t="s">
        <v>6075</v>
      </c>
      <c r="C2788" t="s">
        <v>18</v>
      </c>
      <c r="D2788">
        <v>28</v>
      </c>
      <c r="E2788" t="s">
        <v>19</v>
      </c>
      <c r="F2788" t="s">
        <v>44</v>
      </c>
      <c r="G2788" t="s">
        <v>45</v>
      </c>
      <c r="H2788" t="s">
        <v>138</v>
      </c>
      <c r="I2788" t="s">
        <v>23</v>
      </c>
      <c r="J2788" s="1">
        <v>45812</v>
      </c>
      <c r="M2788" t="s">
        <v>35</v>
      </c>
      <c r="N2788" s="2">
        <v>7395.1</v>
      </c>
      <c r="O2788" t="s">
        <v>5124</v>
      </c>
      <c r="P2788">
        <v>1</v>
      </c>
      <c r="Q27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88">
        <f>YEAR(Table1[[#This Row],[Hire Date]])</f>
        <v>2025</v>
      </c>
      <c r="T2788" t="str">
        <f>IF(Table1[[#This Row],[Education Level]]="Master's Degree",
"Master's Degree",
IF(Table1[[#This Row],[Education Level]]="Bachelor's Degree",
"Bachelor's Degree",
"Others"))</f>
        <v>Master's Degree</v>
      </c>
    </row>
    <row r="2789" spans="1:20" x14ac:dyDescent="0.25">
      <c r="A2789" t="s">
        <v>6076</v>
      </c>
      <c r="B2789" t="s">
        <v>6077</v>
      </c>
      <c r="C2789" t="s">
        <v>29</v>
      </c>
      <c r="D2789">
        <v>23</v>
      </c>
      <c r="E2789" t="s">
        <v>79</v>
      </c>
      <c r="F2789" t="s">
        <v>31</v>
      </c>
      <c r="G2789" t="s">
        <v>93</v>
      </c>
      <c r="H2789" t="s">
        <v>33</v>
      </c>
      <c r="I2789" t="s">
        <v>75</v>
      </c>
      <c r="J2789" s="1">
        <v>43509</v>
      </c>
      <c r="M2789" t="s">
        <v>35</v>
      </c>
      <c r="N2789" s="2">
        <v>3795.06</v>
      </c>
      <c r="O2789" t="s">
        <v>1560</v>
      </c>
      <c r="P2789">
        <v>7.3</v>
      </c>
      <c r="Q27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89">
        <f>YEAR(Table1[[#This Row],[Hire Date]])</f>
        <v>2019</v>
      </c>
      <c r="T2789" t="str">
        <f>IF(Table1[[#This Row],[Education Level]]="Master's Degree",
"Master's Degree",
IF(Table1[[#This Row],[Education Level]]="Bachelor's Degree",
"Bachelor's Degree",
"Others"))</f>
        <v>Others</v>
      </c>
    </row>
    <row r="2790" spans="1:20" x14ac:dyDescent="0.25">
      <c r="A2790" t="s">
        <v>6078</v>
      </c>
      <c r="B2790" t="s">
        <v>6079</v>
      </c>
      <c r="C2790" t="s">
        <v>29</v>
      </c>
      <c r="D2790">
        <v>30</v>
      </c>
      <c r="E2790" t="s">
        <v>100</v>
      </c>
      <c r="F2790" t="s">
        <v>20</v>
      </c>
      <c r="G2790" t="s">
        <v>61</v>
      </c>
      <c r="H2790" t="s">
        <v>33</v>
      </c>
      <c r="I2790" t="s">
        <v>34</v>
      </c>
      <c r="J2790" s="1">
        <v>44111</v>
      </c>
      <c r="M2790" t="s">
        <v>35</v>
      </c>
      <c r="N2790" s="2">
        <v>10288.18</v>
      </c>
      <c r="O2790" t="s">
        <v>1082</v>
      </c>
      <c r="P2790">
        <v>5.6</v>
      </c>
      <c r="Q27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90">
        <f>YEAR(Table1[[#This Row],[Hire Date]])</f>
        <v>2020</v>
      </c>
      <c r="T2790" t="str">
        <f>IF(Table1[[#This Row],[Education Level]]="Master's Degree",
"Master's Degree",
IF(Table1[[#This Row],[Education Level]]="Bachelor's Degree",
"Bachelor's Degree",
"Others"))</f>
        <v>Bachelor's Degree</v>
      </c>
    </row>
    <row r="2791" spans="1:20" x14ac:dyDescent="0.25">
      <c r="A2791" t="s">
        <v>6080</v>
      </c>
      <c r="B2791" t="s">
        <v>6081</v>
      </c>
      <c r="C2791" t="s">
        <v>18</v>
      </c>
      <c r="D2791">
        <v>36</v>
      </c>
      <c r="E2791" t="s">
        <v>136</v>
      </c>
      <c r="F2791" t="s">
        <v>20</v>
      </c>
      <c r="G2791" t="s">
        <v>145</v>
      </c>
      <c r="H2791" t="s">
        <v>33</v>
      </c>
      <c r="I2791" t="s">
        <v>34</v>
      </c>
      <c r="J2791" s="1">
        <v>43814</v>
      </c>
      <c r="K2791" s="1">
        <v>46016</v>
      </c>
      <c r="L2791" t="s">
        <v>132</v>
      </c>
      <c r="M2791" t="s">
        <v>25</v>
      </c>
      <c r="N2791" s="2">
        <v>36022.94</v>
      </c>
      <c r="O2791" t="s">
        <v>146</v>
      </c>
      <c r="P2791">
        <v>6</v>
      </c>
      <c r="Q27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91">
        <f>YEAR(Table1[[#This Row],[Hire Date]])</f>
        <v>2019</v>
      </c>
      <c r="S2791" s="9">
        <f>YEAR(Table1[[#This Row],[Exit Date]])</f>
        <v>2025</v>
      </c>
      <c r="T2791" t="str">
        <f>IF(Table1[[#This Row],[Education Level]]="Master's Degree",
"Master's Degree",
IF(Table1[[#This Row],[Education Level]]="Bachelor's Degree",
"Bachelor's Degree",
"Others"))</f>
        <v>Bachelor's Degree</v>
      </c>
    </row>
    <row r="2792" spans="1:20" x14ac:dyDescent="0.25">
      <c r="A2792" t="s">
        <v>6082</v>
      </c>
      <c r="B2792" t="s">
        <v>6083</v>
      </c>
      <c r="C2792" t="s">
        <v>18</v>
      </c>
      <c r="D2792">
        <v>40</v>
      </c>
      <c r="E2792" t="s">
        <v>136</v>
      </c>
      <c r="F2792" t="s">
        <v>60</v>
      </c>
      <c r="G2792" t="s">
        <v>21</v>
      </c>
      <c r="H2792" t="s">
        <v>33</v>
      </c>
      <c r="I2792" t="s">
        <v>23</v>
      </c>
      <c r="J2792" s="1">
        <v>45572</v>
      </c>
      <c r="M2792" t="s">
        <v>35</v>
      </c>
      <c r="N2792" s="2">
        <v>17086.39</v>
      </c>
      <c r="O2792" t="s">
        <v>1688</v>
      </c>
      <c r="P2792">
        <v>1.6</v>
      </c>
      <c r="Q27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792">
        <f>YEAR(Table1[[#This Row],[Hire Date]])</f>
        <v>2024</v>
      </c>
      <c r="T2792" t="str">
        <f>IF(Table1[[#This Row],[Education Level]]="Master's Degree",
"Master's Degree",
IF(Table1[[#This Row],[Education Level]]="Bachelor's Degree",
"Bachelor's Degree",
"Others"))</f>
        <v>Master's Degree</v>
      </c>
    </row>
    <row r="2793" spans="1:20" x14ac:dyDescent="0.25">
      <c r="A2793" t="s">
        <v>6084</v>
      </c>
      <c r="B2793" t="s">
        <v>6085</v>
      </c>
      <c r="C2793" t="s">
        <v>29</v>
      </c>
      <c r="D2793">
        <v>29</v>
      </c>
      <c r="E2793" s="9" t="s">
        <v>13002</v>
      </c>
      <c r="F2793" t="s">
        <v>74</v>
      </c>
      <c r="G2793" t="s">
        <v>32</v>
      </c>
      <c r="H2793" t="s">
        <v>33</v>
      </c>
      <c r="I2793" t="s">
        <v>34</v>
      </c>
      <c r="J2793" s="1">
        <v>43118</v>
      </c>
      <c r="M2793" t="s">
        <v>35</v>
      </c>
      <c r="N2793" s="2">
        <v>6097.99</v>
      </c>
      <c r="O2793" t="s">
        <v>246</v>
      </c>
      <c r="P2793">
        <v>8.3000000000000007</v>
      </c>
      <c r="Q27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93">
        <f>YEAR(Table1[[#This Row],[Hire Date]])</f>
        <v>2018</v>
      </c>
      <c r="T2793" t="str">
        <f>IF(Table1[[#This Row],[Education Level]]="Master's Degree",
"Master's Degree",
IF(Table1[[#This Row],[Education Level]]="Bachelor's Degree",
"Bachelor's Degree",
"Others"))</f>
        <v>Bachelor's Degree</v>
      </c>
    </row>
    <row r="2794" spans="1:20" x14ac:dyDescent="0.25">
      <c r="A2794" t="s">
        <v>6086</v>
      </c>
      <c r="B2794" t="s">
        <v>6087</v>
      </c>
      <c r="C2794" t="s">
        <v>18</v>
      </c>
      <c r="D2794">
        <v>31</v>
      </c>
      <c r="E2794" t="s">
        <v>121</v>
      </c>
      <c r="F2794" t="s">
        <v>31</v>
      </c>
      <c r="G2794" t="s">
        <v>45</v>
      </c>
      <c r="H2794" t="s">
        <v>22</v>
      </c>
      <c r="I2794" t="s">
        <v>23</v>
      </c>
      <c r="J2794" s="1">
        <v>43992</v>
      </c>
      <c r="M2794" t="s">
        <v>35</v>
      </c>
      <c r="N2794" s="2">
        <v>9254.83</v>
      </c>
      <c r="O2794" t="s">
        <v>868</v>
      </c>
      <c r="P2794">
        <v>5.9</v>
      </c>
      <c r="Q27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94">
        <f>YEAR(Table1[[#This Row],[Hire Date]])</f>
        <v>2020</v>
      </c>
      <c r="T2794" t="str">
        <f>IF(Table1[[#This Row],[Education Level]]="Master's Degree",
"Master's Degree",
IF(Table1[[#This Row],[Education Level]]="Bachelor's Degree",
"Bachelor's Degree",
"Others"))</f>
        <v>Master's Degree</v>
      </c>
    </row>
    <row r="2795" spans="1:20" x14ac:dyDescent="0.25">
      <c r="A2795" t="s">
        <v>6088</v>
      </c>
      <c r="B2795" t="s">
        <v>6089</v>
      </c>
      <c r="C2795" t="s">
        <v>18</v>
      </c>
      <c r="D2795">
        <v>26</v>
      </c>
      <c r="E2795" t="s">
        <v>100</v>
      </c>
      <c r="F2795" t="s">
        <v>31</v>
      </c>
      <c r="G2795" t="s">
        <v>137</v>
      </c>
      <c r="H2795" t="s">
        <v>33</v>
      </c>
      <c r="I2795" t="s">
        <v>50</v>
      </c>
      <c r="J2795" s="1">
        <v>45325</v>
      </c>
      <c r="M2795" t="s">
        <v>35</v>
      </c>
      <c r="N2795" s="2">
        <v>27651.57</v>
      </c>
      <c r="O2795" t="s">
        <v>436</v>
      </c>
      <c r="P2795">
        <v>2.2999999999999998</v>
      </c>
      <c r="Q27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795">
        <f>YEAR(Table1[[#This Row],[Hire Date]])</f>
        <v>2024</v>
      </c>
      <c r="T2795" t="str">
        <f>IF(Table1[[#This Row],[Education Level]]="Master's Degree",
"Master's Degree",
IF(Table1[[#This Row],[Education Level]]="Bachelor's Degree",
"Bachelor's Degree",
"Others"))</f>
        <v>Others</v>
      </c>
    </row>
    <row r="2796" spans="1:20" x14ac:dyDescent="0.25">
      <c r="A2796" t="s">
        <v>6090</v>
      </c>
      <c r="B2796" t="s">
        <v>6091</v>
      </c>
      <c r="C2796" t="s">
        <v>18</v>
      </c>
      <c r="D2796">
        <v>34</v>
      </c>
      <c r="E2796" t="s">
        <v>69</v>
      </c>
      <c r="F2796" t="s">
        <v>44</v>
      </c>
      <c r="G2796" t="s">
        <v>61</v>
      </c>
      <c r="H2796" t="s">
        <v>33</v>
      </c>
      <c r="I2796" t="s">
        <v>23</v>
      </c>
      <c r="J2796" s="1">
        <v>44004</v>
      </c>
      <c r="K2796" s="1">
        <v>45796</v>
      </c>
      <c r="L2796" t="s">
        <v>24</v>
      </c>
      <c r="M2796" t="s">
        <v>25</v>
      </c>
      <c r="N2796" s="2">
        <v>12048.18</v>
      </c>
      <c r="O2796" t="s">
        <v>413</v>
      </c>
      <c r="P2796">
        <v>4.9000000000000004</v>
      </c>
      <c r="Q27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796">
        <f>YEAR(Table1[[#This Row],[Hire Date]])</f>
        <v>2020</v>
      </c>
      <c r="S2796" s="9">
        <f>YEAR(Table1[[#This Row],[Exit Date]])</f>
        <v>2025</v>
      </c>
      <c r="T2796" t="str">
        <f>IF(Table1[[#This Row],[Education Level]]="Master's Degree",
"Master's Degree",
IF(Table1[[#This Row],[Education Level]]="Bachelor's Degree",
"Bachelor's Degree",
"Others"))</f>
        <v>Master's Degree</v>
      </c>
    </row>
    <row r="2797" spans="1:20" x14ac:dyDescent="0.25">
      <c r="A2797" t="s">
        <v>6092</v>
      </c>
      <c r="B2797" t="s">
        <v>6093</v>
      </c>
      <c r="C2797" t="s">
        <v>18</v>
      </c>
      <c r="D2797">
        <v>27</v>
      </c>
      <c r="E2797" t="s">
        <v>100</v>
      </c>
      <c r="F2797" t="s">
        <v>31</v>
      </c>
      <c r="G2797" t="s">
        <v>32</v>
      </c>
      <c r="H2797" t="s">
        <v>22</v>
      </c>
      <c r="I2797" t="s">
        <v>34</v>
      </c>
      <c r="J2797" s="1">
        <v>43334</v>
      </c>
      <c r="M2797" t="s">
        <v>35</v>
      </c>
      <c r="N2797" s="2">
        <v>4863.5</v>
      </c>
      <c r="O2797" t="s">
        <v>1831</v>
      </c>
      <c r="P2797">
        <v>7.7</v>
      </c>
      <c r="Q27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97">
        <f>YEAR(Table1[[#This Row],[Hire Date]])</f>
        <v>2018</v>
      </c>
      <c r="T2797" t="str">
        <f>IF(Table1[[#This Row],[Education Level]]="Master's Degree",
"Master's Degree",
IF(Table1[[#This Row],[Education Level]]="Bachelor's Degree",
"Bachelor's Degree",
"Others"))</f>
        <v>Bachelor's Degree</v>
      </c>
    </row>
    <row r="2798" spans="1:20" x14ac:dyDescent="0.25">
      <c r="A2798" t="s">
        <v>6094</v>
      </c>
      <c r="B2798" t="s">
        <v>6095</v>
      </c>
      <c r="C2798" t="s">
        <v>18</v>
      </c>
      <c r="D2798">
        <v>40</v>
      </c>
      <c r="E2798" t="s">
        <v>136</v>
      </c>
      <c r="F2798" t="s">
        <v>44</v>
      </c>
      <c r="G2798" t="s">
        <v>32</v>
      </c>
      <c r="H2798" t="s">
        <v>22</v>
      </c>
      <c r="I2798" t="s">
        <v>34</v>
      </c>
      <c r="J2798" s="1">
        <v>44050</v>
      </c>
      <c r="M2798" t="s">
        <v>35</v>
      </c>
      <c r="N2798" s="2">
        <v>4980.3999999999996</v>
      </c>
      <c r="O2798" t="s">
        <v>1002</v>
      </c>
      <c r="P2798">
        <v>5.8</v>
      </c>
      <c r="Q27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798">
        <f>YEAR(Table1[[#This Row],[Hire Date]])</f>
        <v>2020</v>
      </c>
      <c r="T2798" t="str">
        <f>IF(Table1[[#This Row],[Education Level]]="Master's Degree",
"Master's Degree",
IF(Table1[[#This Row],[Education Level]]="Bachelor's Degree",
"Bachelor's Degree",
"Others"))</f>
        <v>Bachelor's Degree</v>
      </c>
    </row>
    <row r="2799" spans="1:20" x14ac:dyDescent="0.25">
      <c r="A2799" t="s">
        <v>6096</v>
      </c>
      <c r="B2799" t="s">
        <v>6097</v>
      </c>
      <c r="C2799" t="s">
        <v>29</v>
      </c>
      <c r="D2799">
        <v>22</v>
      </c>
      <c r="E2799" s="9" t="s">
        <v>13002</v>
      </c>
      <c r="F2799" t="s">
        <v>60</v>
      </c>
      <c r="G2799" t="s">
        <v>32</v>
      </c>
      <c r="H2799" t="s">
        <v>33</v>
      </c>
      <c r="I2799" t="s">
        <v>23</v>
      </c>
      <c r="J2799" s="1">
        <v>44754</v>
      </c>
      <c r="K2799" s="1">
        <v>45689</v>
      </c>
      <c r="L2799" t="s">
        <v>24</v>
      </c>
      <c r="M2799" t="s">
        <v>25</v>
      </c>
      <c r="N2799" s="2">
        <v>5393.38</v>
      </c>
      <c r="O2799" t="s">
        <v>1939</v>
      </c>
      <c r="P2799">
        <v>2.6</v>
      </c>
      <c r="Q27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799">
        <f>YEAR(Table1[[#This Row],[Hire Date]])</f>
        <v>2022</v>
      </c>
      <c r="S2799" s="9">
        <f>YEAR(Table1[[#This Row],[Exit Date]])</f>
        <v>2025</v>
      </c>
      <c r="T2799" t="str">
        <f>IF(Table1[[#This Row],[Education Level]]="Master's Degree",
"Master's Degree",
IF(Table1[[#This Row],[Education Level]]="Bachelor's Degree",
"Bachelor's Degree",
"Others"))</f>
        <v>Master's Degree</v>
      </c>
    </row>
    <row r="2800" spans="1:20" x14ac:dyDescent="0.25">
      <c r="A2800" t="s">
        <v>6098</v>
      </c>
      <c r="B2800" t="s">
        <v>6099</v>
      </c>
      <c r="C2800" t="s">
        <v>29</v>
      </c>
      <c r="D2800">
        <v>31</v>
      </c>
      <c r="E2800" t="s">
        <v>136</v>
      </c>
      <c r="F2800" t="s">
        <v>44</v>
      </c>
      <c r="G2800" t="s">
        <v>145</v>
      </c>
      <c r="H2800" t="s">
        <v>22</v>
      </c>
      <c r="I2800" t="s">
        <v>34</v>
      </c>
      <c r="J2800" s="1">
        <v>45505</v>
      </c>
      <c r="M2800" t="s">
        <v>35</v>
      </c>
      <c r="N2800" s="2">
        <v>39840.83</v>
      </c>
      <c r="O2800" t="s">
        <v>146</v>
      </c>
      <c r="P2800">
        <v>1.8</v>
      </c>
      <c r="Q28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800">
        <f>YEAR(Table1[[#This Row],[Hire Date]])</f>
        <v>2024</v>
      </c>
      <c r="T2800" t="str">
        <f>IF(Table1[[#This Row],[Education Level]]="Master's Degree",
"Master's Degree",
IF(Table1[[#This Row],[Education Level]]="Bachelor's Degree",
"Bachelor's Degree",
"Others"))</f>
        <v>Bachelor's Degree</v>
      </c>
    </row>
    <row r="2801" spans="1:20" x14ac:dyDescent="0.25">
      <c r="A2801" t="s">
        <v>6100</v>
      </c>
      <c r="B2801" t="s">
        <v>6101</v>
      </c>
      <c r="C2801" t="s">
        <v>18</v>
      </c>
      <c r="D2801">
        <v>37</v>
      </c>
      <c r="E2801" t="s">
        <v>19</v>
      </c>
      <c r="F2801" t="s">
        <v>60</v>
      </c>
      <c r="G2801" t="s">
        <v>232</v>
      </c>
      <c r="H2801" t="s">
        <v>33</v>
      </c>
      <c r="I2801" t="s">
        <v>34</v>
      </c>
      <c r="J2801" s="1">
        <v>44025</v>
      </c>
      <c r="M2801" t="s">
        <v>35</v>
      </c>
      <c r="N2801" s="2">
        <v>64007.61</v>
      </c>
      <c r="O2801" t="s">
        <v>146</v>
      </c>
      <c r="P2801">
        <v>5.8</v>
      </c>
      <c r="Q28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01">
        <f>YEAR(Table1[[#This Row],[Hire Date]])</f>
        <v>2020</v>
      </c>
      <c r="T2801" t="str">
        <f>IF(Table1[[#This Row],[Education Level]]="Master's Degree",
"Master's Degree",
IF(Table1[[#This Row],[Education Level]]="Bachelor's Degree",
"Bachelor's Degree",
"Others"))</f>
        <v>Bachelor's Degree</v>
      </c>
    </row>
    <row r="2802" spans="1:20" x14ac:dyDescent="0.25">
      <c r="A2802" t="s">
        <v>6102</v>
      </c>
      <c r="B2802" t="s">
        <v>6103</v>
      </c>
      <c r="C2802" t="s">
        <v>18</v>
      </c>
      <c r="D2802">
        <v>36</v>
      </c>
      <c r="E2802" t="s">
        <v>121</v>
      </c>
      <c r="F2802" t="s">
        <v>74</v>
      </c>
      <c r="G2802" t="s">
        <v>45</v>
      </c>
      <c r="H2802" t="s">
        <v>138</v>
      </c>
      <c r="I2802" t="s">
        <v>34</v>
      </c>
      <c r="J2802" s="1">
        <v>44182</v>
      </c>
      <c r="M2802" t="s">
        <v>35</v>
      </c>
      <c r="N2802" s="2">
        <v>8764.7900000000009</v>
      </c>
      <c r="O2802" t="s">
        <v>741</v>
      </c>
      <c r="P2802">
        <v>5.4</v>
      </c>
      <c r="Q28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02">
        <f>YEAR(Table1[[#This Row],[Hire Date]])</f>
        <v>2020</v>
      </c>
      <c r="T2802" t="str">
        <f>IF(Table1[[#This Row],[Education Level]]="Master's Degree",
"Master's Degree",
IF(Table1[[#This Row],[Education Level]]="Bachelor's Degree",
"Bachelor's Degree",
"Others"))</f>
        <v>Bachelor's Degree</v>
      </c>
    </row>
    <row r="2803" spans="1:20" x14ac:dyDescent="0.25">
      <c r="A2803" t="s">
        <v>6104</v>
      </c>
      <c r="B2803" t="s">
        <v>6105</v>
      </c>
      <c r="C2803" t="s">
        <v>29</v>
      </c>
      <c r="D2803">
        <v>59</v>
      </c>
      <c r="E2803" t="s">
        <v>79</v>
      </c>
      <c r="F2803" t="s">
        <v>31</v>
      </c>
      <c r="G2803" t="s">
        <v>61</v>
      </c>
      <c r="H2803" t="s">
        <v>22</v>
      </c>
      <c r="I2803" t="s">
        <v>34</v>
      </c>
      <c r="J2803" s="1">
        <v>44898</v>
      </c>
      <c r="K2803" s="1">
        <v>45644</v>
      </c>
      <c r="L2803" t="s">
        <v>24</v>
      </c>
      <c r="M2803" t="s">
        <v>25</v>
      </c>
      <c r="N2803" s="2">
        <v>12139.92</v>
      </c>
      <c r="O2803" t="s">
        <v>982</v>
      </c>
      <c r="P2803">
        <v>2</v>
      </c>
      <c r="Q28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803">
        <f>YEAR(Table1[[#This Row],[Hire Date]])</f>
        <v>2022</v>
      </c>
      <c r="S2803" s="9">
        <f>YEAR(Table1[[#This Row],[Exit Date]])</f>
        <v>2024</v>
      </c>
      <c r="T2803" t="str">
        <f>IF(Table1[[#This Row],[Education Level]]="Master's Degree",
"Master's Degree",
IF(Table1[[#This Row],[Education Level]]="Bachelor's Degree",
"Bachelor's Degree",
"Others"))</f>
        <v>Bachelor's Degree</v>
      </c>
    </row>
    <row r="2804" spans="1:20" x14ac:dyDescent="0.25">
      <c r="A2804" t="s">
        <v>6106</v>
      </c>
      <c r="B2804" t="s">
        <v>6107</v>
      </c>
      <c r="C2804" t="s">
        <v>18</v>
      </c>
      <c r="D2804">
        <v>38</v>
      </c>
      <c r="E2804" t="s">
        <v>136</v>
      </c>
      <c r="F2804" t="s">
        <v>20</v>
      </c>
      <c r="G2804" t="s">
        <v>137</v>
      </c>
      <c r="H2804" t="s">
        <v>22</v>
      </c>
      <c r="I2804" t="s">
        <v>34</v>
      </c>
      <c r="J2804" s="1">
        <v>45535</v>
      </c>
      <c r="M2804" t="s">
        <v>35</v>
      </c>
      <c r="N2804" s="2">
        <v>21621.98</v>
      </c>
      <c r="O2804" t="s">
        <v>667</v>
      </c>
      <c r="P2804">
        <v>1.7</v>
      </c>
      <c r="Q28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804">
        <f>YEAR(Table1[[#This Row],[Hire Date]])</f>
        <v>2024</v>
      </c>
      <c r="T2804" t="str">
        <f>IF(Table1[[#This Row],[Education Level]]="Master's Degree",
"Master's Degree",
IF(Table1[[#This Row],[Education Level]]="Bachelor's Degree",
"Bachelor's Degree",
"Others"))</f>
        <v>Bachelor's Degree</v>
      </c>
    </row>
    <row r="2805" spans="1:20" x14ac:dyDescent="0.25">
      <c r="A2805" t="s">
        <v>6108</v>
      </c>
      <c r="B2805" t="s">
        <v>6109</v>
      </c>
      <c r="C2805" t="s">
        <v>18</v>
      </c>
      <c r="D2805">
        <v>25</v>
      </c>
      <c r="E2805" t="s">
        <v>121</v>
      </c>
      <c r="F2805" t="s">
        <v>60</v>
      </c>
      <c r="G2805" t="s">
        <v>61</v>
      </c>
      <c r="H2805" t="s">
        <v>131</v>
      </c>
      <c r="I2805" t="s">
        <v>34</v>
      </c>
      <c r="J2805" s="1">
        <v>45083</v>
      </c>
      <c r="K2805" s="1">
        <v>45352</v>
      </c>
      <c r="L2805" t="s">
        <v>132</v>
      </c>
      <c r="M2805" t="s">
        <v>25</v>
      </c>
      <c r="N2805" s="2">
        <v>10028.15</v>
      </c>
      <c r="O2805" t="s">
        <v>749</v>
      </c>
      <c r="P2805">
        <v>0.7</v>
      </c>
      <c r="Q28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805">
        <f>YEAR(Table1[[#This Row],[Hire Date]])</f>
        <v>2023</v>
      </c>
      <c r="S2805" s="9">
        <f>YEAR(Table1[[#This Row],[Exit Date]])</f>
        <v>2024</v>
      </c>
      <c r="T2805" t="str">
        <f>IF(Table1[[#This Row],[Education Level]]="Master's Degree",
"Master's Degree",
IF(Table1[[#This Row],[Education Level]]="Bachelor's Degree",
"Bachelor's Degree",
"Others"))</f>
        <v>Bachelor's Degree</v>
      </c>
    </row>
    <row r="2806" spans="1:20" x14ac:dyDescent="0.25">
      <c r="A2806" t="s">
        <v>6110</v>
      </c>
      <c r="B2806" t="s">
        <v>6111</v>
      </c>
      <c r="C2806" t="s">
        <v>29</v>
      </c>
      <c r="D2806">
        <v>34</v>
      </c>
      <c r="E2806" t="s">
        <v>136</v>
      </c>
      <c r="F2806" t="s">
        <v>31</v>
      </c>
      <c r="G2806" t="s">
        <v>61</v>
      </c>
      <c r="H2806" t="s">
        <v>33</v>
      </c>
      <c r="I2806" t="s">
        <v>23</v>
      </c>
      <c r="J2806" s="1">
        <v>43722</v>
      </c>
      <c r="M2806" t="s">
        <v>35</v>
      </c>
      <c r="N2806" s="2">
        <v>11802.81</v>
      </c>
      <c r="O2806" t="s">
        <v>730</v>
      </c>
      <c r="P2806">
        <v>6.7</v>
      </c>
      <c r="Q28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06">
        <f>YEAR(Table1[[#This Row],[Hire Date]])</f>
        <v>2019</v>
      </c>
      <c r="T2806" t="str">
        <f>IF(Table1[[#This Row],[Education Level]]="Master's Degree",
"Master's Degree",
IF(Table1[[#This Row],[Education Level]]="Bachelor's Degree",
"Bachelor's Degree",
"Others"))</f>
        <v>Master's Degree</v>
      </c>
    </row>
    <row r="2807" spans="1:20" x14ac:dyDescent="0.25">
      <c r="A2807" t="s">
        <v>6112</v>
      </c>
      <c r="B2807" t="s">
        <v>6113</v>
      </c>
      <c r="C2807" t="s">
        <v>18</v>
      </c>
      <c r="D2807">
        <v>22</v>
      </c>
      <c r="E2807" t="s">
        <v>19</v>
      </c>
      <c r="F2807" t="s">
        <v>44</v>
      </c>
      <c r="G2807" t="s">
        <v>61</v>
      </c>
      <c r="H2807" t="s">
        <v>33</v>
      </c>
      <c r="I2807" t="s">
        <v>23</v>
      </c>
      <c r="J2807" s="1">
        <v>45179</v>
      </c>
      <c r="M2807" t="s">
        <v>35</v>
      </c>
      <c r="N2807" s="2">
        <v>10414.48</v>
      </c>
      <c r="O2807" t="s">
        <v>581</v>
      </c>
      <c r="P2807">
        <v>2.7</v>
      </c>
      <c r="Q28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807">
        <f>YEAR(Table1[[#This Row],[Hire Date]])</f>
        <v>2023</v>
      </c>
      <c r="T2807" t="str">
        <f>IF(Table1[[#This Row],[Education Level]]="Master's Degree",
"Master's Degree",
IF(Table1[[#This Row],[Education Level]]="Bachelor's Degree",
"Bachelor's Degree",
"Others"))</f>
        <v>Master's Degree</v>
      </c>
    </row>
    <row r="2808" spans="1:20" x14ac:dyDescent="0.25">
      <c r="A2808" t="s">
        <v>6114</v>
      </c>
      <c r="B2808" t="s">
        <v>6115</v>
      </c>
      <c r="C2808" t="s">
        <v>29</v>
      </c>
      <c r="D2808">
        <v>34</v>
      </c>
      <c r="E2808" t="s">
        <v>100</v>
      </c>
      <c r="F2808" t="s">
        <v>44</v>
      </c>
      <c r="G2808" t="s">
        <v>21</v>
      </c>
      <c r="H2808" t="s">
        <v>33</v>
      </c>
      <c r="I2808" t="s">
        <v>23</v>
      </c>
      <c r="J2808" s="1">
        <v>45548</v>
      </c>
      <c r="M2808" t="s">
        <v>35</v>
      </c>
      <c r="N2808" s="2">
        <v>16273.74</v>
      </c>
      <c r="O2808" t="s">
        <v>1429</v>
      </c>
      <c r="P2808">
        <v>1.7</v>
      </c>
      <c r="Q28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808">
        <f>YEAR(Table1[[#This Row],[Hire Date]])</f>
        <v>2024</v>
      </c>
      <c r="T2808" t="str">
        <f>IF(Table1[[#This Row],[Education Level]]="Master's Degree",
"Master's Degree",
IF(Table1[[#This Row],[Education Level]]="Bachelor's Degree",
"Bachelor's Degree",
"Others"))</f>
        <v>Master's Degree</v>
      </c>
    </row>
    <row r="2809" spans="1:20" x14ac:dyDescent="0.25">
      <c r="A2809" t="s">
        <v>6116</v>
      </c>
      <c r="B2809" t="s">
        <v>6117</v>
      </c>
      <c r="C2809" t="s">
        <v>29</v>
      </c>
      <c r="D2809">
        <v>27</v>
      </c>
      <c r="E2809" t="s">
        <v>30</v>
      </c>
      <c r="F2809" t="s">
        <v>60</v>
      </c>
      <c r="G2809" t="s">
        <v>45</v>
      </c>
      <c r="H2809" t="s">
        <v>33</v>
      </c>
      <c r="I2809" t="s">
        <v>23</v>
      </c>
      <c r="J2809" s="1">
        <v>45052</v>
      </c>
      <c r="M2809" t="s">
        <v>35</v>
      </c>
      <c r="N2809" s="2">
        <v>9294.4599999999991</v>
      </c>
      <c r="O2809" t="s">
        <v>813</v>
      </c>
      <c r="P2809">
        <v>3</v>
      </c>
      <c r="Q28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809">
        <f>YEAR(Table1[[#This Row],[Hire Date]])</f>
        <v>2023</v>
      </c>
      <c r="T2809" t="str">
        <f>IF(Table1[[#This Row],[Education Level]]="Master's Degree",
"Master's Degree",
IF(Table1[[#This Row],[Education Level]]="Bachelor's Degree",
"Bachelor's Degree",
"Others"))</f>
        <v>Master's Degree</v>
      </c>
    </row>
    <row r="2810" spans="1:20" x14ac:dyDescent="0.25">
      <c r="A2810" t="s">
        <v>6118</v>
      </c>
      <c r="B2810" t="s">
        <v>6119</v>
      </c>
      <c r="C2810" t="s">
        <v>29</v>
      </c>
      <c r="D2810">
        <v>43</v>
      </c>
      <c r="E2810" t="s">
        <v>121</v>
      </c>
      <c r="F2810" t="s">
        <v>60</v>
      </c>
      <c r="G2810" t="s">
        <v>61</v>
      </c>
      <c r="H2810" t="s">
        <v>33</v>
      </c>
      <c r="I2810" t="s">
        <v>23</v>
      </c>
      <c r="J2810" s="1">
        <v>43941</v>
      </c>
      <c r="M2810" t="s">
        <v>35</v>
      </c>
      <c r="N2810" s="2">
        <v>11607.74</v>
      </c>
      <c r="O2810" t="s">
        <v>1035</v>
      </c>
      <c r="P2810">
        <v>6.1</v>
      </c>
      <c r="Q28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10">
        <f>YEAR(Table1[[#This Row],[Hire Date]])</f>
        <v>2020</v>
      </c>
      <c r="T2810" t="str">
        <f>IF(Table1[[#This Row],[Education Level]]="Master's Degree",
"Master's Degree",
IF(Table1[[#This Row],[Education Level]]="Bachelor's Degree",
"Bachelor's Degree",
"Others"))</f>
        <v>Master's Degree</v>
      </c>
    </row>
    <row r="2811" spans="1:20" x14ac:dyDescent="0.25">
      <c r="A2811" t="s">
        <v>6120</v>
      </c>
      <c r="B2811" t="s">
        <v>6121</v>
      </c>
      <c r="C2811" t="s">
        <v>29</v>
      </c>
      <c r="D2811">
        <v>30</v>
      </c>
      <c r="E2811" t="s">
        <v>121</v>
      </c>
      <c r="F2811" t="s">
        <v>31</v>
      </c>
      <c r="G2811" t="s">
        <v>61</v>
      </c>
      <c r="H2811" t="s">
        <v>33</v>
      </c>
      <c r="I2811" t="s">
        <v>23</v>
      </c>
      <c r="J2811" s="1">
        <v>44919</v>
      </c>
      <c r="M2811" t="s">
        <v>35</v>
      </c>
      <c r="N2811" s="2">
        <v>13457.04</v>
      </c>
      <c r="O2811" t="s">
        <v>310</v>
      </c>
      <c r="P2811">
        <v>3.4</v>
      </c>
      <c r="Q28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811">
        <f>YEAR(Table1[[#This Row],[Hire Date]])</f>
        <v>2022</v>
      </c>
      <c r="T2811" t="str">
        <f>IF(Table1[[#This Row],[Education Level]]="Master's Degree",
"Master's Degree",
IF(Table1[[#This Row],[Education Level]]="Bachelor's Degree",
"Bachelor's Degree",
"Others"))</f>
        <v>Master's Degree</v>
      </c>
    </row>
    <row r="2812" spans="1:20" x14ac:dyDescent="0.25">
      <c r="A2812" t="s">
        <v>6122</v>
      </c>
      <c r="B2812" t="s">
        <v>2319</v>
      </c>
      <c r="C2812" t="s">
        <v>18</v>
      </c>
      <c r="D2812">
        <v>33</v>
      </c>
      <c r="E2812" t="s">
        <v>136</v>
      </c>
      <c r="F2812" t="s">
        <v>44</v>
      </c>
      <c r="G2812" t="s">
        <v>32</v>
      </c>
      <c r="H2812" t="s">
        <v>33</v>
      </c>
      <c r="I2812" t="s">
        <v>117</v>
      </c>
      <c r="J2812" s="1">
        <v>43868</v>
      </c>
      <c r="M2812" t="s">
        <v>35</v>
      </c>
      <c r="N2812" s="2">
        <v>5384.75</v>
      </c>
      <c r="O2812" t="s">
        <v>1994</v>
      </c>
      <c r="P2812">
        <v>6.3</v>
      </c>
      <c r="Q28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12">
        <f>YEAR(Table1[[#This Row],[Hire Date]])</f>
        <v>2020</v>
      </c>
      <c r="T2812" t="str">
        <f>IF(Table1[[#This Row],[Education Level]]="Master's Degree",
"Master's Degree",
IF(Table1[[#This Row],[Education Level]]="Bachelor's Degree",
"Bachelor's Degree",
"Others"))</f>
        <v>Others</v>
      </c>
    </row>
    <row r="2813" spans="1:20" x14ac:dyDescent="0.25">
      <c r="A2813" t="s">
        <v>6123</v>
      </c>
      <c r="B2813" t="s">
        <v>6124</v>
      </c>
      <c r="C2813" t="s">
        <v>18</v>
      </c>
      <c r="D2813">
        <v>29</v>
      </c>
      <c r="E2813" t="s">
        <v>86</v>
      </c>
      <c r="F2813" t="s">
        <v>44</v>
      </c>
      <c r="G2813" t="s">
        <v>32</v>
      </c>
      <c r="H2813" t="s">
        <v>33</v>
      </c>
      <c r="I2813" t="s">
        <v>50</v>
      </c>
      <c r="J2813" s="1">
        <v>44091</v>
      </c>
      <c r="M2813" t="s">
        <v>35</v>
      </c>
      <c r="N2813" s="2">
        <v>4409.91</v>
      </c>
      <c r="O2813" t="s">
        <v>2866</v>
      </c>
      <c r="P2813">
        <v>5.7</v>
      </c>
      <c r="Q28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13">
        <f>YEAR(Table1[[#This Row],[Hire Date]])</f>
        <v>2020</v>
      </c>
      <c r="T2813" t="str">
        <f>IF(Table1[[#This Row],[Education Level]]="Master's Degree",
"Master's Degree",
IF(Table1[[#This Row],[Education Level]]="Bachelor's Degree",
"Bachelor's Degree",
"Others"))</f>
        <v>Others</v>
      </c>
    </row>
    <row r="2814" spans="1:20" x14ac:dyDescent="0.25">
      <c r="A2814" t="s">
        <v>6125</v>
      </c>
      <c r="B2814" t="s">
        <v>6126</v>
      </c>
      <c r="C2814" t="s">
        <v>29</v>
      </c>
      <c r="D2814">
        <v>50</v>
      </c>
      <c r="E2814" s="9" t="s">
        <v>13002</v>
      </c>
      <c r="F2814" t="s">
        <v>60</v>
      </c>
      <c r="G2814" t="s">
        <v>45</v>
      </c>
      <c r="H2814" t="s">
        <v>22</v>
      </c>
      <c r="I2814" t="s">
        <v>175</v>
      </c>
      <c r="J2814" s="1">
        <v>43213</v>
      </c>
      <c r="M2814" t="s">
        <v>35</v>
      </c>
      <c r="N2814" s="2">
        <v>8862.49</v>
      </c>
      <c r="O2814" t="s">
        <v>1710</v>
      </c>
      <c r="P2814">
        <v>8.1</v>
      </c>
      <c r="Q28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14">
        <f>YEAR(Table1[[#This Row],[Hire Date]])</f>
        <v>2018</v>
      </c>
      <c r="T2814" t="str">
        <f>IF(Table1[[#This Row],[Education Level]]="Master's Degree",
"Master's Degree",
IF(Table1[[#This Row],[Education Level]]="Bachelor's Degree",
"Bachelor's Degree",
"Others"))</f>
        <v>Others</v>
      </c>
    </row>
    <row r="2815" spans="1:20" x14ac:dyDescent="0.25">
      <c r="A2815" t="s">
        <v>6127</v>
      </c>
      <c r="B2815" t="s">
        <v>6128</v>
      </c>
      <c r="C2815" t="s">
        <v>18</v>
      </c>
      <c r="D2815">
        <v>32</v>
      </c>
      <c r="E2815" t="s">
        <v>19</v>
      </c>
      <c r="F2815" t="s">
        <v>74</v>
      </c>
      <c r="G2815" t="s">
        <v>232</v>
      </c>
      <c r="H2815" t="s">
        <v>33</v>
      </c>
      <c r="I2815" t="s">
        <v>34</v>
      </c>
      <c r="J2815" s="1">
        <v>43635</v>
      </c>
      <c r="M2815" t="s">
        <v>35</v>
      </c>
      <c r="N2815" s="2">
        <v>54970.67</v>
      </c>
      <c r="O2815" t="s">
        <v>146</v>
      </c>
      <c r="P2815">
        <v>6.9</v>
      </c>
      <c r="Q28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15">
        <f>YEAR(Table1[[#This Row],[Hire Date]])</f>
        <v>2019</v>
      </c>
      <c r="T2815" t="str">
        <f>IF(Table1[[#This Row],[Education Level]]="Master's Degree",
"Master's Degree",
IF(Table1[[#This Row],[Education Level]]="Bachelor's Degree",
"Bachelor's Degree",
"Others"))</f>
        <v>Bachelor's Degree</v>
      </c>
    </row>
    <row r="2816" spans="1:20" x14ac:dyDescent="0.25">
      <c r="A2816" t="s">
        <v>6129</v>
      </c>
      <c r="B2816" t="s">
        <v>6130</v>
      </c>
      <c r="C2816" t="s">
        <v>18</v>
      </c>
      <c r="D2816">
        <v>51</v>
      </c>
      <c r="E2816" t="s">
        <v>86</v>
      </c>
      <c r="F2816" t="s">
        <v>31</v>
      </c>
      <c r="G2816" t="s">
        <v>45</v>
      </c>
      <c r="H2816" t="s">
        <v>33</v>
      </c>
      <c r="I2816" t="s">
        <v>23</v>
      </c>
      <c r="J2816" s="1">
        <v>44094</v>
      </c>
      <c r="M2816" t="s">
        <v>35</v>
      </c>
      <c r="N2816" s="2">
        <v>6771.03</v>
      </c>
      <c r="O2816" t="s">
        <v>1787</v>
      </c>
      <c r="P2816">
        <v>5.7</v>
      </c>
      <c r="Q28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16">
        <f>YEAR(Table1[[#This Row],[Hire Date]])</f>
        <v>2020</v>
      </c>
      <c r="T2816" t="str">
        <f>IF(Table1[[#This Row],[Education Level]]="Master's Degree",
"Master's Degree",
IF(Table1[[#This Row],[Education Level]]="Bachelor's Degree",
"Bachelor's Degree",
"Others"))</f>
        <v>Master's Degree</v>
      </c>
    </row>
    <row r="2817" spans="1:20" x14ac:dyDescent="0.25">
      <c r="A2817" t="s">
        <v>6131</v>
      </c>
      <c r="B2817" t="s">
        <v>6132</v>
      </c>
      <c r="C2817" t="s">
        <v>29</v>
      </c>
      <c r="D2817">
        <v>42</v>
      </c>
      <c r="E2817" s="9" t="s">
        <v>13002</v>
      </c>
      <c r="F2817" t="s">
        <v>31</v>
      </c>
      <c r="G2817" t="s">
        <v>45</v>
      </c>
      <c r="H2817" t="s">
        <v>33</v>
      </c>
      <c r="I2817" t="s">
        <v>23</v>
      </c>
      <c r="J2817" s="1">
        <v>44277</v>
      </c>
      <c r="K2817" s="1">
        <v>45884</v>
      </c>
      <c r="L2817" t="s">
        <v>132</v>
      </c>
      <c r="M2817" t="s">
        <v>25</v>
      </c>
      <c r="N2817" s="2">
        <v>9157.34</v>
      </c>
      <c r="O2817" t="s">
        <v>267</v>
      </c>
      <c r="P2817">
        <v>4.4000000000000004</v>
      </c>
      <c r="Q28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817">
        <f>YEAR(Table1[[#This Row],[Hire Date]])</f>
        <v>2021</v>
      </c>
      <c r="S2817" s="9">
        <f>YEAR(Table1[[#This Row],[Exit Date]])</f>
        <v>2025</v>
      </c>
      <c r="T2817" t="str">
        <f>IF(Table1[[#This Row],[Education Level]]="Master's Degree",
"Master's Degree",
IF(Table1[[#This Row],[Education Level]]="Bachelor's Degree",
"Bachelor's Degree",
"Others"))</f>
        <v>Master's Degree</v>
      </c>
    </row>
    <row r="2818" spans="1:20" x14ac:dyDescent="0.25">
      <c r="A2818" t="s">
        <v>6133</v>
      </c>
      <c r="B2818" t="s">
        <v>6134</v>
      </c>
      <c r="C2818" t="s">
        <v>18</v>
      </c>
      <c r="D2818">
        <v>39</v>
      </c>
      <c r="E2818" t="s">
        <v>79</v>
      </c>
      <c r="F2818" t="s">
        <v>31</v>
      </c>
      <c r="G2818" t="s">
        <v>61</v>
      </c>
      <c r="H2818" t="s">
        <v>131</v>
      </c>
      <c r="I2818" t="s">
        <v>34</v>
      </c>
      <c r="J2818" s="1">
        <v>44374</v>
      </c>
      <c r="K2818" s="1">
        <v>44618</v>
      </c>
      <c r="L2818" t="s">
        <v>132</v>
      </c>
      <c r="M2818" t="s">
        <v>25</v>
      </c>
      <c r="N2818" s="2">
        <v>10651.66</v>
      </c>
      <c r="O2818" t="s">
        <v>2848</v>
      </c>
      <c r="P2818">
        <v>0.7</v>
      </c>
      <c r="Q28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818">
        <f>YEAR(Table1[[#This Row],[Hire Date]])</f>
        <v>2021</v>
      </c>
      <c r="S2818" s="9">
        <f>YEAR(Table1[[#This Row],[Exit Date]])</f>
        <v>2022</v>
      </c>
      <c r="T2818" t="str">
        <f>IF(Table1[[#This Row],[Education Level]]="Master's Degree",
"Master's Degree",
IF(Table1[[#This Row],[Education Level]]="Bachelor's Degree",
"Bachelor's Degree",
"Others"))</f>
        <v>Bachelor's Degree</v>
      </c>
    </row>
    <row r="2819" spans="1:20" x14ac:dyDescent="0.25">
      <c r="A2819" t="s">
        <v>6135</v>
      </c>
      <c r="B2819" t="s">
        <v>6136</v>
      </c>
      <c r="C2819" t="s">
        <v>18</v>
      </c>
      <c r="D2819">
        <v>38</v>
      </c>
      <c r="E2819" t="s">
        <v>86</v>
      </c>
      <c r="F2819" t="s">
        <v>60</v>
      </c>
      <c r="G2819" t="s">
        <v>32</v>
      </c>
      <c r="H2819" t="s">
        <v>33</v>
      </c>
      <c r="I2819" t="s">
        <v>34</v>
      </c>
      <c r="J2819" s="1">
        <v>44838</v>
      </c>
      <c r="M2819" t="s">
        <v>35</v>
      </c>
      <c r="N2819" s="2">
        <v>6001.79</v>
      </c>
      <c r="O2819" t="s">
        <v>2284</v>
      </c>
      <c r="P2819">
        <v>3.6</v>
      </c>
      <c r="Q28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819">
        <f>YEAR(Table1[[#This Row],[Hire Date]])</f>
        <v>2022</v>
      </c>
      <c r="T2819" t="str">
        <f>IF(Table1[[#This Row],[Education Level]]="Master's Degree",
"Master's Degree",
IF(Table1[[#This Row],[Education Level]]="Bachelor's Degree",
"Bachelor's Degree",
"Others"))</f>
        <v>Bachelor's Degree</v>
      </c>
    </row>
    <row r="2820" spans="1:20" x14ac:dyDescent="0.25">
      <c r="A2820" t="s">
        <v>6137</v>
      </c>
      <c r="B2820" t="s">
        <v>6138</v>
      </c>
      <c r="C2820" t="s">
        <v>29</v>
      </c>
      <c r="D2820">
        <v>38</v>
      </c>
      <c r="E2820" t="s">
        <v>86</v>
      </c>
      <c r="F2820" t="s">
        <v>20</v>
      </c>
      <c r="G2820" t="s">
        <v>93</v>
      </c>
      <c r="H2820" t="s">
        <v>33</v>
      </c>
      <c r="I2820" t="s">
        <v>23</v>
      </c>
      <c r="J2820" s="1">
        <v>43792</v>
      </c>
      <c r="K2820" s="1">
        <v>45387</v>
      </c>
      <c r="L2820" t="s">
        <v>132</v>
      </c>
      <c r="M2820" t="s">
        <v>25</v>
      </c>
      <c r="N2820" s="2">
        <v>3583.16</v>
      </c>
      <c r="O2820" t="s">
        <v>1901</v>
      </c>
      <c r="P2820">
        <v>4.4000000000000004</v>
      </c>
      <c r="Q28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820">
        <f>YEAR(Table1[[#This Row],[Hire Date]])</f>
        <v>2019</v>
      </c>
      <c r="S2820" s="9">
        <f>YEAR(Table1[[#This Row],[Exit Date]])</f>
        <v>2024</v>
      </c>
      <c r="T2820" t="str">
        <f>IF(Table1[[#This Row],[Education Level]]="Master's Degree",
"Master's Degree",
IF(Table1[[#This Row],[Education Level]]="Bachelor's Degree",
"Bachelor's Degree",
"Others"))</f>
        <v>Master's Degree</v>
      </c>
    </row>
    <row r="2821" spans="1:20" x14ac:dyDescent="0.25">
      <c r="A2821" t="s">
        <v>6139</v>
      </c>
      <c r="B2821" t="s">
        <v>6140</v>
      </c>
      <c r="C2821" t="s">
        <v>29</v>
      </c>
      <c r="D2821">
        <v>22</v>
      </c>
      <c r="E2821" t="s">
        <v>136</v>
      </c>
      <c r="F2821" t="s">
        <v>44</v>
      </c>
      <c r="G2821" t="s">
        <v>61</v>
      </c>
      <c r="H2821" t="s">
        <v>22</v>
      </c>
      <c r="I2821" t="s">
        <v>23</v>
      </c>
      <c r="J2821" s="1">
        <v>45525</v>
      </c>
      <c r="M2821" t="s">
        <v>35</v>
      </c>
      <c r="N2821" s="2">
        <v>13840.06</v>
      </c>
      <c r="O2821" t="s">
        <v>2217</v>
      </c>
      <c r="P2821">
        <v>1.7</v>
      </c>
      <c r="Q28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821">
        <f>YEAR(Table1[[#This Row],[Hire Date]])</f>
        <v>2024</v>
      </c>
      <c r="T2821" t="str">
        <f>IF(Table1[[#This Row],[Education Level]]="Master's Degree",
"Master's Degree",
IF(Table1[[#This Row],[Education Level]]="Bachelor's Degree",
"Bachelor's Degree",
"Others"))</f>
        <v>Master's Degree</v>
      </c>
    </row>
    <row r="2822" spans="1:20" x14ac:dyDescent="0.25">
      <c r="A2822" t="s">
        <v>6141</v>
      </c>
      <c r="B2822" t="s">
        <v>6142</v>
      </c>
      <c r="C2822" t="s">
        <v>18</v>
      </c>
      <c r="D2822">
        <v>32</v>
      </c>
      <c r="E2822" t="s">
        <v>86</v>
      </c>
      <c r="F2822" t="s">
        <v>74</v>
      </c>
      <c r="G2822" t="s">
        <v>21</v>
      </c>
      <c r="H2822" t="s">
        <v>33</v>
      </c>
      <c r="I2822" t="s">
        <v>23</v>
      </c>
      <c r="J2822" s="1">
        <v>45966</v>
      </c>
      <c r="M2822" t="s">
        <v>35</v>
      </c>
      <c r="N2822" s="2">
        <v>17116.37</v>
      </c>
      <c r="O2822" t="s">
        <v>2010</v>
      </c>
      <c r="P2822">
        <v>0.5</v>
      </c>
      <c r="Q28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822">
        <f>YEAR(Table1[[#This Row],[Hire Date]])</f>
        <v>2025</v>
      </c>
      <c r="T2822" t="str">
        <f>IF(Table1[[#This Row],[Education Level]]="Master's Degree",
"Master's Degree",
IF(Table1[[#This Row],[Education Level]]="Bachelor's Degree",
"Bachelor's Degree",
"Others"))</f>
        <v>Master's Degree</v>
      </c>
    </row>
    <row r="2823" spans="1:20" x14ac:dyDescent="0.25">
      <c r="A2823" t="s">
        <v>6143</v>
      </c>
      <c r="B2823" t="s">
        <v>6144</v>
      </c>
      <c r="C2823" t="s">
        <v>18</v>
      </c>
      <c r="D2823">
        <v>42</v>
      </c>
      <c r="E2823" t="s">
        <v>73</v>
      </c>
      <c r="F2823" t="s">
        <v>31</v>
      </c>
      <c r="G2823" t="s">
        <v>32</v>
      </c>
      <c r="H2823" t="s">
        <v>33</v>
      </c>
      <c r="I2823" t="s">
        <v>34</v>
      </c>
      <c r="J2823" s="1">
        <v>45831</v>
      </c>
      <c r="K2823" s="1">
        <v>45970</v>
      </c>
      <c r="L2823" t="s">
        <v>113</v>
      </c>
      <c r="M2823" t="s">
        <v>25</v>
      </c>
      <c r="N2823" s="2">
        <v>6043.59</v>
      </c>
      <c r="O2823" t="s">
        <v>1091</v>
      </c>
      <c r="P2823">
        <v>0.4</v>
      </c>
      <c r="Q28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823">
        <f>YEAR(Table1[[#This Row],[Hire Date]])</f>
        <v>2025</v>
      </c>
      <c r="S2823" s="9">
        <f>YEAR(Table1[[#This Row],[Exit Date]])</f>
        <v>2025</v>
      </c>
      <c r="T2823" t="str">
        <f>IF(Table1[[#This Row],[Education Level]]="Master's Degree",
"Master's Degree",
IF(Table1[[#This Row],[Education Level]]="Bachelor's Degree",
"Bachelor's Degree",
"Others"))</f>
        <v>Bachelor's Degree</v>
      </c>
    </row>
    <row r="2824" spans="1:20" x14ac:dyDescent="0.25">
      <c r="A2824" t="s">
        <v>6145</v>
      </c>
      <c r="B2824" t="s">
        <v>6146</v>
      </c>
      <c r="C2824" t="s">
        <v>18</v>
      </c>
      <c r="D2824">
        <v>34</v>
      </c>
      <c r="E2824" t="s">
        <v>79</v>
      </c>
      <c r="F2824" t="s">
        <v>60</v>
      </c>
      <c r="G2824" t="s">
        <v>45</v>
      </c>
      <c r="H2824" t="s">
        <v>33</v>
      </c>
      <c r="I2824" t="s">
        <v>34</v>
      </c>
      <c r="J2824" s="1">
        <v>43422</v>
      </c>
      <c r="M2824" t="s">
        <v>35</v>
      </c>
      <c r="N2824" s="2">
        <v>7913.02</v>
      </c>
      <c r="O2824" t="s">
        <v>51</v>
      </c>
      <c r="P2824">
        <v>7.5</v>
      </c>
      <c r="Q28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24">
        <f>YEAR(Table1[[#This Row],[Hire Date]])</f>
        <v>2018</v>
      </c>
      <c r="T2824" t="str">
        <f>IF(Table1[[#This Row],[Education Level]]="Master's Degree",
"Master's Degree",
IF(Table1[[#This Row],[Education Level]]="Bachelor's Degree",
"Bachelor's Degree",
"Others"))</f>
        <v>Bachelor's Degree</v>
      </c>
    </row>
    <row r="2825" spans="1:20" x14ac:dyDescent="0.25">
      <c r="A2825" t="s">
        <v>6147</v>
      </c>
      <c r="B2825" t="s">
        <v>6148</v>
      </c>
      <c r="C2825" t="s">
        <v>18</v>
      </c>
      <c r="D2825">
        <v>22</v>
      </c>
      <c r="E2825" t="s">
        <v>86</v>
      </c>
      <c r="F2825" t="s">
        <v>49</v>
      </c>
      <c r="G2825" t="s">
        <v>21</v>
      </c>
      <c r="H2825" t="s">
        <v>33</v>
      </c>
      <c r="I2825" t="s">
        <v>117</v>
      </c>
      <c r="J2825" s="1">
        <v>45981</v>
      </c>
      <c r="M2825" t="s">
        <v>35</v>
      </c>
      <c r="N2825" s="2">
        <v>14882.84</v>
      </c>
      <c r="O2825" t="s">
        <v>1784</v>
      </c>
      <c r="P2825">
        <v>0.5</v>
      </c>
      <c r="Q28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825">
        <f>YEAR(Table1[[#This Row],[Hire Date]])</f>
        <v>2025</v>
      </c>
      <c r="T2825" t="str">
        <f>IF(Table1[[#This Row],[Education Level]]="Master's Degree",
"Master's Degree",
IF(Table1[[#This Row],[Education Level]]="Bachelor's Degree",
"Bachelor's Degree",
"Others"))</f>
        <v>Others</v>
      </c>
    </row>
    <row r="2826" spans="1:20" x14ac:dyDescent="0.25">
      <c r="A2826" t="s">
        <v>6149</v>
      </c>
      <c r="B2826" t="s">
        <v>6150</v>
      </c>
      <c r="C2826" t="s">
        <v>18</v>
      </c>
      <c r="D2826">
        <v>34</v>
      </c>
      <c r="E2826" t="s">
        <v>136</v>
      </c>
      <c r="F2826" t="s">
        <v>49</v>
      </c>
      <c r="G2826" t="s">
        <v>145</v>
      </c>
      <c r="H2826" t="s">
        <v>33</v>
      </c>
      <c r="I2826" t="s">
        <v>23</v>
      </c>
      <c r="J2826" s="1">
        <v>45141</v>
      </c>
      <c r="K2826" s="1">
        <v>45567</v>
      </c>
      <c r="L2826" t="s">
        <v>24</v>
      </c>
      <c r="M2826" t="s">
        <v>25</v>
      </c>
      <c r="N2826" s="2">
        <v>31002.35</v>
      </c>
      <c r="O2826" t="s">
        <v>146</v>
      </c>
      <c r="P2826">
        <v>1.2</v>
      </c>
      <c r="Q28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826">
        <f>YEAR(Table1[[#This Row],[Hire Date]])</f>
        <v>2023</v>
      </c>
      <c r="S2826" s="9">
        <f>YEAR(Table1[[#This Row],[Exit Date]])</f>
        <v>2024</v>
      </c>
      <c r="T2826" t="str">
        <f>IF(Table1[[#This Row],[Education Level]]="Master's Degree",
"Master's Degree",
IF(Table1[[#This Row],[Education Level]]="Bachelor's Degree",
"Bachelor's Degree",
"Others"))</f>
        <v>Master's Degree</v>
      </c>
    </row>
    <row r="2827" spans="1:20" x14ac:dyDescent="0.25">
      <c r="A2827" t="s">
        <v>6151</v>
      </c>
      <c r="B2827" t="s">
        <v>6152</v>
      </c>
      <c r="C2827" t="s">
        <v>29</v>
      </c>
      <c r="D2827">
        <v>50</v>
      </c>
      <c r="E2827" t="s">
        <v>86</v>
      </c>
      <c r="F2827" t="s">
        <v>49</v>
      </c>
      <c r="G2827" t="s">
        <v>21</v>
      </c>
      <c r="H2827" t="s">
        <v>33</v>
      </c>
      <c r="I2827" t="s">
        <v>34</v>
      </c>
      <c r="J2827" s="1">
        <v>43501</v>
      </c>
      <c r="M2827" t="s">
        <v>35</v>
      </c>
      <c r="N2827" s="2">
        <v>15917.23</v>
      </c>
      <c r="O2827" t="s">
        <v>2159</v>
      </c>
      <c r="P2827">
        <v>7.3</v>
      </c>
      <c r="Q28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27">
        <f>YEAR(Table1[[#This Row],[Hire Date]])</f>
        <v>2019</v>
      </c>
      <c r="T2827" t="str">
        <f>IF(Table1[[#This Row],[Education Level]]="Master's Degree",
"Master's Degree",
IF(Table1[[#This Row],[Education Level]]="Bachelor's Degree",
"Bachelor's Degree",
"Others"))</f>
        <v>Bachelor's Degree</v>
      </c>
    </row>
    <row r="2828" spans="1:20" x14ac:dyDescent="0.25">
      <c r="A2828" t="s">
        <v>6153</v>
      </c>
      <c r="B2828" t="s">
        <v>6154</v>
      </c>
      <c r="C2828" t="s">
        <v>29</v>
      </c>
      <c r="D2828">
        <v>46</v>
      </c>
      <c r="E2828" t="s">
        <v>86</v>
      </c>
      <c r="F2828" t="s">
        <v>31</v>
      </c>
      <c r="G2828" t="s">
        <v>61</v>
      </c>
      <c r="H2828" t="s">
        <v>33</v>
      </c>
      <c r="I2828" t="s">
        <v>23</v>
      </c>
      <c r="J2828" s="1">
        <v>43327</v>
      </c>
      <c r="M2828" t="s">
        <v>35</v>
      </c>
      <c r="N2828" s="2">
        <v>10534.15</v>
      </c>
      <c r="O2828" t="s">
        <v>1668</v>
      </c>
      <c r="P2828">
        <v>7.8</v>
      </c>
      <c r="Q28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28">
        <f>YEAR(Table1[[#This Row],[Hire Date]])</f>
        <v>2018</v>
      </c>
      <c r="T2828" t="str">
        <f>IF(Table1[[#This Row],[Education Level]]="Master's Degree",
"Master's Degree",
IF(Table1[[#This Row],[Education Level]]="Bachelor's Degree",
"Bachelor's Degree",
"Others"))</f>
        <v>Master's Degree</v>
      </c>
    </row>
    <row r="2829" spans="1:20" x14ac:dyDescent="0.25">
      <c r="A2829" t="s">
        <v>6155</v>
      </c>
      <c r="B2829" t="s">
        <v>6156</v>
      </c>
      <c r="C2829" t="s">
        <v>18</v>
      </c>
      <c r="D2829">
        <v>34</v>
      </c>
      <c r="E2829" t="s">
        <v>30</v>
      </c>
      <c r="F2829" t="s">
        <v>44</v>
      </c>
      <c r="G2829" t="s">
        <v>32</v>
      </c>
      <c r="H2829" t="s">
        <v>33</v>
      </c>
      <c r="I2829" t="s">
        <v>34</v>
      </c>
      <c r="J2829" s="1">
        <v>45122</v>
      </c>
      <c r="M2829" t="s">
        <v>35</v>
      </c>
      <c r="N2829" s="2">
        <v>5432.16</v>
      </c>
      <c r="O2829" t="s">
        <v>921</v>
      </c>
      <c r="P2829">
        <v>2.8</v>
      </c>
      <c r="Q28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829">
        <f>YEAR(Table1[[#This Row],[Hire Date]])</f>
        <v>2023</v>
      </c>
      <c r="T2829" t="str">
        <f>IF(Table1[[#This Row],[Education Level]]="Master's Degree",
"Master's Degree",
IF(Table1[[#This Row],[Education Level]]="Bachelor's Degree",
"Bachelor's Degree",
"Others"))</f>
        <v>Bachelor's Degree</v>
      </c>
    </row>
    <row r="2830" spans="1:20" x14ac:dyDescent="0.25">
      <c r="A2830" t="s">
        <v>6157</v>
      </c>
      <c r="B2830" t="s">
        <v>6158</v>
      </c>
      <c r="C2830" t="s">
        <v>18</v>
      </c>
      <c r="D2830">
        <v>43</v>
      </c>
      <c r="E2830" t="s">
        <v>19</v>
      </c>
      <c r="F2830" t="s">
        <v>31</v>
      </c>
      <c r="G2830" t="s">
        <v>45</v>
      </c>
      <c r="H2830" t="s">
        <v>33</v>
      </c>
      <c r="I2830" t="s">
        <v>75</v>
      </c>
      <c r="J2830" s="1">
        <v>44164</v>
      </c>
      <c r="K2830" s="1">
        <v>45789</v>
      </c>
      <c r="L2830" t="s">
        <v>24</v>
      </c>
      <c r="M2830" t="s">
        <v>25</v>
      </c>
      <c r="N2830" s="2">
        <v>6646.92</v>
      </c>
      <c r="O2830" t="s">
        <v>678</v>
      </c>
      <c r="P2830">
        <v>4.4000000000000004</v>
      </c>
      <c r="Q28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830">
        <f>YEAR(Table1[[#This Row],[Hire Date]])</f>
        <v>2020</v>
      </c>
      <c r="S2830" s="9">
        <f>YEAR(Table1[[#This Row],[Exit Date]])</f>
        <v>2025</v>
      </c>
      <c r="T2830" t="str">
        <f>IF(Table1[[#This Row],[Education Level]]="Master's Degree",
"Master's Degree",
IF(Table1[[#This Row],[Education Level]]="Bachelor's Degree",
"Bachelor's Degree",
"Others"))</f>
        <v>Others</v>
      </c>
    </row>
    <row r="2831" spans="1:20" x14ac:dyDescent="0.25">
      <c r="A2831" t="s">
        <v>6159</v>
      </c>
      <c r="B2831" t="s">
        <v>6160</v>
      </c>
      <c r="C2831" t="s">
        <v>18</v>
      </c>
      <c r="D2831">
        <v>31</v>
      </c>
      <c r="E2831" t="s">
        <v>19</v>
      </c>
      <c r="F2831" t="s">
        <v>31</v>
      </c>
      <c r="G2831" t="s">
        <v>145</v>
      </c>
      <c r="H2831" t="s">
        <v>33</v>
      </c>
      <c r="I2831" t="s">
        <v>50</v>
      </c>
      <c r="J2831" s="1">
        <v>45698</v>
      </c>
      <c r="K2831" s="1">
        <v>46009</v>
      </c>
      <c r="L2831" t="s">
        <v>132</v>
      </c>
      <c r="M2831" t="s">
        <v>25</v>
      </c>
      <c r="N2831" s="2">
        <v>37502.51</v>
      </c>
      <c r="O2831" t="s">
        <v>146</v>
      </c>
      <c r="P2831">
        <v>0.9</v>
      </c>
      <c r="Q28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831">
        <f>YEAR(Table1[[#This Row],[Hire Date]])</f>
        <v>2025</v>
      </c>
      <c r="S2831" s="9">
        <f>YEAR(Table1[[#This Row],[Exit Date]])</f>
        <v>2025</v>
      </c>
      <c r="T2831" t="str">
        <f>IF(Table1[[#This Row],[Education Level]]="Master's Degree",
"Master's Degree",
IF(Table1[[#This Row],[Education Level]]="Bachelor's Degree",
"Bachelor's Degree",
"Others"))</f>
        <v>Others</v>
      </c>
    </row>
    <row r="2832" spans="1:20" x14ac:dyDescent="0.25">
      <c r="A2832" t="s">
        <v>6161</v>
      </c>
      <c r="B2832" t="s">
        <v>6162</v>
      </c>
      <c r="C2832" t="s">
        <v>18</v>
      </c>
      <c r="D2832">
        <v>22</v>
      </c>
      <c r="E2832" t="s">
        <v>121</v>
      </c>
      <c r="F2832" t="s">
        <v>74</v>
      </c>
      <c r="G2832" t="s">
        <v>61</v>
      </c>
      <c r="H2832" t="s">
        <v>33</v>
      </c>
      <c r="I2832" t="s">
        <v>117</v>
      </c>
      <c r="J2832" s="1">
        <v>43402</v>
      </c>
      <c r="M2832" t="s">
        <v>35</v>
      </c>
      <c r="N2832" s="2">
        <v>9624.69</v>
      </c>
      <c r="O2832" t="s">
        <v>1443</v>
      </c>
      <c r="P2832">
        <v>7.6</v>
      </c>
      <c r="Q28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32">
        <f>YEAR(Table1[[#This Row],[Hire Date]])</f>
        <v>2018</v>
      </c>
      <c r="T2832" t="str">
        <f>IF(Table1[[#This Row],[Education Level]]="Master's Degree",
"Master's Degree",
IF(Table1[[#This Row],[Education Level]]="Bachelor's Degree",
"Bachelor's Degree",
"Others"))</f>
        <v>Others</v>
      </c>
    </row>
    <row r="2833" spans="1:20" x14ac:dyDescent="0.25">
      <c r="A2833" t="s">
        <v>6163</v>
      </c>
      <c r="B2833" t="s">
        <v>6164</v>
      </c>
      <c r="C2833" t="s">
        <v>18</v>
      </c>
      <c r="D2833">
        <v>26</v>
      </c>
      <c r="E2833" t="s">
        <v>136</v>
      </c>
      <c r="F2833" t="s">
        <v>31</v>
      </c>
      <c r="G2833" t="s">
        <v>32</v>
      </c>
      <c r="H2833" t="s">
        <v>33</v>
      </c>
      <c r="I2833" t="s">
        <v>117</v>
      </c>
      <c r="J2833" s="1">
        <v>45415</v>
      </c>
      <c r="M2833" t="s">
        <v>35</v>
      </c>
      <c r="N2833" s="2">
        <v>4567.1099999999997</v>
      </c>
      <c r="O2833" t="s">
        <v>893</v>
      </c>
      <c r="P2833">
        <v>2</v>
      </c>
      <c r="Q28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833">
        <f>YEAR(Table1[[#This Row],[Hire Date]])</f>
        <v>2024</v>
      </c>
      <c r="T2833" t="str">
        <f>IF(Table1[[#This Row],[Education Level]]="Master's Degree",
"Master's Degree",
IF(Table1[[#This Row],[Education Level]]="Bachelor's Degree",
"Bachelor's Degree",
"Others"))</f>
        <v>Others</v>
      </c>
    </row>
    <row r="2834" spans="1:20" x14ac:dyDescent="0.25">
      <c r="A2834" t="s">
        <v>6165</v>
      </c>
      <c r="B2834" t="s">
        <v>6166</v>
      </c>
      <c r="C2834" t="s">
        <v>29</v>
      </c>
      <c r="D2834">
        <v>49</v>
      </c>
      <c r="E2834" t="s">
        <v>121</v>
      </c>
      <c r="F2834" t="s">
        <v>44</v>
      </c>
      <c r="G2834" t="s">
        <v>61</v>
      </c>
      <c r="H2834" t="s">
        <v>33</v>
      </c>
      <c r="I2834" t="s">
        <v>175</v>
      </c>
      <c r="J2834" s="1">
        <v>43523</v>
      </c>
      <c r="M2834" t="s">
        <v>35</v>
      </c>
      <c r="N2834" s="2">
        <v>11774.84</v>
      </c>
      <c r="O2834" t="s">
        <v>2422</v>
      </c>
      <c r="P2834">
        <v>7.2</v>
      </c>
      <c r="Q28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34">
        <f>YEAR(Table1[[#This Row],[Hire Date]])</f>
        <v>2019</v>
      </c>
      <c r="T2834" t="str">
        <f>IF(Table1[[#This Row],[Education Level]]="Master's Degree",
"Master's Degree",
IF(Table1[[#This Row],[Education Level]]="Bachelor's Degree",
"Bachelor's Degree",
"Others"))</f>
        <v>Others</v>
      </c>
    </row>
    <row r="2835" spans="1:20" x14ac:dyDescent="0.25">
      <c r="A2835" t="s">
        <v>6167</v>
      </c>
      <c r="B2835" t="s">
        <v>6168</v>
      </c>
      <c r="C2835" t="s">
        <v>29</v>
      </c>
      <c r="D2835">
        <v>32</v>
      </c>
      <c r="E2835" t="s">
        <v>43</v>
      </c>
      <c r="F2835" t="s">
        <v>31</v>
      </c>
      <c r="G2835" t="s">
        <v>93</v>
      </c>
      <c r="H2835" t="s">
        <v>33</v>
      </c>
      <c r="I2835" t="s">
        <v>34</v>
      </c>
      <c r="J2835" s="1">
        <v>45746</v>
      </c>
      <c r="K2835" s="1">
        <v>46074</v>
      </c>
      <c r="L2835" t="s">
        <v>24</v>
      </c>
      <c r="M2835" t="s">
        <v>25</v>
      </c>
      <c r="N2835" s="2">
        <v>3763.48</v>
      </c>
      <c r="O2835" t="s">
        <v>2943</v>
      </c>
      <c r="P2835">
        <v>0.9</v>
      </c>
      <c r="Q28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835">
        <f>YEAR(Table1[[#This Row],[Hire Date]])</f>
        <v>2025</v>
      </c>
      <c r="S2835" s="9">
        <f>YEAR(Table1[[#This Row],[Exit Date]])</f>
        <v>2026</v>
      </c>
      <c r="T2835" t="str">
        <f>IF(Table1[[#This Row],[Education Level]]="Master's Degree",
"Master's Degree",
IF(Table1[[#This Row],[Education Level]]="Bachelor's Degree",
"Bachelor's Degree",
"Others"))</f>
        <v>Bachelor's Degree</v>
      </c>
    </row>
    <row r="2836" spans="1:20" x14ac:dyDescent="0.25">
      <c r="A2836" t="s">
        <v>6169</v>
      </c>
      <c r="B2836" t="s">
        <v>6170</v>
      </c>
      <c r="C2836" t="s">
        <v>29</v>
      </c>
      <c r="D2836">
        <v>32</v>
      </c>
      <c r="E2836" t="s">
        <v>121</v>
      </c>
      <c r="F2836" t="s">
        <v>74</v>
      </c>
      <c r="G2836" t="s">
        <v>45</v>
      </c>
      <c r="H2836" t="s">
        <v>131</v>
      </c>
      <c r="I2836" t="s">
        <v>34</v>
      </c>
      <c r="J2836" s="1">
        <v>44369</v>
      </c>
      <c r="K2836" s="1">
        <v>44540</v>
      </c>
      <c r="L2836" t="s">
        <v>132</v>
      </c>
      <c r="M2836" t="s">
        <v>25</v>
      </c>
      <c r="N2836" s="2">
        <v>9077.6299999999992</v>
      </c>
      <c r="O2836" t="s">
        <v>1187</v>
      </c>
      <c r="P2836">
        <v>0.5</v>
      </c>
      <c r="Q28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836">
        <f>YEAR(Table1[[#This Row],[Hire Date]])</f>
        <v>2021</v>
      </c>
      <c r="S2836" s="9">
        <f>YEAR(Table1[[#This Row],[Exit Date]])</f>
        <v>2021</v>
      </c>
      <c r="T2836" t="str">
        <f>IF(Table1[[#This Row],[Education Level]]="Master's Degree",
"Master's Degree",
IF(Table1[[#This Row],[Education Level]]="Bachelor's Degree",
"Bachelor's Degree",
"Others"))</f>
        <v>Bachelor's Degree</v>
      </c>
    </row>
    <row r="2837" spans="1:20" x14ac:dyDescent="0.25">
      <c r="A2837" t="s">
        <v>6171</v>
      </c>
      <c r="B2837" t="s">
        <v>6172</v>
      </c>
      <c r="C2837" t="s">
        <v>29</v>
      </c>
      <c r="D2837">
        <v>32</v>
      </c>
      <c r="E2837" t="s">
        <v>86</v>
      </c>
      <c r="F2837" t="s">
        <v>49</v>
      </c>
      <c r="G2837" t="s">
        <v>32</v>
      </c>
      <c r="H2837" t="s">
        <v>33</v>
      </c>
      <c r="I2837" t="s">
        <v>34</v>
      </c>
      <c r="J2837" s="1">
        <v>44074</v>
      </c>
      <c r="M2837" t="s">
        <v>35</v>
      </c>
      <c r="N2837" s="2">
        <v>4199.32</v>
      </c>
      <c r="O2837" t="s">
        <v>166</v>
      </c>
      <c r="P2837">
        <v>5.7</v>
      </c>
      <c r="Q28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37">
        <f>YEAR(Table1[[#This Row],[Hire Date]])</f>
        <v>2020</v>
      </c>
      <c r="T2837" t="str">
        <f>IF(Table1[[#This Row],[Education Level]]="Master's Degree",
"Master's Degree",
IF(Table1[[#This Row],[Education Level]]="Bachelor's Degree",
"Bachelor's Degree",
"Others"))</f>
        <v>Bachelor's Degree</v>
      </c>
    </row>
    <row r="2838" spans="1:20" x14ac:dyDescent="0.25">
      <c r="A2838" t="s">
        <v>6173</v>
      </c>
      <c r="B2838" t="s">
        <v>974</v>
      </c>
      <c r="C2838" t="s">
        <v>29</v>
      </c>
      <c r="D2838">
        <v>52</v>
      </c>
      <c r="E2838" t="s">
        <v>121</v>
      </c>
      <c r="F2838" t="s">
        <v>31</v>
      </c>
      <c r="G2838" t="s">
        <v>21</v>
      </c>
      <c r="H2838" t="s">
        <v>33</v>
      </c>
      <c r="I2838" t="s">
        <v>34</v>
      </c>
      <c r="J2838" s="1">
        <v>44879</v>
      </c>
      <c r="M2838" t="s">
        <v>35</v>
      </c>
      <c r="N2838" s="2">
        <v>15413.81</v>
      </c>
      <c r="O2838" t="s">
        <v>1784</v>
      </c>
      <c r="P2838">
        <v>3.5</v>
      </c>
      <c r="Q28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838">
        <f>YEAR(Table1[[#This Row],[Hire Date]])</f>
        <v>2022</v>
      </c>
      <c r="T2838" t="str">
        <f>IF(Table1[[#This Row],[Education Level]]="Master's Degree",
"Master's Degree",
IF(Table1[[#This Row],[Education Level]]="Bachelor's Degree",
"Bachelor's Degree",
"Others"))</f>
        <v>Bachelor's Degree</v>
      </c>
    </row>
    <row r="2839" spans="1:20" x14ac:dyDescent="0.25">
      <c r="A2839" t="s">
        <v>6174</v>
      </c>
      <c r="B2839" t="s">
        <v>6175</v>
      </c>
      <c r="C2839" t="s">
        <v>29</v>
      </c>
      <c r="D2839">
        <v>49</v>
      </c>
      <c r="E2839" t="s">
        <v>30</v>
      </c>
      <c r="F2839" t="s">
        <v>60</v>
      </c>
      <c r="G2839" t="s">
        <v>61</v>
      </c>
      <c r="H2839" t="s">
        <v>33</v>
      </c>
      <c r="I2839" t="s">
        <v>34</v>
      </c>
      <c r="J2839" s="1">
        <v>44347</v>
      </c>
      <c r="M2839" t="s">
        <v>35</v>
      </c>
      <c r="N2839" s="2">
        <v>10388.99</v>
      </c>
      <c r="O2839" t="s">
        <v>2934</v>
      </c>
      <c r="P2839">
        <v>5</v>
      </c>
      <c r="Q28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39">
        <f>YEAR(Table1[[#This Row],[Hire Date]])</f>
        <v>2021</v>
      </c>
      <c r="T2839" t="str">
        <f>IF(Table1[[#This Row],[Education Level]]="Master's Degree",
"Master's Degree",
IF(Table1[[#This Row],[Education Level]]="Bachelor's Degree",
"Bachelor's Degree",
"Others"))</f>
        <v>Bachelor's Degree</v>
      </c>
    </row>
    <row r="2840" spans="1:20" x14ac:dyDescent="0.25">
      <c r="A2840" t="s">
        <v>6176</v>
      </c>
      <c r="B2840" t="s">
        <v>6177</v>
      </c>
      <c r="C2840" t="s">
        <v>29</v>
      </c>
      <c r="D2840">
        <v>54</v>
      </c>
      <c r="E2840" t="s">
        <v>73</v>
      </c>
      <c r="F2840" t="s">
        <v>44</v>
      </c>
      <c r="G2840" t="s">
        <v>45</v>
      </c>
      <c r="H2840" t="s">
        <v>22</v>
      </c>
      <c r="I2840" t="s">
        <v>34</v>
      </c>
      <c r="J2840" s="1">
        <v>46013</v>
      </c>
      <c r="K2840" s="1">
        <v>46173</v>
      </c>
      <c r="L2840" t="s">
        <v>132</v>
      </c>
      <c r="M2840" t="s">
        <v>25</v>
      </c>
      <c r="N2840" s="2">
        <v>6830.95</v>
      </c>
      <c r="O2840" t="s">
        <v>1209</v>
      </c>
      <c r="P2840">
        <v>0.4</v>
      </c>
      <c r="Q28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840">
        <f>YEAR(Table1[[#This Row],[Hire Date]])</f>
        <v>2025</v>
      </c>
      <c r="S2840" s="9">
        <f>YEAR(Table1[[#This Row],[Exit Date]])</f>
        <v>2026</v>
      </c>
      <c r="T2840" t="str">
        <f>IF(Table1[[#This Row],[Education Level]]="Master's Degree",
"Master's Degree",
IF(Table1[[#This Row],[Education Level]]="Bachelor's Degree",
"Bachelor's Degree",
"Others"))</f>
        <v>Bachelor's Degree</v>
      </c>
    </row>
    <row r="2841" spans="1:20" x14ac:dyDescent="0.25">
      <c r="A2841" t="s">
        <v>6178</v>
      </c>
      <c r="B2841" t="s">
        <v>6179</v>
      </c>
      <c r="C2841" t="s">
        <v>18</v>
      </c>
      <c r="D2841">
        <v>33</v>
      </c>
      <c r="E2841" t="s">
        <v>69</v>
      </c>
      <c r="F2841" t="s">
        <v>31</v>
      </c>
      <c r="G2841" t="s">
        <v>93</v>
      </c>
      <c r="H2841" t="s">
        <v>33</v>
      </c>
      <c r="I2841" t="s">
        <v>34</v>
      </c>
      <c r="J2841" s="1">
        <v>45288</v>
      </c>
      <c r="M2841" t="s">
        <v>35</v>
      </c>
      <c r="N2841" s="2">
        <v>3709.12</v>
      </c>
      <c r="O2841" t="s">
        <v>2815</v>
      </c>
      <c r="P2841">
        <v>2.4</v>
      </c>
      <c r="Q28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841">
        <f>YEAR(Table1[[#This Row],[Hire Date]])</f>
        <v>2023</v>
      </c>
      <c r="T2841" t="str">
        <f>IF(Table1[[#This Row],[Education Level]]="Master's Degree",
"Master's Degree",
IF(Table1[[#This Row],[Education Level]]="Bachelor's Degree",
"Bachelor's Degree",
"Others"))</f>
        <v>Bachelor's Degree</v>
      </c>
    </row>
    <row r="2842" spans="1:20" x14ac:dyDescent="0.25">
      <c r="A2842" t="s">
        <v>6180</v>
      </c>
      <c r="B2842" t="s">
        <v>6181</v>
      </c>
      <c r="C2842" t="s">
        <v>29</v>
      </c>
      <c r="D2842">
        <v>37</v>
      </c>
      <c r="E2842" t="s">
        <v>73</v>
      </c>
      <c r="F2842" t="s">
        <v>60</v>
      </c>
      <c r="G2842" t="s">
        <v>137</v>
      </c>
      <c r="H2842" t="s">
        <v>33</v>
      </c>
      <c r="I2842" t="s">
        <v>34</v>
      </c>
      <c r="J2842" s="1">
        <v>45425</v>
      </c>
      <c r="M2842" t="s">
        <v>35</v>
      </c>
      <c r="N2842" s="2">
        <v>26264.84</v>
      </c>
      <c r="O2842" t="s">
        <v>1710</v>
      </c>
      <c r="P2842">
        <v>2</v>
      </c>
      <c r="Q28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842">
        <f>YEAR(Table1[[#This Row],[Hire Date]])</f>
        <v>2024</v>
      </c>
      <c r="T2842" t="str">
        <f>IF(Table1[[#This Row],[Education Level]]="Master's Degree",
"Master's Degree",
IF(Table1[[#This Row],[Education Level]]="Bachelor's Degree",
"Bachelor's Degree",
"Others"))</f>
        <v>Bachelor's Degree</v>
      </c>
    </row>
    <row r="2843" spans="1:20" x14ac:dyDescent="0.25">
      <c r="A2843" t="s">
        <v>6182</v>
      </c>
      <c r="B2843" t="s">
        <v>6183</v>
      </c>
      <c r="C2843" t="s">
        <v>18</v>
      </c>
      <c r="D2843">
        <v>22</v>
      </c>
      <c r="E2843" t="s">
        <v>121</v>
      </c>
      <c r="F2843" t="s">
        <v>74</v>
      </c>
      <c r="G2843" t="s">
        <v>61</v>
      </c>
      <c r="H2843" t="s">
        <v>33</v>
      </c>
      <c r="I2843" t="s">
        <v>175</v>
      </c>
      <c r="J2843" s="1">
        <v>44665</v>
      </c>
      <c r="K2843" s="1">
        <v>45559</v>
      </c>
      <c r="L2843" t="s">
        <v>132</v>
      </c>
      <c r="M2843" t="s">
        <v>25</v>
      </c>
      <c r="N2843" s="2">
        <v>10795.93</v>
      </c>
      <c r="O2843" t="s">
        <v>1531</v>
      </c>
      <c r="P2843">
        <v>2.4</v>
      </c>
      <c r="Q28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843">
        <f>YEAR(Table1[[#This Row],[Hire Date]])</f>
        <v>2022</v>
      </c>
      <c r="S2843" s="9">
        <f>YEAR(Table1[[#This Row],[Exit Date]])</f>
        <v>2024</v>
      </c>
      <c r="T2843" t="str">
        <f>IF(Table1[[#This Row],[Education Level]]="Master's Degree",
"Master's Degree",
IF(Table1[[#This Row],[Education Level]]="Bachelor's Degree",
"Bachelor's Degree",
"Others"))</f>
        <v>Others</v>
      </c>
    </row>
    <row r="2844" spans="1:20" x14ac:dyDescent="0.25">
      <c r="A2844" t="s">
        <v>6184</v>
      </c>
      <c r="B2844" t="s">
        <v>6185</v>
      </c>
      <c r="C2844" t="s">
        <v>18</v>
      </c>
      <c r="D2844">
        <v>48</v>
      </c>
      <c r="E2844" t="s">
        <v>100</v>
      </c>
      <c r="F2844" t="s">
        <v>31</v>
      </c>
      <c r="G2844" t="s">
        <v>45</v>
      </c>
      <c r="H2844" t="s">
        <v>22</v>
      </c>
      <c r="I2844" t="s">
        <v>23</v>
      </c>
      <c r="J2844" s="1">
        <v>45539</v>
      </c>
      <c r="M2844" t="s">
        <v>35</v>
      </c>
      <c r="N2844" s="2">
        <v>8845.67</v>
      </c>
      <c r="O2844" t="s">
        <v>612</v>
      </c>
      <c r="P2844">
        <v>1.7</v>
      </c>
      <c r="Q28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844">
        <f>YEAR(Table1[[#This Row],[Hire Date]])</f>
        <v>2024</v>
      </c>
      <c r="T2844" t="str">
        <f>IF(Table1[[#This Row],[Education Level]]="Master's Degree",
"Master's Degree",
IF(Table1[[#This Row],[Education Level]]="Bachelor's Degree",
"Bachelor's Degree",
"Others"))</f>
        <v>Master's Degree</v>
      </c>
    </row>
    <row r="2845" spans="1:20" x14ac:dyDescent="0.25">
      <c r="A2845" t="s">
        <v>6186</v>
      </c>
      <c r="B2845" t="s">
        <v>6187</v>
      </c>
      <c r="C2845" t="s">
        <v>18</v>
      </c>
      <c r="D2845">
        <v>24</v>
      </c>
      <c r="E2845" t="s">
        <v>43</v>
      </c>
      <c r="F2845" t="s">
        <v>74</v>
      </c>
      <c r="G2845" t="s">
        <v>61</v>
      </c>
      <c r="H2845" t="s">
        <v>33</v>
      </c>
      <c r="I2845" t="s">
        <v>34</v>
      </c>
      <c r="J2845" s="1">
        <v>46012</v>
      </c>
      <c r="M2845" t="s">
        <v>35</v>
      </c>
      <c r="N2845" s="2">
        <v>10167.39</v>
      </c>
      <c r="O2845" t="s">
        <v>541</v>
      </c>
      <c r="P2845">
        <v>0.4</v>
      </c>
      <c r="Q28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845">
        <f>YEAR(Table1[[#This Row],[Hire Date]])</f>
        <v>2025</v>
      </c>
      <c r="T2845" t="str">
        <f>IF(Table1[[#This Row],[Education Level]]="Master's Degree",
"Master's Degree",
IF(Table1[[#This Row],[Education Level]]="Bachelor's Degree",
"Bachelor's Degree",
"Others"))</f>
        <v>Bachelor's Degree</v>
      </c>
    </row>
    <row r="2846" spans="1:20" x14ac:dyDescent="0.25">
      <c r="A2846" t="s">
        <v>6188</v>
      </c>
      <c r="B2846" t="s">
        <v>6189</v>
      </c>
      <c r="C2846" t="s">
        <v>18</v>
      </c>
      <c r="D2846">
        <v>36</v>
      </c>
      <c r="E2846" t="s">
        <v>43</v>
      </c>
      <c r="F2846" t="s">
        <v>31</v>
      </c>
      <c r="G2846" t="s">
        <v>32</v>
      </c>
      <c r="H2846" t="s">
        <v>138</v>
      </c>
      <c r="I2846" t="s">
        <v>117</v>
      </c>
      <c r="J2846" s="1">
        <v>45442</v>
      </c>
      <c r="K2846" s="1">
        <v>45804</v>
      </c>
      <c r="L2846" t="s">
        <v>24</v>
      </c>
      <c r="M2846" t="s">
        <v>25</v>
      </c>
      <c r="N2846" s="2">
        <v>6400</v>
      </c>
      <c r="O2846" t="s">
        <v>1536</v>
      </c>
      <c r="P2846">
        <v>1</v>
      </c>
      <c r="Q28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846">
        <f>YEAR(Table1[[#This Row],[Hire Date]])</f>
        <v>2024</v>
      </c>
      <c r="S2846" s="9">
        <f>YEAR(Table1[[#This Row],[Exit Date]])</f>
        <v>2025</v>
      </c>
      <c r="T2846" t="str">
        <f>IF(Table1[[#This Row],[Education Level]]="Master's Degree",
"Master's Degree",
IF(Table1[[#This Row],[Education Level]]="Bachelor's Degree",
"Bachelor's Degree",
"Others"))</f>
        <v>Others</v>
      </c>
    </row>
    <row r="2847" spans="1:20" x14ac:dyDescent="0.25">
      <c r="A2847" t="s">
        <v>6190</v>
      </c>
      <c r="B2847" t="s">
        <v>6191</v>
      </c>
      <c r="C2847" t="s">
        <v>18</v>
      </c>
      <c r="D2847">
        <v>25</v>
      </c>
      <c r="E2847" t="s">
        <v>30</v>
      </c>
      <c r="F2847" t="s">
        <v>31</v>
      </c>
      <c r="G2847" t="s">
        <v>32</v>
      </c>
      <c r="H2847" t="s">
        <v>33</v>
      </c>
      <c r="I2847" t="s">
        <v>34</v>
      </c>
      <c r="J2847" s="1">
        <v>44218</v>
      </c>
      <c r="M2847" t="s">
        <v>35</v>
      </c>
      <c r="N2847" s="2">
        <v>4824.8999999999996</v>
      </c>
      <c r="O2847" t="s">
        <v>604</v>
      </c>
      <c r="P2847">
        <v>5.3</v>
      </c>
      <c r="Q28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47">
        <f>YEAR(Table1[[#This Row],[Hire Date]])</f>
        <v>2021</v>
      </c>
      <c r="T2847" t="str">
        <f>IF(Table1[[#This Row],[Education Level]]="Master's Degree",
"Master's Degree",
IF(Table1[[#This Row],[Education Level]]="Bachelor's Degree",
"Bachelor's Degree",
"Others"))</f>
        <v>Bachelor's Degree</v>
      </c>
    </row>
    <row r="2848" spans="1:20" x14ac:dyDescent="0.25">
      <c r="A2848" t="s">
        <v>6192</v>
      </c>
      <c r="B2848" t="s">
        <v>6193</v>
      </c>
      <c r="C2848" t="s">
        <v>29</v>
      </c>
      <c r="D2848">
        <v>29</v>
      </c>
      <c r="E2848" t="s">
        <v>19</v>
      </c>
      <c r="F2848" t="s">
        <v>20</v>
      </c>
      <c r="G2848" t="s">
        <v>232</v>
      </c>
      <c r="H2848" t="s">
        <v>33</v>
      </c>
      <c r="I2848" t="s">
        <v>34</v>
      </c>
      <c r="J2848" s="1">
        <v>45941</v>
      </c>
      <c r="M2848" t="s">
        <v>35</v>
      </c>
      <c r="N2848" s="2">
        <v>60411.42</v>
      </c>
      <c r="O2848" t="s">
        <v>146</v>
      </c>
      <c r="P2848">
        <v>0.6</v>
      </c>
      <c r="Q28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848">
        <f>YEAR(Table1[[#This Row],[Hire Date]])</f>
        <v>2025</v>
      </c>
      <c r="T2848" t="str">
        <f>IF(Table1[[#This Row],[Education Level]]="Master's Degree",
"Master's Degree",
IF(Table1[[#This Row],[Education Level]]="Bachelor's Degree",
"Bachelor's Degree",
"Others"))</f>
        <v>Bachelor's Degree</v>
      </c>
    </row>
    <row r="2849" spans="1:20" x14ac:dyDescent="0.25">
      <c r="A2849" t="s">
        <v>6194</v>
      </c>
      <c r="B2849" t="s">
        <v>6195</v>
      </c>
      <c r="C2849" t="s">
        <v>18</v>
      </c>
      <c r="D2849">
        <v>27</v>
      </c>
      <c r="E2849" t="s">
        <v>30</v>
      </c>
      <c r="F2849" t="s">
        <v>31</v>
      </c>
      <c r="G2849" t="s">
        <v>21</v>
      </c>
      <c r="H2849" t="s">
        <v>22</v>
      </c>
      <c r="I2849" t="s">
        <v>34</v>
      </c>
      <c r="J2849" s="1">
        <v>44867</v>
      </c>
      <c r="K2849" s="1">
        <v>45379</v>
      </c>
      <c r="L2849" t="s">
        <v>132</v>
      </c>
      <c r="M2849" t="s">
        <v>25</v>
      </c>
      <c r="N2849" s="2">
        <v>14119.27</v>
      </c>
      <c r="O2849" t="s">
        <v>3282</v>
      </c>
      <c r="P2849">
        <v>1.4</v>
      </c>
      <c r="Q28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849">
        <f>YEAR(Table1[[#This Row],[Hire Date]])</f>
        <v>2022</v>
      </c>
      <c r="S2849" s="9">
        <f>YEAR(Table1[[#This Row],[Exit Date]])</f>
        <v>2024</v>
      </c>
      <c r="T2849" t="str">
        <f>IF(Table1[[#This Row],[Education Level]]="Master's Degree",
"Master's Degree",
IF(Table1[[#This Row],[Education Level]]="Bachelor's Degree",
"Bachelor's Degree",
"Others"))</f>
        <v>Bachelor's Degree</v>
      </c>
    </row>
    <row r="2850" spans="1:20" x14ac:dyDescent="0.25">
      <c r="A2850" t="s">
        <v>6196</v>
      </c>
      <c r="B2850" t="s">
        <v>6197</v>
      </c>
      <c r="C2850" t="s">
        <v>29</v>
      </c>
      <c r="D2850">
        <v>29</v>
      </c>
      <c r="E2850" t="s">
        <v>100</v>
      </c>
      <c r="F2850" t="s">
        <v>31</v>
      </c>
      <c r="G2850" t="s">
        <v>21</v>
      </c>
      <c r="H2850" t="s">
        <v>33</v>
      </c>
      <c r="I2850" t="s">
        <v>75</v>
      </c>
      <c r="J2850" s="1">
        <v>45454</v>
      </c>
      <c r="M2850" t="s">
        <v>35</v>
      </c>
      <c r="N2850" s="2">
        <v>14859.5</v>
      </c>
      <c r="O2850" t="s">
        <v>252</v>
      </c>
      <c r="P2850">
        <v>1.9</v>
      </c>
      <c r="Q28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850">
        <f>YEAR(Table1[[#This Row],[Hire Date]])</f>
        <v>2024</v>
      </c>
      <c r="T2850" t="str">
        <f>IF(Table1[[#This Row],[Education Level]]="Master's Degree",
"Master's Degree",
IF(Table1[[#This Row],[Education Level]]="Bachelor's Degree",
"Bachelor's Degree",
"Others"))</f>
        <v>Others</v>
      </c>
    </row>
    <row r="2851" spans="1:20" x14ac:dyDescent="0.25">
      <c r="A2851" t="s">
        <v>6198</v>
      </c>
      <c r="B2851" t="s">
        <v>6199</v>
      </c>
      <c r="C2851" t="s">
        <v>18</v>
      </c>
      <c r="D2851">
        <v>30</v>
      </c>
      <c r="E2851" t="s">
        <v>73</v>
      </c>
      <c r="F2851" t="s">
        <v>74</v>
      </c>
      <c r="G2851" t="s">
        <v>93</v>
      </c>
      <c r="H2851" t="s">
        <v>33</v>
      </c>
      <c r="I2851" t="s">
        <v>34</v>
      </c>
      <c r="J2851" s="1">
        <v>43697</v>
      </c>
      <c r="M2851" t="s">
        <v>35</v>
      </c>
      <c r="N2851" s="2">
        <v>3761.07</v>
      </c>
      <c r="O2851" t="s">
        <v>837</v>
      </c>
      <c r="P2851">
        <v>6.7</v>
      </c>
      <c r="Q28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51">
        <f>YEAR(Table1[[#This Row],[Hire Date]])</f>
        <v>2019</v>
      </c>
      <c r="T2851" t="str">
        <f>IF(Table1[[#This Row],[Education Level]]="Master's Degree",
"Master's Degree",
IF(Table1[[#This Row],[Education Level]]="Bachelor's Degree",
"Bachelor's Degree",
"Others"))</f>
        <v>Bachelor's Degree</v>
      </c>
    </row>
    <row r="2852" spans="1:20" x14ac:dyDescent="0.25">
      <c r="A2852" t="s">
        <v>6200</v>
      </c>
      <c r="B2852" t="s">
        <v>6201</v>
      </c>
      <c r="C2852" t="s">
        <v>29</v>
      </c>
      <c r="D2852">
        <v>30</v>
      </c>
      <c r="E2852" s="9" t="s">
        <v>13002</v>
      </c>
      <c r="F2852" t="s">
        <v>44</v>
      </c>
      <c r="G2852" t="s">
        <v>61</v>
      </c>
      <c r="H2852" t="s">
        <v>33</v>
      </c>
      <c r="I2852" t="s">
        <v>50</v>
      </c>
      <c r="J2852" s="1">
        <v>43822</v>
      </c>
      <c r="M2852" t="s">
        <v>35</v>
      </c>
      <c r="N2852" s="2">
        <v>9736.24</v>
      </c>
      <c r="O2852" t="s">
        <v>1443</v>
      </c>
      <c r="P2852">
        <v>6.4</v>
      </c>
      <c r="Q28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52">
        <f>YEAR(Table1[[#This Row],[Hire Date]])</f>
        <v>2019</v>
      </c>
      <c r="T2852" t="str">
        <f>IF(Table1[[#This Row],[Education Level]]="Master's Degree",
"Master's Degree",
IF(Table1[[#This Row],[Education Level]]="Bachelor's Degree",
"Bachelor's Degree",
"Others"))</f>
        <v>Others</v>
      </c>
    </row>
    <row r="2853" spans="1:20" x14ac:dyDescent="0.25">
      <c r="A2853" t="s">
        <v>6202</v>
      </c>
      <c r="B2853" t="s">
        <v>6203</v>
      </c>
      <c r="C2853" t="s">
        <v>18</v>
      </c>
      <c r="D2853">
        <v>42</v>
      </c>
      <c r="E2853" t="s">
        <v>100</v>
      </c>
      <c r="F2853" t="s">
        <v>31</v>
      </c>
      <c r="G2853" t="s">
        <v>21</v>
      </c>
      <c r="H2853" t="s">
        <v>131</v>
      </c>
      <c r="I2853" t="s">
        <v>34</v>
      </c>
      <c r="J2853" s="1">
        <v>44197</v>
      </c>
      <c r="M2853" t="s">
        <v>35</v>
      </c>
      <c r="N2853" s="2">
        <v>16657.25</v>
      </c>
      <c r="O2853" t="s">
        <v>1358</v>
      </c>
      <c r="P2853">
        <v>5.4</v>
      </c>
      <c r="Q28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53">
        <f>YEAR(Table1[[#This Row],[Hire Date]])</f>
        <v>2021</v>
      </c>
      <c r="T2853" t="str">
        <f>IF(Table1[[#This Row],[Education Level]]="Master's Degree",
"Master's Degree",
IF(Table1[[#This Row],[Education Level]]="Bachelor's Degree",
"Bachelor's Degree",
"Others"))</f>
        <v>Bachelor's Degree</v>
      </c>
    </row>
    <row r="2854" spans="1:20" x14ac:dyDescent="0.25">
      <c r="A2854" t="s">
        <v>6204</v>
      </c>
      <c r="B2854" t="s">
        <v>6205</v>
      </c>
      <c r="C2854" t="s">
        <v>18</v>
      </c>
      <c r="D2854">
        <v>25</v>
      </c>
      <c r="E2854" t="s">
        <v>69</v>
      </c>
      <c r="F2854" t="s">
        <v>20</v>
      </c>
      <c r="G2854" t="s">
        <v>93</v>
      </c>
      <c r="H2854" t="s">
        <v>33</v>
      </c>
      <c r="I2854" t="s">
        <v>34</v>
      </c>
      <c r="J2854" s="1">
        <v>45852</v>
      </c>
      <c r="M2854" t="s">
        <v>35</v>
      </c>
      <c r="N2854" s="2">
        <v>2979.2</v>
      </c>
      <c r="O2854" t="s">
        <v>1146</v>
      </c>
      <c r="P2854">
        <v>0.8</v>
      </c>
      <c r="Q28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854">
        <f>YEAR(Table1[[#This Row],[Hire Date]])</f>
        <v>2025</v>
      </c>
      <c r="T2854" t="str">
        <f>IF(Table1[[#This Row],[Education Level]]="Master's Degree",
"Master's Degree",
IF(Table1[[#This Row],[Education Level]]="Bachelor's Degree",
"Bachelor's Degree",
"Others"))</f>
        <v>Bachelor's Degree</v>
      </c>
    </row>
    <row r="2855" spans="1:20" x14ac:dyDescent="0.25">
      <c r="A2855" t="s">
        <v>6206</v>
      </c>
      <c r="B2855" t="s">
        <v>6207</v>
      </c>
      <c r="C2855" t="s">
        <v>18</v>
      </c>
      <c r="D2855">
        <v>36</v>
      </c>
      <c r="E2855" t="s">
        <v>121</v>
      </c>
      <c r="F2855" t="s">
        <v>31</v>
      </c>
      <c r="G2855" t="s">
        <v>61</v>
      </c>
      <c r="H2855" t="s">
        <v>22</v>
      </c>
      <c r="I2855" t="s">
        <v>23</v>
      </c>
      <c r="J2855" s="1">
        <v>44117</v>
      </c>
      <c r="K2855" s="1">
        <v>44789</v>
      </c>
      <c r="L2855" t="s">
        <v>132</v>
      </c>
      <c r="M2855" t="s">
        <v>25</v>
      </c>
      <c r="N2855" s="2">
        <v>10500.94</v>
      </c>
      <c r="O2855" t="s">
        <v>3116</v>
      </c>
      <c r="P2855">
        <v>1.8</v>
      </c>
      <c r="Q28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855">
        <f>YEAR(Table1[[#This Row],[Hire Date]])</f>
        <v>2020</v>
      </c>
      <c r="S2855" s="9">
        <f>YEAR(Table1[[#This Row],[Exit Date]])</f>
        <v>2022</v>
      </c>
      <c r="T2855" t="str">
        <f>IF(Table1[[#This Row],[Education Level]]="Master's Degree",
"Master's Degree",
IF(Table1[[#This Row],[Education Level]]="Bachelor's Degree",
"Bachelor's Degree",
"Others"))</f>
        <v>Master's Degree</v>
      </c>
    </row>
    <row r="2856" spans="1:20" x14ac:dyDescent="0.25">
      <c r="A2856" t="s">
        <v>6208</v>
      </c>
      <c r="B2856" t="s">
        <v>6209</v>
      </c>
      <c r="C2856" t="s">
        <v>29</v>
      </c>
      <c r="D2856">
        <v>45</v>
      </c>
      <c r="E2856" s="9" t="s">
        <v>13002</v>
      </c>
      <c r="F2856" t="s">
        <v>60</v>
      </c>
      <c r="G2856" t="s">
        <v>45</v>
      </c>
      <c r="H2856" t="s">
        <v>33</v>
      </c>
      <c r="I2856" t="s">
        <v>75</v>
      </c>
      <c r="J2856" s="1">
        <v>43953</v>
      </c>
      <c r="K2856" s="1">
        <v>45475</v>
      </c>
      <c r="L2856" t="s">
        <v>24</v>
      </c>
      <c r="M2856" t="s">
        <v>25</v>
      </c>
      <c r="N2856" s="2">
        <v>8387.2099999999991</v>
      </c>
      <c r="O2856" t="s">
        <v>1071</v>
      </c>
      <c r="P2856">
        <v>4.2</v>
      </c>
      <c r="Q28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856">
        <f>YEAR(Table1[[#This Row],[Hire Date]])</f>
        <v>2020</v>
      </c>
      <c r="S2856" s="9">
        <f>YEAR(Table1[[#This Row],[Exit Date]])</f>
        <v>2024</v>
      </c>
      <c r="T2856" t="str">
        <f>IF(Table1[[#This Row],[Education Level]]="Master's Degree",
"Master's Degree",
IF(Table1[[#This Row],[Education Level]]="Bachelor's Degree",
"Bachelor's Degree",
"Others"))</f>
        <v>Others</v>
      </c>
    </row>
    <row r="2857" spans="1:20" x14ac:dyDescent="0.25">
      <c r="A2857" t="s">
        <v>6210</v>
      </c>
      <c r="B2857" t="s">
        <v>6211</v>
      </c>
      <c r="C2857" t="s">
        <v>29</v>
      </c>
      <c r="D2857">
        <v>30</v>
      </c>
      <c r="E2857" t="s">
        <v>121</v>
      </c>
      <c r="F2857" t="s">
        <v>31</v>
      </c>
      <c r="G2857" t="s">
        <v>137</v>
      </c>
      <c r="H2857" t="s">
        <v>33</v>
      </c>
      <c r="I2857" t="s">
        <v>23</v>
      </c>
      <c r="J2857" s="1">
        <v>44634</v>
      </c>
      <c r="M2857" t="s">
        <v>35</v>
      </c>
      <c r="N2857" s="2">
        <v>20216.39</v>
      </c>
      <c r="O2857" t="s">
        <v>601</v>
      </c>
      <c r="P2857">
        <v>4.2</v>
      </c>
      <c r="Q28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857">
        <f>YEAR(Table1[[#This Row],[Hire Date]])</f>
        <v>2022</v>
      </c>
      <c r="T2857" t="str">
        <f>IF(Table1[[#This Row],[Education Level]]="Master's Degree",
"Master's Degree",
IF(Table1[[#This Row],[Education Level]]="Bachelor's Degree",
"Bachelor's Degree",
"Others"))</f>
        <v>Master's Degree</v>
      </c>
    </row>
    <row r="2858" spans="1:20" x14ac:dyDescent="0.25">
      <c r="A2858" t="s">
        <v>6212</v>
      </c>
      <c r="B2858" t="s">
        <v>6213</v>
      </c>
      <c r="C2858" t="s">
        <v>18</v>
      </c>
      <c r="D2858">
        <v>28</v>
      </c>
      <c r="E2858" t="s">
        <v>100</v>
      </c>
      <c r="F2858" t="s">
        <v>74</v>
      </c>
      <c r="G2858" t="s">
        <v>45</v>
      </c>
      <c r="H2858" t="s">
        <v>22</v>
      </c>
      <c r="I2858" t="s">
        <v>34</v>
      </c>
      <c r="J2858" s="1">
        <v>44119</v>
      </c>
      <c r="K2858" s="1">
        <v>44664</v>
      </c>
      <c r="L2858" t="s">
        <v>132</v>
      </c>
      <c r="M2858" t="s">
        <v>25</v>
      </c>
      <c r="N2858" s="2">
        <v>6717.87</v>
      </c>
      <c r="O2858" t="s">
        <v>592</v>
      </c>
      <c r="P2858">
        <v>1.5</v>
      </c>
      <c r="Q28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858">
        <f>YEAR(Table1[[#This Row],[Hire Date]])</f>
        <v>2020</v>
      </c>
      <c r="S2858" s="9">
        <f>YEAR(Table1[[#This Row],[Exit Date]])</f>
        <v>2022</v>
      </c>
      <c r="T2858" t="str">
        <f>IF(Table1[[#This Row],[Education Level]]="Master's Degree",
"Master's Degree",
IF(Table1[[#This Row],[Education Level]]="Bachelor's Degree",
"Bachelor's Degree",
"Others"))</f>
        <v>Bachelor's Degree</v>
      </c>
    </row>
    <row r="2859" spans="1:20" x14ac:dyDescent="0.25">
      <c r="A2859" t="s">
        <v>6214</v>
      </c>
      <c r="B2859" t="s">
        <v>6215</v>
      </c>
      <c r="C2859" t="s">
        <v>29</v>
      </c>
      <c r="D2859">
        <v>32</v>
      </c>
      <c r="E2859" t="s">
        <v>79</v>
      </c>
      <c r="F2859" t="s">
        <v>31</v>
      </c>
      <c r="G2859" t="s">
        <v>61</v>
      </c>
      <c r="H2859" t="s">
        <v>33</v>
      </c>
      <c r="I2859" t="s">
        <v>23</v>
      </c>
      <c r="J2859" s="1">
        <v>44193</v>
      </c>
      <c r="M2859" t="s">
        <v>35</v>
      </c>
      <c r="N2859" s="2">
        <v>9743.6299999999992</v>
      </c>
      <c r="O2859" t="s">
        <v>1504</v>
      </c>
      <c r="P2859">
        <v>5.4</v>
      </c>
      <c r="Q28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59">
        <f>YEAR(Table1[[#This Row],[Hire Date]])</f>
        <v>2020</v>
      </c>
      <c r="T2859" t="str">
        <f>IF(Table1[[#This Row],[Education Level]]="Master's Degree",
"Master's Degree",
IF(Table1[[#This Row],[Education Level]]="Bachelor's Degree",
"Bachelor's Degree",
"Others"))</f>
        <v>Master's Degree</v>
      </c>
    </row>
    <row r="2860" spans="1:20" x14ac:dyDescent="0.25">
      <c r="A2860" t="s">
        <v>6216</v>
      </c>
      <c r="B2860" t="s">
        <v>6217</v>
      </c>
      <c r="C2860" t="s">
        <v>18</v>
      </c>
      <c r="D2860">
        <v>45</v>
      </c>
      <c r="E2860" t="s">
        <v>19</v>
      </c>
      <c r="F2860" t="s">
        <v>60</v>
      </c>
      <c r="G2860" t="s">
        <v>145</v>
      </c>
      <c r="H2860" t="s">
        <v>33</v>
      </c>
      <c r="I2860" t="s">
        <v>34</v>
      </c>
      <c r="J2860" s="1">
        <v>43392</v>
      </c>
      <c r="M2860" t="s">
        <v>35</v>
      </c>
      <c r="N2860" s="2">
        <v>44194.55</v>
      </c>
      <c r="O2860" t="s">
        <v>146</v>
      </c>
      <c r="P2860">
        <v>7.6</v>
      </c>
      <c r="Q28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60">
        <f>YEAR(Table1[[#This Row],[Hire Date]])</f>
        <v>2018</v>
      </c>
      <c r="T2860" t="str">
        <f>IF(Table1[[#This Row],[Education Level]]="Master's Degree",
"Master's Degree",
IF(Table1[[#This Row],[Education Level]]="Bachelor's Degree",
"Bachelor's Degree",
"Others"))</f>
        <v>Bachelor's Degree</v>
      </c>
    </row>
    <row r="2861" spans="1:20" x14ac:dyDescent="0.25">
      <c r="A2861" t="s">
        <v>6218</v>
      </c>
      <c r="B2861" t="s">
        <v>6219</v>
      </c>
      <c r="C2861" t="s">
        <v>29</v>
      </c>
      <c r="D2861">
        <v>36</v>
      </c>
      <c r="E2861" t="s">
        <v>43</v>
      </c>
      <c r="F2861" t="s">
        <v>31</v>
      </c>
      <c r="G2861" t="s">
        <v>32</v>
      </c>
      <c r="H2861" t="s">
        <v>131</v>
      </c>
      <c r="I2861" t="s">
        <v>23</v>
      </c>
      <c r="J2861" s="1">
        <v>43246</v>
      </c>
      <c r="K2861" s="1">
        <v>45547</v>
      </c>
      <c r="L2861" t="s">
        <v>113</v>
      </c>
      <c r="M2861" t="s">
        <v>25</v>
      </c>
      <c r="N2861" s="2">
        <v>4581.43</v>
      </c>
      <c r="O2861" t="s">
        <v>496</v>
      </c>
      <c r="P2861">
        <v>6.3</v>
      </c>
      <c r="Q28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61">
        <f>YEAR(Table1[[#This Row],[Hire Date]])</f>
        <v>2018</v>
      </c>
      <c r="S2861" s="9">
        <f>YEAR(Table1[[#This Row],[Exit Date]])</f>
        <v>2024</v>
      </c>
      <c r="T2861" t="str">
        <f>IF(Table1[[#This Row],[Education Level]]="Master's Degree",
"Master's Degree",
IF(Table1[[#This Row],[Education Level]]="Bachelor's Degree",
"Bachelor's Degree",
"Others"))</f>
        <v>Master's Degree</v>
      </c>
    </row>
    <row r="2862" spans="1:20" x14ac:dyDescent="0.25">
      <c r="A2862" t="s">
        <v>6220</v>
      </c>
      <c r="B2862" t="s">
        <v>6221</v>
      </c>
      <c r="C2862" t="s">
        <v>29</v>
      </c>
      <c r="D2862">
        <v>30</v>
      </c>
      <c r="E2862" t="s">
        <v>136</v>
      </c>
      <c r="F2862" t="s">
        <v>31</v>
      </c>
      <c r="G2862" t="s">
        <v>137</v>
      </c>
      <c r="H2862" t="s">
        <v>33</v>
      </c>
      <c r="I2862" t="s">
        <v>34</v>
      </c>
      <c r="J2862" s="1">
        <v>46087</v>
      </c>
      <c r="M2862" t="s">
        <v>35</v>
      </c>
      <c r="N2862" s="2">
        <v>23492.97</v>
      </c>
      <c r="O2862" t="s">
        <v>83</v>
      </c>
      <c r="P2862">
        <v>0.2</v>
      </c>
      <c r="Q28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862">
        <f>YEAR(Table1[[#This Row],[Hire Date]])</f>
        <v>2026</v>
      </c>
      <c r="T2862" t="str">
        <f>IF(Table1[[#This Row],[Education Level]]="Master's Degree",
"Master's Degree",
IF(Table1[[#This Row],[Education Level]]="Bachelor's Degree",
"Bachelor's Degree",
"Others"))</f>
        <v>Bachelor's Degree</v>
      </c>
    </row>
    <row r="2863" spans="1:20" x14ac:dyDescent="0.25">
      <c r="A2863" t="s">
        <v>6222</v>
      </c>
      <c r="B2863" t="s">
        <v>6223</v>
      </c>
      <c r="C2863" t="s">
        <v>18</v>
      </c>
      <c r="D2863">
        <v>39</v>
      </c>
      <c r="E2863" t="s">
        <v>43</v>
      </c>
      <c r="F2863" t="s">
        <v>60</v>
      </c>
      <c r="G2863" t="s">
        <v>61</v>
      </c>
      <c r="H2863" t="s">
        <v>33</v>
      </c>
      <c r="I2863" t="s">
        <v>23</v>
      </c>
      <c r="J2863" s="1">
        <v>45935</v>
      </c>
      <c r="M2863" t="s">
        <v>35</v>
      </c>
      <c r="N2863" s="2">
        <v>13435.19</v>
      </c>
      <c r="O2863" t="s">
        <v>1094</v>
      </c>
      <c r="P2863">
        <v>0.6</v>
      </c>
      <c r="Q28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863">
        <f>YEAR(Table1[[#This Row],[Hire Date]])</f>
        <v>2025</v>
      </c>
      <c r="T2863" t="str">
        <f>IF(Table1[[#This Row],[Education Level]]="Master's Degree",
"Master's Degree",
IF(Table1[[#This Row],[Education Level]]="Bachelor's Degree",
"Bachelor's Degree",
"Others"))</f>
        <v>Master's Degree</v>
      </c>
    </row>
    <row r="2864" spans="1:20" x14ac:dyDescent="0.25">
      <c r="A2864" t="s">
        <v>6224</v>
      </c>
      <c r="B2864" t="s">
        <v>6225</v>
      </c>
      <c r="C2864" t="s">
        <v>29</v>
      </c>
      <c r="D2864">
        <v>25</v>
      </c>
      <c r="E2864" t="s">
        <v>73</v>
      </c>
      <c r="F2864" t="s">
        <v>60</v>
      </c>
      <c r="G2864" t="s">
        <v>45</v>
      </c>
      <c r="H2864" t="s">
        <v>33</v>
      </c>
      <c r="I2864" t="s">
        <v>75</v>
      </c>
      <c r="J2864" s="1">
        <v>45688</v>
      </c>
      <c r="K2864" s="1">
        <v>45998</v>
      </c>
      <c r="L2864" t="s">
        <v>24</v>
      </c>
      <c r="M2864" t="s">
        <v>25</v>
      </c>
      <c r="N2864" s="2">
        <v>7191.84</v>
      </c>
      <c r="O2864" t="s">
        <v>589</v>
      </c>
      <c r="P2864">
        <v>0.8</v>
      </c>
      <c r="Q28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864">
        <f>YEAR(Table1[[#This Row],[Hire Date]])</f>
        <v>2025</v>
      </c>
      <c r="S2864" s="9">
        <f>YEAR(Table1[[#This Row],[Exit Date]])</f>
        <v>2025</v>
      </c>
      <c r="T2864" t="str">
        <f>IF(Table1[[#This Row],[Education Level]]="Master's Degree",
"Master's Degree",
IF(Table1[[#This Row],[Education Level]]="Bachelor's Degree",
"Bachelor's Degree",
"Others"))</f>
        <v>Others</v>
      </c>
    </row>
    <row r="2865" spans="1:20" x14ac:dyDescent="0.25">
      <c r="A2865" t="s">
        <v>6226</v>
      </c>
      <c r="B2865" t="s">
        <v>6227</v>
      </c>
      <c r="C2865" t="s">
        <v>29</v>
      </c>
      <c r="D2865">
        <v>41</v>
      </c>
      <c r="E2865" t="s">
        <v>86</v>
      </c>
      <c r="F2865" t="s">
        <v>49</v>
      </c>
      <c r="G2865" t="s">
        <v>61</v>
      </c>
      <c r="H2865" t="s">
        <v>33</v>
      </c>
      <c r="I2865" t="s">
        <v>23</v>
      </c>
      <c r="J2865" s="1">
        <v>45298</v>
      </c>
      <c r="M2865" t="s">
        <v>35</v>
      </c>
      <c r="N2865" s="2">
        <v>9834.9500000000007</v>
      </c>
      <c r="O2865" t="s">
        <v>2893</v>
      </c>
      <c r="P2865">
        <v>2.4</v>
      </c>
      <c r="Q28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865">
        <f>YEAR(Table1[[#This Row],[Hire Date]])</f>
        <v>2024</v>
      </c>
      <c r="T2865" t="str">
        <f>IF(Table1[[#This Row],[Education Level]]="Master's Degree",
"Master's Degree",
IF(Table1[[#This Row],[Education Level]]="Bachelor's Degree",
"Bachelor's Degree",
"Others"))</f>
        <v>Master's Degree</v>
      </c>
    </row>
    <row r="2866" spans="1:20" x14ac:dyDescent="0.25">
      <c r="A2866" t="s">
        <v>6228</v>
      </c>
      <c r="B2866" t="s">
        <v>6229</v>
      </c>
      <c r="C2866" t="s">
        <v>18</v>
      </c>
      <c r="D2866">
        <v>38</v>
      </c>
      <c r="E2866" t="s">
        <v>100</v>
      </c>
      <c r="F2866" t="s">
        <v>31</v>
      </c>
      <c r="G2866" t="s">
        <v>137</v>
      </c>
      <c r="H2866" t="s">
        <v>33</v>
      </c>
      <c r="I2866" t="s">
        <v>34</v>
      </c>
      <c r="J2866" s="1">
        <v>43400</v>
      </c>
      <c r="M2866" t="s">
        <v>35</v>
      </c>
      <c r="N2866" s="2">
        <v>20007.759999999998</v>
      </c>
      <c r="O2866" t="s">
        <v>342</v>
      </c>
      <c r="P2866">
        <v>7.6</v>
      </c>
      <c r="Q28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66">
        <f>YEAR(Table1[[#This Row],[Hire Date]])</f>
        <v>2018</v>
      </c>
      <c r="T2866" t="str">
        <f>IF(Table1[[#This Row],[Education Level]]="Master's Degree",
"Master's Degree",
IF(Table1[[#This Row],[Education Level]]="Bachelor's Degree",
"Bachelor's Degree",
"Others"))</f>
        <v>Bachelor's Degree</v>
      </c>
    </row>
    <row r="2867" spans="1:20" x14ac:dyDescent="0.25">
      <c r="A2867" t="s">
        <v>6230</v>
      </c>
      <c r="B2867" t="s">
        <v>6231</v>
      </c>
      <c r="C2867" t="s">
        <v>29</v>
      </c>
      <c r="D2867">
        <v>32</v>
      </c>
      <c r="E2867" t="s">
        <v>73</v>
      </c>
      <c r="F2867" t="s">
        <v>31</v>
      </c>
      <c r="G2867" t="s">
        <v>45</v>
      </c>
      <c r="H2867" t="s">
        <v>33</v>
      </c>
      <c r="I2867" t="s">
        <v>23</v>
      </c>
      <c r="J2867" s="1">
        <v>45540</v>
      </c>
      <c r="M2867" t="s">
        <v>35</v>
      </c>
      <c r="N2867" s="2">
        <v>7575.5</v>
      </c>
      <c r="O2867" t="s">
        <v>249</v>
      </c>
      <c r="P2867">
        <v>1.7</v>
      </c>
      <c r="Q28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867">
        <f>YEAR(Table1[[#This Row],[Hire Date]])</f>
        <v>2024</v>
      </c>
      <c r="T2867" t="str">
        <f>IF(Table1[[#This Row],[Education Level]]="Master's Degree",
"Master's Degree",
IF(Table1[[#This Row],[Education Level]]="Bachelor's Degree",
"Bachelor's Degree",
"Others"))</f>
        <v>Master's Degree</v>
      </c>
    </row>
    <row r="2868" spans="1:20" x14ac:dyDescent="0.25">
      <c r="A2868" t="s">
        <v>6232</v>
      </c>
      <c r="B2868" t="s">
        <v>6233</v>
      </c>
      <c r="C2868" t="s">
        <v>18</v>
      </c>
      <c r="D2868">
        <v>27</v>
      </c>
      <c r="E2868" t="s">
        <v>73</v>
      </c>
      <c r="F2868" t="s">
        <v>20</v>
      </c>
      <c r="G2868" t="s">
        <v>93</v>
      </c>
      <c r="H2868" t="s">
        <v>33</v>
      </c>
      <c r="I2868" t="s">
        <v>117</v>
      </c>
      <c r="J2868" s="1">
        <v>45529</v>
      </c>
      <c r="M2868" t="s">
        <v>35</v>
      </c>
      <c r="N2868" s="2">
        <v>3899.91</v>
      </c>
      <c r="O2868" t="s">
        <v>581</v>
      </c>
      <c r="P2868">
        <v>1.7</v>
      </c>
      <c r="Q28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868">
        <f>YEAR(Table1[[#This Row],[Hire Date]])</f>
        <v>2024</v>
      </c>
      <c r="T2868" t="str">
        <f>IF(Table1[[#This Row],[Education Level]]="Master's Degree",
"Master's Degree",
IF(Table1[[#This Row],[Education Level]]="Bachelor's Degree",
"Bachelor's Degree",
"Others"))</f>
        <v>Others</v>
      </c>
    </row>
    <row r="2869" spans="1:20" x14ac:dyDescent="0.25">
      <c r="A2869" t="s">
        <v>6234</v>
      </c>
      <c r="B2869" t="s">
        <v>6235</v>
      </c>
      <c r="C2869" t="s">
        <v>29</v>
      </c>
      <c r="D2869">
        <v>27</v>
      </c>
      <c r="E2869" t="s">
        <v>43</v>
      </c>
      <c r="F2869" t="s">
        <v>44</v>
      </c>
      <c r="G2869" t="s">
        <v>21</v>
      </c>
      <c r="H2869" t="s">
        <v>22</v>
      </c>
      <c r="I2869" t="s">
        <v>34</v>
      </c>
      <c r="J2869" s="1">
        <v>45089</v>
      </c>
      <c r="K2869" s="1">
        <v>45556</v>
      </c>
      <c r="L2869" t="s">
        <v>132</v>
      </c>
      <c r="M2869" t="s">
        <v>25</v>
      </c>
      <c r="N2869" s="2">
        <v>18396.080000000002</v>
      </c>
      <c r="O2869" t="s">
        <v>1779</v>
      </c>
      <c r="P2869">
        <v>1.3</v>
      </c>
      <c r="Q28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869">
        <f>YEAR(Table1[[#This Row],[Hire Date]])</f>
        <v>2023</v>
      </c>
      <c r="S2869" s="9">
        <f>YEAR(Table1[[#This Row],[Exit Date]])</f>
        <v>2024</v>
      </c>
      <c r="T2869" t="str">
        <f>IF(Table1[[#This Row],[Education Level]]="Master's Degree",
"Master's Degree",
IF(Table1[[#This Row],[Education Level]]="Bachelor's Degree",
"Bachelor's Degree",
"Others"))</f>
        <v>Bachelor's Degree</v>
      </c>
    </row>
    <row r="2870" spans="1:20" x14ac:dyDescent="0.25">
      <c r="A2870" t="s">
        <v>6236</v>
      </c>
      <c r="B2870" t="s">
        <v>6237</v>
      </c>
      <c r="C2870" t="s">
        <v>18</v>
      </c>
      <c r="D2870">
        <v>39</v>
      </c>
      <c r="E2870" t="s">
        <v>73</v>
      </c>
      <c r="F2870" t="s">
        <v>60</v>
      </c>
      <c r="G2870" t="s">
        <v>61</v>
      </c>
      <c r="H2870" t="s">
        <v>33</v>
      </c>
      <c r="I2870" t="s">
        <v>175</v>
      </c>
      <c r="J2870" s="1">
        <v>45243</v>
      </c>
      <c r="M2870" t="s">
        <v>35</v>
      </c>
      <c r="N2870" s="2">
        <v>11236.43</v>
      </c>
      <c r="O2870" t="s">
        <v>1518</v>
      </c>
      <c r="P2870">
        <v>2.5</v>
      </c>
      <c r="Q28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870">
        <f>YEAR(Table1[[#This Row],[Hire Date]])</f>
        <v>2023</v>
      </c>
      <c r="T2870" t="str">
        <f>IF(Table1[[#This Row],[Education Level]]="Master's Degree",
"Master's Degree",
IF(Table1[[#This Row],[Education Level]]="Bachelor's Degree",
"Bachelor's Degree",
"Others"))</f>
        <v>Others</v>
      </c>
    </row>
    <row r="2871" spans="1:20" x14ac:dyDescent="0.25">
      <c r="A2871" t="s">
        <v>6238</v>
      </c>
      <c r="B2871" t="s">
        <v>6239</v>
      </c>
      <c r="C2871" t="s">
        <v>29</v>
      </c>
      <c r="D2871">
        <v>46</v>
      </c>
      <c r="E2871" t="s">
        <v>43</v>
      </c>
      <c r="F2871" t="s">
        <v>31</v>
      </c>
      <c r="G2871" t="s">
        <v>45</v>
      </c>
      <c r="H2871" t="s">
        <v>33</v>
      </c>
      <c r="I2871" t="s">
        <v>34</v>
      </c>
      <c r="J2871" s="1">
        <v>45541</v>
      </c>
      <c r="M2871" t="s">
        <v>35</v>
      </c>
      <c r="N2871" s="2">
        <v>8555.15</v>
      </c>
      <c r="O2871" t="s">
        <v>2433</v>
      </c>
      <c r="P2871">
        <v>1.7</v>
      </c>
      <c r="Q28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871">
        <f>YEAR(Table1[[#This Row],[Hire Date]])</f>
        <v>2024</v>
      </c>
      <c r="T2871" t="str">
        <f>IF(Table1[[#This Row],[Education Level]]="Master's Degree",
"Master's Degree",
IF(Table1[[#This Row],[Education Level]]="Bachelor's Degree",
"Bachelor's Degree",
"Others"))</f>
        <v>Bachelor's Degree</v>
      </c>
    </row>
    <row r="2872" spans="1:20" x14ac:dyDescent="0.25">
      <c r="A2872" t="s">
        <v>6240</v>
      </c>
      <c r="B2872" t="s">
        <v>6241</v>
      </c>
      <c r="C2872" t="s">
        <v>18</v>
      </c>
      <c r="D2872">
        <v>29</v>
      </c>
      <c r="E2872" t="s">
        <v>73</v>
      </c>
      <c r="F2872" t="s">
        <v>60</v>
      </c>
      <c r="G2872" t="s">
        <v>61</v>
      </c>
      <c r="H2872" t="s">
        <v>33</v>
      </c>
      <c r="I2872" t="s">
        <v>117</v>
      </c>
      <c r="J2872" s="1">
        <v>45061</v>
      </c>
      <c r="M2872" t="s">
        <v>35</v>
      </c>
      <c r="N2872" s="2">
        <v>11913.36</v>
      </c>
      <c r="O2872" t="s">
        <v>211</v>
      </c>
      <c r="P2872">
        <v>3</v>
      </c>
      <c r="Q28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872">
        <f>YEAR(Table1[[#This Row],[Hire Date]])</f>
        <v>2023</v>
      </c>
      <c r="T2872" t="str">
        <f>IF(Table1[[#This Row],[Education Level]]="Master's Degree",
"Master's Degree",
IF(Table1[[#This Row],[Education Level]]="Bachelor's Degree",
"Bachelor's Degree",
"Others"))</f>
        <v>Others</v>
      </c>
    </row>
    <row r="2873" spans="1:20" x14ac:dyDescent="0.25">
      <c r="A2873" t="s">
        <v>6242</v>
      </c>
      <c r="B2873" t="s">
        <v>6243</v>
      </c>
      <c r="C2873" t="s">
        <v>29</v>
      </c>
      <c r="D2873">
        <v>39</v>
      </c>
      <c r="E2873" t="s">
        <v>86</v>
      </c>
      <c r="F2873" t="s">
        <v>31</v>
      </c>
      <c r="G2873" t="s">
        <v>61</v>
      </c>
      <c r="H2873" t="s">
        <v>33</v>
      </c>
      <c r="I2873" t="s">
        <v>175</v>
      </c>
      <c r="J2873" s="1">
        <v>43560</v>
      </c>
      <c r="M2873" t="s">
        <v>35</v>
      </c>
      <c r="N2873" s="2">
        <v>12758.01</v>
      </c>
      <c r="O2873" t="s">
        <v>1465</v>
      </c>
      <c r="P2873">
        <v>7.1</v>
      </c>
      <c r="Q28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73">
        <f>YEAR(Table1[[#This Row],[Hire Date]])</f>
        <v>2019</v>
      </c>
      <c r="T2873" t="str">
        <f>IF(Table1[[#This Row],[Education Level]]="Master's Degree",
"Master's Degree",
IF(Table1[[#This Row],[Education Level]]="Bachelor's Degree",
"Bachelor's Degree",
"Others"))</f>
        <v>Others</v>
      </c>
    </row>
    <row r="2874" spans="1:20" x14ac:dyDescent="0.25">
      <c r="A2874" t="s">
        <v>6244</v>
      </c>
      <c r="B2874" t="s">
        <v>6245</v>
      </c>
      <c r="C2874" t="s">
        <v>18</v>
      </c>
      <c r="D2874">
        <v>22</v>
      </c>
      <c r="E2874" t="s">
        <v>121</v>
      </c>
      <c r="F2874" t="s">
        <v>74</v>
      </c>
      <c r="G2874" t="s">
        <v>45</v>
      </c>
      <c r="H2874" t="s">
        <v>33</v>
      </c>
      <c r="I2874" t="s">
        <v>23</v>
      </c>
      <c r="J2874" s="1">
        <v>45213</v>
      </c>
      <c r="M2874" t="s">
        <v>35</v>
      </c>
      <c r="N2874" s="2">
        <v>7759.92</v>
      </c>
      <c r="O2874" t="s">
        <v>379</v>
      </c>
      <c r="P2874">
        <v>2.6</v>
      </c>
      <c r="Q28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874">
        <f>YEAR(Table1[[#This Row],[Hire Date]])</f>
        <v>2023</v>
      </c>
      <c r="T2874" t="str">
        <f>IF(Table1[[#This Row],[Education Level]]="Master's Degree",
"Master's Degree",
IF(Table1[[#This Row],[Education Level]]="Bachelor's Degree",
"Bachelor's Degree",
"Others"))</f>
        <v>Master's Degree</v>
      </c>
    </row>
    <row r="2875" spans="1:20" x14ac:dyDescent="0.25">
      <c r="A2875" t="s">
        <v>6246</v>
      </c>
      <c r="B2875" t="s">
        <v>6247</v>
      </c>
      <c r="C2875" t="s">
        <v>29</v>
      </c>
      <c r="D2875">
        <v>29</v>
      </c>
      <c r="E2875" t="s">
        <v>100</v>
      </c>
      <c r="F2875" t="s">
        <v>20</v>
      </c>
      <c r="G2875" t="s">
        <v>21</v>
      </c>
      <c r="H2875" t="s">
        <v>22</v>
      </c>
      <c r="I2875" t="s">
        <v>34</v>
      </c>
      <c r="J2875" s="1">
        <v>45232</v>
      </c>
      <c r="M2875" t="s">
        <v>35</v>
      </c>
      <c r="N2875" s="2">
        <v>17621.96</v>
      </c>
      <c r="O2875" t="s">
        <v>601</v>
      </c>
      <c r="P2875">
        <v>2.5</v>
      </c>
      <c r="Q28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875">
        <f>YEAR(Table1[[#This Row],[Hire Date]])</f>
        <v>2023</v>
      </c>
      <c r="T2875" t="str">
        <f>IF(Table1[[#This Row],[Education Level]]="Master's Degree",
"Master's Degree",
IF(Table1[[#This Row],[Education Level]]="Bachelor's Degree",
"Bachelor's Degree",
"Others"))</f>
        <v>Bachelor's Degree</v>
      </c>
    </row>
    <row r="2876" spans="1:20" x14ac:dyDescent="0.25">
      <c r="A2876" t="s">
        <v>6248</v>
      </c>
      <c r="B2876" t="s">
        <v>6249</v>
      </c>
      <c r="C2876" t="s">
        <v>18</v>
      </c>
      <c r="D2876">
        <v>34</v>
      </c>
      <c r="E2876" s="9" t="s">
        <v>13002</v>
      </c>
      <c r="F2876" t="s">
        <v>44</v>
      </c>
      <c r="G2876" t="s">
        <v>61</v>
      </c>
      <c r="H2876" t="s">
        <v>33</v>
      </c>
      <c r="I2876" t="s">
        <v>34</v>
      </c>
      <c r="J2876" s="1">
        <v>43426</v>
      </c>
      <c r="M2876" t="s">
        <v>35</v>
      </c>
      <c r="N2876" s="2">
        <v>10419.89</v>
      </c>
      <c r="O2876" t="s">
        <v>208</v>
      </c>
      <c r="P2876">
        <v>7.5</v>
      </c>
      <c r="Q28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76">
        <f>YEAR(Table1[[#This Row],[Hire Date]])</f>
        <v>2018</v>
      </c>
      <c r="T2876" t="str">
        <f>IF(Table1[[#This Row],[Education Level]]="Master's Degree",
"Master's Degree",
IF(Table1[[#This Row],[Education Level]]="Bachelor's Degree",
"Bachelor's Degree",
"Others"))</f>
        <v>Bachelor's Degree</v>
      </c>
    </row>
    <row r="2877" spans="1:20" x14ac:dyDescent="0.25">
      <c r="A2877" t="s">
        <v>6250</v>
      </c>
      <c r="B2877" t="s">
        <v>2486</v>
      </c>
      <c r="C2877" t="s">
        <v>18</v>
      </c>
      <c r="D2877">
        <v>26</v>
      </c>
      <c r="E2877" t="s">
        <v>79</v>
      </c>
      <c r="F2877" t="s">
        <v>31</v>
      </c>
      <c r="G2877" t="s">
        <v>45</v>
      </c>
      <c r="H2877" t="s">
        <v>33</v>
      </c>
      <c r="I2877" t="s">
        <v>34</v>
      </c>
      <c r="J2877" s="1">
        <v>45399</v>
      </c>
      <c r="M2877" t="s">
        <v>35</v>
      </c>
      <c r="N2877" s="2">
        <v>7753.57</v>
      </c>
      <c r="O2877" t="s">
        <v>2518</v>
      </c>
      <c r="P2877">
        <v>2.1</v>
      </c>
      <c r="Q28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877">
        <f>YEAR(Table1[[#This Row],[Hire Date]])</f>
        <v>2024</v>
      </c>
      <c r="T2877" t="str">
        <f>IF(Table1[[#This Row],[Education Level]]="Master's Degree",
"Master's Degree",
IF(Table1[[#This Row],[Education Level]]="Bachelor's Degree",
"Bachelor's Degree",
"Others"))</f>
        <v>Bachelor's Degree</v>
      </c>
    </row>
    <row r="2878" spans="1:20" x14ac:dyDescent="0.25">
      <c r="A2878" t="s">
        <v>6251</v>
      </c>
      <c r="B2878" t="s">
        <v>6252</v>
      </c>
      <c r="C2878" t="s">
        <v>29</v>
      </c>
      <c r="D2878">
        <v>26</v>
      </c>
      <c r="E2878" t="s">
        <v>73</v>
      </c>
      <c r="F2878" t="s">
        <v>20</v>
      </c>
      <c r="G2878" t="s">
        <v>93</v>
      </c>
      <c r="H2878" t="s">
        <v>33</v>
      </c>
      <c r="I2878" t="s">
        <v>34</v>
      </c>
      <c r="J2878" s="1">
        <v>44748</v>
      </c>
      <c r="K2878" s="1">
        <v>45341</v>
      </c>
      <c r="L2878" t="s">
        <v>62</v>
      </c>
      <c r="M2878" t="s">
        <v>25</v>
      </c>
      <c r="N2878" s="2">
        <v>3503.25</v>
      </c>
      <c r="O2878" t="s">
        <v>818</v>
      </c>
      <c r="P2878">
        <v>1.6</v>
      </c>
      <c r="Q28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878">
        <f>YEAR(Table1[[#This Row],[Hire Date]])</f>
        <v>2022</v>
      </c>
      <c r="S2878" s="9">
        <f>YEAR(Table1[[#This Row],[Exit Date]])</f>
        <v>2024</v>
      </c>
      <c r="T2878" t="str">
        <f>IF(Table1[[#This Row],[Education Level]]="Master's Degree",
"Master's Degree",
IF(Table1[[#This Row],[Education Level]]="Bachelor's Degree",
"Bachelor's Degree",
"Others"))</f>
        <v>Bachelor's Degree</v>
      </c>
    </row>
    <row r="2879" spans="1:20" x14ac:dyDescent="0.25">
      <c r="A2879" t="s">
        <v>6253</v>
      </c>
      <c r="B2879" t="s">
        <v>6254</v>
      </c>
      <c r="C2879" t="s">
        <v>18</v>
      </c>
      <c r="D2879">
        <v>28</v>
      </c>
      <c r="E2879" t="s">
        <v>121</v>
      </c>
      <c r="F2879" t="s">
        <v>20</v>
      </c>
      <c r="G2879" t="s">
        <v>45</v>
      </c>
      <c r="H2879" t="s">
        <v>33</v>
      </c>
      <c r="I2879" t="s">
        <v>34</v>
      </c>
      <c r="J2879" s="1">
        <v>43233</v>
      </c>
      <c r="M2879" t="s">
        <v>35</v>
      </c>
      <c r="N2879" s="2">
        <v>9295.99</v>
      </c>
      <c r="O2879" t="s">
        <v>1071</v>
      </c>
      <c r="P2879">
        <v>8</v>
      </c>
      <c r="Q28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79">
        <f>YEAR(Table1[[#This Row],[Hire Date]])</f>
        <v>2018</v>
      </c>
      <c r="T2879" t="str">
        <f>IF(Table1[[#This Row],[Education Level]]="Master's Degree",
"Master's Degree",
IF(Table1[[#This Row],[Education Level]]="Bachelor's Degree",
"Bachelor's Degree",
"Others"))</f>
        <v>Bachelor's Degree</v>
      </c>
    </row>
    <row r="2880" spans="1:20" x14ac:dyDescent="0.25">
      <c r="A2880" t="s">
        <v>6255</v>
      </c>
      <c r="B2880" t="s">
        <v>6256</v>
      </c>
      <c r="C2880" t="s">
        <v>18</v>
      </c>
      <c r="D2880">
        <v>37</v>
      </c>
      <c r="E2880" t="s">
        <v>30</v>
      </c>
      <c r="F2880" t="s">
        <v>60</v>
      </c>
      <c r="G2880" t="s">
        <v>32</v>
      </c>
      <c r="H2880" t="s">
        <v>33</v>
      </c>
      <c r="I2880" t="s">
        <v>34</v>
      </c>
      <c r="J2880" s="1">
        <v>44092</v>
      </c>
      <c r="M2880" t="s">
        <v>35</v>
      </c>
      <c r="N2880" s="2">
        <v>5174.3100000000004</v>
      </c>
      <c r="O2880" t="s">
        <v>991</v>
      </c>
      <c r="P2880">
        <v>5.7</v>
      </c>
      <c r="Q28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80">
        <f>YEAR(Table1[[#This Row],[Hire Date]])</f>
        <v>2020</v>
      </c>
      <c r="T2880" t="str">
        <f>IF(Table1[[#This Row],[Education Level]]="Master's Degree",
"Master's Degree",
IF(Table1[[#This Row],[Education Level]]="Bachelor's Degree",
"Bachelor's Degree",
"Others"))</f>
        <v>Bachelor's Degree</v>
      </c>
    </row>
    <row r="2881" spans="1:20" x14ac:dyDescent="0.25">
      <c r="A2881" t="s">
        <v>6257</v>
      </c>
      <c r="B2881" t="s">
        <v>6258</v>
      </c>
      <c r="C2881" t="s">
        <v>18</v>
      </c>
      <c r="D2881">
        <v>33</v>
      </c>
      <c r="E2881" t="s">
        <v>43</v>
      </c>
      <c r="F2881" t="s">
        <v>31</v>
      </c>
      <c r="G2881" t="s">
        <v>61</v>
      </c>
      <c r="H2881" t="s">
        <v>33</v>
      </c>
      <c r="I2881" t="s">
        <v>34</v>
      </c>
      <c r="J2881" s="1">
        <v>44621</v>
      </c>
      <c r="M2881" t="s">
        <v>35</v>
      </c>
      <c r="N2881" s="2">
        <v>10224</v>
      </c>
      <c r="O2881" t="s">
        <v>2078</v>
      </c>
      <c r="P2881">
        <v>4.2</v>
      </c>
      <c r="Q28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881">
        <f>YEAR(Table1[[#This Row],[Hire Date]])</f>
        <v>2022</v>
      </c>
      <c r="T2881" t="str">
        <f>IF(Table1[[#This Row],[Education Level]]="Master's Degree",
"Master's Degree",
IF(Table1[[#This Row],[Education Level]]="Bachelor's Degree",
"Bachelor's Degree",
"Others"))</f>
        <v>Bachelor's Degree</v>
      </c>
    </row>
    <row r="2882" spans="1:20" x14ac:dyDescent="0.25">
      <c r="A2882" t="s">
        <v>6259</v>
      </c>
      <c r="B2882" t="s">
        <v>6260</v>
      </c>
      <c r="C2882" t="s">
        <v>18</v>
      </c>
      <c r="D2882">
        <v>22</v>
      </c>
      <c r="E2882" s="9" t="s">
        <v>13002</v>
      </c>
      <c r="F2882" t="s">
        <v>31</v>
      </c>
      <c r="G2882" t="s">
        <v>61</v>
      </c>
      <c r="H2882" t="s">
        <v>33</v>
      </c>
      <c r="I2882" t="s">
        <v>117</v>
      </c>
      <c r="J2882" s="1">
        <v>44289</v>
      </c>
      <c r="M2882" t="s">
        <v>35</v>
      </c>
      <c r="N2882" s="2">
        <v>10123.23</v>
      </c>
      <c r="O2882" t="s">
        <v>1278</v>
      </c>
      <c r="P2882">
        <v>5.0999999999999996</v>
      </c>
      <c r="Q28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82">
        <f>YEAR(Table1[[#This Row],[Hire Date]])</f>
        <v>2021</v>
      </c>
      <c r="T2882" t="str">
        <f>IF(Table1[[#This Row],[Education Level]]="Master's Degree",
"Master's Degree",
IF(Table1[[#This Row],[Education Level]]="Bachelor's Degree",
"Bachelor's Degree",
"Others"))</f>
        <v>Others</v>
      </c>
    </row>
    <row r="2883" spans="1:20" x14ac:dyDescent="0.25">
      <c r="A2883" t="s">
        <v>6261</v>
      </c>
      <c r="B2883" t="s">
        <v>6262</v>
      </c>
      <c r="C2883" t="s">
        <v>18</v>
      </c>
      <c r="D2883">
        <v>22</v>
      </c>
      <c r="E2883" t="s">
        <v>100</v>
      </c>
      <c r="F2883" t="s">
        <v>31</v>
      </c>
      <c r="G2883" t="s">
        <v>61</v>
      </c>
      <c r="H2883" t="s">
        <v>33</v>
      </c>
      <c r="I2883" t="s">
        <v>34</v>
      </c>
      <c r="J2883" s="1">
        <v>45409</v>
      </c>
      <c r="M2883" t="s">
        <v>35</v>
      </c>
      <c r="N2883" s="2">
        <v>12849.69</v>
      </c>
      <c r="O2883" t="s">
        <v>1047</v>
      </c>
      <c r="P2883">
        <v>2.1</v>
      </c>
      <c r="Q28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883">
        <f>YEAR(Table1[[#This Row],[Hire Date]])</f>
        <v>2024</v>
      </c>
      <c r="T2883" t="str">
        <f>IF(Table1[[#This Row],[Education Level]]="Master's Degree",
"Master's Degree",
IF(Table1[[#This Row],[Education Level]]="Bachelor's Degree",
"Bachelor's Degree",
"Others"))</f>
        <v>Bachelor's Degree</v>
      </c>
    </row>
    <row r="2884" spans="1:20" x14ac:dyDescent="0.25">
      <c r="A2884" t="s">
        <v>6263</v>
      </c>
      <c r="B2884" t="s">
        <v>6264</v>
      </c>
      <c r="C2884" t="s">
        <v>18</v>
      </c>
      <c r="D2884">
        <v>29</v>
      </c>
      <c r="E2884" t="s">
        <v>19</v>
      </c>
      <c r="F2884" t="s">
        <v>31</v>
      </c>
      <c r="G2884" t="s">
        <v>145</v>
      </c>
      <c r="H2884" t="s">
        <v>33</v>
      </c>
      <c r="I2884" t="s">
        <v>34</v>
      </c>
      <c r="J2884" s="1">
        <v>44370</v>
      </c>
      <c r="M2884" t="s">
        <v>35</v>
      </c>
      <c r="N2884" s="2">
        <v>37806.43</v>
      </c>
      <c r="O2884" t="s">
        <v>146</v>
      </c>
      <c r="P2884">
        <v>4.9000000000000004</v>
      </c>
      <c r="Q28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884">
        <f>YEAR(Table1[[#This Row],[Hire Date]])</f>
        <v>2021</v>
      </c>
      <c r="T2884" t="str">
        <f>IF(Table1[[#This Row],[Education Level]]="Master's Degree",
"Master's Degree",
IF(Table1[[#This Row],[Education Level]]="Bachelor's Degree",
"Bachelor's Degree",
"Others"))</f>
        <v>Bachelor's Degree</v>
      </c>
    </row>
    <row r="2885" spans="1:20" x14ac:dyDescent="0.25">
      <c r="A2885" t="s">
        <v>6265</v>
      </c>
      <c r="B2885" t="s">
        <v>6266</v>
      </c>
      <c r="C2885" t="s">
        <v>29</v>
      </c>
      <c r="D2885">
        <v>39</v>
      </c>
      <c r="E2885" s="9" t="s">
        <v>13002</v>
      </c>
      <c r="F2885" t="s">
        <v>31</v>
      </c>
      <c r="G2885" t="s">
        <v>45</v>
      </c>
      <c r="H2885" t="s">
        <v>33</v>
      </c>
      <c r="I2885" t="s">
        <v>50</v>
      </c>
      <c r="J2885" s="1">
        <v>43213</v>
      </c>
      <c r="M2885" t="s">
        <v>35</v>
      </c>
      <c r="N2885" s="2">
        <v>7159.28</v>
      </c>
      <c r="O2885" t="s">
        <v>2967</v>
      </c>
      <c r="P2885">
        <v>8.1</v>
      </c>
      <c r="Q28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85">
        <f>YEAR(Table1[[#This Row],[Hire Date]])</f>
        <v>2018</v>
      </c>
      <c r="T2885" t="str">
        <f>IF(Table1[[#This Row],[Education Level]]="Master's Degree",
"Master's Degree",
IF(Table1[[#This Row],[Education Level]]="Bachelor's Degree",
"Bachelor's Degree",
"Others"))</f>
        <v>Others</v>
      </c>
    </row>
    <row r="2886" spans="1:20" x14ac:dyDescent="0.25">
      <c r="A2886" t="s">
        <v>6267</v>
      </c>
      <c r="B2886" t="s">
        <v>6268</v>
      </c>
      <c r="C2886" t="s">
        <v>18</v>
      </c>
      <c r="D2886">
        <v>22</v>
      </c>
      <c r="E2886" t="s">
        <v>69</v>
      </c>
      <c r="F2886" t="s">
        <v>44</v>
      </c>
      <c r="G2886" t="s">
        <v>137</v>
      </c>
      <c r="H2886" t="s">
        <v>33</v>
      </c>
      <c r="I2886" t="s">
        <v>34</v>
      </c>
      <c r="J2886" s="1">
        <v>46025</v>
      </c>
      <c r="M2886" t="s">
        <v>35</v>
      </c>
      <c r="N2886" s="2">
        <v>29859.16</v>
      </c>
      <c r="O2886" t="s">
        <v>615</v>
      </c>
      <c r="P2886">
        <v>0.4</v>
      </c>
      <c r="Q28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886">
        <f>YEAR(Table1[[#This Row],[Hire Date]])</f>
        <v>2026</v>
      </c>
      <c r="T2886" t="str">
        <f>IF(Table1[[#This Row],[Education Level]]="Master's Degree",
"Master's Degree",
IF(Table1[[#This Row],[Education Level]]="Bachelor's Degree",
"Bachelor's Degree",
"Others"))</f>
        <v>Bachelor's Degree</v>
      </c>
    </row>
    <row r="2887" spans="1:20" x14ac:dyDescent="0.25">
      <c r="A2887" t="s">
        <v>6269</v>
      </c>
      <c r="B2887" t="s">
        <v>6270</v>
      </c>
      <c r="C2887" t="s">
        <v>18</v>
      </c>
      <c r="D2887">
        <v>30</v>
      </c>
      <c r="E2887" t="s">
        <v>19</v>
      </c>
      <c r="F2887" t="s">
        <v>49</v>
      </c>
      <c r="G2887" t="s">
        <v>145</v>
      </c>
      <c r="H2887" t="s">
        <v>33</v>
      </c>
      <c r="I2887" t="s">
        <v>34</v>
      </c>
      <c r="J2887" s="1">
        <v>44688</v>
      </c>
      <c r="M2887" t="s">
        <v>35</v>
      </c>
      <c r="N2887" s="2">
        <v>44855.54</v>
      </c>
      <c r="O2887" t="s">
        <v>146</v>
      </c>
      <c r="P2887">
        <v>4</v>
      </c>
      <c r="Q28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887">
        <f>YEAR(Table1[[#This Row],[Hire Date]])</f>
        <v>2022</v>
      </c>
      <c r="T2887" t="str">
        <f>IF(Table1[[#This Row],[Education Level]]="Master's Degree",
"Master's Degree",
IF(Table1[[#This Row],[Education Level]]="Bachelor's Degree",
"Bachelor's Degree",
"Others"))</f>
        <v>Bachelor's Degree</v>
      </c>
    </row>
    <row r="2888" spans="1:20" x14ac:dyDescent="0.25">
      <c r="A2888" t="s">
        <v>6271</v>
      </c>
      <c r="B2888" t="s">
        <v>6272</v>
      </c>
      <c r="C2888" t="s">
        <v>18</v>
      </c>
      <c r="D2888">
        <v>30</v>
      </c>
      <c r="E2888" t="s">
        <v>79</v>
      </c>
      <c r="F2888" t="s">
        <v>60</v>
      </c>
      <c r="G2888" t="s">
        <v>45</v>
      </c>
      <c r="H2888" t="s">
        <v>33</v>
      </c>
      <c r="I2888" t="s">
        <v>34</v>
      </c>
      <c r="J2888" s="1">
        <v>43736</v>
      </c>
      <c r="K2888" s="1">
        <v>45422</v>
      </c>
      <c r="L2888" t="s">
        <v>24</v>
      </c>
      <c r="M2888" t="s">
        <v>25</v>
      </c>
      <c r="N2888" s="2">
        <v>7632.78</v>
      </c>
      <c r="O2888" t="s">
        <v>373</v>
      </c>
      <c r="P2888">
        <v>4.5999999999999996</v>
      </c>
      <c r="Q28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888">
        <f>YEAR(Table1[[#This Row],[Hire Date]])</f>
        <v>2019</v>
      </c>
      <c r="S2888" s="9">
        <f>YEAR(Table1[[#This Row],[Exit Date]])</f>
        <v>2024</v>
      </c>
      <c r="T2888" t="str">
        <f>IF(Table1[[#This Row],[Education Level]]="Master's Degree",
"Master's Degree",
IF(Table1[[#This Row],[Education Level]]="Bachelor's Degree",
"Bachelor's Degree",
"Others"))</f>
        <v>Bachelor's Degree</v>
      </c>
    </row>
    <row r="2889" spans="1:20" x14ac:dyDescent="0.25">
      <c r="A2889" t="s">
        <v>6273</v>
      </c>
      <c r="B2889" t="s">
        <v>6274</v>
      </c>
      <c r="C2889" t="s">
        <v>18</v>
      </c>
      <c r="D2889">
        <v>47</v>
      </c>
      <c r="E2889" t="s">
        <v>30</v>
      </c>
      <c r="F2889" t="s">
        <v>20</v>
      </c>
      <c r="G2889" t="s">
        <v>21</v>
      </c>
      <c r="H2889" t="s">
        <v>33</v>
      </c>
      <c r="I2889" t="s">
        <v>23</v>
      </c>
      <c r="J2889" s="1">
        <v>45018</v>
      </c>
      <c r="M2889" t="s">
        <v>35</v>
      </c>
      <c r="N2889" s="2">
        <v>15721.82</v>
      </c>
      <c r="O2889" t="s">
        <v>51</v>
      </c>
      <c r="P2889">
        <v>3.1</v>
      </c>
      <c r="Q28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889">
        <f>YEAR(Table1[[#This Row],[Hire Date]])</f>
        <v>2023</v>
      </c>
      <c r="T2889" t="str">
        <f>IF(Table1[[#This Row],[Education Level]]="Master's Degree",
"Master's Degree",
IF(Table1[[#This Row],[Education Level]]="Bachelor's Degree",
"Bachelor's Degree",
"Others"))</f>
        <v>Master's Degree</v>
      </c>
    </row>
    <row r="2890" spans="1:20" x14ac:dyDescent="0.25">
      <c r="A2890" t="s">
        <v>6275</v>
      </c>
      <c r="B2890" t="s">
        <v>6276</v>
      </c>
      <c r="C2890" t="s">
        <v>18</v>
      </c>
      <c r="D2890">
        <v>31</v>
      </c>
      <c r="E2890" t="s">
        <v>19</v>
      </c>
      <c r="F2890" t="s">
        <v>44</v>
      </c>
      <c r="G2890" t="s">
        <v>137</v>
      </c>
      <c r="H2890" t="s">
        <v>33</v>
      </c>
      <c r="I2890" t="s">
        <v>34</v>
      </c>
      <c r="J2890" s="1">
        <v>44175</v>
      </c>
      <c r="M2890" t="s">
        <v>35</v>
      </c>
      <c r="N2890" s="2">
        <v>25638.62</v>
      </c>
      <c r="O2890" t="s">
        <v>2622</v>
      </c>
      <c r="P2890">
        <v>5.4</v>
      </c>
      <c r="Q28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90">
        <f>YEAR(Table1[[#This Row],[Hire Date]])</f>
        <v>2020</v>
      </c>
      <c r="T2890" t="str">
        <f>IF(Table1[[#This Row],[Education Level]]="Master's Degree",
"Master's Degree",
IF(Table1[[#This Row],[Education Level]]="Bachelor's Degree",
"Bachelor's Degree",
"Others"))</f>
        <v>Bachelor's Degree</v>
      </c>
    </row>
    <row r="2891" spans="1:20" x14ac:dyDescent="0.25">
      <c r="A2891" t="s">
        <v>6277</v>
      </c>
      <c r="B2891" t="s">
        <v>6278</v>
      </c>
      <c r="C2891" t="s">
        <v>18</v>
      </c>
      <c r="D2891">
        <v>38</v>
      </c>
      <c r="E2891" t="s">
        <v>100</v>
      </c>
      <c r="F2891" t="s">
        <v>31</v>
      </c>
      <c r="G2891" t="s">
        <v>45</v>
      </c>
      <c r="H2891" t="s">
        <v>33</v>
      </c>
      <c r="I2891" t="s">
        <v>50</v>
      </c>
      <c r="J2891" s="1">
        <v>46007</v>
      </c>
      <c r="M2891" t="s">
        <v>35</v>
      </c>
      <c r="N2891" s="2">
        <v>7738.45</v>
      </c>
      <c r="O2891" t="s">
        <v>211</v>
      </c>
      <c r="P2891">
        <v>0.4</v>
      </c>
      <c r="Q28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891">
        <f>YEAR(Table1[[#This Row],[Hire Date]])</f>
        <v>2025</v>
      </c>
      <c r="T2891" t="str">
        <f>IF(Table1[[#This Row],[Education Level]]="Master's Degree",
"Master's Degree",
IF(Table1[[#This Row],[Education Level]]="Bachelor's Degree",
"Bachelor's Degree",
"Others"))</f>
        <v>Others</v>
      </c>
    </row>
    <row r="2892" spans="1:20" x14ac:dyDescent="0.25">
      <c r="A2892" t="s">
        <v>6279</v>
      </c>
      <c r="B2892" t="s">
        <v>6280</v>
      </c>
      <c r="C2892" t="s">
        <v>18</v>
      </c>
      <c r="D2892">
        <v>36</v>
      </c>
      <c r="E2892" t="s">
        <v>79</v>
      </c>
      <c r="F2892" t="s">
        <v>74</v>
      </c>
      <c r="G2892" t="s">
        <v>45</v>
      </c>
      <c r="H2892" t="s">
        <v>33</v>
      </c>
      <c r="I2892" t="s">
        <v>34</v>
      </c>
      <c r="J2892" s="1">
        <v>45616</v>
      </c>
      <c r="M2892" t="s">
        <v>35</v>
      </c>
      <c r="N2892" s="2">
        <v>8813.9699999999993</v>
      </c>
      <c r="O2892" t="s">
        <v>2491</v>
      </c>
      <c r="P2892">
        <v>1.5</v>
      </c>
      <c r="Q28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892">
        <f>YEAR(Table1[[#This Row],[Hire Date]])</f>
        <v>2024</v>
      </c>
      <c r="T2892" t="str">
        <f>IF(Table1[[#This Row],[Education Level]]="Master's Degree",
"Master's Degree",
IF(Table1[[#This Row],[Education Level]]="Bachelor's Degree",
"Bachelor's Degree",
"Others"))</f>
        <v>Bachelor's Degree</v>
      </c>
    </row>
    <row r="2893" spans="1:20" x14ac:dyDescent="0.25">
      <c r="A2893" t="s">
        <v>6281</v>
      </c>
      <c r="B2893" t="s">
        <v>6282</v>
      </c>
      <c r="C2893" t="s">
        <v>29</v>
      </c>
      <c r="D2893">
        <v>22</v>
      </c>
      <c r="E2893" t="s">
        <v>86</v>
      </c>
      <c r="F2893" t="s">
        <v>31</v>
      </c>
      <c r="G2893" t="s">
        <v>45</v>
      </c>
      <c r="H2893" t="s">
        <v>33</v>
      </c>
      <c r="I2893" t="s">
        <v>34</v>
      </c>
      <c r="J2893" s="1">
        <v>44255</v>
      </c>
      <c r="M2893" t="s">
        <v>35</v>
      </c>
      <c r="N2893" s="2">
        <v>8334.5</v>
      </c>
      <c r="O2893" t="s">
        <v>997</v>
      </c>
      <c r="P2893">
        <v>5.2</v>
      </c>
      <c r="Q28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93">
        <f>YEAR(Table1[[#This Row],[Hire Date]])</f>
        <v>2021</v>
      </c>
      <c r="T2893" t="str">
        <f>IF(Table1[[#This Row],[Education Level]]="Master's Degree",
"Master's Degree",
IF(Table1[[#This Row],[Education Level]]="Bachelor's Degree",
"Bachelor's Degree",
"Others"))</f>
        <v>Bachelor's Degree</v>
      </c>
    </row>
    <row r="2894" spans="1:20" x14ac:dyDescent="0.25">
      <c r="A2894" t="s">
        <v>6283</v>
      </c>
      <c r="B2894" t="s">
        <v>6284</v>
      </c>
      <c r="C2894" t="s">
        <v>29</v>
      </c>
      <c r="D2894">
        <v>41</v>
      </c>
      <c r="E2894" t="s">
        <v>79</v>
      </c>
      <c r="F2894" t="s">
        <v>60</v>
      </c>
      <c r="G2894" t="s">
        <v>93</v>
      </c>
      <c r="H2894" t="s">
        <v>22</v>
      </c>
      <c r="I2894" t="s">
        <v>34</v>
      </c>
      <c r="J2894" s="1">
        <v>43884</v>
      </c>
      <c r="M2894" t="s">
        <v>35</v>
      </c>
      <c r="N2894" s="2">
        <v>3305.04</v>
      </c>
      <c r="O2894" t="s">
        <v>155</v>
      </c>
      <c r="P2894">
        <v>6.2</v>
      </c>
      <c r="Q28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94">
        <f>YEAR(Table1[[#This Row],[Hire Date]])</f>
        <v>2020</v>
      </c>
      <c r="T2894" t="str">
        <f>IF(Table1[[#This Row],[Education Level]]="Master's Degree",
"Master's Degree",
IF(Table1[[#This Row],[Education Level]]="Bachelor's Degree",
"Bachelor's Degree",
"Others"))</f>
        <v>Bachelor's Degree</v>
      </c>
    </row>
    <row r="2895" spans="1:20" x14ac:dyDescent="0.25">
      <c r="A2895" t="s">
        <v>6285</v>
      </c>
      <c r="B2895" t="s">
        <v>6286</v>
      </c>
      <c r="C2895" t="s">
        <v>29</v>
      </c>
      <c r="D2895">
        <v>36</v>
      </c>
      <c r="E2895" t="s">
        <v>30</v>
      </c>
      <c r="F2895" t="s">
        <v>49</v>
      </c>
      <c r="G2895" t="s">
        <v>137</v>
      </c>
      <c r="H2895" t="s">
        <v>33</v>
      </c>
      <c r="I2895" t="s">
        <v>34</v>
      </c>
      <c r="J2895" s="1">
        <v>45284</v>
      </c>
      <c r="M2895" t="s">
        <v>35</v>
      </c>
      <c r="N2895" s="2">
        <v>28375.98</v>
      </c>
      <c r="O2895" t="s">
        <v>1580</v>
      </c>
      <c r="P2895">
        <v>2.4</v>
      </c>
      <c r="Q28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895">
        <f>YEAR(Table1[[#This Row],[Hire Date]])</f>
        <v>2023</v>
      </c>
      <c r="T2895" t="str">
        <f>IF(Table1[[#This Row],[Education Level]]="Master's Degree",
"Master's Degree",
IF(Table1[[#This Row],[Education Level]]="Bachelor's Degree",
"Bachelor's Degree",
"Others"))</f>
        <v>Bachelor's Degree</v>
      </c>
    </row>
    <row r="2896" spans="1:20" x14ac:dyDescent="0.25">
      <c r="A2896" t="s">
        <v>6287</v>
      </c>
      <c r="B2896" t="s">
        <v>6288</v>
      </c>
      <c r="C2896" t="s">
        <v>29</v>
      </c>
      <c r="D2896">
        <v>39</v>
      </c>
      <c r="E2896" t="s">
        <v>43</v>
      </c>
      <c r="F2896" t="s">
        <v>60</v>
      </c>
      <c r="G2896" t="s">
        <v>137</v>
      </c>
      <c r="H2896" t="s">
        <v>33</v>
      </c>
      <c r="I2896" t="s">
        <v>34</v>
      </c>
      <c r="J2896" s="1">
        <v>44119</v>
      </c>
      <c r="K2896" s="1">
        <v>45757</v>
      </c>
      <c r="L2896" t="s">
        <v>760</v>
      </c>
      <c r="M2896" t="s">
        <v>25</v>
      </c>
      <c r="N2896" s="2">
        <v>27879.86</v>
      </c>
      <c r="O2896" t="s">
        <v>633</v>
      </c>
      <c r="P2896">
        <v>4.5</v>
      </c>
      <c r="Q28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896">
        <f>YEAR(Table1[[#This Row],[Hire Date]])</f>
        <v>2020</v>
      </c>
      <c r="S2896" s="9">
        <f>YEAR(Table1[[#This Row],[Exit Date]])</f>
        <v>2025</v>
      </c>
      <c r="T2896" t="str">
        <f>IF(Table1[[#This Row],[Education Level]]="Master's Degree",
"Master's Degree",
IF(Table1[[#This Row],[Education Level]]="Bachelor's Degree",
"Bachelor's Degree",
"Others"))</f>
        <v>Bachelor's Degree</v>
      </c>
    </row>
    <row r="2897" spans="1:20" x14ac:dyDescent="0.25">
      <c r="A2897" t="s">
        <v>6289</v>
      </c>
      <c r="B2897" t="s">
        <v>6290</v>
      </c>
      <c r="C2897" t="s">
        <v>29</v>
      </c>
      <c r="D2897">
        <v>62</v>
      </c>
      <c r="E2897" t="s">
        <v>43</v>
      </c>
      <c r="F2897" t="s">
        <v>44</v>
      </c>
      <c r="G2897" t="s">
        <v>21</v>
      </c>
      <c r="H2897" t="s">
        <v>22</v>
      </c>
      <c r="I2897" t="s">
        <v>23</v>
      </c>
      <c r="J2897" s="1">
        <v>43518</v>
      </c>
      <c r="M2897" t="s">
        <v>35</v>
      </c>
      <c r="N2897" s="2">
        <v>17407.169999999998</v>
      </c>
      <c r="O2897" t="s">
        <v>1288</v>
      </c>
      <c r="P2897">
        <v>7.2</v>
      </c>
      <c r="Q28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97">
        <f>YEAR(Table1[[#This Row],[Hire Date]])</f>
        <v>2019</v>
      </c>
      <c r="T2897" t="str">
        <f>IF(Table1[[#This Row],[Education Level]]="Master's Degree",
"Master's Degree",
IF(Table1[[#This Row],[Education Level]]="Bachelor's Degree",
"Bachelor's Degree",
"Others"))</f>
        <v>Master's Degree</v>
      </c>
    </row>
    <row r="2898" spans="1:20" x14ac:dyDescent="0.25">
      <c r="A2898" t="s">
        <v>6291</v>
      </c>
      <c r="B2898" t="s">
        <v>6292</v>
      </c>
      <c r="C2898" t="s">
        <v>18</v>
      </c>
      <c r="D2898">
        <v>22</v>
      </c>
      <c r="E2898" t="s">
        <v>19</v>
      </c>
      <c r="F2898" t="s">
        <v>74</v>
      </c>
      <c r="G2898" t="s">
        <v>145</v>
      </c>
      <c r="H2898" t="s">
        <v>33</v>
      </c>
      <c r="I2898" t="s">
        <v>34</v>
      </c>
      <c r="J2898" s="1">
        <v>45092</v>
      </c>
      <c r="M2898" t="s">
        <v>35</v>
      </c>
      <c r="N2898" s="2">
        <v>32145.22</v>
      </c>
      <c r="O2898" t="s">
        <v>146</v>
      </c>
      <c r="P2898">
        <v>2.9</v>
      </c>
      <c r="Q28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898">
        <f>YEAR(Table1[[#This Row],[Hire Date]])</f>
        <v>2023</v>
      </c>
      <c r="T2898" t="str">
        <f>IF(Table1[[#This Row],[Education Level]]="Master's Degree",
"Master's Degree",
IF(Table1[[#This Row],[Education Level]]="Bachelor's Degree",
"Bachelor's Degree",
"Others"))</f>
        <v>Bachelor's Degree</v>
      </c>
    </row>
    <row r="2899" spans="1:20" x14ac:dyDescent="0.25">
      <c r="A2899" t="s">
        <v>6293</v>
      </c>
      <c r="B2899" t="s">
        <v>6294</v>
      </c>
      <c r="C2899" t="s">
        <v>18</v>
      </c>
      <c r="D2899">
        <v>50</v>
      </c>
      <c r="E2899" t="s">
        <v>100</v>
      </c>
      <c r="F2899" t="s">
        <v>74</v>
      </c>
      <c r="G2899" t="s">
        <v>45</v>
      </c>
      <c r="H2899" t="s">
        <v>33</v>
      </c>
      <c r="I2899" t="s">
        <v>50</v>
      </c>
      <c r="J2899" s="1">
        <v>43386</v>
      </c>
      <c r="M2899" t="s">
        <v>35</v>
      </c>
      <c r="N2899" s="2">
        <v>6735.48</v>
      </c>
      <c r="O2899" t="s">
        <v>721</v>
      </c>
      <c r="P2899">
        <v>7.6</v>
      </c>
      <c r="Q28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899">
        <f>YEAR(Table1[[#This Row],[Hire Date]])</f>
        <v>2018</v>
      </c>
      <c r="T2899" t="str">
        <f>IF(Table1[[#This Row],[Education Level]]="Master's Degree",
"Master's Degree",
IF(Table1[[#This Row],[Education Level]]="Bachelor's Degree",
"Bachelor's Degree",
"Others"))</f>
        <v>Others</v>
      </c>
    </row>
    <row r="2900" spans="1:20" x14ac:dyDescent="0.25">
      <c r="A2900" t="s">
        <v>6295</v>
      </c>
      <c r="B2900" t="s">
        <v>6296</v>
      </c>
      <c r="C2900" t="s">
        <v>18</v>
      </c>
      <c r="D2900">
        <v>32</v>
      </c>
      <c r="E2900" t="s">
        <v>43</v>
      </c>
      <c r="F2900" t="s">
        <v>31</v>
      </c>
      <c r="G2900" t="s">
        <v>45</v>
      </c>
      <c r="H2900" t="s">
        <v>33</v>
      </c>
      <c r="I2900" t="s">
        <v>34</v>
      </c>
      <c r="J2900" s="1">
        <v>43452</v>
      </c>
      <c r="K2900" s="1">
        <v>45893</v>
      </c>
      <c r="L2900" t="s">
        <v>324</v>
      </c>
      <c r="M2900" t="s">
        <v>25</v>
      </c>
      <c r="N2900" s="2">
        <v>9346.33</v>
      </c>
      <c r="O2900" t="s">
        <v>1939</v>
      </c>
      <c r="P2900">
        <v>6.7</v>
      </c>
      <c r="Q29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00">
        <f>YEAR(Table1[[#This Row],[Hire Date]])</f>
        <v>2018</v>
      </c>
      <c r="S2900" s="9">
        <f>YEAR(Table1[[#This Row],[Exit Date]])</f>
        <v>2025</v>
      </c>
      <c r="T2900" t="str">
        <f>IF(Table1[[#This Row],[Education Level]]="Master's Degree",
"Master's Degree",
IF(Table1[[#This Row],[Education Level]]="Bachelor's Degree",
"Bachelor's Degree",
"Others"))</f>
        <v>Bachelor's Degree</v>
      </c>
    </row>
    <row r="2901" spans="1:20" x14ac:dyDescent="0.25">
      <c r="A2901" t="s">
        <v>6297</v>
      </c>
      <c r="B2901" t="s">
        <v>6298</v>
      </c>
      <c r="C2901" t="s">
        <v>18</v>
      </c>
      <c r="D2901">
        <v>37</v>
      </c>
      <c r="E2901" s="9" t="s">
        <v>13002</v>
      </c>
      <c r="F2901" t="s">
        <v>74</v>
      </c>
      <c r="G2901" t="s">
        <v>45</v>
      </c>
      <c r="H2901" t="s">
        <v>22</v>
      </c>
      <c r="I2901" t="s">
        <v>23</v>
      </c>
      <c r="J2901" s="1">
        <v>45446</v>
      </c>
      <c r="M2901" t="s">
        <v>35</v>
      </c>
      <c r="N2901" s="2">
        <v>8006.98</v>
      </c>
      <c r="O2901" t="s">
        <v>3047</v>
      </c>
      <c r="P2901">
        <v>2</v>
      </c>
      <c r="Q29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901">
        <f>YEAR(Table1[[#This Row],[Hire Date]])</f>
        <v>2024</v>
      </c>
      <c r="T2901" t="str">
        <f>IF(Table1[[#This Row],[Education Level]]="Master's Degree",
"Master's Degree",
IF(Table1[[#This Row],[Education Level]]="Bachelor's Degree",
"Bachelor's Degree",
"Others"))</f>
        <v>Master's Degree</v>
      </c>
    </row>
    <row r="2902" spans="1:20" x14ac:dyDescent="0.25">
      <c r="A2902" t="s">
        <v>6299</v>
      </c>
      <c r="B2902" t="s">
        <v>6300</v>
      </c>
      <c r="C2902" t="s">
        <v>18</v>
      </c>
      <c r="D2902">
        <v>34</v>
      </c>
      <c r="E2902" t="s">
        <v>19</v>
      </c>
      <c r="F2902" t="s">
        <v>74</v>
      </c>
      <c r="G2902" t="s">
        <v>232</v>
      </c>
      <c r="H2902" t="s">
        <v>33</v>
      </c>
      <c r="I2902" t="s">
        <v>34</v>
      </c>
      <c r="J2902" s="1">
        <v>43190</v>
      </c>
      <c r="M2902" t="s">
        <v>35</v>
      </c>
      <c r="N2902" s="2">
        <v>56469.279999999999</v>
      </c>
      <c r="O2902" t="s">
        <v>146</v>
      </c>
      <c r="P2902">
        <v>8.1</v>
      </c>
      <c r="Q29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02">
        <f>YEAR(Table1[[#This Row],[Hire Date]])</f>
        <v>2018</v>
      </c>
      <c r="T2902" t="str">
        <f>IF(Table1[[#This Row],[Education Level]]="Master's Degree",
"Master's Degree",
IF(Table1[[#This Row],[Education Level]]="Bachelor's Degree",
"Bachelor's Degree",
"Others"))</f>
        <v>Bachelor's Degree</v>
      </c>
    </row>
    <row r="2903" spans="1:20" x14ac:dyDescent="0.25">
      <c r="A2903" t="s">
        <v>6301</v>
      </c>
      <c r="B2903" t="s">
        <v>6302</v>
      </c>
      <c r="C2903" t="s">
        <v>29</v>
      </c>
      <c r="D2903">
        <v>31</v>
      </c>
      <c r="E2903" t="s">
        <v>73</v>
      </c>
      <c r="F2903" t="s">
        <v>60</v>
      </c>
      <c r="G2903" t="s">
        <v>32</v>
      </c>
      <c r="H2903" t="s">
        <v>33</v>
      </c>
      <c r="I2903" t="s">
        <v>23</v>
      </c>
      <c r="J2903" s="1">
        <v>43725</v>
      </c>
      <c r="M2903" t="s">
        <v>35</v>
      </c>
      <c r="N2903" s="2">
        <v>5184.5</v>
      </c>
      <c r="O2903" t="s">
        <v>1629</v>
      </c>
      <c r="P2903">
        <v>6.7</v>
      </c>
      <c r="Q29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03">
        <f>YEAR(Table1[[#This Row],[Hire Date]])</f>
        <v>2019</v>
      </c>
      <c r="T2903" t="str">
        <f>IF(Table1[[#This Row],[Education Level]]="Master's Degree",
"Master's Degree",
IF(Table1[[#This Row],[Education Level]]="Bachelor's Degree",
"Bachelor's Degree",
"Others"))</f>
        <v>Master's Degree</v>
      </c>
    </row>
    <row r="2904" spans="1:20" x14ac:dyDescent="0.25">
      <c r="A2904" t="s">
        <v>6303</v>
      </c>
      <c r="B2904" t="s">
        <v>6304</v>
      </c>
      <c r="C2904" t="s">
        <v>18</v>
      </c>
      <c r="D2904">
        <v>29</v>
      </c>
      <c r="E2904" t="s">
        <v>121</v>
      </c>
      <c r="F2904" t="s">
        <v>44</v>
      </c>
      <c r="G2904" t="s">
        <v>21</v>
      </c>
      <c r="H2904" t="s">
        <v>33</v>
      </c>
      <c r="I2904" t="s">
        <v>34</v>
      </c>
      <c r="J2904" s="1">
        <v>44943</v>
      </c>
      <c r="M2904" t="s">
        <v>35</v>
      </c>
      <c r="N2904" s="2">
        <v>14163.93</v>
      </c>
      <c r="O2904" t="s">
        <v>698</v>
      </c>
      <c r="P2904">
        <v>3.3</v>
      </c>
      <c r="Q29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904">
        <f>YEAR(Table1[[#This Row],[Hire Date]])</f>
        <v>2023</v>
      </c>
      <c r="T2904" t="str">
        <f>IF(Table1[[#This Row],[Education Level]]="Master's Degree",
"Master's Degree",
IF(Table1[[#This Row],[Education Level]]="Bachelor's Degree",
"Bachelor's Degree",
"Others"))</f>
        <v>Bachelor's Degree</v>
      </c>
    </row>
    <row r="2905" spans="1:20" x14ac:dyDescent="0.25">
      <c r="A2905" t="s">
        <v>6305</v>
      </c>
      <c r="B2905" t="s">
        <v>6306</v>
      </c>
      <c r="C2905" t="s">
        <v>18</v>
      </c>
      <c r="D2905">
        <v>37</v>
      </c>
      <c r="E2905" t="s">
        <v>121</v>
      </c>
      <c r="F2905" t="s">
        <v>20</v>
      </c>
      <c r="G2905" t="s">
        <v>93</v>
      </c>
      <c r="H2905" t="s">
        <v>33</v>
      </c>
      <c r="I2905" t="s">
        <v>34</v>
      </c>
      <c r="J2905" s="1">
        <v>43537</v>
      </c>
      <c r="M2905" t="s">
        <v>35</v>
      </c>
      <c r="N2905" s="2">
        <v>3913.85</v>
      </c>
      <c r="O2905" t="s">
        <v>4196</v>
      </c>
      <c r="P2905">
        <v>7.2</v>
      </c>
      <c r="Q29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05">
        <f>YEAR(Table1[[#This Row],[Hire Date]])</f>
        <v>2019</v>
      </c>
      <c r="T2905" t="str">
        <f>IF(Table1[[#This Row],[Education Level]]="Master's Degree",
"Master's Degree",
IF(Table1[[#This Row],[Education Level]]="Bachelor's Degree",
"Bachelor's Degree",
"Others"))</f>
        <v>Bachelor's Degree</v>
      </c>
    </row>
    <row r="2906" spans="1:20" x14ac:dyDescent="0.25">
      <c r="A2906" t="s">
        <v>6307</v>
      </c>
      <c r="B2906" t="s">
        <v>6308</v>
      </c>
      <c r="C2906" t="s">
        <v>18</v>
      </c>
      <c r="D2906">
        <v>22</v>
      </c>
      <c r="E2906" t="s">
        <v>86</v>
      </c>
      <c r="F2906" t="s">
        <v>31</v>
      </c>
      <c r="G2906" t="s">
        <v>61</v>
      </c>
      <c r="H2906" t="s">
        <v>22</v>
      </c>
      <c r="I2906" t="s">
        <v>117</v>
      </c>
      <c r="J2906" s="1">
        <v>43118</v>
      </c>
      <c r="M2906" t="s">
        <v>35</v>
      </c>
      <c r="N2906" s="2">
        <v>11320.34</v>
      </c>
      <c r="O2906" t="s">
        <v>3116</v>
      </c>
      <c r="P2906">
        <v>8.3000000000000007</v>
      </c>
      <c r="Q29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06">
        <f>YEAR(Table1[[#This Row],[Hire Date]])</f>
        <v>2018</v>
      </c>
      <c r="T2906" t="str">
        <f>IF(Table1[[#This Row],[Education Level]]="Master's Degree",
"Master's Degree",
IF(Table1[[#This Row],[Education Level]]="Bachelor's Degree",
"Bachelor's Degree",
"Others"))</f>
        <v>Others</v>
      </c>
    </row>
    <row r="2907" spans="1:20" x14ac:dyDescent="0.25">
      <c r="A2907" t="s">
        <v>6309</v>
      </c>
      <c r="B2907" t="s">
        <v>6310</v>
      </c>
      <c r="C2907" t="s">
        <v>18</v>
      </c>
      <c r="D2907">
        <v>41</v>
      </c>
      <c r="E2907" t="s">
        <v>43</v>
      </c>
      <c r="F2907" t="s">
        <v>31</v>
      </c>
      <c r="G2907" t="s">
        <v>61</v>
      </c>
      <c r="H2907" t="s">
        <v>33</v>
      </c>
      <c r="I2907" t="s">
        <v>23</v>
      </c>
      <c r="J2907" s="1">
        <v>44725</v>
      </c>
      <c r="K2907" s="1">
        <v>45838</v>
      </c>
      <c r="L2907" t="s">
        <v>132</v>
      </c>
      <c r="M2907" t="s">
        <v>25</v>
      </c>
      <c r="N2907" s="2">
        <v>12004.35</v>
      </c>
      <c r="O2907" t="s">
        <v>2448</v>
      </c>
      <c r="P2907">
        <v>3</v>
      </c>
      <c r="Q29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907">
        <f>YEAR(Table1[[#This Row],[Hire Date]])</f>
        <v>2022</v>
      </c>
      <c r="S2907" s="9">
        <f>YEAR(Table1[[#This Row],[Exit Date]])</f>
        <v>2025</v>
      </c>
      <c r="T2907" t="str">
        <f>IF(Table1[[#This Row],[Education Level]]="Master's Degree",
"Master's Degree",
IF(Table1[[#This Row],[Education Level]]="Bachelor's Degree",
"Bachelor's Degree",
"Others"))</f>
        <v>Master's Degree</v>
      </c>
    </row>
    <row r="2908" spans="1:20" x14ac:dyDescent="0.25">
      <c r="A2908" t="s">
        <v>6311</v>
      </c>
      <c r="B2908" t="s">
        <v>6312</v>
      </c>
      <c r="C2908" t="s">
        <v>18</v>
      </c>
      <c r="D2908">
        <v>31</v>
      </c>
      <c r="E2908" t="s">
        <v>136</v>
      </c>
      <c r="F2908" t="s">
        <v>31</v>
      </c>
      <c r="G2908" t="s">
        <v>45</v>
      </c>
      <c r="H2908" t="s">
        <v>33</v>
      </c>
      <c r="I2908" t="s">
        <v>34</v>
      </c>
      <c r="J2908" s="1">
        <v>44026</v>
      </c>
      <c r="K2908" s="1">
        <v>45743</v>
      </c>
      <c r="L2908" t="s">
        <v>24</v>
      </c>
      <c r="M2908" t="s">
        <v>25</v>
      </c>
      <c r="N2908" s="2">
        <v>8860.42</v>
      </c>
      <c r="O2908" t="s">
        <v>876</v>
      </c>
      <c r="P2908">
        <v>4.7</v>
      </c>
      <c r="Q29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908">
        <f>YEAR(Table1[[#This Row],[Hire Date]])</f>
        <v>2020</v>
      </c>
      <c r="S2908" s="9">
        <f>YEAR(Table1[[#This Row],[Exit Date]])</f>
        <v>2025</v>
      </c>
      <c r="T2908" t="str">
        <f>IF(Table1[[#This Row],[Education Level]]="Master's Degree",
"Master's Degree",
IF(Table1[[#This Row],[Education Level]]="Bachelor's Degree",
"Bachelor's Degree",
"Others"))</f>
        <v>Bachelor's Degree</v>
      </c>
    </row>
    <row r="2909" spans="1:20" x14ac:dyDescent="0.25">
      <c r="A2909" t="s">
        <v>6313</v>
      </c>
      <c r="B2909" t="s">
        <v>6314</v>
      </c>
      <c r="C2909" t="s">
        <v>29</v>
      </c>
      <c r="D2909">
        <v>24</v>
      </c>
      <c r="E2909" t="s">
        <v>73</v>
      </c>
      <c r="F2909" t="s">
        <v>44</v>
      </c>
      <c r="G2909" t="s">
        <v>45</v>
      </c>
      <c r="H2909" t="s">
        <v>33</v>
      </c>
      <c r="I2909" t="s">
        <v>23</v>
      </c>
      <c r="J2909" s="1">
        <v>45704</v>
      </c>
      <c r="M2909" t="s">
        <v>35</v>
      </c>
      <c r="N2909" s="2">
        <v>7400.94</v>
      </c>
      <c r="O2909" t="s">
        <v>1403</v>
      </c>
      <c r="P2909">
        <v>1.2</v>
      </c>
      <c r="Q29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909">
        <f>YEAR(Table1[[#This Row],[Hire Date]])</f>
        <v>2025</v>
      </c>
      <c r="T2909" t="str">
        <f>IF(Table1[[#This Row],[Education Level]]="Master's Degree",
"Master's Degree",
IF(Table1[[#This Row],[Education Level]]="Bachelor's Degree",
"Bachelor's Degree",
"Others"))</f>
        <v>Master's Degree</v>
      </c>
    </row>
    <row r="2910" spans="1:20" x14ac:dyDescent="0.25">
      <c r="A2910" t="s">
        <v>6315</v>
      </c>
      <c r="B2910" t="s">
        <v>6316</v>
      </c>
      <c r="C2910" t="s">
        <v>18</v>
      </c>
      <c r="D2910">
        <v>30</v>
      </c>
      <c r="E2910" t="s">
        <v>43</v>
      </c>
      <c r="F2910" t="s">
        <v>20</v>
      </c>
      <c r="G2910" t="s">
        <v>45</v>
      </c>
      <c r="H2910" t="s">
        <v>33</v>
      </c>
      <c r="I2910" t="s">
        <v>50</v>
      </c>
      <c r="J2910" s="1">
        <v>43537</v>
      </c>
      <c r="M2910" t="s">
        <v>35</v>
      </c>
      <c r="N2910" s="2">
        <v>9194.5499999999993</v>
      </c>
      <c r="O2910" t="s">
        <v>1831</v>
      </c>
      <c r="P2910">
        <v>7.2</v>
      </c>
      <c r="Q29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10">
        <f>YEAR(Table1[[#This Row],[Hire Date]])</f>
        <v>2019</v>
      </c>
      <c r="T2910" t="str">
        <f>IF(Table1[[#This Row],[Education Level]]="Master's Degree",
"Master's Degree",
IF(Table1[[#This Row],[Education Level]]="Bachelor's Degree",
"Bachelor's Degree",
"Others"))</f>
        <v>Others</v>
      </c>
    </row>
    <row r="2911" spans="1:20" x14ac:dyDescent="0.25">
      <c r="A2911" t="s">
        <v>6317</v>
      </c>
      <c r="B2911" t="s">
        <v>4588</v>
      </c>
      <c r="C2911" t="s">
        <v>29</v>
      </c>
      <c r="D2911">
        <v>46</v>
      </c>
      <c r="E2911" t="s">
        <v>43</v>
      </c>
      <c r="F2911" t="s">
        <v>20</v>
      </c>
      <c r="G2911" t="s">
        <v>45</v>
      </c>
      <c r="H2911" t="s">
        <v>33</v>
      </c>
      <c r="I2911" t="s">
        <v>34</v>
      </c>
      <c r="J2911" s="1">
        <v>44009</v>
      </c>
      <c r="M2911" t="s">
        <v>35</v>
      </c>
      <c r="N2911" s="2">
        <v>9349.0499999999993</v>
      </c>
      <c r="O2911" t="s">
        <v>639</v>
      </c>
      <c r="P2911">
        <v>5.9</v>
      </c>
      <c r="Q29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11">
        <f>YEAR(Table1[[#This Row],[Hire Date]])</f>
        <v>2020</v>
      </c>
      <c r="T2911" t="str">
        <f>IF(Table1[[#This Row],[Education Level]]="Master's Degree",
"Master's Degree",
IF(Table1[[#This Row],[Education Level]]="Bachelor's Degree",
"Bachelor's Degree",
"Others"))</f>
        <v>Bachelor's Degree</v>
      </c>
    </row>
    <row r="2912" spans="1:20" x14ac:dyDescent="0.25">
      <c r="A2912" t="s">
        <v>6318</v>
      </c>
      <c r="B2912" t="s">
        <v>6319</v>
      </c>
      <c r="C2912" t="s">
        <v>18</v>
      </c>
      <c r="D2912">
        <v>30</v>
      </c>
      <c r="E2912" t="s">
        <v>30</v>
      </c>
      <c r="F2912" t="s">
        <v>60</v>
      </c>
      <c r="G2912" t="s">
        <v>21</v>
      </c>
      <c r="H2912" t="s">
        <v>33</v>
      </c>
      <c r="I2912" t="s">
        <v>23</v>
      </c>
      <c r="J2912" s="1">
        <v>43523</v>
      </c>
      <c r="M2912" t="s">
        <v>35</v>
      </c>
      <c r="N2912" s="2">
        <v>19605.39</v>
      </c>
      <c r="O2912" t="s">
        <v>1071</v>
      </c>
      <c r="P2912">
        <v>7.2</v>
      </c>
      <c r="Q29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12">
        <f>YEAR(Table1[[#This Row],[Hire Date]])</f>
        <v>2019</v>
      </c>
      <c r="T2912" t="str">
        <f>IF(Table1[[#This Row],[Education Level]]="Master's Degree",
"Master's Degree",
IF(Table1[[#This Row],[Education Level]]="Bachelor's Degree",
"Bachelor's Degree",
"Others"))</f>
        <v>Master's Degree</v>
      </c>
    </row>
    <row r="2913" spans="1:20" x14ac:dyDescent="0.25">
      <c r="A2913" t="s">
        <v>6320</v>
      </c>
      <c r="B2913" t="s">
        <v>6321</v>
      </c>
      <c r="C2913" t="s">
        <v>18</v>
      </c>
      <c r="D2913">
        <v>38</v>
      </c>
      <c r="E2913" t="s">
        <v>73</v>
      </c>
      <c r="F2913" t="s">
        <v>31</v>
      </c>
      <c r="G2913" t="s">
        <v>21</v>
      </c>
      <c r="H2913" t="s">
        <v>33</v>
      </c>
      <c r="I2913" t="s">
        <v>50</v>
      </c>
      <c r="J2913" s="1">
        <v>43197</v>
      </c>
      <c r="K2913" s="1">
        <v>46121</v>
      </c>
      <c r="L2913" t="s">
        <v>24</v>
      </c>
      <c r="M2913" t="s">
        <v>25</v>
      </c>
      <c r="N2913" s="2">
        <v>19956.2</v>
      </c>
      <c r="O2913" t="s">
        <v>1236</v>
      </c>
      <c r="P2913">
        <v>8</v>
      </c>
      <c r="Q29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13">
        <f>YEAR(Table1[[#This Row],[Hire Date]])</f>
        <v>2018</v>
      </c>
      <c r="S2913" s="9">
        <f>YEAR(Table1[[#This Row],[Exit Date]])</f>
        <v>2026</v>
      </c>
      <c r="T2913" t="str">
        <f>IF(Table1[[#This Row],[Education Level]]="Master's Degree",
"Master's Degree",
IF(Table1[[#This Row],[Education Level]]="Bachelor's Degree",
"Bachelor's Degree",
"Others"))</f>
        <v>Others</v>
      </c>
    </row>
    <row r="2914" spans="1:20" x14ac:dyDescent="0.25">
      <c r="A2914" t="s">
        <v>6322</v>
      </c>
      <c r="B2914" t="s">
        <v>6323</v>
      </c>
      <c r="C2914" t="s">
        <v>18</v>
      </c>
      <c r="D2914">
        <v>28</v>
      </c>
      <c r="E2914" t="s">
        <v>69</v>
      </c>
      <c r="F2914" t="s">
        <v>44</v>
      </c>
      <c r="G2914" t="s">
        <v>45</v>
      </c>
      <c r="H2914" t="s">
        <v>33</v>
      </c>
      <c r="I2914" t="s">
        <v>34</v>
      </c>
      <c r="J2914" s="1">
        <v>45827</v>
      </c>
      <c r="M2914" t="s">
        <v>35</v>
      </c>
      <c r="N2914" s="2">
        <v>7337.95</v>
      </c>
      <c r="O2914" t="s">
        <v>1801</v>
      </c>
      <c r="P2914">
        <v>0.9</v>
      </c>
      <c r="Q29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14">
        <f>YEAR(Table1[[#This Row],[Hire Date]])</f>
        <v>2025</v>
      </c>
      <c r="T2914" t="str">
        <f>IF(Table1[[#This Row],[Education Level]]="Master's Degree",
"Master's Degree",
IF(Table1[[#This Row],[Education Level]]="Bachelor's Degree",
"Bachelor's Degree",
"Others"))</f>
        <v>Bachelor's Degree</v>
      </c>
    </row>
    <row r="2915" spans="1:20" x14ac:dyDescent="0.25">
      <c r="A2915" t="s">
        <v>6324</v>
      </c>
      <c r="B2915" t="s">
        <v>6325</v>
      </c>
      <c r="C2915" t="s">
        <v>29</v>
      </c>
      <c r="D2915">
        <v>41</v>
      </c>
      <c r="E2915" t="s">
        <v>136</v>
      </c>
      <c r="F2915" t="s">
        <v>74</v>
      </c>
      <c r="G2915" t="s">
        <v>61</v>
      </c>
      <c r="H2915" t="s">
        <v>33</v>
      </c>
      <c r="I2915" t="s">
        <v>23</v>
      </c>
      <c r="J2915" s="1">
        <v>43547</v>
      </c>
      <c r="M2915" t="s">
        <v>35</v>
      </c>
      <c r="N2915" s="2">
        <v>10227.91</v>
      </c>
      <c r="O2915" t="s">
        <v>4020</v>
      </c>
      <c r="P2915">
        <v>7.2</v>
      </c>
      <c r="Q29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15">
        <f>YEAR(Table1[[#This Row],[Hire Date]])</f>
        <v>2019</v>
      </c>
      <c r="T2915" t="str">
        <f>IF(Table1[[#This Row],[Education Level]]="Master's Degree",
"Master's Degree",
IF(Table1[[#This Row],[Education Level]]="Bachelor's Degree",
"Bachelor's Degree",
"Others"))</f>
        <v>Master's Degree</v>
      </c>
    </row>
    <row r="2916" spans="1:20" x14ac:dyDescent="0.25">
      <c r="A2916" t="s">
        <v>6326</v>
      </c>
      <c r="B2916" t="s">
        <v>6327</v>
      </c>
      <c r="C2916" t="s">
        <v>29</v>
      </c>
      <c r="D2916">
        <v>41</v>
      </c>
      <c r="E2916" t="s">
        <v>30</v>
      </c>
      <c r="F2916" t="s">
        <v>44</v>
      </c>
      <c r="G2916" t="s">
        <v>137</v>
      </c>
      <c r="H2916" t="s">
        <v>33</v>
      </c>
      <c r="I2916" t="s">
        <v>23</v>
      </c>
      <c r="J2916" s="1">
        <v>44375</v>
      </c>
      <c r="M2916" t="s">
        <v>35</v>
      </c>
      <c r="N2916" s="2">
        <v>28764.34</v>
      </c>
      <c r="O2916" t="s">
        <v>179</v>
      </c>
      <c r="P2916">
        <v>4.9000000000000004</v>
      </c>
      <c r="Q29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916">
        <f>YEAR(Table1[[#This Row],[Hire Date]])</f>
        <v>2021</v>
      </c>
      <c r="T2916" t="str">
        <f>IF(Table1[[#This Row],[Education Level]]="Master's Degree",
"Master's Degree",
IF(Table1[[#This Row],[Education Level]]="Bachelor's Degree",
"Bachelor's Degree",
"Others"))</f>
        <v>Master's Degree</v>
      </c>
    </row>
    <row r="2917" spans="1:20" x14ac:dyDescent="0.25">
      <c r="A2917" t="s">
        <v>6328</v>
      </c>
      <c r="B2917" t="s">
        <v>6329</v>
      </c>
      <c r="C2917" t="s">
        <v>18</v>
      </c>
      <c r="D2917">
        <v>51</v>
      </c>
      <c r="E2917" t="s">
        <v>136</v>
      </c>
      <c r="F2917" t="s">
        <v>31</v>
      </c>
      <c r="G2917" t="s">
        <v>45</v>
      </c>
      <c r="H2917" t="s">
        <v>33</v>
      </c>
      <c r="I2917" t="s">
        <v>23</v>
      </c>
      <c r="J2917" s="1">
        <v>45613</v>
      </c>
      <c r="M2917" t="s">
        <v>35</v>
      </c>
      <c r="N2917" s="2">
        <v>7657.75</v>
      </c>
      <c r="O2917" t="s">
        <v>255</v>
      </c>
      <c r="P2917">
        <v>1.5</v>
      </c>
      <c r="Q29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917">
        <f>YEAR(Table1[[#This Row],[Hire Date]])</f>
        <v>2024</v>
      </c>
      <c r="T2917" t="str">
        <f>IF(Table1[[#This Row],[Education Level]]="Master's Degree",
"Master's Degree",
IF(Table1[[#This Row],[Education Level]]="Bachelor's Degree",
"Bachelor's Degree",
"Others"))</f>
        <v>Master's Degree</v>
      </c>
    </row>
    <row r="2918" spans="1:20" x14ac:dyDescent="0.25">
      <c r="A2918" t="s">
        <v>6330</v>
      </c>
      <c r="B2918" t="s">
        <v>6331</v>
      </c>
      <c r="C2918" t="s">
        <v>29</v>
      </c>
      <c r="D2918">
        <v>33</v>
      </c>
      <c r="E2918" t="s">
        <v>69</v>
      </c>
      <c r="F2918" t="s">
        <v>49</v>
      </c>
      <c r="G2918" t="s">
        <v>21</v>
      </c>
      <c r="H2918" t="s">
        <v>33</v>
      </c>
      <c r="I2918" t="s">
        <v>34</v>
      </c>
      <c r="J2918" s="1">
        <v>43734</v>
      </c>
      <c r="M2918" t="s">
        <v>35</v>
      </c>
      <c r="N2918" s="2">
        <v>18580.09</v>
      </c>
      <c r="O2918" t="s">
        <v>4244</v>
      </c>
      <c r="P2918">
        <v>6.6</v>
      </c>
      <c r="Q29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18">
        <f>YEAR(Table1[[#This Row],[Hire Date]])</f>
        <v>2019</v>
      </c>
      <c r="T2918" t="str">
        <f>IF(Table1[[#This Row],[Education Level]]="Master's Degree",
"Master's Degree",
IF(Table1[[#This Row],[Education Level]]="Bachelor's Degree",
"Bachelor's Degree",
"Others"))</f>
        <v>Bachelor's Degree</v>
      </c>
    </row>
    <row r="2919" spans="1:20" x14ac:dyDescent="0.25">
      <c r="A2919" t="s">
        <v>6332</v>
      </c>
      <c r="B2919" t="s">
        <v>6333</v>
      </c>
      <c r="C2919" t="s">
        <v>18</v>
      </c>
      <c r="D2919">
        <v>41</v>
      </c>
      <c r="E2919" t="s">
        <v>79</v>
      </c>
      <c r="F2919" t="s">
        <v>44</v>
      </c>
      <c r="G2919" t="s">
        <v>61</v>
      </c>
      <c r="H2919" t="s">
        <v>138</v>
      </c>
      <c r="I2919" t="s">
        <v>34</v>
      </c>
      <c r="J2919" s="1">
        <v>44450</v>
      </c>
      <c r="M2919" t="s">
        <v>35</v>
      </c>
      <c r="N2919" s="2">
        <v>13306.09</v>
      </c>
      <c r="O2919" t="s">
        <v>342</v>
      </c>
      <c r="P2919">
        <v>4.7</v>
      </c>
      <c r="Q29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919">
        <f>YEAR(Table1[[#This Row],[Hire Date]])</f>
        <v>2021</v>
      </c>
      <c r="T2919" t="str">
        <f>IF(Table1[[#This Row],[Education Level]]="Master's Degree",
"Master's Degree",
IF(Table1[[#This Row],[Education Level]]="Bachelor's Degree",
"Bachelor's Degree",
"Others"))</f>
        <v>Bachelor's Degree</v>
      </c>
    </row>
    <row r="2920" spans="1:20" x14ac:dyDescent="0.25">
      <c r="A2920" t="s">
        <v>6334</v>
      </c>
      <c r="B2920" t="s">
        <v>6335</v>
      </c>
      <c r="C2920" t="s">
        <v>18</v>
      </c>
      <c r="D2920">
        <v>35</v>
      </c>
      <c r="E2920" t="s">
        <v>73</v>
      </c>
      <c r="F2920" t="s">
        <v>31</v>
      </c>
      <c r="G2920" t="s">
        <v>45</v>
      </c>
      <c r="H2920" t="s">
        <v>138</v>
      </c>
      <c r="I2920" t="s">
        <v>175</v>
      </c>
      <c r="J2920" s="1">
        <v>43421</v>
      </c>
      <c r="M2920" t="s">
        <v>35</v>
      </c>
      <c r="N2920" s="2">
        <v>8491.34</v>
      </c>
      <c r="O2920" t="s">
        <v>5124</v>
      </c>
      <c r="P2920">
        <v>7.5</v>
      </c>
      <c r="Q29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20">
        <f>YEAR(Table1[[#This Row],[Hire Date]])</f>
        <v>2018</v>
      </c>
      <c r="T2920" t="str">
        <f>IF(Table1[[#This Row],[Education Level]]="Master's Degree",
"Master's Degree",
IF(Table1[[#This Row],[Education Level]]="Bachelor's Degree",
"Bachelor's Degree",
"Others"))</f>
        <v>Others</v>
      </c>
    </row>
    <row r="2921" spans="1:20" x14ac:dyDescent="0.25">
      <c r="A2921" t="s">
        <v>6336</v>
      </c>
      <c r="B2921" t="s">
        <v>6337</v>
      </c>
      <c r="C2921" t="s">
        <v>29</v>
      </c>
      <c r="D2921">
        <v>46</v>
      </c>
      <c r="E2921" t="s">
        <v>121</v>
      </c>
      <c r="F2921" t="s">
        <v>44</v>
      </c>
      <c r="G2921" t="s">
        <v>137</v>
      </c>
      <c r="H2921" t="s">
        <v>33</v>
      </c>
      <c r="I2921" t="s">
        <v>34</v>
      </c>
      <c r="J2921" s="1">
        <v>44864</v>
      </c>
      <c r="M2921" t="s">
        <v>35</v>
      </c>
      <c r="N2921" s="2">
        <v>23905.17</v>
      </c>
      <c r="O2921" t="s">
        <v>3372</v>
      </c>
      <c r="P2921">
        <v>3.5</v>
      </c>
      <c r="Q29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921">
        <f>YEAR(Table1[[#This Row],[Hire Date]])</f>
        <v>2022</v>
      </c>
      <c r="T2921" t="str">
        <f>IF(Table1[[#This Row],[Education Level]]="Master's Degree",
"Master's Degree",
IF(Table1[[#This Row],[Education Level]]="Bachelor's Degree",
"Bachelor's Degree",
"Others"))</f>
        <v>Bachelor's Degree</v>
      </c>
    </row>
    <row r="2922" spans="1:20" x14ac:dyDescent="0.25">
      <c r="A2922" t="s">
        <v>6338</v>
      </c>
      <c r="B2922" t="s">
        <v>6339</v>
      </c>
      <c r="C2922" t="s">
        <v>29</v>
      </c>
      <c r="D2922">
        <v>28</v>
      </c>
      <c r="E2922" t="s">
        <v>136</v>
      </c>
      <c r="F2922" t="s">
        <v>60</v>
      </c>
      <c r="G2922" t="s">
        <v>61</v>
      </c>
      <c r="H2922" t="s">
        <v>33</v>
      </c>
      <c r="I2922" t="s">
        <v>34</v>
      </c>
      <c r="J2922" s="1">
        <v>43598</v>
      </c>
      <c r="M2922" t="s">
        <v>35</v>
      </c>
      <c r="N2922" s="2">
        <v>10063.83</v>
      </c>
      <c r="O2922" t="s">
        <v>57</v>
      </c>
      <c r="P2922">
        <v>7</v>
      </c>
      <c r="Q29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22">
        <f>YEAR(Table1[[#This Row],[Hire Date]])</f>
        <v>2019</v>
      </c>
      <c r="T2922" t="str">
        <f>IF(Table1[[#This Row],[Education Level]]="Master's Degree",
"Master's Degree",
IF(Table1[[#This Row],[Education Level]]="Bachelor's Degree",
"Bachelor's Degree",
"Others"))</f>
        <v>Bachelor's Degree</v>
      </c>
    </row>
    <row r="2923" spans="1:20" x14ac:dyDescent="0.25">
      <c r="A2923" t="s">
        <v>6340</v>
      </c>
      <c r="B2923" t="s">
        <v>6341</v>
      </c>
      <c r="C2923" t="s">
        <v>29</v>
      </c>
      <c r="D2923">
        <v>41</v>
      </c>
      <c r="E2923" t="s">
        <v>69</v>
      </c>
      <c r="F2923" t="s">
        <v>44</v>
      </c>
      <c r="G2923" t="s">
        <v>32</v>
      </c>
      <c r="H2923" t="s">
        <v>33</v>
      </c>
      <c r="I2923" t="s">
        <v>34</v>
      </c>
      <c r="J2923" s="1">
        <v>44711</v>
      </c>
      <c r="M2923" t="s">
        <v>35</v>
      </c>
      <c r="N2923" s="2">
        <v>6192.27</v>
      </c>
      <c r="O2923" t="s">
        <v>724</v>
      </c>
      <c r="P2923">
        <v>4</v>
      </c>
      <c r="Q29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923">
        <f>YEAR(Table1[[#This Row],[Hire Date]])</f>
        <v>2022</v>
      </c>
      <c r="T2923" t="str">
        <f>IF(Table1[[#This Row],[Education Level]]="Master's Degree",
"Master's Degree",
IF(Table1[[#This Row],[Education Level]]="Bachelor's Degree",
"Bachelor's Degree",
"Others"))</f>
        <v>Bachelor's Degree</v>
      </c>
    </row>
    <row r="2924" spans="1:20" x14ac:dyDescent="0.25">
      <c r="A2924" t="s">
        <v>6342</v>
      </c>
      <c r="B2924" t="s">
        <v>6343</v>
      </c>
      <c r="C2924" t="s">
        <v>29</v>
      </c>
      <c r="D2924">
        <v>33</v>
      </c>
      <c r="E2924" t="s">
        <v>100</v>
      </c>
      <c r="F2924" t="s">
        <v>74</v>
      </c>
      <c r="G2924" t="s">
        <v>32</v>
      </c>
      <c r="H2924" t="s">
        <v>33</v>
      </c>
      <c r="I2924" t="s">
        <v>34</v>
      </c>
      <c r="J2924" s="1">
        <v>45746</v>
      </c>
      <c r="M2924" t="s">
        <v>35</v>
      </c>
      <c r="N2924" s="2">
        <v>4739.93</v>
      </c>
      <c r="O2924" t="s">
        <v>1901</v>
      </c>
      <c r="P2924">
        <v>1.1000000000000001</v>
      </c>
      <c r="Q29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924">
        <f>YEAR(Table1[[#This Row],[Hire Date]])</f>
        <v>2025</v>
      </c>
      <c r="T2924" t="str">
        <f>IF(Table1[[#This Row],[Education Level]]="Master's Degree",
"Master's Degree",
IF(Table1[[#This Row],[Education Level]]="Bachelor's Degree",
"Bachelor's Degree",
"Others"))</f>
        <v>Bachelor's Degree</v>
      </c>
    </row>
    <row r="2925" spans="1:20" x14ac:dyDescent="0.25">
      <c r="A2925" t="s">
        <v>6344</v>
      </c>
      <c r="B2925" t="s">
        <v>6345</v>
      </c>
      <c r="C2925" t="s">
        <v>29</v>
      </c>
      <c r="D2925">
        <v>34</v>
      </c>
      <c r="E2925" t="s">
        <v>30</v>
      </c>
      <c r="F2925" t="s">
        <v>60</v>
      </c>
      <c r="G2925" t="s">
        <v>32</v>
      </c>
      <c r="H2925" t="s">
        <v>22</v>
      </c>
      <c r="I2925" t="s">
        <v>75</v>
      </c>
      <c r="J2925" s="1">
        <v>43506</v>
      </c>
      <c r="M2925" t="s">
        <v>35</v>
      </c>
      <c r="N2925" s="2">
        <v>4330.8</v>
      </c>
      <c r="O2925" t="s">
        <v>2206</v>
      </c>
      <c r="P2925">
        <v>7.3</v>
      </c>
      <c r="Q29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25">
        <f>YEAR(Table1[[#This Row],[Hire Date]])</f>
        <v>2019</v>
      </c>
      <c r="T2925" t="str">
        <f>IF(Table1[[#This Row],[Education Level]]="Master's Degree",
"Master's Degree",
IF(Table1[[#This Row],[Education Level]]="Bachelor's Degree",
"Bachelor's Degree",
"Others"))</f>
        <v>Others</v>
      </c>
    </row>
    <row r="2926" spans="1:20" x14ac:dyDescent="0.25">
      <c r="A2926" t="s">
        <v>6346</v>
      </c>
      <c r="B2926" t="s">
        <v>6347</v>
      </c>
      <c r="C2926" t="s">
        <v>29</v>
      </c>
      <c r="D2926">
        <v>35</v>
      </c>
      <c r="E2926" t="s">
        <v>136</v>
      </c>
      <c r="F2926" t="s">
        <v>60</v>
      </c>
      <c r="G2926" t="s">
        <v>32</v>
      </c>
      <c r="H2926" t="s">
        <v>33</v>
      </c>
      <c r="I2926" t="s">
        <v>23</v>
      </c>
      <c r="J2926" s="1">
        <v>44449</v>
      </c>
      <c r="K2926" s="1">
        <v>45341</v>
      </c>
      <c r="L2926" t="s">
        <v>324</v>
      </c>
      <c r="M2926" t="s">
        <v>25</v>
      </c>
      <c r="N2926" s="2">
        <v>6084.38</v>
      </c>
      <c r="O2926" t="s">
        <v>118</v>
      </c>
      <c r="P2926">
        <v>2.4</v>
      </c>
      <c r="Q29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926">
        <f>YEAR(Table1[[#This Row],[Hire Date]])</f>
        <v>2021</v>
      </c>
      <c r="S2926" s="9">
        <f>YEAR(Table1[[#This Row],[Exit Date]])</f>
        <v>2024</v>
      </c>
      <c r="T2926" t="str">
        <f>IF(Table1[[#This Row],[Education Level]]="Master's Degree",
"Master's Degree",
IF(Table1[[#This Row],[Education Level]]="Bachelor's Degree",
"Bachelor's Degree",
"Others"))</f>
        <v>Master's Degree</v>
      </c>
    </row>
    <row r="2927" spans="1:20" x14ac:dyDescent="0.25">
      <c r="A2927" t="s">
        <v>6348</v>
      </c>
      <c r="B2927" t="s">
        <v>6349</v>
      </c>
      <c r="C2927" t="s">
        <v>18</v>
      </c>
      <c r="D2927">
        <v>37</v>
      </c>
      <c r="E2927" t="s">
        <v>43</v>
      </c>
      <c r="F2927" t="s">
        <v>74</v>
      </c>
      <c r="G2927" t="s">
        <v>61</v>
      </c>
      <c r="H2927" t="s">
        <v>33</v>
      </c>
      <c r="I2927" t="s">
        <v>34</v>
      </c>
      <c r="J2927" s="1">
        <v>44439</v>
      </c>
      <c r="M2927" t="s">
        <v>35</v>
      </c>
      <c r="N2927" s="2">
        <v>12874.31</v>
      </c>
      <c r="O2927" t="s">
        <v>670</v>
      </c>
      <c r="P2927">
        <v>4.7</v>
      </c>
      <c r="Q29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927">
        <f>YEAR(Table1[[#This Row],[Hire Date]])</f>
        <v>2021</v>
      </c>
      <c r="T2927" t="str">
        <f>IF(Table1[[#This Row],[Education Level]]="Master's Degree",
"Master's Degree",
IF(Table1[[#This Row],[Education Level]]="Bachelor's Degree",
"Bachelor's Degree",
"Others"))</f>
        <v>Bachelor's Degree</v>
      </c>
    </row>
    <row r="2928" spans="1:20" x14ac:dyDescent="0.25">
      <c r="A2928" t="s">
        <v>6350</v>
      </c>
      <c r="B2928" t="s">
        <v>6351</v>
      </c>
      <c r="C2928" t="s">
        <v>29</v>
      </c>
      <c r="D2928">
        <v>33</v>
      </c>
      <c r="E2928" s="9" t="s">
        <v>13002</v>
      </c>
      <c r="F2928" t="s">
        <v>31</v>
      </c>
      <c r="G2928" t="s">
        <v>21</v>
      </c>
      <c r="H2928" t="s">
        <v>33</v>
      </c>
      <c r="I2928" t="s">
        <v>50</v>
      </c>
      <c r="J2928" s="1">
        <v>45668</v>
      </c>
      <c r="M2928" t="s">
        <v>35</v>
      </c>
      <c r="N2928" s="2">
        <v>19807.66</v>
      </c>
      <c r="O2928" t="s">
        <v>1029</v>
      </c>
      <c r="P2928">
        <v>1.3</v>
      </c>
      <c r="Q29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928">
        <f>YEAR(Table1[[#This Row],[Hire Date]])</f>
        <v>2025</v>
      </c>
      <c r="T2928" t="str">
        <f>IF(Table1[[#This Row],[Education Level]]="Master's Degree",
"Master's Degree",
IF(Table1[[#This Row],[Education Level]]="Bachelor's Degree",
"Bachelor's Degree",
"Others"))</f>
        <v>Others</v>
      </c>
    </row>
    <row r="2929" spans="1:20" x14ac:dyDescent="0.25">
      <c r="A2929" t="s">
        <v>6352</v>
      </c>
      <c r="B2929" t="s">
        <v>6353</v>
      </c>
      <c r="C2929" t="s">
        <v>29</v>
      </c>
      <c r="D2929">
        <v>36</v>
      </c>
      <c r="E2929" t="s">
        <v>19</v>
      </c>
      <c r="F2929" t="s">
        <v>20</v>
      </c>
      <c r="G2929" t="s">
        <v>232</v>
      </c>
      <c r="H2929" t="s">
        <v>33</v>
      </c>
      <c r="I2929" t="s">
        <v>34</v>
      </c>
      <c r="J2929" s="1">
        <v>43892</v>
      </c>
      <c r="M2929" t="s">
        <v>35</v>
      </c>
      <c r="N2929" s="2">
        <v>57799.839999999997</v>
      </c>
      <c r="O2929" t="s">
        <v>146</v>
      </c>
      <c r="P2929">
        <v>6.2</v>
      </c>
      <c r="Q29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29">
        <f>YEAR(Table1[[#This Row],[Hire Date]])</f>
        <v>2020</v>
      </c>
      <c r="T2929" t="str">
        <f>IF(Table1[[#This Row],[Education Level]]="Master's Degree",
"Master's Degree",
IF(Table1[[#This Row],[Education Level]]="Bachelor's Degree",
"Bachelor's Degree",
"Others"))</f>
        <v>Bachelor's Degree</v>
      </c>
    </row>
    <row r="2930" spans="1:20" x14ac:dyDescent="0.25">
      <c r="A2930" t="s">
        <v>6354</v>
      </c>
      <c r="B2930" t="s">
        <v>6355</v>
      </c>
      <c r="C2930" t="s">
        <v>29</v>
      </c>
      <c r="D2930">
        <v>49</v>
      </c>
      <c r="E2930" t="s">
        <v>69</v>
      </c>
      <c r="F2930" t="s">
        <v>60</v>
      </c>
      <c r="G2930" t="s">
        <v>93</v>
      </c>
      <c r="H2930" t="s">
        <v>22</v>
      </c>
      <c r="I2930" t="s">
        <v>23</v>
      </c>
      <c r="J2930" s="1">
        <v>46004</v>
      </c>
      <c r="M2930" t="s">
        <v>35</v>
      </c>
      <c r="N2930" s="2">
        <v>3520.6</v>
      </c>
      <c r="O2930" t="s">
        <v>3389</v>
      </c>
      <c r="P2930">
        <v>0.4</v>
      </c>
      <c r="Q29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30">
        <f>YEAR(Table1[[#This Row],[Hire Date]])</f>
        <v>2025</v>
      </c>
      <c r="T2930" t="str">
        <f>IF(Table1[[#This Row],[Education Level]]="Master's Degree",
"Master's Degree",
IF(Table1[[#This Row],[Education Level]]="Bachelor's Degree",
"Bachelor's Degree",
"Others"))</f>
        <v>Master's Degree</v>
      </c>
    </row>
    <row r="2931" spans="1:20" x14ac:dyDescent="0.25">
      <c r="A2931" t="s">
        <v>6356</v>
      </c>
      <c r="B2931" t="s">
        <v>6357</v>
      </c>
      <c r="C2931" t="s">
        <v>18</v>
      </c>
      <c r="D2931">
        <v>43</v>
      </c>
      <c r="E2931" t="s">
        <v>100</v>
      </c>
      <c r="F2931" t="s">
        <v>20</v>
      </c>
      <c r="G2931" t="s">
        <v>45</v>
      </c>
      <c r="H2931" t="s">
        <v>22</v>
      </c>
      <c r="I2931" t="s">
        <v>75</v>
      </c>
      <c r="J2931" s="1">
        <v>45870</v>
      </c>
      <c r="M2931" t="s">
        <v>35</v>
      </c>
      <c r="N2931" s="2">
        <v>7287.2</v>
      </c>
      <c r="O2931" t="s">
        <v>982</v>
      </c>
      <c r="P2931">
        <v>0.8</v>
      </c>
      <c r="Q29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31">
        <f>YEAR(Table1[[#This Row],[Hire Date]])</f>
        <v>2025</v>
      </c>
      <c r="T2931" t="str">
        <f>IF(Table1[[#This Row],[Education Level]]="Master's Degree",
"Master's Degree",
IF(Table1[[#This Row],[Education Level]]="Bachelor's Degree",
"Bachelor's Degree",
"Others"))</f>
        <v>Others</v>
      </c>
    </row>
    <row r="2932" spans="1:20" x14ac:dyDescent="0.25">
      <c r="A2932" t="s">
        <v>6358</v>
      </c>
      <c r="B2932" t="s">
        <v>5092</v>
      </c>
      <c r="C2932" t="s">
        <v>18</v>
      </c>
      <c r="D2932">
        <v>42</v>
      </c>
      <c r="E2932" t="s">
        <v>136</v>
      </c>
      <c r="F2932" t="s">
        <v>20</v>
      </c>
      <c r="G2932" t="s">
        <v>145</v>
      </c>
      <c r="H2932" t="s">
        <v>33</v>
      </c>
      <c r="I2932" t="s">
        <v>50</v>
      </c>
      <c r="J2932" s="1">
        <v>43668</v>
      </c>
      <c r="M2932" t="s">
        <v>35</v>
      </c>
      <c r="N2932" s="2">
        <v>40869.589999999997</v>
      </c>
      <c r="O2932" t="s">
        <v>146</v>
      </c>
      <c r="P2932">
        <v>6.8</v>
      </c>
      <c r="Q29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32">
        <f>YEAR(Table1[[#This Row],[Hire Date]])</f>
        <v>2019</v>
      </c>
      <c r="T2932" t="str">
        <f>IF(Table1[[#This Row],[Education Level]]="Master's Degree",
"Master's Degree",
IF(Table1[[#This Row],[Education Level]]="Bachelor's Degree",
"Bachelor's Degree",
"Others"))</f>
        <v>Others</v>
      </c>
    </row>
    <row r="2933" spans="1:20" x14ac:dyDescent="0.25">
      <c r="A2933" t="s">
        <v>6359</v>
      </c>
      <c r="B2933" t="s">
        <v>6360</v>
      </c>
      <c r="C2933" t="s">
        <v>18</v>
      </c>
      <c r="D2933">
        <v>30</v>
      </c>
      <c r="E2933" t="s">
        <v>86</v>
      </c>
      <c r="F2933" t="s">
        <v>31</v>
      </c>
      <c r="G2933" t="s">
        <v>93</v>
      </c>
      <c r="H2933" t="s">
        <v>138</v>
      </c>
      <c r="I2933" t="s">
        <v>23</v>
      </c>
      <c r="J2933" s="1">
        <v>46079</v>
      </c>
      <c r="M2933" t="s">
        <v>35</v>
      </c>
      <c r="N2933" s="2">
        <v>2819.98</v>
      </c>
      <c r="O2933" t="s">
        <v>560</v>
      </c>
      <c r="P2933">
        <v>0.2</v>
      </c>
      <c r="Q29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33">
        <f>YEAR(Table1[[#This Row],[Hire Date]])</f>
        <v>2026</v>
      </c>
      <c r="T2933" t="str">
        <f>IF(Table1[[#This Row],[Education Level]]="Master's Degree",
"Master's Degree",
IF(Table1[[#This Row],[Education Level]]="Bachelor's Degree",
"Bachelor's Degree",
"Others"))</f>
        <v>Master's Degree</v>
      </c>
    </row>
    <row r="2934" spans="1:20" x14ac:dyDescent="0.25">
      <c r="A2934" t="s">
        <v>6361</v>
      </c>
      <c r="B2934" t="s">
        <v>6362</v>
      </c>
      <c r="C2934" t="s">
        <v>29</v>
      </c>
      <c r="D2934">
        <v>26</v>
      </c>
      <c r="E2934" t="s">
        <v>43</v>
      </c>
      <c r="F2934" t="s">
        <v>49</v>
      </c>
      <c r="G2934" t="s">
        <v>61</v>
      </c>
      <c r="H2934" t="s">
        <v>33</v>
      </c>
      <c r="I2934" t="s">
        <v>34</v>
      </c>
      <c r="J2934" s="1">
        <v>43220</v>
      </c>
      <c r="M2934" t="s">
        <v>35</v>
      </c>
      <c r="N2934" s="2">
        <v>12323.2</v>
      </c>
      <c r="O2934" t="s">
        <v>2419</v>
      </c>
      <c r="P2934">
        <v>8</v>
      </c>
      <c r="Q29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34">
        <f>YEAR(Table1[[#This Row],[Hire Date]])</f>
        <v>2018</v>
      </c>
      <c r="T2934" t="str">
        <f>IF(Table1[[#This Row],[Education Level]]="Master's Degree",
"Master's Degree",
IF(Table1[[#This Row],[Education Level]]="Bachelor's Degree",
"Bachelor's Degree",
"Others"))</f>
        <v>Bachelor's Degree</v>
      </c>
    </row>
    <row r="2935" spans="1:20" x14ac:dyDescent="0.25">
      <c r="A2935" t="s">
        <v>6363</v>
      </c>
      <c r="B2935" t="s">
        <v>6364</v>
      </c>
      <c r="C2935" t="s">
        <v>18</v>
      </c>
      <c r="D2935">
        <v>43</v>
      </c>
      <c r="E2935" t="s">
        <v>69</v>
      </c>
      <c r="F2935" t="s">
        <v>74</v>
      </c>
      <c r="G2935" t="s">
        <v>32</v>
      </c>
      <c r="H2935" t="s">
        <v>33</v>
      </c>
      <c r="I2935" t="s">
        <v>50</v>
      </c>
      <c r="J2935" s="1">
        <v>45663</v>
      </c>
      <c r="M2935" t="s">
        <v>35</v>
      </c>
      <c r="N2935" s="2">
        <v>5266.86</v>
      </c>
      <c r="O2935" t="s">
        <v>1705</v>
      </c>
      <c r="P2935">
        <v>1.4</v>
      </c>
      <c r="Q29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935">
        <f>YEAR(Table1[[#This Row],[Hire Date]])</f>
        <v>2025</v>
      </c>
      <c r="T2935" t="str">
        <f>IF(Table1[[#This Row],[Education Level]]="Master's Degree",
"Master's Degree",
IF(Table1[[#This Row],[Education Level]]="Bachelor's Degree",
"Bachelor's Degree",
"Others"))</f>
        <v>Others</v>
      </c>
    </row>
    <row r="2936" spans="1:20" x14ac:dyDescent="0.25">
      <c r="A2936" t="s">
        <v>6365</v>
      </c>
      <c r="B2936" t="s">
        <v>6366</v>
      </c>
      <c r="C2936" t="s">
        <v>29</v>
      </c>
      <c r="D2936">
        <v>42</v>
      </c>
      <c r="E2936" t="s">
        <v>30</v>
      </c>
      <c r="F2936" t="s">
        <v>31</v>
      </c>
      <c r="G2936" t="s">
        <v>32</v>
      </c>
      <c r="H2936" t="s">
        <v>33</v>
      </c>
      <c r="I2936" t="s">
        <v>34</v>
      </c>
      <c r="J2936" s="1">
        <v>46021</v>
      </c>
      <c r="M2936" t="s">
        <v>35</v>
      </c>
      <c r="N2936" s="2">
        <v>5953.88</v>
      </c>
      <c r="O2936" t="s">
        <v>633</v>
      </c>
      <c r="P2936">
        <v>0.4</v>
      </c>
      <c r="Q29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36">
        <f>YEAR(Table1[[#This Row],[Hire Date]])</f>
        <v>2025</v>
      </c>
      <c r="T2936" t="str">
        <f>IF(Table1[[#This Row],[Education Level]]="Master's Degree",
"Master's Degree",
IF(Table1[[#This Row],[Education Level]]="Bachelor's Degree",
"Bachelor's Degree",
"Others"))</f>
        <v>Bachelor's Degree</v>
      </c>
    </row>
    <row r="2937" spans="1:20" x14ac:dyDescent="0.25">
      <c r="A2937" t="s">
        <v>6367</v>
      </c>
      <c r="B2937" t="s">
        <v>6368</v>
      </c>
      <c r="C2937" t="s">
        <v>29</v>
      </c>
      <c r="D2937">
        <v>48</v>
      </c>
      <c r="E2937" t="s">
        <v>79</v>
      </c>
      <c r="F2937" t="s">
        <v>74</v>
      </c>
      <c r="G2937" t="s">
        <v>93</v>
      </c>
      <c r="H2937" t="s">
        <v>131</v>
      </c>
      <c r="I2937" t="s">
        <v>34</v>
      </c>
      <c r="J2937" s="1">
        <v>44961</v>
      </c>
      <c r="K2937" s="1">
        <v>45215</v>
      </c>
      <c r="L2937" t="s">
        <v>132</v>
      </c>
      <c r="M2937" t="s">
        <v>25</v>
      </c>
      <c r="N2937" s="2">
        <v>3830.31</v>
      </c>
      <c r="O2937" t="s">
        <v>908</v>
      </c>
      <c r="P2937">
        <v>0.7</v>
      </c>
      <c r="Q29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37">
        <f>YEAR(Table1[[#This Row],[Hire Date]])</f>
        <v>2023</v>
      </c>
      <c r="S2937" s="9">
        <f>YEAR(Table1[[#This Row],[Exit Date]])</f>
        <v>2023</v>
      </c>
      <c r="T2937" t="str">
        <f>IF(Table1[[#This Row],[Education Level]]="Master's Degree",
"Master's Degree",
IF(Table1[[#This Row],[Education Level]]="Bachelor's Degree",
"Bachelor's Degree",
"Others"))</f>
        <v>Bachelor's Degree</v>
      </c>
    </row>
    <row r="2938" spans="1:20" x14ac:dyDescent="0.25">
      <c r="A2938" t="s">
        <v>6369</v>
      </c>
      <c r="B2938" t="s">
        <v>6370</v>
      </c>
      <c r="C2938" t="s">
        <v>29</v>
      </c>
      <c r="D2938">
        <v>29</v>
      </c>
      <c r="E2938" t="s">
        <v>86</v>
      </c>
      <c r="F2938" t="s">
        <v>49</v>
      </c>
      <c r="G2938" t="s">
        <v>21</v>
      </c>
      <c r="H2938" t="s">
        <v>22</v>
      </c>
      <c r="I2938" t="s">
        <v>34</v>
      </c>
      <c r="J2938" s="1">
        <v>44798</v>
      </c>
      <c r="M2938" t="s">
        <v>35</v>
      </c>
      <c r="N2938" s="2">
        <v>15878.13</v>
      </c>
      <c r="O2938" t="s">
        <v>1971</v>
      </c>
      <c r="P2938">
        <v>3.7</v>
      </c>
      <c r="Q29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938">
        <f>YEAR(Table1[[#This Row],[Hire Date]])</f>
        <v>2022</v>
      </c>
      <c r="T2938" t="str">
        <f>IF(Table1[[#This Row],[Education Level]]="Master's Degree",
"Master's Degree",
IF(Table1[[#This Row],[Education Level]]="Bachelor's Degree",
"Bachelor's Degree",
"Others"))</f>
        <v>Bachelor's Degree</v>
      </c>
    </row>
    <row r="2939" spans="1:20" x14ac:dyDescent="0.25">
      <c r="A2939" t="s">
        <v>6371</v>
      </c>
      <c r="B2939" t="s">
        <v>6372</v>
      </c>
      <c r="C2939" t="s">
        <v>18</v>
      </c>
      <c r="D2939">
        <v>32</v>
      </c>
      <c r="E2939" t="s">
        <v>19</v>
      </c>
      <c r="F2939" t="s">
        <v>31</v>
      </c>
      <c r="G2939" t="s">
        <v>145</v>
      </c>
      <c r="H2939" t="s">
        <v>33</v>
      </c>
      <c r="I2939" t="s">
        <v>75</v>
      </c>
      <c r="J2939" s="1">
        <v>45178</v>
      </c>
      <c r="M2939" t="s">
        <v>35</v>
      </c>
      <c r="N2939" s="2">
        <v>40552.120000000003</v>
      </c>
      <c r="O2939" t="s">
        <v>146</v>
      </c>
      <c r="P2939">
        <v>2.7</v>
      </c>
      <c r="Q29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939">
        <f>YEAR(Table1[[#This Row],[Hire Date]])</f>
        <v>2023</v>
      </c>
      <c r="T2939" t="str">
        <f>IF(Table1[[#This Row],[Education Level]]="Master's Degree",
"Master's Degree",
IF(Table1[[#This Row],[Education Level]]="Bachelor's Degree",
"Bachelor's Degree",
"Others"))</f>
        <v>Others</v>
      </c>
    </row>
    <row r="2940" spans="1:20" x14ac:dyDescent="0.25">
      <c r="A2940" t="s">
        <v>6373</v>
      </c>
      <c r="B2940" t="s">
        <v>4576</v>
      </c>
      <c r="C2940" t="s">
        <v>18</v>
      </c>
      <c r="D2940">
        <v>22</v>
      </c>
      <c r="E2940" t="s">
        <v>30</v>
      </c>
      <c r="F2940" t="s">
        <v>60</v>
      </c>
      <c r="G2940" t="s">
        <v>32</v>
      </c>
      <c r="H2940" t="s">
        <v>33</v>
      </c>
      <c r="I2940" t="s">
        <v>34</v>
      </c>
      <c r="J2940" s="1">
        <v>45999</v>
      </c>
      <c r="K2940" s="1">
        <v>46131</v>
      </c>
      <c r="L2940" t="s">
        <v>24</v>
      </c>
      <c r="M2940" t="s">
        <v>25</v>
      </c>
      <c r="N2940" s="2">
        <v>5065.21</v>
      </c>
      <c r="O2940" t="s">
        <v>2593</v>
      </c>
      <c r="P2940">
        <v>0.4</v>
      </c>
      <c r="Q29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40">
        <f>YEAR(Table1[[#This Row],[Hire Date]])</f>
        <v>2025</v>
      </c>
      <c r="S2940" s="9">
        <f>YEAR(Table1[[#This Row],[Exit Date]])</f>
        <v>2026</v>
      </c>
      <c r="T2940" t="str">
        <f>IF(Table1[[#This Row],[Education Level]]="Master's Degree",
"Master's Degree",
IF(Table1[[#This Row],[Education Level]]="Bachelor's Degree",
"Bachelor's Degree",
"Others"))</f>
        <v>Bachelor's Degree</v>
      </c>
    </row>
    <row r="2941" spans="1:20" x14ac:dyDescent="0.25">
      <c r="A2941" t="s">
        <v>6374</v>
      </c>
      <c r="B2941" t="s">
        <v>6375</v>
      </c>
      <c r="C2941" t="s">
        <v>18</v>
      </c>
      <c r="D2941">
        <v>31</v>
      </c>
      <c r="E2941" t="s">
        <v>69</v>
      </c>
      <c r="F2941" t="s">
        <v>31</v>
      </c>
      <c r="G2941" t="s">
        <v>61</v>
      </c>
      <c r="H2941" t="s">
        <v>131</v>
      </c>
      <c r="I2941" t="s">
        <v>23</v>
      </c>
      <c r="J2941" s="1">
        <v>45723</v>
      </c>
      <c r="K2941" s="1">
        <v>45839</v>
      </c>
      <c r="L2941" t="s">
        <v>132</v>
      </c>
      <c r="M2941" t="s">
        <v>25</v>
      </c>
      <c r="N2941" s="2">
        <v>13017.81</v>
      </c>
      <c r="O2941" t="s">
        <v>936</v>
      </c>
      <c r="P2941">
        <v>0.3</v>
      </c>
      <c r="Q29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41">
        <f>YEAR(Table1[[#This Row],[Hire Date]])</f>
        <v>2025</v>
      </c>
      <c r="S2941" s="9">
        <f>YEAR(Table1[[#This Row],[Exit Date]])</f>
        <v>2025</v>
      </c>
      <c r="T2941" t="str">
        <f>IF(Table1[[#This Row],[Education Level]]="Master's Degree",
"Master's Degree",
IF(Table1[[#This Row],[Education Level]]="Bachelor's Degree",
"Bachelor's Degree",
"Others"))</f>
        <v>Master's Degree</v>
      </c>
    </row>
    <row r="2942" spans="1:20" x14ac:dyDescent="0.25">
      <c r="A2942" t="s">
        <v>6376</v>
      </c>
      <c r="B2942" t="s">
        <v>6377</v>
      </c>
      <c r="C2942" t="s">
        <v>18</v>
      </c>
      <c r="D2942">
        <v>43</v>
      </c>
      <c r="E2942" t="s">
        <v>136</v>
      </c>
      <c r="F2942" t="s">
        <v>31</v>
      </c>
      <c r="G2942" t="s">
        <v>61</v>
      </c>
      <c r="H2942" t="s">
        <v>33</v>
      </c>
      <c r="I2942" t="s">
        <v>34</v>
      </c>
      <c r="J2942" s="1">
        <v>46089</v>
      </c>
      <c r="M2942" t="s">
        <v>35</v>
      </c>
      <c r="N2942" s="2">
        <v>12596.43</v>
      </c>
      <c r="O2942" t="s">
        <v>3183</v>
      </c>
      <c r="P2942">
        <v>0.2</v>
      </c>
      <c r="Q29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42">
        <f>YEAR(Table1[[#This Row],[Hire Date]])</f>
        <v>2026</v>
      </c>
      <c r="T2942" t="str">
        <f>IF(Table1[[#This Row],[Education Level]]="Master's Degree",
"Master's Degree",
IF(Table1[[#This Row],[Education Level]]="Bachelor's Degree",
"Bachelor's Degree",
"Others"))</f>
        <v>Bachelor's Degree</v>
      </c>
    </row>
    <row r="2943" spans="1:20" x14ac:dyDescent="0.25">
      <c r="A2943" t="s">
        <v>6378</v>
      </c>
      <c r="B2943" t="s">
        <v>6379</v>
      </c>
      <c r="C2943" t="s">
        <v>29</v>
      </c>
      <c r="D2943">
        <v>30</v>
      </c>
      <c r="E2943" t="s">
        <v>43</v>
      </c>
      <c r="F2943" t="s">
        <v>31</v>
      </c>
      <c r="G2943" t="s">
        <v>45</v>
      </c>
      <c r="H2943" t="s">
        <v>22</v>
      </c>
      <c r="I2943" t="s">
        <v>34</v>
      </c>
      <c r="J2943" s="1">
        <v>44720</v>
      </c>
      <c r="K2943" s="1">
        <v>44906</v>
      </c>
      <c r="L2943" t="s">
        <v>132</v>
      </c>
      <c r="M2943" t="s">
        <v>25</v>
      </c>
      <c r="N2943" s="2">
        <v>9158.9699999999993</v>
      </c>
      <c r="O2943" t="s">
        <v>850</v>
      </c>
      <c r="P2943">
        <v>0.5</v>
      </c>
      <c r="Q29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43">
        <f>YEAR(Table1[[#This Row],[Hire Date]])</f>
        <v>2022</v>
      </c>
      <c r="S2943" s="9">
        <f>YEAR(Table1[[#This Row],[Exit Date]])</f>
        <v>2022</v>
      </c>
      <c r="T2943" t="str">
        <f>IF(Table1[[#This Row],[Education Level]]="Master's Degree",
"Master's Degree",
IF(Table1[[#This Row],[Education Level]]="Bachelor's Degree",
"Bachelor's Degree",
"Others"))</f>
        <v>Bachelor's Degree</v>
      </c>
    </row>
    <row r="2944" spans="1:20" x14ac:dyDescent="0.25">
      <c r="A2944" t="s">
        <v>6380</v>
      </c>
      <c r="B2944" t="s">
        <v>6381</v>
      </c>
      <c r="C2944" t="s">
        <v>29</v>
      </c>
      <c r="D2944">
        <v>40</v>
      </c>
      <c r="E2944" t="s">
        <v>69</v>
      </c>
      <c r="F2944" t="s">
        <v>60</v>
      </c>
      <c r="G2944" t="s">
        <v>32</v>
      </c>
      <c r="H2944" t="s">
        <v>33</v>
      </c>
      <c r="I2944" t="s">
        <v>34</v>
      </c>
      <c r="J2944" s="1">
        <v>45106</v>
      </c>
      <c r="M2944" t="s">
        <v>35</v>
      </c>
      <c r="N2944" s="2">
        <v>5644.73</v>
      </c>
      <c r="O2944" t="s">
        <v>491</v>
      </c>
      <c r="P2944">
        <v>2.9</v>
      </c>
      <c r="Q29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944">
        <f>YEAR(Table1[[#This Row],[Hire Date]])</f>
        <v>2023</v>
      </c>
      <c r="T2944" t="str">
        <f>IF(Table1[[#This Row],[Education Level]]="Master's Degree",
"Master's Degree",
IF(Table1[[#This Row],[Education Level]]="Bachelor's Degree",
"Bachelor's Degree",
"Others"))</f>
        <v>Bachelor's Degree</v>
      </c>
    </row>
    <row r="2945" spans="1:20" x14ac:dyDescent="0.25">
      <c r="A2945" t="s">
        <v>6382</v>
      </c>
      <c r="B2945" t="s">
        <v>6383</v>
      </c>
      <c r="C2945" t="s">
        <v>18</v>
      </c>
      <c r="D2945">
        <v>33</v>
      </c>
      <c r="E2945" t="s">
        <v>30</v>
      </c>
      <c r="F2945" t="s">
        <v>44</v>
      </c>
      <c r="G2945" t="s">
        <v>61</v>
      </c>
      <c r="H2945" t="s">
        <v>33</v>
      </c>
      <c r="I2945" t="s">
        <v>34</v>
      </c>
      <c r="J2945" s="1">
        <v>45472</v>
      </c>
      <c r="M2945" t="s">
        <v>35</v>
      </c>
      <c r="N2945" s="2">
        <v>11115.51</v>
      </c>
      <c r="O2945" t="s">
        <v>4458</v>
      </c>
      <c r="P2945">
        <v>1.9</v>
      </c>
      <c r="Q29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945">
        <f>YEAR(Table1[[#This Row],[Hire Date]])</f>
        <v>2024</v>
      </c>
      <c r="T2945" t="str">
        <f>IF(Table1[[#This Row],[Education Level]]="Master's Degree",
"Master's Degree",
IF(Table1[[#This Row],[Education Level]]="Bachelor's Degree",
"Bachelor's Degree",
"Others"))</f>
        <v>Bachelor's Degree</v>
      </c>
    </row>
    <row r="2946" spans="1:20" x14ac:dyDescent="0.25">
      <c r="A2946" t="s">
        <v>6384</v>
      </c>
      <c r="B2946" t="s">
        <v>6385</v>
      </c>
      <c r="C2946" t="s">
        <v>18</v>
      </c>
      <c r="D2946">
        <v>37</v>
      </c>
      <c r="E2946" s="9" t="s">
        <v>13002</v>
      </c>
      <c r="F2946" t="s">
        <v>60</v>
      </c>
      <c r="G2946" t="s">
        <v>61</v>
      </c>
      <c r="H2946" t="s">
        <v>33</v>
      </c>
      <c r="I2946" t="s">
        <v>34</v>
      </c>
      <c r="J2946" s="1">
        <v>43364</v>
      </c>
      <c r="M2946" t="s">
        <v>35</v>
      </c>
      <c r="N2946" s="2">
        <v>10712.45</v>
      </c>
      <c r="O2946" t="s">
        <v>727</v>
      </c>
      <c r="P2946">
        <v>7.7</v>
      </c>
      <c r="Q29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46">
        <f>YEAR(Table1[[#This Row],[Hire Date]])</f>
        <v>2018</v>
      </c>
      <c r="T2946" t="str">
        <f>IF(Table1[[#This Row],[Education Level]]="Master's Degree",
"Master's Degree",
IF(Table1[[#This Row],[Education Level]]="Bachelor's Degree",
"Bachelor's Degree",
"Others"))</f>
        <v>Bachelor's Degree</v>
      </c>
    </row>
    <row r="2947" spans="1:20" x14ac:dyDescent="0.25">
      <c r="A2947" t="s">
        <v>6386</v>
      </c>
      <c r="B2947" t="s">
        <v>6387</v>
      </c>
      <c r="C2947" t="s">
        <v>29</v>
      </c>
      <c r="D2947">
        <v>24</v>
      </c>
      <c r="E2947" t="s">
        <v>30</v>
      </c>
      <c r="F2947" t="s">
        <v>60</v>
      </c>
      <c r="G2947" t="s">
        <v>61</v>
      </c>
      <c r="H2947" t="s">
        <v>131</v>
      </c>
      <c r="I2947" t="s">
        <v>34</v>
      </c>
      <c r="J2947" s="1">
        <v>44710</v>
      </c>
      <c r="K2947" s="1">
        <v>45665</v>
      </c>
      <c r="L2947" t="s">
        <v>760</v>
      </c>
      <c r="M2947" t="s">
        <v>25</v>
      </c>
      <c r="N2947" s="2">
        <v>11415.63</v>
      </c>
      <c r="O2947" t="s">
        <v>3659</v>
      </c>
      <c r="P2947">
        <v>2.6</v>
      </c>
      <c r="Q29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947">
        <f>YEAR(Table1[[#This Row],[Hire Date]])</f>
        <v>2022</v>
      </c>
      <c r="S2947" s="9">
        <f>YEAR(Table1[[#This Row],[Exit Date]])</f>
        <v>2025</v>
      </c>
      <c r="T2947" t="str">
        <f>IF(Table1[[#This Row],[Education Level]]="Master's Degree",
"Master's Degree",
IF(Table1[[#This Row],[Education Level]]="Bachelor's Degree",
"Bachelor's Degree",
"Others"))</f>
        <v>Bachelor's Degree</v>
      </c>
    </row>
    <row r="2948" spans="1:20" x14ac:dyDescent="0.25">
      <c r="A2948" t="s">
        <v>6388</v>
      </c>
      <c r="B2948" t="s">
        <v>6389</v>
      </c>
      <c r="C2948" t="s">
        <v>18</v>
      </c>
      <c r="D2948">
        <v>35</v>
      </c>
      <c r="E2948" t="s">
        <v>86</v>
      </c>
      <c r="F2948" t="s">
        <v>31</v>
      </c>
      <c r="G2948" t="s">
        <v>32</v>
      </c>
      <c r="H2948" t="s">
        <v>33</v>
      </c>
      <c r="I2948" t="s">
        <v>175</v>
      </c>
      <c r="J2948" s="1">
        <v>43276</v>
      </c>
      <c r="M2948" t="s">
        <v>35</v>
      </c>
      <c r="N2948" s="2">
        <v>4076.57</v>
      </c>
      <c r="O2948" t="s">
        <v>336</v>
      </c>
      <c r="P2948">
        <v>7.9</v>
      </c>
      <c r="Q29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48">
        <f>YEAR(Table1[[#This Row],[Hire Date]])</f>
        <v>2018</v>
      </c>
      <c r="T2948" t="str">
        <f>IF(Table1[[#This Row],[Education Level]]="Master's Degree",
"Master's Degree",
IF(Table1[[#This Row],[Education Level]]="Bachelor's Degree",
"Bachelor's Degree",
"Others"))</f>
        <v>Others</v>
      </c>
    </row>
    <row r="2949" spans="1:20" x14ac:dyDescent="0.25">
      <c r="A2949" t="s">
        <v>6390</v>
      </c>
      <c r="B2949" t="s">
        <v>6391</v>
      </c>
      <c r="C2949" t="s">
        <v>18</v>
      </c>
      <c r="D2949">
        <v>22</v>
      </c>
      <c r="E2949" t="s">
        <v>86</v>
      </c>
      <c r="F2949" t="s">
        <v>31</v>
      </c>
      <c r="G2949" t="s">
        <v>45</v>
      </c>
      <c r="H2949" t="s">
        <v>33</v>
      </c>
      <c r="I2949" t="s">
        <v>34</v>
      </c>
      <c r="J2949" s="1">
        <v>45712</v>
      </c>
      <c r="M2949" t="s">
        <v>35</v>
      </c>
      <c r="N2949" s="2">
        <v>6998.39</v>
      </c>
      <c r="O2949" t="s">
        <v>2815</v>
      </c>
      <c r="P2949">
        <v>1.2</v>
      </c>
      <c r="Q29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949">
        <f>YEAR(Table1[[#This Row],[Hire Date]])</f>
        <v>2025</v>
      </c>
      <c r="T2949" t="str">
        <f>IF(Table1[[#This Row],[Education Level]]="Master's Degree",
"Master's Degree",
IF(Table1[[#This Row],[Education Level]]="Bachelor's Degree",
"Bachelor's Degree",
"Others"))</f>
        <v>Bachelor's Degree</v>
      </c>
    </row>
    <row r="2950" spans="1:20" x14ac:dyDescent="0.25">
      <c r="A2950" t="s">
        <v>6392</v>
      </c>
      <c r="B2950" t="s">
        <v>6393</v>
      </c>
      <c r="C2950" t="s">
        <v>18</v>
      </c>
      <c r="D2950">
        <v>33</v>
      </c>
      <c r="E2950" t="s">
        <v>86</v>
      </c>
      <c r="F2950" t="s">
        <v>31</v>
      </c>
      <c r="G2950" t="s">
        <v>61</v>
      </c>
      <c r="H2950" t="s">
        <v>33</v>
      </c>
      <c r="I2950" t="s">
        <v>34</v>
      </c>
      <c r="J2950" s="1">
        <v>46034</v>
      </c>
      <c r="M2950" t="s">
        <v>35</v>
      </c>
      <c r="N2950" s="2">
        <v>9676.92</v>
      </c>
      <c r="O2950" t="s">
        <v>2130</v>
      </c>
      <c r="P2950">
        <v>0.3</v>
      </c>
      <c r="Q29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50">
        <f>YEAR(Table1[[#This Row],[Hire Date]])</f>
        <v>2026</v>
      </c>
      <c r="T2950" t="str">
        <f>IF(Table1[[#This Row],[Education Level]]="Master's Degree",
"Master's Degree",
IF(Table1[[#This Row],[Education Level]]="Bachelor's Degree",
"Bachelor's Degree",
"Others"))</f>
        <v>Bachelor's Degree</v>
      </c>
    </row>
    <row r="2951" spans="1:20" x14ac:dyDescent="0.25">
      <c r="A2951" t="s">
        <v>6394</v>
      </c>
      <c r="B2951" t="s">
        <v>6395</v>
      </c>
      <c r="C2951" t="s">
        <v>29</v>
      </c>
      <c r="D2951">
        <v>22</v>
      </c>
      <c r="E2951" t="s">
        <v>30</v>
      </c>
      <c r="F2951" t="s">
        <v>31</v>
      </c>
      <c r="G2951" t="s">
        <v>61</v>
      </c>
      <c r="H2951" t="s">
        <v>33</v>
      </c>
      <c r="I2951" t="s">
        <v>50</v>
      </c>
      <c r="J2951" s="1">
        <v>44291</v>
      </c>
      <c r="K2951" s="1">
        <v>45357</v>
      </c>
      <c r="L2951" t="s">
        <v>132</v>
      </c>
      <c r="M2951" t="s">
        <v>25</v>
      </c>
      <c r="N2951" s="2">
        <v>13917.15</v>
      </c>
      <c r="O2951" t="s">
        <v>908</v>
      </c>
      <c r="P2951">
        <v>2.9</v>
      </c>
      <c r="Q29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951">
        <f>YEAR(Table1[[#This Row],[Hire Date]])</f>
        <v>2021</v>
      </c>
      <c r="S2951" s="9">
        <f>YEAR(Table1[[#This Row],[Exit Date]])</f>
        <v>2024</v>
      </c>
      <c r="T2951" t="str">
        <f>IF(Table1[[#This Row],[Education Level]]="Master's Degree",
"Master's Degree",
IF(Table1[[#This Row],[Education Level]]="Bachelor's Degree",
"Bachelor's Degree",
"Others"))</f>
        <v>Others</v>
      </c>
    </row>
    <row r="2952" spans="1:20" x14ac:dyDescent="0.25">
      <c r="A2952" t="s">
        <v>6396</v>
      </c>
      <c r="B2952" t="s">
        <v>6397</v>
      </c>
      <c r="C2952" t="s">
        <v>18</v>
      </c>
      <c r="D2952">
        <v>45</v>
      </c>
      <c r="E2952" t="s">
        <v>100</v>
      </c>
      <c r="F2952" t="s">
        <v>31</v>
      </c>
      <c r="G2952" t="s">
        <v>61</v>
      </c>
      <c r="H2952" t="s">
        <v>33</v>
      </c>
      <c r="I2952" t="s">
        <v>23</v>
      </c>
      <c r="J2952" s="1">
        <v>45859</v>
      </c>
      <c r="M2952" t="s">
        <v>35</v>
      </c>
      <c r="N2952" s="2">
        <v>10119.77</v>
      </c>
      <c r="O2952" t="s">
        <v>176</v>
      </c>
      <c r="P2952">
        <v>0.8</v>
      </c>
      <c r="Q29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52">
        <f>YEAR(Table1[[#This Row],[Hire Date]])</f>
        <v>2025</v>
      </c>
      <c r="T2952" t="str">
        <f>IF(Table1[[#This Row],[Education Level]]="Master's Degree",
"Master's Degree",
IF(Table1[[#This Row],[Education Level]]="Bachelor's Degree",
"Bachelor's Degree",
"Others"))</f>
        <v>Master's Degree</v>
      </c>
    </row>
    <row r="2953" spans="1:20" x14ac:dyDescent="0.25">
      <c r="A2953" t="s">
        <v>6398</v>
      </c>
      <c r="B2953" t="s">
        <v>6399</v>
      </c>
      <c r="C2953" t="s">
        <v>18</v>
      </c>
      <c r="D2953">
        <v>41</v>
      </c>
      <c r="E2953" t="s">
        <v>30</v>
      </c>
      <c r="F2953" t="s">
        <v>31</v>
      </c>
      <c r="G2953" t="s">
        <v>61</v>
      </c>
      <c r="H2953" t="s">
        <v>22</v>
      </c>
      <c r="I2953" t="s">
        <v>34</v>
      </c>
      <c r="J2953" s="1">
        <v>46096</v>
      </c>
      <c r="M2953" t="s">
        <v>35</v>
      </c>
      <c r="N2953" s="2">
        <v>10968.11</v>
      </c>
      <c r="O2953" t="s">
        <v>2970</v>
      </c>
      <c r="P2953">
        <v>0.2</v>
      </c>
      <c r="Q29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53">
        <f>YEAR(Table1[[#This Row],[Hire Date]])</f>
        <v>2026</v>
      </c>
      <c r="T2953" t="str">
        <f>IF(Table1[[#This Row],[Education Level]]="Master's Degree",
"Master's Degree",
IF(Table1[[#This Row],[Education Level]]="Bachelor's Degree",
"Bachelor's Degree",
"Others"))</f>
        <v>Bachelor's Degree</v>
      </c>
    </row>
    <row r="2954" spans="1:20" x14ac:dyDescent="0.25">
      <c r="A2954" t="s">
        <v>6400</v>
      </c>
      <c r="B2954" t="s">
        <v>6401</v>
      </c>
      <c r="C2954" t="s">
        <v>18</v>
      </c>
      <c r="D2954">
        <v>39</v>
      </c>
      <c r="E2954" t="s">
        <v>136</v>
      </c>
      <c r="F2954" t="s">
        <v>49</v>
      </c>
      <c r="G2954" t="s">
        <v>137</v>
      </c>
      <c r="H2954" t="s">
        <v>33</v>
      </c>
      <c r="I2954" t="s">
        <v>23</v>
      </c>
      <c r="J2954" s="1">
        <v>44344</v>
      </c>
      <c r="K2954" s="1">
        <v>45469</v>
      </c>
      <c r="L2954" t="s">
        <v>24</v>
      </c>
      <c r="M2954" t="s">
        <v>25</v>
      </c>
      <c r="N2954" s="2">
        <v>20323.61</v>
      </c>
      <c r="O2954" t="s">
        <v>1029</v>
      </c>
      <c r="P2954">
        <v>3.1</v>
      </c>
      <c r="Q29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954">
        <f>YEAR(Table1[[#This Row],[Hire Date]])</f>
        <v>2021</v>
      </c>
      <c r="S2954" s="9">
        <f>YEAR(Table1[[#This Row],[Exit Date]])</f>
        <v>2024</v>
      </c>
      <c r="T2954" t="str">
        <f>IF(Table1[[#This Row],[Education Level]]="Master's Degree",
"Master's Degree",
IF(Table1[[#This Row],[Education Level]]="Bachelor's Degree",
"Bachelor's Degree",
"Others"))</f>
        <v>Master's Degree</v>
      </c>
    </row>
    <row r="2955" spans="1:20" x14ac:dyDescent="0.25">
      <c r="A2955" t="s">
        <v>6402</v>
      </c>
      <c r="B2955" t="s">
        <v>6403</v>
      </c>
      <c r="C2955" t="s">
        <v>18</v>
      </c>
      <c r="D2955">
        <v>48</v>
      </c>
      <c r="E2955" t="s">
        <v>100</v>
      </c>
      <c r="F2955" t="s">
        <v>49</v>
      </c>
      <c r="G2955" t="s">
        <v>45</v>
      </c>
      <c r="H2955" t="s">
        <v>33</v>
      </c>
      <c r="I2955" t="s">
        <v>117</v>
      </c>
      <c r="J2955" s="1">
        <v>43629</v>
      </c>
      <c r="M2955" t="s">
        <v>35</v>
      </c>
      <c r="N2955" s="2">
        <v>6532.21</v>
      </c>
      <c r="O2955" t="s">
        <v>1418</v>
      </c>
      <c r="P2955">
        <v>6.9</v>
      </c>
      <c r="Q29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55">
        <f>YEAR(Table1[[#This Row],[Hire Date]])</f>
        <v>2019</v>
      </c>
      <c r="T2955" t="str">
        <f>IF(Table1[[#This Row],[Education Level]]="Master's Degree",
"Master's Degree",
IF(Table1[[#This Row],[Education Level]]="Bachelor's Degree",
"Bachelor's Degree",
"Others"))</f>
        <v>Others</v>
      </c>
    </row>
    <row r="2956" spans="1:20" x14ac:dyDescent="0.25">
      <c r="A2956" t="s">
        <v>6404</v>
      </c>
      <c r="B2956" t="s">
        <v>6405</v>
      </c>
      <c r="C2956" t="s">
        <v>29</v>
      </c>
      <c r="D2956">
        <v>26</v>
      </c>
      <c r="E2956" t="s">
        <v>30</v>
      </c>
      <c r="F2956" t="s">
        <v>31</v>
      </c>
      <c r="G2956" t="s">
        <v>61</v>
      </c>
      <c r="H2956" t="s">
        <v>33</v>
      </c>
      <c r="I2956" t="s">
        <v>75</v>
      </c>
      <c r="J2956" s="1">
        <v>45721</v>
      </c>
      <c r="M2956" t="s">
        <v>35</v>
      </c>
      <c r="N2956" s="2">
        <v>12572.61</v>
      </c>
      <c r="O2956" t="s">
        <v>264</v>
      </c>
      <c r="P2956">
        <v>1.2</v>
      </c>
      <c r="Q29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956">
        <f>YEAR(Table1[[#This Row],[Hire Date]])</f>
        <v>2025</v>
      </c>
      <c r="T2956" t="str">
        <f>IF(Table1[[#This Row],[Education Level]]="Master's Degree",
"Master's Degree",
IF(Table1[[#This Row],[Education Level]]="Bachelor's Degree",
"Bachelor's Degree",
"Others"))</f>
        <v>Others</v>
      </c>
    </row>
    <row r="2957" spans="1:20" x14ac:dyDescent="0.25">
      <c r="A2957" t="s">
        <v>6406</v>
      </c>
      <c r="B2957" t="s">
        <v>6407</v>
      </c>
      <c r="C2957" t="s">
        <v>29</v>
      </c>
      <c r="D2957">
        <v>50</v>
      </c>
      <c r="E2957" t="s">
        <v>73</v>
      </c>
      <c r="F2957" t="s">
        <v>60</v>
      </c>
      <c r="G2957" t="s">
        <v>61</v>
      </c>
      <c r="H2957" t="s">
        <v>22</v>
      </c>
      <c r="I2957" t="s">
        <v>50</v>
      </c>
      <c r="J2957" s="1">
        <v>43224</v>
      </c>
      <c r="K2957" s="1">
        <v>43840</v>
      </c>
      <c r="L2957" t="s">
        <v>132</v>
      </c>
      <c r="M2957" t="s">
        <v>25</v>
      </c>
      <c r="N2957" s="2">
        <v>10136.959999999999</v>
      </c>
      <c r="O2957" t="s">
        <v>3137</v>
      </c>
      <c r="P2957">
        <v>1.7</v>
      </c>
      <c r="Q29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957">
        <f>YEAR(Table1[[#This Row],[Hire Date]])</f>
        <v>2018</v>
      </c>
      <c r="S2957" s="9">
        <f>YEAR(Table1[[#This Row],[Exit Date]])</f>
        <v>2020</v>
      </c>
      <c r="T2957" t="str">
        <f>IF(Table1[[#This Row],[Education Level]]="Master's Degree",
"Master's Degree",
IF(Table1[[#This Row],[Education Level]]="Bachelor's Degree",
"Bachelor's Degree",
"Others"))</f>
        <v>Others</v>
      </c>
    </row>
    <row r="2958" spans="1:20" x14ac:dyDescent="0.25">
      <c r="A2958" t="s">
        <v>6408</v>
      </c>
      <c r="B2958" t="s">
        <v>6409</v>
      </c>
      <c r="C2958" t="s">
        <v>29</v>
      </c>
      <c r="D2958">
        <v>43</v>
      </c>
      <c r="E2958" t="s">
        <v>73</v>
      </c>
      <c r="F2958" t="s">
        <v>31</v>
      </c>
      <c r="G2958" t="s">
        <v>21</v>
      </c>
      <c r="H2958" t="s">
        <v>33</v>
      </c>
      <c r="I2958" t="s">
        <v>23</v>
      </c>
      <c r="J2958" s="1">
        <v>43138</v>
      </c>
      <c r="M2958" t="s">
        <v>35</v>
      </c>
      <c r="N2958" s="2">
        <v>16827.47</v>
      </c>
      <c r="O2958" t="s">
        <v>2866</v>
      </c>
      <c r="P2958">
        <v>8.3000000000000007</v>
      </c>
      <c r="Q29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58">
        <f>YEAR(Table1[[#This Row],[Hire Date]])</f>
        <v>2018</v>
      </c>
      <c r="T2958" t="str">
        <f>IF(Table1[[#This Row],[Education Level]]="Master's Degree",
"Master's Degree",
IF(Table1[[#This Row],[Education Level]]="Bachelor's Degree",
"Bachelor's Degree",
"Others"))</f>
        <v>Master's Degree</v>
      </c>
    </row>
    <row r="2959" spans="1:20" x14ac:dyDescent="0.25">
      <c r="A2959" t="s">
        <v>6410</v>
      </c>
      <c r="B2959" t="s">
        <v>6411</v>
      </c>
      <c r="C2959" t="s">
        <v>18</v>
      </c>
      <c r="D2959">
        <v>32</v>
      </c>
      <c r="E2959" t="s">
        <v>43</v>
      </c>
      <c r="F2959" t="s">
        <v>49</v>
      </c>
      <c r="G2959" t="s">
        <v>137</v>
      </c>
      <c r="H2959" t="s">
        <v>33</v>
      </c>
      <c r="I2959" t="s">
        <v>117</v>
      </c>
      <c r="J2959" s="1">
        <v>44181</v>
      </c>
      <c r="M2959" t="s">
        <v>35</v>
      </c>
      <c r="N2959" s="2">
        <v>23895.35</v>
      </c>
      <c r="O2959" t="s">
        <v>633</v>
      </c>
      <c r="P2959">
        <v>5.4</v>
      </c>
      <c r="Q29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59">
        <f>YEAR(Table1[[#This Row],[Hire Date]])</f>
        <v>2020</v>
      </c>
      <c r="T2959" t="str">
        <f>IF(Table1[[#This Row],[Education Level]]="Master's Degree",
"Master's Degree",
IF(Table1[[#This Row],[Education Level]]="Bachelor's Degree",
"Bachelor's Degree",
"Others"))</f>
        <v>Others</v>
      </c>
    </row>
    <row r="2960" spans="1:20" x14ac:dyDescent="0.25">
      <c r="A2960" t="s">
        <v>6412</v>
      </c>
      <c r="B2960" t="s">
        <v>6413</v>
      </c>
      <c r="C2960" t="s">
        <v>29</v>
      </c>
      <c r="D2960">
        <v>45</v>
      </c>
      <c r="E2960" t="s">
        <v>136</v>
      </c>
      <c r="F2960" t="s">
        <v>44</v>
      </c>
      <c r="G2960" t="s">
        <v>61</v>
      </c>
      <c r="H2960" t="s">
        <v>33</v>
      </c>
      <c r="I2960" t="s">
        <v>34</v>
      </c>
      <c r="J2960" s="1">
        <v>43490</v>
      </c>
      <c r="M2960" t="s">
        <v>35</v>
      </c>
      <c r="N2960" s="2">
        <v>9949.34</v>
      </c>
      <c r="O2960" t="s">
        <v>249</v>
      </c>
      <c r="P2960">
        <v>7.3</v>
      </c>
      <c r="Q29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60">
        <f>YEAR(Table1[[#This Row],[Hire Date]])</f>
        <v>2019</v>
      </c>
      <c r="T2960" t="str">
        <f>IF(Table1[[#This Row],[Education Level]]="Master's Degree",
"Master's Degree",
IF(Table1[[#This Row],[Education Level]]="Bachelor's Degree",
"Bachelor's Degree",
"Others"))</f>
        <v>Bachelor's Degree</v>
      </c>
    </row>
    <row r="2961" spans="1:20" x14ac:dyDescent="0.25">
      <c r="A2961" t="s">
        <v>6414</v>
      </c>
      <c r="B2961" t="s">
        <v>6415</v>
      </c>
      <c r="C2961" t="s">
        <v>18</v>
      </c>
      <c r="D2961">
        <v>25</v>
      </c>
      <c r="E2961" t="s">
        <v>86</v>
      </c>
      <c r="F2961" t="s">
        <v>31</v>
      </c>
      <c r="G2961" t="s">
        <v>45</v>
      </c>
      <c r="H2961" t="s">
        <v>33</v>
      </c>
      <c r="I2961" t="s">
        <v>34</v>
      </c>
      <c r="J2961" s="1">
        <v>43588</v>
      </c>
      <c r="M2961" t="s">
        <v>35</v>
      </c>
      <c r="N2961" s="2">
        <v>8259.0499999999993</v>
      </c>
      <c r="O2961" t="s">
        <v>1598</v>
      </c>
      <c r="P2961">
        <v>7</v>
      </c>
      <c r="Q29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61">
        <f>YEAR(Table1[[#This Row],[Hire Date]])</f>
        <v>2019</v>
      </c>
      <c r="T2961" t="str">
        <f>IF(Table1[[#This Row],[Education Level]]="Master's Degree",
"Master's Degree",
IF(Table1[[#This Row],[Education Level]]="Bachelor's Degree",
"Bachelor's Degree",
"Others"))</f>
        <v>Bachelor's Degree</v>
      </c>
    </row>
    <row r="2962" spans="1:20" x14ac:dyDescent="0.25">
      <c r="A2962" t="s">
        <v>6416</v>
      </c>
      <c r="B2962" t="s">
        <v>6417</v>
      </c>
      <c r="C2962" t="s">
        <v>18</v>
      </c>
      <c r="D2962">
        <v>27</v>
      </c>
      <c r="E2962" t="s">
        <v>73</v>
      </c>
      <c r="F2962" t="s">
        <v>31</v>
      </c>
      <c r="G2962" t="s">
        <v>61</v>
      </c>
      <c r="H2962" t="s">
        <v>33</v>
      </c>
      <c r="I2962" t="s">
        <v>34</v>
      </c>
      <c r="J2962" s="1">
        <v>46094</v>
      </c>
      <c r="M2962" t="s">
        <v>35</v>
      </c>
      <c r="N2962" s="2">
        <v>13902.01</v>
      </c>
      <c r="O2962" t="s">
        <v>2337</v>
      </c>
      <c r="P2962">
        <v>0.2</v>
      </c>
      <c r="Q29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62">
        <f>YEAR(Table1[[#This Row],[Hire Date]])</f>
        <v>2026</v>
      </c>
      <c r="T2962" t="str">
        <f>IF(Table1[[#This Row],[Education Level]]="Master's Degree",
"Master's Degree",
IF(Table1[[#This Row],[Education Level]]="Bachelor's Degree",
"Bachelor's Degree",
"Others"))</f>
        <v>Bachelor's Degree</v>
      </c>
    </row>
    <row r="2963" spans="1:20" x14ac:dyDescent="0.25">
      <c r="A2963" t="s">
        <v>6418</v>
      </c>
      <c r="B2963" t="s">
        <v>6419</v>
      </c>
      <c r="C2963" t="s">
        <v>29</v>
      </c>
      <c r="D2963">
        <v>29</v>
      </c>
      <c r="E2963" t="s">
        <v>136</v>
      </c>
      <c r="F2963" t="s">
        <v>20</v>
      </c>
      <c r="G2963" t="s">
        <v>61</v>
      </c>
      <c r="H2963" t="s">
        <v>33</v>
      </c>
      <c r="I2963" t="s">
        <v>75</v>
      </c>
      <c r="J2963" s="1">
        <v>43646</v>
      </c>
      <c r="M2963" t="s">
        <v>35</v>
      </c>
      <c r="N2963" s="2">
        <v>12641.59</v>
      </c>
      <c r="O2963" t="s">
        <v>2453</v>
      </c>
      <c r="P2963">
        <v>6.9</v>
      </c>
      <c r="Q29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63">
        <f>YEAR(Table1[[#This Row],[Hire Date]])</f>
        <v>2019</v>
      </c>
      <c r="T2963" t="str">
        <f>IF(Table1[[#This Row],[Education Level]]="Master's Degree",
"Master's Degree",
IF(Table1[[#This Row],[Education Level]]="Bachelor's Degree",
"Bachelor's Degree",
"Others"))</f>
        <v>Others</v>
      </c>
    </row>
    <row r="2964" spans="1:20" x14ac:dyDescent="0.25">
      <c r="A2964" t="s">
        <v>6420</v>
      </c>
      <c r="B2964" t="s">
        <v>6421</v>
      </c>
      <c r="C2964" t="s">
        <v>18</v>
      </c>
      <c r="D2964">
        <v>30</v>
      </c>
      <c r="E2964" t="s">
        <v>79</v>
      </c>
      <c r="F2964" t="s">
        <v>49</v>
      </c>
      <c r="G2964" t="s">
        <v>93</v>
      </c>
      <c r="H2964" t="s">
        <v>33</v>
      </c>
      <c r="I2964" t="s">
        <v>23</v>
      </c>
      <c r="J2964" s="1">
        <v>44346</v>
      </c>
      <c r="M2964" t="s">
        <v>35</v>
      </c>
      <c r="N2964" s="2">
        <v>3184.04</v>
      </c>
      <c r="O2964" t="s">
        <v>618</v>
      </c>
      <c r="P2964">
        <v>5</v>
      </c>
      <c r="Q29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64">
        <f>YEAR(Table1[[#This Row],[Hire Date]])</f>
        <v>2021</v>
      </c>
      <c r="T2964" t="str">
        <f>IF(Table1[[#This Row],[Education Level]]="Master's Degree",
"Master's Degree",
IF(Table1[[#This Row],[Education Level]]="Bachelor's Degree",
"Bachelor's Degree",
"Others"))</f>
        <v>Master's Degree</v>
      </c>
    </row>
    <row r="2965" spans="1:20" x14ac:dyDescent="0.25">
      <c r="A2965" t="s">
        <v>6422</v>
      </c>
      <c r="B2965" t="s">
        <v>6423</v>
      </c>
      <c r="C2965" t="s">
        <v>29</v>
      </c>
      <c r="D2965">
        <v>25</v>
      </c>
      <c r="E2965" s="9" t="s">
        <v>13002</v>
      </c>
      <c r="F2965" t="s">
        <v>74</v>
      </c>
      <c r="G2965" t="s">
        <v>61</v>
      </c>
      <c r="H2965" t="s">
        <v>33</v>
      </c>
      <c r="I2965" t="s">
        <v>34</v>
      </c>
      <c r="J2965" s="1">
        <v>45871</v>
      </c>
      <c r="K2965" s="1">
        <v>46045</v>
      </c>
      <c r="L2965" t="s">
        <v>113</v>
      </c>
      <c r="M2965" t="s">
        <v>25</v>
      </c>
      <c r="N2965" s="2">
        <v>11320.66</v>
      </c>
      <c r="O2965" t="s">
        <v>163</v>
      </c>
      <c r="P2965">
        <v>0.5</v>
      </c>
      <c r="Q29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65">
        <f>YEAR(Table1[[#This Row],[Hire Date]])</f>
        <v>2025</v>
      </c>
      <c r="S2965" s="9">
        <f>YEAR(Table1[[#This Row],[Exit Date]])</f>
        <v>2026</v>
      </c>
      <c r="T2965" t="str">
        <f>IF(Table1[[#This Row],[Education Level]]="Master's Degree",
"Master's Degree",
IF(Table1[[#This Row],[Education Level]]="Bachelor's Degree",
"Bachelor's Degree",
"Others"))</f>
        <v>Bachelor's Degree</v>
      </c>
    </row>
    <row r="2966" spans="1:20" x14ac:dyDescent="0.25">
      <c r="A2966" t="s">
        <v>6424</v>
      </c>
      <c r="B2966" t="s">
        <v>6425</v>
      </c>
      <c r="C2966" t="s">
        <v>29</v>
      </c>
      <c r="D2966">
        <v>46</v>
      </c>
      <c r="E2966" t="s">
        <v>136</v>
      </c>
      <c r="F2966" t="s">
        <v>44</v>
      </c>
      <c r="G2966" t="s">
        <v>45</v>
      </c>
      <c r="H2966" t="s">
        <v>33</v>
      </c>
      <c r="I2966" t="s">
        <v>34</v>
      </c>
      <c r="J2966" s="1">
        <v>44997</v>
      </c>
      <c r="M2966" t="s">
        <v>35</v>
      </c>
      <c r="N2966" s="2">
        <v>8557.4699999999993</v>
      </c>
      <c r="O2966" t="s">
        <v>379</v>
      </c>
      <c r="P2966">
        <v>3.2</v>
      </c>
      <c r="Q29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966">
        <f>YEAR(Table1[[#This Row],[Hire Date]])</f>
        <v>2023</v>
      </c>
      <c r="T2966" t="str">
        <f>IF(Table1[[#This Row],[Education Level]]="Master's Degree",
"Master's Degree",
IF(Table1[[#This Row],[Education Level]]="Bachelor's Degree",
"Bachelor's Degree",
"Others"))</f>
        <v>Bachelor's Degree</v>
      </c>
    </row>
    <row r="2967" spans="1:20" x14ac:dyDescent="0.25">
      <c r="A2967" t="s">
        <v>6426</v>
      </c>
      <c r="B2967" t="s">
        <v>6427</v>
      </c>
      <c r="C2967" t="s">
        <v>29</v>
      </c>
      <c r="D2967">
        <v>32</v>
      </c>
      <c r="E2967" t="s">
        <v>43</v>
      </c>
      <c r="F2967" t="s">
        <v>60</v>
      </c>
      <c r="G2967" t="s">
        <v>145</v>
      </c>
      <c r="H2967" t="s">
        <v>33</v>
      </c>
      <c r="I2967" t="s">
        <v>23</v>
      </c>
      <c r="J2967" s="1">
        <v>44075</v>
      </c>
      <c r="M2967" t="s">
        <v>35</v>
      </c>
      <c r="N2967" s="2">
        <v>34145.410000000003</v>
      </c>
      <c r="O2967" t="s">
        <v>146</v>
      </c>
      <c r="P2967">
        <v>5.7</v>
      </c>
      <c r="Q29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67">
        <f>YEAR(Table1[[#This Row],[Hire Date]])</f>
        <v>2020</v>
      </c>
      <c r="T2967" t="str">
        <f>IF(Table1[[#This Row],[Education Level]]="Master's Degree",
"Master's Degree",
IF(Table1[[#This Row],[Education Level]]="Bachelor's Degree",
"Bachelor's Degree",
"Others"))</f>
        <v>Master's Degree</v>
      </c>
    </row>
    <row r="2968" spans="1:20" x14ac:dyDescent="0.25">
      <c r="A2968" t="s">
        <v>6428</v>
      </c>
      <c r="B2968" t="s">
        <v>6429</v>
      </c>
      <c r="C2968" t="s">
        <v>18</v>
      </c>
      <c r="D2968">
        <v>38</v>
      </c>
      <c r="E2968" t="s">
        <v>79</v>
      </c>
      <c r="F2968" t="s">
        <v>74</v>
      </c>
      <c r="G2968" t="s">
        <v>93</v>
      </c>
      <c r="H2968" t="s">
        <v>33</v>
      </c>
      <c r="I2968" t="s">
        <v>23</v>
      </c>
      <c r="J2968" s="1">
        <v>45327</v>
      </c>
      <c r="M2968" t="s">
        <v>35</v>
      </c>
      <c r="N2968" s="2">
        <v>3638.85</v>
      </c>
      <c r="O2968" t="s">
        <v>1190</v>
      </c>
      <c r="P2968">
        <v>2.2999999999999998</v>
      </c>
      <c r="Q29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968">
        <f>YEAR(Table1[[#This Row],[Hire Date]])</f>
        <v>2024</v>
      </c>
      <c r="T2968" t="str">
        <f>IF(Table1[[#This Row],[Education Level]]="Master's Degree",
"Master's Degree",
IF(Table1[[#This Row],[Education Level]]="Bachelor's Degree",
"Bachelor's Degree",
"Others"))</f>
        <v>Master's Degree</v>
      </c>
    </row>
    <row r="2969" spans="1:20" x14ac:dyDescent="0.25">
      <c r="A2969" t="s">
        <v>6430</v>
      </c>
      <c r="B2969" t="s">
        <v>6431</v>
      </c>
      <c r="C2969" t="s">
        <v>18</v>
      </c>
      <c r="D2969">
        <v>29</v>
      </c>
      <c r="E2969" t="s">
        <v>86</v>
      </c>
      <c r="F2969" t="s">
        <v>31</v>
      </c>
      <c r="G2969" t="s">
        <v>32</v>
      </c>
      <c r="H2969" t="s">
        <v>33</v>
      </c>
      <c r="I2969" t="s">
        <v>23</v>
      </c>
      <c r="J2969" s="1">
        <v>45978</v>
      </c>
      <c r="M2969" t="s">
        <v>35</v>
      </c>
      <c r="N2969" s="2">
        <v>6479.14</v>
      </c>
      <c r="O2969" t="s">
        <v>1343</v>
      </c>
      <c r="P2969">
        <v>0.5</v>
      </c>
      <c r="Q29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69">
        <f>YEAR(Table1[[#This Row],[Hire Date]])</f>
        <v>2025</v>
      </c>
      <c r="T2969" t="str">
        <f>IF(Table1[[#This Row],[Education Level]]="Master's Degree",
"Master's Degree",
IF(Table1[[#This Row],[Education Level]]="Bachelor's Degree",
"Bachelor's Degree",
"Others"))</f>
        <v>Master's Degree</v>
      </c>
    </row>
    <row r="2970" spans="1:20" x14ac:dyDescent="0.25">
      <c r="A2970" t="s">
        <v>6432</v>
      </c>
      <c r="B2970" t="s">
        <v>6433</v>
      </c>
      <c r="C2970" t="s">
        <v>18</v>
      </c>
      <c r="D2970">
        <v>22</v>
      </c>
      <c r="E2970" t="s">
        <v>86</v>
      </c>
      <c r="F2970" t="s">
        <v>44</v>
      </c>
      <c r="G2970" t="s">
        <v>93</v>
      </c>
      <c r="H2970" t="s">
        <v>33</v>
      </c>
      <c r="I2970" t="s">
        <v>34</v>
      </c>
      <c r="J2970" s="1">
        <v>44767</v>
      </c>
      <c r="M2970" t="s">
        <v>35</v>
      </c>
      <c r="N2970" s="2">
        <v>3604.68</v>
      </c>
      <c r="O2970" t="s">
        <v>4196</v>
      </c>
      <c r="P2970">
        <v>3.8</v>
      </c>
      <c r="Q29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970">
        <f>YEAR(Table1[[#This Row],[Hire Date]])</f>
        <v>2022</v>
      </c>
      <c r="T2970" t="str">
        <f>IF(Table1[[#This Row],[Education Level]]="Master's Degree",
"Master's Degree",
IF(Table1[[#This Row],[Education Level]]="Bachelor's Degree",
"Bachelor's Degree",
"Others"))</f>
        <v>Bachelor's Degree</v>
      </c>
    </row>
    <row r="2971" spans="1:20" x14ac:dyDescent="0.25">
      <c r="A2971" t="s">
        <v>6434</v>
      </c>
      <c r="B2971" t="s">
        <v>6435</v>
      </c>
      <c r="C2971" t="s">
        <v>29</v>
      </c>
      <c r="D2971">
        <v>37</v>
      </c>
      <c r="E2971" t="s">
        <v>43</v>
      </c>
      <c r="F2971" t="s">
        <v>49</v>
      </c>
      <c r="G2971" t="s">
        <v>61</v>
      </c>
      <c r="H2971" t="s">
        <v>33</v>
      </c>
      <c r="I2971" t="s">
        <v>23</v>
      </c>
      <c r="J2971" s="1">
        <v>45346</v>
      </c>
      <c r="M2971" t="s">
        <v>35</v>
      </c>
      <c r="N2971" s="2">
        <v>13033.65</v>
      </c>
      <c r="O2971" t="s">
        <v>969</v>
      </c>
      <c r="P2971">
        <v>2.2000000000000002</v>
      </c>
      <c r="Q29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971">
        <f>YEAR(Table1[[#This Row],[Hire Date]])</f>
        <v>2024</v>
      </c>
      <c r="T2971" t="str">
        <f>IF(Table1[[#This Row],[Education Level]]="Master's Degree",
"Master's Degree",
IF(Table1[[#This Row],[Education Level]]="Bachelor's Degree",
"Bachelor's Degree",
"Others"))</f>
        <v>Master's Degree</v>
      </c>
    </row>
    <row r="2972" spans="1:20" x14ac:dyDescent="0.25">
      <c r="A2972" t="s">
        <v>6436</v>
      </c>
      <c r="B2972" t="s">
        <v>6437</v>
      </c>
      <c r="C2972" t="s">
        <v>29</v>
      </c>
      <c r="D2972">
        <v>22</v>
      </c>
      <c r="E2972" t="s">
        <v>86</v>
      </c>
      <c r="F2972" t="s">
        <v>31</v>
      </c>
      <c r="G2972" t="s">
        <v>45</v>
      </c>
      <c r="H2972" t="s">
        <v>33</v>
      </c>
      <c r="I2972" t="s">
        <v>75</v>
      </c>
      <c r="J2972" s="1">
        <v>45897</v>
      </c>
      <c r="M2972" t="s">
        <v>35</v>
      </c>
      <c r="N2972" s="2">
        <v>7250.34</v>
      </c>
      <c r="O2972" t="s">
        <v>196</v>
      </c>
      <c r="P2972">
        <v>0.7</v>
      </c>
      <c r="Q29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72">
        <f>YEAR(Table1[[#This Row],[Hire Date]])</f>
        <v>2025</v>
      </c>
      <c r="T2972" t="str">
        <f>IF(Table1[[#This Row],[Education Level]]="Master's Degree",
"Master's Degree",
IF(Table1[[#This Row],[Education Level]]="Bachelor's Degree",
"Bachelor's Degree",
"Others"))</f>
        <v>Others</v>
      </c>
    </row>
    <row r="2973" spans="1:20" x14ac:dyDescent="0.25">
      <c r="A2973" t="s">
        <v>6438</v>
      </c>
      <c r="B2973" t="s">
        <v>6439</v>
      </c>
      <c r="C2973" t="s">
        <v>29</v>
      </c>
      <c r="D2973">
        <v>34</v>
      </c>
      <c r="E2973" t="s">
        <v>136</v>
      </c>
      <c r="F2973" t="s">
        <v>31</v>
      </c>
      <c r="G2973" t="s">
        <v>145</v>
      </c>
      <c r="H2973" t="s">
        <v>22</v>
      </c>
      <c r="I2973" t="s">
        <v>50</v>
      </c>
      <c r="J2973" s="1">
        <v>43260</v>
      </c>
      <c r="K2973" s="1">
        <v>43559</v>
      </c>
      <c r="L2973" t="s">
        <v>132</v>
      </c>
      <c r="M2973" t="s">
        <v>25</v>
      </c>
      <c r="N2973" s="2">
        <v>38556.6</v>
      </c>
      <c r="O2973" t="s">
        <v>146</v>
      </c>
      <c r="P2973">
        <v>0.8</v>
      </c>
      <c r="Q29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73">
        <f>YEAR(Table1[[#This Row],[Hire Date]])</f>
        <v>2018</v>
      </c>
      <c r="S2973" s="9">
        <f>YEAR(Table1[[#This Row],[Exit Date]])</f>
        <v>2019</v>
      </c>
      <c r="T2973" t="str">
        <f>IF(Table1[[#This Row],[Education Level]]="Master's Degree",
"Master's Degree",
IF(Table1[[#This Row],[Education Level]]="Bachelor's Degree",
"Bachelor's Degree",
"Others"))</f>
        <v>Others</v>
      </c>
    </row>
    <row r="2974" spans="1:20" x14ac:dyDescent="0.25">
      <c r="A2974" t="s">
        <v>6440</v>
      </c>
      <c r="B2974" t="s">
        <v>6441</v>
      </c>
      <c r="C2974" t="s">
        <v>29</v>
      </c>
      <c r="D2974">
        <v>22</v>
      </c>
      <c r="E2974" t="s">
        <v>30</v>
      </c>
      <c r="F2974" t="s">
        <v>31</v>
      </c>
      <c r="G2974" t="s">
        <v>32</v>
      </c>
      <c r="H2974" t="s">
        <v>33</v>
      </c>
      <c r="I2974" t="s">
        <v>23</v>
      </c>
      <c r="J2974" s="1">
        <v>44640</v>
      </c>
      <c r="M2974" t="s">
        <v>35</v>
      </c>
      <c r="N2974" s="2">
        <v>5773.3</v>
      </c>
      <c r="O2974" t="s">
        <v>70</v>
      </c>
      <c r="P2974">
        <v>4.2</v>
      </c>
      <c r="Q29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974">
        <f>YEAR(Table1[[#This Row],[Hire Date]])</f>
        <v>2022</v>
      </c>
      <c r="T2974" t="str">
        <f>IF(Table1[[#This Row],[Education Level]]="Master's Degree",
"Master's Degree",
IF(Table1[[#This Row],[Education Level]]="Bachelor's Degree",
"Bachelor's Degree",
"Others"))</f>
        <v>Master's Degree</v>
      </c>
    </row>
    <row r="2975" spans="1:20" x14ac:dyDescent="0.25">
      <c r="A2975" t="s">
        <v>6442</v>
      </c>
      <c r="B2975" t="s">
        <v>6443</v>
      </c>
      <c r="C2975" t="s">
        <v>29</v>
      </c>
      <c r="D2975">
        <v>52</v>
      </c>
      <c r="E2975" t="s">
        <v>43</v>
      </c>
      <c r="F2975" t="s">
        <v>31</v>
      </c>
      <c r="G2975" t="s">
        <v>32</v>
      </c>
      <c r="H2975" t="s">
        <v>33</v>
      </c>
      <c r="I2975" t="s">
        <v>23</v>
      </c>
      <c r="J2975" s="1">
        <v>45215</v>
      </c>
      <c r="M2975" t="s">
        <v>35</v>
      </c>
      <c r="N2975" s="2">
        <v>5268.97</v>
      </c>
      <c r="O2975" t="s">
        <v>191</v>
      </c>
      <c r="P2975">
        <v>2.6</v>
      </c>
      <c r="Q29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975">
        <f>YEAR(Table1[[#This Row],[Hire Date]])</f>
        <v>2023</v>
      </c>
      <c r="T2975" t="str">
        <f>IF(Table1[[#This Row],[Education Level]]="Master's Degree",
"Master's Degree",
IF(Table1[[#This Row],[Education Level]]="Bachelor's Degree",
"Bachelor's Degree",
"Others"))</f>
        <v>Master's Degree</v>
      </c>
    </row>
    <row r="2976" spans="1:20" x14ac:dyDescent="0.25">
      <c r="A2976" t="s">
        <v>6444</v>
      </c>
      <c r="B2976" t="s">
        <v>6445</v>
      </c>
      <c r="C2976" t="s">
        <v>18</v>
      </c>
      <c r="D2976">
        <v>43</v>
      </c>
      <c r="E2976" s="9" t="s">
        <v>13002</v>
      </c>
      <c r="F2976" t="s">
        <v>49</v>
      </c>
      <c r="G2976" t="s">
        <v>45</v>
      </c>
      <c r="H2976" t="s">
        <v>22</v>
      </c>
      <c r="I2976" t="s">
        <v>34</v>
      </c>
      <c r="J2976" s="1">
        <v>44110</v>
      </c>
      <c r="M2976" t="s">
        <v>35</v>
      </c>
      <c r="N2976" s="2">
        <v>6817.48</v>
      </c>
      <c r="O2976" t="s">
        <v>908</v>
      </c>
      <c r="P2976">
        <v>5.6</v>
      </c>
      <c r="Q29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76">
        <f>YEAR(Table1[[#This Row],[Hire Date]])</f>
        <v>2020</v>
      </c>
      <c r="T2976" t="str">
        <f>IF(Table1[[#This Row],[Education Level]]="Master's Degree",
"Master's Degree",
IF(Table1[[#This Row],[Education Level]]="Bachelor's Degree",
"Bachelor's Degree",
"Others"))</f>
        <v>Bachelor's Degree</v>
      </c>
    </row>
    <row r="2977" spans="1:20" x14ac:dyDescent="0.25">
      <c r="A2977" t="s">
        <v>6446</v>
      </c>
      <c r="B2977" t="s">
        <v>6447</v>
      </c>
      <c r="C2977" t="s">
        <v>29</v>
      </c>
      <c r="D2977">
        <v>35</v>
      </c>
      <c r="E2977" t="s">
        <v>69</v>
      </c>
      <c r="F2977" t="s">
        <v>20</v>
      </c>
      <c r="G2977" t="s">
        <v>32</v>
      </c>
      <c r="H2977" t="s">
        <v>33</v>
      </c>
      <c r="I2977" t="s">
        <v>175</v>
      </c>
      <c r="J2977" s="1">
        <v>44445</v>
      </c>
      <c r="M2977" t="s">
        <v>35</v>
      </c>
      <c r="N2977" s="2">
        <v>4262.83</v>
      </c>
      <c r="O2977" t="s">
        <v>2471</v>
      </c>
      <c r="P2977">
        <v>4.7</v>
      </c>
      <c r="Q29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977">
        <f>YEAR(Table1[[#This Row],[Hire Date]])</f>
        <v>2021</v>
      </c>
      <c r="T2977" t="str">
        <f>IF(Table1[[#This Row],[Education Level]]="Master's Degree",
"Master's Degree",
IF(Table1[[#This Row],[Education Level]]="Bachelor's Degree",
"Bachelor's Degree",
"Others"))</f>
        <v>Others</v>
      </c>
    </row>
    <row r="2978" spans="1:20" x14ac:dyDescent="0.25">
      <c r="A2978" t="s">
        <v>6448</v>
      </c>
      <c r="B2978" t="s">
        <v>6449</v>
      </c>
      <c r="C2978" t="s">
        <v>18</v>
      </c>
      <c r="D2978">
        <v>46</v>
      </c>
      <c r="E2978" t="s">
        <v>30</v>
      </c>
      <c r="F2978" t="s">
        <v>31</v>
      </c>
      <c r="G2978" t="s">
        <v>45</v>
      </c>
      <c r="H2978" t="s">
        <v>33</v>
      </c>
      <c r="I2978" t="s">
        <v>23</v>
      </c>
      <c r="J2978" s="1">
        <v>45227</v>
      </c>
      <c r="M2978" t="s">
        <v>35</v>
      </c>
      <c r="N2978" s="2">
        <v>7957.25</v>
      </c>
      <c r="O2978" t="s">
        <v>2448</v>
      </c>
      <c r="P2978">
        <v>2.6</v>
      </c>
      <c r="Q29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978">
        <f>YEAR(Table1[[#This Row],[Hire Date]])</f>
        <v>2023</v>
      </c>
      <c r="T2978" t="str">
        <f>IF(Table1[[#This Row],[Education Level]]="Master's Degree",
"Master's Degree",
IF(Table1[[#This Row],[Education Level]]="Bachelor's Degree",
"Bachelor's Degree",
"Others"))</f>
        <v>Master's Degree</v>
      </c>
    </row>
    <row r="2979" spans="1:20" x14ac:dyDescent="0.25">
      <c r="A2979" t="s">
        <v>6450</v>
      </c>
      <c r="B2979" t="s">
        <v>5762</v>
      </c>
      <c r="C2979" t="s">
        <v>18</v>
      </c>
      <c r="D2979">
        <v>27</v>
      </c>
      <c r="E2979" t="s">
        <v>79</v>
      </c>
      <c r="F2979" t="s">
        <v>74</v>
      </c>
      <c r="G2979" t="s">
        <v>61</v>
      </c>
      <c r="H2979" t="s">
        <v>33</v>
      </c>
      <c r="I2979" t="s">
        <v>23</v>
      </c>
      <c r="J2979" s="1">
        <v>43530</v>
      </c>
      <c r="M2979" t="s">
        <v>35</v>
      </c>
      <c r="N2979" s="2">
        <v>11804.46</v>
      </c>
      <c r="O2979" t="s">
        <v>280</v>
      </c>
      <c r="P2979">
        <v>7.2</v>
      </c>
      <c r="Q29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79">
        <f>YEAR(Table1[[#This Row],[Hire Date]])</f>
        <v>2019</v>
      </c>
      <c r="T2979" t="str">
        <f>IF(Table1[[#This Row],[Education Level]]="Master's Degree",
"Master's Degree",
IF(Table1[[#This Row],[Education Level]]="Bachelor's Degree",
"Bachelor's Degree",
"Others"))</f>
        <v>Master's Degree</v>
      </c>
    </row>
    <row r="2980" spans="1:20" x14ac:dyDescent="0.25">
      <c r="A2980" t="s">
        <v>6451</v>
      </c>
      <c r="B2980" t="s">
        <v>6452</v>
      </c>
      <c r="C2980" t="s">
        <v>29</v>
      </c>
      <c r="D2980">
        <v>39</v>
      </c>
      <c r="E2980" t="s">
        <v>73</v>
      </c>
      <c r="F2980" t="s">
        <v>31</v>
      </c>
      <c r="G2980" t="s">
        <v>61</v>
      </c>
      <c r="H2980" t="s">
        <v>33</v>
      </c>
      <c r="I2980" t="s">
        <v>117</v>
      </c>
      <c r="J2980" s="1">
        <v>45429</v>
      </c>
      <c r="M2980" t="s">
        <v>35</v>
      </c>
      <c r="N2980" s="2">
        <v>9730.17</v>
      </c>
      <c r="O2980" t="s">
        <v>1100</v>
      </c>
      <c r="P2980">
        <v>2</v>
      </c>
      <c r="Q29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980">
        <f>YEAR(Table1[[#This Row],[Hire Date]])</f>
        <v>2024</v>
      </c>
      <c r="T2980" t="str">
        <f>IF(Table1[[#This Row],[Education Level]]="Master's Degree",
"Master's Degree",
IF(Table1[[#This Row],[Education Level]]="Bachelor's Degree",
"Bachelor's Degree",
"Others"))</f>
        <v>Others</v>
      </c>
    </row>
    <row r="2981" spans="1:20" x14ac:dyDescent="0.25">
      <c r="A2981" t="s">
        <v>6453</v>
      </c>
      <c r="B2981" t="s">
        <v>6454</v>
      </c>
      <c r="C2981" t="s">
        <v>29</v>
      </c>
      <c r="D2981">
        <v>36</v>
      </c>
      <c r="E2981" t="s">
        <v>69</v>
      </c>
      <c r="F2981" t="s">
        <v>31</v>
      </c>
      <c r="G2981" t="s">
        <v>145</v>
      </c>
      <c r="H2981" t="s">
        <v>22</v>
      </c>
      <c r="I2981" t="s">
        <v>23</v>
      </c>
      <c r="J2981" s="1">
        <v>45777</v>
      </c>
      <c r="M2981" t="s">
        <v>35</v>
      </c>
      <c r="N2981" s="2">
        <v>42744.800000000003</v>
      </c>
      <c r="O2981" t="s">
        <v>146</v>
      </c>
      <c r="P2981">
        <v>1</v>
      </c>
      <c r="Q29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981">
        <f>YEAR(Table1[[#This Row],[Hire Date]])</f>
        <v>2025</v>
      </c>
      <c r="T2981" t="str">
        <f>IF(Table1[[#This Row],[Education Level]]="Master's Degree",
"Master's Degree",
IF(Table1[[#This Row],[Education Level]]="Bachelor's Degree",
"Bachelor's Degree",
"Others"))</f>
        <v>Master's Degree</v>
      </c>
    </row>
    <row r="2982" spans="1:20" x14ac:dyDescent="0.25">
      <c r="A2982" t="s">
        <v>6455</v>
      </c>
      <c r="B2982" t="s">
        <v>6456</v>
      </c>
      <c r="C2982" t="s">
        <v>18</v>
      </c>
      <c r="D2982">
        <v>37</v>
      </c>
      <c r="E2982" s="9" t="s">
        <v>13002</v>
      </c>
      <c r="F2982" t="s">
        <v>74</v>
      </c>
      <c r="G2982" t="s">
        <v>21</v>
      </c>
      <c r="H2982" t="s">
        <v>33</v>
      </c>
      <c r="I2982" t="s">
        <v>34</v>
      </c>
      <c r="J2982" s="1">
        <v>43278</v>
      </c>
      <c r="M2982" t="s">
        <v>35</v>
      </c>
      <c r="N2982" s="2">
        <v>15858.24</v>
      </c>
      <c r="O2982" t="s">
        <v>975</v>
      </c>
      <c r="P2982">
        <v>7.9</v>
      </c>
      <c r="Q29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82">
        <f>YEAR(Table1[[#This Row],[Hire Date]])</f>
        <v>2018</v>
      </c>
      <c r="T2982" t="str">
        <f>IF(Table1[[#This Row],[Education Level]]="Master's Degree",
"Master's Degree",
IF(Table1[[#This Row],[Education Level]]="Bachelor's Degree",
"Bachelor's Degree",
"Others"))</f>
        <v>Bachelor's Degree</v>
      </c>
    </row>
    <row r="2983" spans="1:20" x14ac:dyDescent="0.25">
      <c r="A2983" t="s">
        <v>6457</v>
      </c>
      <c r="B2983" t="s">
        <v>6458</v>
      </c>
      <c r="C2983" t="s">
        <v>18</v>
      </c>
      <c r="D2983">
        <v>46</v>
      </c>
      <c r="E2983" t="s">
        <v>73</v>
      </c>
      <c r="F2983" t="s">
        <v>60</v>
      </c>
      <c r="G2983" t="s">
        <v>61</v>
      </c>
      <c r="H2983" t="s">
        <v>33</v>
      </c>
      <c r="I2983" t="s">
        <v>34</v>
      </c>
      <c r="J2983" s="1">
        <v>44052</v>
      </c>
      <c r="M2983" t="s">
        <v>35</v>
      </c>
      <c r="N2983" s="2">
        <v>13668.13</v>
      </c>
      <c r="O2983" t="s">
        <v>1057</v>
      </c>
      <c r="P2983">
        <v>5.8</v>
      </c>
      <c r="Q29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83">
        <f>YEAR(Table1[[#This Row],[Hire Date]])</f>
        <v>2020</v>
      </c>
      <c r="T2983" t="str">
        <f>IF(Table1[[#This Row],[Education Level]]="Master's Degree",
"Master's Degree",
IF(Table1[[#This Row],[Education Level]]="Bachelor's Degree",
"Bachelor's Degree",
"Others"))</f>
        <v>Bachelor's Degree</v>
      </c>
    </row>
    <row r="2984" spans="1:20" x14ac:dyDescent="0.25">
      <c r="A2984" t="s">
        <v>6459</v>
      </c>
      <c r="B2984" t="s">
        <v>6460</v>
      </c>
      <c r="C2984" t="s">
        <v>18</v>
      </c>
      <c r="D2984">
        <v>41</v>
      </c>
      <c r="E2984" t="s">
        <v>73</v>
      </c>
      <c r="F2984" t="s">
        <v>31</v>
      </c>
      <c r="G2984" t="s">
        <v>93</v>
      </c>
      <c r="H2984" t="s">
        <v>33</v>
      </c>
      <c r="I2984" t="s">
        <v>23</v>
      </c>
      <c r="J2984" s="1">
        <v>44497</v>
      </c>
      <c r="M2984" t="s">
        <v>35</v>
      </c>
      <c r="N2984" s="2">
        <v>3700.5</v>
      </c>
      <c r="O2984" t="s">
        <v>2051</v>
      </c>
      <c r="P2984">
        <v>4.5999999999999996</v>
      </c>
      <c r="Q29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984">
        <f>YEAR(Table1[[#This Row],[Hire Date]])</f>
        <v>2021</v>
      </c>
      <c r="T2984" t="str">
        <f>IF(Table1[[#This Row],[Education Level]]="Master's Degree",
"Master's Degree",
IF(Table1[[#This Row],[Education Level]]="Bachelor's Degree",
"Bachelor's Degree",
"Others"))</f>
        <v>Master's Degree</v>
      </c>
    </row>
    <row r="2985" spans="1:20" x14ac:dyDescent="0.25">
      <c r="A2985" t="s">
        <v>6461</v>
      </c>
      <c r="B2985" t="s">
        <v>6462</v>
      </c>
      <c r="C2985" t="s">
        <v>29</v>
      </c>
      <c r="D2985">
        <v>37</v>
      </c>
      <c r="E2985" t="s">
        <v>19</v>
      </c>
      <c r="F2985" t="s">
        <v>44</v>
      </c>
      <c r="G2985" t="s">
        <v>145</v>
      </c>
      <c r="H2985" t="s">
        <v>22</v>
      </c>
      <c r="I2985" t="s">
        <v>23</v>
      </c>
      <c r="J2985" s="1">
        <v>44993</v>
      </c>
      <c r="M2985" t="s">
        <v>35</v>
      </c>
      <c r="N2985" s="2">
        <v>42933.27</v>
      </c>
      <c r="O2985" t="s">
        <v>146</v>
      </c>
      <c r="P2985">
        <v>3.2</v>
      </c>
      <c r="Q29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985">
        <f>YEAR(Table1[[#This Row],[Hire Date]])</f>
        <v>2023</v>
      </c>
      <c r="T2985" t="str">
        <f>IF(Table1[[#This Row],[Education Level]]="Master's Degree",
"Master's Degree",
IF(Table1[[#This Row],[Education Level]]="Bachelor's Degree",
"Bachelor's Degree",
"Others"))</f>
        <v>Master's Degree</v>
      </c>
    </row>
    <row r="2986" spans="1:20" x14ac:dyDescent="0.25">
      <c r="A2986" t="s">
        <v>6463</v>
      </c>
      <c r="B2986" t="s">
        <v>6464</v>
      </c>
      <c r="C2986" t="s">
        <v>29</v>
      </c>
      <c r="D2986">
        <v>22</v>
      </c>
      <c r="E2986" t="s">
        <v>136</v>
      </c>
      <c r="F2986" t="s">
        <v>74</v>
      </c>
      <c r="G2986" t="s">
        <v>61</v>
      </c>
      <c r="H2986" t="s">
        <v>33</v>
      </c>
      <c r="I2986" t="s">
        <v>23</v>
      </c>
      <c r="J2986" s="1">
        <v>45136</v>
      </c>
      <c r="K2986" s="1">
        <v>45780</v>
      </c>
      <c r="L2986" t="s">
        <v>132</v>
      </c>
      <c r="M2986" t="s">
        <v>25</v>
      </c>
      <c r="N2986" s="2">
        <v>12903.48</v>
      </c>
      <c r="O2986" t="s">
        <v>354</v>
      </c>
      <c r="P2986">
        <v>1.8</v>
      </c>
      <c r="Q29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986">
        <f>YEAR(Table1[[#This Row],[Hire Date]])</f>
        <v>2023</v>
      </c>
      <c r="S2986" s="9">
        <f>YEAR(Table1[[#This Row],[Exit Date]])</f>
        <v>2025</v>
      </c>
      <c r="T2986" t="str">
        <f>IF(Table1[[#This Row],[Education Level]]="Master's Degree",
"Master's Degree",
IF(Table1[[#This Row],[Education Level]]="Bachelor's Degree",
"Bachelor's Degree",
"Others"))</f>
        <v>Master's Degree</v>
      </c>
    </row>
    <row r="2987" spans="1:20" x14ac:dyDescent="0.25">
      <c r="A2987" t="s">
        <v>6465</v>
      </c>
      <c r="B2987" t="s">
        <v>6466</v>
      </c>
      <c r="C2987" t="s">
        <v>18</v>
      </c>
      <c r="D2987">
        <v>26</v>
      </c>
      <c r="E2987" t="s">
        <v>30</v>
      </c>
      <c r="F2987" t="s">
        <v>49</v>
      </c>
      <c r="G2987" t="s">
        <v>232</v>
      </c>
      <c r="H2987" t="s">
        <v>33</v>
      </c>
      <c r="I2987" t="s">
        <v>75</v>
      </c>
      <c r="J2987" s="1">
        <v>45941</v>
      </c>
      <c r="K2987" s="1">
        <v>46150</v>
      </c>
      <c r="L2987" t="s">
        <v>132</v>
      </c>
      <c r="M2987" t="s">
        <v>25</v>
      </c>
      <c r="N2987" s="2">
        <v>61929.760000000002</v>
      </c>
      <c r="O2987" t="s">
        <v>146</v>
      </c>
      <c r="P2987">
        <v>0.6</v>
      </c>
      <c r="Q29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87">
        <f>YEAR(Table1[[#This Row],[Hire Date]])</f>
        <v>2025</v>
      </c>
      <c r="S2987" s="9">
        <f>YEAR(Table1[[#This Row],[Exit Date]])</f>
        <v>2026</v>
      </c>
      <c r="T2987" t="str">
        <f>IF(Table1[[#This Row],[Education Level]]="Master's Degree",
"Master's Degree",
IF(Table1[[#This Row],[Education Level]]="Bachelor's Degree",
"Bachelor's Degree",
"Others"))</f>
        <v>Others</v>
      </c>
    </row>
    <row r="2988" spans="1:20" x14ac:dyDescent="0.25">
      <c r="A2988" t="s">
        <v>6467</v>
      </c>
      <c r="B2988" t="s">
        <v>6468</v>
      </c>
      <c r="C2988" t="s">
        <v>29</v>
      </c>
      <c r="D2988">
        <v>33</v>
      </c>
      <c r="E2988" t="s">
        <v>73</v>
      </c>
      <c r="F2988" t="s">
        <v>44</v>
      </c>
      <c r="G2988" t="s">
        <v>32</v>
      </c>
      <c r="H2988" t="s">
        <v>33</v>
      </c>
      <c r="I2988" t="s">
        <v>117</v>
      </c>
      <c r="J2988" s="1">
        <v>43892</v>
      </c>
      <c r="M2988" t="s">
        <v>35</v>
      </c>
      <c r="N2988" s="2">
        <v>6303.01</v>
      </c>
      <c r="O2988" t="s">
        <v>1251</v>
      </c>
      <c r="P2988">
        <v>6.2</v>
      </c>
      <c r="Q29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88">
        <f>YEAR(Table1[[#This Row],[Hire Date]])</f>
        <v>2020</v>
      </c>
      <c r="T2988" t="str">
        <f>IF(Table1[[#This Row],[Education Level]]="Master's Degree",
"Master's Degree",
IF(Table1[[#This Row],[Education Level]]="Bachelor's Degree",
"Bachelor's Degree",
"Others"))</f>
        <v>Others</v>
      </c>
    </row>
    <row r="2989" spans="1:20" x14ac:dyDescent="0.25">
      <c r="A2989" t="s">
        <v>6469</v>
      </c>
      <c r="B2989" t="s">
        <v>6470</v>
      </c>
      <c r="C2989" t="s">
        <v>18</v>
      </c>
      <c r="D2989">
        <v>35</v>
      </c>
      <c r="E2989" t="s">
        <v>30</v>
      </c>
      <c r="F2989" t="s">
        <v>31</v>
      </c>
      <c r="G2989" t="s">
        <v>45</v>
      </c>
      <c r="H2989" t="s">
        <v>33</v>
      </c>
      <c r="I2989" t="s">
        <v>34</v>
      </c>
      <c r="J2989" s="1">
        <v>46031</v>
      </c>
      <c r="M2989" t="s">
        <v>35</v>
      </c>
      <c r="N2989" s="2">
        <v>6970.17</v>
      </c>
      <c r="O2989" t="s">
        <v>1375</v>
      </c>
      <c r="P2989">
        <v>0.4</v>
      </c>
      <c r="Q29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89">
        <f>YEAR(Table1[[#This Row],[Hire Date]])</f>
        <v>2026</v>
      </c>
      <c r="T2989" t="str">
        <f>IF(Table1[[#This Row],[Education Level]]="Master's Degree",
"Master's Degree",
IF(Table1[[#This Row],[Education Level]]="Bachelor's Degree",
"Bachelor's Degree",
"Others"))</f>
        <v>Bachelor's Degree</v>
      </c>
    </row>
    <row r="2990" spans="1:20" x14ac:dyDescent="0.25">
      <c r="A2990" t="s">
        <v>6471</v>
      </c>
      <c r="B2990" t="s">
        <v>6472</v>
      </c>
      <c r="C2990" t="s">
        <v>18</v>
      </c>
      <c r="D2990">
        <v>24</v>
      </c>
      <c r="E2990" t="s">
        <v>30</v>
      </c>
      <c r="F2990" t="s">
        <v>49</v>
      </c>
      <c r="G2990" t="s">
        <v>45</v>
      </c>
      <c r="H2990" t="s">
        <v>33</v>
      </c>
      <c r="I2990" t="s">
        <v>23</v>
      </c>
      <c r="J2990" s="1">
        <v>45371</v>
      </c>
      <c r="M2990" t="s">
        <v>35</v>
      </c>
      <c r="N2990" s="2">
        <v>8263.61</v>
      </c>
      <c r="O2990" t="s">
        <v>267</v>
      </c>
      <c r="P2990">
        <v>2.2000000000000002</v>
      </c>
      <c r="Q29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2990">
        <f>YEAR(Table1[[#This Row],[Hire Date]])</f>
        <v>2024</v>
      </c>
      <c r="T2990" t="str">
        <f>IF(Table1[[#This Row],[Education Level]]="Master's Degree",
"Master's Degree",
IF(Table1[[#This Row],[Education Level]]="Bachelor's Degree",
"Bachelor's Degree",
"Others"))</f>
        <v>Master's Degree</v>
      </c>
    </row>
    <row r="2991" spans="1:20" x14ac:dyDescent="0.25">
      <c r="A2991" t="s">
        <v>6473</v>
      </c>
      <c r="B2991" t="s">
        <v>6474</v>
      </c>
      <c r="C2991" t="s">
        <v>18</v>
      </c>
      <c r="D2991">
        <v>56</v>
      </c>
      <c r="E2991" t="s">
        <v>86</v>
      </c>
      <c r="F2991" t="s">
        <v>49</v>
      </c>
      <c r="G2991" t="s">
        <v>21</v>
      </c>
      <c r="H2991" t="s">
        <v>33</v>
      </c>
      <c r="I2991" t="s">
        <v>34</v>
      </c>
      <c r="J2991" s="1">
        <v>43902</v>
      </c>
      <c r="M2991" t="s">
        <v>35</v>
      </c>
      <c r="N2991" s="2">
        <v>18100.259999999998</v>
      </c>
      <c r="O2991" t="s">
        <v>639</v>
      </c>
      <c r="P2991">
        <v>6.2</v>
      </c>
      <c r="Q29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91">
        <f>YEAR(Table1[[#This Row],[Hire Date]])</f>
        <v>2020</v>
      </c>
      <c r="T2991" t="str">
        <f>IF(Table1[[#This Row],[Education Level]]="Master's Degree",
"Master's Degree",
IF(Table1[[#This Row],[Education Level]]="Bachelor's Degree",
"Bachelor's Degree",
"Others"))</f>
        <v>Bachelor's Degree</v>
      </c>
    </row>
    <row r="2992" spans="1:20" x14ac:dyDescent="0.25">
      <c r="A2992" t="s">
        <v>6475</v>
      </c>
      <c r="B2992" t="s">
        <v>6476</v>
      </c>
      <c r="C2992" t="s">
        <v>18</v>
      </c>
      <c r="D2992">
        <v>48</v>
      </c>
      <c r="E2992" t="s">
        <v>43</v>
      </c>
      <c r="F2992" t="s">
        <v>31</v>
      </c>
      <c r="G2992" t="s">
        <v>45</v>
      </c>
      <c r="H2992" t="s">
        <v>33</v>
      </c>
      <c r="I2992" t="s">
        <v>50</v>
      </c>
      <c r="J2992" s="1">
        <v>45927</v>
      </c>
      <c r="M2992" t="s">
        <v>35</v>
      </c>
      <c r="N2992" s="2">
        <v>7851.47</v>
      </c>
      <c r="O2992" t="s">
        <v>211</v>
      </c>
      <c r="P2992">
        <v>0.6</v>
      </c>
      <c r="Q29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92">
        <f>YEAR(Table1[[#This Row],[Hire Date]])</f>
        <v>2025</v>
      </c>
      <c r="T2992" t="str">
        <f>IF(Table1[[#This Row],[Education Level]]="Master's Degree",
"Master's Degree",
IF(Table1[[#This Row],[Education Level]]="Bachelor's Degree",
"Bachelor's Degree",
"Others"))</f>
        <v>Others</v>
      </c>
    </row>
    <row r="2993" spans="1:20" x14ac:dyDescent="0.25">
      <c r="A2993" t="s">
        <v>6477</v>
      </c>
      <c r="B2993" t="s">
        <v>6478</v>
      </c>
      <c r="C2993" t="s">
        <v>18</v>
      </c>
      <c r="D2993">
        <v>40</v>
      </c>
      <c r="E2993" t="s">
        <v>43</v>
      </c>
      <c r="F2993" t="s">
        <v>31</v>
      </c>
      <c r="G2993" t="s">
        <v>45</v>
      </c>
      <c r="H2993" t="s">
        <v>33</v>
      </c>
      <c r="I2993" t="s">
        <v>23</v>
      </c>
      <c r="J2993" s="1">
        <v>43237</v>
      </c>
      <c r="M2993" t="s">
        <v>35</v>
      </c>
      <c r="N2993" s="2">
        <v>8876.6299999999992</v>
      </c>
      <c r="O2993" t="s">
        <v>1632</v>
      </c>
      <c r="P2993">
        <v>8</v>
      </c>
      <c r="Q29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93">
        <f>YEAR(Table1[[#This Row],[Hire Date]])</f>
        <v>2018</v>
      </c>
      <c r="T2993" t="str">
        <f>IF(Table1[[#This Row],[Education Level]]="Master's Degree",
"Master's Degree",
IF(Table1[[#This Row],[Education Level]]="Bachelor's Degree",
"Bachelor's Degree",
"Others"))</f>
        <v>Master's Degree</v>
      </c>
    </row>
    <row r="2994" spans="1:20" x14ac:dyDescent="0.25">
      <c r="A2994" t="s">
        <v>6479</v>
      </c>
      <c r="B2994" t="s">
        <v>6480</v>
      </c>
      <c r="C2994" t="s">
        <v>18</v>
      </c>
      <c r="D2994">
        <v>35</v>
      </c>
      <c r="E2994" t="s">
        <v>100</v>
      </c>
      <c r="F2994" t="s">
        <v>60</v>
      </c>
      <c r="G2994" t="s">
        <v>137</v>
      </c>
      <c r="H2994" t="s">
        <v>33</v>
      </c>
      <c r="I2994" t="s">
        <v>50</v>
      </c>
      <c r="J2994" s="1">
        <v>43566</v>
      </c>
      <c r="M2994" t="s">
        <v>35</v>
      </c>
      <c r="N2994" s="2">
        <v>21487.97</v>
      </c>
      <c r="O2994" t="s">
        <v>2943</v>
      </c>
      <c r="P2994">
        <v>7.1</v>
      </c>
      <c r="Q29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94">
        <f>YEAR(Table1[[#This Row],[Hire Date]])</f>
        <v>2019</v>
      </c>
      <c r="T2994" t="str">
        <f>IF(Table1[[#This Row],[Education Level]]="Master's Degree",
"Master's Degree",
IF(Table1[[#This Row],[Education Level]]="Bachelor's Degree",
"Bachelor's Degree",
"Others"))</f>
        <v>Others</v>
      </c>
    </row>
    <row r="2995" spans="1:20" x14ac:dyDescent="0.25">
      <c r="A2995" t="s">
        <v>6481</v>
      </c>
      <c r="B2995" t="s">
        <v>6482</v>
      </c>
      <c r="C2995" t="s">
        <v>29</v>
      </c>
      <c r="D2995">
        <v>33</v>
      </c>
      <c r="E2995" t="s">
        <v>136</v>
      </c>
      <c r="F2995" t="s">
        <v>44</v>
      </c>
      <c r="G2995" t="s">
        <v>61</v>
      </c>
      <c r="H2995" t="s">
        <v>22</v>
      </c>
      <c r="I2995" t="s">
        <v>50</v>
      </c>
      <c r="J2995" s="1">
        <v>43556</v>
      </c>
      <c r="M2995" t="s">
        <v>35</v>
      </c>
      <c r="N2995" s="2">
        <v>13096.94</v>
      </c>
      <c r="O2995" t="s">
        <v>1079</v>
      </c>
      <c r="P2995">
        <v>7.1</v>
      </c>
      <c r="Q29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95">
        <f>YEAR(Table1[[#This Row],[Hire Date]])</f>
        <v>2019</v>
      </c>
      <c r="T2995" t="str">
        <f>IF(Table1[[#This Row],[Education Level]]="Master's Degree",
"Master's Degree",
IF(Table1[[#This Row],[Education Level]]="Bachelor's Degree",
"Bachelor's Degree",
"Others"))</f>
        <v>Others</v>
      </c>
    </row>
    <row r="2996" spans="1:20" x14ac:dyDescent="0.25">
      <c r="A2996" t="s">
        <v>6483</v>
      </c>
      <c r="B2996" t="s">
        <v>6484</v>
      </c>
      <c r="C2996" t="s">
        <v>29</v>
      </c>
      <c r="D2996">
        <v>26</v>
      </c>
      <c r="E2996" t="s">
        <v>19</v>
      </c>
      <c r="F2996" t="s">
        <v>60</v>
      </c>
      <c r="G2996" t="s">
        <v>21</v>
      </c>
      <c r="H2996" t="s">
        <v>22</v>
      </c>
      <c r="I2996" t="s">
        <v>34</v>
      </c>
      <c r="J2996" s="1">
        <v>43159</v>
      </c>
      <c r="M2996" t="s">
        <v>35</v>
      </c>
      <c r="N2996" s="2">
        <v>18062</v>
      </c>
      <c r="O2996" t="s">
        <v>3183</v>
      </c>
      <c r="P2996">
        <v>8.1999999999999993</v>
      </c>
      <c r="Q29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2996">
        <f>YEAR(Table1[[#This Row],[Hire Date]])</f>
        <v>2018</v>
      </c>
      <c r="T2996" t="str">
        <f>IF(Table1[[#This Row],[Education Level]]="Master's Degree",
"Master's Degree",
IF(Table1[[#This Row],[Education Level]]="Bachelor's Degree",
"Bachelor's Degree",
"Others"))</f>
        <v>Bachelor's Degree</v>
      </c>
    </row>
    <row r="2997" spans="1:20" x14ac:dyDescent="0.25">
      <c r="A2997" t="s">
        <v>6485</v>
      </c>
      <c r="B2997" t="s">
        <v>6486</v>
      </c>
      <c r="C2997" t="s">
        <v>18</v>
      </c>
      <c r="D2997">
        <v>35</v>
      </c>
      <c r="E2997" t="s">
        <v>86</v>
      </c>
      <c r="F2997" t="s">
        <v>31</v>
      </c>
      <c r="G2997" t="s">
        <v>21</v>
      </c>
      <c r="H2997" t="s">
        <v>33</v>
      </c>
      <c r="I2997" t="s">
        <v>34</v>
      </c>
      <c r="J2997" s="1">
        <v>46009</v>
      </c>
      <c r="M2997" t="s">
        <v>35</v>
      </c>
      <c r="N2997" s="2">
        <v>17246.12</v>
      </c>
      <c r="O2997" t="s">
        <v>404</v>
      </c>
      <c r="P2997">
        <v>0.4</v>
      </c>
      <c r="Q29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2997">
        <f>YEAR(Table1[[#This Row],[Hire Date]])</f>
        <v>2025</v>
      </c>
      <c r="T2997" t="str">
        <f>IF(Table1[[#This Row],[Education Level]]="Master's Degree",
"Master's Degree",
IF(Table1[[#This Row],[Education Level]]="Bachelor's Degree",
"Bachelor's Degree",
"Others"))</f>
        <v>Bachelor's Degree</v>
      </c>
    </row>
    <row r="2998" spans="1:20" x14ac:dyDescent="0.25">
      <c r="A2998" t="s">
        <v>6487</v>
      </c>
      <c r="B2998" t="s">
        <v>6488</v>
      </c>
      <c r="C2998" t="s">
        <v>18</v>
      </c>
      <c r="D2998">
        <v>37</v>
      </c>
      <c r="E2998" t="s">
        <v>136</v>
      </c>
      <c r="F2998" t="s">
        <v>44</v>
      </c>
      <c r="G2998" t="s">
        <v>45</v>
      </c>
      <c r="H2998" t="s">
        <v>33</v>
      </c>
      <c r="I2998" t="s">
        <v>175</v>
      </c>
      <c r="J2998" s="1">
        <v>44615</v>
      </c>
      <c r="K2998" s="1">
        <v>45709</v>
      </c>
      <c r="L2998" t="s">
        <v>24</v>
      </c>
      <c r="M2998" t="s">
        <v>25</v>
      </c>
      <c r="N2998" s="2">
        <v>6513.11</v>
      </c>
      <c r="O2998" t="s">
        <v>1550</v>
      </c>
      <c r="P2998">
        <v>3</v>
      </c>
      <c r="Q29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2998">
        <f>YEAR(Table1[[#This Row],[Hire Date]])</f>
        <v>2022</v>
      </c>
      <c r="S2998" s="9">
        <f>YEAR(Table1[[#This Row],[Exit Date]])</f>
        <v>2025</v>
      </c>
      <c r="T2998" t="str">
        <f>IF(Table1[[#This Row],[Education Level]]="Master's Degree",
"Master's Degree",
IF(Table1[[#This Row],[Education Level]]="Bachelor's Degree",
"Bachelor's Degree",
"Others"))</f>
        <v>Others</v>
      </c>
    </row>
    <row r="2999" spans="1:20" x14ac:dyDescent="0.25">
      <c r="A2999" t="s">
        <v>6489</v>
      </c>
      <c r="B2999" t="s">
        <v>6490</v>
      </c>
      <c r="C2999" t="s">
        <v>29</v>
      </c>
      <c r="D2999">
        <v>23</v>
      </c>
      <c r="E2999" t="s">
        <v>73</v>
      </c>
      <c r="F2999" t="s">
        <v>74</v>
      </c>
      <c r="G2999" t="s">
        <v>93</v>
      </c>
      <c r="H2999" t="s">
        <v>22</v>
      </c>
      <c r="I2999" t="s">
        <v>34</v>
      </c>
      <c r="J2999" s="1">
        <v>45582</v>
      </c>
      <c r="K2999" s="1">
        <v>46173</v>
      </c>
      <c r="L2999" t="s">
        <v>132</v>
      </c>
      <c r="M2999" t="s">
        <v>25</v>
      </c>
      <c r="N2999" s="2">
        <v>3247.63</v>
      </c>
      <c r="O2999" t="s">
        <v>2014</v>
      </c>
      <c r="P2999">
        <v>1.6</v>
      </c>
      <c r="Q29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2999">
        <f>YEAR(Table1[[#This Row],[Hire Date]])</f>
        <v>2024</v>
      </c>
      <c r="S2999" s="9">
        <f>YEAR(Table1[[#This Row],[Exit Date]])</f>
        <v>2026</v>
      </c>
      <c r="T2999" t="str">
        <f>IF(Table1[[#This Row],[Education Level]]="Master's Degree",
"Master's Degree",
IF(Table1[[#This Row],[Education Level]]="Bachelor's Degree",
"Bachelor's Degree",
"Others"))</f>
        <v>Bachelor's Degree</v>
      </c>
    </row>
    <row r="3000" spans="1:20" x14ac:dyDescent="0.25">
      <c r="A3000" t="s">
        <v>6491</v>
      </c>
      <c r="B3000" t="s">
        <v>6492</v>
      </c>
      <c r="C3000" t="s">
        <v>18</v>
      </c>
      <c r="D3000">
        <v>38</v>
      </c>
      <c r="E3000" t="s">
        <v>30</v>
      </c>
      <c r="F3000" t="s">
        <v>49</v>
      </c>
      <c r="G3000" t="s">
        <v>45</v>
      </c>
      <c r="H3000" t="s">
        <v>33</v>
      </c>
      <c r="I3000" t="s">
        <v>34</v>
      </c>
      <c r="J3000" s="1">
        <v>44784</v>
      </c>
      <c r="M3000" t="s">
        <v>35</v>
      </c>
      <c r="N3000" s="2">
        <v>8301.82</v>
      </c>
      <c r="O3000" t="s">
        <v>1358</v>
      </c>
      <c r="P3000">
        <v>3.8</v>
      </c>
      <c r="Q30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00">
        <f>YEAR(Table1[[#This Row],[Hire Date]])</f>
        <v>2022</v>
      </c>
      <c r="T3000" t="str">
        <f>IF(Table1[[#This Row],[Education Level]]="Master's Degree",
"Master's Degree",
IF(Table1[[#This Row],[Education Level]]="Bachelor's Degree",
"Bachelor's Degree",
"Others"))</f>
        <v>Bachelor's Degree</v>
      </c>
    </row>
    <row r="3001" spans="1:20" x14ac:dyDescent="0.25">
      <c r="A3001" t="s">
        <v>6493</v>
      </c>
      <c r="B3001" t="s">
        <v>6494</v>
      </c>
      <c r="C3001" t="s">
        <v>29</v>
      </c>
      <c r="D3001">
        <v>33</v>
      </c>
      <c r="E3001" t="s">
        <v>69</v>
      </c>
      <c r="F3001" t="s">
        <v>20</v>
      </c>
      <c r="G3001" t="s">
        <v>45</v>
      </c>
      <c r="H3001" t="s">
        <v>131</v>
      </c>
      <c r="I3001" t="s">
        <v>34</v>
      </c>
      <c r="J3001" s="1">
        <v>43683</v>
      </c>
      <c r="K3001" s="1">
        <v>45994</v>
      </c>
      <c r="L3001" t="s">
        <v>24</v>
      </c>
      <c r="M3001" t="s">
        <v>25</v>
      </c>
      <c r="N3001" s="2">
        <v>8482.07</v>
      </c>
      <c r="O3001" t="s">
        <v>107</v>
      </c>
      <c r="P3001">
        <v>6.3</v>
      </c>
      <c r="Q30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01">
        <f>YEAR(Table1[[#This Row],[Hire Date]])</f>
        <v>2019</v>
      </c>
      <c r="S3001" s="9">
        <f>YEAR(Table1[[#This Row],[Exit Date]])</f>
        <v>2025</v>
      </c>
      <c r="T3001" t="str">
        <f>IF(Table1[[#This Row],[Education Level]]="Master's Degree",
"Master's Degree",
IF(Table1[[#This Row],[Education Level]]="Bachelor's Degree",
"Bachelor's Degree",
"Others"))</f>
        <v>Bachelor's Degree</v>
      </c>
    </row>
    <row r="3002" spans="1:20" x14ac:dyDescent="0.25">
      <c r="A3002" t="s">
        <v>6495</v>
      </c>
      <c r="B3002" t="s">
        <v>6496</v>
      </c>
      <c r="C3002" t="s">
        <v>29</v>
      </c>
      <c r="D3002">
        <v>22</v>
      </c>
      <c r="E3002" t="s">
        <v>69</v>
      </c>
      <c r="F3002" t="s">
        <v>31</v>
      </c>
      <c r="G3002" t="s">
        <v>45</v>
      </c>
      <c r="H3002" t="s">
        <v>33</v>
      </c>
      <c r="I3002" t="s">
        <v>23</v>
      </c>
      <c r="J3002" s="1">
        <v>44741</v>
      </c>
      <c r="M3002" t="s">
        <v>35</v>
      </c>
      <c r="N3002" s="2">
        <v>9346.69</v>
      </c>
      <c r="O3002" t="s">
        <v>3675</v>
      </c>
      <c r="P3002">
        <v>3.9</v>
      </c>
      <c r="Q30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02">
        <f>YEAR(Table1[[#This Row],[Hire Date]])</f>
        <v>2022</v>
      </c>
      <c r="T3002" t="str">
        <f>IF(Table1[[#This Row],[Education Level]]="Master's Degree",
"Master's Degree",
IF(Table1[[#This Row],[Education Level]]="Bachelor's Degree",
"Bachelor's Degree",
"Others"))</f>
        <v>Master's Degree</v>
      </c>
    </row>
    <row r="3003" spans="1:20" x14ac:dyDescent="0.25">
      <c r="A3003" t="s">
        <v>6497</v>
      </c>
      <c r="B3003" t="s">
        <v>6498</v>
      </c>
      <c r="C3003" t="s">
        <v>29</v>
      </c>
      <c r="D3003">
        <v>27</v>
      </c>
      <c r="E3003" t="s">
        <v>121</v>
      </c>
      <c r="F3003" t="s">
        <v>31</v>
      </c>
      <c r="G3003" t="s">
        <v>93</v>
      </c>
      <c r="H3003" t="s">
        <v>33</v>
      </c>
      <c r="I3003" t="s">
        <v>117</v>
      </c>
      <c r="J3003" s="1">
        <v>45878</v>
      </c>
      <c r="M3003" t="s">
        <v>35</v>
      </c>
      <c r="N3003" s="2">
        <v>3581.95</v>
      </c>
      <c r="O3003" t="s">
        <v>2866</v>
      </c>
      <c r="P3003">
        <v>0.8</v>
      </c>
      <c r="Q30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03">
        <f>YEAR(Table1[[#This Row],[Hire Date]])</f>
        <v>2025</v>
      </c>
      <c r="T3003" t="str">
        <f>IF(Table1[[#This Row],[Education Level]]="Master's Degree",
"Master's Degree",
IF(Table1[[#This Row],[Education Level]]="Bachelor's Degree",
"Bachelor's Degree",
"Others"))</f>
        <v>Others</v>
      </c>
    </row>
    <row r="3004" spans="1:20" x14ac:dyDescent="0.25">
      <c r="A3004" t="s">
        <v>6499</v>
      </c>
      <c r="B3004" t="s">
        <v>6500</v>
      </c>
      <c r="C3004" t="s">
        <v>29</v>
      </c>
      <c r="D3004">
        <v>31</v>
      </c>
      <c r="E3004" s="9" t="s">
        <v>13002</v>
      </c>
      <c r="F3004" t="s">
        <v>49</v>
      </c>
      <c r="G3004" t="s">
        <v>61</v>
      </c>
      <c r="H3004" t="s">
        <v>131</v>
      </c>
      <c r="I3004" t="s">
        <v>34</v>
      </c>
      <c r="J3004" s="1">
        <v>43771</v>
      </c>
      <c r="K3004" s="1">
        <v>43982</v>
      </c>
      <c r="L3004" t="s">
        <v>132</v>
      </c>
      <c r="M3004" t="s">
        <v>25</v>
      </c>
      <c r="N3004" s="2">
        <v>11556.93</v>
      </c>
      <c r="O3004" t="s">
        <v>94</v>
      </c>
      <c r="P3004">
        <v>0.6</v>
      </c>
      <c r="Q30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04">
        <f>YEAR(Table1[[#This Row],[Hire Date]])</f>
        <v>2019</v>
      </c>
      <c r="S3004" s="9">
        <f>YEAR(Table1[[#This Row],[Exit Date]])</f>
        <v>2020</v>
      </c>
      <c r="T3004" t="str">
        <f>IF(Table1[[#This Row],[Education Level]]="Master's Degree",
"Master's Degree",
IF(Table1[[#This Row],[Education Level]]="Bachelor's Degree",
"Bachelor's Degree",
"Others"))</f>
        <v>Bachelor's Degree</v>
      </c>
    </row>
    <row r="3005" spans="1:20" x14ac:dyDescent="0.25">
      <c r="A3005" t="s">
        <v>6501</v>
      </c>
      <c r="B3005" t="s">
        <v>6502</v>
      </c>
      <c r="C3005" t="s">
        <v>29</v>
      </c>
      <c r="D3005">
        <v>51</v>
      </c>
      <c r="E3005" t="s">
        <v>19</v>
      </c>
      <c r="F3005" t="s">
        <v>20</v>
      </c>
      <c r="G3005" t="s">
        <v>232</v>
      </c>
      <c r="H3005" t="s">
        <v>22</v>
      </c>
      <c r="I3005" t="s">
        <v>34</v>
      </c>
      <c r="J3005" s="1">
        <v>43398</v>
      </c>
      <c r="M3005" t="s">
        <v>35</v>
      </c>
      <c r="N3005" s="2">
        <v>59704.15</v>
      </c>
      <c r="O3005" t="s">
        <v>146</v>
      </c>
      <c r="P3005">
        <v>7.6</v>
      </c>
      <c r="Q30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05">
        <f>YEAR(Table1[[#This Row],[Hire Date]])</f>
        <v>2018</v>
      </c>
      <c r="T3005" t="str">
        <f>IF(Table1[[#This Row],[Education Level]]="Master's Degree",
"Master's Degree",
IF(Table1[[#This Row],[Education Level]]="Bachelor's Degree",
"Bachelor's Degree",
"Others"))</f>
        <v>Bachelor's Degree</v>
      </c>
    </row>
    <row r="3006" spans="1:20" x14ac:dyDescent="0.25">
      <c r="A3006" t="s">
        <v>6503</v>
      </c>
      <c r="B3006" t="s">
        <v>6504</v>
      </c>
      <c r="C3006" t="s">
        <v>18</v>
      </c>
      <c r="D3006">
        <v>40</v>
      </c>
      <c r="E3006" t="s">
        <v>43</v>
      </c>
      <c r="F3006" t="s">
        <v>31</v>
      </c>
      <c r="G3006" t="s">
        <v>93</v>
      </c>
      <c r="H3006" t="s">
        <v>33</v>
      </c>
      <c r="I3006" t="s">
        <v>23</v>
      </c>
      <c r="J3006" s="1">
        <v>43449</v>
      </c>
      <c r="K3006" s="1">
        <v>45864</v>
      </c>
      <c r="L3006" t="s">
        <v>24</v>
      </c>
      <c r="M3006" t="s">
        <v>25</v>
      </c>
      <c r="N3006" s="2">
        <v>3005.76</v>
      </c>
      <c r="O3006" t="s">
        <v>4458</v>
      </c>
      <c r="P3006">
        <v>6.6</v>
      </c>
      <c r="Q30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06">
        <f>YEAR(Table1[[#This Row],[Hire Date]])</f>
        <v>2018</v>
      </c>
      <c r="S3006" s="9">
        <f>YEAR(Table1[[#This Row],[Exit Date]])</f>
        <v>2025</v>
      </c>
      <c r="T3006" t="str">
        <f>IF(Table1[[#This Row],[Education Level]]="Master's Degree",
"Master's Degree",
IF(Table1[[#This Row],[Education Level]]="Bachelor's Degree",
"Bachelor's Degree",
"Others"))</f>
        <v>Master's Degree</v>
      </c>
    </row>
    <row r="3007" spans="1:20" x14ac:dyDescent="0.25">
      <c r="A3007" t="s">
        <v>6505</v>
      </c>
      <c r="B3007" t="s">
        <v>6506</v>
      </c>
      <c r="C3007" t="s">
        <v>29</v>
      </c>
      <c r="D3007">
        <v>22</v>
      </c>
      <c r="E3007" t="s">
        <v>79</v>
      </c>
      <c r="F3007" t="s">
        <v>31</v>
      </c>
      <c r="G3007" t="s">
        <v>32</v>
      </c>
      <c r="H3007" t="s">
        <v>33</v>
      </c>
      <c r="I3007" t="s">
        <v>50</v>
      </c>
      <c r="J3007" s="1">
        <v>43845</v>
      </c>
      <c r="M3007" t="s">
        <v>35</v>
      </c>
      <c r="N3007" s="2">
        <v>5158.25</v>
      </c>
      <c r="O3007" t="s">
        <v>261</v>
      </c>
      <c r="P3007">
        <v>6.3</v>
      </c>
      <c r="Q30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07">
        <f>YEAR(Table1[[#This Row],[Hire Date]])</f>
        <v>2020</v>
      </c>
      <c r="T3007" t="str">
        <f>IF(Table1[[#This Row],[Education Level]]="Master's Degree",
"Master's Degree",
IF(Table1[[#This Row],[Education Level]]="Bachelor's Degree",
"Bachelor's Degree",
"Others"))</f>
        <v>Others</v>
      </c>
    </row>
    <row r="3008" spans="1:20" x14ac:dyDescent="0.25">
      <c r="A3008" t="s">
        <v>6507</v>
      </c>
      <c r="B3008" t="s">
        <v>6508</v>
      </c>
      <c r="C3008" t="s">
        <v>18</v>
      </c>
      <c r="D3008">
        <v>39</v>
      </c>
      <c r="E3008" t="s">
        <v>79</v>
      </c>
      <c r="F3008" t="s">
        <v>31</v>
      </c>
      <c r="G3008" t="s">
        <v>45</v>
      </c>
      <c r="H3008" t="s">
        <v>131</v>
      </c>
      <c r="I3008" t="s">
        <v>50</v>
      </c>
      <c r="J3008" s="1">
        <v>45343</v>
      </c>
      <c r="M3008" t="s">
        <v>35</v>
      </c>
      <c r="N3008" s="2">
        <v>7834.71</v>
      </c>
      <c r="O3008" t="s">
        <v>87</v>
      </c>
      <c r="P3008">
        <v>2.2000000000000002</v>
      </c>
      <c r="Q30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008">
        <f>YEAR(Table1[[#This Row],[Hire Date]])</f>
        <v>2024</v>
      </c>
      <c r="T3008" t="str">
        <f>IF(Table1[[#This Row],[Education Level]]="Master's Degree",
"Master's Degree",
IF(Table1[[#This Row],[Education Level]]="Bachelor's Degree",
"Bachelor's Degree",
"Others"))</f>
        <v>Others</v>
      </c>
    </row>
    <row r="3009" spans="1:20" x14ac:dyDescent="0.25">
      <c r="A3009" t="s">
        <v>6509</v>
      </c>
      <c r="B3009" t="s">
        <v>6510</v>
      </c>
      <c r="C3009" t="s">
        <v>18</v>
      </c>
      <c r="D3009">
        <v>22</v>
      </c>
      <c r="E3009" t="s">
        <v>100</v>
      </c>
      <c r="F3009" t="s">
        <v>31</v>
      </c>
      <c r="G3009" t="s">
        <v>145</v>
      </c>
      <c r="H3009" t="s">
        <v>33</v>
      </c>
      <c r="I3009" t="s">
        <v>23</v>
      </c>
      <c r="J3009" s="1">
        <v>45464</v>
      </c>
      <c r="M3009" t="s">
        <v>35</v>
      </c>
      <c r="N3009" s="2">
        <v>44712.76</v>
      </c>
      <c r="O3009" t="s">
        <v>146</v>
      </c>
      <c r="P3009">
        <v>1.9</v>
      </c>
      <c r="Q30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009">
        <f>YEAR(Table1[[#This Row],[Hire Date]])</f>
        <v>2024</v>
      </c>
      <c r="T3009" t="str">
        <f>IF(Table1[[#This Row],[Education Level]]="Master's Degree",
"Master's Degree",
IF(Table1[[#This Row],[Education Level]]="Bachelor's Degree",
"Bachelor's Degree",
"Others"))</f>
        <v>Master's Degree</v>
      </c>
    </row>
    <row r="3010" spans="1:20" x14ac:dyDescent="0.25">
      <c r="A3010" t="s">
        <v>6511</v>
      </c>
      <c r="B3010" t="s">
        <v>6512</v>
      </c>
      <c r="C3010" t="s">
        <v>29</v>
      </c>
      <c r="D3010">
        <v>44</v>
      </c>
      <c r="E3010" t="s">
        <v>136</v>
      </c>
      <c r="F3010" t="s">
        <v>44</v>
      </c>
      <c r="G3010" t="s">
        <v>61</v>
      </c>
      <c r="H3010" t="s">
        <v>33</v>
      </c>
      <c r="I3010" t="s">
        <v>117</v>
      </c>
      <c r="J3010" s="1">
        <v>44209</v>
      </c>
      <c r="M3010" t="s">
        <v>35</v>
      </c>
      <c r="N3010" s="2">
        <v>10958.2</v>
      </c>
      <c r="O3010" t="s">
        <v>313</v>
      </c>
      <c r="P3010">
        <v>5.3</v>
      </c>
      <c r="Q30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10">
        <f>YEAR(Table1[[#This Row],[Hire Date]])</f>
        <v>2021</v>
      </c>
      <c r="T3010" t="str">
        <f>IF(Table1[[#This Row],[Education Level]]="Master's Degree",
"Master's Degree",
IF(Table1[[#This Row],[Education Level]]="Bachelor's Degree",
"Bachelor's Degree",
"Others"))</f>
        <v>Others</v>
      </c>
    </row>
    <row r="3011" spans="1:20" x14ac:dyDescent="0.25">
      <c r="A3011" t="s">
        <v>6513</v>
      </c>
      <c r="B3011" t="s">
        <v>6514</v>
      </c>
      <c r="C3011" t="s">
        <v>29</v>
      </c>
      <c r="D3011">
        <v>30</v>
      </c>
      <c r="E3011" t="s">
        <v>100</v>
      </c>
      <c r="F3011" t="s">
        <v>20</v>
      </c>
      <c r="G3011" t="s">
        <v>61</v>
      </c>
      <c r="H3011" t="s">
        <v>33</v>
      </c>
      <c r="I3011" t="s">
        <v>34</v>
      </c>
      <c r="J3011" s="1">
        <v>44903</v>
      </c>
      <c r="M3011" t="s">
        <v>35</v>
      </c>
      <c r="N3011" s="2">
        <v>13487.52</v>
      </c>
      <c r="O3011" t="s">
        <v>1490</v>
      </c>
      <c r="P3011">
        <v>3.4</v>
      </c>
      <c r="Q30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11">
        <f>YEAR(Table1[[#This Row],[Hire Date]])</f>
        <v>2022</v>
      </c>
      <c r="T3011" t="str">
        <f>IF(Table1[[#This Row],[Education Level]]="Master's Degree",
"Master's Degree",
IF(Table1[[#This Row],[Education Level]]="Bachelor's Degree",
"Bachelor's Degree",
"Others"))</f>
        <v>Bachelor's Degree</v>
      </c>
    </row>
    <row r="3012" spans="1:20" x14ac:dyDescent="0.25">
      <c r="A3012" t="s">
        <v>6515</v>
      </c>
      <c r="B3012" t="s">
        <v>6516</v>
      </c>
      <c r="C3012" t="s">
        <v>18</v>
      </c>
      <c r="D3012">
        <v>34</v>
      </c>
      <c r="E3012" t="s">
        <v>136</v>
      </c>
      <c r="F3012" t="s">
        <v>44</v>
      </c>
      <c r="G3012" t="s">
        <v>61</v>
      </c>
      <c r="H3012" t="s">
        <v>33</v>
      </c>
      <c r="I3012" t="s">
        <v>34</v>
      </c>
      <c r="J3012" s="1">
        <v>44127</v>
      </c>
      <c r="K3012" s="1">
        <v>45295</v>
      </c>
      <c r="L3012" t="s">
        <v>113</v>
      </c>
      <c r="M3012" t="s">
        <v>25</v>
      </c>
      <c r="N3012" s="2">
        <v>11538.72</v>
      </c>
      <c r="O3012" t="s">
        <v>2366</v>
      </c>
      <c r="P3012">
        <v>3.2</v>
      </c>
      <c r="Q30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12">
        <f>YEAR(Table1[[#This Row],[Hire Date]])</f>
        <v>2020</v>
      </c>
      <c r="S3012" s="9">
        <f>YEAR(Table1[[#This Row],[Exit Date]])</f>
        <v>2024</v>
      </c>
      <c r="T3012" t="str">
        <f>IF(Table1[[#This Row],[Education Level]]="Master's Degree",
"Master's Degree",
IF(Table1[[#This Row],[Education Level]]="Bachelor's Degree",
"Bachelor's Degree",
"Others"))</f>
        <v>Bachelor's Degree</v>
      </c>
    </row>
    <row r="3013" spans="1:20" x14ac:dyDescent="0.25">
      <c r="A3013" t="s">
        <v>6517</v>
      </c>
      <c r="B3013" t="s">
        <v>6518</v>
      </c>
      <c r="C3013" t="s">
        <v>18</v>
      </c>
      <c r="D3013">
        <v>46</v>
      </c>
      <c r="E3013" t="s">
        <v>69</v>
      </c>
      <c r="F3013" t="s">
        <v>20</v>
      </c>
      <c r="G3013" t="s">
        <v>32</v>
      </c>
      <c r="H3013" t="s">
        <v>138</v>
      </c>
      <c r="I3013" t="s">
        <v>50</v>
      </c>
      <c r="J3013" s="1">
        <v>43317</v>
      </c>
      <c r="M3013" t="s">
        <v>35</v>
      </c>
      <c r="N3013" s="2">
        <v>4795.2</v>
      </c>
      <c r="O3013" t="s">
        <v>2297</v>
      </c>
      <c r="P3013">
        <v>7.8</v>
      </c>
      <c r="Q30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13">
        <f>YEAR(Table1[[#This Row],[Hire Date]])</f>
        <v>2018</v>
      </c>
      <c r="T3013" t="str">
        <f>IF(Table1[[#This Row],[Education Level]]="Master's Degree",
"Master's Degree",
IF(Table1[[#This Row],[Education Level]]="Bachelor's Degree",
"Bachelor's Degree",
"Others"))</f>
        <v>Others</v>
      </c>
    </row>
    <row r="3014" spans="1:20" x14ac:dyDescent="0.25">
      <c r="A3014" t="s">
        <v>6519</v>
      </c>
      <c r="B3014" t="s">
        <v>6520</v>
      </c>
      <c r="C3014" t="s">
        <v>18</v>
      </c>
      <c r="D3014">
        <v>23</v>
      </c>
      <c r="E3014" t="s">
        <v>121</v>
      </c>
      <c r="F3014" t="s">
        <v>31</v>
      </c>
      <c r="G3014" t="s">
        <v>145</v>
      </c>
      <c r="H3014" t="s">
        <v>33</v>
      </c>
      <c r="I3014" t="s">
        <v>23</v>
      </c>
      <c r="J3014" s="1">
        <v>44734</v>
      </c>
      <c r="M3014" t="s">
        <v>35</v>
      </c>
      <c r="N3014" s="2">
        <v>32297.3</v>
      </c>
      <c r="O3014" t="s">
        <v>146</v>
      </c>
      <c r="P3014">
        <v>3.9</v>
      </c>
      <c r="Q30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14">
        <f>YEAR(Table1[[#This Row],[Hire Date]])</f>
        <v>2022</v>
      </c>
      <c r="T3014" t="str">
        <f>IF(Table1[[#This Row],[Education Level]]="Master's Degree",
"Master's Degree",
IF(Table1[[#This Row],[Education Level]]="Bachelor's Degree",
"Bachelor's Degree",
"Others"))</f>
        <v>Master's Degree</v>
      </c>
    </row>
    <row r="3015" spans="1:20" x14ac:dyDescent="0.25">
      <c r="A3015" t="s">
        <v>6521</v>
      </c>
      <c r="B3015" t="s">
        <v>6522</v>
      </c>
      <c r="C3015" t="s">
        <v>18</v>
      </c>
      <c r="D3015">
        <v>22</v>
      </c>
      <c r="E3015" t="s">
        <v>86</v>
      </c>
      <c r="F3015" t="s">
        <v>60</v>
      </c>
      <c r="G3015" t="s">
        <v>21</v>
      </c>
      <c r="H3015" t="s">
        <v>22</v>
      </c>
      <c r="I3015" t="s">
        <v>34</v>
      </c>
      <c r="J3015" s="1">
        <v>45738</v>
      </c>
      <c r="K3015" s="1">
        <v>45928</v>
      </c>
      <c r="L3015" t="s">
        <v>62</v>
      </c>
      <c r="M3015" t="s">
        <v>25</v>
      </c>
      <c r="N3015" s="2">
        <v>18122.099999999999</v>
      </c>
      <c r="O3015" t="s">
        <v>691</v>
      </c>
      <c r="P3015">
        <v>0.5</v>
      </c>
      <c r="Q30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15">
        <f>YEAR(Table1[[#This Row],[Hire Date]])</f>
        <v>2025</v>
      </c>
      <c r="S3015" s="9">
        <f>YEAR(Table1[[#This Row],[Exit Date]])</f>
        <v>2025</v>
      </c>
      <c r="T3015" t="str">
        <f>IF(Table1[[#This Row],[Education Level]]="Master's Degree",
"Master's Degree",
IF(Table1[[#This Row],[Education Level]]="Bachelor's Degree",
"Bachelor's Degree",
"Others"))</f>
        <v>Bachelor's Degree</v>
      </c>
    </row>
    <row r="3016" spans="1:20" x14ac:dyDescent="0.25">
      <c r="A3016" t="s">
        <v>6523</v>
      </c>
      <c r="B3016" t="s">
        <v>6524</v>
      </c>
      <c r="C3016" t="s">
        <v>18</v>
      </c>
      <c r="D3016">
        <v>29</v>
      </c>
      <c r="E3016" t="s">
        <v>19</v>
      </c>
      <c r="F3016" t="s">
        <v>31</v>
      </c>
      <c r="G3016" t="s">
        <v>145</v>
      </c>
      <c r="H3016" t="s">
        <v>33</v>
      </c>
      <c r="I3016" t="s">
        <v>34</v>
      </c>
      <c r="J3016" s="1">
        <v>46085</v>
      </c>
      <c r="M3016" t="s">
        <v>35</v>
      </c>
      <c r="N3016" s="2">
        <v>36363.68</v>
      </c>
      <c r="O3016" t="s">
        <v>146</v>
      </c>
      <c r="P3016">
        <v>0.2</v>
      </c>
      <c r="Q30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16">
        <f>YEAR(Table1[[#This Row],[Hire Date]])</f>
        <v>2026</v>
      </c>
      <c r="T3016" t="str">
        <f>IF(Table1[[#This Row],[Education Level]]="Master's Degree",
"Master's Degree",
IF(Table1[[#This Row],[Education Level]]="Bachelor's Degree",
"Bachelor's Degree",
"Others"))</f>
        <v>Bachelor's Degree</v>
      </c>
    </row>
    <row r="3017" spans="1:20" x14ac:dyDescent="0.25">
      <c r="A3017" t="s">
        <v>6525</v>
      </c>
      <c r="B3017" t="s">
        <v>6526</v>
      </c>
      <c r="C3017" t="s">
        <v>29</v>
      </c>
      <c r="D3017">
        <v>44</v>
      </c>
      <c r="E3017" t="s">
        <v>30</v>
      </c>
      <c r="F3017" t="s">
        <v>74</v>
      </c>
      <c r="G3017" t="s">
        <v>93</v>
      </c>
      <c r="H3017" t="s">
        <v>33</v>
      </c>
      <c r="I3017" t="s">
        <v>34</v>
      </c>
      <c r="J3017" s="1">
        <v>44649</v>
      </c>
      <c r="M3017" t="s">
        <v>35</v>
      </c>
      <c r="N3017" s="2">
        <v>3758.99</v>
      </c>
      <c r="O3017" t="s">
        <v>436</v>
      </c>
      <c r="P3017">
        <v>4.0999999999999996</v>
      </c>
      <c r="Q30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17">
        <f>YEAR(Table1[[#This Row],[Hire Date]])</f>
        <v>2022</v>
      </c>
      <c r="T3017" t="str">
        <f>IF(Table1[[#This Row],[Education Level]]="Master's Degree",
"Master's Degree",
IF(Table1[[#This Row],[Education Level]]="Bachelor's Degree",
"Bachelor's Degree",
"Others"))</f>
        <v>Bachelor's Degree</v>
      </c>
    </row>
    <row r="3018" spans="1:20" x14ac:dyDescent="0.25">
      <c r="A3018" t="s">
        <v>6527</v>
      </c>
      <c r="B3018" t="s">
        <v>6528</v>
      </c>
      <c r="C3018" t="s">
        <v>18</v>
      </c>
      <c r="D3018">
        <v>22</v>
      </c>
      <c r="E3018" t="s">
        <v>43</v>
      </c>
      <c r="F3018" t="s">
        <v>20</v>
      </c>
      <c r="G3018" t="s">
        <v>32</v>
      </c>
      <c r="H3018" t="s">
        <v>22</v>
      </c>
      <c r="I3018" t="s">
        <v>23</v>
      </c>
      <c r="J3018" s="1">
        <v>43605</v>
      </c>
      <c r="K3018" s="1">
        <v>45993</v>
      </c>
      <c r="L3018" t="s">
        <v>24</v>
      </c>
      <c r="M3018" t="s">
        <v>25</v>
      </c>
      <c r="N3018" s="2">
        <v>5456.58</v>
      </c>
      <c r="O3018" t="s">
        <v>479</v>
      </c>
      <c r="P3018">
        <v>6.5</v>
      </c>
      <c r="Q30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18">
        <f>YEAR(Table1[[#This Row],[Hire Date]])</f>
        <v>2019</v>
      </c>
      <c r="S3018" s="9">
        <f>YEAR(Table1[[#This Row],[Exit Date]])</f>
        <v>2025</v>
      </c>
      <c r="T3018" t="str">
        <f>IF(Table1[[#This Row],[Education Level]]="Master's Degree",
"Master's Degree",
IF(Table1[[#This Row],[Education Level]]="Bachelor's Degree",
"Bachelor's Degree",
"Others"))</f>
        <v>Master's Degree</v>
      </c>
    </row>
    <row r="3019" spans="1:20" x14ac:dyDescent="0.25">
      <c r="A3019" t="s">
        <v>6529</v>
      </c>
      <c r="B3019" t="s">
        <v>6530</v>
      </c>
      <c r="C3019" t="s">
        <v>18</v>
      </c>
      <c r="D3019">
        <v>22</v>
      </c>
      <c r="E3019" t="s">
        <v>19</v>
      </c>
      <c r="F3019" t="s">
        <v>20</v>
      </c>
      <c r="G3019" t="s">
        <v>145</v>
      </c>
      <c r="H3019" t="s">
        <v>33</v>
      </c>
      <c r="I3019" t="s">
        <v>34</v>
      </c>
      <c r="J3019" s="1">
        <v>43174</v>
      </c>
      <c r="M3019" t="s">
        <v>35</v>
      </c>
      <c r="N3019" s="2">
        <v>31248.09</v>
      </c>
      <c r="O3019" t="s">
        <v>146</v>
      </c>
      <c r="P3019">
        <v>8.1999999999999993</v>
      </c>
      <c r="Q30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19">
        <f>YEAR(Table1[[#This Row],[Hire Date]])</f>
        <v>2018</v>
      </c>
      <c r="T3019" t="str">
        <f>IF(Table1[[#This Row],[Education Level]]="Master's Degree",
"Master's Degree",
IF(Table1[[#This Row],[Education Level]]="Bachelor's Degree",
"Bachelor's Degree",
"Others"))</f>
        <v>Bachelor's Degree</v>
      </c>
    </row>
    <row r="3020" spans="1:20" x14ac:dyDescent="0.25">
      <c r="A3020" t="s">
        <v>6531</v>
      </c>
      <c r="B3020" t="s">
        <v>6532</v>
      </c>
      <c r="C3020" t="s">
        <v>18</v>
      </c>
      <c r="D3020">
        <v>30</v>
      </c>
      <c r="E3020" s="9" t="s">
        <v>13002</v>
      </c>
      <c r="F3020" t="s">
        <v>44</v>
      </c>
      <c r="G3020" t="s">
        <v>61</v>
      </c>
      <c r="H3020" t="s">
        <v>33</v>
      </c>
      <c r="I3020" t="s">
        <v>117</v>
      </c>
      <c r="J3020" s="1">
        <v>45978</v>
      </c>
      <c r="M3020" t="s">
        <v>35</v>
      </c>
      <c r="N3020" s="2">
        <v>11850.35</v>
      </c>
      <c r="O3020" t="s">
        <v>1358</v>
      </c>
      <c r="P3020">
        <v>0.5</v>
      </c>
      <c r="Q30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20">
        <f>YEAR(Table1[[#This Row],[Hire Date]])</f>
        <v>2025</v>
      </c>
      <c r="T3020" t="str">
        <f>IF(Table1[[#This Row],[Education Level]]="Master's Degree",
"Master's Degree",
IF(Table1[[#This Row],[Education Level]]="Bachelor's Degree",
"Bachelor's Degree",
"Others"))</f>
        <v>Others</v>
      </c>
    </row>
    <row r="3021" spans="1:20" x14ac:dyDescent="0.25">
      <c r="A3021" t="s">
        <v>6533</v>
      </c>
      <c r="B3021" t="s">
        <v>6534</v>
      </c>
      <c r="C3021" t="s">
        <v>18</v>
      </c>
      <c r="D3021">
        <v>39</v>
      </c>
      <c r="E3021" t="s">
        <v>121</v>
      </c>
      <c r="F3021" t="s">
        <v>20</v>
      </c>
      <c r="G3021" t="s">
        <v>137</v>
      </c>
      <c r="H3021" t="s">
        <v>33</v>
      </c>
      <c r="I3021" t="s">
        <v>50</v>
      </c>
      <c r="J3021" s="1">
        <v>45065</v>
      </c>
      <c r="M3021" t="s">
        <v>35</v>
      </c>
      <c r="N3021" s="2">
        <v>21027.72</v>
      </c>
      <c r="O3021" t="s">
        <v>2253</v>
      </c>
      <c r="P3021">
        <v>3</v>
      </c>
      <c r="Q30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21">
        <f>YEAR(Table1[[#This Row],[Hire Date]])</f>
        <v>2023</v>
      </c>
      <c r="T3021" t="str">
        <f>IF(Table1[[#This Row],[Education Level]]="Master's Degree",
"Master's Degree",
IF(Table1[[#This Row],[Education Level]]="Bachelor's Degree",
"Bachelor's Degree",
"Others"))</f>
        <v>Others</v>
      </c>
    </row>
    <row r="3022" spans="1:20" x14ac:dyDescent="0.25">
      <c r="A3022" t="s">
        <v>6535</v>
      </c>
      <c r="B3022" t="s">
        <v>6536</v>
      </c>
      <c r="C3022" t="s">
        <v>29</v>
      </c>
      <c r="D3022">
        <v>45</v>
      </c>
      <c r="E3022" t="s">
        <v>100</v>
      </c>
      <c r="F3022" t="s">
        <v>60</v>
      </c>
      <c r="G3022" t="s">
        <v>45</v>
      </c>
      <c r="H3022" t="s">
        <v>33</v>
      </c>
      <c r="I3022" t="s">
        <v>34</v>
      </c>
      <c r="J3022" s="1">
        <v>45472</v>
      </c>
      <c r="M3022" t="s">
        <v>35</v>
      </c>
      <c r="N3022" s="2">
        <v>7174.81</v>
      </c>
      <c r="O3022" t="s">
        <v>1504</v>
      </c>
      <c r="P3022">
        <v>1.9</v>
      </c>
      <c r="Q30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022">
        <f>YEAR(Table1[[#This Row],[Hire Date]])</f>
        <v>2024</v>
      </c>
      <c r="T3022" t="str">
        <f>IF(Table1[[#This Row],[Education Level]]="Master's Degree",
"Master's Degree",
IF(Table1[[#This Row],[Education Level]]="Bachelor's Degree",
"Bachelor's Degree",
"Others"))</f>
        <v>Bachelor's Degree</v>
      </c>
    </row>
    <row r="3023" spans="1:20" x14ac:dyDescent="0.25">
      <c r="A3023" t="s">
        <v>6537</v>
      </c>
      <c r="B3023" t="s">
        <v>6538</v>
      </c>
      <c r="C3023" t="s">
        <v>18</v>
      </c>
      <c r="D3023">
        <v>30</v>
      </c>
      <c r="E3023" s="9" t="s">
        <v>13002</v>
      </c>
      <c r="F3023" t="s">
        <v>44</v>
      </c>
      <c r="G3023" t="s">
        <v>45</v>
      </c>
      <c r="H3023" t="s">
        <v>33</v>
      </c>
      <c r="I3023" t="s">
        <v>23</v>
      </c>
      <c r="J3023" s="1">
        <v>43376</v>
      </c>
      <c r="K3023" s="1">
        <v>45984</v>
      </c>
      <c r="L3023" t="s">
        <v>132</v>
      </c>
      <c r="M3023" t="s">
        <v>25</v>
      </c>
      <c r="N3023" s="2">
        <v>8509.07</v>
      </c>
      <c r="O3023" t="s">
        <v>2022</v>
      </c>
      <c r="P3023">
        <v>7.1</v>
      </c>
      <c r="Q30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23">
        <f>YEAR(Table1[[#This Row],[Hire Date]])</f>
        <v>2018</v>
      </c>
      <c r="S3023" s="9">
        <f>YEAR(Table1[[#This Row],[Exit Date]])</f>
        <v>2025</v>
      </c>
      <c r="T3023" t="str">
        <f>IF(Table1[[#This Row],[Education Level]]="Master's Degree",
"Master's Degree",
IF(Table1[[#This Row],[Education Level]]="Bachelor's Degree",
"Bachelor's Degree",
"Others"))</f>
        <v>Master's Degree</v>
      </c>
    </row>
    <row r="3024" spans="1:20" x14ac:dyDescent="0.25">
      <c r="A3024" t="s">
        <v>6539</v>
      </c>
      <c r="B3024" t="s">
        <v>6540</v>
      </c>
      <c r="C3024" t="s">
        <v>18</v>
      </c>
      <c r="D3024">
        <v>31</v>
      </c>
      <c r="E3024" t="s">
        <v>43</v>
      </c>
      <c r="F3024" t="s">
        <v>31</v>
      </c>
      <c r="G3024" t="s">
        <v>45</v>
      </c>
      <c r="H3024" t="s">
        <v>33</v>
      </c>
      <c r="I3024" t="s">
        <v>117</v>
      </c>
      <c r="J3024" s="1">
        <v>43824</v>
      </c>
      <c r="M3024" t="s">
        <v>35</v>
      </c>
      <c r="N3024" s="2">
        <v>8710.73</v>
      </c>
      <c r="O3024" t="s">
        <v>185</v>
      </c>
      <c r="P3024">
        <v>6.4</v>
      </c>
      <c r="Q30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24">
        <f>YEAR(Table1[[#This Row],[Hire Date]])</f>
        <v>2019</v>
      </c>
      <c r="T3024" t="str">
        <f>IF(Table1[[#This Row],[Education Level]]="Master's Degree",
"Master's Degree",
IF(Table1[[#This Row],[Education Level]]="Bachelor's Degree",
"Bachelor's Degree",
"Others"))</f>
        <v>Others</v>
      </c>
    </row>
    <row r="3025" spans="1:20" x14ac:dyDescent="0.25">
      <c r="A3025" t="s">
        <v>6541</v>
      </c>
      <c r="B3025" t="s">
        <v>6542</v>
      </c>
      <c r="C3025" t="s">
        <v>18</v>
      </c>
      <c r="D3025">
        <v>45</v>
      </c>
      <c r="E3025" t="s">
        <v>86</v>
      </c>
      <c r="F3025" t="s">
        <v>31</v>
      </c>
      <c r="G3025" t="s">
        <v>61</v>
      </c>
      <c r="H3025" t="s">
        <v>33</v>
      </c>
      <c r="I3025" t="s">
        <v>117</v>
      </c>
      <c r="J3025" s="1">
        <v>45897</v>
      </c>
      <c r="M3025" t="s">
        <v>35</v>
      </c>
      <c r="N3025" s="2">
        <v>13686.31</v>
      </c>
      <c r="O3025" t="s">
        <v>1105</v>
      </c>
      <c r="P3025">
        <v>0.7</v>
      </c>
      <c r="Q30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25">
        <f>YEAR(Table1[[#This Row],[Hire Date]])</f>
        <v>2025</v>
      </c>
      <c r="T3025" t="str">
        <f>IF(Table1[[#This Row],[Education Level]]="Master's Degree",
"Master's Degree",
IF(Table1[[#This Row],[Education Level]]="Bachelor's Degree",
"Bachelor's Degree",
"Others"))</f>
        <v>Others</v>
      </c>
    </row>
    <row r="3026" spans="1:20" x14ac:dyDescent="0.25">
      <c r="A3026" t="s">
        <v>6543</v>
      </c>
      <c r="B3026" t="s">
        <v>6544</v>
      </c>
      <c r="C3026" t="s">
        <v>29</v>
      </c>
      <c r="D3026">
        <v>22</v>
      </c>
      <c r="E3026" t="s">
        <v>121</v>
      </c>
      <c r="F3026" t="s">
        <v>49</v>
      </c>
      <c r="G3026" t="s">
        <v>45</v>
      </c>
      <c r="H3026" t="s">
        <v>33</v>
      </c>
      <c r="I3026" t="s">
        <v>23</v>
      </c>
      <c r="J3026" s="1">
        <v>44202</v>
      </c>
      <c r="M3026" t="s">
        <v>35</v>
      </c>
      <c r="N3026" s="2">
        <v>8373.11</v>
      </c>
      <c r="O3026" t="s">
        <v>1550</v>
      </c>
      <c r="P3026">
        <v>5.4</v>
      </c>
      <c r="Q30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26">
        <f>YEAR(Table1[[#This Row],[Hire Date]])</f>
        <v>2021</v>
      </c>
      <c r="T3026" t="str">
        <f>IF(Table1[[#This Row],[Education Level]]="Master's Degree",
"Master's Degree",
IF(Table1[[#This Row],[Education Level]]="Bachelor's Degree",
"Bachelor's Degree",
"Others"))</f>
        <v>Master's Degree</v>
      </c>
    </row>
    <row r="3027" spans="1:20" x14ac:dyDescent="0.25">
      <c r="A3027" t="s">
        <v>6545</v>
      </c>
      <c r="B3027" t="s">
        <v>4252</v>
      </c>
      <c r="C3027" t="s">
        <v>18</v>
      </c>
      <c r="D3027">
        <v>31</v>
      </c>
      <c r="E3027" t="s">
        <v>19</v>
      </c>
      <c r="F3027" t="s">
        <v>49</v>
      </c>
      <c r="G3027" t="s">
        <v>137</v>
      </c>
      <c r="H3027" t="s">
        <v>22</v>
      </c>
      <c r="I3027" t="s">
        <v>34</v>
      </c>
      <c r="J3027" s="1">
        <v>44949</v>
      </c>
      <c r="M3027" t="s">
        <v>35</v>
      </c>
      <c r="N3027" s="2">
        <v>25991.46</v>
      </c>
      <c r="O3027" t="s">
        <v>2284</v>
      </c>
      <c r="P3027">
        <v>3.3</v>
      </c>
      <c r="Q30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27">
        <f>YEAR(Table1[[#This Row],[Hire Date]])</f>
        <v>2023</v>
      </c>
      <c r="T3027" t="str">
        <f>IF(Table1[[#This Row],[Education Level]]="Master's Degree",
"Master's Degree",
IF(Table1[[#This Row],[Education Level]]="Bachelor's Degree",
"Bachelor's Degree",
"Others"))</f>
        <v>Bachelor's Degree</v>
      </c>
    </row>
    <row r="3028" spans="1:20" x14ac:dyDescent="0.25">
      <c r="A3028" t="s">
        <v>6546</v>
      </c>
      <c r="B3028" t="s">
        <v>6547</v>
      </c>
      <c r="C3028" t="s">
        <v>29</v>
      </c>
      <c r="D3028">
        <v>36</v>
      </c>
      <c r="E3028" t="s">
        <v>19</v>
      </c>
      <c r="F3028" t="s">
        <v>31</v>
      </c>
      <c r="G3028" t="s">
        <v>145</v>
      </c>
      <c r="H3028" t="s">
        <v>33</v>
      </c>
      <c r="I3028" t="s">
        <v>50</v>
      </c>
      <c r="J3028" s="1">
        <v>43779</v>
      </c>
      <c r="M3028" t="s">
        <v>35</v>
      </c>
      <c r="N3028" s="2">
        <v>41129.94</v>
      </c>
      <c r="O3028" t="s">
        <v>146</v>
      </c>
      <c r="P3028">
        <v>6.5</v>
      </c>
      <c r="Q30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28">
        <f>YEAR(Table1[[#This Row],[Hire Date]])</f>
        <v>2019</v>
      </c>
      <c r="T3028" t="str">
        <f>IF(Table1[[#This Row],[Education Level]]="Master's Degree",
"Master's Degree",
IF(Table1[[#This Row],[Education Level]]="Bachelor's Degree",
"Bachelor's Degree",
"Others"))</f>
        <v>Others</v>
      </c>
    </row>
    <row r="3029" spans="1:20" x14ac:dyDescent="0.25">
      <c r="A3029" t="s">
        <v>6548</v>
      </c>
      <c r="B3029" t="s">
        <v>6549</v>
      </c>
      <c r="C3029" t="s">
        <v>29</v>
      </c>
      <c r="D3029">
        <v>39</v>
      </c>
      <c r="E3029" t="s">
        <v>30</v>
      </c>
      <c r="F3029" t="s">
        <v>20</v>
      </c>
      <c r="G3029" t="s">
        <v>45</v>
      </c>
      <c r="H3029" t="s">
        <v>22</v>
      </c>
      <c r="I3029" t="s">
        <v>50</v>
      </c>
      <c r="J3029" s="1">
        <v>45886</v>
      </c>
      <c r="M3029" t="s">
        <v>35</v>
      </c>
      <c r="N3029" s="2">
        <v>6618.05</v>
      </c>
      <c r="O3029" t="s">
        <v>1082</v>
      </c>
      <c r="P3029">
        <v>0.8</v>
      </c>
      <c r="Q30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29">
        <f>YEAR(Table1[[#This Row],[Hire Date]])</f>
        <v>2025</v>
      </c>
      <c r="T3029" t="str">
        <f>IF(Table1[[#This Row],[Education Level]]="Master's Degree",
"Master's Degree",
IF(Table1[[#This Row],[Education Level]]="Bachelor's Degree",
"Bachelor's Degree",
"Others"))</f>
        <v>Others</v>
      </c>
    </row>
    <row r="3030" spans="1:20" x14ac:dyDescent="0.25">
      <c r="A3030" t="s">
        <v>6550</v>
      </c>
      <c r="B3030" t="s">
        <v>6551</v>
      </c>
      <c r="C3030" t="s">
        <v>29</v>
      </c>
      <c r="D3030">
        <v>30</v>
      </c>
      <c r="E3030" t="s">
        <v>69</v>
      </c>
      <c r="F3030" t="s">
        <v>49</v>
      </c>
      <c r="G3030" t="s">
        <v>61</v>
      </c>
      <c r="H3030" t="s">
        <v>22</v>
      </c>
      <c r="I3030" t="s">
        <v>23</v>
      </c>
      <c r="J3030" s="1">
        <v>44720</v>
      </c>
      <c r="M3030" t="s">
        <v>35</v>
      </c>
      <c r="N3030" s="2">
        <v>13407.79</v>
      </c>
      <c r="O3030" t="s">
        <v>506</v>
      </c>
      <c r="P3030">
        <v>3.9</v>
      </c>
      <c r="Q30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30">
        <f>YEAR(Table1[[#This Row],[Hire Date]])</f>
        <v>2022</v>
      </c>
      <c r="T3030" t="str">
        <f>IF(Table1[[#This Row],[Education Level]]="Master's Degree",
"Master's Degree",
IF(Table1[[#This Row],[Education Level]]="Bachelor's Degree",
"Bachelor's Degree",
"Others"))</f>
        <v>Master's Degree</v>
      </c>
    </row>
    <row r="3031" spans="1:20" x14ac:dyDescent="0.25">
      <c r="A3031" t="s">
        <v>6552</v>
      </c>
      <c r="B3031" t="s">
        <v>6553</v>
      </c>
      <c r="C3031" t="s">
        <v>18</v>
      </c>
      <c r="D3031">
        <v>35</v>
      </c>
      <c r="E3031" t="s">
        <v>19</v>
      </c>
      <c r="F3031" t="s">
        <v>31</v>
      </c>
      <c r="G3031" t="s">
        <v>232</v>
      </c>
      <c r="H3031" t="s">
        <v>33</v>
      </c>
      <c r="I3031" t="s">
        <v>34</v>
      </c>
      <c r="J3031" s="1">
        <v>45272</v>
      </c>
      <c r="M3031" t="s">
        <v>35</v>
      </c>
      <c r="N3031" s="2">
        <v>64178.06</v>
      </c>
      <c r="O3031" t="s">
        <v>146</v>
      </c>
      <c r="P3031">
        <v>2.4</v>
      </c>
      <c r="Q30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031">
        <f>YEAR(Table1[[#This Row],[Hire Date]])</f>
        <v>2023</v>
      </c>
      <c r="T3031" t="str">
        <f>IF(Table1[[#This Row],[Education Level]]="Master's Degree",
"Master's Degree",
IF(Table1[[#This Row],[Education Level]]="Bachelor's Degree",
"Bachelor's Degree",
"Others"))</f>
        <v>Bachelor's Degree</v>
      </c>
    </row>
    <row r="3032" spans="1:20" x14ac:dyDescent="0.25">
      <c r="A3032" t="s">
        <v>6554</v>
      </c>
      <c r="B3032" t="s">
        <v>6555</v>
      </c>
      <c r="C3032" t="s">
        <v>18</v>
      </c>
      <c r="D3032">
        <v>22</v>
      </c>
      <c r="E3032" s="9" t="s">
        <v>13002</v>
      </c>
      <c r="F3032" t="s">
        <v>44</v>
      </c>
      <c r="G3032" t="s">
        <v>61</v>
      </c>
      <c r="H3032" t="s">
        <v>33</v>
      </c>
      <c r="I3032" t="s">
        <v>34</v>
      </c>
      <c r="J3032" s="1">
        <v>44322</v>
      </c>
      <c r="M3032" t="s">
        <v>35</v>
      </c>
      <c r="N3032" s="2">
        <v>9708.92</v>
      </c>
      <c r="O3032" t="s">
        <v>36</v>
      </c>
      <c r="P3032">
        <v>5</v>
      </c>
      <c r="Q30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32">
        <f>YEAR(Table1[[#This Row],[Hire Date]])</f>
        <v>2021</v>
      </c>
      <c r="T3032" t="str">
        <f>IF(Table1[[#This Row],[Education Level]]="Master's Degree",
"Master's Degree",
IF(Table1[[#This Row],[Education Level]]="Bachelor's Degree",
"Bachelor's Degree",
"Others"))</f>
        <v>Bachelor's Degree</v>
      </c>
    </row>
    <row r="3033" spans="1:20" x14ac:dyDescent="0.25">
      <c r="A3033" t="s">
        <v>6556</v>
      </c>
      <c r="B3033" t="s">
        <v>6557</v>
      </c>
      <c r="C3033" t="s">
        <v>29</v>
      </c>
      <c r="D3033">
        <v>29</v>
      </c>
      <c r="E3033" t="s">
        <v>69</v>
      </c>
      <c r="F3033" t="s">
        <v>49</v>
      </c>
      <c r="G3033" t="s">
        <v>93</v>
      </c>
      <c r="H3033" t="s">
        <v>33</v>
      </c>
      <c r="I3033" t="s">
        <v>34</v>
      </c>
      <c r="J3033" s="1">
        <v>44483</v>
      </c>
      <c r="M3033" t="s">
        <v>35</v>
      </c>
      <c r="N3033" s="2">
        <v>2587.4699999999998</v>
      </c>
      <c r="O3033" t="s">
        <v>1792</v>
      </c>
      <c r="P3033">
        <v>4.5999999999999996</v>
      </c>
      <c r="Q30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33">
        <f>YEAR(Table1[[#This Row],[Hire Date]])</f>
        <v>2021</v>
      </c>
      <c r="T3033" t="str">
        <f>IF(Table1[[#This Row],[Education Level]]="Master's Degree",
"Master's Degree",
IF(Table1[[#This Row],[Education Level]]="Bachelor's Degree",
"Bachelor's Degree",
"Others"))</f>
        <v>Bachelor's Degree</v>
      </c>
    </row>
    <row r="3034" spans="1:20" x14ac:dyDescent="0.25">
      <c r="A3034" t="s">
        <v>6558</v>
      </c>
      <c r="B3034" t="s">
        <v>6559</v>
      </c>
      <c r="C3034" t="s">
        <v>29</v>
      </c>
      <c r="D3034">
        <v>39</v>
      </c>
      <c r="E3034" s="9" t="s">
        <v>13002</v>
      </c>
      <c r="F3034" t="s">
        <v>60</v>
      </c>
      <c r="G3034" t="s">
        <v>45</v>
      </c>
      <c r="H3034" t="s">
        <v>33</v>
      </c>
      <c r="I3034" t="s">
        <v>34</v>
      </c>
      <c r="J3034" s="1">
        <v>45385</v>
      </c>
      <c r="M3034" t="s">
        <v>35</v>
      </c>
      <c r="N3034" s="2">
        <v>6580.43</v>
      </c>
      <c r="O3034" t="s">
        <v>4458</v>
      </c>
      <c r="P3034">
        <v>2.1</v>
      </c>
      <c r="Q30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034">
        <f>YEAR(Table1[[#This Row],[Hire Date]])</f>
        <v>2024</v>
      </c>
      <c r="T3034" t="str">
        <f>IF(Table1[[#This Row],[Education Level]]="Master's Degree",
"Master's Degree",
IF(Table1[[#This Row],[Education Level]]="Bachelor's Degree",
"Bachelor's Degree",
"Others"))</f>
        <v>Bachelor's Degree</v>
      </c>
    </row>
    <row r="3035" spans="1:20" x14ac:dyDescent="0.25">
      <c r="A3035" t="s">
        <v>6560</v>
      </c>
      <c r="B3035" t="s">
        <v>6561</v>
      </c>
      <c r="C3035" t="s">
        <v>29</v>
      </c>
      <c r="D3035">
        <v>26</v>
      </c>
      <c r="E3035" t="s">
        <v>121</v>
      </c>
      <c r="F3035" t="s">
        <v>49</v>
      </c>
      <c r="G3035" t="s">
        <v>21</v>
      </c>
      <c r="H3035" t="s">
        <v>33</v>
      </c>
      <c r="I3035" t="s">
        <v>50</v>
      </c>
      <c r="J3035" s="1">
        <v>43471</v>
      </c>
      <c r="M3035" t="s">
        <v>35</v>
      </c>
      <c r="N3035" s="2">
        <v>14655.68</v>
      </c>
      <c r="O3035" t="s">
        <v>249</v>
      </c>
      <c r="P3035">
        <v>7.4</v>
      </c>
      <c r="Q30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35">
        <f>YEAR(Table1[[#This Row],[Hire Date]])</f>
        <v>2019</v>
      </c>
      <c r="T3035" t="str">
        <f>IF(Table1[[#This Row],[Education Level]]="Master's Degree",
"Master's Degree",
IF(Table1[[#This Row],[Education Level]]="Bachelor's Degree",
"Bachelor's Degree",
"Others"))</f>
        <v>Others</v>
      </c>
    </row>
    <row r="3036" spans="1:20" x14ac:dyDescent="0.25">
      <c r="A3036" t="s">
        <v>6562</v>
      </c>
      <c r="B3036" t="s">
        <v>6563</v>
      </c>
      <c r="C3036" t="s">
        <v>29</v>
      </c>
      <c r="D3036">
        <v>35</v>
      </c>
      <c r="E3036" t="s">
        <v>43</v>
      </c>
      <c r="F3036" t="s">
        <v>49</v>
      </c>
      <c r="G3036" t="s">
        <v>137</v>
      </c>
      <c r="H3036" t="s">
        <v>33</v>
      </c>
      <c r="I3036" t="s">
        <v>23</v>
      </c>
      <c r="J3036" s="1">
        <v>45196</v>
      </c>
      <c r="M3036" t="s">
        <v>35</v>
      </c>
      <c r="N3036" s="2">
        <v>22502.85</v>
      </c>
      <c r="O3036" t="s">
        <v>661</v>
      </c>
      <c r="P3036">
        <v>2.6</v>
      </c>
      <c r="Q30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036">
        <f>YEAR(Table1[[#This Row],[Hire Date]])</f>
        <v>2023</v>
      </c>
      <c r="T3036" t="str">
        <f>IF(Table1[[#This Row],[Education Level]]="Master's Degree",
"Master's Degree",
IF(Table1[[#This Row],[Education Level]]="Bachelor's Degree",
"Bachelor's Degree",
"Others"))</f>
        <v>Master's Degree</v>
      </c>
    </row>
    <row r="3037" spans="1:20" x14ac:dyDescent="0.25">
      <c r="A3037" t="s">
        <v>6564</v>
      </c>
      <c r="B3037" t="s">
        <v>6565</v>
      </c>
      <c r="C3037" t="s">
        <v>29</v>
      </c>
      <c r="D3037">
        <v>39</v>
      </c>
      <c r="E3037" t="s">
        <v>86</v>
      </c>
      <c r="F3037" t="s">
        <v>74</v>
      </c>
      <c r="G3037" t="s">
        <v>93</v>
      </c>
      <c r="H3037" t="s">
        <v>33</v>
      </c>
      <c r="I3037" t="s">
        <v>34</v>
      </c>
      <c r="J3037" s="1">
        <v>43583</v>
      </c>
      <c r="M3037" t="s">
        <v>35</v>
      </c>
      <c r="N3037" s="2">
        <v>3035.45</v>
      </c>
      <c r="O3037" t="s">
        <v>404</v>
      </c>
      <c r="P3037">
        <v>7.1</v>
      </c>
      <c r="Q30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37">
        <f>YEAR(Table1[[#This Row],[Hire Date]])</f>
        <v>2019</v>
      </c>
      <c r="T3037" t="str">
        <f>IF(Table1[[#This Row],[Education Level]]="Master's Degree",
"Master's Degree",
IF(Table1[[#This Row],[Education Level]]="Bachelor's Degree",
"Bachelor's Degree",
"Others"))</f>
        <v>Bachelor's Degree</v>
      </c>
    </row>
    <row r="3038" spans="1:20" x14ac:dyDescent="0.25">
      <c r="A3038" t="s">
        <v>6566</v>
      </c>
      <c r="B3038" t="s">
        <v>2343</v>
      </c>
      <c r="C3038" t="s">
        <v>29</v>
      </c>
      <c r="D3038">
        <v>31</v>
      </c>
      <c r="E3038" t="s">
        <v>30</v>
      </c>
      <c r="F3038" t="s">
        <v>31</v>
      </c>
      <c r="G3038" t="s">
        <v>61</v>
      </c>
      <c r="H3038" t="s">
        <v>22</v>
      </c>
      <c r="I3038" t="s">
        <v>117</v>
      </c>
      <c r="J3038" s="1">
        <v>43135</v>
      </c>
      <c r="M3038" t="s">
        <v>35</v>
      </c>
      <c r="N3038" s="2">
        <v>12619.31</v>
      </c>
      <c r="O3038" t="s">
        <v>845</v>
      </c>
      <c r="P3038">
        <v>8.3000000000000007</v>
      </c>
      <c r="Q30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38">
        <f>YEAR(Table1[[#This Row],[Hire Date]])</f>
        <v>2018</v>
      </c>
      <c r="T3038" t="str">
        <f>IF(Table1[[#This Row],[Education Level]]="Master's Degree",
"Master's Degree",
IF(Table1[[#This Row],[Education Level]]="Bachelor's Degree",
"Bachelor's Degree",
"Others"))</f>
        <v>Others</v>
      </c>
    </row>
    <row r="3039" spans="1:20" x14ac:dyDescent="0.25">
      <c r="A3039" t="s">
        <v>6567</v>
      </c>
      <c r="B3039" t="s">
        <v>6568</v>
      </c>
      <c r="C3039" t="s">
        <v>29</v>
      </c>
      <c r="D3039">
        <v>36</v>
      </c>
      <c r="E3039" t="s">
        <v>136</v>
      </c>
      <c r="F3039" t="s">
        <v>31</v>
      </c>
      <c r="G3039" t="s">
        <v>61</v>
      </c>
      <c r="H3039" t="s">
        <v>33</v>
      </c>
      <c r="I3039" t="s">
        <v>23</v>
      </c>
      <c r="J3039" s="1">
        <v>43650</v>
      </c>
      <c r="M3039" t="s">
        <v>35</v>
      </c>
      <c r="N3039" s="2">
        <v>13767.22</v>
      </c>
      <c r="O3039" t="s">
        <v>354</v>
      </c>
      <c r="P3039">
        <v>6.9</v>
      </c>
      <c r="Q30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39">
        <f>YEAR(Table1[[#This Row],[Hire Date]])</f>
        <v>2019</v>
      </c>
      <c r="T3039" t="str">
        <f>IF(Table1[[#This Row],[Education Level]]="Master's Degree",
"Master's Degree",
IF(Table1[[#This Row],[Education Level]]="Bachelor's Degree",
"Bachelor's Degree",
"Others"))</f>
        <v>Master's Degree</v>
      </c>
    </row>
    <row r="3040" spans="1:20" x14ac:dyDescent="0.25">
      <c r="A3040" t="s">
        <v>6569</v>
      </c>
      <c r="B3040" t="s">
        <v>6570</v>
      </c>
      <c r="C3040" t="s">
        <v>18</v>
      </c>
      <c r="D3040">
        <v>26</v>
      </c>
      <c r="E3040" t="s">
        <v>69</v>
      </c>
      <c r="F3040" t="s">
        <v>31</v>
      </c>
      <c r="G3040" t="s">
        <v>45</v>
      </c>
      <c r="H3040" t="s">
        <v>22</v>
      </c>
      <c r="I3040" t="s">
        <v>23</v>
      </c>
      <c r="J3040" s="1">
        <v>45345</v>
      </c>
      <c r="K3040" s="1">
        <v>45723</v>
      </c>
      <c r="L3040" t="s">
        <v>132</v>
      </c>
      <c r="M3040" t="s">
        <v>25</v>
      </c>
      <c r="N3040" s="2">
        <v>9153.11</v>
      </c>
      <c r="O3040" t="s">
        <v>54</v>
      </c>
      <c r="P3040">
        <v>1</v>
      </c>
      <c r="Q30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040">
        <f>YEAR(Table1[[#This Row],[Hire Date]])</f>
        <v>2024</v>
      </c>
      <c r="S3040" s="9">
        <f>YEAR(Table1[[#This Row],[Exit Date]])</f>
        <v>2025</v>
      </c>
      <c r="T3040" t="str">
        <f>IF(Table1[[#This Row],[Education Level]]="Master's Degree",
"Master's Degree",
IF(Table1[[#This Row],[Education Level]]="Bachelor's Degree",
"Bachelor's Degree",
"Others"))</f>
        <v>Master's Degree</v>
      </c>
    </row>
    <row r="3041" spans="1:20" x14ac:dyDescent="0.25">
      <c r="A3041" t="s">
        <v>6571</v>
      </c>
      <c r="B3041" t="s">
        <v>6572</v>
      </c>
      <c r="C3041" t="s">
        <v>18</v>
      </c>
      <c r="D3041">
        <v>33</v>
      </c>
      <c r="E3041" s="9" t="s">
        <v>13002</v>
      </c>
      <c r="F3041" t="s">
        <v>31</v>
      </c>
      <c r="G3041" t="s">
        <v>61</v>
      </c>
      <c r="H3041" t="s">
        <v>33</v>
      </c>
      <c r="I3041" t="s">
        <v>34</v>
      </c>
      <c r="J3041" s="1">
        <v>44684</v>
      </c>
      <c r="M3041" t="s">
        <v>35</v>
      </c>
      <c r="N3041" s="2">
        <v>11929.25</v>
      </c>
      <c r="O3041" t="s">
        <v>399</v>
      </c>
      <c r="P3041">
        <v>4</v>
      </c>
      <c r="Q30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41">
        <f>YEAR(Table1[[#This Row],[Hire Date]])</f>
        <v>2022</v>
      </c>
      <c r="T3041" t="str">
        <f>IF(Table1[[#This Row],[Education Level]]="Master's Degree",
"Master's Degree",
IF(Table1[[#This Row],[Education Level]]="Bachelor's Degree",
"Bachelor's Degree",
"Others"))</f>
        <v>Bachelor's Degree</v>
      </c>
    </row>
    <row r="3042" spans="1:20" x14ac:dyDescent="0.25">
      <c r="A3042" t="s">
        <v>6573</v>
      </c>
      <c r="B3042" t="s">
        <v>6574</v>
      </c>
      <c r="C3042" t="s">
        <v>29</v>
      </c>
      <c r="D3042">
        <v>40</v>
      </c>
      <c r="E3042" t="s">
        <v>121</v>
      </c>
      <c r="F3042" t="s">
        <v>60</v>
      </c>
      <c r="G3042" t="s">
        <v>21</v>
      </c>
      <c r="H3042" t="s">
        <v>33</v>
      </c>
      <c r="I3042" t="s">
        <v>34</v>
      </c>
      <c r="J3042" s="1">
        <v>43839</v>
      </c>
      <c r="M3042" t="s">
        <v>35</v>
      </c>
      <c r="N3042" s="2">
        <v>19513.11</v>
      </c>
      <c r="O3042" t="s">
        <v>636</v>
      </c>
      <c r="P3042">
        <v>6.4</v>
      </c>
      <c r="Q30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42">
        <f>YEAR(Table1[[#This Row],[Hire Date]])</f>
        <v>2020</v>
      </c>
      <c r="T3042" t="str">
        <f>IF(Table1[[#This Row],[Education Level]]="Master's Degree",
"Master's Degree",
IF(Table1[[#This Row],[Education Level]]="Bachelor's Degree",
"Bachelor's Degree",
"Others"))</f>
        <v>Bachelor's Degree</v>
      </c>
    </row>
    <row r="3043" spans="1:20" x14ac:dyDescent="0.25">
      <c r="A3043" t="s">
        <v>6575</v>
      </c>
      <c r="B3043" t="s">
        <v>6576</v>
      </c>
      <c r="C3043" t="s">
        <v>18</v>
      </c>
      <c r="D3043">
        <v>36</v>
      </c>
      <c r="E3043" t="s">
        <v>100</v>
      </c>
      <c r="F3043" t="s">
        <v>74</v>
      </c>
      <c r="G3043" t="s">
        <v>21</v>
      </c>
      <c r="H3043" t="s">
        <v>33</v>
      </c>
      <c r="I3043" t="s">
        <v>23</v>
      </c>
      <c r="J3043" s="1">
        <v>43842</v>
      </c>
      <c r="M3043" t="s">
        <v>35</v>
      </c>
      <c r="N3043" s="2">
        <v>16064.82</v>
      </c>
      <c r="O3043" t="s">
        <v>1688</v>
      </c>
      <c r="P3043">
        <v>6.3</v>
      </c>
      <c r="Q30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43">
        <f>YEAR(Table1[[#This Row],[Hire Date]])</f>
        <v>2020</v>
      </c>
      <c r="T3043" t="str">
        <f>IF(Table1[[#This Row],[Education Level]]="Master's Degree",
"Master's Degree",
IF(Table1[[#This Row],[Education Level]]="Bachelor's Degree",
"Bachelor's Degree",
"Others"))</f>
        <v>Master's Degree</v>
      </c>
    </row>
    <row r="3044" spans="1:20" x14ac:dyDescent="0.25">
      <c r="A3044" t="s">
        <v>6577</v>
      </c>
      <c r="B3044" t="s">
        <v>6578</v>
      </c>
      <c r="C3044" t="s">
        <v>29</v>
      </c>
      <c r="D3044">
        <v>29</v>
      </c>
      <c r="E3044" t="s">
        <v>79</v>
      </c>
      <c r="F3044" t="s">
        <v>31</v>
      </c>
      <c r="G3044" t="s">
        <v>45</v>
      </c>
      <c r="H3044" t="s">
        <v>33</v>
      </c>
      <c r="I3044" t="s">
        <v>34</v>
      </c>
      <c r="J3044" s="1">
        <v>45250</v>
      </c>
      <c r="M3044" t="s">
        <v>35</v>
      </c>
      <c r="N3044" s="2">
        <v>7864.99</v>
      </c>
      <c r="O3044" t="s">
        <v>997</v>
      </c>
      <c r="P3044">
        <v>2.5</v>
      </c>
      <c r="Q30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044">
        <f>YEAR(Table1[[#This Row],[Hire Date]])</f>
        <v>2023</v>
      </c>
      <c r="T3044" t="str">
        <f>IF(Table1[[#This Row],[Education Level]]="Master's Degree",
"Master's Degree",
IF(Table1[[#This Row],[Education Level]]="Bachelor's Degree",
"Bachelor's Degree",
"Others"))</f>
        <v>Bachelor's Degree</v>
      </c>
    </row>
    <row r="3045" spans="1:20" x14ac:dyDescent="0.25">
      <c r="A3045" t="s">
        <v>6579</v>
      </c>
      <c r="B3045" t="s">
        <v>6580</v>
      </c>
      <c r="C3045" t="s">
        <v>18</v>
      </c>
      <c r="D3045">
        <v>37</v>
      </c>
      <c r="E3045" t="s">
        <v>121</v>
      </c>
      <c r="F3045" t="s">
        <v>20</v>
      </c>
      <c r="G3045" t="s">
        <v>21</v>
      </c>
      <c r="H3045" t="s">
        <v>33</v>
      </c>
      <c r="I3045" t="s">
        <v>34</v>
      </c>
      <c r="J3045" s="1">
        <v>43118</v>
      </c>
      <c r="M3045" t="s">
        <v>35</v>
      </c>
      <c r="N3045" s="2">
        <v>19798.86</v>
      </c>
      <c r="O3045" t="s">
        <v>169</v>
      </c>
      <c r="P3045">
        <v>8.3000000000000007</v>
      </c>
      <c r="Q30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45">
        <f>YEAR(Table1[[#This Row],[Hire Date]])</f>
        <v>2018</v>
      </c>
      <c r="T3045" t="str">
        <f>IF(Table1[[#This Row],[Education Level]]="Master's Degree",
"Master's Degree",
IF(Table1[[#This Row],[Education Level]]="Bachelor's Degree",
"Bachelor's Degree",
"Others"))</f>
        <v>Bachelor's Degree</v>
      </c>
    </row>
    <row r="3046" spans="1:20" x14ac:dyDescent="0.25">
      <c r="A3046" t="s">
        <v>6581</v>
      </c>
      <c r="B3046" t="s">
        <v>6582</v>
      </c>
      <c r="C3046" t="s">
        <v>18</v>
      </c>
      <c r="D3046">
        <v>41</v>
      </c>
      <c r="E3046" t="s">
        <v>30</v>
      </c>
      <c r="F3046" t="s">
        <v>49</v>
      </c>
      <c r="G3046" t="s">
        <v>45</v>
      </c>
      <c r="H3046" t="s">
        <v>138</v>
      </c>
      <c r="I3046" t="s">
        <v>34</v>
      </c>
      <c r="J3046" s="1">
        <v>44445</v>
      </c>
      <c r="M3046" t="s">
        <v>35</v>
      </c>
      <c r="N3046" s="2">
        <v>9171.56</v>
      </c>
      <c r="O3046" t="s">
        <v>3044</v>
      </c>
      <c r="P3046">
        <v>4.7</v>
      </c>
      <c r="Q30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46">
        <f>YEAR(Table1[[#This Row],[Hire Date]])</f>
        <v>2021</v>
      </c>
      <c r="T3046" t="str">
        <f>IF(Table1[[#This Row],[Education Level]]="Master's Degree",
"Master's Degree",
IF(Table1[[#This Row],[Education Level]]="Bachelor's Degree",
"Bachelor's Degree",
"Others"))</f>
        <v>Bachelor's Degree</v>
      </c>
    </row>
    <row r="3047" spans="1:20" x14ac:dyDescent="0.25">
      <c r="A3047" t="s">
        <v>6583</v>
      </c>
      <c r="B3047" t="s">
        <v>6584</v>
      </c>
      <c r="C3047" t="s">
        <v>18</v>
      </c>
      <c r="D3047">
        <v>22</v>
      </c>
      <c r="E3047" t="s">
        <v>69</v>
      </c>
      <c r="F3047" t="s">
        <v>31</v>
      </c>
      <c r="G3047" t="s">
        <v>32</v>
      </c>
      <c r="H3047" t="s">
        <v>33</v>
      </c>
      <c r="I3047" t="s">
        <v>34</v>
      </c>
      <c r="J3047" s="1">
        <v>45570</v>
      </c>
      <c r="M3047" t="s">
        <v>35</v>
      </c>
      <c r="N3047" s="2">
        <v>4942.1899999999996</v>
      </c>
      <c r="O3047" t="s">
        <v>2253</v>
      </c>
      <c r="P3047">
        <v>1.6</v>
      </c>
      <c r="Q30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047">
        <f>YEAR(Table1[[#This Row],[Hire Date]])</f>
        <v>2024</v>
      </c>
      <c r="T3047" t="str">
        <f>IF(Table1[[#This Row],[Education Level]]="Master's Degree",
"Master's Degree",
IF(Table1[[#This Row],[Education Level]]="Bachelor's Degree",
"Bachelor's Degree",
"Others"))</f>
        <v>Bachelor's Degree</v>
      </c>
    </row>
    <row r="3048" spans="1:20" x14ac:dyDescent="0.25">
      <c r="A3048" t="s">
        <v>6585</v>
      </c>
      <c r="B3048" t="s">
        <v>6586</v>
      </c>
      <c r="C3048" t="s">
        <v>29</v>
      </c>
      <c r="D3048">
        <v>45</v>
      </c>
      <c r="E3048" s="9" t="s">
        <v>13002</v>
      </c>
      <c r="F3048" t="s">
        <v>74</v>
      </c>
      <c r="G3048" t="s">
        <v>45</v>
      </c>
      <c r="H3048" t="s">
        <v>33</v>
      </c>
      <c r="I3048" t="s">
        <v>50</v>
      </c>
      <c r="J3048" s="1">
        <v>45841</v>
      </c>
      <c r="M3048" t="s">
        <v>35</v>
      </c>
      <c r="N3048" s="2">
        <v>7227.2</v>
      </c>
      <c r="O3048" t="s">
        <v>1774</v>
      </c>
      <c r="P3048">
        <v>0.9</v>
      </c>
      <c r="Q30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48">
        <f>YEAR(Table1[[#This Row],[Hire Date]])</f>
        <v>2025</v>
      </c>
      <c r="T3048" t="str">
        <f>IF(Table1[[#This Row],[Education Level]]="Master's Degree",
"Master's Degree",
IF(Table1[[#This Row],[Education Level]]="Bachelor's Degree",
"Bachelor's Degree",
"Others"))</f>
        <v>Others</v>
      </c>
    </row>
    <row r="3049" spans="1:20" x14ac:dyDescent="0.25">
      <c r="A3049" t="s">
        <v>6587</v>
      </c>
      <c r="B3049" t="s">
        <v>6588</v>
      </c>
      <c r="C3049" t="s">
        <v>18</v>
      </c>
      <c r="D3049">
        <v>31</v>
      </c>
      <c r="E3049" t="s">
        <v>79</v>
      </c>
      <c r="F3049" t="s">
        <v>20</v>
      </c>
      <c r="G3049" t="s">
        <v>61</v>
      </c>
      <c r="H3049" t="s">
        <v>22</v>
      </c>
      <c r="I3049" t="s">
        <v>50</v>
      </c>
      <c r="J3049" s="1">
        <v>44084</v>
      </c>
      <c r="M3049" t="s">
        <v>35</v>
      </c>
      <c r="N3049" s="2">
        <v>10112.459999999999</v>
      </c>
      <c r="O3049" t="s">
        <v>2433</v>
      </c>
      <c r="P3049">
        <v>5.7</v>
      </c>
      <c r="Q30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49">
        <f>YEAR(Table1[[#This Row],[Hire Date]])</f>
        <v>2020</v>
      </c>
      <c r="T3049" t="str">
        <f>IF(Table1[[#This Row],[Education Level]]="Master's Degree",
"Master's Degree",
IF(Table1[[#This Row],[Education Level]]="Bachelor's Degree",
"Bachelor's Degree",
"Others"))</f>
        <v>Others</v>
      </c>
    </row>
    <row r="3050" spans="1:20" x14ac:dyDescent="0.25">
      <c r="A3050" t="s">
        <v>6589</v>
      </c>
      <c r="B3050" t="s">
        <v>6590</v>
      </c>
      <c r="C3050" t="s">
        <v>18</v>
      </c>
      <c r="D3050">
        <v>38</v>
      </c>
      <c r="E3050" t="s">
        <v>69</v>
      </c>
      <c r="F3050" t="s">
        <v>49</v>
      </c>
      <c r="G3050" t="s">
        <v>32</v>
      </c>
      <c r="H3050" t="s">
        <v>33</v>
      </c>
      <c r="I3050" t="s">
        <v>117</v>
      </c>
      <c r="J3050" s="1">
        <v>44051</v>
      </c>
      <c r="M3050" t="s">
        <v>35</v>
      </c>
      <c r="N3050" s="2">
        <v>4075.64</v>
      </c>
      <c r="O3050" t="s">
        <v>1531</v>
      </c>
      <c r="P3050">
        <v>5.8</v>
      </c>
      <c r="Q30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50">
        <f>YEAR(Table1[[#This Row],[Hire Date]])</f>
        <v>2020</v>
      </c>
      <c r="T3050" t="str">
        <f>IF(Table1[[#This Row],[Education Level]]="Master's Degree",
"Master's Degree",
IF(Table1[[#This Row],[Education Level]]="Bachelor's Degree",
"Bachelor's Degree",
"Others"))</f>
        <v>Others</v>
      </c>
    </row>
    <row r="3051" spans="1:20" x14ac:dyDescent="0.25">
      <c r="A3051" t="s">
        <v>6591</v>
      </c>
      <c r="B3051" t="s">
        <v>6592</v>
      </c>
      <c r="C3051" t="s">
        <v>29</v>
      </c>
      <c r="D3051">
        <v>45</v>
      </c>
      <c r="E3051" s="9" t="s">
        <v>13002</v>
      </c>
      <c r="F3051" t="s">
        <v>49</v>
      </c>
      <c r="G3051" t="s">
        <v>45</v>
      </c>
      <c r="H3051" t="s">
        <v>33</v>
      </c>
      <c r="I3051" t="s">
        <v>23</v>
      </c>
      <c r="J3051" s="1">
        <v>45866</v>
      </c>
      <c r="M3051" t="s">
        <v>35</v>
      </c>
      <c r="N3051" s="2">
        <v>6658.57</v>
      </c>
      <c r="O3051" t="s">
        <v>261</v>
      </c>
      <c r="P3051">
        <v>0.8</v>
      </c>
      <c r="Q30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51">
        <f>YEAR(Table1[[#This Row],[Hire Date]])</f>
        <v>2025</v>
      </c>
      <c r="T3051" t="str">
        <f>IF(Table1[[#This Row],[Education Level]]="Master's Degree",
"Master's Degree",
IF(Table1[[#This Row],[Education Level]]="Bachelor's Degree",
"Bachelor's Degree",
"Others"))</f>
        <v>Master's Degree</v>
      </c>
    </row>
    <row r="3052" spans="1:20" x14ac:dyDescent="0.25">
      <c r="A3052" t="s">
        <v>6593</v>
      </c>
      <c r="B3052" t="s">
        <v>6594</v>
      </c>
      <c r="C3052" t="s">
        <v>18</v>
      </c>
      <c r="D3052">
        <v>22</v>
      </c>
      <c r="E3052" t="s">
        <v>43</v>
      </c>
      <c r="F3052" t="s">
        <v>60</v>
      </c>
      <c r="G3052" t="s">
        <v>45</v>
      </c>
      <c r="H3052" t="s">
        <v>33</v>
      </c>
      <c r="I3052" t="s">
        <v>23</v>
      </c>
      <c r="J3052" s="1">
        <v>44322</v>
      </c>
      <c r="M3052" t="s">
        <v>35</v>
      </c>
      <c r="N3052" s="2">
        <v>8407.2199999999993</v>
      </c>
      <c r="O3052" t="s">
        <v>1779</v>
      </c>
      <c r="P3052">
        <v>5</v>
      </c>
      <c r="Q30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52">
        <f>YEAR(Table1[[#This Row],[Hire Date]])</f>
        <v>2021</v>
      </c>
      <c r="T3052" t="str">
        <f>IF(Table1[[#This Row],[Education Level]]="Master's Degree",
"Master's Degree",
IF(Table1[[#This Row],[Education Level]]="Bachelor's Degree",
"Bachelor's Degree",
"Others"))</f>
        <v>Master's Degree</v>
      </c>
    </row>
    <row r="3053" spans="1:20" x14ac:dyDescent="0.25">
      <c r="A3053" t="s">
        <v>6595</v>
      </c>
      <c r="B3053" t="s">
        <v>6596</v>
      </c>
      <c r="C3053" t="s">
        <v>18</v>
      </c>
      <c r="D3053">
        <v>28</v>
      </c>
      <c r="E3053" t="s">
        <v>43</v>
      </c>
      <c r="F3053" t="s">
        <v>44</v>
      </c>
      <c r="G3053" t="s">
        <v>32</v>
      </c>
      <c r="H3053" t="s">
        <v>33</v>
      </c>
      <c r="I3053" t="s">
        <v>23</v>
      </c>
      <c r="J3053" s="1">
        <v>43159</v>
      </c>
      <c r="M3053" t="s">
        <v>35</v>
      </c>
      <c r="N3053" s="2">
        <v>4191.24</v>
      </c>
      <c r="O3053" t="s">
        <v>1071</v>
      </c>
      <c r="P3053">
        <v>8.1999999999999993</v>
      </c>
      <c r="Q30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53">
        <f>YEAR(Table1[[#This Row],[Hire Date]])</f>
        <v>2018</v>
      </c>
      <c r="T3053" t="str">
        <f>IF(Table1[[#This Row],[Education Level]]="Master's Degree",
"Master's Degree",
IF(Table1[[#This Row],[Education Level]]="Bachelor's Degree",
"Bachelor's Degree",
"Others"))</f>
        <v>Master's Degree</v>
      </c>
    </row>
    <row r="3054" spans="1:20" x14ac:dyDescent="0.25">
      <c r="A3054" t="s">
        <v>6597</v>
      </c>
      <c r="B3054" t="s">
        <v>6598</v>
      </c>
      <c r="C3054" t="s">
        <v>18</v>
      </c>
      <c r="D3054">
        <v>32</v>
      </c>
      <c r="E3054" t="s">
        <v>100</v>
      </c>
      <c r="F3054" t="s">
        <v>31</v>
      </c>
      <c r="G3054" t="s">
        <v>137</v>
      </c>
      <c r="H3054" t="s">
        <v>33</v>
      </c>
      <c r="I3054" t="s">
        <v>23</v>
      </c>
      <c r="J3054" s="1">
        <v>44324</v>
      </c>
      <c r="M3054" t="s">
        <v>35</v>
      </c>
      <c r="N3054" s="2">
        <v>24161.96</v>
      </c>
      <c r="O3054" t="s">
        <v>2698</v>
      </c>
      <c r="P3054">
        <v>5</v>
      </c>
      <c r="Q30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54">
        <f>YEAR(Table1[[#This Row],[Hire Date]])</f>
        <v>2021</v>
      </c>
      <c r="T3054" t="str">
        <f>IF(Table1[[#This Row],[Education Level]]="Master's Degree",
"Master's Degree",
IF(Table1[[#This Row],[Education Level]]="Bachelor's Degree",
"Bachelor's Degree",
"Others"))</f>
        <v>Master's Degree</v>
      </c>
    </row>
    <row r="3055" spans="1:20" x14ac:dyDescent="0.25">
      <c r="A3055" t="s">
        <v>6599</v>
      </c>
      <c r="B3055" t="s">
        <v>4841</v>
      </c>
      <c r="C3055" t="s">
        <v>18</v>
      </c>
      <c r="D3055">
        <v>27</v>
      </c>
      <c r="E3055" t="s">
        <v>136</v>
      </c>
      <c r="F3055" t="s">
        <v>74</v>
      </c>
      <c r="G3055" t="s">
        <v>61</v>
      </c>
      <c r="H3055" t="s">
        <v>131</v>
      </c>
      <c r="I3055" t="s">
        <v>34</v>
      </c>
      <c r="J3055" s="1">
        <v>45242</v>
      </c>
      <c r="K3055" s="1">
        <v>45403</v>
      </c>
      <c r="L3055" t="s">
        <v>132</v>
      </c>
      <c r="M3055" t="s">
        <v>25</v>
      </c>
      <c r="N3055" s="2">
        <v>12688.93</v>
      </c>
      <c r="O3055" t="s">
        <v>691</v>
      </c>
      <c r="P3055">
        <v>0.4</v>
      </c>
      <c r="Q30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55">
        <f>YEAR(Table1[[#This Row],[Hire Date]])</f>
        <v>2023</v>
      </c>
      <c r="S3055" s="9">
        <f>YEAR(Table1[[#This Row],[Exit Date]])</f>
        <v>2024</v>
      </c>
      <c r="T3055" t="str">
        <f>IF(Table1[[#This Row],[Education Level]]="Master's Degree",
"Master's Degree",
IF(Table1[[#This Row],[Education Level]]="Bachelor's Degree",
"Bachelor's Degree",
"Others"))</f>
        <v>Bachelor's Degree</v>
      </c>
    </row>
    <row r="3056" spans="1:20" x14ac:dyDescent="0.25">
      <c r="A3056" t="s">
        <v>6600</v>
      </c>
      <c r="B3056" t="s">
        <v>6601</v>
      </c>
      <c r="C3056" t="s">
        <v>18</v>
      </c>
      <c r="D3056">
        <v>50</v>
      </c>
      <c r="E3056" t="s">
        <v>86</v>
      </c>
      <c r="F3056" t="s">
        <v>31</v>
      </c>
      <c r="G3056" t="s">
        <v>21</v>
      </c>
      <c r="H3056" t="s">
        <v>33</v>
      </c>
      <c r="I3056" t="s">
        <v>23</v>
      </c>
      <c r="J3056" s="1">
        <v>44873</v>
      </c>
      <c r="M3056" t="s">
        <v>35</v>
      </c>
      <c r="N3056" s="2">
        <v>17139.87</v>
      </c>
      <c r="O3056" t="s">
        <v>202</v>
      </c>
      <c r="P3056">
        <v>3.5</v>
      </c>
      <c r="Q30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56">
        <f>YEAR(Table1[[#This Row],[Hire Date]])</f>
        <v>2022</v>
      </c>
      <c r="T3056" t="str">
        <f>IF(Table1[[#This Row],[Education Level]]="Master's Degree",
"Master's Degree",
IF(Table1[[#This Row],[Education Level]]="Bachelor's Degree",
"Bachelor's Degree",
"Others"))</f>
        <v>Master's Degree</v>
      </c>
    </row>
    <row r="3057" spans="1:20" x14ac:dyDescent="0.25">
      <c r="A3057" t="s">
        <v>6602</v>
      </c>
      <c r="B3057" t="s">
        <v>2969</v>
      </c>
      <c r="C3057" t="s">
        <v>18</v>
      </c>
      <c r="D3057">
        <v>27</v>
      </c>
      <c r="E3057" t="s">
        <v>73</v>
      </c>
      <c r="F3057" t="s">
        <v>31</v>
      </c>
      <c r="G3057" t="s">
        <v>61</v>
      </c>
      <c r="H3057" t="s">
        <v>33</v>
      </c>
      <c r="I3057" t="s">
        <v>34</v>
      </c>
      <c r="J3057" s="1">
        <v>44371</v>
      </c>
      <c r="M3057" t="s">
        <v>35</v>
      </c>
      <c r="N3057" s="2">
        <v>12716.38</v>
      </c>
      <c r="O3057" t="s">
        <v>2239</v>
      </c>
      <c r="P3057">
        <v>4.9000000000000004</v>
      </c>
      <c r="Q30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57">
        <f>YEAR(Table1[[#This Row],[Hire Date]])</f>
        <v>2021</v>
      </c>
      <c r="T3057" t="str">
        <f>IF(Table1[[#This Row],[Education Level]]="Master's Degree",
"Master's Degree",
IF(Table1[[#This Row],[Education Level]]="Bachelor's Degree",
"Bachelor's Degree",
"Others"))</f>
        <v>Bachelor's Degree</v>
      </c>
    </row>
    <row r="3058" spans="1:20" x14ac:dyDescent="0.25">
      <c r="A3058" t="s">
        <v>6603</v>
      </c>
      <c r="B3058" t="s">
        <v>6604</v>
      </c>
      <c r="C3058" t="s">
        <v>18</v>
      </c>
      <c r="D3058">
        <v>30</v>
      </c>
      <c r="E3058" s="9" t="s">
        <v>13002</v>
      </c>
      <c r="F3058" t="s">
        <v>49</v>
      </c>
      <c r="G3058" t="s">
        <v>45</v>
      </c>
      <c r="H3058" t="s">
        <v>33</v>
      </c>
      <c r="I3058" t="s">
        <v>34</v>
      </c>
      <c r="J3058" s="1">
        <v>44094</v>
      </c>
      <c r="M3058" t="s">
        <v>35</v>
      </c>
      <c r="N3058" s="2">
        <v>6608.01</v>
      </c>
      <c r="O3058" t="s">
        <v>462</v>
      </c>
      <c r="P3058">
        <v>5.7</v>
      </c>
      <c r="Q30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58">
        <f>YEAR(Table1[[#This Row],[Hire Date]])</f>
        <v>2020</v>
      </c>
      <c r="T3058" t="str">
        <f>IF(Table1[[#This Row],[Education Level]]="Master's Degree",
"Master's Degree",
IF(Table1[[#This Row],[Education Level]]="Bachelor's Degree",
"Bachelor's Degree",
"Others"))</f>
        <v>Bachelor's Degree</v>
      </c>
    </row>
    <row r="3059" spans="1:20" x14ac:dyDescent="0.25">
      <c r="A3059" t="s">
        <v>6605</v>
      </c>
      <c r="B3059" t="s">
        <v>6606</v>
      </c>
      <c r="C3059" t="s">
        <v>29</v>
      </c>
      <c r="D3059">
        <v>36</v>
      </c>
      <c r="E3059" t="s">
        <v>79</v>
      </c>
      <c r="F3059" t="s">
        <v>31</v>
      </c>
      <c r="G3059" t="s">
        <v>61</v>
      </c>
      <c r="H3059" t="s">
        <v>33</v>
      </c>
      <c r="I3059" t="s">
        <v>34</v>
      </c>
      <c r="J3059" s="1">
        <v>43787</v>
      </c>
      <c r="M3059" t="s">
        <v>35</v>
      </c>
      <c r="N3059" s="2">
        <v>11571.22</v>
      </c>
      <c r="O3059" t="s">
        <v>5295</v>
      </c>
      <c r="P3059">
        <v>6.5</v>
      </c>
      <c r="Q30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59">
        <f>YEAR(Table1[[#This Row],[Hire Date]])</f>
        <v>2019</v>
      </c>
      <c r="T3059" t="str">
        <f>IF(Table1[[#This Row],[Education Level]]="Master's Degree",
"Master's Degree",
IF(Table1[[#This Row],[Education Level]]="Bachelor's Degree",
"Bachelor's Degree",
"Others"))</f>
        <v>Bachelor's Degree</v>
      </c>
    </row>
    <row r="3060" spans="1:20" x14ac:dyDescent="0.25">
      <c r="A3060" t="s">
        <v>6607</v>
      </c>
      <c r="B3060" t="s">
        <v>6608</v>
      </c>
      <c r="C3060" t="s">
        <v>18</v>
      </c>
      <c r="D3060">
        <v>24</v>
      </c>
      <c r="E3060" t="s">
        <v>73</v>
      </c>
      <c r="F3060" t="s">
        <v>44</v>
      </c>
      <c r="G3060" t="s">
        <v>45</v>
      </c>
      <c r="H3060" t="s">
        <v>131</v>
      </c>
      <c r="I3060" t="s">
        <v>23</v>
      </c>
      <c r="J3060" s="1">
        <v>44913</v>
      </c>
      <c r="K3060" s="1">
        <v>45846</v>
      </c>
      <c r="L3060" t="s">
        <v>324</v>
      </c>
      <c r="M3060" t="s">
        <v>25</v>
      </c>
      <c r="N3060" s="2">
        <v>9440.49</v>
      </c>
      <c r="O3060" t="s">
        <v>470</v>
      </c>
      <c r="P3060">
        <v>2.6</v>
      </c>
      <c r="Q30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060">
        <f>YEAR(Table1[[#This Row],[Hire Date]])</f>
        <v>2022</v>
      </c>
      <c r="S3060" s="9">
        <f>YEAR(Table1[[#This Row],[Exit Date]])</f>
        <v>2025</v>
      </c>
      <c r="T3060" t="str">
        <f>IF(Table1[[#This Row],[Education Level]]="Master's Degree",
"Master's Degree",
IF(Table1[[#This Row],[Education Level]]="Bachelor's Degree",
"Bachelor's Degree",
"Others"))</f>
        <v>Master's Degree</v>
      </c>
    </row>
    <row r="3061" spans="1:20" x14ac:dyDescent="0.25">
      <c r="A3061" t="s">
        <v>6609</v>
      </c>
      <c r="B3061" t="s">
        <v>6610</v>
      </c>
      <c r="C3061" t="s">
        <v>18</v>
      </c>
      <c r="D3061">
        <v>31</v>
      </c>
      <c r="E3061" t="s">
        <v>136</v>
      </c>
      <c r="F3061" t="s">
        <v>31</v>
      </c>
      <c r="G3061" t="s">
        <v>45</v>
      </c>
      <c r="H3061" t="s">
        <v>138</v>
      </c>
      <c r="I3061" t="s">
        <v>23</v>
      </c>
      <c r="J3061" s="1">
        <v>44652</v>
      </c>
      <c r="M3061" t="s">
        <v>35</v>
      </c>
      <c r="N3061" s="2">
        <v>6932.08</v>
      </c>
      <c r="O3061" t="s">
        <v>612</v>
      </c>
      <c r="P3061">
        <v>4.0999999999999996</v>
      </c>
      <c r="Q30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61">
        <f>YEAR(Table1[[#This Row],[Hire Date]])</f>
        <v>2022</v>
      </c>
      <c r="T3061" t="str">
        <f>IF(Table1[[#This Row],[Education Level]]="Master's Degree",
"Master's Degree",
IF(Table1[[#This Row],[Education Level]]="Bachelor's Degree",
"Bachelor's Degree",
"Others"))</f>
        <v>Master's Degree</v>
      </c>
    </row>
    <row r="3062" spans="1:20" x14ac:dyDescent="0.25">
      <c r="A3062" t="s">
        <v>6611</v>
      </c>
      <c r="B3062" t="s">
        <v>6612</v>
      </c>
      <c r="C3062" t="s">
        <v>18</v>
      </c>
      <c r="D3062">
        <v>37</v>
      </c>
      <c r="E3062" t="s">
        <v>121</v>
      </c>
      <c r="F3062" t="s">
        <v>31</v>
      </c>
      <c r="G3062" t="s">
        <v>61</v>
      </c>
      <c r="H3062" t="s">
        <v>131</v>
      </c>
      <c r="I3062" t="s">
        <v>117</v>
      </c>
      <c r="J3062" s="1">
        <v>43428</v>
      </c>
      <c r="M3062" t="s">
        <v>35</v>
      </c>
      <c r="N3062" s="2">
        <v>10519.24</v>
      </c>
      <c r="O3062" t="s">
        <v>799</v>
      </c>
      <c r="P3062">
        <v>7.5</v>
      </c>
      <c r="Q30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62">
        <f>YEAR(Table1[[#This Row],[Hire Date]])</f>
        <v>2018</v>
      </c>
      <c r="T3062" t="str">
        <f>IF(Table1[[#This Row],[Education Level]]="Master's Degree",
"Master's Degree",
IF(Table1[[#This Row],[Education Level]]="Bachelor's Degree",
"Bachelor's Degree",
"Others"))</f>
        <v>Others</v>
      </c>
    </row>
    <row r="3063" spans="1:20" x14ac:dyDescent="0.25">
      <c r="A3063" t="s">
        <v>6613</v>
      </c>
      <c r="B3063" t="s">
        <v>6614</v>
      </c>
      <c r="C3063" t="s">
        <v>29</v>
      </c>
      <c r="D3063">
        <v>32</v>
      </c>
      <c r="E3063" t="s">
        <v>19</v>
      </c>
      <c r="F3063" t="s">
        <v>31</v>
      </c>
      <c r="G3063" t="s">
        <v>145</v>
      </c>
      <c r="H3063" t="s">
        <v>33</v>
      </c>
      <c r="I3063" t="s">
        <v>34</v>
      </c>
      <c r="J3063" s="1">
        <v>45708</v>
      </c>
      <c r="M3063" t="s">
        <v>35</v>
      </c>
      <c r="N3063" s="2">
        <v>42198.99</v>
      </c>
      <c r="O3063" t="s">
        <v>146</v>
      </c>
      <c r="P3063">
        <v>1.2</v>
      </c>
      <c r="Q30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063">
        <f>YEAR(Table1[[#This Row],[Hire Date]])</f>
        <v>2025</v>
      </c>
      <c r="T3063" t="str">
        <f>IF(Table1[[#This Row],[Education Level]]="Master's Degree",
"Master's Degree",
IF(Table1[[#This Row],[Education Level]]="Bachelor's Degree",
"Bachelor's Degree",
"Others"))</f>
        <v>Bachelor's Degree</v>
      </c>
    </row>
    <row r="3064" spans="1:20" x14ac:dyDescent="0.25">
      <c r="A3064" t="s">
        <v>6615</v>
      </c>
      <c r="B3064" t="s">
        <v>6616</v>
      </c>
      <c r="C3064" t="s">
        <v>29</v>
      </c>
      <c r="D3064">
        <v>34</v>
      </c>
      <c r="E3064" t="s">
        <v>30</v>
      </c>
      <c r="F3064" t="s">
        <v>31</v>
      </c>
      <c r="G3064" t="s">
        <v>137</v>
      </c>
      <c r="H3064" t="s">
        <v>33</v>
      </c>
      <c r="I3064" t="s">
        <v>23</v>
      </c>
      <c r="J3064" s="1">
        <v>44956</v>
      </c>
      <c r="M3064" t="s">
        <v>35</v>
      </c>
      <c r="N3064" s="2">
        <v>21290.65</v>
      </c>
      <c r="O3064" t="s">
        <v>3038</v>
      </c>
      <c r="P3064">
        <v>3.3</v>
      </c>
      <c r="Q30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64">
        <f>YEAR(Table1[[#This Row],[Hire Date]])</f>
        <v>2023</v>
      </c>
      <c r="T3064" t="str">
        <f>IF(Table1[[#This Row],[Education Level]]="Master's Degree",
"Master's Degree",
IF(Table1[[#This Row],[Education Level]]="Bachelor's Degree",
"Bachelor's Degree",
"Others"))</f>
        <v>Master's Degree</v>
      </c>
    </row>
    <row r="3065" spans="1:20" x14ac:dyDescent="0.25">
      <c r="A3065" t="s">
        <v>6617</v>
      </c>
      <c r="B3065" t="s">
        <v>6618</v>
      </c>
      <c r="C3065" t="s">
        <v>18</v>
      </c>
      <c r="D3065">
        <v>30</v>
      </c>
      <c r="E3065" t="s">
        <v>136</v>
      </c>
      <c r="F3065" t="s">
        <v>31</v>
      </c>
      <c r="G3065" t="s">
        <v>61</v>
      </c>
      <c r="H3065" t="s">
        <v>131</v>
      </c>
      <c r="I3065" t="s">
        <v>23</v>
      </c>
      <c r="J3065" s="1">
        <v>43350</v>
      </c>
      <c r="M3065" t="s">
        <v>35</v>
      </c>
      <c r="N3065" s="2">
        <v>12675.73</v>
      </c>
      <c r="O3065" t="s">
        <v>936</v>
      </c>
      <c r="P3065">
        <v>7.7</v>
      </c>
      <c r="Q30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65">
        <f>YEAR(Table1[[#This Row],[Hire Date]])</f>
        <v>2018</v>
      </c>
      <c r="T3065" t="str">
        <f>IF(Table1[[#This Row],[Education Level]]="Master's Degree",
"Master's Degree",
IF(Table1[[#This Row],[Education Level]]="Bachelor's Degree",
"Bachelor's Degree",
"Others"))</f>
        <v>Master's Degree</v>
      </c>
    </row>
    <row r="3066" spans="1:20" x14ac:dyDescent="0.25">
      <c r="A3066" t="s">
        <v>6619</v>
      </c>
      <c r="B3066" t="s">
        <v>6620</v>
      </c>
      <c r="C3066" t="s">
        <v>18</v>
      </c>
      <c r="D3066">
        <v>22</v>
      </c>
      <c r="E3066" t="s">
        <v>79</v>
      </c>
      <c r="F3066" t="s">
        <v>31</v>
      </c>
      <c r="G3066" t="s">
        <v>32</v>
      </c>
      <c r="H3066" t="s">
        <v>33</v>
      </c>
      <c r="I3066" t="s">
        <v>34</v>
      </c>
      <c r="J3066" s="1">
        <v>43193</v>
      </c>
      <c r="M3066" t="s">
        <v>35</v>
      </c>
      <c r="N3066" s="2">
        <v>6311.17</v>
      </c>
      <c r="O3066" t="s">
        <v>969</v>
      </c>
      <c r="P3066">
        <v>8.1</v>
      </c>
      <c r="Q30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66">
        <f>YEAR(Table1[[#This Row],[Hire Date]])</f>
        <v>2018</v>
      </c>
      <c r="T3066" t="str">
        <f>IF(Table1[[#This Row],[Education Level]]="Master's Degree",
"Master's Degree",
IF(Table1[[#This Row],[Education Level]]="Bachelor's Degree",
"Bachelor's Degree",
"Others"))</f>
        <v>Bachelor's Degree</v>
      </c>
    </row>
    <row r="3067" spans="1:20" x14ac:dyDescent="0.25">
      <c r="A3067" t="s">
        <v>6621</v>
      </c>
      <c r="B3067" t="s">
        <v>6622</v>
      </c>
      <c r="C3067" t="s">
        <v>29</v>
      </c>
      <c r="D3067">
        <v>37</v>
      </c>
      <c r="E3067" t="s">
        <v>86</v>
      </c>
      <c r="F3067" t="s">
        <v>49</v>
      </c>
      <c r="G3067" t="s">
        <v>32</v>
      </c>
      <c r="H3067" t="s">
        <v>33</v>
      </c>
      <c r="I3067" t="s">
        <v>23</v>
      </c>
      <c r="J3067" s="1">
        <v>45235</v>
      </c>
      <c r="M3067" t="s">
        <v>35</v>
      </c>
      <c r="N3067" s="2">
        <v>4844.38</v>
      </c>
      <c r="O3067" t="s">
        <v>1285</v>
      </c>
      <c r="P3067">
        <v>2.5</v>
      </c>
      <c r="Q30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067">
        <f>YEAR(Table1[[#This Row],[Hire Date]])</f>
        <v>2023</v>
      </c>
      <c r="T3067" t="str">
        <f>IF(Table1[[#This Row],[Education Level]]="Master's Degree",
"Master's Degree",
IF(Table1[[#This Row],[Education Level]]="Bachelor's Degree",
"Bachelor's Degree",
"Others"))</f>
        <v>Master's Degree</v>
      </c>
    </row>
    <row r="3068" spans="1:20" x14ac:dyDescent="0.25">
      <c r="A3068" t="s">
        <v>6623</v>
      </c>
      <c r="B3068" t="s">
        <v>6624</v>
      </c>
      <c r="C3068" t="s">
        <v>29</v>
      </c>
      <c r="D3068">
        <v>50</v>
      </c>
      <c r="E3068" t="s">
        <v>121</v>
      </c>
      <c r="F3068" t="s">
        <v>20</v>
      </c>
      <c r="G3068" t="s">
        <v>137</v>
      </c>
      <c r="H3068" t="s">
        <v>33</v>
      </c>
      <c r="I3068" t="s">
        <v>34</v>
      </c>
      <c r="J3068" s="1">
        <v>44301</v>
      </c>
      <c r="M3068" t="s">
        <v>35</v>
      </c>
      <c r="N3068" s="2">
        <v>29830.639999999999</v>
      </c>
      <c r="O3068" t="s">
        <v>1560</v>
      </c>
      <c r="P3068">
        <v>5.0999999999999996</v>
      </c>
      <c r="Q30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68">
        <f>YEAR(Table1[[#This Row],[Hire Date]])</f>
        <v>2021</v>
      </c>
      <c r="T3068" t="str">
        <f>IF(Table1[[#This Row],[Education Level]]="Master's Degree",
"Master's Degree",
IF(Table1[[#This Row],[Education Level]]="Bachelor's Degree",
"Bachelor's Degree",
"Others"))</f>
        <v>Bachelor's Degree</v>
      </c>
    </row>
    <row r="3069" spans="1:20" x14ac:dyDescent="0.25">
      <c r="A3069" t="s">
        <v>6625</v>
      </c>
      <c r="B3069" t="s">
        <v>6626</v>
      </c>
      <c r="C3069" t="s">
        <v>29</v>
      </c>
      <c r="D3069">
        <v>35</v>
      </c>
      <c r="E3069" t="s">
        <v>43</v>
      </c>
      <c r="F3069" t="s">
        <v>31</v>
      </c>
      <c r="G3069" t="s">
        <v>45</v>
      </c>
      <c r="H3069" t="s">
        <v>33</v>
      </c>
      <c r="I3069" t="s">
        <v>34</v>
      </c>
      <c r="J3069" s="1">
        <v>44270</v>
      </c>
      <c r="M3069" t="s">
        <v>35</v>
      </c>
      <c r="N3069" s="2">
        <v>8251.34</v>
      </c>
      <c r="O3069" t="s">
        <v>3149</v>
      </c>
      <c r="P3069">
        <v>5.2</v>
      </c>
      <c r="Q30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69">
        <f>YEAR(Table1[[#This Row],[Hire Date]])</f>
        <v>2021</v>
      </c>
      <c r="T3069" t="str">
        <f>IF(Table1[[#This Row],[Education Level]]="Master's Degree",
"Master's Degree",
IF(Table1[[#This Row],[Education Level]]="Bachelor's Degree",
"Bachelor's Degree",
"Others"))</f>
        <v>Bachelor's Degree</v>
      </c>
    </row>
    <row r="3070" spans="1:20" x14ac:dyDescent="0.25">
      <c r="A3070" t="s">
        <v>6627</v>
      </c>
      <c r="B3070" t="s">
        <v>6628</v>
      </c>
      <c r="C3070" t="s">
        <v>29</v>
      </c>
      <c r="D3070">
        <v>37</v>
      </c>
      <c r="E3070" t="s">
        <v>136</v>
      </c>
      <c r="F3070" t="s">
        <v>31</v>
      </c>
      <c r="G3070" t="s">
        <v>61</v>
      </c>
      <c r="H3070" t="s">
        <v>33</v>
      </c>
      <c r="I3070" t="s">
        <v>23</v>
      </c>
      <c r="J3070" s="1">
        <v>44241</v>
      </c>
      <c r="M3070" t="s">
        <v>35</v>
      </c>
      <c r="N3070" s="2">
        <v>9545.7199999999993</v>
      </c>
      <c r="O3070" t="s">
        <v>1726</v>
      </c>
      <c r="P3070">
        <v>5.3</v>
      </c>
      <c r="Q30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70">
        <f>YEAR(Table1[[#This Row],[Hire Date]])</f>
        <v>2021</v>
      </c>
      <c r="T3070" t="str">
        <f>IF(Table1[[#This Row],[Education Level]]="Master's Degree",
"Master's Degree",
IF(Table1[[#This Row],[Education Level]]="Bachelor's Degree",
"Bachelor's Degree",
"Others"))</f>
        <v>Master's Degree</v>
      </c>
    </row>
    <row r="3071" spans="1:20" x14ac:dyDescent="0.25">
      <c r="A3071" t="s">
        <v>6629</v>
      </c>
      <c r="B3071" t="s">
        <v>6630</v>
      </c>
      <c r="C3071" t="s">
        <v>29</v>
      </c>
      <c r="D3071">
        <v>41</v>
      </c>
      <c r="E3071" t="s">
        <v>30</v>
      </c>
      <c r="F3071" t="s">
        <v>44</v>
      </c>
      <c r="G3071" t="s">
        <v>32</v>
      </c>
      <c r="H3071" t="s">
        <v>138</v>
      </c>
      <c r="I3071" t="s">
        <v>34</v>
      </c>
      <c r="J3071" s="1">
        <v>43389</v>
      </c>
      <c r="M3071" t="s">
        <v>35</v>
      </c>
      <c r="N3071" s="2">
        <v>5779.19</v>
      </c>
      <c r="O3071" t="s">
        <v>1251</v>
      </c>
      <c r="P3071">
        <v>7.6</v>
      </c>
      <c r="Q30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71">
        <f>YEAR(Table1[[#This Row],[Hire Date]])</f>
        <v>2018</v>
      </c>
      <c r="T3071" t="str">
        <f>IF(Table1[[#This Row],[Education Level]]="Master's Degree",
"Master's Degree",
IF(Table1[[#This Row],[Education Level]]="Bachelor's Degree",
"Bachelor's Degree",
"Others"))</f>
        <v>Bachelor's Degree</v>
      </c>
    </row>
    <row r="3072" spans="1:20" x14ac:dyDescent="0.25">
      <c r="A3072" t="s">
        <v>6631</v>
      </c>
      <c r="B3072" t="s">
        <v>6632</v>
      </c>
      <c r="C3072" t="s">
        <v>18</v>
      </c>
      <c r="D3072">
        <v>23</v>
      </c>
      <c r="E3072" t="s">
        <v>121</v>
      </c>
      <c r="F3072" t="s">
        <v>44</v>
      </c>
      <c r="G3072" t="s">
        <v>137</v>
      </c>
      <c r="H3072" t="s">
        <v>22</v>
      </c>
      <c r="I3072" t="s">
        <v>34</v>
      </c>
      <c r="J3072" s="1">
        <v>44834</v>
      </c>
      <c r="M3072" t="s">
        <v>35</v>
      </c>
      <c r="N3072" s="2">
        <v>24377.03</v>
      </c>
      <c r="O3072" t="s">
        <v>578</v>
      </c>
      <c r="P3072">
        <v>3.6</v>
      </c>
      <c r="Q30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72">
        <f>YEAR(Table1[[#This Row],[Hire Date]])</f>
        <v>2022</v>
      </c>
      <c r="T3072" t="str">
        <f>IF(Table1[[#This Row],[Education Level]]="Master's Degree",
"Master's Degree",
IF(Table1[[#This Row],[Education Level]]="Bachelor's Degree",
"Bachelor's Degree",
"Others"))</f>
        <v>Bachelor's Degree</v>
      </c>
    </row>
    <row r="3073" spans="1:20" x14ac:dyDescent="0.25">
      <c r="A3073" t="s">
        <v>6633</v>
      </c>
      <c r="B3073" t="s">
        <v>6634</v>
      </c>
      <c r="C3073" t="s">
        <v>18</v>
      </c>
      <c r="D3073">
        <v>50</v>
      </c>
      <c r="E3073" t="s">
        <v>19</v>
      </c>
      <c r="F3073" t="s">
        <v>44</v>
      </c>
      <c r="G3073" t="s">
        <v>232</v>
      </c>
      <c r="H3073" t="s">
        <v>33</v>
      </c>
      <c r="I3073" t="s">
        <v>117</v>
      </c>
      <c r="J3073" s="1">
        <v>43231</v>
      </c>
      <c r="M3073" t="s">
        <v>35</v>
      </c>
      <c r="N3073" s="2">
        <v>68972.179999999993</v>
      </c>
      <c r="O3073" t="s">
        <v>146</v>
      </c>
      <c r="P3073">
        <v>8</v>
      </c>
      <c r="Q30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73">
        <f>YEAR(Table1[[#This Row],[Hire Date]])</f>
        <v>2018</v>
      </c>
      <c r="T3073" t="str">
        <f>IF(Table1[[#This Row],[Education Level]]="Master's Degree",
"Master's Degree",
IF(Table1[[#This Row],[Education Level]]="Bachelor's Degree",
"Bachelor's Degree",
"Others"))</f>
        <v>Others</v>
      </c>
    </row>
    <row r="3074" spans="1:20" x14ac:dyDescent="0.25">
      <c r="A3074" t="s">
        <v>6635</v>
      </c>
      <c r="B3074" t="s">
        <v>6636</v>
      </c>
      <c r="C3074" t="s">
        <v>18</v>
      </c>
      <c r="D3074">
        <v>36</v>
      </c>
      <c r="E3074" t="s">
        <v>100</v>
      </c>
      <c r="F3074" t="s">
        <v>31</v>
      </c>
      <c r="G3074" t="s">
        <v>32</v>
      </c>
      <c r="H3074" t="s">
        <v>33</v>
      </c>
      <c r="I3074" t="s">
        <v>117</v>
      </c>
      <c r="J3074" s="1">
        <v>44104</v>
      </c>
      <c r="M3074" t="s">
        <v>35</v>
      </c>
      <c r="N3074" s="2">
        <v>6360.14</v>
      </c>
      <c r="O3074" t="s">
        <v>1916</v>
      </c>
      <c r="P3074">
        <v>5.6</v>
      </c>
      <c r="Q30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74">
        <f>YEAR(Table1[[#This Row],[Hire Date]])</f>
        <v>2020</v>
      </c>
      <c r="T3074" t="str">
        <f>IF(Table1[[#This Row],[Education Level]]="Master's Degree",
"Master's Degree",
IF(Table1[[#This Row],[Education Level]]="Bachelor's Degree",
"Bachelor's Degree",
"Others"))</f>
        <v>Others</v>
      </c>
    </row>
    <row r="3075" spans="1:20" x14ac:dyDescent="0.25">
      <c r="A3075" t="s">
        <v>6637</v>
      </c>
      <c r="B3075" t="s">
        <v>6638</v>
      </c>
      <c r="C3075" t="s">
        <v>18</v>
      </c>
      <c r="D3075">
        <v>49</v>
      </c>
      <c r="E3075" t="s">
        <v>121</v>
      </c>
      <c r="F3075" t="s">
        <v>44</v>
      </c>
      <c r="G3075" t="s">
        <v>32</v>
      </c>
      <c r="H3075" t="s">
        <v>33</v>
      </c>
      <c r="I3075" t="s">
        <v>34</v>
      </c>
      <c r="J3075" s="1">
        <v>44017</v>
      </c>
      <c r="M3075" t="s">
        <v>35</v>
      </c>
      <c r="N3075" s="2">
        <v>5898.02</v>
      </c>
      <c r="O3075" t="s">
        <v>1141</v>
      </c>
      <c r="P3075">
        <v>5.9</v>
      </c>
      <c r="Q30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75">
        <f>YEAR(Table1[[#This Row],[Hire Date]])</f>
        <v>2020</v>
      </c>
      <c r="T3075" t="str">
        <f>IF(Table1[[#This Row],[Education Level]]="Master's Degree",
"Master's Degree",
IF(Table1[[#This Row],[Education Level]]="Bachelor's Degree",
"Bachelor's Degree",
"Others"))</f>
        <v>Bachelor's Degree</v>
      </c>
    </row>
    <row r="3076" spans="1:20" x14ac:dyDescent="0.25">
      <c r="A3076" t="s">
        <v>6639</v>
      </c>
      <c r="B3076" t="s">
        <v>6640</v>
      </c>
      <c r="C3076" t="s">
        <v>18</v>
      </c>
      <c r="D3076">
        <v>28</v>
      </c>
      <c r="E3076" t="s">
        <v>79</v>
      </c>
      <c r="F3076" t="s">
        <v>31</v>
      </c>
      <c r="G3076" t="s">
        <v>45</v>
      </c>
      <c r="H3076" t="s">
        <v>131</v>
      </c>
      <c r="I3076" t="s">
        <v>34</v>
      </c>
      <c r="J3076" s="1">
        <v>43170</v>
      </c>
      <c r="M3076" t="s">
        <v>35</v>
      </c>
      <c r="N3076" s="2">
        <v>6727.09</v>
      </c>
      <c r="O3076" t="s">
        <v>893</v>
      </c>
      <c r="P3076">
        <v>8.1999999999999993</v>
      </c>
      <c r="Q30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76">
        <f>YEAR(Table1[[#This Row],[Hire Date]])</f>
        <v>2018</v>
      </c>
      <c r="T3076" t="str">
        <f>IF(Table1[[#This Row],[Education Level]]="Master's Degree",
"Master's Degree",
IF(Table1[[#This Row],[Education Level]]="Bachelor's Degree",
"Bachelor's Degree",
"Others"))</f>
        <v>Bachelor's Degree</v>
      </c>
    </row>
    <row r="3077" spans="1:20" x14ac:dyDescent="0.25">
      <c r="A3077" t="s">
        <v>6641</v>
      </c>
      <c r="B3077" t="s">
        <v>6642</v>
      </c>
      <c r="C3077" t="s">
        <v>29</v>
      </c>
      <c r="D3077">
        <v>51</v>
      </c>
      <c r="E3077" t="s">
        <v>136</v>
      </c>
      <c r="F3077" t="s">
        <v>60</v>
      </c>
      <c r="G3077" t="s">
        <v>61</v>
      </c>
      <c r="H3077" t="s">
        <v>33</v>
      </c>
      <c r="I3077" t="s">
        <v>34</v>
      </c>
      <c r="J3077" s="1">
        <v>44943</v>
      </c>
      <c r="M3077" t="s">
        <v>35</v>
      </c>
      <c r="N3077" s="2">
        <v>9595.2900000000009</v>
      </c>
      <c r="O3077" t="s">
        <v>297</v>
      </c>
      <c r="P3077">
        <v>3.3</v>
      </c>
      <c r="Q30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77">
        <f>YEAR(Table1[[#This Row],[Hire Date]])</f>
        <v>2023</v>
      </c>
      <c r="T3077" t="str">
        <f>IF(Table1[[#This Row],[Education Level]]="Master's Degree",
"Master's Degree",
IF(Table1[[#This Row],[Education Level]]="Bachelor's Degree",
"Bachelor's Degree",
"Others"))</f>
        <v>Bachelor's Degree</v>
      </c>
    </row>
    <row r="3078" spans="1:20" x14ac:dyDescent="0.25">
      <c r="A3078" t="s">
        <v>6643</v>
      </c>
      <c r="B3078" t="s">
        <v>6644</v>
      </c>
      <c r="C3078" t="s">
        <v>29</v>
      </c>
      <c r="D3078">
        <v>41</v>
      </c>
      <c r="E3078" t="s">
        <v>73</v>
      </c>
      <c r="F3078" t="s">
        <v>20</v>
      </c>
      <c r="G3078" t="s">
        <v>45</v>
      </c>
      <c r="H3078" t="s">
        <v>33</v>
      </c>
      <c r="I3078" t="s">
        <v>34</v>
      </c>
      <c r="J3078" s="1">
        <v>44996</v>
      </c>
      <c r="M3078" t="s">
        <v>35</v>
      </c>
      <c r="N3078" s="2">
        <v>7794.48</v>
      </c>
      <c r="O3078" t="s">
        <v>191</v>
      </c>
      <c r="P3078">
        <v>3.2</v>
      </c>
      <c r="Q30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78">
        <f>YEAR(Table1[[#This Row],[Hire Date]])</f>
        <v>2023</v>
      </c>
      <c r="T3078" t="str">
        <f>IF(Table1[[#This Row],[Education Level]]="Master's Degree",
"Master's Degree",
IF(Table1[[#This Row],[Education Level]]="Bachelor's Degree",
"Bachelor's Degree",
"Others"))</f>
        <v>Bachelor's Degree</v>
      </c>
    </row>
    <row r="3079" spans="1:20" x14ac:dyDescent="0.25">
      <c r="A3079" t="s">
        <v>6645</v>
      </c>
      <c r="B3079" t="s">
        <v>6646</v>
      </c>
      <c r="C3079" t="s">
        <v>18</v>
      </c>
      <c r="D3079">
        <v>39</v>
      </c>
      <c r="E3079" t="s">
        <v>136</v>
      </c>
      <c r="F3079" t="s">
        <v>20</v>
      </c>
      <c r="G3079" t="s">
        <v>61</v>
      </c>
      <c r="H3079" t="s">
        <v>33</v>
      </c>
      <c r="I3079" t="s">
        <v>34</v>
      </c>
      <c r="J3079" s="1">
        <v>44607</v>
      </c>
      <c r="M3079" t="s">
        <v>35</v>
      </c>
      <c r="N3079" s="2">
        <v>12252.22</v>
      </c>
      <c r="O3079" t="s">
        <v>2604</v>
      </c>
      <c r="P3079">
        <v>4.3</v>
      </c>
      <c r="Q30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79">
        <f>YEAR(Table1[[#This Row],[Hire Date]])</f>
        <v>2022</v>
      </c>
      <c r="T3079" t="str">
        <f>IF(Table1[[#This Row],[Education Level]]="Master's Degree",
"Master's Degree",
IF(Table1[[#This Row],[Education Level]]="Bachelor's Degree",
"Bachelor's Degree",
"Others"))</f>
        <v>Bachelor's Degree</v>
      </c>
    </row>
    <row r="3080" spans="1:20" x14ac:dyDescent="0.25">
      <c r="A3080" t="s">
        <v>6647</v>
      </c>
      <c r="B3080" t="s">
        <v>6648</v>
      </c>
      <c r="C3080" t="s">
        <v>18</v>
      </c>
      <c r="D3080">
        <v>37</v>
      </c>
      <c r="E3080" t="s">
        <v>73</v>
      </c>
      <c r="F3080" t="s">
        <v>20</v>
      </c>
      <c r="G3080" t="s">
        <v>32</v>
      </c>
      <c r="H3080" t="s">
        <v>33</v>
      </c>
      <c r="I3080" t="s">
        <v>34</v>
      </c>
      <c r="J3080" s="1">
        <v>43570</v>
      </c>
      <c r="M3080" t="s">
        <v>35</v>
      </c>
      <c r="N3080" s="2">
        <v>5775.18</v>
      </c>
      <c r="O3080" t="s">
        <v>3466</v>
      </c>
      <c r="P3080">
        <v>7.1</v>
      </c>
      <c r="Q30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80">
        <f>YEAR(Table1[[#This Row],[Hire Date]])</f>
        <v>2019</v>
      </c>
      <c r="T3080" t="str">
        <f>IF(Table1[[#This Row],[Education Level]]="Master's Degree",
"Master's Degree",
IF(Table1[[#This Row],[Education Level]]="Bachelor's Degree",
"Bachelor's Degree",
"Others"))</f>
        <v>Bachelor's Degree</v>
      </c>
    </row>
    <row r="3081" spans="1:20" x14ac:dyDescent="0.25">
      <c r="A3081" t="s">
        <v>6649</v>
      </c>
      <c r="B3081" t="s">
        <v>6650</v>
      </c>
      <c r="C3081" t="s">
        <v>29</v>
      </c>
      <c r="D3081">
        <v>32</v>
      </c>
      <c r="E3081" t="s">
        <v>43</v>
      </c>
      <c r="F3081" t="s">
        <v>49</v>
      </c>
      <c r="G3081" t="s">
        <v>45</v>
      </c>
      <c r="H3081" t="s">
        <v>33</v>
      </c>
      <c r="I3081" t="s">
        <v>23</v>
      </c>
      <c r="J3081" s="1">
        <v>45925</v>
      </c>
      <c r="M3081" t="s">
        <v>35</v>
      </c>
      <c r="N3081" s="2">
        <v>8372.7999999999993</v>
      </c>
      <c r="O3081" t="s">
        <v>639</v>
      </c>
      <c r="P3081">
        <v>0.6</v>
      </c>
      <c r="Q30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81">
        <f>YEAR(Table1[[#This Row],[Hire Date]])</f>
        <v>2025</v>
      </c>
      <c r="T3081" t="str">
        <f>IF(Table1[[#This Row],[Education Level]]="Master's Degree",
"Master's Degree",
IF(Table1[[#This Row],[Education Level]]="Bachelor's Degree",
"Bachelor's Degree",
"Others"))</f>
        <v>Master's Degree</v>
      </c>
    </row>
    <row r="3082" spans="1:20" x14ac:dyDescent="0.25">
      <c r="A3082" t="s">
        <v>6651</v>
      </c>
      <c r="B3082" t="s">
        <v>6652</v>
      </c>
      <c r="C3082" t="s">
        <v>29</v>
      </c>
      <c r="D3082">
        <v>45</v>
      </c>
      <c r="E3082" t="s">
        <v>100</v>
      </c>
      <c r="F3082" t="s">
        <v>49</v>
      </c>
      <c r="G3082" t="s">
        <v>137</v>
      </c>
      <c r="H3082" t="s">
        <v>138</v>
      </c>
      <c r="I3082" t="s">
        <v>34</v>
      </c>
      <c r="J3082" s="1">
        <v>45743</v>
      </c>
      <c r="M3082" t="s">
        <v>35</v>
      </c>
      <c r="N3082" s="2">
        <v>28942.2</v>
      </c>
      <c r="O3082" t="s">
        <v>2256</v>
      </c>
      <c r="P3082">
        <v>1.1000000000000001</v>
      </c>
      <c r="Q30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082">
        <f>YEAR(Table1[[#This Row],[Hire Date]])</f>
        <v>2025</v>
      </c>
      <c r="T3082" t="str">
        <f>IF(Table1[[#This Row],[Education Level]]="Master's Degree",
"Master's Degree",
IF(Table1[[#This Row],[Education Level]]="Bachelor's Degree",
"Bachelor's Degree",
"Others"))</f>
        <v>Bachelor's Degree</v>
      </c>
    </row>
    <row r="3083" spans="1:20" x14ac:dyDescent="0.25">
      <c r="A3083" t="s">
        <v>6653</v>
      </c>
      <c r="B3083" t="s">
        <v>6654</v>
      </c>
      <c r="C3083" t="s">
        <v>29</v>
      </c>
      <c r="D3083">
        <v>36</v>
      </c>
      <c r="E3083" t="s">
        <v>43</v>
      </c>
      <c r="F3083" t="s">
        <v>60</v>
      </c>
      <c r="G3083" t="s">
        <v>21</v>
      </c>
      <c r="H3083" t="s">
        <v>33</v>
      </c>
      <c r="I3083" t="s">
        <v>23</v>
      </c>
      <c r="J3083" s="1">
        <v>43480</v>
      </c>
      <c r="M3083" t="s">
        <v>35</v>
      </c>
      <c r="N3083" s="2">
        <v>17661.55</v>
      </c>
      <c r="O3083" t="s">
        <v>763</v>
      </c>
      <c r="P3083">
        <v>7.3</v>
      </c>
      <c r="Q30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83">
        <f>YEAR(Table1[[#This Row],[Hire Date]])</f>
        <v>2019</v>
      </c>
      <c r="T3083" t="str">
        <f>IF(Table1[[#This Row],[Education Level]]="Master's Degree",
"Master's Degree",
IF(Table1[[#This Row],[Education Level]]="Bachelor's Degree",
"Bachelor's Degree",
"Others"))</f>
        <v>Master's Degree</v>
      </c>
    </row>
    <row r="3084" spans="1:20" x14ac:dyDescent="0.25">
      <c r="A3084" t="s">
        <v>6655</v>
      </c>
      <c r="B3084" t="s">
        <v>6656</v>
      </c>
      <c r="C3084" t="s">
        <v>29</v>
      </c>
      <c r="D3084">
        <v>22</v>
      </c>
      <c r="E3084" t="s">
        <v>86</v>
      </c>
      <c r="F3084" t="s">
        <v>49</v>
      </c>
      <c r="G3084" t="s">
        <v>93</v>
      </c>
      <c r="H3084" t="s">
        <v>33</v>
      </c>
      <c r="I3084" t="s">
        <v>34</v>
      </c>
      <c r="J3084" s="1">
        <v>45824</v>
      </c>
      <c r="M3084" t="s">
        <v>35</v>
      </c>
      <c r="N3084" s="2">
        <v>2806.76</v>
      </c>
      <c r="O3084" t="s">
        <v>757</v>
      </c>
      <c r="P3084">
        <v>0.9</v>
      </c>
      <c r="Q30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84">
        <f>YEAR(Table1[[#This Row],[Hire Date]])</f>
        <v>2025</v>
      </c>
      <c r="T3084" t="str">
        <f>IF(Table1[[#This Row],[Education Level]]="Master's Degree",
"Master's Degree",
IF(Table1[[#This Row],[Education Level]]="Bachelor's Degree",
"Bachelor's Degree",
"Others"))</f>
        <v>Bachelor's Degree</v>
      </c>
    </row>
    <row r="3085" spans="1:20" x14ac:dyDescent="0.25">
      <c r="A3085" t="s">
        <v>6657</v>
      </c>
      <c r="B3085" t="s">
        <v>6658</v>
      </c>
      <c r="C3085" t="s">
        <v>18</v>
      </c>
      <c r="D3085">
        <v>24</v>
      </c>
      <c r="E3085" t="s">
        <v>30</v>
      </c>
      <c r="F3085" t="s">
        <v>49</v>
      </c>
      <c r="G3085" t="s">
        <v>93</v>
      </c>
      <c r="H3085" t="s">
        <v>131</v>
      </c>
      <c r="I3085" t="s">
        <v>34</v>
      </c>
      <c r="J3085" s="1">
        <v>44330</v>
      </c>
      <c r="K3085" s="1">
        <v>44466</v>
      </c>
      <c r="L3085" t="s">
        <v>132</v>
      </c>
      <c r="M3085" t="s">
        <v>25</v>
      </c>
      <c r="N3085" s="2">
        <v>3595.98</v>
      </c>
      <c r="O3085" t="s">
        <v>3149</v>
      </c>
      <c r="P3085">
        <v>0.4</v>
      </c>
      <c r="Q30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85">
        <f>YEAR(Table1[[#This Row],[Hire Date]])</f>
        <v>2021</v>
      </c>
      <c r="S3085" s="9">
        <f>YEAR(Table1[[#This Row],[Exit Date]])</f>
        <v>2021</v>
      </c>
      <c r="T3085" t="str">
        <f>IF(Table1[[#This Row],[Education Level]]="Master's Degree",
"Master's Degree",
IF(Table1[[#This Row],[Education Level]]="Bachelor's Degree",
"Bachelor's Degree",
"Others"))</f>
        <v>Bachelor's Degree</v>
      </c>
    </row>
    <row r="3086" spans="1:20" x14ac:dyDescent="0.25">
      <c r="A3086" t="s">
        <v>6659</v>
      </c>
      <c r="B3086" t="s">
        <v>6660</v>
      </c>
      <c r="C3086" t="s">
        <v>29</v>
      </c>
      <c r="D3086">
        <v>33</v>
      </c>
      <c r="E3086" t="s">
        <v>86</v>
      </c>
      <c r="F3086" t="s">
        <v>31</v>
      </c>
      <c r="G3086" t="s">
        <v>61</v>
      </c>
      <c r="H3086" t="s">
        <v>22</v>
      </c>
      <c r="I3086" t="s">
        <v>34</v>
      </c>
      <c r="J3086" s="1">
        <v>43140</v>
      </c>
      <c r="K3086" s="1">
        <v>43342</v>
      </c>
      <c r="L3086" t="s">
        <v>132</v>
      </c>
      <c r="M3086" t="s">
        <v>25</v>
      </c>
      <c r="N3086" s="2">
        <v>10780.31</v>
      </c>
      <c r="O3086" t="s">
        <v>229</v>
      </c>
      <c r="P3086">
        <v>0.6</v>
      </c>
      <c r="Q30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86">
        <f>YEAR(Table1[[#This Row],[Hire Date]])</f>
        <v>2018</v>
      </c>
      <c r="S3086" s="9">
        <f>YEAR(Table1[[#This Row],[Exit Date]])</f>
        <v>2018</v>
      </c>
      <c r="T3086" t="str">
        <f>IF(Table1[[#This Row],[Education Level]]="Master's Degree",
"Master's Degree",
IF(Table1[[#This Row],[Education Level]]="Bachelor's Degree",
"Bachelor's Degree",
"Others"))</f>
        <v>Bachelor's Degree</v>
      </c>
    </row>
    <row r="3087" spans="1:20" x14ac:dyDescent="0.25">
      <c r="A3087" t="s">
        <v>6661</v>
      </c>
      <c r="B3087" t="s">
        <v>6662</v>
      </c>
      <c r="C3087" t="s">
        <v>18</v>
      </c>
      <c r="D3087">
        <v>37</v>
      </c>
      <c r="E3087" s="9" t="s">
        <v>13002</v>
      </c>
      <c r="F3087" t="s">
        <v>74</v>
      </c>
      <c r="G3087" t="s">
        <v>32</v>
      </c>
      <c r="H3087" t="s">
        <v>131</v>
      </c>
      <c r="I3087" t="s">
        <v>34</v>
      </c>
      <c r="J3087" s="1">
        <v>45360</v>
      </c>
      <c r="K3087" s="1">
        <v>45612</v>
      </c>
      <c r="L3087" t="s">
        <v>132</v>
      </c>
      <c r="M3087" t="s">
        <v>25</v>
      </c>
      <c r="N3087" s="2">
        <v>5993.04</v>
      </c>
      <c r="O3087" t="s">
        <v>453</v>
      </c>
      <c r="P3087">
        <v>0.7</v>
      </c>
      <c r="Q30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87">
        <f>YEAR(Table1[[#This Row],[Hire Date]])</f>
        <v>2024</v>
      </c>
      <c r="S3087" s="9">
        <f>YEAR(Table1[[#This Row],[Exit Date]])</f>
        <v>2024</v>
      </c>
      <c r="T3087" t="str">
        <f>IF(Table1[[#This Row],[Education Level]]="Master's Degree",
"Master's Degree",
IF(Table1[[#This Row],[Education Level]]="Bachelor's Degree",
"Bachelor's Degree",
"Others"))</f>
        <v>Bachelor's Degree</v>
      </c>
    </row>
    <row r="3088" spans="1:20" x14ac:dyDescent="0.25">
      <c r="A3088" t="s">
        <v>6663</v>
      </c>
      <c r="B3088" t="s">
        <v>6664</v>
      </c>
      <c r="C3088" t="s">
        <v>29</v>
      </c>
      <c r="D3088">
        <v>34</v>
      </c>
      <c r="E3088" t="s">
        <v>69</v>
      </c>
      <c r="F3088" t="s">
        <v>31</v>
      </c>
      <c r="G3088" t="s">
        <v>93</v>
      </c>
      <c r="H3088" t="s">
        <v>33</v>
      </c>
      <c r="I3088" t="s">
        <v>34</v>
      </c>
      <c r="J3088" s="1">
        <v>45060</v>
      </c>
      <c r="M3088" t="s">
        <v>35</v>
      </c>
      <c r="N3088" s="2">
        <v>2540.36</v>
      </c>
      <c r="O3088" t="s">
        <v>101</v>
      </c>
      <c r="P3088">
        <v>3</v>
      </c>
      <c r="Q30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88">
        <f>YEAR(Table1[[#This Row],[Hire Date]])</f>
        <v>2023</v>
      </c>
      <c r="T3088" t="str">
        <f>IF(Table1[[#This Row],[Education Level]]="Master's Degree",
"Master's Degree",
IF(Table1[[#This Row],[Education Level]]="Bachelor's Degree",
"Bachelor's Degree",
"Others"))</f>
        <v>Bachelor's Degree</v>
      </c>
    </row>
    <row r="3089" spans="1:20" x14ac:dyDescent="0.25">
      <c r="A3089" t="s">
        <v>6665</v>
      </c>
      <c r="B3089" t="s">
        <v>6666</v>
      </c>
      <c r="C3089" t="s">
        <v>18</v>
      </c>
      <c r="D3089">
        <v>45</v>
      </c>
      <c r="E3089" t="s">
        <v>86</v>
      </c>
      <c r="F3089" t="s">
        <v>31</v>
      </c>
      <c r="G3089" t="s">
        <v>32</v>
      </c>
      <c r="H3089" t="s">
        <v>33</v>
      </c>
      <c r="I3089" t="s">
        <v>175</v>
      </c>
      <c r="J3089" s="1">
        <v>45535</v>
      </c>
      <c r="M3089" t="s">
        <v>35</v>
      </c>
      <c r="N3089" s="2">
        <v>5016.59</v>
      </c>
      <c r="O3089" t="s">
        <v>678</v>
      </c>
      <c r="P3089">
        <v>1.7</v>
      </c>
      <c r="Q30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089">
        <f>YEAR(Table1[[#This Row],[Hire Date]])</f>
        <v>2024</v>
      </c>
      <c r="T3089" t="str">
        <f>IF(Table1[[#This Row],[Education Level]]="Master's Degree",
"Master's Degree",
IF(Table1[[#This Row],[Education Level]]="Bachelor's Degree",
"Bachelor's Degree",
"Others"))</f>
        <v>Others</v>
      </c>
    </row>
    <row r="3090" spans="1:20" x14ac:dyDescent="0.25">
      <c r="A3090" t="s">
        <v>6667</v>
      </c>
      <c r="B3090" t="s">
        <v>6668</v>
      </c>
      <c r="C3090" t="s">
        <v>18</v>
      </c>
      <c r="D3090">
        <v>22</v>
      </c>
      <c r="E3090" t="s">
        <v>30</v>
      </c>
      <c r="F3090" t="s">
        <v>49</v>
      </c>
      <c r="G3090" t="s">
        <v>32</v>
      </c>
      <c r="H3090" t="s">
        <v>33</v>
      </c>
      <c r="I3090" t="s">
        <v>34</v>
      </c>
      <c r="J3090" s="1">
        <v>43382</v>
      </c>
      <c r="M3090" t="s">
        <v>35</v>
      </c>
      <c r="N3090" s="2">
        <v>5255.85</v>
      </c>
      <c r="O3090" t="s">
        <v>1490</v>
      </c>
      <c r="P3090">
        <v>7.6</v>
      </c>
      <c r="Q30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90">
        <f>YEAR(Table1[[#This Row],[Hire Date]])</f>
        <v>2018</v>
      </c>
      <c r="T3090" t="str">
        <f>IF(Table1[[#This Row],[Education Level]]="Master's Degree",
"Master's Degree",
IF(Table1[[#This Row],[Education Level]]="Bachelor's Degree",
"Bachelor's Degree",
"Others"))</f>
        <v>Bachelor's Degree</v>
      </c>
    </row>
    <row r="3091" spans="1:20" x14ac:dyDescent="0.25">
      <c r="A3091" t="s">
        <v>6669</v>
      </c>
      <c r="B3091" t="s">
        <v>6670</v>
      </c>
      <c r="C3091" t="s">
        <v>18</v>
      </c>
      <c r="D3091">
        <v>36</v>
      </c>
      <c r="E3091" t="s">
        <v>121</v>
      </c>
      <c r="F3091" t="s">
        <v>49</v>
      </c>
      <c r="G3091" t="s">
        <v>61</v>
      </c>
      <c r="H3091" t="s">
        <v>33</v>
      </c>
      <c r="I3091" t="s">
        <v>50</v>
      </c>
      <c r="J3091" s="1">
        <v>44080</v>
      </c>
      <c r="M3091" t="s">
        <v>35</v>
      </c>
      <c r="N3091" s="2">
        <v>11372.05</v>
      </c>
      <c r="O3091" t="s">
        <v>1804</v>
      </c>
      <c r="P3091">
        <v>5.7</v>
      </c>
      <c r="Q30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91">
        <f>YEAR(Table1[[#This Row],[Hire Date]])</f>
        <v>2020</v>
      </c>
      <c r="T3091" t="str">
        <f>IF(Table1[[#This Row],[Education Level]]="Master's Degree",
"Master's Degree",
IF(Table1[[#This Row],[Education Level]]="Bachelor's Degree",
"Bachelor's Degree",
"Others"))</f>
        <v>Others</v>
      </c>
    </row>
    <row r="3092" spans="1:20" x14ac:dyDescent="0.25">
      <c r="A3092" t="s">
        <v>6671</v>
      </c>
      <c r="B3092" t="s">
        <v>6672</v>
      </c>
      <c r="C3092" t="s">
        <v>29</v>
      </c>
      <c r="D3092">
        <v>22</v>
      </c>
      <c r="E3092" t="s">
        <v>86</v>
      </c>
      <c r="F3092" t="s">
        <v>31</v>
      </c>
      <c r="G3092" t="s">
        <v>45</v>
      </c>
      <c r="H3092" t="s">
        <v>33</v>
      </c>
      <c r="I3092" t="s">
        <v>34</v>
      </c>
      <c r="J3092" s="1">
        <v>45159</v>
      </c>
      <c r="M3092" t="s">
        <v>35</v>
      </c>
      <c r="N3092" s="2">
        <v>9148.5499999999993</v>
      </c>
      <c r="O3092" t="s">
        <v>1378</v>
      </c>
      <c r="P3092">
        <v>2.7</v>
      </c>
      <c r="Q30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092">
        <f>YEAR(Table1[[#This Row],[Hire Date]])</f>
        <v>2023</v>
      </c>
      <c r="T3092" t="str">
        <f>IF(Table1[[#This Row],[Education Level]]="Master's Degree",
"Master's Degree",
IF(Table1[[#This Row],[Education Level]]="Bachelor's Degree",
"Bachelor's Degree",
"Others"))</f>
        <v>Bachelor's Degree</v>
      </c>
    </row>
    <row r="3093" spans="1:20" x14ac:dyDescent="0.25">
      <c r="A3093" t="s">
        <v>6673</v>
      </c>
      <c r="B3093" t="s">
        <v>6674</v>
      </c>
      <c r="C3093" t="s">
        <v>29</v>
      </c>
      <c r="D3093">
        <v>41</v>
      </c>
      <c r="E3093" t="s">
        <v>79</v>
      </c>
      <c r="F3093" t="s">
        <v>49</v>
      </c>
      <c r="G3093" t="s">
        <v>93</v>
      </c>
      <c r="H3093" t="s">
        <v>33</v>
      </c>
      <c r="I3093" t="s">
        <v>34</v>
      </c>
      <c r="J3093" s="1">
        <v>43308</v>
      </c>
      <c r="M3093" t="s">
        <v>35</v>
      </c>
      <c r="N3093" s="2">
        <v>3427.1</v>
      </c>
      <c r="O3093" t="s">
        <v>1460</v>
      </c>
      <c r="P3093">
        <v>7.8</v>
      </c>
      <c r="Q30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093">
        <f>YEAR(Table1[[#This Row],[Hire Date]])</f>
        <v>2018</v>
      </c>
      <c r="T3093" t="str">
        <f>IF(Table1[[#This Row],[Education Level]]="Master's Degree",
"Master's Degree",
IF(Table1[[#This Row],[Education Level]]="Bachelor's Degree",
"Bachelor's Degree",
"Others"))</f>
        <v>Bachelor's Degree</v>
      </c>
    </row>
    <row r="3094" spans="1:20" x14ac:dyDescent="0.25">
      <c r="A3094" t="s">
        <v>6675</v>
      </c>
      <c r="B3094" t="s">
        <v>6676</v>
      </c>
      <c r="C3094" t="s">
        <v>18</v>
      </c>
      <c r="D3094">
        <v>34</v>
      </c>
      <c r="E3094" t="s">
        <v>73</v>
      </c>
      <c r="F3094" t="s">
        <v>44</v>
      </c>
      <c r="G3094" t="s">
        <v>45</v>
      </c>
      <c r="H3094" t="s">
        <v>33</v>
      </c>
      <c r="I3094" t="s">
        <v>34</v>
      </c>
      <c r="J3094" s="1">
        <v>45445</v>
      </c>
      <c r="M3094" t="s">
        <v>35</v>
      </c>
      <c r="N3094" s="2">
        <v>7581.39</v>
      </c>
      <c r="O3094" t="s">
        <v>407</v>
      </c>
      <c r="P3094">
        <v>2</v>
      </c>
      <c r="Q30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094">
        <f>YEAR(Table1[[#This Row],[Hire Date]])</f>
        <v>2024</v>
      </c>
      <c r="T3094" t="str">
        <f>IF(Table1[[#This Row],[Education Level]]="Master's Degree",
"Master's Degree",
IF(Table1[[#This Row],[Education Level]]="Bachelor's Degree",
"Bachelor's Degree",
"Others"))</f>
        <v>Bachelor's Degree</v>
      </c>
    </row>
    <row r="3095" spans="1:20" x14ac:dyDescent="0.25">
      <c r="A3095" t="s">
        <v>6677</v>
      </c>
      <c r="B3095" t="s">
        <v>6678</v>
      </c>
      <c r="C3095" t="s">
        <v>29</v>
      </c>
      <c r="D3095">
        <v>38</v>
      </c>
      <c r="E3095" t="s">
        <v>19</v>
      </c>
      <c r="F3095" t="s">
        <v>60</v>
      </c>
      <c r="G3095" t="s">
        <v>137</v>
      </c>
      <c r="H3095" t="s">
        <v>22</v>
      </c>
      <c r="I3095" t="s">
        <v>34</v>
      </c>
      <c r="J3095" s="1">
        <v>46079</v>
      </c>
      <c r="K3095" s="1">
        <v>46173</v>
      </c>
      <c r="L3095" t="s">
        <v>132</v>
      </c>
      <c r="M3095" t="s">
        <v>25</v>
      </c>
      <c r="N3095" s="2">
        <v>23209.33</v>
      </c>
      <c r="O3095" t="s">
        <v>2526</v>
      </c>
      <c r="P3095">
        <v>0.3</v>
      </c>
      <c r="Q30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95">
        <f>YEAR(Table1[[#This Row],[Hire Date]])</f>
        <v>2026</v>
      </c>
      <c r="S3095" s="9">
        <f>YEAR(Table1[[#This Row],[Exit Date]])</f>
        <v>2026</v>
      </c>
      <c r="T3095" t="str">
        <f>IF(Table1[[#This Row],[Education Level]]="Master's Degree",
"Master's Degree",
IF(Table1[[#This Row],[Education Level]]="Bachelor's Degree",
"Bachelor's Degree",
"Others"))</f>
        <v>Bachelor's Degree</v>
      </c>
    </row>
    <row r="3096" spans="1:20" x14ac:dyDescent="0.25">
      <c r="A3096" t="s">
        <v>6679</v>
      </c>
      <c r="B3096" t="s">
        <v>6680</v>
      </c>
      <c r="C3096" t="s">
        <v>18</v>
      </c>
      <c r="D3096">
        <v>27</v>
      </c>
      <c r="E3096" t="s">
        <v>19</v>
      </c>
      <c r="F3096" t="s">
        <v>20</v>
      </c>
      <c r="G3096" t="s">
        <v>145</v>
      </c>
      <c r="H3096" t="s">
        <v>22</v>
      </c>
      <c r="I3096" t="s">
        <v>75</v>
      </c>
      <c r="J3096" s="1">
        <v>46015</v>
      </c>
      <c r="K3096" s="1">
        <v>46132</v>
      </c>
      <c r="L3096" t="s">
        <v>324</v>
      </c>
      <c r="M3096" t="s">
        <v>25</v>
      </c>
      <c r="N3096" s="2">
        <v>30807.52</v>
      </c>
      <c r="O3096" t="s">
        <v>146</v>
      </c>
      <c r="P3096">
        <v>0.3</v>
      </c>
      <c r="Q30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96">
        <f>YEAR(Table1[[#This Row],[Hire Date]])</f>
        <v>2025</v>
      </c>
      <c r="S3096" s="9">
        <f>YEAR(Table1[[#This Row],[Exit Date]])</f>
        <v>2026</v>
      </c>
      <c r="T3096" t="str">
        <f>IF(Table1[[#This Row],[Education Level]]="Master's Degree",
"Master's Degree",
IF(Table1[[#This Row],[Education Level]]="Bachelor's Degree",
"Bachelor's Degree",
"Others"))</f>
        <v>Others</v>
      </c>
    </row>
    <row r="3097" spans="1:20" x14ac:dyDescent="0.25">
      <c r="A3097" t="s">
        <v>6681</v>
      </c>
      <c r="B3097" t="s">
        <v>6682</v>
      </c>
      <c r="C3097" t="s">
        <v>18</v>
      </c>
      <c r="D3097">
        <v>46</v>
      </c>
      <c r="E3097" t="s">
        <v>69</v>
      </c>
      <c r="F3097" t="s">
        <v>74</v>
      </c>
      <c r="G3097" t="s">
        <v>93</v>
      </c>
      <c r="H3097" t="s">
        <v>33</v>
      </c>
      <c r="I3097" t="s">
        <v>34</v>
      </c>
      <c r="J3097" s="1">
        <v>45063</v>
      </c>
      <c r="K3097" s="1">
        <v>46031</v>
      </c>
      <c r="L3097" t="s">
        <v>24</v>
      </c>
      <c r="M3097" t="s">
        <v>25</v>
      </c>
      <c r="N3097" s="2">
        <v>2672.73</v>
      </c>
      <c r="O3097" t="s">
        <v>3297</v>
      </c>
      <c r="P3097">
        <v>2.7</v>
      </c>
      <c r="Q30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097">
        <f>YEAR(Table1[[#This Row],[Hire Date]])</f>
        <v>2023</v>
      </c>
      <c r="S3097" s="9">
        <f>YEAR(Table1[[#This Row],[Exit Date]])</f>
        <v>2026</v>
      </c>
      <c r="T3097" t="str">
        <f>IF(Table1[[#This Row],[Education Level]]="Master's Degree",
"Master's Degree",
IF(Table1[[#This Row],[Education Level]]="Bachelor's Degree",
"Bachelor's Degree",
"Others"))</f>
        <v>Bachelor's Degree</v>
      </c>
    </row>
    <row r="3098" spans="1:20" x14ac:dyDescent="0.25">
      <c r="A3098" t="s">
        <v>6683</v>
      </c>
      <c r="B3098" t="s">
        <v>6684</v>
      </c>
      <c r="C3098" t="s">
        <v>18</v>
      </c>
      <c r="D3098">
        <v>44</v>
      </c>
      <c r="E3098" t="s">
        <v>100</v>
      </c>
      <c r="F3098" t="s">
        <v>20</v>
      </c>
      <c r="G3098" t="s">
        <v>21</v>
      </c>
      <c r="H3098" t="s">
        <v>33</v>
      </c>
      <c r="I3098" t="s">
        <v>34</v>
      </c>
      <c r="J3098" s="1">
        <v>44180</v>
      </c>
      <c r="K3098" s="1">
        <v>45823</v>
      </c>
      <c r="L3098" t="s">
        <v>132</v>
      </c>
      <c r="M3098" t="s">
        <v>25</v>
      </c>
      <c r="N3098" s="2">
        <v>19916.62</v>
      </c>
      <c r="O3098" t="s">
        <v>2067</v>
      </c>
      <c r="P3098">
        <v>4.5</v>
      </c>
      <c r="Q30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098">
        <f>YEAR(Table1[[#This Row],[Hire Date]])</f>
        <v>2020</v>
      </c>
      <c r="S3098" s="9">
        <f>YEAR(Table1[[#This Row],[Exit Date]])</f>
        <v>2025</v>
      </c>
      <c r="T3098" t="str">
        <f>IF(Table1[[#This Row],[Education Level]]="Master's Degree",
"Master's Degree",
IF(Table1[[#This Row],[Education Level]]="Bachelor's Degree",
"Bachelor's Degree",
"Others"))</f>
        <v>Bachelor's Degree</v>
      </c>
    </row>
    <row r="3099" spans="1:20" x14ac:dyDescent="0.25">
      <c r="A3099" t="s">
        <v>6685</v>
      </c>
      <c r="B3099" t="s">
        <v>6686</v>
      </c>
      <c r="C3099" t="s">
        <v>18</v>
      </c>
      <c r="D3099">
        <v>40</v>
      </c>
      <c r="E3099" t="s">
        <v>136</v>
      </c>
      <c r="F3099" t="s">
        <v>49</v>
      </c>
      <c r="G3099" t="s">
        <v>32</v>
      </c>
      <c r="H3099" t="s">
        <v>33</v>
      </c>
      <c r="I3099" t="s">
        <v>23</v>
      </c>
      <c r="J3099" s="1">
        <v>45981</v>
      </c>
      <c r="M3099" t="s">
        <v>35</v>
      </c>
      <c r="N3099" s="2">
        <v>5788.9</v>
      </c>
      <c r="O3099" t="s">
        <v>691</v>
      </c>
      <c r="P3099">
        <v>0.5</v>
      </c>
      <c r="Q30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099">
        <f>YEAR(Table1[[#This Row],[Hire Date]])</f>
        <v>2025</v>
      </c>
      <c r="T3099" t="str">
        <f>IF(Table1[[#This Row],[Education Level]]="Master's Degree",
"Master's Degree",
IF(Table1[[#This Row],[Education Level]]="Bachelor's Degree",
"Bachelor's Degree",
"Others"))</f>
        <v>Master's Degree</v>
      </c>
    </row>
    <row r="3100" spans="1:20" x14ac:dyDescent="0.25">
      <c r="A3100" t="s">
        <v>6687</v>
      </c>
      <c r="B3100" t="s">
        <v>6688</v>
      </c>
      <c r="C3100" t="s">
        <v>18</v>
      </c>
      <c r="D3100">
        <v>33</v>
      </c>
      <c r="E3100" t="s">
        <v>73</v>
      </c>
      <c r="F3100" t="s">
        <v>44</v>
      </c>
      <c r="G3100" t="s">
        <v>61</v>
      </c>
      <c r="H3100" t="s">
        <v>33</v>
      </c>
      <c r="I3100" t="s">
        <v>175</v>
      </c>
      <c r="J3100" s="1">
        <v>43903</v>
      </c>
      <c r="K3100" s="1">
        <v>45959</v>
      </c>
      <c r="L3100" t="s">
        <v>372</v>
      </c>
      <c r="M3100" t="s">
        <v>25</v>
      </c>
      <c r="N3100" s="2">
        <v>10440.35</v>
      </c>
      <c r="O3100" t="s">
        <v>2095</v>
      </c>
      <c r="P3100">
        <v>5.6</v>
      </c>
      <c r="Q31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00">
        <f>YEAR(Table1[[#This Row],[Hire Date]])</f>
        <v>2020</v>
      </c>
      <c r="S3100" s="9">
        <f>YEAR(Table1[[#This Row],[Exit Date]])</f>
        <v>2025</v>
      </c>
      <c r="T3100" t="str">
        <f>IF(Table1[[#This Row],[Education Level]]="Master's Degree",
"Master's Degree",
IF(Table1[[#This Row],[Education Level]]="Bachelor's Degree",
"Bachelor's Degree",
"Others"))</f>
        <v>Others</v>
      </c>
    </row>
    <row r="3101" spans="1:20" x14ac:dyDescent="0.25">
      <c r="A3101" t="s">
        <v>6689</v>
      </c>
      <c r="B3101" t="s">
        <v>6690</v>
      </c>
      <c r="C3101" t="s">
        <v>29</v>
      </c>
      <c r="D3101">
        <v>40</v>
      </c>
      <c r="E3101" t="s">
        <v>100</v>
      </c>
      <c r="F3101" t="s">
        <v>44</v>
      </c>
      <c r="G3101" t="s">
        <v>45</v>
      </c>
      <c r="H3101" t="s">
        <v>131</v>
      </c>
      <c r="I3101" t="s">
        <v>23</v>
      </c>
      <c r="J3101" s="1">
        <v>43227</v>
      </c>
      <c r="M3101" t="s">
        <v>35</v>
      </c>
      <c r="N3101" s="2">
        <v>9166.44</v>
      </c>
      <c r="O3101" t="s">
        <v>915</v>
      </c>
      <c r="P3101">
        <v>8</v>
      </c>
      <c r="Q31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01">
        <f>YEAR(Table1[[#This Row],[Hire Date]])</f>
        <v>2018</v>
      </c>
      <c r="T3101" t="str">
        <f>IF(Table1[[#This Row],[Education Level]]="Master's Degree",
"Master's Degree",
IF(Table1[[#This Row],[Education Level]]="Bachelor's Degree",
"Bachelor's Degree",
"Others"))</f>
        <v>Master's Degree</v>
      </c>
    </row>
    <row r="3102" spans="1:20" x14ac:dyDescent="0.25">
      <c r="A3102" t="s">
        <v>6691</v>
      </c>
      <c r="B3102" t="s">
        <v>6692</v>
      </c>
      <c r="C3102" t="s">
        <v>18</v>
      </c>
      <c r="D3102">
        <v>28</v>
      </c>
      <c r="E3102" t="s">
        <v>73</v>
      </c>
      <c r="F3102" t="s">
        <v>44</v>
      </c>
      <c r="G3102" t="s">
        <v>45</v>
      </c>
      <c r="H3102" t="s">
        <v>33</v>
      </c>
      <c r="I3102" t="s">
        <v>34</v>
      </c>
      <c r="J3102" s="1">
        <v>45533</v>
      </c>
      <c r="M3102" t="s">
        <v>35</v>
      </c>
      <c r="N3102" s="2">
        <v>7884.97</v>
      </c>
      <c r="O3102" t="s">
        <v>522</v>
      </c>
      <c r="P3102">
        <v>1.7</v>
      </c>
      <c r="Q31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102">
        <f>YEAR(Table1[[#This Row],[Hire Date]])</f>
        <v>2024</v>
      </c>
      <c r="T3102" t="str">
        <f>IF(Table1[[#This Row],[Education Level]]="Master's Degree",
"Master's Degree",
IF(Table1[[#This Row],[Education Level]]="Bachelor's Degree",
"Bachelor's Degree",
"Others"))</f>
        <v>Bachelor's Degree</v>
      </c>
    </row>
    <row r="3103" spans="1:20" x14ac:dyDescent="0.25">
      <c r="A3103" t="s">
        <v>6693</v>
      </c>
      <c r="B3103" t="s">
        <v>6694</v>
      </c>
      <c r="C3103" t="s">
        <v>29</v>
      </c>
      <c r="D3103">
        <v>42</v>
      </c>
      <c r="E3103" t="s">
        <v>73</v>
      </c>
      <c r="F3103" t="s">
        <v>31</v>
      </c>
      <c r="G3103" t="s">
        <v>61</v>
      </c>
      <c r="H3103" t="s">
        <v>33</v>
      </c>
      <c r="I3103" t="s">
        <v>34</v>
      </c>
      <c r="J3103" s="1">
        <v>44116</v>
      </c>
      <c r="K3103" s="1">
        <v>45989</v>
      </c>
      <c r="L3103" t="s">
        <v>24</v>
      </c>
      <c r="M3103" t="s">
        <v>25</v>
      </c>
      <c r="N3103" s="2">
        <v>10605.04</v>
      </c>
      <c r="O3103" t="s">
        <v>661</v>
      </c>
      <c r="P3103">
        <v>5.0999999999999996</v>
      </c>
      <c r="Q31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03">
        <f>YEAR(Table1[[#This Row],[Hire Date]])</f>
        <v>2020</v>
      </c>
      <c r="S3103" s="9">
        <f>YEAR(Table1[[#This Row],[Exit Date]])</f>
        <v>2025</v>
      </c>
      <c r="T3103" t="str">
        <f>IF(Table1[[#This Row],[Education Level]]="Master's Degree",
"Master's Degree",
IF(Table1[[#This Row],[Education Level]]="Bachelor's Degree",
"Bachelor's Degree",
"Others"))</f>
        <v>Bachelor's Degree</v>
      </c>
    </row>
    <row r="3104" spans="1:20" x14ac:dyDescent="0.25">
      <c r="A3104" t="s">
        <v>6695</v>
      </c>
      <c r="B3104" t="s">
        <v>6696</v>
      </c>
      <c r="C3104" t="s">
        <v>29</v>
      </c>
      <c r="D3104">
        <v>49</v>
      </c>
      <c r="E3104" t="s">
        <v>100</v>
      </c>
      <c r="F3104" t="s">
        <v>60</v>
      </c>
      <c r="G3104" t="s">
        <v>21</v>
      </c>
      <c r="H3104" t="s">
        <v>33</v>
      </c>
      <c r="I3104" t="s">
        <v>117</v>
      </c>
      <c r="J3104" s="1">
        <v>43370</v>
      </c>
      <c r="M3104" t="s">
        <v>35</v>
      </c>
      <c r="N3104" s="2">
        <v>17479.990000000002</v>
      </c>
      <c r="O3104" t="s">
        <v>255</v>
      </c>
      <c r="P3104">
        <v>7.6</v>
      </c>
      <c r="Q31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04">
        <f>YEAR(Table1[[#This Row],[Hire Date]])</f>
        <v>2018</v>
      </c>
      <c r="T3104" t="str">
        <f>IF(Table1[[#This Row],[Education Level]]="Master's Degree",
"Master's Degree",
IF(Table1[[#This Row],[Education Level]]="Bachelor's Degree",
"Bachelor's Degree",
"Others"))</f>
        <v>Others</v>
      </c>
    </row>
    <row r="3105" spans="1:20" x14ac:dyDescent="0.25">
      <c r="A3105" t="s">
        <v>6697</v>
      </c>
      <c r="B3105" t="s">
        <v>6698</v>
      </c>
      <c r="C3105" t="s">
        <v>29</v>
      </c>
      <c r="D3105">
        <v>44</v>
      </c>
      <c r="E3105" s="9" t="s">
        <v>13002</v>
      </c>
      <c r="F3105" t="s">
        <v>31</v>
      </c>
      <c r="G3105" t="s">
        <v>45</v>
      </c>
      <c r="H3105" t="s">
        <v>22</v>
      </c>
      <c r="I3105" t="s">
        <v>23</v>
      </c>
      <c r="J3105" s="1">
        <v>44483</v>
      </c>
      <c r="M3105" t="s">
        <v>35</v>
      </c>
      <c r="N3105" s="2">
        <v>6591.86</v>
      </c>
      <c r="O3105" t="s">
        <v>416</v>
      </c>
      <c r="P3105">
        <v>4.5999999999999996</v>
      </c>
      <c r="Q31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05">
        <f>YEAR(Table1[[#This Row],[Hire Date]])</f>
        <v>2021</v>
      </c>
      <c r="T3105" t="str">
        <f>IF(Table1[[#This Row],[Education Level]]="Master's Degree",
"Master's Degree",
IF(Table1[[#This Row],[Education Level]]="Bachelor's Degree",
"Bachelor's Degree",
"Others"))</f>
        <v>Master's Degree</v>
      </c>
    </row>
    <row r="3106" spans="1:20" x14ac:dyDescent="0.25">
      <c r="A3106" t="s">
        <v>6699</v>
      </c>
      <c r="B3106" t="s">
        <v>6700</v>
      </c>
      <c r="C3106" t="s">
        <v>18</v>
      </c>
      <c r="D3106">
        <v>28</v>
      </c>
      <c r="E3106" t="s">
        <v>79</v>
      </c>
      <c r="F3106" t="s">
        <v>74</v>
      </c>
      <c r="G3106" t="s">
        <v>93</v>
      </c>
      <c r="H3106" t="s">
        <v>33</v>
      </c>
      <c r="I3106" t="s">
        <v>23</v>
      </c>
      <c r="J3106" s="1">
        <v>45018</v>
      </c>
      <c r="M3106" t="s">
        <v>35</v>
      </c>
      <c r="N3106" s="2">
        <v>3812.91</v>
      </c>
      <c r="O3106" t="s">
        <v>1696</v>
      </c>
      <c r="P3106">
        <v>3.1</v>
      </c>
      <c r="Q31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06">
        <f>YEAR(Table1[[#This Row],[Hire Date]])</f>
        <v>2023</v>
      </c>
      <c r="T3106" t="str">
        <f>IF(Table1[[#This Row],[Education Level]]="Master's Degree",
"Master's Degree",
IF(Table1[[#This Row],[Education Level]]="Bachelor's Degree",
"Bachelor's Degree",
"Others"))</f>
        <v>Master's Degree</v>
      </c>
    </row>
    <row r="3107" spans="1:20" x14ac:dyDescent="0.25">
      <c r="A3107" t="s">
        <v>6701</v>
      </c>
      <c r="B3107" t="s">
        <v>6702</v>
      </c>
      <c r="C3107" t="s">
        <v>18</v>
      </c>
      <c r="D3107">
        <v>38</v>
      </c>
      <c r="E3107" t="s">
        <v>79</v>
      </c>
      <c r="F3107" t="s">
        <v>20</v>
      </c>
      <c r="G3107" t="s">
        <v>61</v>
      </c>
      <c r="H3107" t="s">
        <v>33</v>
      </c>
      <c r="I3107" t="s">
        <v>34</v>
      </c>
      <c r="J3107" s="1">
        <v>45937</v>
      </c>
      <c r="M3107" t="s">
        <v>35</v>
      </c>
      <c r="N3107" s="2">
        <v>10962.6</v>
      </c>
      <c r="O3107" t="s">
        <v>1657</v>
      </c>
      <c r="P3107">
        <v>0.6</v>
      </c>
      <c r="Q31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107">
        <f>YEAR(Table1[[#This Row],[Hire Date]])</f>
        <v>2025</v>
      </c>
      <c r="T3107" t="str">
        <f>IF(Table1[[#This Row],[Education Level]]="Master's Degree",
"Master's Degree",
IF(Table1[[#This Row],[Education Level]]="Bachelor's Degree",
"Bachelor's Degree",
"Others"))</f>
        <v>Bachelor's Degree</v>
      </c>
    </row>
    <row r="3108" spans="1:20" x14ac:dyDescent="0.25">
      <c r="A3108" t="s">
        <v>6703</v>
      </c>
      <c r="B3108" t="s">
        <v>6704</v>
      </c>
      <c r="C3108" t="s">
        <v>29</v>
      </c>
      <c r="D3108">
        <v>23</v>
      </c>
      <c r="E3108" t="s">
        <v>136</v>
      </c>
      <c r="F3108" t="s">
        <v>74</v>
      </c>
      <c r="G3108" t="s">
        <v>232</v>
      </c>
      <c r="H3108" t="s">
        <v>22</v>
      </c>
      <c r="I3108" t="s">
        <v>175</v>
      </c>
      <c r="J3108" s="1">
        <v>43569</v>
      </c>
      <c r="M3108" t="s">
        <v>35</v>
      </c>
      <c r="N3108" s="2">
        <v>47814.239999999998</v>
      </c>
      <c r="O3108" t="s">
        <v>146</v>
      </c>
      <c r="P3108">
        <v>7.1</v>
      </c>
      <c r="Q31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08">
        <f>YEAR(Table1[[#This Row],[Hire Date]])</f>
        <v>2019</v>
      </c>
      <c r="T3108" t="str">
        <f>IF(Table1[[#This Row],[Education Level]]="Master's Degree",
"Master's Degree",
IF(Table1[[#This Row],[Education Level]]="Bachelor's Degree",
"Bachelor's Degree",
"Others"))</f>
        <v>Others</v>
      </c>
    </row>
    <row r="3109" spans="1:20" x14ac:dyDescent="0.25">
      <c r="A3109" t="s">
        <v>6705</v>
      </c>
      <c r="B3109" t="s">
        <v>6706</v>
      </c>
      <c r="C3109" t="s">
        <v>18</v>
      </c>
      <c r="D3109">
        <v>40</v>
      </c>
      <c r="E3109" t="s">
        <v>79</v>
      </c>
      <c r="F3109" t="s">
        <v>44</v>
      </c>
      <c r="G3109" t="s">
        <v>61</v>
      </c>
      <c r="H3109" t="s">
        <v>33</v>
      </c>
      <c r="I3109" t="s">
        <v>23</v>
      </c>
      <c r="J3109" s="1">
        <v>45131</v>
      </c>
      <c r="M3109" t="s">
        <v>35</v>
      </c>
      <c r="N3109" s="2">
        <v>13002.28</v>
      </c>
      <c r="O3109" t="s">
        <v>918</v>
      </c>
      <c r="P3109">
        <v>2.8</v>
      </c>
      <c r="Q31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109">
        <f>YEAR(Table1[[#This Row],[Hire Date]])</f>
        <v>2023</v>
      </c>
      <c r="T3109" t="str">
        <f>IF(Table1[[#This Row],[Education Level]]="Master's Degree",
"Master's Degree",
IF(Table1[[#This Row],[Education Level]]="Bachelor's Degree",
"Bachelor's Degree",
"Others"))</f>
        <v>Master's Degree</v>
      </c>
    </row>
    <row r="3110" spans="1:20" x14ac:dyDescent="0.25">
      <c r="A3110" t="s">
        <v>6707</v>
      </c>
      <c r="B3110" t="s">
        <v>6708</v>
      </c>
      <c r="C3110" t="s">
        <v>29</v>
      </c>
      <c r="D3110">
        <v>39</v>
      </c>
      <c r="E3110" t="s">
        <v>69</v>
      </c>
      <c r="F3110" t="s">
        <v>31</v>
      </c>
      <c r="G3110" t="s">
        <v>21</v>
      </c>
      <c r="H3110" t="s">
        <v>33</v>
      </c>
      <c r="I3110" t="s">
        <v>34</v>
      </c>
      <c r="J3110" s="1">
        <v>45279</v>
      </c>
      <c r="M3110" t="s">
        <v>35</v>
      </c>
      <c r="N3110" s="2">
        <v>15155.05</v>
      </c>
      <c r="O3110" t="s">
        <v>2226</v>
      </c>
      <c r="P3110">
        <v>2.4</v>
      </c>
      <c r="Q31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110">
        <f>YEAR(Table1[[#This Row],[Hire Date]])</f>
        <v>2023</v>
      </c>
      <c r="T3110" t="str">
        <f>IF(Table1[[#This Row],[Education Level]]="Master's Degree",
"Master's Degree",
IF(Table1[[#This Row],[Education Level]]="Bachelor's Degree",
"Bachelor's Degree",
"Others"))</f>
        <v>Bachelor's Degree</v>
      </c>
    </row>
    <row r="3111" spans="1:20" x14ac:dyDescent="0.25">
      <c r="A3111" t="s">
        <v>6709</v>
      </c>
      <c r="B3111" t="s">
        <v>6710</v>
      </c>
      <c r="C3111" t="s">
        <v>29</v>
      </c>
      <c r="D3111">
        <v>22</v>
      </c>
      <c r="E3111" t="s">
        <v>79</v>
      </c>
      <c r="F3111" t="s">
        <v>49</v>
      </c>
      <c r="G3111" t="s">
        <v>32</v>
      </c>
      <c r="H3111" t="s">
        <v>33</v>
      </c>
      <c r="I3111" t="s">
        <v>34</v>
      </c>
      <c r="J3111" s="1">
        <v>45219</v>
      </c>
      <c r="K3111" s="1">
        <v>45545</v>
      </c>
      <c r="L3111" t="s">
        <v>132</v>
      </c>
      <c r="M3111" t="s">
        <v>25</v>
      </c>
      <c r="N3111" s="2">
        <v>5052.7299999999996</v>
      </c>
      <c r="O3111" t="s">
        <v>4196</v>
      </c>
      <c r="P3111">
        <v>0.9</v>
      </c>
      <c r="Q31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111">
        <f>YEAR(Table1[[#This Row],[Hire Date]])</f>
        <v>2023</v>
      </c>
      <c r="S3111" s="9">
        <f>YEAR(Table1[[#This Row],[Exit Date]])</f>
        <v>2024</v>
      </c>
      <c r="T3111" t="str">
        <f>IF(Table1[[#This Row],[Education Level]]="Master's Degree",
"Master's Degree",
IF(Table1[[#This Row],[Education Level]]="Bachelor's Degree",
"Bachelor's Degree",
"Others"))</f>
        <v>Bachelor's Degree</v>
      </c>
    </row>
    <row r="3112" spans="1:20" x14ac:dyDescent="0.25">
      <c r="A3112" t="s">
        <v>6711</v>
      </c>
      <c r="B3112" t="s">
        <v>6712</v>
      </c>
      <c r="C3112" t="s">
        <v>18</v>
      </c>
      <c r="D3112">
        <v>24</v>
      </c>
      <c r="E3112" t="s">
        <v>86</v>
      </c>
      <c r="F3112" t="s">
        <v>60</v>
      </c>
      <c r="G3112" t="s">
        <v>93</v>
      </c>
      <c r="H3112" t="s">
        <v>22</v>
      </c>
      <c r="I3112" t="s">
        <v>34</v>
      </c>
      <c r="J3112" s="1">
        <v>44514</v>
      </c>
      <c r="K3112" s="1">
        <v>45558</v>
      </c>
      <c r="L3112" t="s">
        <v>24</v>
      </c>
      <c r="M3112" t="s">
        <v>25</v>
      </c>
      <c r="N3112" s="2">
        <v>2841.98</v>
      </c>
      <c r="O3112" t="s">
        <v>1455</v>
      </c>
      <c r="P3112">
        <v>2.9</v>
      </c>
      <c r="Q31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112">
        <f>YEAR(Table1[[#This Row],[Hire Date]])</f>
        <v>2021</v>
      </c>
      <c r="S3112" s="9">
        <f>YEAR(Table1[[#This Row],[Exit Date]])</f>
        <v>2024</v>
      </c>
      <c r="T3112" t="str">
        <f>IF(Table1[[#This Row],[Education Level]]="Master's Degree",
"Master's Degree",
IF(Table1[[#This Row],[Education Level]]="Bachelor's Degree",
"Bachelor's Degree",
"Others"))</f>
        <v>Bachelor's Degree</v>
      </c>
    </row>
    <row r="3113" spans="1:20" x14ac:dyDescent="0.25">
      <c r="A3113" t="s">
        <v>6713</v>
      </c>
      <c r="B3113" t="s">
        <v>6714</v>
      </c>
      <c r="C3113" t="s">
        <v>29</v>
      </c>
      <c r="D3113">
        <v>32</v>
      </c>
      <c r="E3113" t="s">
        <v>100</v>
      </c>
      <c r="F3113" t="s">
        <v>31</v>
      </c>
      <c r="G3113" t="s">
        <v>61</v>
      </c>
      <c r="H3113" t="s">
        <v>22</v>
      </c>
      <c r="I3113" t="s">
        <v>34</v>
      </c>
      <c r="J3113" s="1">
        <v>44137</v>
      </c>
      <c r="K3113" s="1">
        <v>45611</v>
      </c>
      <c r="L3113" t="s">
        <v>324</v>
      </c>
      <c r="M3113" t="s">
        <v>25</v>
      </c>
      <c r="N3113" s="2">
        <v>9999.09</v>
      </c>
      <c r="O3113" t="s">
        <v>1801</v>
      </c>
      <c r="P3113">
        <v>4</v>
      </c>
      <c r="Q31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13">
        <f>YEAR(Table1[[#This Row],[Hire Date]])</f>
        <v>2020</v>
      </c>
      <c r="S3113" s="9">
        <f>YEAR(Table1[[#This Row],[Exit Date]])</f>
        <v>2024</v>
      </c>
      <c r="T3113" t="str">
        <f>IF(Table1[[#This Row],[Education Level]]="Master's Degree",
"Master's Degree",
IF(Table1[[#This Row],[Education Level]]="Bachelor's Degree",
"Bachelor's Degree",
"Others"))</f>
        <v>Bachelor's Degree</v>
      </c>
    </row>
    <row r="3114" spans="1:20" x14ac:dyDescent="0.25">
      <c r="A3114" t="s">
        <v>6715</v>
      </c>
      <c r="B3114" t="s">
        <v>6716</v>
      </c>
      <c r="C3114" t="s">
        <v>18</v>
      </c>
      <c r="D3114">
        <v>32</v>
      </c>
      <c r="E3114" t="s">
        <v>73</v>
      </c>
      <c r="F3114" t="s">
        <v>31</v>
      </c>
      <c r="G3114" t="s">
        <v>21</v>
      </c>
      <c r="H3114" t="s">
        <v>33</v>
      </c>
      <c r="I3114" t="s">
        <v>34</v>
      </c>
      <c r="J3114" s="1">
        <v>43585</v>
      </c>
      <c r="M3114" t="s">
        <v>35</v>
      </c>
      <c r="N3114" s="2">
        <v>14436.15</v>
      </c>
      <c r="O3114" t="s">
        <v>2765</v>
      </c>
      <c r="P3114">
        <v>7</v>
      </c>
      <c r="Q31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14">
        <f>YEAR(Table1[[#This Row],[Hire Date]])</f>
        <v>2019</v>
      </c>
      <c r="T3114" t="str">
        <f>IF(Table1[[#This Row],[Education Level]]="Master's Degree",
"Master's Degree",
IF(Table1[[#This Row],[Education Level]]="Bachelor's Degree",
"Bachelor's Degree",
"Others"))</f>
        <v>Bachelor's Degree</v>
      </c>
    </row>
    <row r="3115" spans="1:20" x14ac:dyDescent="0.25">
      <c r="A3115" t="s">
        <v>6717</v>
      </c>
      <c r="B3115" t="s">
        <v>6718</v>
      </c>
      <c r="C3115" t="s">
        <v>18</v>
      </c>
      <c r="D3115">
        <v>24</v>
      </c>
      <c r="E3115" t="s">
        <v>43</v>
      </c>
      <c r="F3115" t="s">
        <v>49</v>
      </c>
      <c r="G3115" t="s">
        <v>32</v>
      </c>
      <c r="H3115" t="s">
        <v>22</v>
      </c>
      <c r="I3115" t="s">
        <v>34</v>
      </c>
      <c r="J3115" s="1">
        <v>43191</v>
      </c>
      <c r="M3115" t="s">
        <v>35</v>
      </c>
      <c r="N3115" s="2">
        <v>5518.93</v>
      </c>
      <c r="O3115" t="s">
        <v>277</v>
      </c>
      <c r="P3115">
        <v>8.1</v>
      </c>
      <c r="Q31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15">
        <f>YEAR(Table1[[#This Row],[Hire Date]])</f>
        <v>2018</v>
      </c>
      <c r="T3115" t="str">
        <f>IF(Table1[[#This Row],[Education Level]]="Master's Degree",
"Master's Degree",
IF(Table1[[#This Row],[Education Level]]="Bachelor's Degree",
"Bachelor's Degree",
"Others"))</f>
        <v>Bachelor's Degree</v>
      </c>
    </row>
    <row r="3116" spans="1:20" x14ac:dyDescent="0.25">
      <c r="A3116" t="s">
        <v>6719</v>
      </c>
      <c r="B3116" t="s">
        <v>6720</v>
      </c>
      <c r="C3116" t="s">
        <v>29</v>
      </c>
      <c r="D3116">
        <v>38</v>
      </c>
      <c r="E3116" s="9" t="s">
        <v>13002</v>
      </c>
      <c r="F3116" t="s">
        <v>74</v>
      </c>
      <c r="G3116" t="s">
        <v>32</v>
      </c>
      <c r="H3116" t="s">
        <v>33</v>
      </c>
      <c r="I3116" t="s">
        <v>34</v>
      </c>
      <c r="J3116" s="1">
        <v>44656</v>
      </c>
      <c r="M3116" t="s">
        <v>35</v>
      </c>
      <c r="N3116" s="2">
        <v>4995.59</v>
      </c>
      <c r="O3116" t="s">
        <v>908</v>
      </c>
      <c r="P3116">
        <v>4.0999999999999996</v>
      </c>
      <c r="Q31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16">
        <f>YEAR(Table1[[#This Row],[Hire Date]])</f>
        <v>2022</v>
      </c>
      <c r="T3116" t="str">
        <f>IF(Table1[[#This Row],[Education Level]]="Master's Degree",
"Master's Degree",
IF(Table1[[#This Row],[Education Level]]="Bachelor's Degree",
"Bachelor's Degree",
"Others"))</f>
        <v>Bachelor's Degree</v>
      </c>
    </row>
    <row r="3117" spans="1:20" x14ac:dyDescent="0.25">
      <c r="A3117" t="s">
        <v>6721</v>
      </c>
      <c r="B3117" t="s">
        <v>6722</v>
      </c>
      <c r="C3117" t="s">
        <v>18</v>
      </c>
      <c r="D3117">
        <v>37</v>
      </c>
      <c r="E3117" t="s">
        <v>30</v>
      </c>
      <c r="F3117" t="s">
        <v>49</v>
      </c>
      <c r="G3117" t="s">
        <v>45</v>
      </c>
      <c r="H3117" t="s">
        <v>33</v>
      </c>
      <c r="I3117" t="s">
        <v>23</v>
      </c>
      <c r="J3117" s="1">
        <v>43212</v>
      </c>
      <c r="M3117" t="s">
        <v>35</v>
      </c>
      <c r="N3117" s="2">
        <v>6768.51</v>
      </c>
      <c r="O3117" t="s">
        <v>63</v>
      </c>
      <c r="P3117">
        <v>8.1</v>
      </c>
      <c r="Q31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17">
        <f>YEAR(Table1[[#This Row],[Hire Date]])</f>
        <v>2018</v>
      </c>
      <c r="T3117" t="str">
        <f>IF(Table1[[#This Row],[Education Level]]="Master's Degree",
"Master's Degree",
IF(Table1[[#This Row],[Education Level]]="Bachelor's Degree",
"Bachelor's Degree",
"Others"))</f>
        <v>Master's Degree</v>
      </c>
    </row>
    <row r="3118" spans="1:20" x14ac:dyDescent="0.25">
      <c r="A3118" t="s">
        <v>6723</v>
      </c>
      <c r="B3118" t="s">
        <v>6724</v>
      </c>
      <c r="C3118" t="s">
        <v>18</v>
      </c>
      <c r="D3118">
        <v>33</v>
      </c>
      <c r="E3118" s="9" t="s">
        <v>13002</v>
      </c>
      <c r="F3118" t="s">
        <v>31</v>
      </c>
      <c r="G3118" t="s">
        <v>232</v>
      </c>
      <c r="H3118" t="s">
        <v>22</v>
      </c>
      <c r="I3118" t="s">
        <v>117</v>
      </c>
      <c r="J3118" s="1">
        <v>44781</v>
      </c>
      <c r="K3118" s="1">
        <v>45380</v>
      </c>
      <c r="L3118" t="s">
        <v>24</v>
      </c>
      <c r="M3118" t="s">
        <v>25</v>
      </c>
      <c r="N3118" s="2">
        <v>66189.990000000005</v>
      </c>
      <c r="O3118" t="s">
        <v>146</v>
      </c>
      <c r="P3118">
        <v>1.6</v>
      </c>
      <c r="Q31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118">
        <f>YEAR(Table1[[#This Row],[Hire Date]])</f>
        <v>2022</v>
      </c>
      <c r="S3118" s="9">
        <f>YEAR(Table1[[#This Row],[Exit Date]])</f>
        <v>2024</v>
      </c>
      <c r="T3118" t="str">
        <f>IF(Table1[[#This Row],[Education Level]]="Master's Degree",
"Master's Degree",
IF(Table1[[#This Row],[Education Level]]="Bachelor's Degree",
"Bachelor's Degree",
"Others"))</f>
        <v>Others</v>
      </c>
    </row>
    <row r="3119" spans="1:20" x14ac:dyDescent="0.25">
      <c r="A3119" t="s">
        <v>6725</v>
      </c>
      <c r="B3119" t="s">
        <v>6726</v>
      </c>
      <c r="C3119" t="s">
        <v>18</v>
      </c>
      <c r="D3119">
        <v>28</v>
      </c>
      <c r="E3119" t="s">
        <v>73</v>
      </c>
      <c r="F3119" t="s">
        <v>60</v>
      </c>
      <c r="G3119" t="s">
        <v>61</v>
      </c>
      <c r="H3119" t="s">
        <v>131</v>
      </c>
      <c r="I3119" t="s">
        <v>175</v>
      </c>
      <c r="J3119" s="1">
        <v>43714</v>
      </c>
      <c r="M3119" t="s">
        <v>35</v>
      </c>
      <c r="N3119" s="2">
        <v>10119.5</v>
      </c>
      <c r="O3119" t="s">
        <v>2898</v>
      </c>
      <c r="P3119">
        <v>6.7</v>
      </c>
      <c r="Q31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19">
        <f>YEAR(Table1[[#This Row],[Hire Date]])</f>
        <v>2019</v>
      </c>
      <c r="T3119" t="str">
        <f>IF(Table1[[#This Row],[Education Level]]="Master's Degree",
"Master's Degree",
IF(Table1[[#This Row],[Education Level]]="Bachelor's Degree",
"Bachelor's Degree",
"Others"))</f>
        <v>Others</v>
      </c>
    </row>
    <row r="3120" spans="1:20" x14ac:dyDescent="0.25">
      <c r="A3120" t="s">
        <v>6727</v>
      </c>
      <c r="B3120" t="s">
        <v>6728</v>
      </c>
      <c r="C3120" t="s">
        <v>29</v>
      </c>
      <c r="D3120">
        <v>44</v>
      </c>
      <c r="E3120" t="s">
        <v>86</v>
      </c>
      <c r="F3120" t="s">
        <v>60</v>
      </c>
      <c r="G3120" t="s">
        <v>61</v>
      </c>
      <c r="H3120" t="s">
        <v>22</v>
      </c>
      <c r="I3120" t="s">
        <v>23</v>
      </c>
      <c r="J3120" s="1">
        <v>44923</v>
      </c>
      <c r="M3120" t="s">
        <v>35</v>
      </c>
      <c r="N3120" s="2">
        <v>12432.35</v>
      </c>
      <c r="O3120" t="s">
        <v>294</v>
      </c>
      <c r="P3120">
        <v>3.4</v>
      </c>
      <c r="Q31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20">
        <f>YEAR(Table1[[#This Row],[Hire Date]])</f>
        <v>2022</v>
      </c>
      <c r="T3120" t="str">
        <f>IF(Table1[[#This Row],[Education Level]]="Master's Degree",
"Master's Degree",
IF(Table1[[#This Row],[Education Level]]="Bachelor's Degree",
"Bachelor's Degree",
"Others"))</f>
        <v>Master's Degree</v>
      </c>
    </row>
    <row r="3121" spans="1:20" x14ac:dyDescent="0.25">
      <c r="A3121" t="s">
        <v>6729</v>
      </c>
      <c r="B3121" t="s">
        <v>6730</v>
      </c>
      <c r="C3121" t="s">
        <v>29</v>
      </c>
      <c r="D3121">
        <v>49</v>
      </c>
      <c r="E3121" t="s">
        <v>100</v>
      </c>
      <c r="F3121" t="s">
        <v>31</v>
      </c>
      <c r="G3121" t="s">
        <v>137</v>
      </c>
      <c r="H3121" t="s">
        <v>33</v>
      </c>
      <c r="I3121" t="s">
        <v>23</v>
      </c>
      <c r="J3121" s="1">
        <v>44948</v>
      </c>
      <c r="K3121" s="1">
        <v>46025</v>
      </c>
      <c r="L3121" t="s">
        <v>132</v>
      </c>
      <c r="M3121" t="s">
        <v>25</v>
      </c>
      <c r="N3121" s="2">
        <v>23248.44</v>
      </c>
      <c r="O3121" t="s">
        <v>246</v>
      </c>
      <c r="P3121">
        <v>2.9</v>
      </c>
      <c r="Q31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121">
        <f>YEAR(Table1[[#This Row],[Hire Date]])</f>
        <v>2023</v>
      </c>
      <c r="S3121" s="9">
        <f>YEAR(Table1[[#This Row],[Exit Date]])</f>
        <v>2026</v>
      </c>
      <c r="T3121" t="str">
        <f>IF(Table1[[#This Row],[Education Level]]="Master's Degree",
"Master's Degree",
IF(Table1[[#This Row],[Education Level]]="Bachelor's Degree",
"Bachelor's Degree",
"Others"))</f>
        <v>Master's Degree</v>
      </c>
    </row>
    <row r="3122" spans="1:20" x14ac:dyDescent="0.25">
      <c r="A3122" t="s">
        <v>6731</v>
      </c>
      <c r="B3122" t="s">
        <v>6732</v>
      </c>
      <c r="C3122" t="s">
        <v>18</v>
      </c>
      <c r="D3122">
        <v>30</v>
      </c>
      <c r="E3122" t="s">
        <v>73</v>
      </c>
      <c r="F3122" t="s">
        <v>49</v>
      </c>
      <c r="G3122" t="s">
        <v>61</v>
      </c>
      <c r="H3122" t="s">
        <v>33</v>
      </c>
      <c r="I3122" t="s">
        <v>34</v>
      </c>
      <c r="J3122" s="1">
        <v>43565</v>
      </c>
      <c r="M3122" t="s">
        <v>35</v>
      </c>
      <c r="N3122" s="2">
        <v>13580.98</v>
      </c>
      <c r="O3122" t="s">
        <v>196</v>
      </c>
      <c r="P3122">
        <v>7.1</v>
      </c>
      <c r="Q31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22">
        <f>YEAR(Table1[[#This Row],[Hire Date]])</f>
        <v>2019</v>
      </c>
      <c r="T3122" t="str">
        <f>IF(Table1[[#This Row],[Education Level]]="Master's Degree",
"Master's Degree",
IF(Table1[[#This Row],[Education Level]]="Bachelor's Degree",
"Bachelor's Degree",
"Others"))</f>
        <v>Bachelor's Degree</v>
      </c>
    </row>
    <row r="3123" spans="1:20" x14ac:dyDescent="0.25">
      <c r="A3123" t="s">
        <v>6733</v>
      </c>
      <c r="B3123" t="s">
        <v>6734</v>
      </c>
      <c r="C3123" t="s">
        <v>29</v>
      </c>
      <c r="D3123">
        <v>29</v>
      </c>
      <c r="E3123" t="s">
        <v>100</v>
      </c>
      <c r="F3123" t="s">
        <v>20</v>
      </c>
      <c r="G3123" t="s">
        <v>45</v>
      </c>
      <c r="H3123" t="s">
        <v>33</v>
      </c>
      <c r="I3123" t="s">
        <v>23</v>
      </c>
      <c r="J3123" s="1">
        <v>45402</v>
      </c>
      <c r="M3123" t="s">
        <v>35</v>
      </c>
      <c r="N3123" s="2">
        <v>8948.74</v>
      </c>
      <c r="O3123" t="s">
        <v>5353</v>
      </c>
      <c r="P3123">
        <v>2.1</v>
      </c>
      <c r="Q31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123">
        <f>YEAR(Table1[[#This Row],[Hire Date]])</f>
        <v>2024</v>
      </c>
      <c r="T3123" t="str">
        <f>IF(Table1[[#This Row],[Education Level]]="Master's Degree",
"Master's Degree",
IF(Table1[[#This Row],[Education Level]]="Bachelor's Degree",
"Bachelor's Degree",
"Others"))</f>
        <v>Master's Degree</v>
      </c>
    </row>
    <row r="3124" spans="1:20" x14ac:dyDescent="0.25">
      <c r="A3124" t="s">
        <v>6735</v>
      </c>
      <c r="B3124" t="s">
        <v>6736</v>
      </c>
      <c r="C3124" t="s">
        <v>18</v>
      </c>
      <c r="D3124">
        <v>39</v>
      </c>
      <c r="E3124" t="s">
        <v>100</v>
      </c>
      <c r="F3124" t="s">
        <v>31</v>
      </c>
      <c r="G3124" t="s">
        <v>61</v>
      </c>
      <c r="H3124" t="s">
        <v>33</v>
      </c>
      <c r="I3124" t="s">
        <v>23</v>
      </c>
      <c r="J3124" s="1">
        <v>45437</v>
      </c>
      <c r="M3124" t="s">
        <v>35</v>
      </c>
      <c r="N3124" s="2">
        <v>10277.24</v>
      </c>
      <c r="O3124" t="s">
        <v>1378</v>
      </c>
      <c r="P3124">
        <v>2</v>
      </c>
      <c r="Q31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124">
        <f>YEAR(Table1[[#This Row],[Hire Date]])</f>
        <v>2024</v>
      </c>
      <c r="T3124" t="str">
        <f>IF(Table1[[#This Row],[Education Level]]="Master's Degree",
"Master's Degree",
IF(Table1[[#This Row],[Education Level]]="Bachelor's Degree",
"Bachelor's Degree",
"Others"))</f>
        <v>Master's Degree</v>
      </c>
    </row>
    <row r="3125" spans="1:20" x14ac:dyDescent="0.25">
      <c r="A3125" t="s">
        <v>6737</v>
      </c>
      <c r="B3125" t="s">
        <v>6738</v>
      </c>
      <c r="C3125" t="s">
        <v>18</v>
      </c>
      <c r="D3125">
        <v>31</v>
      </c>
      <c r="E3125" t="s">
        <v>86</v>
      </c>
      <c r="F3125" t="s">
        <v>31</v>
      </c>
      <c r="G3125" t="s">
        <v>45</v>
      </c>
      <c r="H3125" t="s">
        <v>33</v>
      </c>
      <c r="I3125" t="s">
        <v>34</v>
      </c>
      <c r="J3125" s="1">
        <v>44686</v>
      </c>
      <c r="K3125" s="1">
        <v>46051</v>
      </c>
      <c r="L3125" t="s">
        <v>113</v>
      </c>
      <c r="M3125" t="s">
        <v>25</v>
      </c>
      <c r="N3125" s="2">
        <v>7566.2</v>
      </c>
      <c r="O3125" t="s">
        <v>444</v>
      </c>
      <c r="P3125">
        <v>3.7</v>
      </c>
      <c r="Q31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25">
        <f>YEAR(Table1[[#This Row],[Hire Date]])</f>
        <v>2022</v>
      </c>
      <c r="S3125" s="9">
        <f>YEAR(Table1[[#This Row],[Exit Date]])</f>
        <v>2026</v>
      </c>
      <c r="T3125" t="str">
        <f>IF(Table1[[#This Row],[Education Level]]="Master's Degree",
"Master's Degree",
IF(Table1[[#This Row],[Education Level]]="Bachelor's Degree",
"Bachelor's Degree",
"Others"))</f>
        <v>Bachelor's Degree</v>
      </c>
    </row>
    <row r="3126" spans="1:20" x14ac:dyDescent="0.25">
      <c r="A3126" t="s">
        <v>6739</v>
      </c>
      <c r="B3126" t="s">
        <v>6740</v>
      </c>
      <c r="C3126" t="s">
        <v>18</v>
      </c>
      <c r="D3126">
        <v>33</v>
      </c>
      <c r="E3126" t="s">
        <v>136</v>
      </c>
      <c r="F3126" t="s">
        <v>60</v>
      </c>
      <c r="G3126" t="s">
        <v>137</v>
      </c>
      <c r="H3126" t="s">
        <v>33</v>
      </c>
      <c r="I3126" t="s">
        <v>117</v>
      </c>
      <c r="J3126" s="1">
        <v>45151</v>
      </c>
      <c r="M3126" t="s">
        <v>35</v>
      </c>
      <c r="N3126" s="2">
        <v>21304.31</v>
      </c>
      <c r="O3126" t="s">
        <v>1693</v>
      </c>
      <c r="P3126">
        <v>2.8</v>
      </c>
      <c r="Q31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126">
        <f>YEAR(Table1[[#This Row],[Hire Date]])</f>
        <v>2023</v>
      </c>
      <c r="T3126" t="str">
        <f>IF(Table1[[#This Row],[Education Level]]="Master's Degree",
"Master's Degree",
IF(Table1[[#This Row],[Education Level]]="Bachelor's Degree",
"Bachelor's Degree",
"Others"))</f>
        <v>Others</v>
      </c>
    </row>
    <row r="3127" spans="1:20" x14ac:dyDescent="0.25">
      <c r="A3127" t="s">
        <v>6741</v>
      </c>
      <c r="B3127" t="s">
        <v>6742</v>
      </c>
      <c r="C3127" t="s">
        <v>18</v>
      </c>
      <c r="D3127">
        <v>41</v>
      </c>
      <c r="E3127" t="s">
        <v>43</v>
      </c>
      <c r="F3127" t="s">
        <v>49</v>
      </c>
      <c r="G3127" t="s">
        <v>61</v>
      </c>
      <c r="H3127" t="s">
        <v>33</v>
      </c>
      <c r="I3127" t="s">
        <v>23</v>
      </c>
      <c r="J3127" s="1">
        <v>44989</v>
      </c>
      <c r="M3127" t="s">
        <v>35</v>
      </c>
      <c r="N3127" s="2">
        <v>11510.73</v>
      </c>
      <c r="O3127" t="s">
        <v>1116</v>
      </c>
      <c r="P3127">
        <v>3.2</v>
      </c>
      <c r="Q31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27">
        <f>YEAR(Table1[[#This Row],[Hire Date]])</f>
        <v>2023</v>
      </c>
      <c r="T3127" t="str">
        <f>IF(Table1[[#This Row],[Education Level]]="Master's Degree",
"Master's Degree",
IF(Table1[[#This Row],[Education Level]]="Bachelor's Degree",
"Bachelor's Degree",
"Others"))</f>
        <v>Master's Degree</v>
      </c>
    </row>
    <row r="3128" spans="1:20" x14ac:dyDescent="0.25">
      <c r="A3128" t="s">
        <v>6743</v>
      </c>
      <c r="B3128" t="s">
        <v>3250</v>
      </c>
      <c r="C3128" t="s">
        <v>18</v>
      </c>
      <c r="D3128">
        <v>22</v>
      </c>
      <c r="E3128" t="s">
        <v>30</v>
      </c>
      <c r="F3128" t="s">
        <v>60</v>
      </c>
      <c r="G3128" t="s">
        <v>32</v>
      </c>
      <c r="H3128" t="s">
        <v>33</v>
      </c>
      <c r="I3128" t="s">
        <v>23</v>
      </c>
      <c r="J3128" s="1">
        <v>43972</v>
      </c>
      <c r="M3128" t="s">
        <v>35</v>
      </c>
      <c r="N3128" s="2">
        <v>4293.8599999999997</v>
      </c>
      <c r="O3128" t="s">
        <v>2170</v>
      </c>
      <c r="P3128">
        <v>6</v>
      </c>
      <c r="Q31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28">
        <f>YEAR(Table1[[#This Row],[Hire Date]])</f>
        <v>2020</v>
      </c>
      <c r="T3128" t="str">
        <f>IF(Table1[[#This Row],[Education Level]]="Master's Degree",
"Master's Degree",
IF(Table1[[#This Row],[Education Level]]="Bachelor's Degree",
"Bachelor's Degree",
"Others"))</f>
        <v>Master's Degree</v>
      </c>
    </row>
    <row r="3129" spans="1:20" x14ac:dyDescent="0.25">
      <c r="A3129" t="s">
        <v>6744</v>
      </c>
      <c r="B3129" t="s">
        <v>6745</v>
      </c>
      <c r="C3129" t="s">
        <v>29</v>
      </c>
      <c r="D3129">
        <v>46</v>
      </c>
      <c r="E3129" t="s">
        <v>69</v>
      </c>
      <c r="F3129" t="s">
        <v>60</v>
      </c>
      <c r="G3129" t="s">
        <v>45</v>
      </c>
      <c r="H3129" t="s">
        <v>33</v>
      </c>
      <c r="I3129" t="s">
        <v>34</v>
      </c>
      <c r="J3129" s="1">
        <v>43290</v>
      </c>
      <c r="M3129" t="s">
        <v>35</v>
      </c>
      <c r="N3129" s="2">
        <v>6773.29</v>
      </c>
      <c r="O3129" t="s">
        <v>40</v>
      </c>
      <c r="P3129">
        <v>7.9</v>
      </c>
      <c r="Q31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29">
        <f>YEAR(Table1[[#This Row],[Hire Date]])</f>
        <v>2018</v>
      </c>
      <c r="T3129" t="str">
        <f>IF(Table1[[#This Row],[Education Level]]="Master's Degree",
"Master's Degree",
IF(Table1[[#This Row],[Education Level]]="Bachelor's Degree",
"Bachelor's Degree",
"Others"))</f>
        <v>Bachelor's Degree</v>
      </c>
    </row>
    <row r="3130" spans="1:20" x14ac:dyDescent="0.25">
      <c r="A3130" t="s">
        <v>6746</v>
      </c>
      <c r="B3130" t="s">
        <v>6747</v>
      </c>
      <c r="C3130" t="s">
        <v>29</v>
      </c>
      <c r="D3130">
        <v>35</v>
      </c>
      <c r="E3130" t="s">
        <v>86</v>
      </c>
      <c r="F3130" t="s">
        <v>49</v>
      </c>
      <c r="G3130" t="s">
        <v>61</v>
      </c>
      <c r="H3130" t="s">
        <v>33</v>
      </c>
      <c r="I3130" t="s">
        <v>175</v>
      </c>
      <c r="J3130" s="1">
        <v>44484</v>
      </c>
      <c r="M3130" t="s">
        <v>35</v>
      </c>
      <c r="N3130" s="2">
        <v>12303.33</v>
      </c>
      <c r="O3130" t="s">
        <v>982</v>
      </c>
      <c r="P3130">
        <v>4.5999999999999996</v>
      </c>
      <c r="Q31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30">
        <f>YEAR(Table1[[#This Row],[Hire Date]])</f>
        <v>2021</v>
      </c>
      <c r="T3130" t="str">
        <f>IF(Table1[[#This Row],[Education Level]]="Master's Degree",
"Master's Degree",
IF(Table1[[#This Row],[Education Level]]="Bachelor's Degree",
"Bachelor's Degree",
"Others"))</f>
        <v>Others</v>
      </c>
    </row>
    <row r="3131" spans="1:20" x14ac:dyDescent="0.25">
      <c r="A3131" t="s">
        <v>6748</v>
      </c>
      <c r="B3131" t="s">
        <v>6749</v>
      </c>
      <c r="C3131" t="s">
        <v>29</v>
      </c>
      <c r="D3131">
        <v>31</v>
      </c>
      <c r="E3131" s="9" t="s">
        <v>13002</v>
      </c>
      <c r="F3131" t="s">
        <v>20</v>
      </c>
      <c r="G3131" t="s">
        <v>21</v>
      </c>
      <c r="H3131" t="s">
        <v>33</v>
      </c>
      <c r="I3131" t="s">
        <v>50</v>
      </c>
      <c r="J3131" s="1">
        <v>44336</v>
      </c>
      <c r="M3131" t="s">
        <v>35</v>
      </c>
      <c r="N3131" s="2">
        <v>18669.12</v>
      </c>
      <c r="O3131" t="s">
        <v>1113</v>
      </c>
      <c r="P3131">
        <v>5</v>
      </c>
      <c r="Q31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31">
        <f>YEAR(Table1[[#This Row],[Hire Date]])</f>
        <v>2021</v>
      </c>
      <c r="T3131" t="str">
        <f>IF(Table1[[#This Row],[Education Level]]="Master's Degree",
"Master's Degree",
IF(Table1[[#This Row],[Education Level]]="Bachelor's Degree",
"Bachelor's Degree",
"Others"))</f>
        <v>Others</v>
      </c>
    </row>
    <row r="3132" spans="1:20" x14ac:dyDescent="0.25">
      <c r="A3132" t="s">
        <v>6750</v>
      </c>
      <c r="B3132" t="s">
        <v>6751</v>
      </c>
      <c r="C3132" t="s">
        <v>18</v>
      </c>
      <c r="D3132">
        <v>34</v>
      </c>
      <c r="E3132" t="s">
        <v>19</v>
      </c>
      <c r="F3132" t="s">
        <v>74</v>
      </c>
      <c r="G3132" t="s">
        <v>232</v>
      </c>
      <c r="H3132" t="s">
        <v>22</v>
      </c>
      <c r="I3132" t="s">
        <v>23</v>
      </c>
      <c r="J3132" s="1">
        <v>44537</v>
      </c>
      <c r="K3132" s="1">
        <v>44935</v>
      </c>
      <c r="L3132" t="s">
        <v>132</v>
      </c>
      <c r="M3132" t="s">
        <v>25</v>
      </c>
      <c r="N3132" s="2">
        <v>65010.39</v>
      </c>
      <c r="O3132" t="s">
        <v>146</v>
      </c>
      <c r="P3132">
        <v>1.1000000000000001</v>
      </c>
      <c r="Q31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132">
        <f>YEAR(Table1[[#This Row],[Hire Date]])</f>
        <v>2021</v>
      </c>
      <c r="S3132" s="9">
        <f>YEAR(Table1[[#This Row],[Exit Date]])</f>
        <v>2023</v>
      </c>
      <c r="T3132" t="str">
        <f>IF(Table1[[#This Row],[Education Level]]="Master's Degree",
"Master's Degree",
IF(Table1[[#This Row],[Education Level]]="Bachelor's Degree",
"Bachelor's Degree",
"Others"))</f>
        <v>Master's Degree</v>
      </c>
    </row>
    <row r="3133" spans="1:20" x14ac:dyDescent="0.25">
      <c r="A3133" t="s">
        <v>6752</v>
      </c>
      <c r="B3133" t="s">
        <v>6753</v>
      </c>
      <c r="C3133" t="s">
        <v>18</v>
      </c>
      <c r="D3133">
        <v>34</v>
      </c>
      <c r="E3133" t="s">
        <v>121</v>
      </c>
      <c r="F3133" t="s">
        <v>44</v>
      </c>
      <c r="G3133" t="s">
        <v>45</v>
      </c>
      <c r="H3133" t="s">
        <v>22</v>
      </c>
      <c r="I3133" t="s">
        <v>23</v>
      </c>
      <c r="J3133" s="1">
        <v>44572</v>
      </c>
      <c r="M3133" t="s">
        <v>35</v>
      </c>
      <c r="N3133" s="2">
        <v>8104.63</v>
      </c>
      <c r="O3133" t="s">
        <v>1029</v>
      </c>
      <c r="P3133">
        <v>4.3</v>
      </c>
      <c r="Q31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33">
        <f>YEAR(Table1[[#This Row],[Hire Date]])</f>
        <v>2022</v>
      </c>
      <c r="T3133" t="str">
        <f>IF(Table1[[#This Row],[Education Level]]="Master's Degree",
"Master's Degree",
IF(Table1[[#This Row],[Education Level]]="Bachelor's Degree",
"Bachelor's Degree",
"Others"))</f>
        <v>Master's Degree</v>
      </c>
    </row>
    <row r="3134" spans="1:20" x14ac:dyDescent="0.25">
      <c r="A3134" t="s">
        <v>6754</v>
      </c>
      <c r="B3134" t="s">
        <v>6755</v>
      </c>
      <c r="C3134" t="s">
        <v>18</v>
      </c>
      <c r="D3134">
        <v>22</v>
      </c>
      <c r="E3134" t="s">
        <v>86</v>
      </c>
      <c r="F3134" t="s">
        <v>74</v>
      </c>
      <c r="G3134" t="s">
        <v>45</v>
      </c>
      <c r="H3134" t="s">
        <v>131</v>
      </c>
      <c r="I3134" t="s">
        <v>34</v>
      </c>
      <c r="J3134" s="1">
        <v>44970</v>
      </c>
      <c r="K3134" s="1">
        <v>45093</v>
      </c>
      <c r="L3134" t="s">
        <v>132</v>
      </c>
      <c r="M3134" t="s">
        <v>25</v>
      </c>
      <c r="N3134" s="2">
        <v>7477.13</v>
      </c>
      <c r="O3134" t="s">
        <v>1325</v>
      </c>
      <c r="P3134">
        <v>0.3</v>
      </c>
      <c r="Q31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134">
        <f>YEAR(Table1[[#This Row],[Hire Date]])</f>
        <v>2023</v>
      </c>
      <c r="S3134" s="9">
        <f>YEAR(Table1[[#This Row],[Exit Date]])</f>
        <v>2023</v>
      </c>
      <c r="T3134" t="str">
        <f>IF(Table1[[#This Row],[Education Level]]="Master's Degree",
"Master's Degree",
IF(Table1[[#This Row],[Education Level]]="Bachelor's Degree",
"Bachelor's Degree",
"Others"))</f>
        <v>Bachelor's Degree</v>
      </c>
    </row>
    <row r="3135" spans="1:20" x14ac:dyDescent="0.25">
      <c r="A3135" t="s">
        <v>6756</v>
      </c>
      <c r="B3135" t="s">
        <v>6757</v>
      </c>
      <c r="C3135" t="s">
        <v>29</v>
      </c>
      <c r="D3135">
        <v>48</v>
      </c>
      <c r="E3135" t="s">
        <v>79</v>
      </c>
      <c r="F3135" t="s">
        <v>31</v>
      </c>
      <c r="G3135" t="s">
        <v>61</v>
      </c>
      <c r="H3135" t="s">
        <v>22</v>
      </c>
      <c r="I3135" t="s">
        <v>23</v>
      </c>
      <c r="J3135" s="1">
        <v>45866</v>
      </c>
      <c r="M3135" t="s">
        <v>35</v>
      </c>
      <c r="N3135" s="2">
        <v>13820.6</v>
      </c>
      <c r="O3135" t="s">
        <v>211</v>
      </c>
      <c r="P3135">
        <v>0.8</v>
      </c>
      <c r="Q31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135">
        <f>YEAR(Table1[[#This Row],[Hire Date]])</f>
        <v>2025</v>
      </c>
      <c r="T3135" t="str">
        <f>IF(Table1[[#This Row],[Education Level]]="Master's Degree",
"Master's Degree",
IF(Table1[[#This Row],[Education Level]]="Bachelor's Degree",
"Bachelor's Degree",
"Others"))</f>
        <v>Master's Degree</v>
      </c>
    </row>
    <row r="3136" spans="1:20" x14ac:dyDescent="0.25">
      <c r="A3136" t="s">
        <v>6758</v>
      </c>
      <c r="B3136" t="s">
        <v>6759</v>
      </c>
      <c r="C3136" t="s">
        <v>18</v>
      </c>
      <c r="D3136">
        <v>35</v>
      </c>
      <c r="E3136" t="s">
        <v>69</v>
      </c>
      <c r="F3136" t="s">
        <v>60</v>
      </c>
      <c r="G3136" t="s">
        <v>32</v>
      </c>
      <c r="H3136" t="s">
        <v>131</v>
      </c>
      <c r="I3136" t="s">
        <v>34</v>
      </c>
      <c r="J3136" s="1">
        <v>44332</v>
      </c>
      <c r="M3136" t="s">
        <v>35</v>
      </c>
      <c r="N3136" s="2">
        <v>6472.11</v>
      </c>
      <c r="O3136" t="s">
        <v>453</v>
      </c>
      <c r="P3136">
        <v>5</v>
      </c>
      <c r="Q31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36">
        <f>YEAR(Table1[[#This Row],[Hire Date]])</f>
        <v>2021</v>
      </c>
      <c r="T3136" t="str">
        <f>IF(Table1[[#This Row],[Education Level]]="Master's Degree",
"Master's Degree",
IF(Table1[[#This Row],[Education Level]]="Bachelor's Degree",
"Bachelor's Degree",
"Others"))</f>
        <v>Bachelor's Degree</v>
      </c>
    </row>
    <row r="3137" spans="1:20" x14ac:dyDescent="0.25">
      <c r="A3137" t="s">
        <v>6760</v>
      </c>
      <c r="B3137" t="s">
        <v>6761</v>
      </c>
      <c r="C3137" t="s">
        <v>18</v>
      </c>
      <c r="D3137">
        <v>38</v>
      </c>
      <c r="E3137" t="s">
        <v>79</v>
      </c>
      <c r="F3137" t="s">
        <v>74</v>
      </c>
      <c r="G3137" t="s">
        <v>32</v>
      </c>
      <c r="H3137" t="s">
        <v>33</v>
      </c>
      <c r="I3137" t="s">
        <v>23</v>
      </c>
      <c r="J3137" s="1">
        <v>44343</v>
      </c>
      <c r="M3137" t="s">
        <v>35</v>
      </c>
      <c r="N3137" s="2">
        <v>5895.62</v>
      </c>
      <c r="O3137" t="s">
        <v>125</v>
      </c>
      <c r="P3137">
        <v>5</v>
      </c>
      <c r="Q31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37">
        <f>YEAR(Table1[[#This Row],[Hire Date]])</f>
        <v>2021</v>
      </c>
      <c r="T3137" t="str">
        <f>IF(Table1[[#This Row],[Education Level]]="Master's Degree",
"Master's Degree",
IF(Table1[[#This Row],[Education Level]]="Bachelor's Degree",
"Bachelor's Degree",
"Others"))</f>
        <v>Master's Degree</v>
      </c>
    </row>
    <row r="3138" spans="1:20" x14ac:dyDescent="0.25">
      <c r="A3138" t="s">
        <v>6762</v>
      </c>
      <c r="B3138" t="s">
        <v>6763</v>
      </c>
      <c r="C3138" t="s">
        <v>29</v>
      </c>
      <c r="D3138">
        <v>43</v>
      </c>
      <c r="E3138" t="s">
        <v>19</v>
      </c>
      <c r="F3138" t="s">
        <v>60</v>
      </c>
      <c r="G3138" t="s">
        <v>145</v>
      </c>
      <c r="H3138" t="s">
        <v>138</v>
      </c>
      <c r="I3138" t="s">
        <v>34</v>
      </c>
      <c r="J3138" s="1">
        <v>44479</v>
      </c>
      <c r="M3138" t="s">
        <v>35</v>
      </c>
      <c r="N3138" s="2">
        <v>38199.300000000003</v>
      </c>
      <c r="O3138" t="s">
        <v>146</v>
      </c>
      <c r="P3138">
        <v>4.5999999999999996</v>
      </c>
      <c r="Q31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38">
        <f>YEAR(Table1[[#This Row],[Hire Date]])</f>
        <v>2021</v>
      </c>
      <c r="T3138" t="str">
        <f>IF(Table1[[#This Row],[Education Level]]="Master's Degree",
"Master's Degree",
IF(Table1[[#This Row],[Education Level]]="Bachelor's Degree",
"Bachelor's Degree",
"Others"))</f>
        <v>Bachelor's Degree</v>
      </c>
    </row>
    <row r="3139" spans="1:20" x14ac:dyDescent="0.25">
      <c r="A3139" t="s">
        <v>6764</v>
      </c>
      <c r="B3139" t="s">
        <v>6765</v>
      </c>
      <c r="C3139" t="s">
        <v>29</v>
      </c>
      <c r="D3139">
        <v>25</v>
      </c>
      <c r="E3139" t="s">
        <v>121</v>
      </c>
      <c r="F3139" t="s">
        <v>60</v>
      </c>
      <c r="G3139" t="s">
        <v>145</v>
      </c>
      <c r="H3139" t="s">
        <v>33</v>
      </c>
      <c r="I3139" t="s">
        <v>117</v>
      </c>
      <c r="J3139" s="1">
        <v>46082</v>
      </c>
      <c r="M3139" t="s">
        <v>35</v>
      </c>
      <c r="N3139" s="2">
        <v>38393.519999999997</v>
      </c>
      <c r="O3139" t="s">
        <v>146</v>
      </c>
      <c r="P3139">
        <v>0.2</v>
      </c>
      <c r="Q31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139">
        <f>YEAR(Table1[[#This Row],[Hire Date]])</f>
        <v>2026</v>
      </c>
      <c r="T3139" t="str">
        <f>IF(Table1[[#This Row],[Education Level]]="Master's Degree",
"Master's Degree",
IF(Table1[[#This Row],[Education Level]]="Bachelor's Degree",
"Bachelor's Degree",
"Others"))</f>
        <v>Others</v>
      </c>
    </row>
    <row r="3140" spans="1:20" x14ac:dyDescent="0.25">
      <c r="A3140" t="s">
        <v>6766</v>
      </c>
      <c r="B3140" t="s">
        <v>6767</v>
      </c>
      <c r="C3140" t="s">
        <v>18</v>
      </c>
      <c r="D3140">
        <v>39</v>
      </c>
      <c r="E3140" t="s">
        <v>79</v>
      </c>
      <c r="F3140" t="s">
        <v>31</v>
      </c>
      <c r="G3140" t="s">
        <v>61</v>
      </c>
      <c r="H3140" t="s">
        <v>33</v>
      </c>
      <c r="I3140" t="s">
        <v>50</v>
      </c>
      <c r="J3140" s="1">
        <v>43807</v>
      </c>
      <c r="M3140" t="s">
        <v>35</v>
      </c>
      <c r="N3140" s="2">
        <v>12346.35</v>
      </c>
      <c r="O3140" t="s">
        <v>2653</v>
      </c>
      <c r="P3140">
        <v>6.4</v>
      </c>
      <c r="Q31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40">
        <f>YEAR(Table1[[#This Row],[Hire Date]])</f>
        <v>2019</v>
      </c>
      <c r="T3140" t="str">
        <f>IF(Table1[[#This Row],[Education Level]]="Master's Degree",
"Master's Degree",
IF(Table1[[#This Row],[Education Level]]="Bachelor's Degree",
"Bachelor's Degree",
"Others"))</f>
        <v>Others</v>
      </c>
    </row>
    <row r="3141" spans="1:20" x14ac:dyDescent="0.25">
      <c r="A3141" t="s">
        <v>6768</v>
      </c>
      <c r="B3141" t="s">
        <v>6769</v>
      </c>
      <c r="C3141" t="s">
        <v>18</v>
      </c>
      <c r="D3141">
        <v>32</v>
      </c>
      <c r="E3141" t="s">
        <v>79</v>
      </c>
      <c r="F3141" t="s">
        <v>44</v>
      </c>
      <c r="G3141" t="s">
        <v>61</v>
      </c>
      <c r="H3141" t="s">
        <v>33</v>
      </c>
      <c r="I3141" t="s">
        <v>34</v>
      </c>
      <c r="J3141" s="1">
        <v>43780</v>
      </c>
      <c r="M3141" t="s">
        <v>35</v>
      </c>
      <c r="N3141" s="2">
        <v>11977.71</v>
      </c>
      <c r="O3141" t="s">
        <v>752</v>
      </c>
      <c r="P3141">
        <v>6.5</v>
      </c>
      <c r="Q31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41">
        <f>YEAR(Table1[[#This Row],[Hire Date]])</f>
        <v>2019</v>
      </c>
      <c r="T3141" t="str">
        <f>IF(Table1[[#This Row],[Education Level]]="Master's Degree",
"Master's Degree",
IF(Table1[[#This Row],[Education Level]]="Bachelor's Degree",
"Bachelor's Degree",
"Others"))</f>
        <v>Bachelor's Degree</v>
      </c>
    </row>
    <row r="3142" spans="1:20" x14ac:dyDescent="0.25">
      <c r="A3142" t="s">
        <v>6770</v>
      </c>
      <c r="B3142" t="s">
        <v>6771</v>
      </c>
      <c r="C3142" t="s">
        <v>18</v>
      </c>
      <c r="D3142">
        <v>42</v>
      </c>
      <c r="E3142" t="s">
        <v>73</v>
      </c>
      <c r="F3142" t="s">
        <v>44</v>
      </c>
      <c r="G3142" t="s">
        <v>45</v>
      </c>
      <c r="H3142" t="s">
        <v>131</v>
      </c>
      <c r="I3142" t="s">
        <v>23</v>
      </c>
      <c r="J3142" s="1">
        <v>44577</v>
      </c>
      <c r="K3142" s="1">
        <v>44851</v>
      </c>
      <c r="L3142" t="s">
        <v>132</v>
      </c>
      <c r="M3142" t="s">
        <v>25</v>
      </c>
      <c r="N3142" s="2">
        <v>6558.59</v>
      </c>
      <c r="O3142" t="s">
        <v>1131</v>
      </c>
      <c r="P3142">
        <v>0.8</v>
      </c>
      <c r="Q31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142">
        <f>YEAR(Table1[[#This Row],[Hire Date]])</f>
        <v>2022</v>
      </c>
      <c r="S3142" s="9">
        <f>YEAR(Table1[[#This Row],[Exit Date]])</f>
        <v>2022</v>
      </c>
      <c r="T3142" t="str">
        <f>IF(Table1[[#This Row],[Education Level]]="Master's Degree",
"Master's Degree",
IF(Table1[[#This Row],[Education Level]]="Bachelor's Degree",
"Bachelor's Degree",
"Others"))</f>
        <v>Master's Degree</v>
      </c>
    </row>
    <row r="3143" spans="1:20" x14ac:dyDescent="0.25">
      <c r="A3143" t="s">
        <v>6772</v>
      </c>
      <c r="B3143" t="s">
        <v>6773</v>
      </c>
      <c r="C3143" t="s">
        <v>29</v>
      </c>
      <c r="D3143">
        <v>22</v>
      </c>
      <c r="E3143" t="s">
        <v>43</v>
      </c>
      <c r="F3143" t="s">
        <v>49</v>
      </c>
      <c r="G3143" t="s">
        <v>45</v>
      </c>
      <c r="H3143" t="s">
        <v>33</v>
      </c>
      <c r="I3143" t="s">
        <v>50</v>
      </c>
      <c r="J3143" s="1">
        <v>45270</v>
      </c>
      <c r="M3143" t="s">
        <v>35</v>
      </c>
      <c r="N3143" s="2">
        <v>7707.53</v>
      </c>
      <c r="O3143" t="s">
        <v>1823</v>
      </c>
      <c r="P3143">
        <v>2.4</v>
      </c>
      <c r="Q31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143">
        <f>YEAR(Table1[[#This Row],[Hire Date]])</f>
        <v>2023</v>
      </c>
      <c r="T3143" t="str">
        <f>IF(Table1[[#This Row],[Education Level]]="Master's Degree",
"Master's Degree",
IF(Table1[[#This Row],[Education Level]]="Bachelor's Degree",
"Bachelor's Degree",
"Others"))</f>
        <v>Others</v>
      </c>
    </row>
    <row r="3144" spans="1:20" x14ac:dyDescent="0.25">
      <c r="A3144" t="s">
        <v>6774</v>
      </c>
      <c r="B3144" t="s">
        <v>6775</v>
      </c>
      <c r="C3144" t="s">
        <v>29</v>
      </c>
      <c r="D3144">
        <v>34</v>
      </c>
      <c r="E3144" t="s">
        <v>19</v>
      </c>
      <c r="F3144" t="s">
        <v>31</v>
      </c>
      <c r="G3144" t="s">
        <v>232</v>
      </c>
      <c r="H3144" t="s">
        <v>22</v>
      </c>
      <c r="I3144" t="s">
        <v>117</v>
      </c>
      <c r="J3144" s="1">
        <v>45532</v>
      </c>
      <c r="M3144" t="s">
        <v>35</v>
      </c>
      <c r="N3144" s="2">
        <v>56809.66</v>
      </c>
      <c r="O3144" t="s">
        <v>146</v>
      </c>
      <c r="P3144">
        <v>1.7</v>
      </c>
      <c r="Q31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144">
        <f>YEAR(Table1[[#This Row],[Hire Date]])</f>
        <v>2024</v>
      </c>
      <c r="T3144" t="str">
        <f>IF(Table1[[#This Row],[Education Level]]="Master's Degree",
"Master's Degree",
IF(Table1[[#This Row],[Education Level]]="Bachelor's Degree",
"Bachelor's Degree",
"Others"))</f>
        <v>Others</v>
      </c>
    </row>
    <row r="3145" spans="1:20" x14ac:dyDescent="0.25">
      <c r="A3145" t="s">
        <v>6776</v>
      </c>
      <c r="B3145" t="s">
        <v>6777</v>
      </c>
      <c r="C3145" t="s">
        <v>29</v>
      </c>
      <c r="D3145">
        <v>29</v>
      </c>
      <c r="E3145" t="s">
        <v>100</v>
      </c>
      <c r="F3145" t="s">
        <v>74</v>
      </c>
      <c r="G3145" t="s">
        <v>61</v>
      </c>
      <c r="H3145" t="s">
        <v>33</v>
      </c>
      <c r="I3145" t="s">
        <v>34</v>
      </c>
      <c r="J3145" s="1">
        <v>46023</v>
      </c>
      <c r="M3145" t="s">
        <v>35</v>
      </c>
      <c r="N3145" s="2">
        <v>11804.52</v>
      </c>
      <c r="O3145" t="s">
        <v>1950</v>
      </c>
      <c r="P3145">
        <v>0.4</v>
      </c>
      <c r="Q31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145">
        <f>YEAR(Table1[[#This Row],[Hire Date]])</f>
        <v>2026</v>
      </c>
      <c r="T3145" t="str">
        <f>IF(Table1[[#This Row],[Education Level]]="Master's Degree",
"Master's Degree",
IF(Table1[[#This Row],[Education Level]]="Bachelor's Degree",
"Bachelor's Degree",
"Others"))</f>
        <v>Bachelor's Degree</v>
      </c>
    </row>
    <row r="3146" spans="1:20" x14ac:dyDescent="0.25">
      <c r="A3146" t="s">
        <v>6778</v>
      </c>
      <c r="B3146" t="s">
        <v>6779</v>
      </c>
      <c r="C3146" t="s">
        <v>29</v>
      </c>
      <c r="D3146">
        <v>38</v>
      </c>
      <c r="E3146" t="s">
        <v>30</v>
      </c>
      <c r="F3146" t="s">
        <v>20</v>
      </c>
      <c r="G3146" t="s">
        <v>32</v>
      </c>
      <c r="H3146" t="s">
        <v>33</v>
      </c>
      <c r="I3146" t="s">
        <v>175</v>
      </c>
      <c r="J3146" s="1">
        <v>45994</v>
      </c>
      <c r="M3146" t="s">
        <v>35</v>
      </c>
      <c r="N3146" s="2">
        <v>5246.78</v>
      </c>
      <c r="O3146" t="s">
        <v>1916</v>
      </c>
      <c r="P3146">
        <v>0.5</v>
      </c>
      <c r="Q31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146">
        <f>YEAR(Table1[[#This Row],[Hire Date]])</f>
        <v>2025</v>
      </c>
      <c r="T3146" t="str">
        <f>IF(Table1[[#This Row],[Education Level]]="Master's Degree",
"Master's Degree",
IF(Table1[[#This Row],[Education Level]]="Bachelor's Degree",
"Bachelor's Degree",
"Others"))</f>
        <v>Others</v>
      </c>
    </row>
    <row r="3147" spans="1:20" x14ac:dyDescent="0.25">
      <c r="A3147" t="s">
        <v>6780</v>
      </c>
      <c r="B3147" t="s">
        <v>6781</v>
      </c>
      <c r="C3147" t="s">
        <v>29</v>
      </c>
      <c r="D3147">
        <v>39</v>
      </c>
      <c r="E3147" s="9" t="s">
        <v>13002</v>
      </c>
      <c r="F3147" t="s">
        <v>74</v>
      </c>
      <c r="G3147" t="s">
        <v>61</v>
      </c>
      <c r="H3147" t="s">
        <v>22</v>
      </c>
      <c r="I3147" t="s">
        <v>34</v>
      </c>
      <c r="J3147" s="1">
        <v>45115</v>
      </c>
      <c r="K3147" s="1">
        <v>45714</v>
      </c>
      <c r="L3147" t="s">
        <v>132</v>
      </c>
      <c r="M3147" t="s">
        <v>25</v>
      </c>
      <c r="N3147" s="2">
        <v>12525.74</v>
      </c>
      <c r="O3147" t="s">
        <v>601</v>
      </c>
      <c r="P3147">
        <v>1.6</v>
      </c>
      <c r="Q31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147">
        <f>YEAR(Table1[[#This Row],[Hire Date]])</f>
        <v>2023</v>
      </c>
      <c r="S3147" s="9">
        <f>YEAR(Table1[[#This Row],[Exit Date]])</f>
        <v>2025</v>
      </c>
      <c r="T3147" t="str">
        <f>IF(Table1[[#This Row],[Education Level]]="Master's Degree",
"Master's Degree",
IF(Table1[[#This Row],[Education Level]]="Bachelor's Degree",
"Bachelor's Degree",
"Others"))</f>
        <v>Bachelor's Degree</v>
      </c>
    </row>
    <row r="3148" spans="1:20" x14ac:dyDescent="0.25">
      <c r="A3148" t="s">
        <v>6782</v>
      </c>
      <c r="B3148" t="s">
        <v>6783</v>
      </c>
      <c r="C3148" t="s">
        <v>29</v>
      </c>
      <c r="D3148">
        <v>28</v>
      </c>
      <c r="E3148" t="s">
        <v>100</v>
      </c>
      <c r="F3148" t="s">
        <v>60</v>
      </c>
      <c r="G3148" t="s">
        <v>137</v>
      </c>
      <c r="H3148" t="s">
        <v>22</v>
      </c>
      <c r="I3148" t="s">
        <v>34</v>
      </c>
      <c r="J3148" s="1">
        <v>44202</v>
      </c>
      <c r="M3148" t="s">
        <v>35</v>
      </c>
      <c r="N3148" s="2">
        <v>27984.43</v>
      </c>
      <c r="O3148" t="s">
        <v>1460</v>
      </c>
      <c r="P3148">
        <v>5.4</v>
      </c>
      <c r="Q31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48">
        <f>YEAR(Table1[[#This Row],[Hire Date]])</f>
        <v>2021</v>
      </c>
      <c r="T3148" t="str">
        <f>IF(Table1[[#This Row],[Education Level]]="Master's Degree",
"Master's Degree",
IF(Table1[[#This Row],[Education Level]]="Bachelor's Degree",
"Bachelor's Degree",
"Others"))</f>
        <v>Bachelor's Degree</v>
      </c>
    </row>
    <row r="3149" spans="1:20" x14ac:dyDescent="0.25">
      <c r="A3149" t="s">
        <v>6784</v>
      </c>
      <c r="B3149" t="s">
        <v>6785</v>
      </c>
      <c r="C3149" t="s">
        <v>18</v>
      </c>
      <c r="D3149">
        <v>28</v>
      </c>
      <c r="E3149" s="9" t="s">
        <v>13002</v>
      </c>
      <c r="F3149" t="s">
        <v>60</v>
      </c>
      <c r="G3149" t="s">
        <v>32</v>
      </c>
      <c r="H3149" t="s">
        <v>33</v>
      </c>
      <c r="I3149" t="s">
        <v>34</v>
      </c>
      <c r="J3149" s="1">
        <v>43522</v>
      </c>
      <c r="M3149" t="s">
        <v>35</v>
      </c>
      <c r="N3149" s="2">
        <v>5495.21</v>
      </c>
      <c r="O3149" t="s">
        <v>1418</v>
      </c>
      <c r="P3149">
        <v>7.2</v>
      </c>
      <c r="Q31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49">
        <f>YEAR(Table1[[#This Row],[Hire Date]])</f>
        <v>2019</v>
      </c>
      <c r="T3149" t="str">
        <f>IF(Table1[[#This Row],[Education Level]]="Master's Degree",
"Master's Degree",
IF(Table1[[#This Row],[Education Level]]="Bachelor's Degree",
"Bachelor's Degree",
"Others"))</f>
        <v>Bachelor's Degree</v>
      </c>
    </row>
    <row r="3150" spans="1:20" x14ac:dyDescent="0.25">
      <c r="A3150" t="s">
        <v>6786</v>
      </c>
      <c r="B3150" t="s">
        <v>6787</v>
      </c>
      <c r="C3150" t="s">
        <v>18</v>
      </c>
      <c r="D3150">
        <v>34</v>
      </c>
      <c r="E3150" t="s">
        <v>100</v>
      </c>
      <c r="F3150" t="s">
        <v>31</v>
      </c>
      <c r="G3150" t="s">
        <v>32</v>
      </c>
      <c r="H3150" t="s">
        <v>33</v>
      </c>
      <c r="I3150" t="s">
        <v>34</v>
      </c>
      <c r="J3150" s="1">
        <v>43711</v>
      </c>
      <c r="M3150" t="s">
        <v>35</v>
      </c>
      <c r="N3150" s="2">
        <v>4834.6099999999997</v>
      </c>
      <c r="O3150" t="s">
        <v>188</v>
      </c>
      <c r="P3150">
        <v>6.7</v>
      </c>
      <c r="Q31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50">
        <f>YEAR(Table1[[#This Row],[Hire Date]])</f>
        <v>2019</v>
      </c>
      <c r="T3150" t="str">
        <f>IF(Table1[[#This Row],[Education Level]]="Master's Degree",
"Master's Degree",
IF(Table1[[#This Row],[Education Level]]="Bachelor's Degree",
"Bachelor's Degree",
"Others"))</f>
        <v>Bachelor's Degree</v>
      </c>
    </row>
    <row r="3151" spans="1:20" x14ac:dyDescent="0.25">
      <c r="A3151" t="s">
        <v>6788</v>
      </c>
      <c r="B3151" t="s">
        <v>6789</v>
      </c>
      <c r="C3151" t="s">
        <v>18</v>
      </c>
      <c r="D3151">
        <v>26</v>
      </c>
      <c r="E3151" t="s">
        <v>100</v>
      </c>
      <c r="F3151" t="s">
        <v>60</v>
      </c>
      <c r="G3151" t="s">
        <v>45</v>
      </c>
      <c r="H3151" t="s">
        <v>33</v>
      </c>
      <c r="I3151" t="s">
        <v>175</v>
      </c>
      <c r="J3151" s="1">
        <v>44148</v>
      </c>
      <c r="M3151" t="s">
        <v>35</v>
      </c>
      <c r="N3151" s="2">
        <v>9035.4699999999993</v>
      </c>
      <c r="O3151" t="s">
        <v>1121</v>
      </c>
      <c r="P3151">
        <v>5.5</v>
      </c>
      <c r="Q31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51">
        <f>YEAR(Table1[[#This Row],[Hire Date]])</f>
        <v>2020</v>
      </c>
      <c r="T3151" t="str">
        <f>IF(Table1[[#This Row],[Education Level]]="Master's Degree",
"Master's Degree",
IF(Table1[[#This Row],[Education Level]]="Bachelor's Degree",
"Bachelor's Degree",
"Others"))</f>
        <v>Others</v>
      </c>
    </row>
    <row r="3152" spans="1:20" x14ac:dyDescent="0.25">
      <c r="A3152" t="s">
        <v>6790</v>
      </c>
      <c r="B3152" t="s">
        <v>6791</v>
      </c>
      <c r="C3152" t="s">
        <v>18</v>
      </c>
      <c r="D3152">
        <v>42</v>
      </c>
      <c r="E3152" t="s">
        <v>100</v>
      </c>
      <c r="F3152" t="s">
        <v>74</v>
      </c>
      <c r="G3152" t="s">
        <v>61</v>
      </c>
      <c r="H3152" t="s">
        <v>22</v>
      </c>
      <c r="I3152" t="s">
        <v>23</v>
      </c>
      <c r="J3152" s="1">
        <v>44991</v>
      </c>
      <c r="K3152" s="1">
        <v>45682</v>
      </c>
      <c r="L3152" t="s">
        <v>24</v>
      </c>
      <c r="M3152" t="s">
        <v>25</v>
      </c>
      <c r="N3152" s="2">
        <v>12720.86</v>
      </c>
      <c r="O3152" t="s">
        <v>535</v>
      </c>
      <c r="P3152">
        <v>1.9</v>
      </c>
      <c r="Q31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152">
        <f>YEAR(Table1[[#This Row],[Hire Date]])</f>
        <v>2023</v>
      </c>
      <c r="S3152" s="9">
        <f>YEAR(Table1[[#This Row],[Exit Date]])</f>
        <v>2025</v>
      </c>
      <c r="T3152" t="str">
        <f>IF(Table1[[#This Row],[Education Level]]="Master's Degree",
"Master's Degree",
IF(Table1[[#This Row],[Education Level]]="Bachelor's Degree",
"Bachelor's Degree",
"Others"))</f>
        <v>Master's Degree</v>
      </c>
    </row>
    <row r="3153" spans="1:20" x14ac:dyDescent="0.25">
      <c r="A3153" t="s">
        <v>6792</v>
      </c>
      <c r="B3153" t="s">
        <v>6793</v>
      </c>
      <c r="C3153" t="s">
        <v>18</v>
      </c>
      <c r="D3153">
        <v>31</v>
      </c>
      <c r="E3153" t="s">
        <v>73</v>
      </c>
      <c r="F3153" t="s">
        <v>31</v>
      </c>
      <c r="G3153" t="s">
        <v>45</v>
      </c>
      <c r="H3153" t="s">
        <v>33</v>
      </c>
      <c r="I3153" t="s">
        <v>34</v>
      </c>
      <c r="J3153" s="1">
        <v>45005</v>
      </c>
      <c r="M3153" t="s">
        <v>35</v>
      </c>
      <c r="N3153" s="2">
        <v>6939.91</v>
      </c>
      <c r="O3153" t="s">
        <v>57</v>
      </c>
      <c r="P3153">
        <v>3.2</v>
      </c>
      <c r="Q31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53">
        <f>YEAR(Table1[[#This Row],[Hire Date]])</f>
        <v>2023</v>
      </c>
      <c r="T3153" t="str">
        <f>IF(Table1[[#This Row],[Education Level]]="Master's Degree",
"Master's Degree",
IF(Table1[[#This Row],[Education Level]]="Bachelor's Degree",
"Bachelor's Degree",
"Others"))</f>
        <v>Bachelor's Degree</v>
      </c>
    </row>
    <row r="3154" spans="1:20" x14ac:dyDescent="0.25">
      <c r="A3154" t="s">
        <v>6794</v>
      </c>
      <c r="B3154" t="s">
        <v>6795</v>
      </c>
      <c r="C3154" t="s">
        <v>29</v>
      </c>
      <c r="D3154">
        <v>22</v>
      </c>
      <c r="E3154" t="s">
        <v>30</v>
      </c>
      <c r="F3154" t="s">
        <v>74</v>
      </c>
      <c r="G3154" t="s">
        <v>45</v>
      </c>
      <c r="H3154" t="s">
        <v>33</v>
      </c>
      <c r="I3154" t="s">
        <v>23</v>
      </c>
      <c r="J3154" s="1">
        <v>43202</v>
      </c>
      <c r="M3154" t="s">
        <v>35</v>
      </c>
      <c r="N3154" s="2">
        <v>8398.6299999999992</v>
      </c>
      <c r="O3154" t="s">
        <v>1358</v>
      </c>
      <c r="P3154">
        <v>8.1</v>
      </c>
      <c r="Q31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54">
        <f>YEAR(Table1[[#This Row],[Hire Date]])</f>
        <v>2018</v>
      </c>
      <c r="T3154" t="str">
        <f>IF(Table1[[#This Row],[Education Level]]="Master's Degree",
"Master's Degree",
IF(Table1[[#This Row],[Education Level]]="Bachelor's Degree",
"Bachelor's Degree",
"Others"))</f>
        <v>Master's Degree</v>
      </c>
    </row>
    <row r="3155" spans="1:20" x14ac:dyDescent="0.25">
      <c r="A3155" t="s">
        <v>6796</v>
      </c>
      <c r="B3155" t="s">
        <v>6797</v>
      </c>
      <c r="C3155" t="s">
        <v>18</v>
      </c>
      <c r="D3155">
        <v>31</v>
      </c>
      <c r="E3155" t="s">
        <v>73</v>
      </c>
      <c r="F3155" t="s">
        <v>31</v>
      </c>
      <c r="G3155" t="s">
        <v>61</v>
      </c>
      <c r="H3155" t="s">
        <v>33</v>
      </c>
      <c r="I3155" t="s">
        <v>75</v>
      </c>
      <c r="J3155" s="1">
        <v>44880</v>
      </c>
      <c r="M3155" t="s">
        <v>35</v>
      </c>
      <c r="N3155" s="2">
        <v>10439.9</v>
      </c>
      <c r="O3155" t="s">
        <v>2518</v>
      </c>
      <c r="P3155">
        <v>3.5</v>
      </c>
      <c r="Q31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55">
        <f>YEAR(Table1[[#This Row],[Hire Date]])</f>
        <v>2022</v>
      </c>
      <c r="T3155" t="str">
        <f>IF(Table1[[#This Row],[Education Level]]="Master's Degree",
"Master's Degree",
IF(Table1[[#This Row],[Education Level]]="Bachelor's Degree",
"Bachelor's Degree",
"Others"))</f>
        <v>Others</v>
      </c>
    </row>
    <row r="3156" spans="1:20" x14ac:dyDescent="0.25">
      <c r="A3156" t="s">
        <v>6798</v>
      </c>
      <c r="B3156" t="s">
        <v>6799</v>
      </c>
      <c r="C3156" t="s">
        <v>18</v>
      </c>
      <c r="D3156">
        <v>25</v>
      </c>
      <c r="E3156" t="s">
        <v>73</v>
      </c>
      <c r="F3156" t="s">
        <v>74</v>
      </c>
      <c r="G3156" t="s">
        <v>32</v>
      </c>
      <c r="H3156" t="s">
        <v>33</v>
      </c>
      <c r="I3156" t="s">
        <v>23</v>
      </c>
      <c r="J3156" s="1">
        <v>45007</v>
      </c>
      <c r="M3156" t="s">
        <v>35</v>
      </c>
      <c r="N3156" s="2">
        <v>6366.17</v>
      </c>
      <c r="O3156" t="s">
        <v>857</v>
      </c>
      <c r="P3156">
        <v>3.2</v>
      </c>
      <c r="Q31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56">
        <f>YEAR(Table1[[#This Row],[Hire Date]])</f>
        <v>2023</v>
      </c>
      <c r="T3156" t="str">
        <f>IF(Table1[[#This Row],[Education Level]]="Master's Degree",
"Master's Degree",
IF(Table1[[#This Row],[Education Level]]="Bachelor's Degree",
"Bachelor's Degree",
"Others"))</f>
        <v>Master's Degree</v>
      </c>
    </row>
    <row r="3157" spans="1:20" x14ac:dyDescent="0.25">
      <c r="A3157" t="s">
        <v>6800</v>
      </c>
      <c r="B3157" t="s">
        <v>6801</v>
      </c>
      <c r="C3157" t="s">
        <v>18</v>
      </c>
      <c r="D3157">
        <v>22</v>
      </c>
      <c r="E3157" t="s">
        <v>86</v>
      </c>
      <c r="F3157" t="s">
        <v>60</v>
      </c>
      <c r="G3157" t="s">
        <v>32</v>
      </c>
      <c r="H3157" t="s">
        <v>33</v>
      </c>
      <c r="I3157" t="s">
        <v>34</v>
      </c>
      <c r="J3157" s="1">
        <v>43245</v>
      </c>
      <c r="M3157" t="s">
        <v>35</v>
      </c>
      <c r="N3157" s="2">
        <v>5877.29</v>
      </c>
      <c r="O3157" t="s">
        <v>2366</v>
      </c>
      <c r="P3157">
        <v>8</v>
      </c>
      <c r="Q31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57">
        <f>YEAR(Table1[[#This Row],[Hire Date]])</f>
        <v>2018</v>
      </c>
      <c r="T3157" t="str">
        <f>IF(Table1[[#This Row],[Education Level]]="Master's Degree",
"Master's Degree",
IF(Table1[[#This Row],[Education Level]]="Bachelor's Degree",
"Bachelor's Degree",
"Others"))</f>
        <v>Bachelor's Degree</v>
      </c>
    </row>
    <row r="3158" spans="1:20" x14ac:dyDescent="0.25">
      <c r="A3158" t="s">
        <v>6802</v>
      </c>
      <c r="B3158" t="s">
        <v>6803</v>
      </c>
      <c r="C3158" t="s">
        <v>18</v>
      </c>
      <c r="D3158">
        <v>23</v>
      </c>
      <c r="E3158" t="s">
        <v>100</v>
      </c>
      <c r="F3158" t="s">
        <v>31</v>
      </c>
      <c r="G3158" t="s">
        <v>93</v>
      </c>
      <c r="H3158" t="s">
        <v>33</v>
      </c>
      <c r="I3158" t="s">
        <v>175</v>
      </c>
      <c r="J3158" s="1">
        <v>45783</v>
      </c>
      <c r="M3158" t="s">
        <v>35</v>
      </c>
      <c r="N3158" s="2">
        <v>3539.39</v>
      </c>
      <c r="O3158" t="s">
        <v>3282</v>
      </c>
      <c r="P3158">
        <v>1</v>
      </c>
      <c r="Q31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158">
        <f>YEAR(Table1[[#This Row],[Hire Date]])</f>
        <v>2025</v>
      </c>
      <c r="T3158" t="str">
        <f>IF(Table1[[#This Row],[Education Level]]="Master's Degree",
"Master's Degree",
IF(Table1[[#This Row],[Education Level]]="Bachelor's Degree",
"Bachelor's Degree",
"Others"))</f>
        <v>Others</v>
      </c>
    </row>
    <row r="3159" spans="1:20" x14ac:dyDescent="0.25">
      <c r="A3159" t="s">
        <v>6804</v>
      </c>
      <c r="B3159" t="s">
        <v>6805</v>
      </c>
      <c r="C3159" t="s">
        <v>29</v>
      </c>
      <c r="D3159">
        <v>35</v>
      </c>
      <c r="E3159" s="9" t="s">
        <v>13002</v>
      </c>
      <c r="F3159" t="s">
        <v>74</v>
      </c>
      <c r="G3159" t="s">
        <v>32</v>
      </c>
      <c r="H3159" t="s">
        <v>33</v>
      </c>
      <c r="I3159" t="s">
        <v>34</v>
      </c>
      <c r="J3159" s="1">
        <v>45897</v>
      </c>
      <c r="M3159" t="s">
        <v>35</v>
      </c>
      <c r="N3159" s="2">
        <v>4583.05</v>
      </c>
      <c r="O3159" t="s">
        <v>1251</v>
      </c>
      <c r="P3159">
        <v>0.7</v>
      </c>
      <c r="Q31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159">
        <f>YEAR(Table1[[#This Row],[Hire Date]])</f>
        <v>2025</v>
      </c>
      <c r="T3159" t="str">
        <f>IF(Table1[[#This Row],[Education Level]]="Master's Degree",
"Master's Degree",
IF(Table1[[#This Row],[Education Level]]="Bachelor's Degree",
"Bachelor's Degree",
"Others"))</f>
        <v>Bachelor's Degree</v>
      </c>
    </row>
    <row r="3160" spans="1:20" x14ac:dyDescent="0.25">
      <c r="A3160" t="s">
        <v>6806</v>
      </c>
      <c r="B3160" t="s">
        <v>6807</v>
      </c>
      <c r="C3160" t="s">
        <v>29</v>
      </c>
      <c r="D3160">
        <v>46</v>
      </c>
      <c r="E3160" s="9" t="s">
        <v>13002</v>
      </c>
      <c r="F3160" t="s">
        <v>44</v>
      </c>
      <c r="G3160" t="s">
        <v>45</v>
      </c>
      <c r="H3160" t="s">
        <v>33</v>
      </c>
      <c r="I3160" t="s">
        <v>34</v>
      </c>
      <c r="J3160" s="1">
        <v>43624</v>
      </c>
      <c r="M3160" t="s">
        <v>35</v>
      </c>
      <c r="N3160" s="2">
        <v>8403.85</v>
      </c>
      <c r="O3160" t="s">
        <v>730</v>
      </c>
      <c r="P3160">
        <v>6.9</v>
      </c>
      <c r="Q31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60">
        <f>YEAR(Table1[[#This Row],[Hire Date]])</f>
        <v>2019</v>
      </c>
      <c r="T3160" t="str">
        <f>IF(Table1[[#This Row],[Education Level]]="Master's Degree",
"Master's Degree",
IF(Table1[[#This Row],[Education Level]]="Bachelor's Degree",
"Bachelor's Degree",
"Others"))</f>
        <v>Bachelor's Degree</v>
      </c>
    </row>
    <row r="3161" spans="1:20" x14ac:dyDescent="0.25">
      <c r="A3161" t="s">
        <v>6808</v>
      </c>
      <c r="B3161" t="s">
        <v>6809</v>
      </c>
      <c r="C3161" t="s">
        <v>18</v>
      </c>
      <c r="D3161">
        <v>37</v>
      </c>
      <c r="E3161" t="s">
        <v>121</v>
      </c>
      <c r="F3161" t="s">
        <v>20</v>
      </c>
      <c r="G3161" t="s">
        <v>45</v>
      </c>
      <c r="H3161" t="s">
        <v>33</v>
      </c>
      <c r="I3161" t="s">
        <v>34</v>
      </c>
      <c r="J3161" s="1">
        <v>46012</v>
      </c>
      <c r="M3161" t="s">
        <v>35</v>
      </c>
      <c r="N3161" s="2">
        <v>6803.08</v>
      </c>
      <c r="O3161" t="s">
        <v>2386</v>
      </c>
      <c r="P3161">
        <v>0.4</v>
      </c>
      <c r="Q31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161">
        <f>YEAR(Table1[[#This Row],[Hire Date]])</f>
        <v>2025</v>
      </c>
      <c r="T3161" t="str">
        <f>IF(Table1[[#This Row],[Education Level]]="Master's Degree",
"Master's Degree",
IF(Table1[[#This Row],[Education Level]]="Bachelor's Degree",
"Bachelor's Degree",
"Others"))</f>
        <v>Bachelor's Degree</v>
      </c>
    </row>
    <row r="3162" spans="1:20" x14ac:dyDescent="0.25">
      <c r="A3162" t="s">
        <v>6810</v>
      </c>
      <c r="B3162" t="s">
        <v>6811</v>
      </c>
      <c r="C3162" t="s">
        <v>18</v>
      </c>
      <c r="D3162">
        <v>29</v>
      </c>
      <c r="E3162" t="s">
        <v>73</v>
      </c>
      <c r="F3162" t="s">
        <v>74</v>
      </c>
      <c r="G3162" t="s">
        <v>61</v>
      </c>
      <c r="H3162" t="s">
        <v>33</v>
      </c>
      <c r="I3162" t="s">
        <v>34</v>
      </c>
      <c r="J3162" s="1">
        <v>45773</v>
      </c>
      <c r="M3162" t="s">
        <v>35</v>
      </c>
      <c r="N3162" s="2">
        <v>11235.39</v>
      </c>
      <c r="O3162" t="s">
        <v>1455</v>
      </c>
      <c r="P3162">
        <v>1.1000000000000001</v>
      </c>
      <c r="Q31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162">
        <f>YEAR(Table1[[#This Row],[Hire Date]])</f>
        <v>2025</v>
      </c>
      <c r="T3162" t="str">
        <f>IF(Table1[[#This Row],[Education Level]]="Master's Degree",
"Master's Degree",
IF(Table1[[#This Row],[Education Level]]="Bachelor's Degree",
"Bachelor's Degree",
"Others"))</f>
        <v>Bachelor's Degree</v>
      </c>
    </row>
    <row r="3163" spans="1:20" x14ac:dyDescent="0.25">
      <c r="A3163" t="s">
        <v>6812</v>
      </c>
      <c r="B3163" t="s">
        <v>6813</v>
      </c>
      <c r="C3163" t="s">
        <v>29</v>
      </c>
      <c r="D3163">
        <v>39</v>
      </c>
      <c r="E3163" t="s">
        <v>86</v>
      </c>
      <c r="F3163" t="s">
        <v>60</v>
      </c>
      <c r="G3163" t="s">
        <v>93</v>
      </c>
      <c r="H3163" t="s">
        <v>33</v>
      </c>
      <c r="I3163" t="s">
        <v>23</v>
      </c>
      <c r="J3163" s="1">
        <v>44012</v>
      </c>
      <c r="K3163" s="1">
        <v>45503</v>
      </c>
      <c r="L3163" t="s">
        <v>324</v>
      </c>
      <c r="M3163" t="s">
        <v>25</v>
      </c>
      <c r="N3163" s="2">
        <v>3234.2</v>
      </c>
      <c r="O3163" t="s">
        <v>2604</v>
      </c>
      <c r="P3163">
        <v>4.0999999999999996</v>
      </c>
      <c r="Q31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63">
        <f>YEAR(Table1[[#This Row],[Hire Date]])</f>
        <v>2020</v>
      </c>
      <c r="S3163" s="9">
        <f>YEAR(Table1[[#This Row],[Exit Date]])</f>
        <v>2024</v>
      </c>
      <c r="T3163" t="str">
        <f>IF(Table1[[#This Row],[Education Level]]="Master's Degree",
"Master's Degree",
IF(Table1[[#This Row],[Education Level]]="Bachelor's Degree",
"Bachelor's Degree",
"Others"))</f>
        <v>Master's Degree</v>
      </c>
    </row>
    <row r="3164" spans="1:20" x14ac:dyDescent="0.25">
      <c r="A3164" t="s">
        <v>6814</v>
      </c>
      <c r="B3164" t="s">
        <v>6815</v>
      </c>
      <c r="C3164" t="s">
        <v>29</v>
      </c>
      <c r="D3164">
        <v>30</v>
      </c>
      <c r="E3164" t="s">
        <v>121</v>
      </c>
      <c r="F3164" t="s">
        <v>31</v>
      </c>
      <c r="G3164" t="s">
        <v>45</v>
      </c>
      <c r="H3164" t="s">
        <v>33</v>
      </c>
      <c r="I3164" t="s">
        <v>34</v>
      </c>
      <c r="J3164" s="1">
        <v>44856</v>
      </c>
      <c r="M3164" t="s">
        <v>35</v>
      </c>
      <c r="N3164" s="2">
        <v>9409.17</v>
      </c>
      <c r="O3164" t="s">
        <v>2893</v>
      </c>
      <c r="P3164">
        <v>3.6</v>
      </c>
      <c r="Q31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64">
        <f>YEAR(Table1[[#This Row],[Hire Date]])</f>
        <v>2022</v>
      </c>
      <c r="T3164" t="str">
        <f>IF(Table1[[#This Row],[Education Level]]="Master's Degree",
"Master's Degree",
IF(Table1[[#This Row],[Education Level]]="Bachelor's Degree",
"Bachelor's Degree",
"Others"))</f>
        <v>Bachelor's Degree</v>
      </c>
    </row>
    <row r="3165" spans="1:20" x14ac:dyDescent="0.25">
      <c r="A3165" t="s">
        <v>6816</v>
      </c>
      <c r="B3165" t="s">
        <v>6817</v>
      </c>
      <c r="C3165" t="s">
        <v>29</v>
      </c>
      <c r="D3165">
        <v>28</v>
      </c>
      <c r="E3165" t="s">
        <v>79</v>
      </c>
      <c r="F3165" t="s">
        <v>20</v>
      </c>
      <c r="G3165" t="s">
        <v>145</v>
      </c>
      <c r="H3165" t="s">
        <v>33</v>
      </c>
      <c r="I3165" t="s">
        <v>34</v>
      </c>
      <c r="J3165" s="1">
        <v>43256</v>
      </c>
      <c r="M3165" t="s">
        <v>35</v>
      </c>
      <c r="N3165" s="2">
        <v>33200.769999999997</v>
      </c>
      <c r="O3165" t="s">
        <v>146</v>
      </c>
      <c r="P3165">
        <v>8</v>
      </c>
      <c r="Q31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65">
        <f>YEAR(Table1[[#This Row],[Hire Date]])</f>
        <v>2018</v>
      </c>
      <c r="T3165" t="str">
        <f>IF(Table1[[#This Row],[Education Level]]="Master's Degree",
"Master's Degree",
IF(Table1[[#This Row],[Education Level]]="Bachelor's Degree",
"Bachelor's Degree",
"Others"))</f>
        <v>Bachelor's Degree</v>
      </c>
    </row>
    <row r="3166" spans="1:20" x14ac:dyDescent="0.25">
      <c r="A3166" t="s">
        <v>6818</v>
      </c>
      <c r="B3166" t="s">
        <v>6819</v>
      </c>
      <c r="C3166" t="s">
        <v>29</v>
      </c>
      <c r="D3166">
        <v>24</v>
      </c>
      <c r="E3166" t="s">
        <v>19</v>
      </c>
      <c r="F3166" t="s">
        <v>31</v>
      </c>
      <c r="G3166" t="s">
        <v>145</v>
      </c>
      <c r="H3166" t="s">
        <v>33</v>
      </c>
      <c r="I3166" t="s">
        <v>117</v>
      </c>
      <c r="J3166" s="1">
        <v>43429</v>
      </c>
      <c r="M3166" t="s">
        <v>35</v>
      </c>
      <c r="N3166" s="2">
        <v>42937.63</v>
      </c>
      <c r="O3166" t="s">
        <v>146</v>
      </c>
      <c r="P3166">
        <v>7.5</v>
      </c>
      <c r="Q31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66">
        <f>YEAR(Table1[[#This Row],[Hire Date]])</f>
        <v>2018</v>
      </c>
      <c r="T3166" t="str">
        <f>IF(Table1[[#This Row],[Education Level]]="Master's Degree",
"Master's Degree",
IF(Table1[[#This Row],[Education Level]]="Bachelor's Degree",
"Bachelor's Degree",
"Others"))</f>
        <v>Others</v>
      </c>
    </row>
    <row r="3167" spans="1:20" x14ac:dyDescent="0.25">
      <c r="A3167" t="s">
        <v>6820</v>
      </c>
      <c r="B3167" t="s">
        <v>2201</v>
      </c>
      <c r="C3167" t="s">
        <v>18</v>
      </c>
      <c r="D3167">
        <v>22</v>
      </c>
      <c r="E3167" t="s">
        <v>136</v>
      </c>
      <c r="F3167" t="s">
        <v>49</v>
      </c>
      <c r="G3167" t="s">
        <v>21</v>
      </c>
      <c r="H3167" t="s">
        <v>22</v>
      </c>
      <c r="I3167" t="s">
        <v>23</v>
      </c>
      <c r="J3167" s="1">
        <v>44515</v>
      </c>
      <c r="K3167" s="1">
        <v>44706</v>
      </c>
      <c r="L3167" t="s">
        <v>132</v>
      </c>
      <c r="M3167" t="s">
        <v>25</v>
      </c>
      <c r="N3167" s="2">
        <v>18945.650000000001</v>
      </c>
      <c r="O3167" t="s">
        <v>918</v>
      </c>
      <c r="P3167">
        <v>0.5</v>
      </c>
      <c r="Q31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167">
        <f>YEAR(Table1[[#This Row],[Hire Date]])</f>
        <v>2021</v>
      </c>
      <c r="S3167" s="9">
        <f>YEAR(Table1[[#This Row],[Exit Date]])</f>
        <v>2022</v>
      </c>
      <c r="T3167" t="str">
        <f>IF(Table1[[#This Row],[Education Level]]="Master's Degree",
"Master's Degree",
IF(Table1[[#This Row],[Education Level]]="Bachelor's Degree",
"Bachelor's Degree",
"Others"))</f>
        <v>Master's Degree</v>
      </c>
    </row>
    <row r="3168" spans="1:20" x14ac:dyDescent="0.25">
      <c r="A3168" t="s">
        <v>6821</v>
      </c>
      <c r="B3168" t="s">
        <v>6822</v>
      </c>
      <c r="C3168" t="s">
        <v>29</v>
      </c>
      <c r="D3168">
        <v>31</v>
      </c>
      <c r="E3168" t="s">
        <v>73</v>
      </c>
      <c r="F3168" t="s">
        <v>60</v>
      </c>
      <c r="G3168" t="s">
        <v>45</v>
      </c>
      <c r="H3168" t="s">
        <v>33</v>
      </c>
      <c r="I3168" t="s">
        <v>23</v>
      </c>
      <c r="J3168" s="1">
        <v>44759</v>
      </c>
      <c r="M3168" t="s">
        <v>35</v>
      </c>
      <c r="N3168" s="2">
        <v>9234.5300000000007</v>
      </c>
      <c r="O3168" t="s">
        <v>1784</v>
      </c>
      <c r="P3168">
        <v>3.8</v>
      </c>
      <c r="Q31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68">
        <f>YEAR(Table1[[#This Row],[Hire Date]])</f>
        <v>2022</v>
      </c>
      <c r="T3168" t="str">
        <f>IF(Table1[[#This Row],[Education Level]]="Master's Degree",
"Master's Degree",
IF(Table1[[#This Row],[Education Level]]="Bachelor's Degree",
"Bachelor's Degree",
"Others"))</f>
        <v>Master's Degree</v>
      </c>
    </row>
    <row r="3169" spans="1:20" x14ac:dyDescent="0.25">
      <c r="A3169" t="s">
        <v>6823</v>
      </c>
      <c r="B3169" t="s">
        <v>6824</v>
      </c>
      <c r="C3169" t="s">
        <v>18</v>
      </c>
      <c r="D3169">
        <v>36</v>
      </c>
      <c r="E3169" t="s">
        <v>121</v>
      </c>
      <c r="F3169" t="s">
        <v>31</v>
      </c>
      <c r="G3169" t="s">
        <v>61</v>
      </c>
      <c r="H3169" t="s">
        <v>33</v>
      </c>
      <c r="I3169" t="s">
        <v>34</v>
      </c>
      <c r="J3169" s="1">
        <v>45428</v>
      </c>
      <c r="M3169" t="s">
        <v>35</v>
      </c>
      <c r="N3169" s="2">
        <v>9921.2900000000009</v>
      </c>
      <c r="O3169" t="s">
        <v>2277</v>
      </c>
      <c r="P3169">
        <v>2</v>
      </c>
      <c r="Q31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169">
        <f>YEAR(Table1[[#This Row],[Hire Date]])</f>
        <v>2024</v>
      </c>
      <c r="T3169" t="str">
        <f>IF(Table1[[#This Row],[Education Level]]="Master's Degree",
"Master's Degree",
IF(Table1[[#This Row],[Education Level]]="Bachelor's Degree",
"Bachelor's Degree",
"Others"))</f>
        <v>Bachelor's Degree</v>
      </c>
    </row>
    <row r="3170" spans="1:20" x14ac:dyDescent="0.25">
      <c r="A3170" t="s">
        <v>6825</v>
      </c>
      <c r="B3170" t="s">
        <v>6826</v>
      </c>
      <c r="C3170" t="s">
        <v>18</v>
      </c>
      <c r="D3170">
        <v>34</v>
      </c>
      <c r="E3170" t="s">
        <v>69</v>
      </c>
      <c r="F3170" t="s">
        <v>60</v>
      </c>
      <c r="G3170" t="s">
        <v>93</v>
      </c>
      <c r="H3170" t="s">
        <v>33</v>
      </c>
      <c r="I3170" t="s">
        <v>50</v>
      </c>
      <c r="J3170" s="1">
        <v>44472</v>
      </c>
      <c r="M3170" t="s">
        <v>35</v>
      </c>
      <c r="N3170" s="2">
        <v>3596.07</v>
      </c>
      <c r="O3170" t="s">
        <v>40</v>
      </c>
      <c r="P3170">
        <v>4.5999999999999996</v>
      </c>
      <c r="Q31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70">
        <f>YEAR(Table1[[#This Row],[Hire Date]])</f>
        <v>2021</v>
      </c>
      <c r="T3170" t="str">
        <f>IF(Table1[[#This Row],[Education Level]]="Master's Degree",
"Master's Degree",
IF(Table1[[#This Row],[Education Level]]="Bachelor's Degree",
"Bachelor's Degree",
"Others"))</f>
        <v>Others</v>
      </c>
    </row>
    <row r="3171" spans="1:20" x14ac:dyDescent="0.25">
      <c r="A3171" t="s">
        <v>6827</v>
      </c>
      <c r="B3171" t="s">
        <v>6828</v>
      </c>
      <c r="C3171" t="s">
        <v>18</v>
      </c>
      <c r="D3171">
        <v>31</v>
      </c>
      <c r="E3171" t="s">
        <v>136</v>
      </c>
      <c r="F3171" t="s">
        <v>49</v>
      </c>
      <c r="G3171" t="s">
        <v>61</v>
      </c>
      <c r="H3171" t="s">
        <v>33</v>
      </c>
      <c r="I3171" t="s">
        <v>34</v>
      </c>
      <c r="J3171" s="1">
        <v>45874</v>
      </c>
      <c r="M3171" t="s">
        <v>35</v>
      </c>
      <c r="N3171" s="2">
        <v>12917.18</v>
      </c>
      <c r="O3171" t="s">
        <v>1343</v>
      </c>
      <c r="P3171">
        <v>0.8</v>
      </c>
      <c r="Q31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171">
        <f>YEAR(Table1[[#This Row],[Hire Date]])</f>
        <v>2025</v>
      </c>
      <c r="T3171" t="str">
        <f>IF(Table1[[#This Row],[Education Level]]="Master's Degree",
"Master's Degree",
IF(Table1[[#This Row],[Education Level]]="Bachelor's Degree",
"Bachelor's Degree",
"Others"))</f>
        <v>Bachelor's Degree</v>
      </c>
    </row>
    <row r="3172" spans="1:20" x14ac:dyDescent="0.25">
      <c r="A3172" t="s">
        <v>6829</v>
      </c>
      <c r="B3172" t="s">
        <v>6830</v>
      </c>
      <c r="C3172" t="s">
        <v>29</v>
      </c>
      <c r="D3172">
        <v>26</v>
      </c>
      <c r="E3172" t="s">
        <v>69</v>
      </c>
      <c r="F3172" t="s">
        <v>31</v>
      </c>
      <c r="G3172" t="s">
        <v>32</v>
      </c>
      <c r="H3172" t="s">
        <v>33</v>
      </c>
      <c r="I3172" t="s">
        <v>34</v>
      </c>
      <c r="J3172" s="1">
        <v>43130</v>
      </c>
      <c r="M3172" t="s">
        <v>35</v>
      </c>
      <c r="N3172" s="2">
        <v>4842.04</v>
      </c>
      <c r="O3172" t="s">
        <v>302</v>
      </c>
      <c r="P3172">
        <v>8.3000000000000007</v>
      </c>
      <c r="Q31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72">
        <f>YEAR(Table1[[#This Row],[Hire Date]])</f>
        <v>2018</v>
      </c>
      <c r="T3172" t="str">
        <f>IF(Table1[[#This Row],[Education Level]]="Master's Degree",
"Master's Degree",
IF(Table1[[#This Row],[Education Level]]="Bachelor's Degree",
"Bachelor's Degree",
"Others"))</f>
        <v>Bachelor's Degree</v>
      </c>
    </row>
    <row r="3173" spans="1:20" x14ac:dyDescent="0.25">
      <c r="A3173" t="s">
        <v>6831</v>
      </c>
      <c r="B3173" t="s">
        <v>6832</v>
      </c>
      <c r="C3173" t="s">
        <v>18</v>
      </c>
      <c r="D3173">
        <v>40</v>
      </c>
      <c r="E3173" t="s">
        <v>136</v>
      </c>
      <c r="F3173" t="s">
        <v>31</v>
      </c>
      <c r="G3173" t="s">
        <v>61</v>
      </c>
      <c r="H3173" t="s">
        <v>33</v>
      </c>
      <c r="I3173" t="s">
        <v>34</v>
      </c>
      <c r="J3173" s="1">
        <v>43406</v>
      </c>
      <c r="K3173" s="1">
        <v>46048</v>
      </c>
      <c r="L3173" t="s">
        <v>62</v>
      </c>
      <c r="M3173" t="s">
        <v>25</v>
      </c>
      <c r="N3173" s="2">
        <v>12481.35</v>
      </c>
      <c r="O3173" t="s">
        <v>376</v>
      </c>
      <c r="P3173">
        <v>7.2</v>
      </c>
      <c r="Q31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73">
        <f>YEAR(Table1[[#This Row],[Hire Date]])</f>
        <v>2018</v>
      </c>
      <c r="S3173" s="9">
        <f>YEAR(Table1[[#This Row],[Exit Date]])</f>
        <v>2026</v>
      </c>
      <c r="T3173" t="str">
        <f>IF(Table1[[#This Row],[Education Level]]="Master's Degree",
"Master's Degree",
IF(Table1[[#This Row],[Education Level]]="Bachelor's Degree",
"Bachelor's Degree",
"Others"))</f>
        <v>Bachelor's Degree</v>
      </c>
    </row>
    <row r="3174" spans="1:20" x14ac:dyDescent="0.25">
      <c r="A3174" t="s">
        <v>6833</v>
      </c>
      <c r="B3174" t="s">
        <v>6834</v>
      </c>
      <c r="C3174" t="s">
        <v>18</v>
      </c>
      <c r="D3174">
        <v>23</v>
      </c>
      <c r="E3174" t="s">
        <v>19</v>
      </c>
      <c r="F3174" t="s">
        <v>49</v>
      </c>
      <c r="G3174" t="s">
        <v>21</v>
      </c>
      <c r="H3174" t="s">
        <v>33</v>
      </c>
      <c r="I3174" t="s">
        <v>34</v>
      </c>
      <c r="J3174" s="1">
        <v>43936</v>
      </c>
      <c r="M3174" t="s">
        <v>35</v>
      </c>
      <c r="N3174" s="2">
        <v>18839.990000000002</v>
      </c>
      <c r="O3174" t="s">
        <v>3357</v>
      </c>
      <c r="P3174">
        <v>6.1</v>
      </c>
      <c r="Q31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74">
        <f>YEAR(Table1[[#This Row],[Hire Date]])</f>
        <v>2020</v>
      </c>
      <c r="T3174" t="str">
        <f>IF(Table1[[#This Row],[Education Level]]="Master's Degree",
"Master's Degree",
IF(Table1[[#This Row],[Education Level]]="Bachelor's Degree",
"Bachelor's Degree",
"Others"))</f>
        <v>Bachelor's Degree</v>
      </c>
    </row>
    <row r="3175" spans="1:20" x14ac:dyDescent="0.25">
      <c r="A3175" t="s">
        <v>6835</v>
      </c>
      <c r="B3175" t="s">
        <v>6836</v>
      </c>
      <c r="C3175" t="s">
        <v>29</v>
      </c>
      <c r="D3175">
        <v>41</v>
      </c>
      <c r="E3175" t="s">
        <v>73</v>
      </c>
      <c r="F3175" t="s">
        <v>31</v>
      </c>
      <c r="G3175" t="s">
        <v>61</v>
      </c>
      <c r="H3175" t="s">
        <v>33</v>
      </c>
      <c r="I3175" t="s">
        <v>23</v>
      </c>
      <c r="J3175" s="1">
        <v>43862</v>
      </c>
      <c r="M3175" t="s">
        <v>35</v>
      </c>
      <c r="N3175" s="2">
        <v>11575.42</v>
      </c>
      <c r="O3175" t="s">
        <v>730</v>
      </c>
      <c r="P3175">
        <v>6.3</v>
      </c>
      <c r="Q31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75">
        <f>YEAR(Table1[[#This Row],[Hire Date]])</f>
        <v>2020</v>
      </c>
      <c r="T3175" t="str">
        <f>IF(Table1[[#This Row],[Education Level]]="Master's Degree",
"Master's Degree",
IF(Table1[[#This Row],[Education Level]]="Bachelor's Degree",
"Bachelor's Degree",
"Others"))</f>
        <v>Master's Degree</v>
      </c>
    </row>
    <row r="3176" spans="1:20" x14ac:dyDescent="0.25">
      <c r="A3176" t="s">
        <v>6837</v>
      </c>
      <c r="B3176" t="s">
        <v>6838</v>
      </c>
      <c r="C3176" t="s">
        <v>18</v>
      </c>
      <c r="D3176">
        <v>25</v>
      </c>
      <c r="E3176" t="s">
        <v>69</v>
      </c>
      <c r="F3176" t="s">
        <v>31</v>
      </c>
      <c r="G3176" t="s">
        <v>32</v>
      </c>
      <c r="H3176" t="s">
        <v>33</v>
      </c>
      <c r="I3176" t="s">
        <v>50</v>
      </c>
      <c r="J3176" s="1">
        <v>44704</v>
      </c>
      <c r="M3176" t="s">
        <v>35</v>
      </c>
      <c r="N3176" s="2">
        <v>6449.22</v>
      </c>
      <c r="O3176" t="s">
        <v>1455</v>
      </c>
      <c r="P3176">
        <v>4</v>
      </c>
      <c r="Q31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76">
        <f>YEAR(Table1[[#This Row],[Hire Date]])</f>
        <v>2022</v>
      </c>
      <c r="T3176" t="str">
        <f>IF(Table1[[#This Row],[Education Level]]="Master's Degree",
"Master's Degree",
IF(Table1[[#This Row],[Education Level]]="Bachelor's Degree",
"Bachelor's Degree",
"Others"))</f>
        <v>Others</v>
      </c>
    </row>
    <row r="3177" spans="1:20" x14ac:dyDescent="0.25">
      <c r="A3177" t="s">
        <v>6839</v>
      </c>
      <c r="B3177" t="s">
        <v>6840</v>
      </c>
      <c r="C3177" t="s">
        <v>29</v>
      </c>
      <c r="D3177">
        <v>28</v>
      </c>
      <c r="E3177" t="s">
        <v>79</v>
      </c>
      <c r="F3177" t="s">
        <v>74</v>
      </c>
      <c r="G3177" t="s">
        <v>45</v>
      </c>
      <c r="H3177" t="s">
        <v>22</v>
      </c>
      <c r="I3177" t="s">
        <v>34</v>
      </c>
      <c r="J3177" s="1">
        <v>43194</v>
      </c>
      <c r="M3177" t="s">
        <v>35</v>
      </c>
      <c r="N3177" s="2">
        <v>7688.99</v>
      </c>
      <c r="O3177" t="s">
        <v>941</v>
      </c>
      <c r="P3177">
        <v>8.1</v>
      </c>
      <c r="Q31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77">
        <f>YEAR(Table1[[#This Row],[Hire Date]])</f>
        <v>2018</v>
      </c>
      <c r="T3177" t="str">
        <f>IF(Table1[[#This Row],[Education Level]]="Master's Degree",
"Master's Degree",
IF(Table1[[#This Row],[Education Level]]="Bachelor's Degree",
"Bachelor's Degree",
"Others"))</f>
        <v>Bachelor's Degree</v>
      </c>
    </row>
    <row r="3178" spans="1:20" x14ac:dyDescent="0.25">
      <c r="A3178" t="s">
        <v>6841</v>
      </c>
      <c r="B3178" t="s">
        <v>6842</v>
      </c>
      <c r="C3178" t="s">
        <v>29</v>
      </c>
      <c r="D3178">
        <v>22</v>
      </c>
      <c r="E3178" t="s">
        <v>121</v>
      </c>
      <c r="F3178" t="s">
        <v>60</v>
      </c>
      <c r="G3178" t="s">
        <v>21</v>
      </c>
      <c r="H3178" t="s">
        <v>33</v>
      </c>
      <c r="I3178" t="s">
        <v>34</v>
      </c>
      <c r="J3178" s="1">
        <v>45930</v>
      </c>
      <c r="M3178" t="s">
        <v>35</v>
      </c>
      <c r="N3178" s="2">
        <v>17345.72</v>
      </c>
      <c r="O3178" t="s">
        <v>572</v>
      </c>
      <c r="P3178">
        <v>0.6</v>
      </c>
      <c r="Q31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178">
        <f>YEAR(Table1[[#This Row],[Hire Date]])</f>
        <v>2025</v>
      </c>
      <c r="T3178" t="str">
        <f>IF(Table1[[#This Row],[Education Level]]="Master's Degree",
"Master's Degree",
IF(Table1[[#This Row],[Education Level]]="Bachelor's Degree",
"Bachelor's Degree",
"Others"))</f>
        <v>Bachelor's Degree</v>
      </c>
    </row>
    <row r="3179" spans="1:20" x14ac:dyDescent="0.25">
      <c r="A3179" t="s">
        <v>6843</v>
      </c>
      <c r="B3179" t="s">
        <v>6844</v>
      </c>
      <c r="C3179" t="s">
        <v>29</v>
      </c>
      <c r="D3179">
        <v>30</v>
      </c>
      <c r="E3179" s="9" t="s">
        <v>13002</v>
      </c>
      <c r="F3179" t="s">
        <v>60</v>
      </c>
      <c r="G3179" t="s">
        <v>32</v>
      </c>
      <c r="H3179" t="s">
        <v>33</v>
      </c>
      <c r="I3179" t="s">
        <v>34</v>
      </c>
      <c r="J3179" s="1">
        <v>45625</v>
      </c>
      <c r="M3179" t="s">
        <v>35</v>
      </c>
      <c r="N3179" s="2">
        <v>6479.3</v>
      </c>
      <c r="O3179" t="s">
        <v>3659</v>
      </c>
      <c r="P3179">
        <v>1.5</v>
      </c>
      <c r="Q31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179">
        <f>YEAR(Table1[[#This Row],[Hire Date]])</f>
        <v>2024</v>
      </c>
      <c r="T3179" t="str">
        <f>IF(Table1[[#This Row],[Education Level]]="Master's Degree",
"Master's Degree",
IF(Table1[[#This Row],[Education Level]]="Bachelor's Degree",
"Bachelor's Degree",
"Others"))</f>
        <v>Bachelor's Degree</v>
      </c>
    </row>
    <row r="3180" spans="1:20" x14ac:dyDescent="0.25">
      <c r="A3180" t="s">
        <v>6845</v>
      </c>
      <c r="B3180" t="s">
        <v>6846</v>
      </c>
      <c r="C3180" t="s">
        <v>29</v>
      </c>
      <c r="D3180">
        <v>43</v>
      </c>
      <c r="E3180" t="s">
        <v>19</v>
      </c>
      <c r="F3180" t="s">
        <v>74</v>
      </c>
      <c r="G3180" t="s">
        <v>145</v>
      </c>
      <c r="H3180" t="s">
        <v>33</v>
      </c>
      <c r="I3180" t="s">
        <v>23</v>
      </c>
      <c r="J3180" s="1">
        <v>43160</v>
      </c>
      <c r="M3180" t="s">
        <v>35</v>
      </c>
      <c r="N3180" s="2">
        <v>39577.51</v>
      </c>
      <c r="O3180" t="s">
        <v>146</v>
      </c>
      <c r="P3180">
        <v>8.1999999999999993</v>
      </c>
      <c r="Q31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80">
        <f>YEAR(Table1[[#This Row],[Hire Date]])</f>
        <v>2018</v>
      </c>
      <c r="T3180" t="str">
        <f>IF(Table1[[#This Row],[Education Level]]="Master's Degree",
"Master's Degree",
IF(Table1[[#This Row],[Education Level]]="Bachelor's Degree",
"Bachelor's Degree",
"Others"))</f>
        <v>Master's Degree</v>
      </c>
    </row>
    <row r="3181" spans="1:20" x14ac:dyDescent="0.25">
      <c r="A3181" t="s">
        <v>6847</v>
      </c>
      <c r="B3181" t="s">
        <v>6848</v>
      </c>
      <c r="C3181" t="s">
        <v>18</v>
      </c>
      <c r="D3181">
        <v>39</v>
      </c>
      <c r="E3181" t="s">
        <v>73</v>
      </c>
      <c r="F3181" t="s">
        <v>20</v>
      </c>
      <c r="G3181" t="s">
        <v>45</v>
      </c>
      <c r="H3181" t="s">
        <v>22</v>
      </c>
      <c r="I3181" t="s">
        <v>23</v>
      </c>
      <c r="J3181" s="1">
        <v>45123</v>
      </c>
      <c r="M3181" t="s">
        <v>35</v>
      </c>
      <c r="N3181" s="2">
        <v>8223.9500000000007</v>
      </c>
      <c r="O3181" t="s">
        <v>2526</v>
      </c>
      <c r="P3181">
        <v>2.8</v>
      </c>
      <c r="Q31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181">
        <f>YEAR(Table1[[#This Row],[Hire Date]])</f>
        <v>2023</v>
      </c>
      <c r="T3181" t="str">
        <f>IF(Table1[[#This Row],[Education Level]]="Master's Degree",
"Master's Degree",
IF(Table1[[#This Row],[Education Level]]="Bachelor's Degree",
"Bachelor's Degree",
"Others"))</f>
        <v>Master's Degree</v>
      </c>
    </row>
    <row r="3182" spans="1:20" x14ac:dyDescent="0.25">
      <c r="A3182" t="s">
        <v>6849</v>
      </c>
      <c r="B3182" t="s">
        <v>6850</v>
      </c>
      <c r="C3182" t="s">
        <v>29</v>
      </c>
      <c r="D3182">
        <v>43</v>
      </c>
      <c r="E3182" t="s">
        <v>100</v>
      </c>
      <c r="F3182" t="s">
        <v>31</v>
      </c>
      <c r="G3182" t="s">
        <v>21</v>
      </c>
      <c r="H3182" t="s">
        <v>33</v>
      </c>
      <c r="I3182" t="s">
        <v>175</v>
      </c>
      <c r="J3182" s="1">
        <v>44434</v>
      </c>
      <c r="M3182" t="s">
        <v>35</v>
      </c>
      <c r="N3182" s="2">
        <v>18718.27</v>
      </c>
      <c r="O3182" t="s">
        <v>2419</v>
      </c>
      <c r="P3182">
        <v>4.7</v>
      </c>
      <c r="Q31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82">
        <f>YEAR(Table1[[#This Row],[Hire Date]])</f>
        <v>2021</v>
      </c>
      <c r="T3182" t="str">
        <f>IF(Table1[[#This Row],[Education Level]]="Master's Degree",
"Master's Degree",
IF(Table1[[#This Row],[Education Level]]="Bachelor's Degree",
"Bachelor's Degree",
"Others"))</f>
        <v>Others</v>
      </c>
    </row>
    <row r="3183" spans="1:20" x14ac:dyDescent="0.25">
      <c r="A3183" t="s">
        <v>6851</v>
      </c>
      <c r="B3183" t="s">
        <v>6852</v>
      </c>
      <c r="C3183" t="s">
        <v>18</v>
      </c>
      <c r="D3183">
        <v>39</v>
      </c>
      <c r="E3183" t="s">
        <v>136</v>
      </c>
      <c r="F3183" t="s">
        <v>60</v>
      </c>
      <c r="G3183" t="s">
        <v>137</v>
      </c>
      <c r="H3183" t="s">
        <v>22</v>
      </c>
      <c r="I3183" t="s">
        <v>34</v>
      </c>
      <c r="J3183" s="1">
        <v>45322</v>
      </c>
      <c r="K3183" s="1">
        <v>45953</v>
      </c>
      <c r="L3183" t="s">
        <v>760</v>
      </c>
      <c r="M3183" t="s">
        <v>25</v>
      </c>
      <c r="N3183" s="2">
        <v>20878.759999999998</v>
      </c>
      <c r="O3183" t="s">
        <v>462</v>
      </c>
      <c r="P3183">
        <v>1.7</v>
      </c>
      <c r="Q31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183">
        <f>YEAR(Table1[[#This Row],[Hire Date]])</f>
        <v>2024</v>
      </c>
      <c r="S3183" s="9">
        <f>YEAR(Table1[[#This Row],[Exit Date]])</f>
        <v>2025</v>
      </c>
      <c r="T3183" t="str">
        <f>IF(Table1[[#This Row],[Education Level]]="Master's Degree",
"Master's Degree",
IF(Table1[[#This Row],[Education Level]]="Bachelor's Degree",
"Bachelor's Degree",
"Others"))</f>
        <v>Bachelor's Degree</v>
      </c>
    </row>
    <row r="3184" spans="1:20" x14ac:dyDescent="0.25">
      <c r="A3184" t="s">
        <v>6853</v>
      </c>
      <c r="B3184" t="s">
        <v>6854</v>
      </c>
      <c r="C3184" t="s">
        <v>18</v>
      </c>
      <c r="D3184">
        <v>25</v>
      </c>
      <c r="E3184" t="s">
        <v>79</v>
      </c>
      <c r="F3184" t="s">
        <v>60</v>
      </c>
      <c r="G3184" t="s">
        <v>32</v>
      </c>
      <c r="H3184" t="s">
        <v>33</v>
      </c>
      <c r="I3184" t="s">
        <v>34</v>
      </c>
      <c r="J3184" s="1">
        <v>44182</v>
      </c>
      <c r="M3184" t="s">
        <v>35</v>
      </c>
      <c r="N3184" s="2">
        <v>5112.6499999999996</v>
      </c>
      <c r="O3184" t="s">
        <v>3038</v>
      </c>
      <c r="P3184">
        <v>5.4</v>
      </c>
      <c r="Q31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84">
        <f>YEAR(Table1[[#This Row],[Hire Date]])</f>
        <v>2020</v>
      </c>
      <c r="T3184" t="str">
        <f>IF(Table1[[#This Row],[Education Level]]="Master's Degree",
"Master's Degree",
IF(Table1[[#This Row],[Education Level]]="Bachelor's Degree",
"Bachelor's Degree",
"Others"))</f>
        <v>Bachelor's Degree</v>
      </c>
    </row>
    <row r="3185" spans="1:20" x14ac:dyDescent="0.25">
      <c r="A3185" t="s">
        <v>6855</v>
      </c>
      <c r="B3185" t="s">
        <v>6856</v>
      </c>
      <c r="C3185" t="s">
        <v>18</v>
      </c>
      <c r="D3185">
        <v>32</v>
      </c>
      <c r="E3185" t="s">
        <v>79</v>
      </c>
      <c r="F3185" t="s">
        <v>44</v>
      </c>
      <c r="G3185" t="s">
        <v>93</v>
      </c>
      <c r="H3185" t="s">
        <v>33</v>
      </c>
      <c r="I3185" t="s">
        <v>34</v>
      </c>
      <c r="J3185" s="1">
        <v>43714</v>
      </c>
      <c r="M3185" t="s">
        <v>35</v>
      </c>
      <c r="N3185" s="2">
        <v>2736.61</v>
      </c>
      <c r="O3185" t="s">
        <v>1717</v>
      </c>
      <c r="P3185">
        <v>6.7</v>
      </c>
      <c r="Q31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85">
        <f>YEAR(Table1[[#This Row],[Hire Date]])</f>
        <v>2019</v>
      </c>
      <c r="T3185" t="str">
        <f>IF(Table1[[#This Row],[Education Level]]="Master's Degree",
"Master's Degree",
IF(Table1[[#This Row],[Education Level]]="Bachelor's Degree",
"Bachelor's Degree",
"Others"))</f>
        <v>Bachelor's Degree</v>
      </c>
    </row>
    <row r="3186" spans="1:20" x14ac:dyDescent="0.25">
      <c r="A3186" t="s">
        <v>6857</v>
      </c>
      <c r="B3186" t="s">
        <v>6858</v>
      </c>
      <c r="C3186" t="s">
        <v>29</v>
      </c>
      <c r="D3186">
        <v>27</v>
      </c>
      <c r="E3186" t="s">
        <v>73</v>
      </c>
      <c r="F3186" t="s">
        <v>74</v>
      </c>
      <c r="G3186" t="s">
        <v>45</v>
      </c>
      <c r="H3186" t="s">
        <v>33</v>
      </c>
      <c r="I3186" t="s">
        <v>34</v>
      </c>
      <c r="J3186" s="1">
        <v>43778</v>
      </c>
      <c r="M3186" t="s">
        <v>35</v>
      </c>
      <c r="N3186" s="2">
        <v>8906.65</v>
      </c>
      <c r="O3186" t="s">
        <v>1555</v>
      </c>
      <c r="P3186">
        <v>6.5</v>
      </c>
      <c r="Q31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86">
        <f>YEAR(Table1[[#This Row],[Hire Date]])</f>
        <v>2019</v>
      </c>
      <c r="T3186" t="str">
        <f>IF(Table1[[#This Row],[Education Level]]="Master's Degree",
"Master's Degree",
IF(Table1[[#This Row],[Education Level]]="Bachelor's Degree",
"Bachelor's Degree",
"Others"))</f>
        <v>Bachelor's Degree</v>
      </c>
    </row>
    <row r="3187" spans="1:20" x14ac:dyDescent="0.25">
      <c r="A3187" t="s">
        <v>6859</v>
      </c>
      <c r="B3187" t="s">
        <v>6860</v>
      </c>
      <c r="C3187" t="s">
        <v>29</v>
      </c>
      <c r="D3187">
        <v>46</v>
      </c>
      <c r="E3187" t="s">
        <v>79</v>
      </c>
      <c r="F3187" t="s">
        <v>60</v>
      </c>
      <c r="G3187" t="s">
        <v>32</v>
      </c>
      <c r="H3187" t="s">
        <v>22</v>
      </c>
      <c r="I3187" t="s">
        <v>23</v>
      </c>
      <c r="J3187" s="1">
        <v>43865</v>
      </c>
      <c r="M3187" t="s">
        <v>35</v>
      </c>
      <c r="N3187" s="2">
        <v>4824.9399999999996</v>
      </c>
      <c r="O3187" t="s">
        <v>3044</v>
      </c>
      <c r="P3187">
        <v>6.3</v>
      </c>
      <c r="Q31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87">
        <f>YEAR(Table1[[#This Row],[Hire Date]])</f>
        <v>2020</v>
      </c>
      <c r="T3187" t="str">
        <f>IF(Table1[[#This Row],[Education Level]]="Master's Degree",
"Master's Degree",
IF(Table1[[#This Row],[Education Level]]="Bachelor's Degree",
"Bachelor's Degree",
"Others"))</f>
        <v>Master's Degree</v>
      </c>
    </row>
    <row r="3188" spans="1:20" x14ac:dyDescent="0.25">
      <c r="A3188" t="s">
        <v>6861</v>
      </c>
      <c r="B3188" t="s">
        <v>6862</v>
      </c>
      <c r="C3188" t="s">
        <v>18</v>
      </c>
      <c r="D3188">
        <v>24</v>
      </c>
      <c r="E3188" t="s">
        <v>100</v>
      </c>
      <c r="F3188" t="s">
        <v>60</v>
      </c>
      <c r="G3188" t="s">
        <v>61</v>
      </c>
      <c r="H3188" t="s">
        <v>33</v>
      </c>
      <c r="I3188" t="s">
        <v>34</v>
      </c>
      <c r="J3188" s="1">
        <v>44372</v>
      </c>
      <c r="M3188" t="s">
        <v>35</v>
      </c>
      <c r="N3188" s="2">
        <v>9702.5300000000007</v>
      </c>
      <c r="O3188" t="s">
        <v>960</v>
      </c>
      <c r="P3188">
        <v>4.9000000000000004</v>
      </c>
      <c r="Q31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88">
        <f>YEAR(Table1[[#This Row],[Hire Date]])</f>
        <v>2021</v>
      </c>
      <c r="T3188" t="str">
        <f>IF(Table1[[#This Row],[Education Level]]="Master's Degree",
"Master's Degree",
IF(Table1[[#This Row],[Education Level]]="Bachelor's Degree",
"Bachelor's Degree",
"Others"))</f>
        <v>Bachelor's Degree</v>
      </c>
    </row>
    <row r="3189" spans="1:20" x14ac:dyDescent="0.25">
      <c r="A3189" t="s">
        <v>6863</v>
      </c>
      <c r="B3189" t="s">
        <v>6864</v>
      </c>
      <c r="C3189" t="s">
        <v>18</v>
      </c>
      <c r="D3189">
        <v>43</v>
      </c>
      <c r="E3189" t="s">
        <v>100</v>
      </c>
      <c r="F3189" t="s">
        <v>31</v>
      </c>
      <c r="G3189" t="s">
        <v>45</v>
      </c>
      <c r="H3189" t="s">
        <v>33</v>
      </c>
      <c r="I3189" t="s">
        <v>23</v>
      </c>
      <c r="J3189" s="1">
        <v>44983</v>
      </c>
      <c r="M3189" t="s">
        <v>35</v>
      </c>
      <c r="N3189" s="2">
        <v>7707.08</v>
      </c>
      <c r="O3189" t="s">
        <v>550</v>
      </c>
      <c r="P3189">
        <v>3.2</v>
      </c>
      <c r="Q31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89">
        <f>YEAR(Table1[[#This Row],[Hire Date]])</f>
        <v>2023</v>
      </c>
      <c r="T3189" t="str">
        <f>IF(Table1[[#This Row],[Education Level]]="Master's Degree",
"Master's Degree",
IF(Table1[[#This Row],[Education Level]]="Bachelor's Degree",
"Bachelor's Degree",
"Others"))</f>
        <v>Master's Degree</v>
      </c>
    </row>
    <row r="3190" spans="1:20" x14ac:dyDescent="0.25">
      <c r="A3190" t="s">
        <v>6865</v>
      </c>
      <c r="B3190" t="s">
        <v>6866</v>
      </c>
      <c r="C3190" t="s">
        <v>29</v>
      </c>
      <c r="D3190">
        <v>43</v>
      </c>
      <c r="E3190" t="s">
        <v>73</v>
      </c>
      <c r="F3190" t="s">
        <v>44</v>
      </c>
      <c r="G3190" t="s">
        <v>32</v>
      </c>
      <c r="H3190" t="s">
        <v>138</v>
      </c>
      <c r="I3190" t="s">
        <v>34</v>
      </c>
      <c r="J3190" s="1">
        <v>43282</v>
      </c>
      <c r="M3190" t="s">
        <v>35</v>
      </c>
      <c r="N3190" s="2">
        <v>4443.55</v>
      </c>
      <c r="O3190" t="s">
        <v>2366</v>
      </c>
      <c r="P3190">
        <v>7.9</v>
      </c>
      <c r="Q31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90">
        <f>YEAR(Table1[[#This Row],[Hire Date]])</f>
        <v>2018</v>
      </c>
      <c r="T3190" t="str">
        <f>IF(Table1[[#This Row],[Education Level]]="Master's Degree",
"Master's Degree",
IF(Table1[[#This Row],[Education Level]]="Bachelor's Degree",
"Bachelor's Degree",
"Others"))</f>
        <v>Bachelor's Degree</v>
      </c>
    </row>
    <row r="3191" spans="1:20" x14ac:dyDescent="0.25">
      <c r="A3191" t="s">
        <v>6867</v>
      </c>
      <c r="B3191" t="s">
        <v>6868</v>
      </c>
      <c r="C3191" t="s">
        <v>18</v>
      </c>
      <c r="D3191">
        <v>51</v>
      </c>
      <c r="E3191" t="s">
        <v>136</v>
      </c>
      <c r="F3191" t="s">
        <v>44</v>
      </c>
      <c r="G3191" t="s">
        <v>145</v>
      </c>
      <c r="H3191" t="s">
        <v>33</v>
      </c>
      <c r="I3191" t="s">
        <v>23</v>
      </c>
      <c r="J3191" s="1">
        <v>45160</v>
      </c>
      <c r="M3191" t="s">
        <v>35</v>
      </c>
      <c r="N3191" s="2">
        <v>38268.74</v>
      </c>
      <c r="O3191" t="s">
        <v>146</v>
      </c>
      <c r="P3191">
        <v>2.7</v>
      </c>
      <c r="Q31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191">
        <f>YEAR(Table1[[#This Row],[Hire Date]])</f>
        <v>2023</v>
      </c>
      <c r="T3191" t="str">
        <f>IF(Table1[[#This Row],[Education Level]]="Master's Degree",
"Master's Degree",
IF(Table1[[#This Row],[Education Level]]="Bachelor's Degree",
"Bachelor's Degree",
"Others"))</f>
        <v>Master's Degree</v>
      </c>
    </row>
    <row r="3192" spans="1:20" x14ac:dyDescent="0.25">
      <c r="A3192" t="s">
        <v>6869</v>
      </c>
      <c r="B3192" t="s">
        <v>6870</v>
      </c>
      <c r="C3192" t="s">
        <v>18</v>
      </c>
      <c r="D3192">
        <v>31</v>
      </c>
      <c r="E3192" t="s">
        <v>100</v>
      </c>
      <c r="F3192" t="s">
        <v>60</v>
      </c>
      <c r="G3192" t="s">
        <v>93</v>
      </c>
      <c r="H3192" t="s">
        <v>33</v>
      </c>
      <c r="I3192" t="s">
        <v>34</v>
      </c>
      <c r="J3192" s="1">
        <v>45235</v>
      </c>
      <c r="M3192" t="s">
        <v>35</v>
      </c>
      <c r="N3192" s="2">
        <v>3742.82</v>
      </c>
      <c r="O3192" t="s">
        <v>302</v>
      </c>
      <c r="P3192">
        <v>2.5</v>
      </c>
      <c r="Q31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192">
        <f>YEAR(Table1[[#This Row],[Hire Date]])</f>
        <v>2023</v>
      </c>
      <c r="T3192" t="str">
        <f>IF(Table1[[#This Row],[Education Level]]="Master's Degree",
"Master's Degree",
IF(Table1[[#This Row],[Education Level]]="Bachelor's Degree",
"Bachelor's Degree",
"Others"))</f>
        <v>Bachelor's Degree</v>
      </c>
    </row>
    <row r="3193" spans="1:20" x14ac:dyDescent="0.25">
      <c r="A3193" t="s">
        <v>6871</v>
      </c>
      <c r="B3193" t="s">
        <v>6872</v>
      </c>
      <c r="C3193" t="s">
        <v>18</v>
      </c>
      <c r="D3193">
        <v>41</v>
      </c>
      <c r="E3193" t="s">
        <v>19</v>
      </c>
      <c r="F3193" t="s">
        <v>74</v>
      </c>
      <c r="G3193" t="s">
        <v>145</v>
      </c>
      <c r="H3193" t="s">
        <v>33</v>
      </c>
      <c r="I3193" t="s">
        <v>117</v>
      </c>
      <c r="J3193" s="1">
        <v>44386</v>
      </c>
      <c r="M3193" t="s">
        <v>35</v>
      </c>
      <c r="N3193" s="2">
        <v>31506.26</v>
      </c>
      <c r="O3193" t="s">
        <v>146</v>
      </c>
      <c r="P3193">
        <v>4.9000000000000004</v>
      </c>
      <c r="Q31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93">
        <f>YEAR(Table1[[#This Row],[Hire Date]])</f>
        <v>2021</v>
      </c>
      <c r="T3193" t="str">
        <f>IF(Table1[[#This Row],[Education Level]]="Master's Degree",
"Master's Degree",
IF(Table1[[#This Row],[Education Level]]="Bachelor's Degree",
"Bachelor's Degree",
"Others"))</f>
        <v>Others</v>
      </c>
    </row>
    <row r="3194" spans="1:20" x14ac:dyDescent="0.25">
      <c r="A3194" t="s">
        <v>6873</v>
      </c>
      <c r="B3194" t="s">
        <v>6874</v>
      </c>
      <c r="C3194" t="s">
        <v>29</v>
      </c>
      <c r="D3194">
        <v>55</v>
      </c>
      <c r="E3194" t="s">
        <v>136</v>
      </c>
      <c r="F3194" t="s">
        <v>31</v>
      </c>
      <c r="G3194" t="s">
        <v>21</v>
      </c>
      <c r="H3194" t="s">
        <v>33</v>
      </c>
      <c r="I3194" t="s">
        <v>23</v>
      </c>
      <c r="J3194" s="1">
        <v>43148</v>
      </c>
      <c r="M3194" t="s">
        <v>35</v>
      </c>
      <c r="N3194" s="2">
        <v>16891.52</v>
      </c>
      <c r="O3194" t="s">
        <v>924</v>
      </c>
      <c r="P3194">
        <v>8.1999999999999993</v>
      </c>
      <c r="Q31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194">
        <f>YEAR(Table1[[#This Row],[Hire Date]])</f>
        <v>2018</v>
      </c>
      <c r="T3194" t="str">
        <f>IF(Table1[[#This Row],[Education Level]]="Master's Degree",
"Master's Degree",
IF(Table1[[#This Row],[Education Level]]="Bachelor's Degree",
"Bachelor's Degree",
"Others"))</f>
        <v>Master's Degree</v>
      </c>
    </row>
    <row r="3195" spans="1:20" x14ac:dyDescent="0.25">
      <c r="A3195" t="s">
        <v>6875</v>
      </c>
      <c r="B3195" t="s">
        <v>6876</v>
      </c>
      <c r="C3195" t="s">
        <v>18</v>
      </c>
      <c r="D3195">
        <v>29</v>
      </c>
      <c r="E3195" t="s">
        <v>136</v>
      </c>
      <c r="F3195" t="s">
        <v>20</v>
      </c>
      <c r="G3195" t="s">
        <v>137</v>
      </c>
      <c r="H3195" t="s">
        <v>33</v>
      </c>
      <c r="I3195" t="s">
        <v>34</v>
      </c>
      <c r="J3195" s="1">
        <v>44636</v>
      </c>
      <c r="M3195" t="s">
        <v>35</v>
      </c>
      <c r="N3195" s="2">
        <v>20946.77</v>
      </c>
      <c r="O3195" t="s">
        <v>2707</v>
      </c>
      <c r="P3195">
        <v>4.2</v>
      </c>
      <c r="Q31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95">
        <f>YEAR(Table1[[#This Row],[Hire Date]])</f>
        <v>2022</v>
      </c>
      <c r="T3195" t="str">
        <f>IF(Table1[[#This Row],[Education Level]]="Master's Degree",
"Master's Degree",
IF(Table1[[#This Row],[Education Level]]="Bachelor's Degree",
"Bachelor's Degree",
"Others"))</f>
        <v>Bachelor's Degree</v>
      </c>
    </row>
    <row r="3196" spans="1:20" x14ac:dyDescent="0.25">
      <c r="A3196" t="s">
        <v>6877</v>
      </c>
      <c r="B3196" t="s">
        <v>6878</v>
      </c>
      <c r="C3196" t="s">
        <v>18</v>
      </c>
      <c r="D3196">
        <v>22</v>
      </c>
      <c r="E3196" s="9" t="s">
        <v>13002</v>
      </c>
      <c r="F3196" t="s">
        <v>31</v>
      </c>
      <c r="G3196" t="s">
        <v>61</v>
      </c>
      <c r="H3196" t="s">
        <v>33</v>
      </c>
      <c r="I3196" t="s">
        <v>23</v>
      </c>
      <c r="J3196" s="1">
        <v>44744</v>
      </c>
      <c r="M3196" t="s">
        <v>35</v>
      </c>
      <c r="N3196" s="2">
        <v>12968.26</v>
      </c>
      <c r="O3196" t="s">
        <v>419</v>
      </c>
      <c r="P3196">
        <v>3.9</v>
      </c>
      <c r="Q31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96">
        <f>YEAR(Table1[[#This Row],[Hire Date]])</f>
        <v>2022</v>
      </c>
      <c r="T3196" t="str">
        <f>IF(Table1[[#This Row],[Education Level]]="Master's Degree",
"Master's Degree",
IF(Table1[[#This Row],[Education Level]]="Bachelor's Degree",
"Bachelor's Degree",
"Others"))</f>
        <v>Master's Degree</v>
      </c>
    </row>
    <row r="3197" spans="1:20" x14ac:dyDescent="0.25">
      <c r="A3197" t="s">
        <v>6879</v>
      </c>
      <c r="B3197" t="s">
        <v>6880</v>
      </c>
      <c r="C3197" t="s">
        <v>29</v>
      </c>
      <c r="D3197">
        <v>22</v>
      </c>
      <c r="E3197" t="s">
        <v>69</v>
      </c>
      <c r="F3197" t="s">
        <v>44</v>
      </c>
      <c r="G3197" t="s">
        <v>93</v>
      </c>
      <c r="H3197" t="s">
        <v>22</v>
      </c>
      <c r="I3197" t="s">
        <v>34</v>
      </c>
      <c r="J3197" s="1">
        <v>44012</v>
      </c>
      <c r="K3197" s="1">
        <v>45735</v>
      </c>
      <c r="L3197" t="s">
        <v>113</v>
      </c>
      <c r="M3197" t="s">
        <v>25</v>
      </c>
      <c r="N3197" s="2">
        <v>3719.47</v>
      </c>
      <c r="O3197" t="s">
        <v>1074</v>
      </c>
      <c r="P3197">
        <v>4.7</v>
      </c>
      <c r="Q31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97">
        <f>YEAR(Table1[[#This Row],[Hire Date]])</f>
        <v>2020</v>
      </c>
      <c r="S3197" s="9">
        <f>YEAR(Table1[[#This Row],[Exit Date]])</f>
        <v>2025</v>
      </c>
      <c r="T3197" t="str">
        <f>IF(Table1[[#This Row],[Education Level]]="Master's Degree",
"Master's Degree",
IF(Table1[[#This Row],[Education Level]]="Bachelor's Degree",
"Bachelor's Degree",
"Others"))</f>
        <v>Bachelor's Degree</v>
      </c>
    </row>
    <row r="3198" spans="1:20" x14ac:dyDescent="0.25">
      <c r="A3198" t="s">
        <v>6881</v>
      </c>
      <c r="B3198" t="s">
        <v>6882</v>
      </c>
      <c r="C3198" t="s">
        <v>29</v>
      </c>
      <c r="D3198">
        <v>41</v>
      </c>
      <c r="E3198" t="s">
        <v>43</v>
      </c>
      <c r="F3198" t="s">
        <v>31</v>
      </c>
      <c r="G3198" t="s">
        <v>45</v>
      </c>
      <c r="H3198" t="s">
        <v>131</v>
      </c>
      <c r="I3198" t="s">
        <v>34</v>
      </c>
      <c r="J3198" s="1">
        <v>45600</v>
      </c>
      <c r="M3198" t="s">
        <v>35</v>
      </c>
      <c r="N3198" s="2">
        <v>8108.8</v>
      </c>
      <c r="O3198" t="s">
        <v>2607</v>
      </c>
      <c r="P3198">
        <v>1.5</v>
      </c>
      <c r="Q31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198">
        <f>YEAR(Table1[[#This Row],[Hire Date]])</f>
        <v>2024</v>
      </c>
      <c r="T3198" t="str">
        <f>IF(Table1[[#This Row],[Education Level]]="Master's Degree",
"Master's Degree",
IF(Table1[[#This Row],[Education Level]]="Bachelor's Degree",
"Bachelor's Degree",
"Others"))</f>
        <v>Bachelor's Degree</v>
      </c>
    </row>
    <row r="3199" spans="1:20" x14ac:dyDescent="0.25">
      <c r="A3199" t="s">
        <v>6883</v>
      </c>
      <c r="B3199" t="s">
        <v>6884</v>
      </c>
      <c r="C3199" t="s">
        <v>29</v>
      </c>
      <c r="D3199">
        <v>22</v>
      </c>
      <c r="E3199" t="s">
        <v>79</v>
      </c>
      <c r="F3199" t="s">
        <v>49</v>
      </c>
      <c r="G3199" t="s">
        <v>61</v>
      </c>
      <c r="H3199" t="s">
        <v>33</v>
      </c>
      <c r="I3199" t="s">
        <v>23</v>
      </c>
      <c r="J3199" s="1">
        <v>44598</v>
      </c>
      <c r="M3199" t="s">
        <v>35</v>
      </c>
      <c r="N3199" s="2">
        <v>13794</v>
      </c>
      <c r="O3199" t="s">
        <v>509</v>
      </c>
      <c r="P3199">
        <v>4.3</v>
      </c>
      <c r="Q31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199">
        <f>YEAR(Table1[[#This Row],[Hire Date]])</f>
        <v>2022</v>
      </c>
      <c r="T3199" t="str">
        <f>IF(Table1[[#This Row],[Education Level]]="Master's Degree",
"Master's Degree",
IF(Table1[[#This Row],[Education Level]]="Bachelor's Degree",
"Bachelor's Degree",
"Others"))</f>
        <v>Master's Degree</v>
      </c>
    </row>
    <row r="3200" spans="1:20" x14ac:dyDescent="0.25">
      <c r="A3200" t="s">
        <v>6885</v>
      </c>
      <c r="B3200" t="s">
        <v>6886</v>
      </c>
      <c r="C3200" t="s">
        <v>29</v>
      </c>
      <c r="D3200">
        <v>31</v>
      </c>
      <c r="E3200" t="s">
        <v>86</v>
      </c>
      <c r="F3200" t="s">
        <v>60</v>
      </c>
      <c r="G3200" t="s">
        <v>137</v>
      </c>
      <c r="H3200" t="s">
        <v>22</v>
      </c>
      <c r="I3200" t="s">
        <v>34</v>
      </c>
      <c r="J3200" s="1">
        <v>43405</v>
      </c>
      <c r="K3200" s="1">
        <v>43856</v>
      </c>
      <c r="L3200" t="s">
        <v>132</v>
      </c>
      <c r="M3200" t="s">
        <v>25</v>
      </c>
      <c r="N3200" s="2">
        <v>22200.03</v>
      </c>
      <c r="O3200" t="s">
        <v>155</v>
      </c>
      <c r="P3200">
        <v>1.2</v>
      </c>
      <c r="Q32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200">
        <f>YEAR(Table1[[#This Row],[Hire Date]])</f>
        <v>2018</v>
      </c>
      <c r="S3200" s="9">
        <f>YEAR(Table1[[#This Row],[Exit Date]])</f>
        <v>2020</v>
      </c>
      <c r="T3200" t="str">
        <f>IF(Table1[[#This Row],[Education Level]]="Master's Degree",
"Master's Degree",
IF(Table1[[#This Row],[Education Level]]="Bachelor's Degree",
"Bachelor's Degree",
"Others"))</f>
        <v>Bachelor's Degree</v>
      </c>
    </row>
    <row r="3201" spans="1:20" x14ac:dyDescent="0.25">
      <c r="A3201" t="s">
        <v>6887</v>
      </c>
      <c r="B3201" t="s">
        <v>3411</v>
      </c>
      <c r="C3201" t="s">
        <v>18</v>
      </c>
      <c r="D3201">
        <v>38</v>
      </c>
      <c r="E3201" t="s">
        <v>19</v>
      </c>
      <c r="F3201" t="s">
        <v>60</v>
      </c>
      <c r="G3201" t="s">
        <v>61</v>
      </c>
      <c r="H3201" t="s">
        <v>33</v>
      </c>
      <c r="I3201" t="s">
        <v>23</v>
      </c>
      <c r="J3201" s="1">
        <v>45870</v>
      </c>
      <c r="M3201" t="s">
        <v>35</v>
      </c>
      <c r="N3201" s="2">
        <v>13964.12</v>
      </c>
      <c r="O3201" t="s">
        <v>2593</v>
      </c>
      <c r="P3201">
        <v>0.8</v>
      </c>
      <c r="Q32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201">
        <f>YEAR(Table1[[#This Row],[Hire Date]])</f>
        <v>2025</v>
      </c>
      <c r="T3201" t="str">
        <f>IF(Table1[[#This Row],[Education Level]]="Master's Degree",
"Master's Degree",
IF(Table1[[#This Row],[Education Level]]="Bachelor's Degree",
"Bachelor's Degree",
"Others"))</f>
        <v>Master's Degree</v>
      </c>
    </row>
    <row r="3202" spans="1:20" x14ac:dyDescent="0.25">
      <c r="A3202" t="s">
        <v>6888</v>
      </c>
      <c r="B3202" t="s">
        <v>6889</v>
      </c>
      <c r="C3202" t="s">
        <v>18</v>
      </c>
      <c r="D3202">
        <v>36</v>
      </c>
      <c r="E3202" t="s">
        <v>73</v>
      </c>
      <c r="F3202" t="s">
        <v>20</v>
      </c>
      <c r="G3202" t="s">
        <v>32</v>
      </c>
      <c r="H3202" t="s">
        <v>33</v>
      </c>
      <c r="I3202" t="s">
        <v>50</v>
      </c>
      <c r="J3202" s="1">
        <v>44692</v>
      </c>
      <c r="M3202" t="s">
        <v>35</v>
      </c>
      <c r="N3202" s="2">
        <v>5122.41</v>
      </c>
      <c r="O3202" t="s">
        <v>459</v>
      </c>
      <c r="P3202">
        <v>4</v>
      </c>
      <c r="Q32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02">
        <f>YEAR(Table1[[#This Row],[Hire Date]])</f>
        <v>2022</v>
      </c>
      <c r="T3202" t="str">
        <f>IF(Table1[[#This Row],[Education Level]]="Master's Degree",
"Master's Degree",
IF(Table1[[#This Row],[Education Level]]="Bachelor's Degree",
"Bachelor's Degree",
"Others"))</f>
        <v>Others</v>
      </c>
    </row>
    <row r="3203" spans="1:20" x14ac:dyDescent="0.25">
      <c r="A3203" t="s">
        <v>6890</v>
      </c>
      <c r="B3203" t="s">
        <v>6891</v>
      </c>
      <c r="C3203" t="s">
        <v>29</v>
      </c>
      <c r="D3203">
        <v>38</v>
      </c>
      <c r="E3203" t="s">
        <v>73</v>
      </c>
      <c r="F3203" t="s">
        <v>60</v>
      </c>
      <c r="G3203" t="s">
        <v>21</v>
      </c>
      <c r="H3203" t="s">
        <v>33</v>
      </c>
      <c r="I3203" t="s">
        <v>50</v>
      </c>
      <c r="J3203" s="1">
        <v>45762</v>
      </c>
      <c r="M3203" t="s">
        <v>35</v>
      </c>
      <c r="N3203" s="2">
        <v>18443.939999999999</v>
      </c>
      <c r="O3203" t="s">
        <v>673</v>
      </c>
      <c r="P3203">
        <v>1.1000000000000001</v>
      </c>
      <c r="Q32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203">
        <f>YEAR(Table1[[#This Row],[Hire Date]])</f>
        <v>2025</v>
      </c>
      <c r="T3203" t="str">
        <f>IF(Table1[[#This Row],[Education Level]]="Master's Degree",
"Master's Degree",
IF(Table1[[#This Row],[Education Level]]="Bachelor's Degree",
"Bachelor's Degree",
"Others"))</f>
        <v>Others</v>
      </c>
    </row>
    <row r="3204" spans="1:20" x14ac:dyDescent="0.25">
      <c r="A3204" t="s">
        <v>6892</v>
      </c>
      <c r="B3204" t="s">
        <v>6893</v>
      </c>
      <c r="C3204" t="s">
        <v>18</v>
      </c>
      <c r="D3204">
        <v>37</v>
      </c>
      <c r="E3204" t="s">
        <v>43</v>
      </c>
      <c r="F3204" t="s">
        <v>74</v>
      </c>
      <c r="G3204" t="s">
        <v>45</v>
      </c>
      <c r="H3204" t="s">
        <v>33</v>
      </c>
      <c r="I3204" t="s">
        <v>34</v>
      </c>
      <c r="J3204" s="1">
        <v>43552</v>
      </c>
      <c r="K3204" s="1">
        <v>45375</v>
      </c>
      <c r="L3204" t="s">
        <v>62</v>
      </c>
      <c r="M3204" t="s">
        <v>25</v>
      </c>
      <c r="N3204" s="2">
        <v>7971.16</v>
      </c>
      <c r="O3204" t="s">
        <v>2112</v>
      </c>
      <c r="P3204">
        <v>5</v>
      </c>
      <c r="Q32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04">
        <f>YEAR(Table1[[#This Row],[Hire Date]])</f>
        <v>2019</v>
      </c>
      <c r="S3204" s="9">
        <f>YEAR(Table1[[#This Row],[Exit Date]])</f>
        <v>2024</v>
      </c>
      <c r="T3204" t="str">
        <f>IF(Table1[[#This Row],[Education Level]]="Master's Degree",
"Master's Degree",
IF(Table1[[#This Row],[Education Level]]="Bachelor's Degree",
"Bachelor's Degree",
"Others"))</f>
        <v>Bachelor's Degree</v>
      </c>
    </row>
    <row r="3205" spans="1:20" x14ac:dyDescent="0.25">
      <c r="A3205" t="s">
        <v>6894</v>
      </c>
      <c r="B3205" t="s">
        <v>6895</v>
      </c>
      <c r="C3205" t="s">
        <v>29</v>
      </c>
      <c r="D3205">
        <v>46</v>
      </c>
      <c r="E3205" t="s">
        <v>86</v>
      </c>
      <c r="F3205" t="s">
        <v>31</v>
      </c>
      <c r="G3205" t="s">
        <v>21</v>
      </c>
      <c r="H3205" t="s">
        <v>33</v>
      </c>
      <c r="I3205" t="s">
        <v>34</v>
      </c>
      <c r="J3205" s="1">
        <v>45884</v>
      </c>
      <c r="K3205" s="1">
        <v>46057</v>
      </c>
      <c r="L3205" t="s">
        <v>24</v>
      </c>
      <c r="M3205" t="s">
        <v>25</v>
      </c>
      <c r="N3205" s="2">
        <v>18262.73</v>
      </c>
      <c r="O3205" t="s">
        <v>158</v>
      </c>
      <c r="P3205">
        <v>0.5</v>
      </c>
      <c r="Q32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205">
        <f>YEAR(Table1[[#This Row],[Hire Date]])</f>
        <v>2025</v>
      </c>
      <c r="S3205" s="9">
        <f>YEAR(Table1[[#This Row],[Exit Date]])</f>
        <v>2026</v>
      </c>
      <c r="T3205" t="str">
        <f>IF(Table1[[#This Row],[Education Level]]="Master's Degree",
"Master's Degree",
IF(Table1[[#This Row],[Education Level]]="Bachelor's Degree",
"Bachelor's Degree",
"Others"))</f>
        <v>Bachelor's Degree</v>
      </c>
    </row>
    <row r="3206" spans="1:20" x14ac:dyDescent="0.25">
      <c r="A3206" t="s">
        <v>6896</v>
      </c>
      <c r="B3206" t="s">
        <v>6897</v>
      </c>
      <c r="C3206" t="s">
        <v>29</v>
      </c>
      <c r="D3206">
        <v>26</v>
      </c>
      <c r="E3206" t="s">
        <v>79</v>
      </c>
      <c r="F3206" t="s">
        <v>31</v>
      </c>
      <c r="G3206" t="s">
        <v>45</v>
      </c>
      <c r="H3206" t="s">
        <v>33</v>
      </c>
      <c r="I3206" t="s">
        <v>34</v>
      </c>
      <c r="J3206" s="1">
        <v>43344</v>
      </c>
      <c r="M3206" t="s">
        <v>35</v>
      </c>
      <c r="N3206" s="2">
        <v>8242.43</v>
      </c>
      <c r="O3206" t="s">
        <v>1032</v>
      </c>
      <c r="P3206">
        <v>7.7</v>
      </c>
      <c r="Q32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06">
        <f>YEAR(Table1[[#This Row],[Hire Date]])</f>
        <v>2018</v>
      </c>
      <c r="T3206" t="str">
        <f>IF(Table1[[#This Row],[Education Level]]="Master's Degree",
"Master's Degree",
IF(Table1[[#This Row],[Education Level]]="Bachelor's Degree",
"Bachelor's Degree",
"Others"))</f>
        <v>Bachelor's Degree</v>
      </c>
    </row>
    <row r="3207" spans="1:20" x14ac:dyDescent="0.25">
      <c r="A3207" t="s">
        <v>6898</v>
      </c>
      <c r="B3207" t="s">
        <v>6899</v>
      </c>
      <c r="C3207" t="s">
        <v>29</v>
      </c>
      <c r="D3207">
        <v>28</v>
      </c>
      <c r="E3207" t="s">
        <v>136</v>
      </c>
      <c r="F3207" t="s">
        <v>31</v>
      </c>
      <c r="G3207" t="s">
        <v>61</v>
      </c>
      <c r="H3207" t="s">
        <v>33</v>
      </c>
      <c r="I3207" t="s">
        <v>23</v>
      </c>
      <c r="J3207" s="1">
        <v>45972</v>
      </c>
      <c r="K3207" s="1">
        <v>46136</v>
      </c>
      <c r="L3207" t="s">
        <v>324</v>
      </c>
      <c r="M3207" t="s">
        <v>25</v>
      </c>
      <c r="N3207" s="2">
        <v>11997.37</v>
      </c>
      <c r="O3207" t="s">
        <v>721</v>
      </c>
      <c r="P3207">
        <v>0.4</v>
      </c>
      <c r="Q32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207">
        <f>YEAR(Table1[[#This Row],[Hire Date]])</f>
        <v>2025</v>
      </c>
      <c r="S3207" s="9">
        <f>YEAR(Table1[[#This Row],[Exit Date]])</f>
        <v>2026</v>
      </c>
      <c r="T3207" t="str">
        <f>IF(Table1[[#This Row],[Education Level]]="Master's Degree",
"Master's Degree",
IF(Table1[[#This Row],[Education Level]]="Bachelor's Degree",
"Bachelor's Degree",
"Others"))</f>
        <v>Master's Degree</v>
      </c>
    </row>
    <row r="3208" spans="1:20" x14ac:dyDescent="0.25">
      <c r="A3208" t="s">
        <v>6900</v>
      </c>
      <c r="B3208" t="s">
        <v>6901</v>
      </c>
      <c r="C3208" t="s">
        <v>18</v>
      </c>
      <c r="D3208">
        <v>28</v>
      </c>
      <c r="E3208" t="s">
        <v>43</v>
      </c>
      <c r="F3208" t="s">
        <v>31</v>
      </c>
      <c r="G3208" t="s">
        <v>61</v>
      </c>
      <c r="H3208" t="s">
        <v>33</v>
      </c>
      <c r="I3208" t="s">
        <v>34</v>
      </c>
      <c r="J3208" s="1">
        <v>44281</v>
      </c>
      <c r="M3208" t="s">
        <v>35</v>
      </c>
      <c r="N3208" s="2">
        <v>11320.53</v>
      </c>
      <c r="O3208" t="s">
        <v>217</v>
      </c>
      <c r="P3208">
        <v>5.0999999999999996</v>
      </c>
      <c r="Q32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08">
        <f>YEAR(Table1[[#This Row],[Hire Date]])</f>
        <v>2021</v>
      </c>
      <c r="T3208" t="str">
        <f>IF(Table1[[#This Row],[Education Level]]="Master's Degree",
"Master's Degree",
IF(Table1[[#This Row],[Education Level]]="Bachelor's Degree",
"Bachelor's Degree",
"Others"))</f>
        <v>Bachelor's Degree</v>
      </c>
    </row>
    <row r="3209" spans="1:20" x14ac:dyDescent="0.25">
      <c r="A3209" t="s">
        <v>6902</v>
      </c>
      <c r="B3209" t="s">
        <v>6903</v>
      </c>
      <c r="C3209" t="s">
        <v>18</v>
      </c>
      <c r="D3209">
        <v>42</v>
      </c>
      <c r="E3209" t="s">
        <v>30</v>
      </c>
      <c r="F3209" t="s">
        <v>74</v>
      </c>
      <c r="G3209" t="s">
        <v>61</v>
      </c>
      <c r="H3209" t="s">
        <v>22</v>
      </c>
      <c r="I3209" t="s">
        <v>175</v>
      </c>
      <c r="J3209" s="1">
        <v>44223</v>
      </c>
      <c r="M3209" t="s">
        <v>35</v>
      </c>
      <c r="N3209" s="2">
        <v>9526.49</v>
      </c>
      <c r="O3209" t="s">
        <v>66</v>
      </c>
      <c r="P3209">
        <v>5.3</v>
      </c>
      <c r="Q32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09">
        <f>YEAR(Table1[[#This Row],[Hire Date]])</f>
        <v>2021</v>
      </c>
      <c r="T3209" t="str">
        <f>IF(Table1[[#This Row],[Education Level]]="Master's Degree",
"Master's Degree",
IF(Table1[[#This Row],[Education Level]]="Bachelor's Degree",
"Bachelor's Degree",
"Others"))</f>
        <v>Others</v>
      </c>
    </row>
    <row r="3210" spans="1:20" x14ac:dyDescent="0.25">
      <c r="A3210" t="s">
        <v>6904</v>
      </c>
      <c r="B3210" t="s">
        <v>6905</v>
      </c>
      <c r="C3210" t="s">
        <v>29</v>
      </c>
      <c r="D3210">
        <v>43</v>
      </c>
      <c r="E3210" t="s">
        <v>73</v>
      </c>
      <c r="F3210" t="s">
        <v>31</v>
      </c>
      <c r="G3210" t="s">
        <v>21</v>
      </c>
      <c r="H3210" t="s">
        <v>33</v>
      </c>
      <c r="I3210" t="s">
        <v>23</v>
      </c>
      <c r="J3210" s="1">
        <v>45934</v>
      </c>
      <c r="M3210" t="s">
        <v>35</v>
      </c>
      <c r="N3210" s="2">
        <v>19258.66</v>
      </c>
      <c r="O3210" t="s">
        <v>46</v>
      </c>
      <c r="P3210">
        <v>0.6</v>
      </c>
      <c r="Q32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210">
        <f>YEAR(Table1[[#This Row],[Hire Date]])</f>
        <v>2025</v>
      </c>
      <c r="T3210" t="str">
        <f>IF(Table1[[#This Row],[Education Level]]="Master's Degree",
"Master's Degree",
IF(Table1[[#This Row],[Education Level]]="Bachelor's Degree",
"Bachelor's Degree",
"Others"))</f>
        <v>Master's Degree</v>
      </c>
    </row>
    <row r="3211" spans="1:20" x14ac:dyDescent="0.25">
      <c r="A3211" t="s">
        <v>6906</v>
      </c>
      <c r="B3211" t="s">
        <v>6907</v>
      </c>
      <c r="C3211" t="s">
        <v>18</v>
      </c>
      <c r="D3211">
        <v>39</v>
      </c>
      <c r="E3211" t="s">
        <v>30</v>
      </c>
      <c r="F3211" t="s">
        <v>60</v>
      </c>
      <c r="G3211" t="s">
        <v>32</v>
      </c>
      <c r="H3211" t="s">
        <v>22</v>
      </c>
      <c r="I3211" t="s">
        <v>117</v>
      </c>
      <c r="J3211" s="1">
        <v>45419</v>
      </c>
      <c r="M3211" t="s">
        <v>35</v>
      </c>
      <c r="N3211" s="2">
        <v>5409.81</v>
      </c>
      <c r="O3211" t="s">
        <v>2973</v>
      </c>
      <c r="P3211">
        <v>2</v>
      </c>
      <c r="Q32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211">
        <f>YEAR(Table1[[#This Row],[Hire Date]])</f>
        <v>2024</v>
      </c>
      <c r="T3211" t="str">
        <f>IF(Table1[[#This Row],[Education Level]]="Master's Degree",
"Master's Degree",
IF(Table1[[#This Row],[Education Level]]="Bachelor's Degree",
"Bachelor's Degree",
"Others"))</f>
        <v>Others</v>
      </c>
    </row>
    <row r="3212" spans="1:20" x14ac:dyDescent="0.25">
      <c r="A3212" t="s">
        <v>6908</v>
      </c>
      <c r="B3212" t="s">
        <v>409</v>
      </c>
      <c r="C3212" t="s">
        <v>18</v>
      </c>
      <c r="D3212">
        <v>45</v>
      </c>
      <c r="E3212" t="s">
        <v>136</v>
      </c>
      <c r="F3212" t="s">
        <v>31</v>
      </c>
      <c r="G3212" t="s">
        <v>137</v>
      </c>
      <c r="H3212" t="s">
        <v>33</v>
      </c>
      <c r="I3212" t="s">
        <v>34</v>
      </c>
      <c r="J3212" s="1">
        <v>43640</v>
      </c>
      <c r="M3212" t="s">
        <v>35</v>
      </c>
      <c r="N3212" s="2">
        <v>29117.22</v>
      </c>
      <c r="O3212" t="s">
        <v>57</v>
      </c>
      <c r="P3212">
        <v>6.9</v>
      </c>
      <c r="Q32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12">
        <f>YEAR(Table1[[#This Row],[Hire Date]])</f>
        <v>2019</v>
      </c>
      <c r="T3212" t="str">
        <f>IF(Table1[[#This Row],[Education Level]]="Master's Degree",
"Master's Degree",
IF(Table1[[#This Row],[Education Level]]="Bachelor's Degree",
"Bachelor's Degree",
"Others"))</f>
        <v>Bachelor's Degree</v>
      </c>
    </row>
    <row r="3213" spans="1:20" x14ac:dyDescent="0.25">
      <c r="A3213" t="s">
        <v>6909</v>
      </c>
      <c r="B3213" t="s">
        <v>3354</v>
      </c>
      <c r="C3213" t="s">
        <v>29</v>
      </c>
      <c r="D3213">
        <v>24</v>
      </c>
      <c r="E3213" t="s">
        <v>30</v>
      </c>
      <c r="F3213" t="s">
        <v>31</v>
      </c>
      <c r="G3213" t="s">
        <v>61</v>
      </c>
      <c r="H3213" t="s">
        <v>33</v>
      </c>
      <c r="I3213" t="s">
        <v>117</v>
      </c>
      <c r="J3213" s="1">
        <v>44527</v>
      </c>
      <c r="M3213" t="s">
        <v>35</v>
      </c>
      <c r="N3213" s="2">
        <v>12369.55</v>
      </c>
      <c r="O3213" t="s">
        <v>515</v>
      </c>
      <c r="P3213">
        <v>4.5</v>
      </c>
      <c r="Q32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13">
        <f>YEAR(Table1[[#This Row],[Hire Date]])</f>
        <v>2021</v>
      </c>
      <c r="T3213" t="str">
        <f>IF(Table1[[#This Row],[Education Level]]="Master's Degree",
"Master's Degree",
IF(Table1[[#This Row],[Education Level]]="Bachelor's Degree",
"Bachelor's Degree",
"Others"))</f>
        <v>Others</v>
      </c>
    </row>
    <row r="3214" spans="1:20" x14ac:dyDescent="0.25">
      <c r="A3214" t="s">
        <v>6910</v>
      </c>
      <c r="B3214" t="s">
        <v>6911</v>
      </c>
      <c r="C3214" t="s">
        <v>29</v>
      </c>
      <c r="D3214">
        <v>50</v>
      </c>
      <c r="E3214" t="s">
        <v>43</v>
      </c>
      <c r="F3214" t="s">
        <v>74</v>
      </c>
      <c r="G3214" t="s">
        <v>45</v>
      </c>
      <c r="H3214" t="s">
        <v>33</v>
      </c>
      <c r="I3214" t="s">
        <v>34</v>
      </c>
      <c r="J3214" s="1">
        <v>44290</v>
      </c>
      <c r="M3214" t="s">
        <v>35</v>
      </c>
      <c r="N3214" s="2">
        <v>8495.4699999999993</v>
      </c>
      <c r="O3214" t="s">
        <v>1410</v>
      </c>
      <c r="P3214">
        <v>5.0999999999999996</v>
      </c>
      <c r="Q32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14">
        <f>YEAR(Table1[[#This Row],[Hire Date]])</f>
        <v>2021</v>
      </c>
      <c r="T3214" t="str">
        <f>IF(Table1[[#This Row],[Education Level]]="Master's Degree",
"Master's Degree",
IF(Table1[[#This Row],[Education Level]]="Bachelor's Degree",
"Bachelor's Degree",
"Others"))</f>
        <v>Bachelor's Degree</v>
      </c>
    </row>
    <row r="3215" spans="1:20" x14ac:dyDescent="0.25">
      <c r="A3215" t="s">
        <v>6912</v>
      </c>
      <c r="B3215" t="s">
        <v>6913</v>
      </c>
      <c r="C3215" t="s">
        <v>29</v>
      </c>
      <c r="D3215">
        <v>48</v>
      </c>
      <c r="E3215" t="s">
        <v>73</v>
      </c>
      <c r="F3215" t="s">
        <v>49</v>
      </c>
      <c r="G3215" t="s">
        <v>32</v>
      </c>
      <c r="H3215" t="s">
        <v>33</v>
      </c>
      <c r="I3215" t="s">
        <v>34</v>
      </c>
      <c r="J3215" s="1">
        <v>45669</v>
      </c>
      <c r="M3215" t="s">
        <v>35</v>
      </c>
      <c r="N3215" s="2">
        <v>6119.93</v>
      </c>
      <c r="O3215" t="s">
        <v>3862</v>
      </c>
      <c r="P3215">
        <v>1.3</v>
      </c>
      <c r="Q32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215">
        <f>YEAR(Table1[[#This Row],[Hire Date]])</f>
        <v>2025</v>
      </c>
      <c r="T3215" t="str">
        <f>IF(Table1[[#This Row],[Education Level]]="Master's Degree",
"Master's Degree",
IF(Table1[[#This Row],[Education Level]]="Bachelor's Degree",
"Bachelor's Degree",
"Others"))</f>
        <v>Bachelor's Degree</v>
      </c>
    </row>
    <row r="3216" spans="1:20" x14ac:dyDescent="0.25">
      <c r="A3216" t="s">
        <v>6914</v>
      </c>
      <c r="B3216" t="s">
        <v>6915</v>
      </c>
      <c r="C3216" t="s">
        <v>18</v>
      </c>
      <c r="D3216">
        <v>41</v>
      </c>
      <c r="E3216" t="s">
        <v>69</v>
      </c>
      <c r="F3216" t="s">
        <v>44</v>
      </c>
      <c r="G3216" t="s">
        <v>61</v>
      </c>
      <c r="H3216" t="s">
        <v>33</v>
      </c>
      <c r="I3216" t="s">
        <v>34</v>
      </c>
      <c r="J3216" s="1">
        <v>44271</v>
      </c>
      <c r="K3216" s="1">
        <v>45592</v>
      </c>
      <c r="L3216" t="s">
        <v>324</v>
      </c>
      <c r="M3216" t="s">
        <v>25</v>
      </c>
      <c r="N3216" s="2">
        <v>10378.629999999999</v>
      </c>
      <c r="O3216" t="s">
        <v>2765</v>
      </c>
      <c r="P3216">
        <v>3.6</v>
      </c>
      <c r="Q32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16">
        <f>YEAR(Table1[[#This Row],[Hire Date]])</f>
        <v>2021</v>
      </c>
      <c r="S3216" s="9">
        <f>YEAR(Table1[[#This Row],[Exit Date]])</f>
        <v>2024</v>
      </c>
      <c r="T3216" t="str">
        <f>IF(Table1[[#This Row],[Education Level]]="Master's Degree",
"Master's Degree",
IF(Table1[[#This Row],[Education Level]]="Bachelor's Degree",
"Bachelor's Degree",
"Others"))</f>
        <v>Bachelor's Degree</v>
      </c>
    </row>
    <row r="3217" spans="1:20" x14ac:dyDescent="0.25">
      <c r="A3217" t="s">
        <v>6916</v>
      </c>
      <c r="B3217" t="s">
        <v>6917</v>
      </c>
      <c r="C3217" t="s">
        <v>18</v>
      </c>
      <c r="D3217">
        <v>51</v>
      </c>
      <c r="E3217" t="s">
        <v>79</v>
      </c>
      <c r="F3217" t="s">
        <v>60</v>
      </c>
      <c r="G3217" t="s">
        <v>32</v>
      </c>
      <c r="H3217" t="s">
        <v>33</v>
      </c>
      <c r="I3217" t="s">
        <v>34</v>
      </c>
      <c r="J3217" s="1">
        <v>45912</v>
      </c>
      <c r="M3217" t="s">
        <v>35</v>
      </c>
      <c r="N3217" s="2">
        <v>6266.59</v>
      </c>
      <c r="O3217" t="s">
        <v>419</v>
      </c>
      <c r="P3217">
        <v>0.7</v>
      </c>
      <c r="Q32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217">
        <f>YEAR(Table1[[#This Row],[Hire Date]])</f>
        <v>2025</v>
      </c>
      <c r="T3217" t="str">
        <f>IF(Table1[[#This Row],[Education Level]]="Master's Degree",
"Master's Degree",
IF(Table1[[#This Row],[Education Level]]="Bachelor's Degree",
"Bachelor's Degree",
"Others"))</f>
        <v>Bachelor's Degree</v>
      </c>
    </row>
    <row r="3218" spans="1:20" x14ac:dyDescent="0.25">
      <c r="A3218" t="s">
        <v>6918</v>
      </c>
      <c r="B3218" t="s">
        <v>6919</v>
      </c>
      <c r="C3218" t="s">
        <v>18</v>
      </c>
      <c r="D3218">
        <v>22</v>
      </c>
      <c r="E3218" t="s">
        <v>73</v>
      </c>
      <c r="F3218" t="s">
        <v>44</v>
      </c>
      <c r="G3218" t="s">
        <v>45</v>
      </c>
      <c r="H3218" t="s">
        <v>33</v>
      </c>
      <c r="I3218" t="s">
        <v>34</v>
      </c>
      <c r="J3218" s="1">
        <v>44884</v>
      </c>
      <c r="K3218" s="1">
        <v>46119</v>
      </c>
      <c r="L3218" t="s">
        <v>760</v>
      </c>
      <c r="M3218" t="s">
        <v>25</v>
      </c>
      <c r="N3218" s="2">
        <v>8806.18</v>
      </c>
      <c r="O3218" t="s">
        <v>1400</v>
      </c>
      <c r="P3218">
        <v>3.4</v>
      </c>
      <c r="Q32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18">
        <f>YEAR(Table1[[#This Row],[Hire Date]])</f>
        <v>2022</v>
      </c>
      <c r="S3218" s="9">
        <f>YEAR(Table1[[#This Row],[Exit Date]])</f>
        <v>2026</v>
      </c>
      <c r="T3218" t="str">
        <f>IF(Table1[[#This Row],[Education Level]]="Master's Degree",
"Master's Degree",
IF(Table1[[#This Row],[Education Level]]="Bachelor's Degree",
"Bachelor's Degree",
"Others"))</f>
        <v>Bachelor's Degree</v>
      </c>
    </row>
    <row r="3219" spans="1:20" x14ac:dyDescent="0.25">
      <c r="A3219" t="s">
        <v>6920</v>
      </c>
      <c r="B3219" t="s">
        <v>6921</v>
      </c>
      <c r="C3219" t="s">
        <v>29</v>
      </c>
      <c r="D3219">
        <v>30</v>
      </c>
      <c r="E3219" t="s">
        <v>79</v>
      </c>
      <c r="F3219" t="s">
        <v>60</v>
      </c>
      <c r="G3219" t="s">
        <v>45</v>
      </c>
      <c r="H3219" t="s">
        <v>33</v>
      </c>
      <c r="I3219" t="s">
        <v>117</v>
      </c>
      <c r="J3219" s="1">
        <v>44792</v>
      </c>
      <c r="M3219" t="s">
        <v>35</v>
      </c>
      <c r="N3219" s="2">
        <v>8393.98</v>
      </c>
      <c r="O3219" t="s">
        <v>2739</v>
      </c>
      <c r="P3219">
        <v>3.7</v>
      </c>
      <c r="Q32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19">
        <f>YEAR(Table1[[#This Row],[Hire Date]])</f>
        <v>2022</v>
      </c>
      <c r="T3219" t="str">
        <f>IF(Table1[[#This Row],[Education Level]]="Master's Degree",
"Master's Degree",
IF(Table1[[#This Row],[Education Level]]="Bachelor's Degree",
"Bachelor's Degree",
"Others"))</f>
        <v>Others</v>
      </c>
    </row>
    <row r="3220" spans="1:20" x14ac:dyDescent="0.25">
      <c r="A3220" t="s">
        <v>6922</v>
      </c>
      <c r="B3220" t="s">
        <v>6923</v>
      </c>
      <c r="C3220" t="s">
        <v>18</v>
      </c>
      <c r="D3220">
        <v>28</v>
      </c>
      <c r="E3220" t="s">
        <v>121</v>
      </c>
      <c r="F3220" t="s">
        <v>20</v>
      </c>
      <c r="G3220" t="s">
        <v>21</v>
      </c>
      <c r="H3220" t="s">
        <v>33</v>
      </c>
      <c r="I3220" t="s">
        <v>34</v>
      </c>
      <c r="J3220" s="1">
        <v>43748</v>
      </c>
      <c r="M3220" t="s">
        <v>35</v>
      </c>
      <c r="N3220" s="2">
        <v>18929.12</v>
      </c>
      <c r="O3220" t="s">
        <v>369</v>
      </c>
      <c r="P3220">
        <v>6.6</v>
      </c>
      <c r="Q32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20">
        <f>YEAR(Table1[[#This Row],[Hire Date]])</f>
        <v>2019</v>
      </c>
      <c r="T3220" t="str">
        <f>IF(Table1[[#This Row],[Education Level]]="Master's Degree",
"Master's Degree",
IF(Table1[[#This Row],[Education Level]]="Bachelor's Degree",
"Bachelor's Degree",
"Others"))</f>
        <v>Bachelor's Degree</v>
      </c>
    </row>
    <row r="3221" spans="1:20" x14ac:dyDescent="0.25">
      <c r="A3221" t="s">
        <v>6924</v>
      </c>
      <c r="B3221" t="s">
        <v>6925</v>
      </c>
      <c r="C3221" t="s">
        <v>18</v>
      </c>
      <c r="D3221">
        <v>41</v>
      </c>
      <c r="E3221" t="s">
        <v>43</v>
      </c>
      <c r="F3221" t="s">
        <v>31</v>
      </c>
      <c r="G3221" t="s">
        <v>61</v>
      </c>
      <c r="H3221" t="s">
        <v>138</v>
      </c>
      <c r="I3221" t="s">
        <v>34</v>
      </c>
      <c r="J3221" s="1">
        <v>43835</v>
      </c>
      <c r="M3221" t="s">
        <v>35</v>
      </c>
      <c r="N3221" s="2">
        <v>10163.83</v>
      </c>
      <c r="O3221" t="s">
        <v>87</v>
      </c>
      <c r="P3221">
        <v>6.4</v>
      </c>
      <c r="Q32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21">
        <f>YEAR(Table1[[#This Row],[Hire Date]])</f>
        <v>2020</v>
      </c>
      <c r="T3221" t="str">
        <f>IF(Table1[[#This Row],[Education Level]]="Master's Degree",
"Master's Degree",
IF(Table1[[#This Row],[Education Level]]="Bachelor's Degree",
"Bachelor's Degree",
"Others"))</f>
        <v>Bachelor's Degree</v>
      </c>
    </row>
    <row r="3222" spans="1:20" x14ac:dyDescent="0.25">
      <c r="A3222" t="s">
        <v>6926</v>
      </c>
      <c r="B3222" t="s">
        <v>6927</v>
      </c>
      <c r="C3222" t="s">
        <v>29</v>
      </c>
      <c r="D3222">
        <v>25</v>
      </c>
      <c r="E3222" t="s">
        <v>100</v>
      </c>
      <c r="F3222" t="s">
        <v>31</v>
      </c>
      <c r="G3222" t="s">
        <v>93</v>
      </c>
      <c r="H3222" t="s">
        <v>33</v>
      </c>
      <c r="I3222" t="s">
        <v>34</v>
      </c>
      <c r="J3222" s="1">
        <v>45637</v>
      </c>
      <c r="M3222" t="s">
        <v>35</v>
      </c>
      <c r="N3222" s="2">
        <v>2981.54</v>
      </c>
      <c r="O3222" t="s">
        <v>2206</v>
      </c>
      <c r="P3222">
        <v>1.4</v>
      </c>
      <c r="Q32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222">
        <f>YEAR(Table1[[#This Row],[Hire Date]])</f>
        <v>2024</v>
      </c>
      <c r="T3222" t="str">
        <f>IF(Table1[[#This Row],[Education Level]]="Master's Degree",
"Master's Degree",
IF(Table1[[#This Row],[Education Level]]="Bachelor's Degree",
"Bachelor's Degree",
"Others"))</f>
        <v>Bachelor's Degree</v>
      </c>
    </row>
    <row r="3223" spans="1:20" x14ac:dyDescent="0.25">
      <c r="A3223" t="s">
        <v>6928</v>
      </c>
      <c r="B3223" t="s">
        <v>6929</v>
      </c>
      <c r="C3223" t="s">
        <v>29</v>
      </c>
      <c r="D3223">
        <v>41</v>
      </c>
      <c r="E3223" t="s">
        <v>100</v>
      </c>
      <c r="F3223" t="s">
        <v>49</v>
      </c>
      <c r="G3223" t="s">
        <v>45</v>
      </c>
      <c r="H3223" t="s">
        <v>22</v>
      </c>
      <c r="I3223" t="s">
        <v>34</v>
      </c>
      <c r="J3223" s="1">
        <v>46099</v>
      </c>
      <c r="K3223" s="1">
        <v>46173</v>
      </c>
      <c r="L3223" t="s">
        <v>132</v>
      </c>
      <c r="M3223" t="s">
        <v>25</v>
      </c>
      <c r="N3223" s="2">
        <v>6950.6</v>
      </c>
      <c r="O3223" t="s">
        <v>2170</v>
      </c>
      <c r="P3223">
        <v>0.2</v>
      </c>
      <c r="Q32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223">
        <f>YEAR(Table1[[#This Row],[Hire Date]])</f>
        <v>2026</v>
      </c>
      <c r="S3223" s="9">
        <f>YEAR(Table1[[#This Row],[Exit Date]])</f>
        <v>2026</v>
      </c>
      <c r="T3223" t="str">
        <f>IF(Table1[[#This Row],[Education Level]]="Master's Degree",
"Master's Degree",
IF(Table1[[#This Row],[Education Level]]="Bachelor's Degree",
"Bachelor's Degree",
"Others"))</f>
        <v>Bachelor's Degree</v>
      </c>
    </row>
    <row r="3224" spans="1:20" x14ac:dyDescent="0.25">
      <c r="A3224" t="s">
        <v>6930</v>
      </c>
      <c r="B3224" t="s">
        <v>6931</v>
      </c>
      <c r="C3224" t="s">
        <v>18</v>
      </c>
      <c r="D3224">
        <v>47</v>
      </c>
      <c r="E3224" s="9" t="s">
        <v>13002</v>
      </c>
      <c r="F3224" t="s">
        <v>31</v>
      </c>
      <c r="G3224" t="s">
        <v>45</v>
      </c>
      <c r="H3224" t="s">
        <v>33</v>
      </c>
      <c r="I3224" t="s">
        <v>23</v>
      </c>
      <c r="J3224" s="1">
        <v>45655</v>
      </c>
      <c r="K3224" s="1">
        <v>46112</v>
      </c>
      <c r="L3224" t="s">
        <v>324</v>
      </c>
      <c r="M3224" t="s">
        <v>25</v>
      </c>
      <c r="N3224" s="2">
        <v>7741.13</v>
      </c>
      <c r="O3224" t="s">
        <v>2152</v>
      </c>
      <c r="P3224">
        <v>1.3</v>
      </c>
      <c r="Q32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224">
        <f>YEAR(Table1[[#This Row],[Hire Date]])</f>
        <v>2024</v>
      </c>
      <c r="S3224" s="9">
        <f>YEAR(Table1[[#This Row],[Exit Date]])</f>
        <v>2026</v>
      </c>
      <c r="T3224" t="str">
        <f>IF(Table1[[#This Row],[Education Level]]="Master's Degree",
"Master's Degree",
IF(Table1[[#This Row],[Education Level]]="Bachelor's Degree",
"Bachelor's Degree",
"Others"))</f>
        <v>Master's Degree</v>
      </c>
    </row>
    <row r="3225" spans="1:20" x14ac:dyDescent="0.25">
      <c r="A3225" t="s">
        <v>6932</v>
      </c>
      <c r="B3225" t="s">
        <v>6933</v>
      </c>
      <c r="C3225" t="s">
        <v>29</v>
      </c>
      <c r="D3225">
        <v>41</v>
      </c>
      <c r="E3225" t="s">
        <v>69</v>
      </c>
      <c r="F3225" t="s">
        <v>31</v>
      </c>
      <c r="G3225" t="s">
        <v>93</v>
      </c>
      <c r="H3225" t="s">
        <v>131</v>
      </c>
      <c r="I3225" t="s">
        <v>23</v>
      </c>
      <c r="J3225" s="1">
        <v>44210</v>
      </c>
      <c r="K3225" s="1">
        <v>46125</v>
      </c>
      <c r="L3225" t="s">
        <v>24</v>
      </c>
      <c r="M3225" t="s">
        <v>25</v>
      </c>
      <c r="N3225" s="2">
        <v>2720.33</v>
      </c>
      <c r="O3225" t="s">
        <v>2366</v>
      </c>
      <c r="P3225">
        <v>5.2</v>
      </c>
      <c r="Q32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25">
        <f>YEAR(Table1[[#This Row],[Hire Date]])</f>
        <v>2021</v>
      </c>
      <c r="S3225" s="9">
        <f>YEAR(Table1[[#This Row],[Exit Date]])</f>
        <v>2026</v>
      </c>
      <c r="T3225" t="str">
        <f>IF(Table1[[#This Row],[Education Level]]="Master's Degree",
"Master's Degree",
IF(Table1[[#This Row],[Education Level]]="Bachelor's Degree",
"Bachelor's Degree",
"Others"))</f>
        <v>Master's Degree</v>
      </c>
    </row>
    <row r="3226" spans="1:20" x14ac:dyDescent="0.25">
      <c r="A3226" t="s">
        <v>6934</v>
      </c>
      <c r="B3226" t="s">
        <v>6935</v>
      </c>
      <c r="C3226" t="s">
        <v>18</v>
      </c>
      <c r="D3226">
        <v>37</v>
      </c>
      <c r="E3226" t="s">
        <v>19</v>
      </c>
      <c r="F3226" t="s">
        <v>31</v>
      </c>
      <c r="G3226" t="s">
        <v>232</v>
      </c>
      <c r="H3226" t="s">
        <v>131</v>
      </c>
      <c r="I3226" t="s">
        <v>34</v>
      </c>
      <c r="J3226" s="1">
        <v>45305</v>
      </c>
      <c r="M3226" t="s">
        <v>35</v>
      </c>
      <c r="N3226" s="2">
        <v>52025.94</v>
      </c>
      <c r="O3226" t="s">
        <v>146</v>
      </c>
      <c r="P3226">
        <v>2.2999999999999998</v>
      </c>
      <c r="Q32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226">
        <f>YEAR(Table1[[#This Row],[Hire Date]])</f>
        <v>2024</v>
      </c>
      <c r="T3226" t="str">
        <f>IF(Table1[[#This Row],[Education Level]]="Master's Degree",
"Master's Degree",
IF(Table1[[#This Row],[Education Level]]="Bachelor's Degree",
"Bachelor's Degree",
"Others"))</f>
        <v>Bachelor's Degree</v>
      </c>
    </row>
    <row r="3227" spans="1:20" x14ac:dyDescent="0.25">
      <c r="A3227" t="s">
        <v>6936</v>
      </c>
      <c r="B3227" t="s">
        <v>6937</v>
      </c>
      <c r="C3227" t="s">
        <v>29</v>
      </c>
      <c r="D3227">
        <v>26</v>
      </c>
      <c r="E3227" t="s">
        <v>30</v>
      </c>
      <c r="F3227" t="s">
        <v>49</v>
      </c>
      <c r="G3227" t="s">
        <v>61</v>
      </c>
      <c r="H3227" t="s">
        <v>33</v>
      </c>
      <c r="I3227" t="s">
        <v>34</v>
      </c>
      <c r="J3227" s="1">
        <v>45074</v>
      </c>
      <c r="M3227" t="s">
        <v>35</v>
      </c>
      <c r="N3227" s="2">
        <v>12358.29</v>
      </c>
      <c r="O3227" t="s">
        <v>1314</v>
      </c>
      <c r="P3227">
        <v>3</v>
      </c>
      <c r="Q32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27">
        <f>YEAR(Table1[[#This Row],[Hire Date]])</f>
        <v>2023</v>
      </c>
      <c r="T3227" t="str">
        <f>IF(Table1[[#This Row],[Education Level]]="Master's Degree",
"Master's Degree",
IF(Table1[[#This Row],[Education Level]]="Bachelor's Degree",
"Bachelor's Degree",
"Others"))</f>
        <v>Bachelor's Degree</v>
      </c>
    </row>
    <row r="3228" spans="1:20" x14ac:dyDescent="0.25">
      <c r="A3228" t="s">
        <v>6938</v>
      </c>
      <c r="B3228" t="s">
        <v>6939</v>
      </c>
      <c r="C3228" t="s">
        <v>29</v>
      </c>
      <c r="D3228">
        <v>27</v>
      </c>
      <c r="E3228" t="s">
        <v>86</v>
      </c>
      <c r="F3228" t="s">
        <v>44</v>
      </c>
      <c r="G3228" t="s">
        <v>93</v>
      </c>
      <c r="H3228" t="s">
        <v>33</v>
      </c>
      <c r="I3228" t="s">
        <v>34</v>
      </c>
      <c r="J3228" s="1">
        <v>43704</v>
      </c>
      <c r="M3228" t="s">
        <v>35</v>
      </c>
      <c r="N3228" s="2">
        <v>2672.14</v>
      </c>
      <c r="O3228" t="s">
        <v>70</v>
      </c>
      <c r="P3228">
        <v>6.7</v>
      </c>
      <c r="Q32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28">
        <f>YEAR(Table1[[#This Row],[Hire Date]])</f>
        <v>2019</v>
      </c>
      <c r="T3228" t="str">
        <f>IF(Table1[[#This Row],[Education Level]]="Master's Degree",
"Master's Degree",
IF(Table1[[#This Row],[Education Level]]="Bachelor's Degree",
"Bachelor's Degree",
"Others"))</f>
        <v>Bachelor's Degree</v>
      </c>
    </row>
    <row r="3229" spans="1:20" x14ac:dyDescent="0.25">
      <c r="A3229" t="s">
        <v>6940</v>
      </c>
      <c r="B3229" t="s">
        <v>6941</v>
      </c>
      <c r="C3229" t="s">
        <v>18</v>
      </c>
      <c r="D3229">
        <v>46</v>
      </c>
      <c r="E3229" t="s">
        <v>79</v>
      </c>
      <c r="F3229" t="s">
        <v>31</v>
      </c>
      <c r="G3229" t="s">
        <v>93</v>
      </c>
      <c r="H3229" t="s">
        <v>22</v>
      </c>
      <c r="I3229" t="s">
        <v>34</v>
      </c>
      <c r="J3229" s="1">
        <v>43275</v>
      </c>
      <c r="M3229" t="s">
        <v>35</v>
      </c>
      <c r="N3229" s="2">
        <v>2663.57</v>
      </c>
      <c r="O3229" t="s">
        <v>1497</v>
      </c>
      <c r="P3229">
        <v>7.9</v>
      </c>
      <c r="Q32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29">
        <f>YEAR(Table1[[#This Row],[Hire Date]])</f>
        <v>2018</v>
      </c>
      <c r="T3229" t="str">
        <f>IF(Table1[[#This Row],[Education Level]]="Master's Degree",
"Master's Degree",
IF(Table1[[#This Row],[Education Level]]="Bachelor's Degree",
"Bachelor's Degree",
"Others"))</f>
        <v>Bachelor's Degree</v>
      </c>
    </row>
    <row r="3230" spans="1:20" x14ac:dyDescent="0.25">
      <c r="A3230" t="s">
        <v>6942</v>
      </c>
      <c r="B3230" t="s">
        <v>6943</v>
      </c>
      <c r="C3230" t="s">
        <v>29</v>
      </c>
      <c r="D3230">
        <v>42</v>
      </c>
      <c r="E3230" t="s">
        <v>121</v>
      </c>
      <c r="F3230" t="s">
        <v>60</v>
      </c>
      <c r="G3230" t="s">
        <v>61</v>
      </c>
      <c r="H3230" t="s">
        <v>33</v>
      </c>
      <c r="I3230" t="s">
        <v>34</v>
      </c>
      <c r="J3230" s="1">
        <v>43990</v>
      </c>
      <c r="M3230" t="s">
        <v>35</v>
      </c>
      <c r="N3230" s="2">
        <v>12274.48</v>
      </c>
      <c r="O3230" t="s">
        <v>584</v>
      </c>
      <c r="P3230">
        <v>5.9</v>
      </c>
      <c r="Q32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30">
        <f>YEAR(Table1[[#This Row],[Hire Date]])</f>
        <v>2020</v>
      </c>
      <c r="T3230" t="str">
        <f>IF(Table1[[#This Row],[Education Level]]="Master's Degree",
"Master's Degree",
IF(Table1[[#This Row],[Education Level]]="Bachelor's Degree",
"Bachelor's Degree",
"Others"))</f>
        <v>Bachelor's Degree</v>
      </c>
    </row>
    <row r="3231" spans="1:20" x14ac:dyDescent="0.25">
      <c r="A3231" t="s">
        <v>6944</v>
      </c>
      <c r="B3231" t="s">
        <v>6945</v>
      </c>
      <c r="C3231" t="s">
        <v>29</v>
      </c>
      <c r="D3231">
        <v>34</v>
      </c>
      <c r="E3231" t="s">
        <v>136</v>
      </c>
      <c r="F3231" t="s">
        <v>31</v>
      </c>
      <c r="G3231" t="s">
        <v>137</v>
      </c>
      <c r="H3231" t="s">
        <v>33</v>
      </c>
      <c r="I3231" t="s">
        <v>175</v>
      </c>
      <c r="J3231" s="1">
        <v>44331</v>
      </c>
      <c r="M3231" t="s">
        <v>35</v>
      </c>
      <c r="N3231" s="2">
        <v>24170.12</v>
      </c>
      <c r="O3231" t="s">
        <v>1074</v>
      </c>
      <c r="P3231">
        <v>5</v>
      </c>
      <c r="Q32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31">
        <f>YEAR(Table1[[#This Row],[Hire Date]])</f>
        <v>2021</v>
      </c>
      <c r="T3231" t="str">
        <f>IF(Table1[[#This Row],[Education Level]]="Master's Degree",
"Master's Degree",
IF(Table1[[#This Row],[Education Level]]="Bachelor's Degree",
"Bachelor's Degree",
"Others"))</f>
        <v>Others</v>
      </c>
    </row>
    <row r="3232" spans="1:20" x14ac:dyDescent="0.25">
      <c r="A3232" t="s">
        <v>6946</v>
      </c>
      <c r="B3232" t="s">
        <v>6947</v>
      </c>
      <c r="C3232" t="s">
        <v>29</v>
      </c>
      <c r="D3232">
        <v>31</v>
      </c>
      <c r="E3232" t="s">
        <v>19</v>
      </c>
      <c r="F3232" t="s">
        <v>31</v>
      </c>
      <c r="G3232" t="s">
        <v>21</v>
      </c>
      <c r="H3232" t="s">
        <v>33</v>
      </c>
      <c r="I3232" t="s">
        <v>34</v>
      </c>
      <c r="J3232" s="1">
        <v>43626</v>
      </c>
      <c r="M3232" t="s">
        <v>35</v>
      </c>
      <c r="N3232" s="2">
        <v>15864.9</v>
      </c>
      <c r="O3232" t="s">
        <v>2848</v>
      </c>
      <c r="P3232">
        <v>6.9</v>
      </c>
      <c r="Q32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32">
        <f>YEAR(Table1[[#This Row],[Hire Date]])</f>
        <v>2019</v>
      </c>
      <c r="T3232" t="str">
        <f>IF(Table1[[#This Row],[Education Level]]="Master's Degree",
"Master's Degree",
IF(Table1[[#This Row],[Education Level]]="Bachelor's Degree",
"Bachelor's Degree",
"Others"))</f>
        <v>Bachelor's Degree</v>
      </c>
    </row>
    <row r="3233" spans="1:20" x14ac:dyDescent="0.25">
      <c r="A3233" t="s">
        <v>6948</v>
      </c>
      <c r="B3233" t="s">
        <v>6949</v>
      </c>
      <c r="C3233" t="s">
        <v>29</v>
      </c>
      <c r="D3233">
        <v>22</v>
      </c>
      <c r="E3233" t="s">
        <v>79</v>
      </c>
      <c r="F3233" t="s">
        <v>31</v>
      </c>
      <c r="G3233" t="s">
        <v>45</v>
      </c>
      <c r="H3233" t="s">
        <v>33</v>
      </c>
      <c r="I3233" t="s">
        <v>34</v>
      </c>
      <c r="J3233" s="1">
        <v>44457</v>
      </c>
      <c r="M3233" t="s">
        <v>35</v>
      </c>
      <c r="N3233" s="2">
        <v>8771.68</v>
      </c>
      <c r="O3233" t="s">
        <v>881</v>
      </c>
      <c r="P3233">
        <v>4.7</v>
      </c>
      <c r="Q32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33">
        <f>YEAR(Table1[[#This Row],[Hire Date]])</f>
        <v>2021</v>
      </c>
      <c r="T3233" t="str">
        <f>IF(Table1[[#This Row],[Education Level]]="Master's Degree",
"Master's Degree",
IF(Table1[[#This Row],[Education Level]]="Bachelor's Degree",
"Bachelor's Degree",
"Others"))</f>
        <v>Bachelor's Degree</v>
      </c>
    </row>
    <row r="3234" spans="1:20" x14ac:dyDescent="0.25">
      <c r="A3234" t="s">
        <v>6950</v>
      </c>
      <c r="B3234" t="s">
        <v>6951</v>
      </c>
      <c r="C3234" t="s">
        <v>18</v>
      </c>
      <c r="D3234">
        <v>25</v>
      </c>
      <c r="E3234" t="s">
        <v>79</v>
      </c>
      <c r="F3234" t="s">
        <v>60</v>
      </c>
      <c r="G3234" t="s">
        <v>93</v>
      </c>
      <c r="H3234" t="s">
        <v>33</v>
      </c>
      <c r="I3234" t="s">
        <v>34</v>
      </c>
      <c r="J3234" s="1">
        <v>44174</v>
      </c>
      <c r="M3234" t="s">
        <v>35</v>
      </c>
      <c r="N3234" s="2">
        <v>3943.28</v>
      </c>
      <c r="O3234" t="s">
        <v>3664</v>
      </c>
      <c r="P3234">
        <v>5.4</v>
      </c>
      <c r="Q32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34">
        <f>YEAR(Table1[[#This Row],[Hire Date]])</f>
        <v>2020</v>
      </c>
      <c r="T3234" t="str">
        <f>IF(Table1[[#This Row],[Education Level]]="Master's Degree",
"Master's Degree",
IF(Table1[[#This Row],[Education Level]]="Bachelor's Degree",
"Bachelor's Degree",
"Others"))</f>
        <v>Bachelor's Degree</v>
      </c>
    </row>
    <row r="3235" spans="1:20" x14ac:dyDescent="0.25">
      <c r="A3235" t="s">
        <v>6952</v>
      </c>
      <c r="B3235" t="s">
        <v>6953</v>
      </c>
      <c r="C3235" t="s">
        <v>18</v>
      </c>
      <c r="D3235">
        <v>52</v>
      </c>
      <c r="E3235" t="s">
        <v>79</v>
      </c>
      <c r="F3235" t="s">
        <v>60</v>
      </c>
      <c r="G3235" t="s">
        <v>93</v>
      </c>
      <c r="H3235" t="s">
        <v>33</v>
      </c>
      <c r="I3235" t="s">
        <v>23</v>
      </c>
      <c r="J3235" s="1">
        <v>44415</v>
      </c>
      <c r="M3235" t="s">
        <v>35</v>
      </c>
      <c r="N3235" s="2">
        <v>3318.97</v>
      </c>
      <c r="O3235" t="s">
        <v>373</v>
      </c>
      <c r="P3235">
        <v>4.8</v>
      </c>
      <c r="Q32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35">
        <f>YEAR(Table1[[#This Row],[Hire Date]])</f>
        <v>2021</v>
      </c>
      <c r="T3235" t="str">
        <f>IF(Table1[[#This Row],[Education Level]]="Master's Degree",
"Master's Degree",
IF(Table1[[#This Row],[Education Level]]="Bachelor's Degree",
"Bachelor's Degree",
"Others"))</f>
        <v>Master's Degree</v>
      </c>
    </row>
    <row r="3236" spans="1:20" x14ac:dyDescent="0.25">
      <c r="A3236" t="s">
        <v>6954</v>
      </c>
      <c r="B3236" t="s">
        <v>6955</v>
      </c>
      <c r="C3236" t="s">
        <v>18</v>
      </c>
      <c r="D3236">
        <v>23</v>
      </c>
      <c r="E3236" t="s">
        <v>100</v>
      </c>
      <c r="F3236" t="s">
        <v>60</v>
      </c>
      <c r="G3236" t="s">
        <v>61</v>
      </c>
      <c r="H3236" t="s">
        <v>33</v>
      </c>
      <c r="I3236" t="s">
        <v>34</v>
      </c>
      <c r="J3236" s="1">
        <v>43982</v>
      </c>
      <c r="M3236" t="s">
        <v>35</v>
      </c>
      <c r="N3236" s="2">
        <v>10910.33</v>
      </c>
      <c r="O3236" t="s">
        <v>1934</v>
      </c>
      <c r="P3236">
        <v>6</v>
      </c>
      <c r="Q32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36">
        <f>YEAR(Table1[[#This Row],[Hire Date]])</f>
        <v>2020</v>
      </c>
      <c r="T3236" t="str">
        <f>IF(Table1[[#This Row],[Education Level]]="Master's Degree",
"Master's Degree",
IF(Table1[[#This Row],[Education Level]]="Bachelor's Degree",
"Bachelor's Degree",
"Others"))</f>
        <v>Bachelor's Degree</v>
      </c>
    </row>
    <row r="3237" spans="1:20" x14ac:dyDescent="0.25">
      <c r="A3237" t="s">
        <v>6956</v>
      </c>
      <c r="B3237" t="s">
        <v>6957</v>
      </c>
      <c r="C3237" t="s">
        <v>29</v>
      </c>
      <c r="D3237">
        <v>36</v>
      </c>
      <c r="E3237" t="s">
        <v>86</v>
      </c>
      <c r="F3237" t="s">
        <v>20</v>
      </c>
      <c r="G3237" t="s">
        <v>32</v>
      </c>
      <c r="H3237" t="s">
        <v>22</v>
      </c>
      <c r="I3237" t="s">
        <v>23</v>
      </c>
      <c r="J3237" s="1">
        <v>45070</v>
      </c>
      <c r="M3237" t="s">
        <v>35</v>
      </c>
      <c r="N3237" s="2">
        <v>4238.2</v>
      </c>
      <c r="O3237" t="s">
        <v>2471</v>
      </c>
      <c r="P3237">
        <v>3</v>
      </c>
      <c r="Q32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37">
        <f>YEAR(Table1[[#This Row],[Hire Date]])</f>
        <v>2023</v>
      </c>
      <c r="T3237" t="str">
        <f>IF(Table1[[#This Row],[Education Level]]="Master's Degree",
"Master's Degree",
IF(Table1[[#This Row],[Education Level]]="Bachelor's Degree",
"Bachelor's Degree",
"Others"))</f>
        <v>Master's Degree</v>
      </c>
    </row>
    <row r="3238" spans="1:20" x14ac:dyDescent="0.25">
      <c r="A3238" t="s">
        <v>6958</v>
      </c>
      <c r="B3238" t="s">
        <v>6959</v>
      </c>
      <c r="C3238" t="s">
        <v>29</v>
      </c>
      <c r="D3238">
        <v>44</v>
      </c>
      <c r="E3238" t="s">
        <v>100</v>
      </c>
      <c r="F3238" t="s">
        <v>31</v>
      </c>
      <c r="G3238" t="s">
        <v>61</v>
      </c>
      <c r="H3238" t="s">
        <v>33</v>
      </c>
      <c r="I3238" t="s">
        <v>34</v>
      </c>
      <c r="J3238" s="1">
        <v>43435</v>
      </c>
      <c r="M3238" t="s">
        <v>35</v>
      </c>
      <c r="N3238" s="2">
        <v>10048.02</v>
      </c>
      <c r="O3238" t="s">
        <v>1343</v>
      </c>
      <c r="P3238">
        <v>7.5</v>
      </c>
      <c r="Q32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38">
        <f>YEAR(Table1[[#This Row],[Hire Date]])</f>
        <v>2018</v>
      </c>
      <c r="T3238" t="str">
        <f>IF(Table1[[#This Row],[Education Level]]="Master's Degree",
"Master's Degree",
IF(Table1[[#This Row],[Education Level]]="Bachelor's Degree",
"Bachelor's Degree",
"Others"))</f>
        <v>Bachelor's Degree</v>
      </c>
    </row>
    <row r="3239" spans="1:20" x14ac:dyDescent="0.25">
      <c r="A3239" t="s">
        <v>6960</v>
      </c>
      <c r="B3239" t="s">
        <v>6961</v>
      </c>
      <c r="C3239" t="s">
        <v>18</v>
      </c>
      <c r="D3239">
        <v>23</v>
      </c>
      <c r="E3239" t="s">
        <v>73</v>
      </c>
      <c r="F3239" t="s">
        <v>44</v>
      </c>
      <c r="G3239" t="s">
        <v>137</v>
      </c>
      <c r="H3239" t="s">
        <v>131</v>
      </c>
      <c r="I3239" t="s">
        <v>34</v>
      </c>
      <c r="J3239" s="1">
        <v>44211</v>
      </c>
      <c r="K3239" s="1">
        <v>44363</v>
      </c>
      <c r="L3239" t="s">
        <v>132</v>
      </c>
      <c r="M3239" t="s">
        <v>25</v>
      </c>
      <c r="N3239" s="2">
        <v>23525.27</v>
      </c>
      <c r="O3239" t="s">
        <v>54</v>
      </c>
      <c r="P3239">
        <v>0.4</v>
      </c>
      <c r="Q32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239">
        <f>YEAR(Table1[[#This Row],[Hire Date]])</f>
        <v>2021</v>
      </c>
      <c r="S3239" s="9">
        <f>YEAR(Table1[[#This Row],[Exit Date]])</f>
        <v>2021</v>
      </c>
      <c r="T3239" t="str">
        <f>IF(Table1[[#This Row],[Education Level]]="Master's Degree",
"Master's Degree",
IF(Table1[[#This Row],[Education Level]]="Bachelor's Degree",
"Bachelor's Degree",
"Others"))</f>
        <v>Bachelor's Degree</v>
      </c>
    </row>
    <row r="3240" spans="1:20" x14ac:dyDescent="0.25">
      <c r="A3240" t="s">
        <v>6962</v>
      </c>
      <c r="B3240" t="s">
        <v>6963</v>
      </c>
      <c r="C3240" t="s">
        <v>29</v>
      </c>
      <c r="D3240">
        <v>36</v>
      </c>
      <c r="E3240" t="s">
        <v>136</v>
      </c>
      <c r="F3240" t="s">
        <v>60</v>
      </c>
      <c r="G3240" t="s">
        <v>45</v>
      </c>
      <c r="H3240" t="s">
        <v>131</v>
      </c>
      <c r="I3240" t="s">
        <v>34</v>
      </c>
      <c r="J3240" s="1">
        <v>45479</v>
      </c>
      <c r="K3240" s="1">
        <v>45581</v>
      </c>
      <c r="L3240" t="s">
        <v>132</v>
      </c>
      <c r="M3240" t="s">
        <v>25</v>
      </c>
      <c r="N3240" s="2">
        <v>8956.06</v>
      </c>
      <c r="O3240" t="s">
        <v>199</v>
      </c>
      <c r="P3240">
        <v>0.3</v>
      </c>
      <c r="Q32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240">
        <f>YEAR(Table1[[#This Row],[Hire Date]])</f>
        <v>2024</v>
      </c>
      <c r="S3240" s="9">
        <f>YEAR(Table1[[#This Row],[Exit Date]])</f>
        <v>2024</v>
      </c>
      <c r="T3240" t="str">
        <f>IF(Table1[[#This Row],[Education Level]]="Master's Degree",
"Master's Degree",
IF(Table1[[#This Row],[Education Level]]="Bachelor's Degree",
"Bachelor's Degree",
"Others"))</f>
        <v>Bachelor's Degree</v>
      </c>
    </row>
    <row r="3241" spans="1:20" x14ac:dyDescent="0.25">
      <c r="A3241" t="s">
        <v>6964</v>
      </c>
      <c r="B3241" t="s">
        <v>6965</v>
      </c>
      <c r="C3241" t="s">
        <v>18</v>
      </c>
      <c r="D3241">
        <v>43</v>
      </c>
      <c r="E3241" t="s">
        <v>100</v>
      </c>
      <c r="F3241" t="s">
        <v>60</v>
      </c>
      <c r="G3241" t="s">
        <v>21</v>
      </c>
      <c r="H3241" t="s">
        <v>33</v>
      </c>
      <c r="I3241" t="s">
        <v>34</v>
      </c>
      <c r="J3241" s="1">
        <v>44307</v>
      </c>
      <c r="M3241" t="s">
        <v>35</v>
      </c>
      <c r="N3241" s="2">
        <v>18750.939999999999</v>
      </c>
      <c r="O3241" t="s">
        <v>336</v>
      </c>
      <c r="P3241">
        <v>5.0999999999999996</v>
      </c>
      <c r="Q32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41">
        <f>YEAR(Table1[[#This Row],[Hire Date]])</f>
        <v>2021</v>
      </c>
      <c r="T3241" t="str">
        <f>IF(Table1[[#This Row],[Education Level]]="Master's Degree",
"Master's Degree",
IF(Table1[[#This Row],[Education Level]]="Bachelor's Degree",
"Bachelor's Degree",
"Others"))</f>
        <v>Bachelor's Degree</v>
      </c>
    </row>
    <row r="3242" spans="1:20" x14ac:dyDescent="0.25">
      <c r="A3242" t="s">
        <v>6966</v>
      </c>
      <c r="B3242" t="s">
        <v>6967</v>
      </c>
      <c r="C3242" t="s">
        <v>29</v>
      </c>
      <c r="D3242">
        <v>35</v>
      </c>
      <c r="E3242" t="s">
        <v>136</v>
      </c>
      <c r="F3242" t="s">
        <v>74</v>
      </c>
      <c r="G3242" t="s">
        <v>137</v>
      </c>
      <c r="H3242" t="s">
        <v>33</v>
      </c>
      <c r="I3242" t="s">
        <v>34</v>
      </c>
      <c r="J3242" s="1">
        <v>46106</v>
      </c>
      <c r="M3242" t="s">
        <v>35</v>
      </c>
      <c r="N3242" s="2">
        <v>27169.41</v>
      </c>
      <c r="O3242" t="s">
        <v>444</v>
      </c>
      <c r="P3242">
        <v>0.1</v>
      </c>
      <c r="Q32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242">
        <f>YEAR(Table1[[#This Row],[Hire Date]])</f>
        <v>2026</v>
      </c>
      <c r="T3242" t="str">
        <f>IF(Table1[[#This Row],[Education Level]]="Master's Degree",
"Master's Degree",
IF(Table1[[#This Row],[Education Level]]="Bachelor's Degree",
"Bachelor's Degree",
"Others"))</f>
        <v>Bachelor's Degree</v>
      </c>
    </row>
    <row r="3243" spans="1:20" x14ac:dyDescent="0.25">
      <c r="A3243" t="s">
        <v>6968</v>
      </c>
      <c r="B3243" t="s">
        <v>6969</v>
      </c>
      <c r="C3243" t="s">
        <v>29</v>
      </c>
      <c r="D3243">
        <v>60</v>
      </c>
      <c r="E3243" t="s">
        <v>79</v>
      </c>
      <c r="F3243" t="s">
        <v>31</v>
      </c>
      <c r="G3243" t="s">
        <v>32</v>
      </c>
      <c r="H3243" t="s">
        <v>33</v>
      </c>
      <c r="I3243" t="s">
        <v>34</v>
      </c>
      <c r="J3243" s="1">
        <v>43636</v>
      </c>
      <c r="M3243" t="s">
        <v>35</v>
      </c>
      <c r="N3243" s="2">
        <v>6370.08</v>
      </c>
      <c r="O3243" t="s">
        <v>792</v>
      </c>
      <c r="P3243">
        <v>6.9</v>
      </c>
      <c r="Q32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43">
        <f>YEAR(Table1[[#This Row],[Hire Date]])</f>
        <v>2019</v>
      </c>
      <c r="T3243" t="str">
        <f>IF(Table1[[#This Row],[Education Level]]="Master's Degree",
"Master's Degree",
IF(Table1[[#This Row],[Education Level]]="Bachelor's Degree",
"Bachelor's Degree",
"Others"))</f>
        <v>Bachelor's Degree</v>
      </c>
    </row>
    <row r="3244" spans="1:20" x14ac:dyDescent="0.25">
      <c r="A3244" t="s">
        <v>6970</v>
      </c>
      <c r="B3244" t="s">
        <v>6971</v>
      </c>
      <c r="C3244" t="s">
        <v>18</v>
      </c>
      <c r="D3244">
        <v>22</v>
      </c>
      <c r="E3244" t="s">
        <v>121</v>
      </c>
      <c r="F3244" t="s">
        <v>31</v>
      </c>
      <c r="G3244" t="s">
        <v>61</v>
      </c>
      <c r="H3244" t="s">
        <v>131</v>
      </c>
      <c r="I3244" t="s">
        <v>34</v>
      </c>
      <c r="J3244" s="1">
        <v>45112</v>
      </c>
      <c r="K3244" s="1">
        <v>45284</v>
      </c>
      <c r="L3244" t="s">
        <v>132</v>
      </c>
      <c r="M3244" t="s">
        <v>25</v>
      </c>
      <c r="N3244" s="2">
        <v>13632.4</v>
      </c>
      <c r="O3244" t="s">
        <v>114</v>
      </c>
      <c r="P3244">
        <v>0.5</v>
      </c>
      <c r="Q32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244">
        <f>YEAR(Table1[[#This Row],[Hire Date]])</f>
        <v>2023</v>
      </c>
      <c r="S3244" s="9">
        <f>YEAR(Table1[[#This Row],[Exit Date]])</f>
        <v>2023</v>
      </c>
      <c r="T3244" t="str">
        <f>IF(Table1[[#This Row],[Education Level]]="Master's Degree",
"Master's Degree",
IF(Table1[[#This Row],[Education Level]]="Bachelor's Degree",
"Bachelor's Degree",
"Others"))</f>
        <v>Bachelor's Degree</v>
      </c>
    </row>
    <row r="3245" spans="1:20" x14ac:dyDescent="0.25">
      <c r="A3245" t="s">
        <v>6972</v>
      </c>
      <c r="B3245" t="s">
        <v>6973</v>
      </c>
      <c r="C3245" t="s">
        <v>18</v>
      </c>
      <c r="D3245">
        <v>44</v>
      </c>
      <c r="E3245" t="s">
        <v>86</v>
      </c>
      <c r="F3245" t="s">
        <v>31</v>
      </c>
      <c r="G3245" t="s">
        <v>32</v>
      </c>
      <c r="H3245" t="s">
        <v>131</v>
      </c>
      <c r="I3245" t="s">
        <v>34</v>
      </c>
      <c r="J3245" s="1">
        <v>43268</v>
      </c>
      <c r="K3245" s="1">
        <v>43517</v>
      </c>
      <c r="L3245" t="s">
        <v>132</v>
      </c>
      <c r="M3245" t="s">
        <v>25</v>
      </c>
      <c r="N3245" s="2">
        <v>5505.2</v>
      </c>
      <c r="O3245" t="s">
        <v>2521</v>
      </c>
      <c r="P3245">
        <v>0.7</v>
      </c>
      <c r="Q32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245">
        <f>YEAR(Table1[[#This Row],[Hire Date]])</f>
        <v>2018</v>
      </c>
      <c r="S3245" s="9">
        <f>YEAR(Table1[[#This Row],[Exit Date]])</f>
        <v>2019</v>
      </c>
      <c r="T3245" t="str">
        <f>IF(Table1[[#This Row],[Education Level]]="Master's Degree",
"Master's Degree",
IF(Table1[[#This Row],[Education Level]]="Bachelor's Degree",
"Bachelor's Degree",
"Others"))</f>
        <v>Bachelor's Degree</v>
      </c>
    </row>
    <row r="3246" spans="1:20" x14ac:dyDescent="0.25">
      <c r="A3246" t="s">
        <v>6974</v>
      </c>
      <c r="B3246" t="s">
        <v>6975</v>
      </c>
      <c r="C3246" t="s">
        <v>18</v>
      </c>
      <c r="D3246">
        <v>33</v>
      </c>
      <c r="E3246" t="s">
        <v>79</v>
      </c>
      <c r="F3246" t="s">
        <v>31</v>
      </c>
      <c r="G3246" t="s">
        <v>32</v>
      </c>
      <c r="H3246" t="s">
        <v>33</v>
      </c>
      <c r="I3246" t="s">
        <v>23</v>
      </c>
      <c r="J3246" s="1">
        <v>44984</v>
      </c>
      <c r="M3246" t="s">
        <v>35</v>
      </c>
      <c r="N3246" s="2">
        <v>4990.8599999999997</v>
      </c>
      <c r="O3246" t="s">
        <v>379</v>
      </c>
      <c r="P3246">
        <v>3.2</v>
      </c>
      <c r="Q32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46">
        <f>YEAR(Table1[[#This Row],[Hire Date]])</f>
        <v>2023</v>
      </c>
      <c r="T3246" t="str">
        <f>IF(Table1[[#This Row],[Education Level]]="Master's Degree",
"Master's Degree",
IF(Table1[[#This Row],[Education Level]]="Bachelor's Degree",
"Bachelor's Degree",
"Others"))</f>
        <v>Master's Degree</v>
      </c>
    </row>
    <row r="3247" spans="1:20" x14ac:dyDescent="0.25">
      <c r="A3247" t="s">
        <v>6976</v>
      </c>
      <c r="B3247" t="s">
        <v>6977</v>
      </c>
      <c r="C3247" t="s">
        <v>29</v>
      </c>
      <c r="D3247">
        <v>41</v>
      </c>
      <c r="E3247" t="s">
        <v>73</v>
      </c>
      <c r="F3247" t="s">
        <v>20</v>
      </c>
      <c r="G3247" t="s">
        <v>45</v>
      </c>
      <c r="H3247" t="s">
        <v>33</v>
      </c>
      <c r="I3247" t="s">
        <v>117</v>
      </c>
      <c r="J3247" s="1">
        <v>44547</v>
      </c>
      <c r="M3247" t="s">
        <v>35</v>
      </c>
      <c r="N3247" s="2">
        <v>9078.8799999999992</v>
      </c>
      <c r="O3247" t="s">
        <v>1901</v>
      </c>
      <c r="P3247">
        <v>4.4000000000000004</v>
      </c>
      <c r="Q32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47">
        <f>YEAR(Table1[[#This Row],[Hire Date]])</f>
        <v>2021</v>
      </c>
      <c r="T3247" t="str">
        <f>IF(Table1[[#This Row],[Education Level]]="Master's Degree",
"Master's Degree",
IF(Table1[[#This Row],[Education Level]]="Bachelor's Degree",
"Bachelor's Degree",
"Others"))</f>
        <v>Others</v>
      </c>
    </row>
    <row r="3248" spans="1:20" x14ac:dyDescent="0.25">
      <c r="A3248" t="s">
        <v>6978</v>
      </c>
      <c r="B3248" t="s">
        <v>6979</v>
      </c>
      <c r="C3248" t="s">
        <v>29</v>
      </c>
      <c r="D3248">
        <v>38</v>
      </c>
      <c r="E3248" t="s">
        <v>86</v>
      </c>
      <c r="F3248" t="s">
        <v>49</v>
      </c>
      <c r="G3248" t="s">
        <v>32</v>
      </c>
      <c r="H3248" t="s">
        <v>22</v>
      </c>
      <c r="I3248" t="s">
        <v>34</v>
      </c>
      <c r="J3248" s="1">
        <v>43593</v>
      </c>
      <c r="K3248" s="1">
        <v>43990</v>
      </c>
      <c r="L3248" t="s">
        <v>132</v>
      </c>
      <c r="M3248" t="s">
        <v>25</v>
      </c>
      <c r="N3248" s="2">
        <v>6481.18</v>
      </c>
      <c r="O3248" t="s">
        <v>2014</v>
      </c>
      <c r="P3248">
        <v>1.1000000000000001</v>
      </c>
      <c r="Q32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248">
        <f>YEAR(Table1[[#This Row],[Hire Date]])</f>
        <v>2019</v>
      </c>
      <c r="S3248" s="9">
        <f>YEAR(Table1[[#This Row],[Exit Date]])</f>
        <v>2020</v>
      </c>
      <c r="T3248" t="str">
        <f>IF(Table1[[#This Row],[Education Level]]="Master's Degree",
"Master's Degree",
IF(Table1[[#This Row],[Education Level]]="Bachelor's Degree",
"Bachelor's Degree",
"Others"))</f>
        <v>Bachelor's Degree</v>
      </c>
    </row>
    <row r="3249" spans="1:20" x14ac:dyDescent="0.25">
      <c r="A3249" t="s">
        <v>6980</v>
      </c>
      <c r="B3249" t="s">
        <v>6981</v>
      </c>
      <c r="C3249" t="s">
        <v>18</v>
      </c>
      <c r="D3249">
        <v>28</v>
      </c>
      <c r="E3249" t="s">
        <v>79</v>
      </c>
      <c r="F3249" t="s">
        <v>31</v>
      </c>
      <c r="G3249" t="s">
        <v>32</v>
      </c>
      <c r="H3249" t="s">
        <v>22</v>
      </c>
      <c r="I3249" t="s">
        <v>23</v>
      </c>
      <c r="J3249" s="1">
        <v>45376</v>
      </c>
      <c r="M3249" t="s">
        <v>35</v>
      </c>
      <c r="N3249" s="2">
        <v>6395.97</v>
      </c>
      <c r="O3249" t="s">
        <v>2707</v>
      </c>
      <c r="P3249">
        <v>2.1</v>
      </c>
      <c r="Q32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249">
        <f>YEAR(Table1[[#This Row],[Hire Date]])</f>
        <v>2024</v>
      </c>
      <c r="T3249" t="str">
        <f>IF(Table1[[#This Row],[Education Level]]="Master's Degree",
"Master's Degree",
IF(Table1[[#This Row],[Education Level]]="Bachelor's Degree",
"Bachelor's Degree",
"Others"))</f>
        <v>Master's Degree</v>
      </c>
    </row>
    <row r="3250" spans="1:20" x14ac:dyDescent="0.25">
      <c r="A3250" t="s">
        <v>6982</v>
      </c>
      <c r="B3250" t="s">
        <v>6983</v>
      </c>
      <c r="C3250" t="s">
        <v>18</v>
      </c>
      <c r="D3250">
        <v>37</v>
      </c>
      <c r="E3250" t="s">
        <v>30</v>
      </c>
      <c r="F3250" t="s">
        <v>60</v>
      </c>
      <c r="G3250" t="s">
        <v>32</v>
      </c>
      <c r="H3250" t="s">
        <v>33</v>
      </c>
      <c r="I3250" t="s">
        <v>75</v>
      </c>
      <c r="J3250" s="1">
        <v>44576</v>
      </c>
      <c r="M3250" t="s">
        <v>35</v>
      </c>
      <c r="N3250" s="2">
        <v>4027.73</v>
      </c>
      <c r="O3250" t="s">
        <v>433</v>
      </c>
      <c r="P3250">
        <v>4.3</v>
      </c>
      <c r="Q32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50">
        <f>YEAR(Table1[[#This Row],[Hire Date]])</f>
        <v>2022</v>
      </c>
      <c r="T3250" t="str">
        <f>IF(Table1[[#This Row],[Education Level]]="Master's Degree",
"Master's Degree",
IF(Table1[[#This Row],[Education Level]]="Bachelor's Degree",
"Bachelor's Degree",
"Others"))</f>
        <v>Others</v>
      </c>
    </row>
    <row r="3251" spans="1:20" x14ac:dyDescent="0.25">
      <c r="A3251" t="s">
        <v>6984</v>
      </c>
      <c r="B3251" t="s">
        <v>6985</v>
      </c>
      <c r="C3251" t="s">
        <v>29</v>
      </c>
      <c r="D3251">
        <v>22</v>
      </c>
      <c r="E3251" t="s">
        <v>100</v>
      </c>
      <c r="F3251" t="s">
        <v>20</v>
      </c>
      <c r="G3251" t="s">
        <v>137</v>
      </c>
      <c r="H3251" t="s">
        <v>22</v>
      </c>
      <c r="I3251" t="s">
        <v>34</v>
      </c>
      <c r="J3251" s="1">
        <v>43233</v>
      </c>
      <c r="K3251" s="1">
        <v>45499</v>
      </c>
      <c r="L3251" t="s">
        <v>24</v>
      </c>
      <c r="M3251" t="s">
        <v>25</v>
      </c>
      <c r="N3251" s="2">
        <v>24008.87</v>
      </c>
      <c r="O3251" t="s">
        <v>3675</v>
      </c>
      <c r="P3251">
        <v>6.2</v>
      </c>
      <c r="Q32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51">
        <f>YEAR(Table1[[#This Row],[Hire Date]])</f>
        <v>2018</v>
      </c>
      <c r="S3251" s="9">
        <f>YEAR(Table1[[#This Row],[Exit Date]])</f>
        <v>2024</v>
      </c>
      <c r="T3251" t="str">
        <f>IF(Table1[[#This Row],[Education Level]]="Master's Degree",
"Master's Degree",
IF(Table1[[#This Row],[Education Level]]="Bachelor's Degree",
"Bachelor's Degree",
"Others"))</f>
        <v>Bachelor's Degree</v>
      </c>
    </row>
    <row r="3252" spans="1:20" x14ac:dyDescent="0.25">
      <c r="A3252" t="s">
        <v>6986</v>
      </c>
      <c r="B3252" t="s">
        <v>6987</v>
      </c>
      <c r="C3252" t="s">
        <v>29</v>
      </c>
      <c r="D3252">
        <v>40</v>
      </c>
      <c r="E3252" s="9" t="s">
        <v>13002</v>
      </c>
      <c r="F3252" t="s">
        <v>31</v>
      </c>
      <c r="G3252" t="s">
        <v>45</v>
      </c>
      <c r="H3252" t="s">
        <v>33</v>
      </c>
      <c r="I3252" t="s">
        <v>75</v>
      </c>
      <c r="J3252" s="1">
        <v>44236</v>
      </c>
      <c r="M3252" t="s">
        <v>35</v>
      </c>
      <c r="N3252" s="2">
        <v>7520.16</v>
      </c>
      <c r="O3252" t="s">
        <v>294</v>
      </c>
      <c r="P3252">
        <v>5.3</v>
      </c>
      <c r="Q32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52">
        <f>YEAR(Table1[[#This Row],[Hire Date]])</f>
        <v>2021</v>
      </c>
      <c r="T3252" t="str">
        <f>IF(Table1[[#This Row],[Education Level]]="Master's Degree",
"Master's Degree",
IF(Table1[[#This Row],[Education Level]]="Bachelor's Degree",
"Bachelor's Degree",
"Others"))</f>
        <v>Others</v>
      </c>
    </row>
    <row r="3253" spans="1:20" x14ac:dyDescent="0.25">
      <c r="A3253" t="s">
        <v>6988</v>
      </c>
      <c r="B3253" t="s">
        <v>6989</v>
      </c>
      <c r="C3253" t="s">
        <v>18</v>
      </c>
      <c r="D3253">
        <v>37</v>
      </c>
      <c r="E3253" s="9" t="s">
        <v>13002</v>
      </c>
      <c r="F3253" t="s">
        <v>31</v>
      </c>
      <c r="G3253" t="s">
        <v>145</v>
      </c>
      <c r="H3253" t="s">
        <v>138</v>
      </c>
      <c r="I3253" t="s">
        <v>34</v>
      </c>
      <c r="J3253" s="1">
        <v>43731</v>
      </c>
      <c r="M3253" t="s">
        <v>35</v>
      </c>
      <c r="N3253" s="2">
        <v>41975.06</v>
      </c>
      <c r="O3253" t="s">
        <v>146</v>
      </c>
      <c r="P3253">
        <v>6.7</v>
      </c>
      <c r="Q32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53">
        <f>YEAR(Table1[[#This Row],[Hire Date]])</f>
        <v>2019</v>
      </c>
      <c r="T3253" t="str">
        <f>IF(Table1[[#This Row],[Education Level]]="Master's Degree",
"Master's Degree",
IF(Table1[[#This Row],[Education Level]]="Bachelor's Degree",
"Bachelor's Degree",
"Others"))</f>
        <v>Bachelor's Degree</v>
      </c>
    </row>
    <row r="3254" spans="1:20" x14ac:dyDescent="0.25">
      <c r="A3254" t="s">
        <v>6990</v>
      </c>
      <c r="B3254" t="s">
        <v>6991</v>
      </c>
      <c r="C3254" t="s">
        <v>18</v>
      </c>
      <c r="D3254">
        <v>40</v>
      </c>
      <c r="E3254" t="s">
        <v>30</v>
      </c>
      <c r="F3254" t="s">
        <v>49</v>
      </c>
      <c r="G3254" t="s">
        <v>45</v>
      </c>
      <c r="H3254" t="s">
        <v>33</v>
      </c>
      <c r="I3254" t="s">
        <v>34</v>
      </c>
      <c r="J3254" s="1">
        <v>45999</v>
      </c>
      <c r="M3254" t="s">
        <v>35</v>
      </c>
      <c r="N3254" s="2">
        <v>8546.6299999999992</v>
      </c>
      <c r="O3254" t="s">
        <v>2765</v>
      </c>
      <c r="P3254">
        <v>0.4</v>
      </c>
      <c r="Q32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254">
        <f>YEAR(Table1[[#This Row],[Hire Date]])</f>
        <v>2025</v>
      </c>
      <c r="T3254" t="str">
        <f>IF(Table1[[#This Row],[Education Level]]="Master's Degree",
"Master's Degree",
IF(Table1[[#This Row],[Education Level]]="Bachelor's Degree",
"Bachelor's Degree",
"Others"))</f>
        <v>Bachelor's Degree</v>
      </c>
    </row>
    <row r="3255" spans="1:20" x14ac:dyDescent="0.25">
      <c r="A3255" t="s">
        <v>6992</v>
      </c>
      <c r="B3255" t="s">
        <v>6993</v>
      </c>
      <c r="C3255" t="s">
        <v>18</v>
      </c>
      <c r="D3255">
        <v>44</v>
      </c>
      <c r="E3255" s="9" t="s">
        <v>13002</v>
      </c>
      <c r="F3255" t="s">
        <v>20</v>
      </c>
      <c r="G3255" t="s">
        <v>61</v>
      </c>
      <c r="H3255" t="s">
        <v>22</v>
      </c>
      <c r="I3255" t="s">
        <v>34</v>
      </c>
      <c r="J3255" s="1">
        <v>44783</v>
      </c>
      <c r="M3255" t="s">
        <v>35</v>
      </c>
      <c r="N3255" s="2">
        <v>11880.62</v>
      </c>
      <c r="O3255" t="s">
        <v>1598</v>
      </c>
      <c r="P3255">
        <v>3.8</v>
      </c>
      <c r="Q32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55">
        <f>YEAR(Table1[[#This Row],[Hire Date]])</f>
        <v>2022</v>
      </c>
      <c r="T3255" t="str">
        <f>IF(Table1[[#This Row],[Education Level]]="Master's Degree",
"Master's Degree",
IF(Table1[[#This Row],[Education Level]]="Bachelor's Degree",
"Bachelor's Degree",
"Others"))</f>
        <v>Bachelor's Degree</v>
      </c>
    </row>
    <row r="3256" spans="1:20" x14ac:dyDescent="0.25">
      <c r="A3256" t="s">
        <v>6994</v>
      </c>
      <c r="B3256" t="s">
        <v>6995</v>
      </c>
      <c r="C3256" t="s">
        <v>18</v>
      </c>
      <c r="D3256">
        <v>38</v>
      </c>
      <c r="E3256" t="s">
        <v>19</v>
      </c>
      <c r="F3256" t="s">
        <v>49</v>
      </c>
      <c r="G3256" t="s">
        <v>145</v>
      </c>
      <c r="H3256" t="s">
        <v>33</v>
      </c>
      <c r="I3256" t="s">
        <v>34</v>
      </c>
      <c r="J3256" s="1">
        <v>43401</v>
      </c>
      <c r="M3256" t="s">
        <v>35</v>
      </c>
      <c r="N3256" s="2">
        <v>38590.74</v>
      </c>
      <c r="O3256" t="s">
        <v>146</v>
      </c>
      <c r="P3256">
        <v>7.6</v>
      </c>
      <c r="Q32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56">
        <f>YEAR(Table1[[#This Row],[Hire Date]])</f>
        <v>2018</v>
      </c>
      <c r="T3256" t="str">
        <f>IF(Table1[[#This Row],[Education Level]]="Master's Degree",
"Master's Degree",
IF(Table1[[#This Row],[Education Level]]="Bachelor's Degree",
"Bachelor's Degree",
"Others"))</f>
        <v>Bachelor's Degree</v>
      </c>
    </row>
    <row r="3257" spans="1:20" x14ac:dyDescent="0.25">
      <c r="A3257" t="s">
        <v>6996</v>
      </c>
      <c r="B3257" t="s">
        <v>6997</v>
      </c>
      <c r="C3257" t="s">
        <v>29</v>
      </c>
      <c r="D3257">
        <v>36</v>
      </c>
      <c r="E3257" t="s">
        <v>30</v>
      </c>
      <c r="F3257" t="s">
        <v>60</v>
      </c>
      <c r="G3257" t="s">
        <v>61</v>
      </c>
      <c r="H3257" t="s">
        <v>33</v>
      </c>
      <c r="I3257" t="s">
        <v>34</v>
      </c>
      <c r="J3257" s="1">
        <v>44714</v>
      </c>
      <c r="M3257" t="s">
        <v>35</v>
      </c>
      <c r="N3257" s="2">
        <v>11345.51</v>
      </c>
      <c r="O3257" t="s">
        <v>876</v>
      </c>
      <c r="P3257">
        <v>4</v>
      </c>
      <c r="Q32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57">
        <f>YEAR(Table1[[#This Row],[Hire Date]])</f>
        <v>2022</v>
      </c>
      <c r="T3257" t="str">
        <f>IF(Table1[[#This Row],[Education Level]]="Master's Degree",
"Master's Degree",
IF(Table1[[#This Row],[Education Level]]="Bachelor's Degree",
"Bachelor's Degree",
"Others"))</f>
        <v>Bachelor's Degree</v>
      </c>
    </row>
    <row r="3258" spans="1:20" x14ac:dyDescent="0.25">
      <c r="A3258" t="s">
        <v>6998</v>
      </c>
      <c r="B3258" t="s">
        <v>6999</v>
      </c>
      <c r="C3258" t="s">
        <v>18</v>
      </c>
      <c r="D3258">
        <v>27</v>
      </c>
      <c r="E3258" t="s">
        <v>121</v>
      </c>
      <c r="F3258" t="s">
        <v>74</v>
      </c>
      <c r="G3258" t="s">
        <v>61</v>
      </c>
      <c r="H3258" t="s">
        <v>33</v>
      </c>
      <c r="I3258" t="s">
        <v>34</v>
      </c>
      <c r="J3258" s="1">
        <v>45390</v>
      </c>
      <c r="K3258" s="1">
        <v>45743</v>
      </c>
      <c r="L3258" t="s">
        <v>372</v>
      </c>
      <c r="M3258" t="s">
        <v>25</v>
      </c>
      <c r="N3258" s="2">
        <v>11147.48</v>
      </c>
      <c r="O3258" t="s">
        <v>3389</v>
      </c>
      <c r="P3258">
        <v>1</v>
      </c>
      <c r="Q32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258">
        <f>YEAR(Table1[[#This Row],[Hire Date]])</f>
        <v>2024</v>
      </c>
      <c r="S3258" s="9">
        <f>YEAR(Table1[[#This Row],[Exit Date]])</f>
        <v>2025</v>
      </c>
      <c r="T3258" t="str">
        <f>IF(Table1[[#This Row],[Education Level]]="Master's Degree",
"Master's Degree",
IF(Table1[[#This Row],[Education Level]]="Bachelor's Degree",
"Bachelor's Degree",
"Others"))</f>
        <v>Bachelor's Degree</v>
      </c>
    </row>
    <row r="3259" spans="1:20" x14ac:dyDescent="0.25">
      <c r="A3259" t="s">
        <v>7000</v>
      </c>
      <c r="B3259" t="s">
        <v>7001</v>
      </c>
      <c r="C3259" t="s">
        <v>29</v>
      </c>
      <c r="D3259">
        <v>28</v>
      </c>
      <c r="E3259" t="s">
        <v>69</v>
      </c>
      <c r="F3259" t="s">
        <v>74</v>
      </c>
      <c r="G3259" t="s">
        <v>45</v>
      </c>
      <c r="H3259" t="s">
        <v>131</v>
      </c>
      <c r="I3259" t="s">
        <v>23</v>
      </c>
      <c r="J3259" s="1">
        <v>43197</v>
      </c>
      <c r="M3259" t="s">
        <v>35</v>
      </c>
      <c r="N3259" s="2">
        <v>8823.2900000000009</v>
      </c>
      <c r="O3259" t="s">
        <v>1202</v>
      </c>
      <c r="P3259">
        <v>8.1</v>
      </c>
      <c r="Q32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59">
        <f>YEAR(Table1[[#This Row],[Hire Date]])</f>
        <v>2018</v>
      </c>
      <c r="T3259" t="str">
        <f>IF(Table1[[#This Row],[Education Level]]="Master's Degree",
"Master's Degree",
IF(Table1[[#This Row],[Education Level]]="Bachelor's Degree",
"Bachelor's Degree",
"Others"))</f>
        <v>Master's Degree</v>
      </c>
    </row>
    <row r="3260" spans="1:20" x14ac:dyDescent="0.25">
      <c r="A3260" t="s">
        <v>7002</v>
      </c>
      <c r="B3260" t="s">
        <v>7003</v>
      </c>
      <c r="C3260" t="s">
        <v>18</v>
      </c>
      <c r="D3260">
        <v>45</v>
      </c>
      <c r="E3260" t="s">
        <v>86</v>
      </c>
      <c r="F3260" t="s">
        <v>74</v>
      </c>
      <c r="G3260" t="s">
        <v>32</v>
      </c>
      <c r="H3260" t="s">
        <v>22</v>
      </c>
      <c r="I3260" t="s">
        <v>50</v>
      </c>
      <c r="J3260" s="1">
        <v>45108</v>
      </c>
      <c r="K3260" s="1">
        <v>45368</v>
      </c>
      <c r="L3260" t="s">
        <v>24</v>
      </c>
      <c r="M3260" t="s">
        <v>25</v>
      </c>
      <c r="N3260" s="2">
        <v>5519.51</v>
      </c>
      <c r="O3260" t="s">
        <v>1536</v>
      </c>
      <c r="P3260">
        <v>0.7</v>
      </c>
      <c r="Q32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260">
        <f>YEAR(Table1[[#This Row],[Hire Date]])</f>
        <v>2023</v>
      </c>
      <c r="S3260" s="9">
        <f>YEAR(Table1[[#This Row],[Exit Date]])</f>
        <v>2024</v>
      </c>
      <c r="T3260" t="str">
        <f>IF(Table1[[#This Row],[Education Level]]="Master's Degree",
"Master's Degree",
IF(Table1[[#This Row],[Education Level]]="Bachelor's Degree",
"Bachelor's Degree",
"Others"))</f>
        <v>Others</v>
      </c>
    </row>
    <row r="3261" spans="1:20" x14ac:dyDescent="0.25">
      <c r="A3261" t="s">
        <v>7004</v>
      </c>
      <c r="B3261" t="s">
        <v>7005</v>
      </c>
      <c r="C3261" t="s">
        <v>18</v>
      </c>
      <c r="D3261">
        <v>47</v>
      </c>
      <c r="E3261" t="s">
        <v>43</v>
      </c>
      <c r="F3261" t="s">
        <v>20</v>
      </c>
      <c r="G3261" t="s">
        <v>45</v>
      </c>
      <c r="H3261" t="s">
        <v>33</v>
      </c>
      <c r="I3261" t="s">
        <v>34</v>
      </c>
      <c r="J3261" s="1">
        <v>44260</v>
      </c>
      <c r="M3261" t="s">
        <v>35</v>
      </c>
      <c r="N3261" s="2">
        <v>8077.07</v>
      </c>
      <c r="O3261" t="s">
        <v>4829</v>
      </c>
      <c r="P3261">
        <v>5.2</v>
      </c>
      <c r="Q32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61">
        <f>YEAR(Table1[[#This Row],[Hire Date]])</f>
        <v>2021</v>
      </c>
      <c r="T3261" t="str">
        <f>IF(Table1[[#This Row],[Education Level]]="Master's Degree",
"Master's Degree",
IF(Table1[[#This Row],[Education Level]]="Bachelor's Degree",
"Bachelor's Degree",
"Others"))</f>
        <v>Bachelor's Degree</v>
      </c>
    </row>
    <row r="3262" spans="1:20" x14ac:dyDescent="0.25">
      <c r="A3262" t="s">
        <v>7006</v>
      </c>
      <c r="B3262" t="s">
        <v>7007</v>
      </c>
      <c r="C3262" t="s">
        <v>18</v>
      </c>
      <c r="D3262">
        <v>32</v>
      </c>
      <c r="E3262" t="s">
        <v>43</v>
      </c>
      <c r="F3262" t="s">
        <v>60</v>
      </c>
      <c r="G3262" t="s">
        <v>32</v>
      </c>
      <c r="H3262" t="s">
        <v>22</v>
      </c>
      <c r="I3262" t="s">
        <v>34</v>
      </c>
      <c r="J3262" s="1">
        <v>43111</v>
      </c>
      <c r="M3262" t="s">
        <v>35</v>
      </c>
      <c r="N3262" s="2">
        <v>5462.57</v>
      </c>
      <c r="O3262" t="s">
        <v>661</v>
      </c>
      <c r="P3262">
        <v>8.3000000000000007</v>
      </c>
      <c r="Q32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62">
        <f>YEAR(Table1[[#This Row],[Hire Date]])</f>
        <v>2018</v>
      </c>
      <c r="T3262" t="str">
        <f>IF(Table1[[#This Row],[Education Level]]="Master's Degree",
"Master's Degree",
IF(Table1[[#This Row],[Education Level]]="Bachelor's Degree",
"Bachelor's Degree",
"Others"))</f>
        <v>Bachelor's Degree</v>
      </c>
    </row>
    <row r="3263" spans="1:20" x14ac:dyDescent="0.25">
      <c r="A3263" t="s">
        <v>7008</v>
      </c>
      <c r="B3263" t="s">
        <v>7009</v>
      </c>
      <c r="C3263" t="s">
        <v>18</v>
      </c>
      <c r="D3263">
        <v>35</v>
      </c>
      <c r="E3263" s="9" t="s">
        <v>13002</v>
      </c>
      <c r="F3263" t="s">
        <v>44</v>
      </c>
      <c r="G3263" t="s">
        <v>21</v>
      </c>
      <c r="H3263" t="s">
        <v>138</v>
      </c>
      <c r="I3263" t="s">
        <v>23</v>
      </c>
      <c r="J3263" s="1">
        <v>45676</v>
      </c>
      <c r="K3263" s="1">
        <v>46012</v>
      </c>
      <c r="L3263" t="s">
        <v>24</v>
      </c>
      <c r="M3263" t="s">
        <v>25</v>
      </c>
      <c r="N3263" s="2">
        <v>18224.21</v>
      </c>
      <c r="O3263" t="s">
        <v>1565</v>
      </c>
      <c r="P3263">
        <v>0.9</v>
      </c>
      <c r="Q32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263">
        <f>YEAR(Table1[[#This Row],[Hire Date]])</f>
        <v>2025</v>
      </c>
      <c r="S3263" s="9">
        <f>YEAR(Table1[[#This Row],[Exit Date]])</f>
        <v>2025</v>
      </c>
      <c r="T3263" t="str">
        <f>IF(Table1[[#This Row],[Education Level]]="Master's Degree",
"Master's Degree",
IF(Table1[[#This Row],[Education Level]]="Bachelor's Degree",
"Bachelor's Degree",
"Others"))</f>
        <v>Master's Degree</v>
      </c>
    </row>
    <row r="3264" spans="1:20" x14ac:dyDescent="0.25">
      <c r="A3264" t="s">
        <v>7010</v>
      </c>
      <c r="B3264" t="s">
        <v>7011</v>
      </c>
      <c r="C3264" t="s">
        <v>29</v>
      </c>
      <c r="D3264">
        <v>26</v>
      </c>
      <c r="E3264" t="s">
        <v>100</v>
      </c>
      <c r="F3264" t="s">
        <v>31</v>
      </c>
      <c r="G3264" t="s">
        <v>45</v>
      </c>
      <c r="H3264" t="s">
        <v>33</v>
      </c>
      <c r="I3264" t="s">
        <v>34</v>
      </c>
      <c r="J3264" s="1">
        <v>44992</v>
      </c>
      <c r="K3264" s="1">
        <v>45983</v>
      </c>
      <c r="L3264" t="s">
        <v>24</v>
      </c>
      <c r="M3264" t="s">
        <v>25</v>
      </c>
      <c r="N3264" s="2">
        <v>8339.2900000000009</v>
      </c>
      <c r="O3264" t="s">
        <v>1887</v>
      </c>
      <c r="P3264">
        <v>2.7</v>
      </c>
      <c r="Q32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264">
        <f>YEAR(Table1[[#This Row],[Hire Date]])</f>
        <v>2023</v>
      </c>
      <c r="S3264" s="9">
        <f>YEAR(Table1[[#This Row],[Exit Date]])</f>
        <v>2025</v>
      </c>
      <c r="T3264" t="str">
        <f>IF(Table1[[#This Row],[Education Level]]="Master's Degree",
"Master's Degree",
IF(Table1[[#This Row],[Education Level]]="Bachelor's Degree",
"Bachelor's Degree",
"Others"))</f>
        <v>Bachelor's Degree</v>
      </c>
    </row>
    <row r="3265" spans="1:20" x14ac:dyDescent="0.25">
      <c r="A3265" t="s">
        <v>7012</v>
      </c>
      <c r="B3265" t="s">
        <v>7013</v>
      </c>
      <c r="C3265" t="s">
        <v>18</v>
      </c>
      <c r="D3265">
        <v>45</v>
      </c>
      <c r="E3265" t="s">
        <v>86</v>
      </c>
      <c r="F3265" t="s">
        <v>44</v>
      </c>
      <c r="G3265" t="s">
        <v>61</v>
      </c>
      <c r="H3265" t="s">
        <v>33</v>
      </c>
      <c r="I3265" t="s">
        <v>50</v>
      </c>
      <c r="J3265" s="1">
        <v>44017</v>
      </c>
      <c r="M3265" t="s">
        <v>35</v>
      </c>
      <c r="N3265" s="2">
        <v>11561.31</v>
      </c>
      <c r="O3265" t="s">
        <v>328</v>
      </c>
      <c r="P3265">
        <v>5.9</v>
      </c>
      <c r="Q32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65">
        <f>YEAR(Table1[[#This Row],[Hire Date]])</f>
        <v>2020</v>
      </c>
      <c r="T3265" t="str">
        <f>IF(Table1[[#This Row],[Education Level]]="Master's Degree",
"Master's Degree",
IF(Table1[[#This Row],[Education Level]]="Bachelor's Degree",
"Bachelor's Degree",
"Others"))</f>
        <v>Others</v>
      </c>
    </row>
    <row r="3266" spans="1:20" x14ac:dyDescent="0.25">
      <c r="A3266" t="s">
        <v>7014</v>
      </c>
      <c r="B3266" t="s">
        <v>7015</v>
      </c>
      <c r="C3266" t="s">
        <v>29</v>
      </c>
      <c r="D3266">
        <v>40</v>
      </c>
      <c r="E3266" t="s">
        <v>121</v>
      </c>
      <c r="F3266" t="s">
        <v>74</v>
      </c>
      <c r="G3266" t="s">
        <v>232</v>
      </c>
      <c r="H3266" t="s">
        <v>138</v>
      </c>
      <c r="I3266" t="s">
        <v>50</v>
      </c>
      <c r="J3266" s="1">
        <v>45642</v>
      </c>
      <c r="M3266" t="s">
        <v>35</v>
      </c>
      <c r="N3266" s="2">
        <v>67395.13</v>
      </c>
      <c r="O3266" t="s">
        <v>146</v>
      </c>
      <c r="P3266">
        <v>1.4</v>
      </c>
      <c r="Q32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266">
        <f>YEAR(Table1[[#This Row],[Hire Date]])</f>
        <v>2024</v>
      </c>
      <c r="T3266" t="str">
        <f>IF(Table1[[#This Row],[Education Level]]="Master's Degree",
"Master's Degree",
IF(Table1[[#This Row],[Education Level]]="Bachelor's Degree",
"Bachelor's Degree",
"Others"))</f>
        <v>Others</v>
      </c>
    </row>
    <row r="3267" spans="1:20" x14ac:dyDescent="0.25">
      <c r="A3267" t="s">
        <v>7016</v>
      </c>
      <c r="B3267" t="s">
        <v>7017</v>
      </c>
      <c r="C3267" t="s">
        <v>18</v>
      </c>
      <c r="D3267">
        <v>52</v>
      </c>
      <c r="E3267" t="s">
        <v>136</v>
      </c>
      <c r="F3267" t="s">
        <v>49</v>
      </c>
      <c r="G3267" t="s">
        <v>137</v>
      </c>
      <c r="H3267" t="s">
        <v>33</v>
      </c>
      <c r="I3267" t="s">
        <v>50</v>
      </c>
      <c r="J3267" s="1">
        <v>45103</v>
      </c>
      <c r="M3267" t="s">
        <v>35</v>
      </c>
      <c r="N3267" s="2">
        <v>24439.31</v>
      </c>
      <c r="O3267" t="s">
        <v>1066</v>
      </c>
      <c r="P3267">
        <v>2.9</v>
      </c>
      <c r="Q32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267">
        <f>YEAR(Table1[[#This Row],[Hire Date]])</f>
        <v>2023</v>
      </c>
      <c r="T3267" t="str">
        <f>IF(Table1[[#This Row],[Education Level]]="Master's Degree",
"Master's Degree",
IF(Table1[[#This Row],[Education Level]]="Bachelor's Degree",
"Bachelor's Degree",
"Others"))</f>
        <v>Others</v>
      </c>
    </row>
    <row r="3268" spans="1:20" x14ac:dyDescent="0.25">
      <c r="A3268" t="s">
        <v>7018</v>
      </c>
      <c r="B3268" t="s">
        <v>7019</v>
      </c>
      <c r="C3268" t="s">
        <v>18</v>
      </c>
      <c r="D3268">
        <v>27</v>
      </c>
      <c r="E3268" t="s">
        <v>43</v>
      </c>
      <c r="F3268" t="s">
        <v>74</v>
      </c>
      <c r="G3268" t="s">
        <v>21</v>
      </c>
      <c r="H3268" t="s">
        <v>22</v>
      </c>
      <c r="I3268" t="s">
        <v>23</v>
      </c>
      <c r="J3268" s="1">
        <v>45662</v>
      </c>
      <c r="K3268" s="1">
        <v>46052</v>
      </c>
      <c r="L3268" t="s">
        <v>24</v>
      </c>
      <c r="M3268" t="s">
        <v>25</v>
      </c>
      <c r="N3268" s="2">
        <v>16799.27</v>
      </c>
      <c r="O3268" t="s">
        <v>1223</v>
      </c>
      <c r="P3268">
        <v>1.1000000000000001</v>
      </c>
      <c r="Q32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268">
        <f>YEAR(Table1[[#This Row],[Hire Date]])</f>
        <v>2025</v>
      </c>
      <c r="S3268" s="9">
        <f>YEAR(Table1[[#This Row],[Exit Date]])</f>
        <v>2026</v>
      </c>
      <c r="T3268" t="str">
        <f>IF(Table1[[#This Row],[Education Level]]="Master's Degree",
"Master's Degree",
IF(Table1[[#This Row],[Education Level]]="Bachelor's Degree",
"Bachelor's Degree",
"Others"))</f>
        <v>Master's Degree</v>
      </c>
    </row>
    <row r="3269" spans="1:20" x14ac:dyDescent="0.25">
      <c r="A3269" t="s">
        <v>7020</v>
      </c>
      <c r="B3269" t="s">
        <v>7021</v>
      </c>
      <c r="C3269" t="s">
        <v>29</v>
      </c>
      <c r="D3269">
        <v>31</v>
      </c>
      <c r="E3269" t="s">
        <v>73</v>
      </c>
      <c r="F3269" t="s">
        <v>31</v>
      </c>
      <c r="G3269" t="s">
        <v>45</v>
      </c>
      <c r="H3269" t="s">
        <v>33</v>
      </c>
      <c r="I3269" t="s">
        <v>23</v>
      </c>
      <c r="J3269" s="1">
        <v>45913</v>
      </c>
      <c r="M3269" t="s">
        <v>35</v>
      </c>
      <c r="N3269" s="2">
        <v>8563.58</v>
      </c>
      <c r="O3269" t="s">
        <v>1009</v>
      </c>
      <c r="P3269">
        <v>0.7</v>
      </c>
      <c r="Q32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269">
        <f>YEAR(Table1[[#This Row],[Hire Date]])</f>
        <v>2025</v>
      </c>
      <c r="T3269" t="str">
        <f>IF(Table1[[#This Row],[Education Level]]="Master's Degree",
"Master's Degree",
IF(Table1[[#This Row],[Education Level]]="Bachelor's Degree",
"Bachelor's Degree",
"Others"))</f>
        <v>Master's Degree</v>
      </c>
    </row>
    <row r="3270" spans="1:20" x14ac:dyDescent="0.25">
      <c r="A3270" t="s">
        <v>7022</v>
      </c>
      <c r="B3270" t="s">
        <v>7023</v>
      </c>
      <c r="C3270" t="s">
        <v>18</v>
      </c>
      <c r="D3270">
        <v>37</v>
      </c>
      <c r="E3270" t="s">
        <v>19</v>
      </c>
      <c r="F3270" t="s">
        <v>74</v>
      </c>
      <c r="G3270" t="s">
        <v>145</v>
      </c>
      <c r="H3270" t="s">
        <v>138</v>
      </c>
      <c r="I3270" t="s">
        <v>34</v>
      </c>
      <c r="J3270" s="1">
        <v>44651</v>
      </c>
      <c r="M3270" t="s">
        <v>35</v>
      </c>
      <c r="N3270" s="2">
        <v>33007</v>
      </c>
      <c r="O3270" t="s">
        <v>146</v>
      </c>
      <c r="P3270">
        <v>4.0999999999999996</v>
      </c>
      <c r="Q32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70">
        <f>YEAR(Table1[[#This Row],[Hire Date]])</f>
        <v>2022</v>
      </c>
      <c r="T3270" t="str">
        <f>IF(Table1[[#This Row],[Education Level]]="Master's Degree",
"Master's Degree",
IF(Table1[[#This Row],[Education Level]]="Bachelor's Degree",
"Bachelor's Degree",
"Others"))</f>
        <v>Bachelor's Degree</v>
      </c>
    </row>
    <row r="3271" spans="1:20" x14ac:dyDescent="0.25">
      <c r="A3271" t="s">
        <v>7024</v>
      </c>
      <c r="B3271" t="s">
        <v>7025</v>
      </c>
      <c r="C3271" t="s">
        <v>29</v>
      </c>
      <c r="D3271">
        <v>40</v>
      </c>
      <c r="E3271" t="s">
        <v>69</v>
      </c>
      <c r="F3271" t="s">
        <v>31</v>
      </c>
      <c r="G3271" t="s">
        <v>32</v>
      </c>
      <c r="H3271" t="s">
        <v>138</v>
      </c>
      <c r="I3271" t="s">
        <v>34</v>
      </c>
      <c r="J3271" s="1">
        <v>43897</v>
      </c>
      <c r="M3271" t="s">
        <v>35</v>
      </c>
      <c r="N3271" s="2">
        <v>4531.3500000000004</v>
      </c>
      <c r="O3271" t="s">
        <v>3183</v>
      </c>
      <c r="P3271">
        <v>6.2</v>
      </c>
      <c r="Q32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71">
        <f>YEAR(Table1[[#This Row],[Hire Date]])</f>
        <v>2020</v>
      </c>
      <c r="T3271" t="str">
        <f>IF(Table1[[#This Row],[Education Level]]="Master's Degree",
"Master's Degree",
IF(Table1[[#This Row],[Education Level]]="Bachelor's Degree",
"Bachelor's Degree",
"Others"))</f>
        <v>Bachelor's Degree</v>
      </c>
    </row>
    <row r="3272" spans="1:20" x14ac:dyDescent="0.25">
      <c r="A3272" t="s">
        <v>7026</v>
      </c>
      <c r="B3272" t="s">
        <v>7027</v>
      </c>
      <c r="C3272" t="s">
        <v>29</v>
      </c>
      <c r="D3272">
        <v>33</v>
      </c>
      <c r="E3272" t="s">
        <v>73</v>
      </c>
      <c r="F3272" t="s">
        <v>74</v>
      </c>
      <c r="G3272" t="s">
        <v>32</v>
      </c>
      <c r="H3272" t="s">
        <v>33</v>
      </c>
      <c r="I3272" t="s">
        <v>23</v>
      </c>
      <c r="J3272" s="1">
        <v>45795</v>
      </c>
      <c r="M3272" t="s">
        <v>35</v>
      </c>
      <c r="N3272" s="2">
        <v>5225.01</v>
      </c>
      <c r="O3272" t="s">
        <v>142</v>
      </c>
      <c r="P3272">
        <v>1</v>
      </c>
      <c r="Q32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272">
        <f>YEAR(Table1[[#This Row],[Hire Date]])</f>
        <v>2025</v>
      </c>
      <c r="T3272" t="str">
        <f>IF(Table1[[#This Row],[Education Level]]="Master's Degree",
"Master's Degree",
IF(Table1[[#This Row],[Education Level]]="Bachelor's Degree",
"Bachelor's Degree",
"Others"))</f>
        <v>Master's Degree</v>
      </c>
    </row>
    <row r="3273" spans="1:20" x14ac:dyDescent="0.25">
      <c r="A3273" t="s">
        <v>7028</v>
      </c>
      <c r="B3273" t="s">
        <v>7029</v>
      </c>
      <c r="C3273" t="s">
        <v>29</v>
      </c>
      <c r="D3273">
        <v>27</v>
      </c>
      <c r="E3273" s="9" t="s">
        <v>13002</v>
      </c>
      <c r="F3273" t="s">
        <v>44</v>
      </c>
      <c r="G3273" t="s">
        <v>61</v>
      </c>
      <c r="H3273" t="s">
        <v>33</v>
      </c>
      <c r="I3273" t="s">
        <v>34</v>
      </c>
      <c r="J3273" s="1">
        <v>44687</v>
      </c>
      <c r="M3273" t="s">
        <v>35</v>
      </c>
      <c r="N3273" s="2">
        <v>11832.09</v>
      </c>
      <c r="O3273" t="s">
        <v>152</v>
      </c>
      <c r="P3273">
        <v>4</v>
      </c>
      <c r="Q32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73">
        <f>YEAR(Table1[[#This Row],[Hire Date]])</f>
        <v>2022</v>
      </c>
      <c r="T3273" t="str">
        <f>IF(Table1[[#This Row],[Education Level]]="Master's Degree",
"Master's Degree",
IF(Table1[[#This Row],[Education Level]]="Bachelor's Degree",
"Bachelor's Degree",
"Others"))</f>
        <v>Bachelor's Degree</v>
      </c>
    </row>
    <row r="3274" spans="1:20" x14ac:dyDescent="0.25">
      <c r="A3274" t="s">
        <v>7030</v>
      </c>
      <c r="B3274" t="s">
        <v>7031</v>
      </c>
      <c r="C3274" t="s">
        <v>29</v>
      </c>
      <c r="D3274">
        <v>42</v>
      </c>
      <c r="E3274" t="s">
        <v>43</v>
      </c>
      <c r="F3274" t="s">
        <v>31</v>
      </c>
      <c r="G3274" t="s">
        <v>45</v>
      </c>
      <c r="H3274" t="s">
        <v>33</v>
      </c>
      <c r="I3274" t="s">
        <v>34</v>
      </c>
      <c r="J3274" s="1">
        <v>44078</v>
      </c>
      <c r="M3274" t="s">
        <v>35</v>
      </c>
      <c r="N3274" s="2">
        <v>9025.8799999999992</v>
      </c>
      <c r="O3274" t="s">
        <v>1911</v>
      </c>
      <c r="P3274">
        <v>5.7</v>
      </c>
      <c r="Q32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74">
        <f>YEAR(Table1[[#This Row],[Hire Date]])</f>
        <v>2020</v>
      </c>
      <c r="T3274" t="str">
        <f>IF(Table1[[#This Row],[Education Level]]="Master's Degree",
"Master's Degree",
IF(Table1[[#This Row],[Education Level]]="Bachelor's Degree",
"Bachelor's Degree",
"Others"))</f>
        <v>Bachelor's Degree</v>
      </c>
    </row>
    <row r="3275" spans="1:20" x14ac:dyDescent="0.25">
      <c r="A3275" t="s">
        <v>7032</v>
      </c>
      <c r="B3275" t="s">
        <v>7033</v>
      </c>
      <c r="C3275" t="s">
        <v>18</v>
      </c>
      <c r="D3275">
        <v>41</v>
      </c>
      <c r="E3275" t="s">
        <v>19</v>
      </c>
      <c r="F3275" t="s">
        <v>31</v>
      </c>
      <c r="G3275" t="s">
        <v>21</v>
      </c>
      <c r="H3275" t="s">
        <v>33</v>
      </c>
      <c r="I3275" t="s">
        <v>34</v>
      </c>
      <c r="J3275" s="1">
        <v>44914</v>
      </c>
      <c r="M3275" t="s">
        <v>35</v>
      </c>
      <c r="N3275" s="2">
        <v>14141.11</v>
      </c>
      <c r="O3275" t="s">
        <v>2284</v>
      </c>
      <c r="P3275">
        <v>3.4</v>
      </c>
      <c r="Q32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75">
        <f>YEAR(Table1[[#This Row],[Hire Date]])</f>
        <v>2022</v>
      </c>
      <c r="T3275" t="str">
        <f>IF(Table1[[#This Row],[Education Level]]="Master's Degree",
"Master's Degree",
IF(Table1[[#This Row],[Education Level]]="Bachelor's Degree",
"Bachelor's Degree",
"Others"))</f>
        <v>Bachelor's Degree</v>
      </c>
    </row>
    <row r="3276" spans="1:20" x14ac:dyDescent="0.25">
      <c r="A3276" t="s">
        <v>7034</v>
      </c>
      <c r="B3276" t="s">
        <v>7035</v>
      </c>
      <c r="C3276" t="s">
        <v>18</v>
      </c>
      <c r="D3276">
        <v>26</v>
      </c>
      <c r="E3276" t="s">
        <v>79</v>
      </c>
      <c r="F3276" t="s">
        <v>31</v>
      </c>
      <c r="G3276" t="s">
        <v>45</v>
      </c>
      <c r="H3276" t="s">
        <v>33</v>
      </c>
      <c r="I3276" t="s">
        <v>23</v>
      </c>
      <c r="J3276" s="1">
        <v>45655</v>
      </c>
      <c r="M3276" t="s">
        <v>35</v>
      </c>
      <c r="N3276" s="2">
        <v>7444.46</v>
      </c>
      <c r="O3276" t="s">
        <v>2593</v>
      </c>
      <c r="P3276">
        <v>1.4</v>
      </c>
      <c r="Q32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276">
        <f>YEAR(Table1[[#This Row],[Hire Date]])</f>
        <v>2024</v>
      </c>
      <c r="T3276" t="str">
        <f>IF(Table1[[#This Row],[Education Level]]="Master's Degree",
"Master's Degree",
IF(Table1[[#This Row],[Education Level]]="Bachelor's Degree",
"Bachelor's Degree",
"Others"))</f>
        <v>Master's Degree</v>
      </c>
    </row>
    <row r="3277" spans="1:20" x14ac:dyDescent="0.25">
      <c r="A3277" t="s">
        <v>7036</v>
      </c>
      <c r="B3277" t="s">
        <v>7037</v>
      </c>
      <c r="C3277" t="s">
        <v>29</v>
      </c>
      <c r="D3277">
        <v>47</v>
      </c>
      <c r="E3277" s="9" t="s">
        <v>13002</v>
      </c>
      <c r="F3277" t="s">
        <v>44</v>
      </c>
      <c r="G3277" t="s">
        <v>61</v>
      </c>
      <c r="H3277" t="s">
        <v>33</v>
      </c>
      <c r="I3277" t="s">
        <v>34</v>
      </c>
      <c r="J3277" s="1">
        <v>45075</v>
      </c>
      <c r="M3277" t="s">
        <v>35</v>
      </c>
      <c r="N3277" s="2">
        <v>13738.32</v>
      </c>
      <c r="O3277" t="s">
        <v>1251</v>
      </c>
      <c r="P3277">
        <v>3</v>
      </c>
      <c r="Q32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77">
        <f>YEAR(Table1[[#This Row],[Hire Date]])</f>
        <v>2023</v>
      </c>
      <c r="T3277" t="str">
        <f>IF(Table1[[#This Row],[Education Level]]="Master's Degree",
"Master's Degree",
IF(Table1[[#This Row],[Education Level]]="Bachelor's Degree",
"Bachelor's Degree",
"Others"))</f>
        <v>Bachelor's Degree</v>
      </c>
    </row>
    <row r="3278" spans="1:20" x14ac:dyDescent="0.25">
      <c r="A3278" t="s">
        <v>7038</v>
      </c>
      <c r="B3278" t="s">
        <v>7039</v>
      </c>
      <c r="C3278" t="s">
        <v>18</v>
      </c>
      <c r="D3278">
        <v>45</v>
      </c>
      <c r="E3278" t="s">
        <v>136</v>
      </c>
      <c r="F3278" t="s">
        <v>60</v>
      </c>
      <c r="G3278" t="s">
        <v>137</v>
      </c>
      <c r="H3278" t="s">
        <v>33</v>
      </c>
      <c r="I3278" t="s">
        <v>34</v>
      </c>
      <c r="J3278" s="1">
        <v>45587</v>
      </c>
      <c r="M3278" t="s">
        <v>35</v>
      </c>
      <c r="N3278" s="2">
        <v>25803.46</v>
      </c>
      <c r="O3278" t="s">
        <v>698</v>
      </c>
      <c r="P3278">
        <v>1.6</v>
      </c>
      <c r="Q32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278">
        <f>YEAR(Table1[[#This Row],[Hire Date]])</f>
        <v>2024</v>
      </c>
      <c r="T3278" t="str">
        <f>IF(Table1[[#This Row],[Education Level]]="Master's Degree",
"Master's Degree",
IF(Table1[[#This Row],[Education Level]]="Bachelor's Degree",
"Bachelor's Degree",
"Others"))</f>
        <v>Bachelor's Degree</v>
      </c>
    </row>
    <row r="3279" spans="1:20" x14ac:dyDescent="0.25">
      <c r="A3279" t="s">
        <v>7040</v>
      </c>
      <c r="B3279" t="s">
        <v>7041</v>
      </c>
      <c r="C3279" t="s">
        <v>29</v>
      </c>
      <c r="D3279">
        <v>36</v>
      </c>
      <c r="E3279" t="s">
        <v>100</v>
      </c>
      <c r="F3279" t="s">
        <v>20</v>
      </c>
      <c r="G3279" t="s">
        <v>61</v>
      </c>
      <c r="H3279" t="s">
        <v>33</v>
      </c>
      <c r="I3279" t="s">
        <v>34</v>
      </c>
      <c r="J3279" s="1">
        <v>45045</v>
      </c>
      <c r="M3279" t="s">
        <v>35</v>
      </c>
      <c r="N3279" s="2">
        <v>10745.13</v>
      </c>
      <c r="O3279" t="s">
        <v>535</v>
      </c>
      <c r="P3279">
        <v>3.1</v>
      </c>
      <c r="Q32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79">
        <f>YEAR(Table1[[#This Row],[Hire Date]])</f>
        <v>2023</v>
      </c>
      <c r="T3279" t="str">
        <f>IF(Table1[[#This Row],[Education Level]]="Master's Degree",
"Master's Degree",
IF(Table1[[#This Row],[Education Level]]="Bachelor's Degree",
"Bachelor's Degree",
"Others"))</f>
        <v>Bachelor's Degree</v>
      </c>
    </row>
    <row r="3280" spans="1:20" x14ac:dyDescent="0.25">
      <c r="A3280" t="s">
        <v>7042</v>
      </c>
      <c r="B3280" t="s">
        <v>7043</v>
      </c>
      <c r="C3280" t="s">
        <v>18</v>
      </c>
      <c r="D3280">
        <v>35</v>
      </c>
      <c r="E3280" t="s">
        <v>136</v>
      </c>
      <c r="F3280" t="s">
        <v>31</v>
      </c>
      <c r="G3280" t="s">
        <v>93</v>
      </c>
      <c r="H3280" t="s">
        <v>33</v>
      </c>
      <c r="I3280" t="s">
        <v>117</v>
      </c>
      <c r="J3280" s="1">
        <v>45994</v>
      </c>
      <c r="M3280" t="s">
        <v>35</v>
      </c>
      <c r="N3280" s="2">
        <v>3819.87</v>
      </c>
      <c r="O3280" t="s">
        <v>664</v>
      </c>
      <c r="P3280">
        <v>0.5</v>
      </c>
      <c r="Q32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280">
        <f>YEAR(Table1[[#This Row],[Hire Date]])</f>
        <v>2025</v>
      </c>
      <c r="T3280" t="str">
        <f>IF(Table1[[#This Row],[Education Level]]="Master's Degree",
"Master's Degree",
IF(Table1[[#This Row],[Education Level]]="Bachelor's Degree",
"Bachelor's Degree",
"Others"))</f>
        <v>Others</v>
      </c>
    </row>
    <row r="3281" spans="1:20" x14ac:dyDescent="0.25">
      <c r="A3281" t="s">
        <v>7044</v>
      </c>
      <c r="B3281" t="s">
        <v>7045</v>
      </c>
      <c r="C3281" t="s">
        <v>29</v>
      </c>
      <c r="D3281">
        <v>39</v>
      </c>
      <c r="E3281" t="s">
        <v>86</v>
      </c>
      <c r="F3281" t="s">
        <v>31</v>
      </c>
      <c r="G3281" t="s">
        <v>45</v>
      </c>
      <c r="H3281" t="s">
        <v>33</v>
      </c>
      <c r="I3281" t="s">
        <v>34</v>
      </c>
      <c r="J3281" s="1">
        <v>44952</v>
      </c>
      <c r="M3281" t="s">
        <v>35</v>
      </c>
      <c r="N3281" s="2">
        <v>8049.58</v>
      </c>
      <c r="O3281" t="s">
        <v>918</v>
      </c>
      <c r="P3281">
        <v>3.3</v>
      </c>
      <c r="Q32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81">
        <f>YEAR(Table1[[#This Row],[Hire Date]])</f>
        <v>2023</v>
      </c>
      <c r="T3281" t="str">
        <f>IF(Table1[[#This Row],[Education Level]]="Master's Degree",
"Master's Degree",
IF(Table1[[#This Row],[Education Level]]="Bachelor's Degree",
"Bachelor's Degree",
"Others"))</f>
        <v>Bachelor's Degree</v>
      </c>
    </row>
    <row r="3282" spans="1:20" x14ac:dyDescent="0.25">
      <c r="A3282" t="s">
        <v>7046</v>
      </c>
      <c r="B3282" t="s">
        <v>7047</v>
      </c>
      <c r="C3282" t="s">
        <v>29</v>
      </c>
      <c r="D3282">
        <v>27</v>
      </c>
      <c r="E3282" t="s">
        <v>121</v>
      </c>
      <c r="F3282" t="s">
        <v>31</v>
      </c>
      <c r="G3282" t="s">
        <v>45</v>
      </c>
      <c r="H3282" t="s">
        <v>22</v>
      </c>
      <c r="I3282" t="s">
        <v>23</v>
      </c>
      <c r="J3282" s="1">
        <v>44715</v>
      </c>
      <c r="M3282" t="s">
        <v>35</v>
      </c>
      <c r="N3282" s="2">
        <v>7781.12</v>
      </c>
      <c r="O3282" t="s">
        <v>1375</v>
      </c>
      <c r="P3282">
        <v>4</v>
      </c>
      <c r="Q32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82">
        <f>YEAR(Table1[[#This Row],[Hire Date]])</f>
        <v>2022</v>
      </c>
      <c r="T3282" t="str">
        <f>IF(Table1[[#This Row],[Education Level]]="Master's Degree",
"Master's Degree",
IF(Table1[[#This Row],[Education Level]]="Bachelor's Degree",
"Bachelor's Degree",
"Others"))</f>
        <v>Master's Degree</v>
      </c>
    </row>
    <row r="3283" spans="1:20" x14ac:dyDescent="0.25">
      <c r="A3283" t="s">
        <v>7048</v>
      </c>
      <c r="B3283" t="s">
        <v>7049</v>
      </c>
      <c r="C3283" t="s">
        <v>29</v>
      </c>
      <c r="D3283">
        <v>35</v>
      </c>
      <c r="E3283" t="s">
        <v>121</v>
      </c>
      <c r="F3283" t="s">
        <v>74</v>
      </c>
      <c r="G3283" t="s">
        <v>45</v>
      </c>
      <c r="H3283" t="s">
        <v>33</v>
      </c>
      <c r="I3283" t="s">
        <v>34</v>
      </c>
      <c r="J3283" s="1">
        <v>44184</v>
      </c>
      <c r="M3283" t="s">
        <v>35</v>
      </c>
      <c r="N3283" s="2">
        <v>8851.3700000000008</v>
      </c>
      <c r="O3283" t="s">
        <v>1071</v>
      </c>
      <c r="P3283">
        <v>5.4</v>
      </c>
      <c r="Q32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83">
        <f>YEAR(Table1[[#This Row],[Hire Date]])</f>
        <v>2020</v>
      </c>
      <c r="T3283" t="str">
        <f>IF(Table1[[#This Row],[Education Level]]="Master's Degree",
"Master's Degree",
IF(Table1[[#This Row],[Education Level]]="Bachelor's Degree",
"Bachelor's Degree",
"Others"))</f>
        <v>Bachelor's Degree</v>
      </c>
    </row>
    <row r="3284" spans="1:20" x14ac:dyDescent="0.25">
      <c r="A3284" t="s">
        <v>7050</v>
      </c>
      <c r="B3284" t="s">
        <v>7051</v>
      </c>
      <c r="C3284" t="s">
        <v>18</v>
      </c>
      <c r="D3284">
        <v>22</v>
      </c>
      <c r="E3284" t="s">
        <v>69</v>
      </c>
      <c r="F3284" t="s">
        <v>60</v>
      </c>
      <c r="G3284" t="s">
        <v>32</v>
      </c>
      <c r="H3284" t="s">
        <v>33</v>
      </c>
      <c r="I3284" t="s">
        <v>34</v>
      </c>
      <c r="J3284" s="1">
        <v>43464</v>
      </c>
      <c r="M3284" t="s">
        <v>35</v>
      </c>
      <c r="N3284" s="2">
        <v>6039.29</v>
      </c>
      <c r="O3284" t="s">
        <v>1251</v>
      </c>
      <c r="P3284">
        <v>7.4</v>
      </c>
      <c r="Q32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84">
        <f>YEAR(Table1[[#This Row],[Hire Date]])</f>
        <v>2018</v>
      </c>
      <c r="T3284" t="str">
        <f>IF(Table1[[#This Row],[Education Level]]="Master's Degree",
"Master's Degree",
IF(Table1[[#This Row],[Education Level]]="Bachelor's Degree",
"Bachelor's Degree",
"Others"))</f>
        <v>Bachelor's Degree</v>
      </c>
    </row>
    <row r="3285" spans="1:20" x14ac:dyDescent="0.25">
      <c r="A3285" t="s">
        <v>7052</v>
      </c>
      <c r="B3285" t="s">
        <v>7053</v>
      </c>
      <c r="C3285" t="s">
        <v>18</v>
      </c>
      <c r="D3285">
        <v>42</v>
      </c>
      <c r="E3285" t="s">
        <v>43</v>
      </c>
      <c r="F3285" t="s">
        <v>74</v>
      </c>
      <c r="G3285" t="s">
        <v>61</v>
      </c>
      <c r="H3285" t="s">
        <v>138</v>
      </c>
      <c r="I3285" t="s">
        <v>34</v>
      </c>
      <c r="J3285" s="1">
        <v>44325</v>
      </c>
      <c r="M3285" t="s">
        <v>35</v>
      </c>
      <c r="N3285" s="2">
        <v>12183.46</v>
      </c>
      <c r="O3285" t="s">
        <v>721</v>
      </c>
      <c r="P3285">
        <v>5</v>
      </c>
      <c r="Q32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85">
        <f>YEAR(Table1[[#This Row],[Hire Date]])</f>
        <v>2021</v>
      </c>
      <c r="T3285" t="str">
        <f>IF(Table1[[#This Row],[Education Level]]="Master's Degree",
"Master's Degree",
IF(Table1[[#This Row],[Education Level]]="Bachelor's Degree",
"Bachelor's Degree",
"Others"))</f>
        <v>Bachelor's Degree</v>
      </c>
    </row>
    <row r="3286" spans="1:20" x14ac:dyDescent="0.25">
      <c r="A3286" t="s">
        <v>7054</v>
      </c>
      <c r="B3286" t="s">
        <v>7055</v>
      </c>
      <c r="C3286" t="s">
        <v>18</v>
      </c>
      <c r="D3286">
        <v>22</v>
      </c>
      <c r="E3286" t="s">
        <v>121</v>
      </c>
      <c r="F3286" t="s">
        <v>31</v>
      </c>
      <c r="G3286" t="s">
        <v>45</v>
      </c>
      <c r="H3286" t="s">
        <v>33</v>
      </c>
      <c r="I3286" t="s">
        <v>34</v>
      </c>
      <c r="J3286" s="1">
        <v>43189</v>
      </c>
      <c r="M3286" t="s">
        <v>35</v>
      </c>
      <c r="N3286" s="2">
        <v>7088.94</v>
      </c>
      <c r="O3286" t="s">
        <v>1243</v>
      </c>
      <c r="P3286">
        <v>8.1</v>
      </c>
      <c r="Q32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86">
        <f>YEAR(Table1[[#This Row],[Hire Date]])</f>
        <v>2018</v>
      </c>
      <c r="T3286" t="str">
        <f>IF(Table1[[#This Row],[Education Level]]="Master's Degree",
"Master's Degree",
IF(Table1[[#This Row],[Education Level]]="Bachelor's Degree",
"Bachelor's Degree",
"Others"))</f>
        <v>Bachelor's Degree</v>
      </c>
    </row>
    <row r="3287" spans="1:20" x14ac:dyDescent="0.25">
      <c r="A3287" t="s">
        <v>7056</v>
      </c>
      <c r="B3287" t="s">
        <v>7057</v>
      </c>
      <c r="C3287" t="s">
        <v>18</v>
      </c>
      <c r="D3287">
        <v>48</v>
      </c>
      <c r="E3287" t="s">
        <v>19</v>
      </c>
      <c r="F3287" t="s">
        <v>20</v>
      </c>
      <c r="G3287" t="s">
        <v>145</v>
      </c>
      <c r="H3287" t="s">
        <v>33</v>
      </c>
      <c r="I3287" t="s">
        <v>34</v>
      </c>
      <c r="J3287" s="1">
        <v>45517</v>
      </c>
      <c r="M3287" t="s">
        <v>35</v>
      </c>
      <c r="N3287" s="2">
        <v>40587.22</v>
      </c>
      <c r="O3287" t="s">
        <v>146</v>
      </c>
      <c r="P3287">
        <v>1.8</v>
      </c>
      <c r="Q32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287">
        <f>YEAR(Table1[[#This Row],[Hire Date]])</f>
        <v>2024</v>
      </c>
      <c r="T3287" t="str">
        <f>IF(Table1[[#This Row],[Education Level]]="Master's Degree",
"Master's Degree",
IF(Table1[[#This Row],[Education Level]]="Bachelor's Degree",
"Bachelor's Degree",
"Others"))</f>
        <v>Bachelor's Degree</v>
      </c>
    </row>
    <row r="3288" spans="1:20" x14ac:dyDescent="0.25">
      <c r="A3288" t="s">
        <v>7058</v>
      </c>
      <c r="B3288" t="s">
        <v>7059</v>
      </c>
      <c r="C3288" t="s">
        <v>18</v>
      </c>
      <c r="D3288">
        <v>32</v>
      </c>
      <c r="E3288" t="s">
        <v>19</v>
      </c>
      <c r="F3288" t="s">
        <v>49</v>
      </c>
      <c r="G3288" t="s">
        <v>232</v>
      </c>
      <c r="H3288" t="s">
        <v>33</v>
      </c>
      <c r="I3288" t="s">
        <v>34</v>
      </c>
      <c r="J3288" s="1">
        <v>43230</v>
      </c>
      <c r="M3288" t="s">
        <v>35</v>
      </c>
      <c r="N3288" s="2">
        <v>61033.18</v>
      </c>
      <c r="O3288" t="s">
        <v>146</v>
      </c>
      <c r="P3288">
        <v>8</v>
      </c>
      <c r="Q32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88">
        <f>YEAR(Table1[[#This Row],[Hire Date]])</f>
        <v>2018</v>
      </c>
      <c r="T3288" t="str">
        <f>IF(Table1[[#This Row],[Education Level]]="Master's Degree",
"Master's Degree",
IF(Table1[[#This Row],[Education Level]]="Bachelor's Degree",
"Bachelor's Degree",
"Others"))</f>
        <v>Bachelor's Degree</v>
      </c>
    </row>
    <row r="3289" spans="1:20" x14ac:dyDescent="0.25">
      <c r="A3289" t="s">
        <v>7060</v>
      </c>
      <c r="B3289" t="s">
        <v>7061</v>
      </c>
      <c r="C3289" t="s">
        <v>18</v>
      </c>
      <c r="D3289">
        <v>33</v>
      </c>
      <c r="E3289" t="s">
        <v>121</v>
      </c>
      <c r="F3289" t="s">
        <v>44</v>
      </c>
      <c r="G3289" t="s">
        <v>45</v>
      </c>
      <c r="H3289" t="s">
        <v>33</v>
      </c>
      <c r="I3289" t="s">
        <v>23</v>
      </c>
      <c r="J3289" s="1">
        <v>43449</v>
      </c>
      <c r="M3289" t="s">
        <v>35</v>
      </c>
      <c r="N3289" s="2">
        <v>8768.65</v>
      </c>
      <c r="O3289" t="s">
        <v>547</v>
      </c>
      <c r="P3289">
        <v>7.4</v>
      </c>
      <c r="Q32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89">
        <f>YEAR(Table1[[#This Row],[Hire Date]])</f>
        <v>2018</v>
      </c>
      <c r="T3289" t="str">
        <f>IF(Table1[[#This Row],[Education Level]]="Master's Degree",
"Master's Degree",
IF(Table1[[#This Row],[Education Level]]="Bachelor's Degree",
"Bachelor's Degree",
"Others"))</f>
        <v>Master's Degree</v>
      </c>
    </row>
    <row r="3290" spans="1:20" x14ac:dyDescent="0.25">
      <c r="A3290" t="s">
        <v>7062</v>
      </c>
      <c r="B3290" t="s">
        <v>7063</v>
      </c>
      <c r="C3290" t="s">
        <v>29</v>
      </c>
      <c r="D3290">
        <v>29</v>
      </c>
      <c r="E3290" t="s">
        <v>86</v>
      </c>
      <c r="F3290" t="s">
        <v>31</v>
      </c>
      <c r="G3290" t="s">
        <v>45</v>
      </c>
      <c r="H3290" t="s">
        <v>22</v>
      </c>
      <c r="I3290" t="s">
        <v>34</v>
      </c>
      <c r="J3290" s="1">
        <v>43489</v>
      </c>
      <c r="M3290" t="s">
        <v>35</v>
      </c>
      <c r="N3290" s="2">
        <v>7217.47</v>
      </c>
      <c r="O3290" t="s">
        <v>2707</v>
      </c>
      <c r="P3290">
        <v>7.3</v>
      </c>
      <c r="Q32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90">
        <f>YEAR(Table1[[#This Row],[Hire Date]])</f>
        <v>2019</v>
      </c>
      <c r="T3290" t="str">
        <f>IF(Table1[[#This Row],[Education Level]]="Master's Degree",
"Master's Degree",
IF(Table1[[#This Row],[Education Level]]="Bachelor's Degree",
"Bachelor's Degree",
"Others"))</f>
        <v>Bachelor's Degree</v>
      </c>
    </row>
    <row r="3291" spans="1:20" x14ac:dyDescent="0.25">
      <c r="A3291" t="s">
        <v>7064</v>
      </c>
      <c r="B3291" t="s">
        <v>7065</v>
      </c>
      <c r="C3291" t="s">
        <v>29</v>
      </c>
      <c r="D3291">
        <v>32</v>
      </c>
      <c r="E3291" t="s">
        <v>19</v>
      </c>
      <c r="F3291" t="s">
        <v>20</v>
      </c>
      <c r="G3291" t="s">
        <v>145</v>
      </c>
      <c r="H3291" t="s">
        <v>33</v>
      </c>
      <c r="I3291" t="s">
        <v>175</v>
      </c>
      <c r="J3291" s="1">
        <v>43520</v>
      </c>
      <c r="M3291" t="s">
        <v>35</v>
      </c>
      <c r="N3291" s="2">
        <v>44480.89</v>
      </c>
      <c r="O3291" t="s">
        <v>146</v>
      </c>
      <c r="P3291">
        <v>7.2</v>
      </c>
      <c r="Q32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91">
        <f>YEAR(Table1[[#This Row],[Hire Date]])</f>
        <v>2019</v>
      </c>
      <c r="T3291" t="str">
        <f>IF(Table1[[#This Row],[Education Level]]="Master's Degree",
"Master's Degree",
IF(Table1[[#This Row],[Education Level]]="Bachelor's Degree",
"Bachelor's Degree",
"Others"))</f>
        <v>Others</v>
      </c>
    </row>
    <row r="3292" spans="1:20" x14ac:dyDescent="0.25">
      <c r="A3292" t="s">
        <v>7066</v>
      </c>
      <c r="B3292" t="s">
        <v>7067</v>
      </c>
      <c r="C3292" t="s">
        <v>18</v>
      </c>
      <c r="D3292">
        <v>47</v>
      </c>
      <c r="E3292" t="s">
        <v>73</v>
      </c>
      <c r="F3292" t="s">
        <v>60</v>
      </c>
      <c r="G3292" t="s">
        <v>137</v>
      </c>
      <c r="H3292" t="s">
        <v>33</v>
      </c>
      <c r="I3292" t="s">
        <v>75</v>
      </c>
      <c r="J3292" s="1">
        <v>45941</v>
      </c>
      <c r="K3292" s="1">
        <v>46042</v>
      </c>
      <c r="L3292" t="s">
        <v>132</v>
      </c>
      <c r="M3292" t="s">
        <v>25</v>
      </c>
      <c r="N3292" s="2">
        <v>24458.94</v>
      </c>
      <c r="O3292" t="s">
        <v>503</v>
      </c>
      <c r="P3292">
        <v>0.3</v>
      </c>
      <c r="Q32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292">
        <f>YEAR(Table1[[#This Row],[Hire Date]])</f>
        <v>2025</v>
      </c>
      <c r="S3292" s="9">
        <f>YEAR(Table1[[#This Row],[Exit Date]])</f>
        <v>2026</v>
      </c>
      <c r="T3292" t="str">
        <f>IF(Table1[[#This Row],[Education Level]]="Master's Degree",
"Master's Degree",
IF(Table1[[#This Row],[Education Level]]="Bachelor's Degree",
"Bachelor's Degree",
"Others"))</f>
        <v>Others</v>
      </c>
    </row>
    <row r="3293" spans="1:20" x14ac:dyDescent="0.25">
      <c r="A3293" t="s">
        <v>7068</v>
      </c>
      <c r="B3293" t="s">
        <v>7069</v>
      </c>
      <c r="C3293" t="s">
        <v>29</v>
      </c>
      <c r="D3293">
        <v>22</v>
      </c>
      <c r="E3293" t="s">
        <v>73</v>
      </c>
      <c r="F3293" t="s">
        <v>20</v>
      </c>
      <c r="G3293" t="s">
        <v>21</v>
      </c>
      <c r="H3293" t="s">
        <v>33</v>
      </c>
      <c r="I3293" t="s">
        <v>34</v>
      </c>
      <c r="J3293" s="1">
        <v>44851</v>
      </c>
      <c r="M3293" t="s">
        <v>35</v>
      </c>
      <c r="N3293" s="2">
        <v>16180.19</v>
      </c>
      <c r="O3293" t="s">
        <v>433</v>
      </c>
      <c r="P3293">
        <v>3.6</v>
      </c>
      <c r="Q32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93">
        <f>YEAR(Table1[[#This Row],[Hire Date]])</f>
        <v>2022</v>
      </c>
      <c r="T3293" t="str">
        <f>IF(Table1[[#This Row],[Education Level]]="Master's Degree",
"Master's Degree",
IF(Table1[[#This Row],[Education Level]]="Bachelor's Degree",
"Bachelor's Degree",
"Others"))</f>
        <v>Bachelor's Degree</v>
      </c>
    </row>
    <row r="3294" spans="1:20" x14ac:dyDescent="0.25">
      <c r="A3294" t="s">
        <v>7070</v>
      </c>
      <c r="B3294" t="s">
        <v>1776</v>
      </c>
      <c r="C3294" t="s">
        <v>18</v>
      </c>
      <c r="D3294">
        <v>46</v>
      </c>
      <c r="E3294" t="s">
        <v>79</v>
      </c>
      <c r="F3294" t="s">
        <v>31</v>
      </c>
      <c r="G3294" t="s">
        <v>45</v>
      </c>
      <c r="H3294" t="s">
        <v>33</v>
      </c>
      <c r="I3294" t="s">
        <v>34</v>
      </c>
      <c r="J3294" s="1">
        <v>44202</v>
      </c>
      <c r="M3294" t="s">
        <v>35</v>
      </c>
      <c r="N3294" s="2">
        <v>7404.17</v>
      </c>
      <c r="O3294" t="s">
        <v>4239</v>
      </c>
      <c r="P3294">
        <v>5.4</v>
      </c>
      <c r="Q32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94">
        <f>YEAR(Table1[[#This Row],[Hire Date]])</f>
        <v>2021</v>
      </c>
      <c r="T3294" t="str">
        <f>IF(Table1[[#This Row],[Education Level]]="Master's Degree",
"Master's Degree",
IF(Table1[[#This Row],[Education Level]]="Bachelor's Degree",
"Bachelor's Degree",
"Others"))</f>
        <v>Bachelor's Degree</v>
      </c>
    </row>
    <row r="3295" spans="1:20" x14ac:dyDescent="0.25">
      <c r="A3295" t="s">
        <v>7071</v>
      </c>
      <c r="B3295" t="s">
        <v>7072</v>
      </c>
      <c r="C3295" t="s">
        <v>29</v>
      </c>
      <c r="D3295">
        <v>38</v>
      </c>
      <c r="E3295" t="s">
        <v>136</v>
      </c>
      <c r="F3295" t="s">
        <v>74</v>
      </c>
      <c r="G3295" t="s">
        <v>61</v>
      </c>
      <c r="H3295" t="s">
        <v>33</v>
      </c>
      <c r="I3295" t="s">
        <v>23</v>
      </c>
      <c r="J3295" s="1">
        <v>45804</v>
      </c>
      <c r="M3295" t="s">
        <v>35</v>
      </c>
      <c r="N3295" s="2">
        <v>11447.87</v>
      </c>
      <c r="O3295" t="s">
        <v>1105</v>
      </c>
      <c r="P3295">
        <v>1</v>
      </c>
      <c r="Q32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295">
        <f>YEAR(Table1[[#This Row],[Hire Date]])</f>
        <v>2025</v>
      </c>
      <c r="T3295" t="str">
        <f>IF(Table1[[#This Row],[Education Level]]="Master's Degree",
"Master's Degree",
IF(Table1[[#This Row],[Education Level]]="Bachelor's Degree",
"Bachelor's Degree",
"Others"))</f>
        <v>Master's Degree</v>
      </c>
    </row>
    <row r="3296" spans="1:20" x14ac:dyDescent="0.25">
      <c r="A3296" t="s">
        <v>7073</v>
      </c>
      <c r="B3296" t="s">
        <v>7074</v>
      </c>
      <c r="C3296" t="s">
        <v>29</v>
      </c>
      <c r="D3296">
        <v>24</v>
      </c>
      <c r="E3296" t="s">
        <v>86</v>
      </c>
      <c r="F3296" t="s">
        <v>74</v>
      </c>
      <c r="G3296" t="s">
        <v>45</v>
      </c>
      <c r="H3296" t="s">
        <v>33</v>
      </c>
      <c r="I3296" t="s">
        <v>34</v>
      </c>
      <c r="J3296" s="1">
        <v>43875</v>
      </c>
      <c r="M3296" t="s">
        <v>35</v>
      </c>
      <c r="N3296" s="2">
        <v>8042.22</v>
      </c>
      <c r="O3296" t="s">
        <v>456</v>
      </c>
      <c r="P3296">
        <v>6.3</v>
      </c>
      <c r="Q32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96">
        <f>YEAR(Table1[[#This Row],[Hire Date]])</f>
        <v>2020</v>
      </c>
      <c r="T3296" t="str">
        <f>IF(Table1[[#This Row],[Education Level]]="Master's Degree",
"Master's Degree",
IF(Table1[[#This Row],[Education Level]]="Bachelor's Degree",
"Bachelor's Degree",
"Others"))</f>
        <v>Bachelor's Degree</v>
      </c>
    </row>
    <row r="3297" spans="1:20" x14ac:dyDescent="0.25">
      <c r="A3297" t="s">
        <v>7075</v>
      </c>
      <c r="B3297" t="s">
        <v>7076</v>
      </c>
      <c r="C3297" t="s">
        <v>18</v>
      </c>
      <c r="D3297">
        <v>25</v>
      </c>
      <c r="E3297" t="s">
        <v>19</v>
      </c>
      <c r="F3297" t="s">
        <v>31</v>
      </c>
      <c r="G3297" t="s">
        <v>232</v>
      </c>
      <c r="H3297" t="s">
        <v>33</v>
      </c>
      <c r="I3297" t="s">
        <v>23</v>
      </c>
      <c r="J3297" s="1">
        <v>43439</v>
      </c>
      <c r="M3297" t="s">
        <v>35</v>
      </c>
      <c r="N3297" s="2">
        <v>65089.72</v>
      </c>
      <c r="O3297" t="s">
        <v>146</v>
      </c>
      <c r="P3297">
        <v>7.4</v>
      </c>
      <c r="Q32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297">
        <f>YEAR(Table1[[#This Row],[Hire Date]])</f>
        <v>2018</v>
      </c>
      <c r="T3297" t="str">
        <f>IF(Table1[[#This Row],[Education Level]]="Master's Degree",
"Master's Degree",
IF(Table1[[#This Row],[Education Level]]="Bachelor's Degree",
"Bachelor's Degree",
"Others"))</f>
        <v>Master's Degree</v>
      </c>
    </row>
    <row r="3298" spans="1:20" x14ac:dyDescent="0.25">
      <c r="A3298" t="s">
        <v>7077</v>
      </c>
      <c r="B3298" t="s">
        <v>2062</v>
      </c>
      <c r="C3298" t="s">
        <v>29</v>
      </c>
      <c r="D3298">
        <v>50</v>
      </c>
      <c r="E3298" s="9" t="s">
        <v>13002</v>
      </c>
      <c r="F3298" t="s">
        <v>31</v>
      </c>
      <c r="G3298" t="s">
        <v>137</v>
      </c>
      <c r="H3298" t="s">
        <v>33</v>
      </c>
      <c r="I3298" t="s">
        <v>34</v>
      </c>
      <c r="J3298" s="1">
        <v>45357</v>
      </c>
      <c r="M3298" t="s">
        <v>35</v>
      </c>
      <c r="N3298" s="2">
        <v>29938.47</v>
      </c>
      <c r="O3298" t="s">
        <v>255</v>
      </c>
      <c r="P3298">
        <v>2.2000000000000002</v>
      </c>
      <c r="Q32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298">
        <f>YEAR(Table1[[#This Row],[Hire Date]])</f>
        <v>2024</v>
      </c>
      <c r="T3298" t="str">
        <f>IF(Table1[[#This Row],[Education Level]]="Master's Degree",
"Master's Degree",
IF(Table1[[#This Row],[Education Level]]="Bachelor's Degree",
"Bachelor's Degree",
"Others"))</f>
        <v>Bachelor's Degree</v>
      </c>
    </row>
    <row r="3299" spans="1:20" x14ac:dyDescent="0.25">
      <c r="A3299" t="s">
        <v>7078</v>
      </c>
      <c r="B3299" t="s">
        <v>7079</v>
      </c>
      <c r="C3299" t="s">
        <v>29</v>
      </c>
      <c r="D3299">
        <v>26</v>
      </c>
      <c r="E3299" t="s">
        <v>100</v>
      </c>
      <c r="F3299" t="s">
        <v>31</v>
      </c>
      <c r="G3299" t="s">
        <v>32</v>
      </c>
      <c r="H3299" t="s">
        <v>33</v>
      </c>
      <c r="I3299" t="s">
        <v>34</v>
      </c>
      <c r="J3299" s="1">
        <v>44989</v>
      </c>
      <c r="M3299" t="s">
        <v>35</v>
      </c>
      <c r="N3299" s="2">
        <v>4465.4799999999996</v>
      </c>
      <c r="O3299" t="s">
        <v>1009</v>
      </c>
      <c r="P3299">
        <v>3.2</v>
      </c>
      <c r="Q32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299">
        <f>YEAR(Table1[[#This Row],[Hire Date]])</f>
        <v>2023</v>
      </c>
      <c r="T3299" t="str">
        <f>IF(Table1[[#This Row],[Education Level]]="Master's Degree",
"Master's Degree",
IF(Table1[[#This Row],[Education Level]]="Bachelor's Degree",
"Bachelor's Degree",
"Others"))</f>
        <v>Bachelor's Degree</v>
      </c>
    </row>
    <row r="3300" spans="1:20" x14ac:dyDescent="0.25">
      <c r="A3300" t="s">
        <v>7080</v>
      </c>
      <c r="B3300" t="s">
        <v>7081</v>
      </c>
      <c r="C3300" t="s">
        <v>18</v>
      </c>
      <c r="D3300">
        <v>24</v>
      </c>
      <c r="E3300" t="s">
        <v>86</v>
      </c>
      <c r="F3300" t="s">
        <v>44</v>
      </c>
      <c r="G3300" t="s">
        <v>45</v>
      </c>
      <c r="H3300" t="s">
        <v>33</v>
      </c>
      <c r="I3300" t="s">
        <v>23</v>
      </c>
      <c r="J3300" s="1">
        <v>44582</v>
      </c>
      <c r="M3300" t="s">
        <v>35</v>
      </c>
      <c r="N3300" s="2">
        <v>8374.98</v>
      </c>
      <c r="O3300" t="s">
        <v>2297</v>
      </c>
      <c r="P3300">
        <v>4.3</v>
      </c>
      <c r="Q33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00">
        <f>YEAR(Table1[[#This Row],[Hire Date]])</f>
        <v>2022</v>
      </c>
      <c r="T3300" t="str">
        <f>IF(Table1[[#This Row],[Education Level]]="Master's Degree",
"Master's Degree",
IF(Table1[[#This Row],[Education Level]]="Bachelor's Degree",
"Bachelor's Degree",
"Others"))</f>
        <v>Master's Degree</v>
      </c>
    </row>
    <row r="3301" spans="1:20" x14ac:dyDescent="0.25">
      <c r="A3301" t="s">
        <v>7082</v>
      </c>
      <c r="B3301" t="s">
        <v>7083</v>
      </c>
      <c r="C3301" t="s">
        <v>18</v>
      </c>
      <c r="D3301">
        <v>45</v>
      </c>
      <c r="E3301" t="s">
        <v>69</v>
      </c>
      <c r="F3301" t="s">
        <v>31</v>
      </c>
      <c r="G3301" t="s">
        <v>61</v>
      </c>
      <c r="H3301" t="s">
        <v>131</v>
      </c>
      <c r="I3301" t="s">
        <v>23</v>
      </c>
      <c r="J3301" s="1">
        <v>43188</v>
      </c>
      <c r="M3301" t="s">
        <v>35</v>
      </c>
      <c r="N3301" s="2">
        <v>11309.92</v>
      </c>
      <c r="O3301" t="s">
        <v>1358</v>
      </c>
      <c r="P3301">
        <v>8.1</v>
      </c>
      <c r="Q33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01">
        <f>YEAR(Table1[[#This Row],[Hire Date]])</f>
        <v>2018</v>
      </c>
      <c r="T3301" t="str">
        <f>IF(Table1[[#This Row],[Education Level]]="Master's Degree",
"Master's Degree",
IF(Table1[[#This Row],[Education Level]]="Bachelor's Degree",
"Bachelor's Degree",
"Others"))</f>
        <v>Master's Degree</v>
      </c>
    </row>
    <row r="3302" spans="1:20" x14ac:dyDescent="0.25">
      <c r="A3302" t="s">
        <v>7084</v>
      </c>
      <c r="B3302" t="s">
        <v>7085</v>
      </c>
      <c r="C3302" t="s">
        <v>18</v>
      </c>
      <c r="D3302">
        <v>38</v>
      </c>
      <c r="E3302" t="s">
        <v>136</v>
      </c>
      <c r="F3302" t="s">
        <v>74</v>
      </c>
      <c r="G3302" t="s">
        <v>45</v>
      </c>
      <c r="H3302" t="s">
        <v>33</v>
      </c>
      <c r="I3302" t="s">
        <v>34</v>
      </c>
      <c r="J3302" s="1">
        <v>44903</v>
      </c>
      <c r="M3302" t="s">
        <v>35</v>
      </c>
      <c r="N3302" s="2">
        <v>6509.65</v>
      </c>
      <c r="O3302" t="s">
        <v>3502</v>
      </c>
      <c r="P3302">
        <v>3.4</v>
      </c>
      <c r="Q33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02">
        <f>YEAR(Table1[[#This Row],[Hire Date]])</f>
        <v>2022</v>
      </c>
      <c r="T3302" t="str">
        <f>IF(Table1[[#This Row],[Education Level]]="Master's Degree",
"Master's Degree",
IF(Table1[[#This Row],[Education Level]]="Bachelor's Degree",
"Bachelor's Degree",
"Others"))</f>
        <v>Bachelor's Degree</v>
      </c>
    </row>
    <row r="3303" spans="1:20" x14ac:dyDescent="0.25">
      <c r="A3303" t="s">
        <v>7086</v>
      </c>
      <c r="B3303" t="s">
        <v>7087</v>
      </c>
      <c r="C3303" t="s">
        <v>18</v>
      </c>
      <c r="D3303">
        <v>26</v>
      </c>
      <c r="E3303" t="s">
        <v>100</v>
      </c>
      <c r="F3303" t="s">
        <v>20</v>
      </c>
      <c r="G3303" t="s">
        <v>21</v>
      </c>
      <c r="H3303" t="s">
        <v>33</v>
      </c>
      <c r="I3303" t="s">
        <v>50</v>
      </c>
      <c r="J3303" s="1">
        <v>43770</v>
      </c>
      <c r="M3303" t="s">
        <v>35</v>
      </c>
      <c r="N3303" s="2">
        <v>18095.7</v>
      </c>
      <c r="O3303" t="s">
        <v>255</v>
      </c>
      <c r="P3303">
        <v>6.5</v>
      </c>
      <c r="Q33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03">
        <f>YEAR(Table1[[#This Row],[Hire Date]])</f>
        <v>2019</v>
      </c>
      <c r="T3303" t="str">
        <f>IF(Table1[[#This Row],[Education Level]]="Master's Degree",
"Master's Degree",
IF(Table1[[#This Row],[Education Level]]="Bachelor's Degree",
"Bachelor's Degree",
"Others"))</f>
        <v>Others</v>
      </c>
    </row>
    <row r="3304" spans="1:20" x14ac:dyDescent="0.25">
      <c r="A3304" t="s">
        <v>7088</v>
      </c>
      <c r="B3304" t="s">
        <v>7089</v>
      </c>
      <c r="C3304" t="s">
        <v>18</v>
      </c>
      <c r="D3304">
        <v>36</v>
      </c>
      <c r="E3304" t="s">
        <v>43</v>
      </c>
      <c r="F3304" t="s">
        <v>20</v>
      </c>
      <c r="G3304" t="s">
        <v>45</v>
      </c>
      <c r="H3304" t="s">
        <v>33</v>
      </c>
      <c r="I3304" t="s">
        <v>50</v>
      </c>
      <c r="J3304" s="1">
        <v>44297</v>
      </c>
      <c r="M3304" t="s">
        <v>35</v>
      </c>
      <c r="N3304" s="2">
        <v>9264.16</v>
      </c>
      <c r="O3304" t="s">
        <v>1016</v>
      </c>
      <c r="P3304">
        <v>5.0999999999999996</v>
      </c>
      <c r="Q33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04">
        <f>YEAR(Table1[[#This Row],[Hire Date]])</f>
        <v>2021</v>
      </c>
      <c r="T3304" t="str">
        <f>IF(Table1[[#This Row],[Education Level]]="Master's Degree",
"Master's Degree",
IF(Table1[[#This Row],[Education Level]]="Bachelor's Degree",
"Bachelor's Degree",
"Others"))</f>
        <v>Others</v>
      </c>
    </row>
    <row r="3305" spans="1:20" x14ac:dyDescent="0.25">
      <c r="A3305" t="s">
        <v>7090</v>
      </c>
      <c r="B3305" t="s">
        <v>7091</v>
      </c>
      <c r="C3305" t="s">
        <v>29</v>
      </c>
      <c r="D3305">
        <v>25</v>
      </c>
      <c r="E3305" t="s">
        <v>73</v>
      </c>
      <c r="F3305" t="s">
        <v>49</v>
      </c>
      <c r="G3305" t="s">
        <v>137</v>
      </c>
      <c r="H3305" t="s">
        <v>33</v>
      </c>
      <c r="I3305" t="s">
        <v>50</v>
      </c>
      <c r="J3305" s="1">
        <v>44333</v>
      </c>
      <c r="M3305" t="s">
        <v>35</v>
      </c>
      <c r="N3305" s="2">
        <v>21263.15</v>
      </c>
      <c r="O3305" t="s">
        <v>277</v>
      </c>
      <c r="P3305">
        <v>5</v>
      </c>
      <c r="Q33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05">
        <f>YEAR(Table1[[#This Row],[Hire Date]])</f>
        <v>2021</v>
      </c>
      <c r="T3305" t="str">
        <f>IF(Table1[[#This Row],[Education Level]]="Master's Degree",
"Master's Degree",
IF(Table1[[#This Row],[Education Level]]="Bachelor's Degree",
"Bachelor's Degree",
"Others"))</f>
        <v>Others</v>
      </c>
    </row>
    <row r="3306" spans="1:20" x14ac:dyDescent="0.25">
      <c r="A3306" t="s">
        <v>7092</v>
      </c>
      <c r="B3306" t="s">
        <v>7093</v>
      </c>
      <c r="C3306" t="s">
        <v>18</v>
      </c>
      <c r="D3306">
        <v>44</v>
      </c>
      <c r="E3306" t="s">
        <v>100</v>
      </c>
      <c r="F3306" t="s">
        <v>60</v>
      </c>
      <c r="G3306" t="s">
        <v>137</v>
      </c>
      <c r="H3306" t="s">
        <v>33</v>
      </c>
      <c r="I3306" t="s">
        <v>23</v>
      </c>
      <c r="J3306" s="1">
        <v>46004</v>
      </c>
      <c r="M3306" t="s">
        <v>35</v>
      </c>
      <c r="N3306" s="2">
        <v>23465.9</v>
      </c>
      <c r="O3306" t="s">
        <v>413</v>
      </c>
      <c r="P3306">
        <v>0.4</v>
      </c>
      <c r="Q33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306">
        <f>YEAR(Table1[[#This Row],[Hire Date]])</f>
        <v>2025</v>
      </c>
      <c r="T3306" t="str">
        <f>IF(Table1[[#This Row],[Education Level]]="Master's Degree",
"Master's Degree",
IF(Table1[[#This Row],[Education Level]]="Bachelor's Degree",
"Bachelor's Degree",
"Others"))</f>
        <v>Master's Degree</v>
      </c>
    </row>
    <row r="3307" spans="1:20" x14ac:dyDescent="0.25">
      <c r="A3307" t="s">
        <v>7094</v>
      </c>
      <c r="B3307" t="s">
        <v>7095</v>
      </c>
      <c r="C3307" t="s">
        <v>29</v>
      </c>
      <c r="D3307">
        <v>44</v>
      </c>
      <c r="E3307" t="s">
        <v>69</v>
      </c>
      <c r="F3307" t="s">
        <v>44</v>
      </c>
      <c r="G3307" t="s">
        <v>45</v>
      </c>
      <c r="H3307" t="s">
        <v>33</v>
      </c>
      <c r="I3307" t="s">
        <v>23</v>
      </c>
      <c r="J3307" s="1">
        <v>43716</v>
      </c>
      <c r="M3307" t="s">
        <v>35</v>
      </c>
      <c r="N3307" s="2">
        <v>7113.72</v>
      </c>
      <c r="O3307" t="s">
        <v>416</v>
      </c>
      <c r="P3307">
        <v>6.7</v>
      </c>
      <c r="Q33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07">
        <f>YEAR(Table1[[#This Row],[Hire Date]])</f>
        <v>2019</v>
      </c>
      <c r="T3307" t="str">
        <f>IF(Table1[[#This Row],[Education Level]]="Master's Degree",
"Master's Degree",
IF(Table1[[#This Row],[Education Level]]="Bachelor's Degree",
"Bachelor's Degree",
"Others"))</f>
        <v>Master's Degree</v>
      </c>
    </row>
    <row r="3308" spans="1:20" x14ac:dyDescent="0.25">
      <c r="A3308" t="s">
        <v>7096</v>
      </c>
      <c r="B3308" t="s">
        <v>7097</v>
      </c>
      <c r="C3308" t="s">
        <v>18</v>
      </c>
      <c r="D3308">
        <v>39</v>
      </c>
      <c r="E3308" t="s">
        <v>43</v>
      </c>
      <c r="F3308" t="s">
        <v>44</v>
      </c>
      <c r="G3308" t="s">
        <v>45</v>
      </c>
      <c r="H3308" t="s">
        <v>22</v>
      </c>
      <c r="I3308" t="s">
        <v>34</v>
      </c>
      <c r="J3308" s="1">
        <v>43696</v>
      </c>
      <c r="K3308" s="1">
        <v>45573</v>
      </c>
      <c r="L3308" t="s">
        <v>62</v>
      </c>
      <c r="M3308" t="s">
        <v>25</v>
      </c>
      <c r="N3308" s="2">
        <v>6753.94</v>
      </c>
      <c r="O3308" t="s">
        <v>960</v>
      </c>
      <c r="P3308">
        <v>5.0999999999999996</v>
      </c>
      <c r="Q33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08">
        <f>YEAR(Table1[[#This Row],[Hire Date]])</f>
        <v>2019</v>
      </c>
      <c r="S3308" s="9">
        <f>YEAR(Table1[[#This Row],[Exit Date]])</f>
        <v>2024</v>
      </c>
      <c r="T3308" t="str">
        <f>IF(Table1[[#This Row],[Education Level]]="Master's Degree",
"Master's Degree",
IF(Table1[[#This Row],[Education Level]]="Bachelor's Degree",
"Bachelor's Degree",
"Others"))</f>
        <v>Bachelor's Degree</v>
      </c>
    </row>
    <row r="3309" spans="1:20" x14ac:dyDescent="0.25">
      <c r="A3309" t="s">
        <v>7098</v>
      </c>
      <c r="B3309" t="s">
        <v>7099</v>
      </c>
      <c r="C3309" t="s">
        <v>18</v>
      </c>
      <c r="D3309">
        <v>38</v>
      </c>
      <c r="E3309" t="s">
        <v>136</v>
      </c>
      <c r="F3309" t="s">
        <v>60</v>
      </c>
      <c r="G3309" t="s">
        <v>137</v>
      </c>
      <c r="H3309" t="s">
        <v>33</v>
      </c>
      <c r="I3309" t="s">
        <v>34</v>
      </c>
      <c r="J3309" s="1">
        <v>44585</v>
      </c>
      <c r="M3309" t="s">
        <v>35</v>
      </c>
      <c r="N3309" s="2">
        <v>20984.67</v>
      </c>
      <c r="O3309" t="s">
        <v>416</v>
      </c>
      <c r="P3309">
        <v>4.3</v>
      </c>
      <c r="Q33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09">
        <f>YEAR(Table1[[#This Row],[Hire Date]])</f>
        <v>2022</v>
      </c>
      <c r="T3309" t="str">
        <f>IF(Table1[[#This Row],[Education Level]]="Master's Degree",
"Master's Degree",
IF(Table1[[#This Row],[Education Level]]="Bachelor's Degree",
"Bachelor's Degree",
"Others"))</f>
        <v>Bachelor's Degree</v>
      </c>
    </row>
    <row r="3310" spans="1:20" x14ac:dyDescent="0.25">
      <c r="A3310" t="s">
        <v>7100</v>
      </c>
      <c r="B3310" t="s">
        <v>7101</v>
      </c>
      <c r="C3310" t="s">
        <v>18</v>
      </c>
      <c r="D3310">
        <v>50</v>
      </c>
      <c r="E3310" t="s">
        <v>19</v>
      </c>
      <c r="F3310" t="s">
        <v>31</v>
      </c>
      <c r="G3310" t="s">
        <v>232</v>
      </c>
      <c r="H3310" t="s">
        <v>33</v>
      </c>
      <c r="I3310" t="s">
        <v>175</v>
      </c>
      <c r="J3310" s="1">
        <v>43269</v>
      </c>
      <c r="M3310" t="s">
        <v>35</v>
      </c>
      <c r="N3310" s="2">
        <v>53413.59</v>
      </c>
      <c r="O3310" t="s">
        <v>146</v>
      </c>
      <c r="P3310">
        <v>7.9</v>
      </c>
      <c r="Q33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10">
        <f>YEAR(Table1[[#This Row],[Hire Date]])</f>
        <v>2018</v>
      </c>
      <c r="T3310" t="str">
        <f>IF(Table1[[#This Row],[Education Level]]="Master's Degree",
"Master's Degree",
IF(Table1[[#This Row],[Education Level]]="Bachelor's Degree",
"Bachelor's Degree",
"Others"))</f>
        <v>Others</v>
      </c>
    </row>
    <row r="3311" spans="1:20" x14ac:dyDescent="0.25">
      <c r="A3311" t="s">
        <v>7102</v>
      </c>
      <c r="B3311" t="s">
        <v>7103</v>
      </c>
      <c r="C3311" t="s">
        <v>29</v>
      </c>
      <c r="D3311">
        <v>34</v>
      </c>
      <c r="E3311" t="s">
        <v>69</v>
      </c>
      <c r="F3311" t="s">
        <v>31</v>
      </c>
      <c r="G3311" t="s">
        <v>45</v>
      </c>
      <c r="H3311" t="s">
        <v>33</v>
      </c>
      <c r="I3311" t="s">
        <v>23</v>
      </c>
      <c r="J3311" s="1">
        <v>44958</v>
      </c>
      <c r="M3311" t="s">
        <v>35</v>
      </c>
      <c r="N3311" s="2">
        <v>7409.99</v>
      </c>
      <c r="O3311" t="s">
        <v>83</v>
      </c>
      <c r="P3311">
        <v>3.3</v>
      </c>
      <c r="Q33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11">
        <f>YEAR(Table1[[#This Row],[Hire Date]])</f>
        <v>2023</v>
      </c>
      <c r="T3311" t="str">
        <f>IF(Table1[[#This Row],[Education Level]]="Master's Degree",
"Master's Degree",
IF(Table1[[#This Row],[Education Level]]="Bachelor's Degree",
"Bachelor's Degree",
"Others"))</f>
        <v>Master's Degree</v>
      </c>
    </row>
    <row r="3312" spans="1:20" x14ac:dyDescent="0.25">
      <c r="A3312" t="s">
        <v>7104</v>
      </c>
      <c r="B3312" t="s">
        <v>7105</v>
      </c>
      <c r="C3312" t="s">
        <v>29</v>
      </c>
      <c r="D3312">
        <v>24</v>
      </c>
      <c r="E3312" s="9" t="s">
        <v>13002</v>
      </c>
      <c r="F3312" t="s">
        <v>44</v>
      </c>
      <c r="G3312" t="s">
        <v>61</v>
      </c>
      <c r="H3312" t="s">
        <v>22</v>
      </c>
      <c r="I3312" t="s">
        <v>23</v>
      </c>
      <c r="J3312" s="1">
        <v>46021</v>
      </c>
      <c r="K3312" s="1">
        <v>46127</v>
      </c>
      <c r="L3312" t="s">
        <v>24</v>
      </c>
      <c r="M3312" t="s">
        <v>25</v>
      </c>
      <c r="N3312" s="2">
        <v>10767.76</v>
      </c>
      <c r="O3312" t="s">
        <v>802</v>
      </c>
      <c r="P3312">
        <v>0.3</v>
      </c>
      <c r="Q33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312">
        <f>YEAR(Table1[[#This Row],[Hire Date]])</f>
        <v>2025</v>
      </c>
      <c r="S3312" s="9">
        <f>YEAR(Table1[[#This Row],[Exit Date]])</f>
        <v>2026</v>
      </c>
      <c r="T3312" t="str">
        <f>IF(Table1[[#This Row],[Education Level]]="Master's Degree",
"Master's Degree",
IF(Table1[[#This Row],[Education Level]]="Bachelor's Degree",
"Bachelor's Degree",
"Others"))</f>
        <v>Master's Degree</v>
      </c>
    </row>
    <row r="3313" spans="1:20" x14ac:dyDescent="0.25">
      <c r="A3313" t="s">
        <v>7106</v>
      </c>
      <c r="B3313" t="s">
        <v>981</v>
      </c>
      <c r="C3313" t="s">
        <v>18</v>
      </c>
      <c r="D3313">
        <v>39</v>
      </c>
      <c r="E3313" s="9" t="s">
        <v>13002</v>
      </c>
      <c r="F3313" t="s">
        <v>74</v>
      </c>
      <c r="G3313" t="s">
        <v>93</v>
      </c>
      <c r="H3313" t="s">
        <v>33</v>
      </c>
      <c r="I3313" t="s">
        <v>34</v>
      </c>
      <c r="J3313" s="1">
        <v>44792</v>
      </c>
      <c r="M3313" t="s">
        <v>35</v>
      </c>
      <c r="N3313" s="2">
        <v>3876.18</v>
      </c>
      <c r="O3313" t="s">
        <v>1779</v>
      </c>
      <c r="P3313">
        <v>3.7</v>
      </c>
      <c r="Q33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13">
        <f>YEAR(Table1[[#This Row],[Hire Date]])</f>
        <v>2022</v>
      </c>
      <c r="T3313" t="str">
        <f>IF(Table1[[#This Row],[Education Level]]="Master's Degree",
"Master's Degree",
IF(Table1[[#This Row],[Education Level]]="Bachelor's Degree",
"Bachelor's Degree",
"Others"))</f>
        <v>Bachelor's Degree</v>
      </c>
    </row>
    <row r="3314" spans="1:20" x14ac:dyDescent="0.25">
      <c r="A3314" t="s">
        <v>7107</v>
      </c>
      <c r="B3314" t="s">
        <v>7108</v>
      </c>
      <c r="C3314" t="s">
        <v>18</v>
      </c>
      <c r="D3314">
        <v>53</v>
      </c>
      <c r="E3314" t="s">
        <v>30</v>
      </c>
      <c r="F3314" t="s">
        <v>49</v>
      </c>
      <c r="G3314" t="s">
        <v>45</v>
      </c>
      <c r="H3314" t="s">
        <v>33</v>
      </c>
      <c r="I3314" t="s">
        <v>23</v>
      </c>
      <c r="J3314" s="1">
        <v>43354</v>
      </c>
      <c r="M3314" t="s">
        <v>35</v>
      </c>
      <c r="N3314" s="2">
        <v>7497.92</v>
      </c>
      <c r="O3314" t="s">
        <v>584</v>
      </c>
      <c r="P3314">
        <v>7.7</v>
      </c>
      <c r="Q33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14">
        <f>YEAR(Table1[[#This Row],[Hire Date]])</f>
        <v>2018</v>
      </c>
      <c r="T3314" t="str">
        <f>IF(Table1[[#This Row],[Education Level]]="Master's Degree",
"Master's Degree",
IF(Table1[[#This Row],[Education Level]]="Bachelor's Degree",
"Bachelor's Degree",
"Others"))</f>
        <v>Master's Degree</v>
      </c>
    </row>
    <row r="3315" spans="1:20" x14ac:dyDescent="0.25">
      <c r="A3315" t="s">
        <v>7109</v>
      </c>
      <c r="B3315" t="s">
        <v>6349</v>
      </c>
      <c r="C3315" t="s">
        <v>18</v>
      </c>
      <c r="D3315">
        <v>25</v>
      </c>
      <c r="E3315" t="s">
        <v>136</v>
      </c>
      <c r="F3315" t="s">
        <v>44</v>
      </c>
      <c r="G3315" t="s">
        <v>45</v>
      </c>
      <c r="H3315" t="s">
        <v>131</v>
      </c>
      <c r="I3315" t="s">
        <v>34</v>
      </c>
      <c r="J3315" s="1">
        <v>45135</v>
      </c>
      <c r="K3315" s="1">
        <v>45285</v>
      </c>
      <c r="L3315" t="s">
        <v>132</v>
      </c>
      <c r="M3315" t="s">
        <v>25</v>
      </c>
      <c r="N3315" s="2">
        <v>8802.92</v>
      </c>
      <c r="O3315" t="s">
        <v>1268</v>
      </c>
      <c r="P3315">
        <v>0.4</v>
      </c>
      <c r="Q33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315">
        <f>YEAR(Table1[[#This Row],[Hire Date]])</f>
        <v>2023</v>
      </c>
      <c r="S3315" s="9">
        <f>YEAR(Table1[[#This Row],[Exit Date]])</f>
        <v>2023</v>
      </c>
      <c r="T3315" t="str">
        <f>IF(Table1[[#This Row],[Education Level]]="Master's Degree",
"Master's Degree",
IF(Table1[[#This Row],[Education Level]]="Bachelor's Degree",
"Bachelor's Degree",
"Others"))</f>
        <v>Bachelor's Degree</v>
      </c>
    </row>
    <row r="3316" spans="1:20" x14ac:dyDescent="0.25">
      <c r="A3316" t="s">
        <v>7110</v>
      </c>
      <c r="B3316" t="s">
        <v>7111</v>
      </c>
      <c r="C3316" t="s">
        <v>18</v>
      </c>
      <c r="D3316">
        <v>31</v>
      </c>
      <c r="E3316" t="s">
        <v>30</v>
      </c>
      <c r="F3316" t="s">
        <v>44</v>
      </c>
      <c r="G3316" t="s">
        <v>45</v>
      </c>
      <c r="H3316" t="s">
        <v>22</v>
      </c>
      <c r="I3316" t="s">
        <v>34</v>
      </c>
      <c r="J3316" s="1">
        <v>45504</v>
      </c>
      <c r="K3316" s="1">
        <v>45747</v>
      </c>
      <c r="L3316" t="s">
        <v>132</v>
      </c>
      <c r="M3316" t="s">
        <v>25</v>
      </c>
      <c r="N3316" s="2">
        <v>6945.15</v>
      </c>
      <c r="O3316" t="s">
        <v>1265</v>
      </c>
      <c r="P3316">
        <v>0.7</v>
      </c>
      <c r="Q33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316">
        <f>YEAR(Table1[[#This Row],[Hire Date]])</f>
        <v>2024</v>
      </c>
      <c r="S3316" s="9">
        <f>YEAR(Table1[[#This Row],[Exit Date]])</f>
        <v>2025</v>
      </c>
      <c r="T3316" t="str">
        <f>IF(Table1[[#This Row],[Education Level]]="Master's Degree",
"Master's Degree",
IF(Table1[[#This Row],[Education Level]]="Bachelor's Degree",
"Bachelor's Degree",
"Others"))</f>
        <v>Bachelor's Degree</v>
      </c>
    </row>
    <row r="3317" spans="1:20" x14ac:dyDescent="0.25">
      <c r="A3317" t="s">
        <v>7112</v>
      </c>
      <c r="B3317" t="s">
        <v>7113</v>
      </c>
      <c r="C3317" t="s">
        <v>29</v>
      </c>
      <c r="D3317">
        <v>38</v>
      </c>
      <c r="E3317" s="9" t="s">
        <v>13002</v>
      </c>
      <c r="F3317" t="s">
        <v>49</v>
      </c>
      <c r="G3317" t="s">
        <v>21</v>
      </c>
      <c r="H3317" t="s">
        <v>33</v>
      </c>
      <c r="I3317" t="s">
        <v>34</v>
      </c>
      <c r="J3317" s="1">
        <v>44265</v>
      </c>
      <c r="M3317" t="s">
        <v>35</v>
      </c>
      <c r="N3317" s="2">
        <v>19356.240000000002</v>
      </c>
      <c r="O3317" t="s">
        <v>544</v>
      </c>
      <c r="P3317">
        <v>5.2</v>
      </c>
      <c r="Q33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17">
        <f>YEAR(Table1[[#This Row],[Hire Date]])</f>
        <v>2021</v>
      </c>
      <c r="T3317" t="str">
        <f>IF(Table1[[#This Row],[Education Level]]="Master's Degree",
"Master's Degree",
IF(Table1[[#This Row],[Education Level]]="Bachelor's Degree",
"Bachelor's Degree",
"Others"))</f>
        <v>Bachelor's Degree</v>
      </c>
    </row>
    <row r="3318" spans="1:20" x14ac:dyDescent="0.25">
      <c r="A3318" t="s">
        <v>7114</v>
      </c>
      <c r="B3318" t="s">
        <v>7115</v>
      </c>
      <c r="C3318" t="s">
        <v>18</v>
      </c>
      <c r="D3318">
        <v>34</v>
      </c>
      <c r="E3318" s="9" t="s">
        <v>13002</v>
      </c>
      <c r="F3318" t="s">
        <v>31</v>
      </c>
      <c r="G3318" t="s">
        <v>137</v>
      </c>
      <c r="H3318" t="s">
        <v>33</v>
      </c>
      <c r="I3318" t="s">
        <v>23</v>
      </c>
      <c r="J3318" s="1">
        <v>44847</v>
      </c>
      <c r="M3318" t="s">
        <v>35</v>
      </c>
      <c r="N3318" s="2">
        <v>28454.52</v>
      </c>
      <c r="O3318" t="s">
        <v>908</v>
      </c>
      <c r="P3318">
        <v>3.6</v>
      </c>
      <c r="Q33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18">
        <f>YEAR(Table1[[#This Row],[Hire Date]])</f>
        <v>2022</v>
      </c>
      <c r="T3318" t="str">
        <f>IF(Table1[[#This Row],[Education Level]]="Master's Degree",
"Master's Degree",
IF(Table1[[#This Row],[Education Level]]="Bachelor's Degree",
"Bachelor's Degree",
"Others"))</f>
        <v>Master's Degree</v>
      </c>
    </row>
    <row r="3319" spans="1:20" x14ac:dyDescent="0.25">
      <c r="A3319" t="s">
        <v>7116</v>
      </c>
      <c r="B3319" t="s">
        <v>7117</v>
      </c>
      <c r="C3319" t="s">
        <v>29</v>
      </c>
      <c r="D3319">
        <v>26</v>
      </c>
      <c r="E3319" t="s">
        <v>121</v>
      </c>
      <c r="F3319" t="s">
        <v>74</v>
      </c>
      <c r="G3319" t="s">
        <v>32</v>
      </c>
      <c r="H3319" t="s">
        <v>131</v>
      </c>
      <c r="I3319" t="s">
        <v>175</v>
      </c>
      <c r="J3319" s="1">
        <v>44508</v>
      </c>
      <c r="K3319" s="1">
        <v>44608</v>
      </c>
      <c r="L3319" t="s">
        <v>132</v>
      </c>
      <c r="M3319" t="s">
        <v>25</v>
      </c>
      <c r="N3319" s="2">
        <v>4824.7299999999996</v>
      </c>
      <c r="O3319" t="s">
        <v>2765</v>
      </c>
      <c r="P3319">
        <v>0.3</v>
      </c>
      <c r="Q33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319">
        <f>YEAR(Table1[[#This Row],[Hire Date]])</f>
        <v>2021</v>
      </c>
      <c r="S3319" s="9">
        <f>YEAR(Table1[[#This Row],[Exit Date]])</f>
        <v>2022</v>
      </c>
      <c r="T3319" t="str">
        <f>IF(Table1[[#This Row],[Education Level]]="Master's Degree",
"Master's Degree",
IF(Table1[[#This Row],[Education Level]]="Bachelor's Degree",
"Bachelor's Degree",
"Others"))</f>
        <v>Others</v>
      </c>
    </row>
    <row r="3320" spans="1:20" x14ac:dyDescent="0.25">
      <c r="A3320" t="s">
        <v>7118</v>
      </c>
      <c r="B3320" t="s">
        <v>7119</v>
      </c>
      <c r="C3320" t="s">
        <v>29</v>
      </c>
      <c r="D3320">
        <v>45</v>
      </c>
      <c r="E3320" s="9" t="s">
        <v>13002</v>
      </c>
      <c r="F3320" t="s">
        <v>60</v>
      </c>
      <c r="G3320" t="s">
        <v>32</v>
      </c>
      <c r="H3320" t="s">
        <v>33</v>
      </c>
      <c r="I3320" t="s">
        <v>23</v>
      </c>
      <c r="J3320" s="1">
        <v>43727</v>
      </c>
      <c r="M3320" t="s">
        <v>35</v>
      </c>
      <c r="N3320" s="2">
        <v>4387.16</v>
      </c>
      <c r="O3320" t="s">
        <v>3044</v>
      </c>
      <c r="P3320">
        <v>6.7</v>
      </c>
      <c r="Q33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20">
        <f>YEAR(Table1[[#This Row],[Hire Date]])</f>
        <v>2019</v>
      </c>
      <c r="T3320" t="str">
        <f>IF(Table1[[#This Row],[Education Level]]="Master's Degree",
"Master's Degree",
IF(Table1[[#This Row],[Education Level]]="Bachelor's Degree",
"Bachelor's Degree",
"Others"))</f>
        <v>Master's Degree</v>
      </c>
    </row>
    <row r="3321" spans="1:20" x14ac:dyDescent="0.25">
      <c r="A3321" t="s">
        <v>7120</v>
      </c>
      <c r="B3321" t="s">
        <v>7121</v>
      </c>
      <c r="C3321" t="s">
        <v>29</v>
      </c>
      <c r="D3321">
        <v>55</v>
      </c>
      <c r="E3321" s="9" t="s">
        <v>13002</v>
      </c>
      <c r="F3321" t="s">
        <v>20</v>
      </c>
      <c r="G3321" t="s">
        <v>21</v>
      </c>
      <c r="H3321" t="s">
        <v>33</v>
      </c>
      <c r="I3321" t="s">
        <v>34</v>
      </c>
      <c r="J3321" s="1">
        <v>43928</v>
      </c>
      <c r="M3321" t="s">
        <v>35</v>
      </c>
      <c r="N3321" s="2">
        <v>19690.61</v>
      </c>
      <c r="O3321" t="s">
        <v>439</v>
      </c>
      <c r="P3321">
        <v>6.1</v>
      </c>
      <c r="Q33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21">
        <f>YEAR(Table1[[#This Row],[Hire Date]])</f>
        <v>2020</v>
      </c>
      <c r="T3321" t="str">
        <f>IF(Table1[[#This Row],[Education Level]]="Master's Degree",
"Master's Degree",
IF(Table1[[#This Row],[Education Level]]="Bachelor's Degree",
"Bachelor's Degree",
"Others"))</f>
        <v>Bachelor's Degree</v>
      </c>
    </row>
    <row r="3322" spans="1:20" x14ac:dyDescent="0.25">
      <c r="A3322" t="s">
        <v>7122</v>
      </c>
      <c r="B3322" t="s">
        <v>7123</v>
      </c>
      <c r="C3322" t="s">
        <v>29</v>
      </c>
      <c r="D3322">
        <v>36</v>
      </c>
      <c r="E3322" t="s">
        <v>136</v>
      </c>
      <c r="F3322" t="s">
        <v>31</v>
      </c>
      <c r="G3322" t="s">
        <v>45</v>
      </c>
      <c r="H3322" t="s">
        <v>33</v>
      </c>
      <c r="I3322" t="s">
        <v>34</v>
      </c>
      <c r="J3322" s="1">
        <v>44287</v>
      </c>
      <c r="M3322" t="s">
        <v>35</v>
      </c>
      <c r="N3322" s="2">
        <v>7593.61</v>
      </c>
      <c r="O3322" t="s">
        <v>1531</v>
      </c>
      <c r="P3322">
        <v>5.0999999999999996</v>
      </c>
      <c r="Q33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22">
        <f>YEAR(Table1[[#This Row],[Hire Date]])</f>
        <v>2021</v>
      </c>
      <c r="T3322" t="str">
        <f>IF(Table1[[#This Row],[Education Level]]="Master's Degree",
"Master's Degree",
IF(Table1[[#This Row],[Education Level]]="Bachelor's Degree",
"Bachelor's Degree",
"Others"))</f>
        <v>Bachelor's Degree</v>
      </c>
    </row>
    <row r="3323" spans="1:20" x14ac:dyDescent="0.25">
      <c r="A3323" t="s">
        <v>7124</v>
      </c>
      <c r="B3323" t="s">
        <v>7125</v>
      </c>
      <c r="C3323" t="s">
        <v>18</v>
      </c>
      <c r="D3323">
        <v>26</v>
      </c>
      <c r="E3323" t="s">
        <v>73</v>
      </c>
      <c r="F3323" t="s">
        <v>31</v>
      </c>
      <c r="G3323" t="s">
        <v>21</v>
      </c>
      <c r="H3323" t="s">
        <v>131</v>
      </c>
      <c r="I3323" t="s">
        <v>23</v>
      </c>
      <c r="J3323" s="1">
        <v>45387</v>
      </c>
      <c r="M3323" t="s">
        <v>35</v>
      </c>
      <c r="N3323" s="2">
        <v>19749.32</v>
      </c>
      <c r="O3323" t="s">
        <v>2217</v>
      </c>
      <c r="P3323">
        <v>2.1</v>
      </c>
      <c r="Q33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323">
        <f>YEAR(Table1[[#This Row],[Hire Date]])</f>
        <v>2024</v>
      </c>
      <c r="T3323" t="str">
        <f>IF(Table1[[#This Row],[Education Level]]="Master's Degree",
"Master's Degree",
IF(Table1[[#This Row],[Education Level]]="Bachelor's Degree",
"Bachelor's Degree",
"Others"))</f>
        <v>Master's Degree</v>
      </c>
    </row>
    <row r="3324" spans="1:20" x14ac:dyDescent="0.25">
      <c r="A3324" t="s">
        <v>7126</v>
      </c>
      <c r="B3324" t="s">
        <v>7127</v>
      </c>
      <c r="C3324" t="s">
        <v>29</v>
      </c>
      <c r="D3324">
        <v>22</v>
      </c>
      <c r="E3324" t="s">
        <v>73</v>
      </c>
      <c r="F3324" t="s">
        <v>20</v>
      </c>
      <c r="G3324" t="s">
        <v>45</v>
      </c>
      <c r="H3324" t="s">
        <v>33</v>
      </c>
      <c r="I3324" t="s">
        <v>117</v>
      </c>
      <c r="J3324" s="1">
        <v>45610</v>
      </c>
      <c r="M3324" t="s">
        <v>35</v>
      </c>
      <c r="N3324" s="2">
        <v>6661.91</v>
      </c>
      <c r="O3324" t="s">
        <v>393</v>
      </c>
      <c r="P3324">
        <v>1.5</v>
      </c>
      <c r="Q33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324">
        <f>YEAR(Table1[[#This Row],[Hire Date]])</f>
        <v>2024</v>
      </c>
      <c r="T3324" t="str">
        <f>IF(Table1[[#This Row],[Education Level]]="Master's Degree",
"Master's Degree",
IF(Table1[[#This Row],[Education Level]]="Bachelor's Degree",
"Bachelor's Degree",
"Others"))</f>
        <v>Others</v>
      </c>
    </row>
    <row r="3325" spans="1:20" x14ac:dyDescent="0.25">
      <c r="A3325" t="s">
        <v>7128</v>
      </c>
      <c r="B3325" t="s">
        <v>7129</v>
      </c>
      <c r="C3325" t="s">
        <v>18</v>
      </c>
      <c r="D3325">
        <v>37</v>
      </c>
      <c r="E3325" t="s">
        <v>100</v>
      </c>
      <c r="F3325" t="s">
        <v>20</v>
      </c>
      <c r="G3325" t="s">
        <v>61</v>
      </c>
      <c r="H3325" t="s">
        <v>33</v>
      </c>
      <c r="I3325" t="s">
        <v>50</v>
      </c>
      <c r="J3325" s="1">
        <v>43923</v>
      </c>
      <c r="M3325" t="s">
        <v>35</v>
      </c>
      <c r="N3325" s="2">
        <v>12916.1</v>
      </c>
      <c r="O3325" t="s">
        <v>1002</v>
      </c>
      <c r="P3325">
        <v>6.1</v>
      </c>
      <c r="Q33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25">
        <f>YEAR(Table1[[#This Row],[Hire Date]])</f>
        <v>2020</v>
      </c>
      <c r="T3325" t="str">
        <f>IF(Table1[[#This Row],[Education Level]]="Master's Degree",
"Master's Degree",
IF(Table1[[#This Row],[Education Level]]="Bachelor's Degree",
"Bachelor's Degree",
"Others"))</f>
        <v>Others</v>
      </c>
    </row>
    <row r="3326" spans="1:20" x14ac:dyDescent="0.25">
      <c r="A3326" t="s">
        <v>7130</v>
      </c>
      <c r="B3326" t="s">
        <v>7131</v>
      </c>
      <c r="C3326" t="s">
        <v>29</v>
      </c>
      <c r="D3326">
        <v>44</v>
      </c>
      <c r="E3326" t="s">
        <v>136</v>
      </c>
      <c r="F3326" t="s">
        <v>44</v>
      </c>
      <c r="G3326" t="s">
        <v>21</v>
      </c>
      <c r="H3326" t="s">
        <v>33</v>
      </c>
      <c r="I3326" t="s">
        <v>34</v>
      </c>
      <c r="J3326" s="1">
        <v>44972</v>
      </c>
      <c r="M3326" t="s">
        <v>35</v>
      </c>
      <c r="N3326" s="2">
        <v>14560.94</v>
      </c>
      <c r="O3326" t="s">
        <v>470</v>
      </c>
      <c r="P3326">
        <v>3.3</v>
      </c>
      <c r="Q33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26">
        <f>YEAR(Table1[[#This Row],[Hire Date]])</f>
        <v>2023</v>
      </c>
      <c r="T3326" t="str">
        <f>IF(Table1[[#This Row],[Education Level]]="Master's Degree",
"Master's Degree",
IF(Table1[[#This Row],[Education Level]]="Bachelor's Degree",
"Bachelor's Degree",
"Others"))</f>
        <v>Bachelor's Degree</v>
      </c>
    </row>
    <row r="3327" spans="1:20" x14ac:dyDescent="0.25">
      <c r="A3327" t="s">
        <v>7132</v>
      </c>
      <c r="B3327" t="s">
        <v>7133</v>
      </c>
      <c r="C3327" t="s">
        <v>18</v>
      </c>
      <c r="D3327">
        <v>39</v>
      </c>
      <c r="E3327" t="s">
        <v>69</v>
      </c>
      <c r="F3327" t="s">
        <v>20</v>
      </c>
      <c r="G3327" t="s">
        <v>61</v>
      </c>
      <c r="H3327" t="s">
        <v>33</v>
      </c>
      <c r="I3327" t="s">
        <v>34</v>
      </c>
      <c r="J3327" s="1">
        <v>45886</v>
      </c>
      <c r="M3327" t="s">
        <v>35</v>
      </c>
      <c r="N3327" s="2">
        <v>10591.56</v>
      </c>
      <c r="O3327" t="s">
        <v>2622</v>
      </c>
      <c r="P3327">
        <v>0.8</v>
      </c>
      <c r="Q33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327">
        <f>YEAR(Table1[[#This Row],[Hire Date]])</f>
        <v>2025</v>
      </c>
      <c r="T3327" t="str">
        <f>IF(Table1[[#This Row],[Education Level]]="Master's Degree",
"Master's Degree",
IF(Table1[[#This Row],[Education Level]]="Bachelor's Degree",
"Bachelor's Degree",
"Others"))</f>
        <v>Bachelor's Degree</v>
      </c>
    </row>
    <row r="3328" spans="1:20" x14ac:dyDescent="0.25">
      <c r="A3328" t="s">
        <v>7134</v>
      </c>
      <c r="B3328" t="s">
        <v>6626</v>
      </c>
      <c r="C3328" t="s">
        <v>29</v>
      </c>
      <c r="D3328">
        <v>34</v>
      </c>
      <c r="E3328" t="s">
        <v>79</v>
      </c>
      <c r="F3328" t="s">
        <v>44</v>
      </c>
      <c r="G3328" t="s">
        <v>32</v>
      </c>
      <c r="H3328" t="s">
        <v>33</v>
      </c>
      <c r="I3328" t="s">
        <v>23</v>
      </c>
      <c r="J3328" s="1">
        <v>43237</v>
      </c>
      <c r="M3328" t="s">
        <v>35</v>
      </c>
      <c r="N3328" s="2">
        <v>5698.04</v>
      </c>
      <c r="O3328" t="s">
        <v>26</v>
      </c>
      <c r="P3328">
        <v>8</v>
      </c>
      <c r="Q33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28">
        <f>YEAR(Table1[[#This Row],[Hire Date]])</f>
        <v>2018</v>
      </c>
      <c r="T3328" t="str">
        <f>IF(Table1[[#This Row],[Education Level]]="Master's Degree",
"Master's Degree",
IF(Table1[[#This Row],[Education Level]]="Bachelor's Degree",
"Bachelor's Degree",
"Others"))</f>
        <v>Master's Degree</v>
      </c>
    </row>
    <row r="3329" spans="1:20" x14ac:dyDescent="0.25">
      <c r="A3329" t="s">
        <v>7135</v>
      </c>
      <c r="B3329" t="s">
        <v>7136</v>
      </c>
      <c r="C3329" t="s">
        <v>18</v>
      </c>
      <c r="D3329">
        <v>29</v>
      </c>
      <c r="E3329" t="s">
        <v>43</v>
      </c>
      <c r="F3329" t="s">
        <v>49</v>
      </c>
      <c r="G3329" t="s">
        <v>45</v>
      </c>
      <c r="H3329" t="s">
        <v>33</v>
      </c>
      <c r="I3329" t="s">
        <v>117</v>
      </c>
      <c r="J3329" s="1">
        <v>44763</v>
      </c>
      <c r="M3329" t="s">
        <v>35</v>
      </c>
      <c r="N3329" s="2">
        <v>7113.83</v>
      </c>
      <c r="O3329" t="s">
        <v>496</v>
      </c>
      <c r="P3329">
        <v>3.8</v>
      </c>
      <c r="Q33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29">
        <f>YEAR(Table1[[#This Row],[Hire Date]])</f>
        <v>2022</v>
      </c>
      <c r="T3329" t="str">
        <f>IF(Table1[[#This Row],[Education Level]]="Master's Degree",
"Master's Degree",
IF(Table1[[#This Row],[Education Level]]="Bachelor's Degree",
"Bachelor's Degree",
"Others"))</f>
        <v>Others</v>
      </c>
    </row>
    <row r="3330" spans="1:20" x14ac:dyDescent="0.25">
      <c r="A3330" t="s">
        <v>7137</v>
      </c>
      <c r="B3330" t="s">
        <v>7138</v>
      </c>
      <c r="C3330" t="s">
        <v>18</v>
      </c>
      <c r="D3330">
        <v>25</v>
      </c>
      <c r="E3330" t="s">
        <v>30</v>
      </c>
      <c r="F3330" t="s">
        <v>31</v>
      </c>
      <c r="G3330" t="s">
        <v>61</v>
      </c>
      <c r="H3330" t="s">
        <v>33</v>
      </c>
      <c r="I3330" t="s">
        <v>34</v>
      </c>
      <c r="J3330" s="1">
        <v>45148</v>
      </c>
      <c r="M3330" t="s">
        <v>35</v>
      </c>
      <c r="N3330" s="2">
        <v>13731.94</v>
      </c>
      <c r="O3330" t="s">
        <v>359</v>
      </c>
      <c r="P3330">
        <v>2.8</v>
      </c>
      <c r="Q33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330">
        <f>YEAR(Table1[[#This Row],[Hire Date]])</f>
        <v>2023</v>
      </c>
      <c r="T3330" t="str">
        <f>IF(Table1[[#This Row],[Education Level]]="Master's Degree",
"Master's Degree",
IF(Table1[[#This Row],[Education Level]]="Bachelor's Degree",
"Bachelor's Degree",
"Others"))</f>
        <v>Bachelor's Degree</v>
      </c>
    </row>
    <row r="3331" spans="1:20" x14ac:dyDescent="0.25">
      <c r="A3331" t="s">
        <v>7139</v>
      </c>
      <c r="B3331" t="s">
        <v>7140</v>
      </c>
      <c r="C3331" t="s">
        <v>18</v>
      </c>
      <c r="D3331">
        <v>42</v>
      </c>
      <c r="E3331" t="s">
        <v>79</v>
      </c>
      <c r="F3331" t="s">
        <v>44</v>
      </c>
      <c r="G3331" t="s">
        <v>45</v>
      </c>
      <c r="H3331" t="s">
        <v>138</v>
      </c>
      <c r="I3331" t="s">
        <v>50</v>
      </c>
      <c r="J3331" s="1">
        <v>45783</v>
      </c>
      <c r="M3331" t="s">
        <v>35</v>
      </c>
      <c r="N3331" s="2">
        <v>7842.64</v>
      </c>
      <c r="O3331" t="s">
        <v>1784</v>
      </c>
      <c r="P3331">
        <v>1</v>
      </c>
      <c r="Q33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331">
        <f>YEAR(Table1[[#This Row],[Hire Date]])</f>
        <v>2025</v>
      </c>
      <c r="T3331" t="str">
        <f>IF(Table1[[#This Row],[Education Level]]="Master's Degree",
"Master's Degree",
IF(Table1[[#This Row],[Education Level]]="Bachelor's Degree",
"Bachelor's Degree",
"Others"))</f>
        <v>Others</v>
      </c>
    </row>
    <row r="3332" spans="1:20" x14ac:dyDescent="0.25">
      <c r="A3332" t="s">
        <v>7141</v>
      </c>
      <c r="B3332" t="s">
        <v>7142</v>
      </c>
      <c r="C3332" t="s">
        <v>18</v>
      </c>
      <c r="D3332">
        <v>43</v>
      </c>
      <c r="E3332" s="9" t="s">
        <v>13002</v>
      </c>
      <c r="F3332" t="s">
        <v>31</v>
      </c>
      <c r="G3332" t="s">
        <v>137</v>
      </c>
      <c r="H3332" t="s">
        <v>22</v>
      </c>
      <c r="I3332" t="s">
        <v>34</v>
      </c>
      <c r="J3332" s="1">
        <v>44789</v>
      </c>
      <c r="M3332" t="s">
        <v>35</v>
      </c>
      <c r="N3332" s="2">
        <v>24497.95</v>
      </c>
      <c r="O3332" t="s">
        <v>2537</v>
      </c>
      <c r="P3332">
        <v>3.8</v>
      </c>
      <c r="Q33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32">
        <f>YEAR(Table1[[#This Row],[Hire Date]])</f>
        <v>2022</v>
      </c>
      <c r="T3332" t="str">
        <f>IF(Table1[[#This Row],[Education Level]]="Master's Degree",
"Master's Degree",
IF(Table1[[#This Row],[Education Level]]="Bachelor's Degree",
"Bachelor's Degree",
"Others"))</f>
        <v>Bachelor's Degree</v>
      </c>
    </row>
    <row r="3333" spans="1:20" x14ac:dyDescent="0.25">
      <c r="A3333" t="s">
        <v>7143</v>
      </c>
      <c r="B3333" t="s">
        <v>7144</v>
      </c>
      <c r="C3333" t="s">
        <v>18</v>
      </c>
      <c r="D3333">
        <v>22</v>
      </c>
      <c r="E3333" t="s">
        <v>86</v>
      </c>
      <c r="F3333" t="s">
        <v>49</v>
      </c>
      <c r="G3333" t="s">
        <v>61</v>
      </c>
      <c r="H3333" t="s">
        <v>33</v>
      </c>
      <c r="I3333" t="s">
        <v>34</v>
      </c>
      <c r="J3333" s="1">
        <v>45965</v>
      </c>
      <c r="M3333" t="s">
        <v>35</v>
      </c>
      <c r="N3333" s="2">
        <v>11946.55</v>
      </c>
      <c r="O3333" t="s">
        <v>3659</v>
      </c>
      <c r="P3333">
        <v>0.5</v>
      </c>
      <c r="Q33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333">
        <f>YEAR(Table1[[#This Row],[Hire Date]])</f>
        <v>2025</v>
      </c>
      <c r="T3333" t="str">
        <f>IF(Table1[[#This Row],[Education Level]]="Master's Degree",
"Master's Degree",
IF(Table1[[#This Row],[Education Level]]="Bachelor's Degree",
"Bachelor's Degree",
"Others"))</f>
        <v>Bachelor's Degree</v>
      </c>
    </row>
    <row r="3334" spans="1:20" x14ac:dyDescent="0.25">
      <c r="A3334" t="s">
        <v>7145</v>
      </c>
      <c r="B3334" t="s">
        <v>7146</v>
      </c>
      <c r="C3334" t="s">
        <v>18</v>
      </c>
      <c r="D3334">
        <v>49</v>
      </c>
      <c r="E3334" t="s">
        <v>121</v>
      </c>
      <c r="F3334" t="s">
        <v>44</v>
      </c>
      <c r="G3334" t="s">
        <v>45</v>
      </c>
      <c r="H3334" t="s">
        <v>22</v>
      </c>
      <c r="I3334" t="s">
        <v>34</v>
      </c>
      <c r="J3334" s="1">
        <v>44226</v>
      </c>
      <c r="M3334" t="s">
        <v>35</v>
      </c>
      <c r="N3334" s="2">
        <v>8683.7900000000009</v>
      </c>
      <c r="O3334" t="s">
        <v>114</v>
      </c>
      <c r="P3334">
        <v>5.3</v>
      </c>
      <c r="Q33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34">
        <f>YEAR(Table1[[#This Row],[Hire Date]])</f>
        <v>2021</v>
      </c>
      <c r="T3334" t="str">
        <f>IF(Table1[[#This Row],[Education Level]]="Master's Degree",
"Master's Degree",
IF(Table1[[#This Row],[Education Level]]="Bachelor's Degree",
"Bachelor's Degree",
"Others"))</f>
        <v>Bachelor's Degree</v>
      </c>
    </row>
    <row r="3335" spans="1:20" x14ac:dyDescent="0.25">
      <c r="A3335" t="s">
        <v>7147</v>
      </c>
      <c r="B3335" t="s">
        <v>7148</v>
      </c>
      <c r="C3335" t="s">
        <v>18</v>
      </c>
      <c r="D3335">
        <v>40</v>
      </c>
      <c r="E3335" t="s">
        <v>121</v>
      </c>
      <c r="F3335" t="s">
        <v>31</v>
      </c>
      <c r="G3335" t="s">
        <v>61</v>
      </c>
      <c r="H3335" t="s">
        <v>22</v>
      </c>
      <c r="I3335" t="s">
        <v>34</v>
      </c>
      <c r="J3335" s="1">
        <v>45533</v>
      </c>
      <c r="M3335" t="s">
        <v>35</v>
      </c>
      <c r="N3335" s="2">
        <v>11453.42</v>
      </c>
      <c r="O3335" t="s">
        <v>863</v>
      </c>
      <c r="P3335">
        <v>1.7</v>
      </c>
      <c r="Q33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335">
        <f>YEAR(Table1[[#This Row],[Hire Date]])</f>
        <v>2024</v>
      </c>
      <c r="T3335" t="str">
        <f>IF(Table1[[#This Row],[Education Level]]="Master's Degree",
"Master's Degree",
IF(Table1[[#This Row],[Education Level]]="Bachelor's Degree",
"Bachelor's Degree",
"Others"))</f>
        <v>Bachelor's Degree</v>
      </c>
    </row>
    <row r="3336" spans="1:20" x14ac:dyDescent="0.25">
      <c r="A3336" t="s">
        <v>7149</v>
      </c>
      <c r="B3336" t="s">
        <v>7150</v>
      </c>
      <c r="C3336" t="s">
        <v>18</v>
      </c>
      <c r="D3336">
        <v>47</v>
      </c>
      <c r="E3336" s="9" t="s">
        <v>13002</v>
      </c>
      <c r="F3336" t="s">
        <v>20</v>
      </c>
      <c r="G3336" t="s">
        <v>45</v>
      </c>
      <c r="H3336" t="s">
        <v>33</v>
      </c>
      <c r="I3336" t="s">
        <v>50</v>
      </c>
      <c r="J3336" s="1">
        <v>45257</v>
      </c>
      <c r="M3336" t="s">
        <v>35</v>
      </c>
      <c r="N3336" s="2">
        <v>8199.43</v>
      </c>
      <c r="O3336" t="s">
        <v>2022</v>
      </c>
      <c r="P3336">
        <v>2.5</v>
      </c>
      <c r="Q33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336">
        <f>YEAR(Table1[[#This Row],[Hire Date]])</f>
        <v>2023</v>
      </c>
      <c r="T3336" t="str">
        <f>IF(Table1[[#This Row],[Education Level]]="Master's Degree",
"Master's Degree",
IF(Table1[[#This Row],[Education Level]]="Bachelor's Degree",
"Bachelor's Degree",
"Others"))</f>
        <v>Others</v>
      </c>
    </row>
    <row r="3337" spans="1:20" x14ac:dyDescent="0.25">
      <c r="A3337" t="s">
        <v>7151</v>
      </c>
      <c r="B3337" t="s">
        <v>7152</v>
      </c>
      <c r="C3337" t="s">
        <v>29</v>
      </c>
      <c r="D3337">
        <v>22</v>
      </c>
      <c r="E3337" t="s">
        <v>69</v>
      </c>
      <c r="F3337" t="s">
        <v>31</v>
      </c>
      <c r="G3337" t="s">
        <v>32</v>
      </c>
      <c r="H3337" t="s">
        <v>33</v>
      </c>
      <c r="I3337" t="s">
        <v>23</v>
      </c>
      <c r="J3337" s="1">
        <v>44472</v>
      </c>
      <c r="M3337" t="s">
        <v>35</v>
      </c>
      <c r="N3337" s="2">
        <v>5982.92</v>
      </c>
      <c r="O3337" t="s">
        <v>1515</v>
      </c>
      <c r="P3337">
        <v>4.5999999999999996</v>
      </c>
      <c r="Q33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37">
        <f>YEAR(Table1[[#This Row],[Hire Date]])</f>
        <v>2021</v>
      </c>
      <c r="T3337" t="str">
        <f>IF(Table1[[#This Row],[Education Level]]="Master's Degree",
"Master's Degree",
IF(Table1[[#This Row],[Education Level]]="Bachelor's Degree",
"Bachelor's Degree",
"Others"))</f>
        <v>Master's Degree</v>
      </c>
    </row>
    <row r="3338" spans="1:20" x14ac:dyDescent="0.25">
      <c r="A3338" t="s">
        <v>7153</v>
      </c>
      <c r="B3338" t="s">
        <v>7154</v>
      </c>
      <c r="C3338" t="s">
        <v>18</v>
      </c>
      <c r="D3338">
        <v>22</v>
      </c>
      <c r="E3338" t="s">
        <v>19</v>
      </c>
      <c r="F3338" t="s">
        <v>44</v>
      </c>
      <c r="G3338" t="s">
        <v>21</v>
      </c>
      <c r="H3338" t="s">
        <v>33</v>
      </c>
      <c r="I3338" t="s">
        <v>23</v>
      </c>
      <c r="J3338" s="1">
        <v>43726</v>
      </c>
      <c r="K3338" s="1">
        <v>45860</v>
      </c>
      <c r="L3338" t="s">
        <v>760</v>
      </c>
      <c r="M3338" t="s">
        <v>25</v>
      </c>
      <c r="N3338" s="2">
        <v>17690.3</v>
      </c>
      <c r="O3338" t="s">
        <v>1598</v>
      </c>
      <c r="P3338">
        <v>5.8</v>
      </c>
      <c r="Q33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38">
        <f>YEAR(Table1[[#This Row],[Hire Date]])</f>
        <v>2019</v>
      </c>
      <c r="S3338" s="9">
        <f>YEAR(Table1[[#This Row],[Exit Date]])</f>
        <v>2025</v>
      </c>
      <c r="T3338" t="str">
        <f>IF(Table1[[#This Row],[Education Level]]="Master's Degree",
"Master's Degree",
IF(Table1[[#This Row],[Education Level]]="Bachelor's Degree",
"Bachelor's Degree",
"Others"))</f>
        <v>Master's Degree</v>
      </c>
    </row>
    <row r="3339" spans="1:20" x14ac:dyDescent="0.25">
      <c r="A3339" t="s">
        <v>7155</v>
      </c>
      <c r="B3339" t="s">
        <v>7156</v>
      </c>
      <c r="C3339" t="s">
        <v>18</v>
      </c>
      <c r="D3339">
        <v>33</v>
      </c>
      <c r="E3339" t="s">
        <v>73</v>
      </c>
      <c r="F3339" t="s">
        <v>31</v>
      </c>
      <c r="G3339" t="s">
        <v>32</v>
      </c>
      <c r="H3339" t="s">
        <v>33</v>
      </c>
      <c r="I3339" t="s">
        <v>23</v>
      </c>
      <c r="J3339" s="1">
        <v>44814</v>
      </c>
      <c r="M3339" t="s">
        <v>35</v>
      </c>
      <c r="N3339" s="2">
        <v>6387.88</v>
      </c>
      <c r="O3339" t="s">
        <v>1565</v>
      </c>
      <c r="P3339">
        <v>3.7</v>
      </c>
      <c r="Q33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39">
        <f>YEAR(Table1[[#This Row],[Hire Date]])</f>
        <v>2022</v>
      </c>
      <c r="T3339" t="str">
        <f>IF(Table1[[#This Row],[Education Level]]="Master's Degree",
"Master's Degree",
IF(Table1[[#This Row],[Education Level]]="Bachelor's Degree",
"Bachelor's Degree",
"Others"))</f>
        <v>Master's Degree</v>
      </c>
    </row>
    <row r="3340" spans="1:20" x14ac:dyDescent="0.25">
      <c r="A3340" t="s">
        <v>7157</v>
      </c>
      <c r="B3340" t="s">
        <v>7158</v>
      </c>
      <c r="C3340" t="s">
        <v>29</v>
      </c>
      <c r="D3340">
        <v>39</v>
      </c>
      <c r="E3340" t="s">
        <v>79</v>
      </c>
      <c r="F3340" t="s">
        <v>44</v>
      </c>
      <c r="G3340" t="s">
        <v>93</v>
      </c>
      <c r="H3340" t="s">
        <v>33</v>
      </c>
      <c r="I3340" t="s">
        <v>23</v>
      </c>
      <c r="J3340" s="1">
        <v>43698</v>
      </c>
      <c r="M3340" t="s">
        <v>35</v>
      </c>
      <c r="N3340" s="2">
        <v>2708.66</v>
      </c>
      <c r="O3340" t="s">
        <v>975</v>
      </c>
      <c r="P3340">
        <v>6.7</v>
      </c>
      <c r="Q33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40">
        <f>YEAR(Table1[[#This Row],[Hire Date]])</f>
        <v>2019</v>
      </c>
      <c r="T3340" t="str">
        <f>IF(Table1[[#This Row],[Education Level]]="Master's Degree",
"Master's Degree",
IF(Table1[[#This Row],[Education Level]]="Bachelor's Degree",
"Bachelor's Degree",
"Others"))</f>
        <v>Master's Degree</v>
      </c>
    </row>
    <row r="3341" spans="1:20" x14ac:dyDescent="0.25">
      <c r="A3341" t="s">
        <v>7159</v>
      </c>
      <c r="B3341" t="s">
        <v>7160</v>
      </c>
      <c r="C3341" t="s">
        <v>18</v>
      </c>
      <c r="D3341">
        <v>51</v>
      </c>
      <c r="E3341" s="9" t="s">
        <v>13002</v>
      </c>
      <c r="F3341" t="s">
        <v>60</v>
      </c>
      <c r="G3341" t="s">
        <v>45</v>
      </c>
      <c r="H3341" t="s">
        <v>33</v>
      </c>
      <c r="I3341" t="s">
        <v>34</v>
      </c>
      <c r="J3341" s="1">
        <v>43315</v>
      </c>
      <c r="M3341" t="s">
        <v>35</v>
      </c>
      <c r="N3341" s="2">
        <v>7971.94</v>
      </c>
      <c r="O3341" t="s">
        <v>7161</v>
      </c>
      <c r="P3341">
        <v>7.8</v>
      </c>
      <c r="Q33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41">
        <f>YEAR(Table1[[#This Row],[Hire Date]])</f>
        <v>2018</v>
      </c>
      <c r="T3341" t="str">
        <f>IF(Table1[[#This Row],[Education Level]]="Master's Degree",
"Master's Degree",
IF(Table1[[#This Row],[Education Level]]="Bachelor's Degree",
"Bachelor's Degree",
"Others"))</f>
        <v>Bachelor's Degree</v>
      </c>
    </row>
    <row r="3342" spans="1:20" x14ac:dyDescent="0.25">
      <c r="A3342" t="s">
        <v>7162</v>
      </c>
      <c r="B3342" t="s">
        <v>7163</v>
      </c>
      <c r="C3342" t="s">
        <v>18</v>
      </c>
      <c r="D3342">
        <v>41</v>
      </c>
      <c r="E3342" t="s">
        <v>100</v>
      </c>
      <c r="F3342" t="s">
        <v>49</v>
      </c>
      <c r="G3342" t="s">
        <v>145</v>
      </c>
      <c r="H3342" t="s">
        <v>33</v>
      </c>
      <c r="I3342" t="s">
        <v>23</v>
      </c>
      <c r="J3342" s="1">
        <v>45209</v>
      </c>
      <c r="M3342" t="s">
        <v>35</v>
      </c>
      <c r="N3342" s="2">
        <v>40132.35</v>
      </c>
      <c r="O3342" t="s">
        <v>146</v>
      </c>
      <c r="P3342">
        <v>2.6</v>
      </c>
      <c r="Q33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342">
        <f>YEAR(Table1[[#This Row],[Hire Date]])</f>
        <v>2023</v>
      </c>
      <c r="T3342" t="str">
        <f>IF(Table1[[#This Row],[Education Level]]="Master's Degree",
"Master's Degree",
IF(Table1[[#This Row],[Education Level]]="Bachelor's Degree",
"Bachelor's Degree",
"Others"))</f>
        <v>Master's Degree</v>
      </c>
    </row>
    <row r="3343" spans="1:20" x14ac:dyDescent="0.25">
      <c r="A3343" t="s">
        <v>7164</v>
      </c>
      <c r="B3343" t="s">
        <v>7165</v>
      </c>
      <c r="C3343" t="s">
        <v>29</v>
      </c>
      <c r="D3343">
        <v>32</v>
      </c>
      <c r="E3343" t="s">
        <v>136</v>
      </c>
      <c r="F3343" t="s">
        <v>74</v>
      </c>
      <c r="G3343" t="s">
        <v>61</v>
      </c>
      <c r="H3343" t="s">
        <v>33</v>
      </c>
      <c r="I3343" t="s">
        <v>34</v>
      </c>
      <c r="J3343" s="1">
        <v>44451</v>
      </c>
      <c r="M3343" t="s">
        <v>35</v>
      </c>
      <c r="N3343" s="2">
        <v>10600.73</v>
      </c>
      <c r="O3343" t="s">
        <v>857</v>
      </c>
      <c r="P3343">
        <v>4.7</v>
      </c>
      <c r="Q33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43">
        <f>YEAR(Table1[[#This Row],[Hire Date]])</f>
        <v>2021</v>
      </c>
      <c r="T3343" t="str">
        <f>IF(Table1[[#This Row],[Education Level]]="Master's Degree",
"Master's Degree",
IF(Table1[[#This Row],[Education Level]]="Bachelor's Degree",
"Bachelor's Degree",
"Others"))</f>
        <v>Bachelor's Degree</v>
      </c>
    </row>
    <row r="3344" spans="1:20" x14ac:dyDescent="0.25">
      <c r="A3344" t="s">
        <v>7166</v>
      </c>
      <c r="B3344" t="s">
        <v>7167</v>
      </c>
      <c r="C3344" t="s">
        <v>29</v>
      </c>
      <c r="D3344">
        <v>25</v>
      </c>
      <c r="E3344" t="s">
        <v>121</v>
      </c>
      <c r="F3344" t="s">
        <v>60</v>
      </c>
      <c r="G3344" t="s">
        <v>61</v>
      </c>
      <c r="H3344" t="s">
        <v>22</v>
      </c>
      <c r="I3344" t="s">
        <v>34</v>
      </c>
      <c r="J3344" s="1">
        <v>44624</v>
      </c>
      <c r="K3344" s="1">
        <v>45165</v>
      </c>
      <c r="L3344" t="s">
        <v>132</v>
      </c>
      <c r="M3344" t="s">
        <v>25</v>
      </c>
      <c r="N3344" s="2">
        <v>12432.77</v>
      </c>
      <c r="O3344" t="s">
        <v>2691</v>
      </c>
      <c r="P3344">
        <v>1.5</v>
      </c>
      <c r="Q33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344">
        <f>YEAR(Table1[[#This Row],[Hire Date]])</f>
        <v>2022</v>
      </c>
      <c r="S3344" s="9">
        <f>YEAR(Table1[[#This Row],[Exit Date]])</f>
        <v>2023</v>
      </c>
      <c r="T3344" t="str">
        <f>IF(Table1[[#This Row],[Education Level]]="Master's Degree",
"Master's Degree",
IF(Table1[[#This Row],[Education Level]]="Bachelor's Degree",
"Bachelor's Degree",
"Others"))</f>
        <v>Bachelor's Degree</v>
      </c>
    </row>
    <row r="3345" spans="1:20" x14ac:dyDescent="0.25">
      <c r="A3345" t="s">
        <v>7168</v>
      </c>
      <c r="B3345" t="s">
        <v>7169</v>
      </c>
      <c r="C3345" t="s">
        <v>18</v>
      </c>
      <c r="D3345">
        <v>46</v>
      </c>
      <c r="E3345" t="s">
        <v>43</v>
      </c>
      <c r="F3345" t="s">
        <v>31</v>
      </c>
      <c r="G3345" t="s">
        <v>21</v>
      </c>
      <c r="H3345" t="s">
        <v>33</v>
      </c>
      <c r="I3345" t="s">
        <v>34</v>
      </c>
      <c r="J3345" s="1">
        <v>45062</v>
      </c>
      <c r="M3345" t="s">
        <v>35</v>
      </c>
      <c r="N3345" s="2">
        <v>14790.59</v>
      </c>
      <c r="O3345" t="s">
        <v>3038</v>
      </c>
      <c r="P3345">
        <v>3</v>
      </c>
      <c r="Q33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45">
        <f>YEAR(Table1[[#This Row],[Hire Date]])</f>
        <v>2023</v>
      </c>
      <c r="T3345" t="str">
        <f>IF(Table1[[#This Row],[Education Level]]="Master's Degree",
"Master's Degree",
IF(Table1[[#This Row],[Education Level]]="Bachelor's Degree",
"Bachelor's Degree",
"Others"))</f>
        <v>Bachelor's Degree</v>
      </c>
    </row>
    <row r="3346" spans="1:20" x14ac:dyDescent="0.25">
      <c r="A3346" t="s">
        <v>7170</v>
      </c>
      <c r="B3346" t="s">
        <v>7171</v>
      </c>
      <c r="C3346" t="s">
        <v>18</v>
      </c>
      <c r="D3346">
        <v>26</v>
      </c>
      <c r="E3346" t="s">
        <v>73</v>
      </c>
      <c r="F3346" t="s">
        <v>60</v>
      </c>
      <c r="G3346" t="s">
        <v>137</v>
      </c>
      <c r="H3346" t="s">
        <v>33</v>
      </c>
      <c r="I3346" t="s">
        <v>175</v>
      </c>
      <c r="J3346" s="1">
        <v>44784</v>
      </c>
      <c r="M3346" t="s">
        <v>35</v>
      </c>
      <c r="N3346" s="2">
        <v>21656.09</v>
      </c>
      <c r="O3346" t="s">
        <v>1779</v>
      </c>
      <c r="P3346">
        <v>3.8</v>
      </c>
      <c r="Q33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46">
        <f>YEAR(Table1[[#This Row],[Hire Date]])</f>
        <v>2022</v>
      </c>
      <c r="T3346" t="str">
        <f>IF(Table1[[#This Row],[Education Level]]="Master's Degree",
"Master's Degree",
IF(Table1[[#This Row],[Education Level]]="Bachelor's Degree",
"Bachelor's Degree",
"Others"))</f>
        <v>Others</v>
      </c>
    </row>
    <row r="3347" spans="1:20" x14ac:dyDescent="0.25">
      <c r="A3347" t="s">
        <v>7172</v>
      </c>
      <c r="B3347" t="s">
        <v>7173</v>
      </c>
      <c r="C3347" t="s">
        <v>18</v>
      </c>
      <c r="D3347">
        <v>49</v>
      </c>
      <c r="E3347" s="9" t="s">
        <v>13002</v>
      </c>
      <c r="F3347" t="s">
        <v>60</v>
      </c>
      <c r="G3347" t="s">
        <v>32</v>
      </c>
      <c r="H3347" t="s">
        <v>33</v>
      </c>
      <c r="I3347" t="s">
        <v>34</v>
      </c>
      <c r="J3347" s="1">
        <v>45906</v>
      </c>
      <c r="K3347" s="1">
        <v>46090</v>
      </c>
      <c r="L3347" t="s">
        <v>24</v>
      </c>
      <c r="M3347" t="s">
        <v>25</v>
      </c>
      <c r="N3347" s="2">
        <v>4153.63</v>
      </c>
      <c r="O3347" t="s">
        <v>110</v>
      </c>
      <c r="P3347">
        <v>0.5</v>
      </c>
      <c r="Q33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347">
        <f>YEAR(Table1[[#This Row],[Hire Date]])</f>
        <v>2025</v>
      </c>
      <c r="S3347" s="9">
        <f>YEAR(Table1[[#This Row],[Exit Date]])</f>
        <v>2026</v>
      </c>
      <c r="T3347" t="str">
        <f>IF(Table1[[#This Row],[Education Level]]="Master's Degree",
"Master's Degree",
IF(Table1[[#This Row],[Education Level]]="Bachelor's Degree",
"Bachelor's Degree",
"Others"))</f>
        <v>Bachelor's Degree</v>
      </c>
    </row>
    <row r="3348" spans="1:20" x14ac:dyDescent="0.25">
      <c r="A3348" t="s">
        <v>7174</v>
      </c>
      <c r="B3348" t="s">
        <v>7175</v>
      </c>
      <c r="C3348" t="s">
        <v>29</v>
      </c>
      <c r="D3348">
        <v>32</v>
      </c>
      <c r="E3348" t="s">
        <v>136</v>
      </c>
      <c r="F3348" t="s">
        <v>31</v>
      </c>
      <c r="G3348" t="s">
        <v>32</v>
      </c>
      <c r="H3348" t="s">
        <v>33</v>
      </c>
      <c r="I3348" t="s">
        <v>175</v>
      </c>
      <c r="J3348" s="1">
        <v>45262</v>
      </c>
      <c r="M3348" t="s">
        <v>35</v>
      </c>
      <c r="N3348" s="2">
        <v>5436.1</v>
      </c>
      <c r="O3348" t="s">
        <v>479</v>
      </c>
      <c r="P3348">
        <v>2.5</v>
      </c>
      <c r="Q33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348">
        <f>YEAR(Table1[[#This Row],[Hire Date]])</f>
        <v>2023</v>
      </c>
      <c r="T3348" t="str">
        <f>IF(Table1[[#This Row],[Education Level]]="Master's Degree",
"Master's Degree",
IF(Table1[[#This Row],[Education Level]]="Bachelor's Degree",
"Bachelor's Degree",
"Others"))</f>
        <v>Others</v>
      </c>
    </row>
    <row r="3349" spans="1:20" x14ac:dyDescent="0.25">
      <c r="A3349" t="s">
        <v>7176</v>
      </c>
      <c r="B3349" t="s">
        <v>7177</v>
      </c>
      <c r="C3349" t="s">
        <v>29</v>
      </c>
      <c r="D3349">
        <v>49</v>
      </c>
      <c r="E3349" t="s">
        <v>19</v>
      </c>
      <c r="F3349" t="s">
        <v>44</v>
      </c>
      <c r="G3349" t="s">
        <v>21</v>
      </c>
      <c r="H3349" t="s">
        <v>33</v>
      </c>
      <c r="I3349" t="s">
        <v>34</v>
      </c>
      <c r="J3349" s="1">
        <v>45342</v>
      </c>
      <c r="M3349" t="s">
        <v>35</v>
      </c>
      <c r="N3349" s="2">
        <v>15342.79</v>
      </c>
      <c r="O3349" t="s">
        <v>612</v>
      </c>
      <c r="P3349">
        <v>2.2000000000000002</v>
      </c>
      <c r="Q33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349">
        <f>YEAR(Table1[[#This Row],[Hire Date]])</f>
        <v>2024</v>
      </c>
      <c r="T3349" t="str">
        <f>IF(Table1[[#This Row],[Education Level]]="Master's Degree",
"Master's Degree",
IF(Table1[[#This Row],[Education Level]]="Bachelor's Degree",
"Bachelor's Degree",
"Others"))</f>
        <v>Bachelor's Degree</v>
      </c>
    </row>
    <row r="3350" spans="1:20" x14ac:dyDescent="0.25">
      <c r="A3350" t="s">
        <v>7178</v>
      </c>
      <c r="B3350" t="s">
        <v>7179</v>
      </c>
      <c r="C3350" t="s">
        <v>18</v>
      </c>
      <c r="D3350">
        <v>41</v>
      </c>
      <c r="E3350" t="s">
        <v>86</v>
      </c>
      <c r="F3350" t="s">
        <v>20</v>
      </c>
      <c r="G3350" t="s">
        <v>61</v>
      </c>
      <c r="H3350" t="s">
        <v>22</v>
      </c>
      <c r="I3350" t="s">
        <v>34</v>
      </c>
      <c r="J3350" s="1">
        <v>45049</v>
      </c>
      <c r="M3350" t="s">
        <v>35</v>
      </c>
      <c r="N3350" s="2">
        <v>12693.08</v>
      </c>
      <c r="O3350" t="s">
        <v>1278</v>
      </c>
      <c r="P3350">
        <v>3</v>
      </c>
      <c r="Q33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50">
        <f>YEAR(Table1[[#This Row],[Hire Date]])</f>
        <v>2023</v>
      </c>
      <c r="T3350" t="str">
        <f>IF(Table1[[#This Row],[Education Level]]="Master's Degree",
"Master's Degree",
IF(Table1[[#This Row],[Education Level]]="Bachelor's Degree",
"Bachelor's Degree",
"Others"))</f>
        <v>Bachelor's Degree</v>
      </c>
    </row>
    <row r="3351" spans="1:20" x14ac:dyDescent="0.25">
      <c r="A3351" t="s">
        <v>7180</v>
      </c>
      <c r="B3351" t="s">
        <v>7181</v>
      </c>
      <c r="C3351" t="s">
        <v>18</v>
      </c>
      <c r="D3351">
        <v>33</v>
      </c>
      <c r="E3351" t="s">
        <v>100</v>
      </c>
      <c r="F3351" t="s">
        <v>20</v>
      </c>
      <c r="G3351" t="s">
        <v>21</v>
      </c>
      <c r="H3351" t="s">
        <v>33</v>
      </c>
      <c r="I3351" t="s">
        <v>117</v>
      </c>
      <c r="J3351" s="1">
        <v>43493</v>
      </c>
      <c r="M3351" t="s">
        <v>35</v>
      </c>
      <c r="N3351" s="2">
        <v>14773.14</v>
      </c>
      <c r="O3351" t="s">
        <v>1100</v>
      </c>
      <c r="P3351">
        <v>7.3</v>
      </c>
      <c r="Q33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51">
        <f>YEAR(Table1[[#This Row],[Hire Date]])</f>
        <v>2019</v>
      </c>
      <c r="T3351" t="str">
        <f>IF(Table1[[#This Row],[Education Level]]="Master's Degree",
"Master's Degree",
IF(Table1[[#This Row],[Education Level]]="Bachelor's Degree",
"Bachelor's Degree",
"Others"))</f>
        <v>Others</v>
      </c>
    </row>
    <row r="3352" spans="1:20" x14ac:dyDescent="0.25">
      <c r="A3352" t="s">
        <v>7182</v>
      </c>
      <c r="B3352" t="s">
        <v>1741</v>
      </c>
      <c r="C3352" t="s">
        <v>18</v>
      </c>
      <c r="D3352">
        <v>30</v>
      </c>
      <c r="E3352" t="s">
        <v>43</v>
      </c>
      <c r="F3352" t="s">
        <v>31</v>
      </c>
      <c r="G3352" t="s">
        <v>61</v>
      </c>
      <c r="H3352" t="s">
        <v>33</v>
      </c>
      <c r="I3352" t="s">
        <v>50</v>
      </c>
      <c r="J3352" s="1">
        <v>43719</v>
      </c>
      <c r="M3352" t="s">
        <v>35</v>
      </c>
      <c r="N3352" s="2">
        <v>11709.79</v>
      </c>
      <c r="O3352" t="s">
        <v>2739</v>
      </c>
      <c r="P3352">
        <v>6.7</v>
      </c>
      <c r="Q33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52">
        <f>YEAR(Table1[[#This Row],[Hire Date]])</f>
        <v>2019</v>
      </c>
      <c r="T3352" t="str">
        <f>IF(Table1[[#This Row],[Education Level]]="Master's Degree",
"Master's Degree",
IF(Table1[[#This Row],[Education Level]]="Bachelor's Degree",
"Bachelor's Degree",
"Others"))</f>
        <v>Others</v>
      </c>
    </row>
    <row r="3353" spans="1:20" x14ac:dyDescent="0.25">
      <c r="A3353" t="s">
        <v>7183</v>
      </c>
      <c r="B3353" t="s">
        <v>7184</v>
      </c>
      <c r="C3353" t="s">
        <v>29</v>
      </c>
      <c r="D3353">
        <v>31</v>
      </c>
      <c r="E3353" t="s">
        <v>19</v>
      </c>
      <c r="F3353" t="s">
        <v>31</v>
      </c>
      <c r="G3353" t="s">
        <v>232</v>
      </c>
      <c r="H3353" t="s">
        <v>33</v>
      </c>
      <c r="I3353" t="s">
        <v>34</v>
      </c>
      <c r="J3353" s="1">
        <v>44765</v>
      </c>
      <c r="K3353" s="1">
        <v>45311</v>
      </c>
      <c r="L3353" t="s">
        <v>324</v>
      </c>
      <c r="M3353" t="s">
        <v>25</v>
      </c>
      <c r="N3353" s="2">
        <v>67957.59</v>
      </c>
      <c r="O3353" t="s">
        <v>146</v>
      </c>
      <c r="P3353">
        <v>1.5</v>
      </c>
      <c r="Q33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353">
        <f>YEAR(Table1[[#This Row],[Hire Date]])</f>
        <v>2022</v>
      </c>
      <c r="S3353" s="9">
        <f>YEAR(Table1[[#This Row],[Exit Date]])</f>
        <v>2024</v>
      </c>
      <c r="T3353" t="str">
        <f>IF(Table1[[#This Row],[Education Level]]="Master's Degree",
"Master's Degree",
IF(Table1[[#This Row],[Education Level]]="Bachelor's Degree",
"Bachelor's Degree",
"Others"))</f>
        <v>Bachelor's Degree</v>
      </c>
    </row>
    <row r="3354" spans="1:20" x14ac:dyDescent="0.25">
      <c r="A3354" t="s">
        <v>7185</v>
      </c>
      <c r="B3354" t="s">
        <v>2426</v>
      </c>
      <c r="C3354" t="s">
        <v>29</v>
      </c>
      <c r="D3354">
        <v>38</v>
      </c>
      <c r="E3354" t="s">
        <v>136</v>
      </c>
      <c r="F3354" t="s">
        <v>44</v>
      </c>
      <c r="G3354" t="s">
        <v>61</v>
      </c>
      <c r="H3354" t="s">
        <v>33</v>
      </c>
      <c r="I3354" t="s">
        <v>23</v>
      </c>
      <c r="J3354" s="1">
        <v>44288</v>
      </c>
      <c r="M3354" t="s">
        <v>35</v>
      </c>
      <c r="N3354" s="2">
        <v>11431.47</v>
      </c>
      <c r="O3354" t="s">
        <v>1515</v>
      </c>
      <c r="P3354">
        <v>5.0999999999999996</v>
      </c>
      <c r="Q33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54">
        <f>YEAR(Table1[[#This Row],[Hire Date]])</f>
        <v>2021</v>
      </c>
      <c r="T3354" t="str">
        <f>IF(Table1[[#This Row],[Education Level]]="Master's Degree",
"Master's Degree",
IF(Table1[[#This Row],[Education Level]]="Bachelor's Degree",
"Bachelor's Degree",
"Others"))</f>
        <v>Master's Degree</v>
      </c>
    </row>
    <row r="3355" spans="1:20" x14ac:dyDescent="0.25">
      <c r="A3355" t="s">
        <v>7186</v>
      </c>
      <c r="B3355" t="s">
        <v>7187</v>
      </c>
      <c r="C3355" t="s">
        <v>29</v>
      </c>
      <c r="D3355">
        <v>35</v>
      </c>
      <c r="E3355" t="s">
        <v>100</v>
      </c>
      <c r="F3355" t="s">
        <v>60</v>
      </c>
      <c r="G3355" t="s">
        <v>61</v>
      </c>
      <c r="H3355" t="s">
        <v>33</v>
      </c>
      <c r="I3355" t="s">
        <v>34</v>
      </c>
      <c r="J3355" s="1">
        <v>46048</v>
      </c>
      <c r="M3355" t="s">
        <v>35</v>
      </c>
      <c r="N3355" s="2">
        <v>11656.11</v>
      </c>
      <c r="O3355" t="s">
        <v>3282</v>
      </c>
      <c r="P3355">
        <v>0.3</v>
      </c>
      <c r="Q33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355">
        <f>YEAR(Table1[[#This Row],[Hire Date]])</f>
        <v>2026</v>
      </c>
      <c r="T3355" t="str">
        <f>IF(Table1[[#This Row],[Education Level]]="Master's Degree",
"Master's Degree",
IF(Table1[[#This Row],[Education Level]]="Bachelor's Degree",
"Bachelor's Degree",
"Others"))</f>
        <v>Bachelor's Degree</v>
      </c>
    </row>
    <row r="3356" spans="1:20" x14ac:dyDescent="0.25">
      <c r="A3356" t="s">
        <v>7188</v>
      </c>
      <c r="B3356" t="s">
        <v>7189</v>
      </c>
      <c r="C3356" t="s">
        <v>29</v>
      </c>
      <c r="D3356">
        <v>29</v>
      </c>
      <c r="E3356" t="s">
        <v>69</v>
      </c>
      <c r="F3356" t="s">
        <v>31</v>
      </c>
      <c r="G3356" t="s">
        <v>61</v>
      </c>
      <c r="H3356" t="s">
        <v>33</v>
      </c>
      <c r="I3356" t="s">
        <v>34</v>
      </c>
      <c r="J3356" s="1">
        <v>43546</v>
      </c>
      <c r="M3356" t="s">
        <v>35</v>
      </c>
      <c r="N3356" s="2">
        <v>13537.05</v>
      </c>
      <c r="O3356" t="s">
        <v>738</v>
      </c>
      <c r="P3356">
        <v>7.2</v>
      </c>
      <c r="Q33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56">
        <f>YEAR(Table1[[#This Row],[Hire Date]])</f>
        <v>2019</v>
      </c>
      <c r="T3356" t="str">
        <f>IF(Table1[[#This Row],[Education Level]]="Master's Degree",
"Master's Degree",
IF(Table1[[#This Row],[Education Level]]="Bachelor's Degree",
"Bachelor's Degree",
"Others"))</f>
        <v>Bachelor's Degree</v>
      </c>
    </row>
    <row r="3357" spans="1:20" x14ac:dyDescent="0.25">
      <c r="A3357" t="s">
        <v>7190</v>
      </c>
      <c r="B3357" t="s">
        <v>7191</v>
      </c>
      <c r="C3357" t="s">
        <v>18</v>
      </c>
      <c r="D3357">
        <v>33</v>
      </c>
      <c r="E3357" t="s">
        <v>121</v>
      </c>
      <c r="F3357" t="s">
        <v>44</v>
      </c>
      <c r="G3357" t="s">
        <v>32</v>
      </c>
      <c r="H3357" t="s">
        <v>33</v>
      </c>
      <c r="I3357" t="s">
        <v>34</v>
      </c>
      <c r="J3357" s="1">
        <v>43735</v>
      </c>
      <c r="M3357" t="s">
        <v>35</v>
      </c>
      <c r="N3357" s="2">
        <v>6495.86</v>
      </c>
      <c r="O3357" t="s">
        <v>110</v>
      </c>
      <c r="P3357">
        <v>6.6</v>
      </c>
      <c r="Q33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57">
        <f>YEAR(Table1[[#This Row],[Hire Date]])</f>
        <v>2019</v>
      </c>
      <c r="T3357" t="str">
        <f>IF(Table1[[#This Row],[Education Level]]="Master's Degree",
"Master's Degree",
IF(Table1[[#This Row],[Education Level]]="Bachelor's Degree",
"Bachelor's Degree",
"Others"))</f>
        <v>Bachelor's Degree</v>
      </c>
    </row>
    <row r="3358" spans="1:20" x14ac:dyDescent="0.25">
      <c r="A3358" t="s">
        <v>7192</v>
      </c>
      <c r="B3358" t="s">
        <v>7193</v>
      </c>
      <c r="C3358" t="s">
        <v>18</v>
      </c>
      <c r="D3358">
        <v>35</v>
      </c>
      <c r="E3358" t="s">
        <v>43</v>
      </c>
      <c r="F3358" t="s">
        <v>31</v>
      </c>
      <c r="G3358" t="s">
        <v>32</v>
      </c>
      <c r="H3358" t="s">
        <v>33</v>
      </c>
      <c r="I3358" t="s">
        <v>34</v>
      </c>
      <c r="J3358" s="1">
        <v>43278</v>
      </c>
      <c r="M3358" t="s">
        <v>35</v>
      </c>
      <c r="N3358" s="2">
        <v>5062.46</v>
      </c>
      <c r="O3358" t="s">
        <v>1657</v>
      </c>
      <c r="P3358">
        <v>7.9</v>
      </c>
      <c r="Q33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58">
        <f>YEAR(Table1[[#This Row],[Hire Date]])</f>
        <v>2018</v>
      </c>
      <c r="T3358" t="str">
        <f>IF(Table1[[#This Row],[Education Level]]="Master's Degree",
"Master's Degree",
IF(Table1[[#This Row],[Education Level]]="Bachelor's Degree",
"Bachelor's Degree",
"Others"))</f>
        <v>Bachelor's Degree</v>
      </c>
    </row>
    <row r="3359" spans="1:20" x14ac:dyDescent="0.25">
      <c r="A3359" t="s">
        <v>7194</v>
      </c>
      <c r="B3359" t="s">
        <v>7195</v>
      </c>
      <c r="C3359" t="s">
        <v>18</v>
      </c>
      <c r="D3359">
        <v>22</v>
      </c>
      <c r="E3359" t="s">
        <v>136</v>
      </c>
      <c r="F3359" t="s">
        <v>60</v>
      </c>
      <c r="G3359" t="s">
        <v>61</v>
      </c>
      <c r="H3359" t="s">
        <v>33</v>
      </c>
      <c r="I3359" t="s">
        <v>34</v>
      </c>
      <c r="J3359" s="1">
        <v>44959</v>
      </c>
      <c r="M3359" t="s">
        <v>35</v>
      </c>
      <c r="N3359" s="2">
        <v>11383.34</v>
      </c>
      <c r="O3359" t="s">
        <v>1094</v>
      </c>
      <c r="P3359">
        <v>3.3</v>
      </c>
      <c r="Q33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59">
        <f>YEAR(Table1[[#This Row],[Hire Date]])</f>
        <v>2023</v>
      </c>
      <c r="T3359" t="str">
        <f>IF(Table1[[#This Row],[Education Level]]="Master's Degree",
"Master's Degree",
IF(Table1[[#This Row],[Education Level]]="Bachelor's Degree",
"Bachelor's Degree",
"Others"))</f>
        <v>Bachelor's Degree</v>
      </c>
    </row>
    <row r="3360" spans="1:20" x14ac:dyDescent="0.25">
      <c r="A3360" t="s">
        <v>7196</v>
      </c>
      <c r="B3360" t="s">
        <v>7197</v>
      </c>
      <c r="C3360" t="s">
        <v>29</v>
      </c>
      <c r="D3360">
        <v>39</v>
      </c>
      <c r="E3360" t="s">
        <v>100</v>
      </c>
      <c r="F3360" t="s">
        <v>31</v>
      </c>
      <c r="G3360" t="s">
        <v>61</v>
      </c>
      <c r="H3360" t="s">
        <v>33</v>
      </c>
      <c r="I3360" t="s">
        <v>23</v>
      </c>
      <c r="J3360" s="1">
        <v>43336</v>
      </c>
      <c r="K3360" s="1">
        <v>45656</v>
      </c>
      <c r="L3360" t="s">
        <v>62</v>
      </c>
      <c r="M3360" t="s">
        <v>25</v>
      </c>
      <c r="N3360" s="2">
        <v>11323.32</v>
      </c>
      <c r="O3360" t="s">
        <v>908</v>
      </c>
      <c r="P3360">
        <v>6.4</v>
      </c>
      <c r="Q33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60">
        <f>YEAR(Table1[[#This Row],[Hire Date]])</f>
        <v>2018</v>
      </c>
      <c r="S3360" s="9">
        <f>YEAR(Table1[[#This Row],[Exit Date]])</f>
        <v>2024</v>
      </c>
      <c r="T3360" t="str">
        <f>IF(Table1[[#This Row],[Education Level]]="Master's Degree",
"Master's Degree",
IF(Table1[[#This Row],[Education Level]]="Bachelor's Degree",
"Bachelor's Degree",
"Others"))</f>
        <v>Master's Degree</v>
      </c>
    </row>
    <row r="3361" spans="1:20" x14ac:dyDescent="0.25">
      <c r="A3361" t="s">
        <v>7198</v>
      </c>
      <c r="B3361" t="s">
        <v>7199</v>
      </c>
      <c r="C3361" t="s">
        <v>18</v>
      </c>
      <c r="D3361">
        <v>26</v>
      </c>
      <c r="E3361" t="s">
        <v>19</v>
      </c>
      <c r="F3361" t="s">
        <v>31</v>
      </c>
      <c r="G3361" t="s">
        <v>232</v>
      </c>
      <c r="H3361" t="s">
        <v>33</v>
      </c>
      <c r="I3361" t="s">
        <v>34</v>
      </c>
      <c r="J3361" s="1">
        <v>45472</v>
      </c>
      <c r="K3361" s="1">
        <v>45744</v>
      </c>
      <c r="L3361" t="s">
        <v>24</v>
      </c>
      <c r="M3361" t="s">
        <v>25</v>
      </c>
      <c r="N3361" s="2">
        <v>58746.48</v>
      </c>
      <c r="O3361" t="s">
        <v>146</v>
      </c>
      <c r="P3361">
        <v>0.7</v>
      </c>
      <c r="Q33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361">
        <f>YEAR(Table1[[#This Row],[Hire Date]])</f>
        <v>2024</v>
      </c>
      <c r="S3361" s="9">
        <f>YEAR(Table1[[#This Row],[Exit Date]])</f>
        <v>2025</v>
      </c>
      <c r="T3361" t="str">
        <f>IF(Table1[[#This Row],[Education Level]]="Master's Degree",
"Master's Degree",
IF(Table1[[#This Row],[Education Level]]="Bachelor's Degree",
"Bachelor's Degree",
"Others"))</f>
        <v>Bachelor's Degree</v>
      </c>
    </row>
    <row r="3362" spans="1:20" x14ac:dyDescent="0.25">
      <c r="A3362" t="s">
        <v>7200</v>
      </c>
      <c r="B3362" t="s">
        <v>7201</v>
      </c>
      <c r="C3362" t="s">
        <v>29</v>
      </c>
      <c r="D3362">
        <v>24</v>
      </c>
      <c r="E3362" t="s">
        <v>79</v>
      </c>
      <c r="F3362" t="s">
        <v>31</v>
      </c>
      <c r="G3362" t="s">
        <v>93</v>
      </c>
      <c r="H3362" t="s">
        <v>33</v>
      </c>
      <c r="I3362" t="s">
        <v>34</v>
      </c>
      <c r="J3362" s="1">
        <v>45553</v>
      </c>
      <c r="M3362" t="s">
        <v>35</v>
      </c>
      <c r="N3362" s="2">
        <v>3074.61</v>
      </c>
      <c r="O3362" t="s">
        <v>1823</v>
      </c>
      <c r="P3362">
        <v>1.7</v>
      </c>
      <c r="Q33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362">
        <f>YEAR(Table1[[#This Row],[Hire Date]])</f>
        <v>2024</v>
      </c>
      <c r="T3362" t="str">
        <f>IF(Table1[[#This Row],[Education Level]]="Master's Degree",
"Master's Degree",
IF(Table1[[#This Row],[Education Level]]="Bachelor's Degree",
"Bachelor's Degree",
"Others"))</f>
        <v>Bachelor's Degree</v>
      </c>
    </row>
    <row r="3363" spans="1:20" x14ac:dyDescent="0.25">
      <c r="A3363" t="s">
        <v>7202</v>
      </c>
      <c r="B3363" t="s">
        <v>7203</v>
      </c>
      <c r="C3363" t="s">
        <v>29</v>
      </c>
      <c r="D3363">
        <v>22</v>
      </c>
      <c r="E3363" t="s">
        <v>69</v>
      </c>
      <c r="F3363" t="s">
        <v>44</v>
      </c>
      <c r="G3363" t="s">
        <v>61</v>
      </c>
      <c r="H3363" t="s">
        <v>33</v>
      </c>
      <c r="I3363" t="s">
        <v>34</v>
      </c>
      <c r="J3363" s="1">
        <v>43169</v>
      </c>
      <c r="M3363" t="s">
        <v>35</v>
      </c>
      <c r="N3363" s="2">
        <v>12921.08</v>
      </c>
      <c r="O3363" t="s">
        <v>336</v>
      </c>
      <c r="P3363">
        <v>8.1999999999999993</v>
      </c>
      <c r="Q33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63">
        <f>YEAR(Table1[[#This Row],[Hire Date]])</f>
        <v>2018</v>
      </c>
      <c r="T3363" t="str">
        <f>IF(Table1[[#This Row],[Education Level]]="Master's Degree",
"Master's Degree",
IF(Table1[[#This Row],[Education Level]]="Bachelor's Degree",
"Bachelor's Degree",
"Others"))</f>
        <v>Bachelor's Degree</v>
      </c>
    </row>
    <row r="3364" spans="1:20" x14ac:dyDescent="0.25">
      <c r="A3364" t="s">
        <v>7204</v>
      </c>
      <c r="B3364" t="s">
        <v>7205</v>
      </c>
      <c r="C3364" t="s">
        <v>18</v>
      </c>
      <c r="D3364">
        <v>22</v>
      </c>
      <c r="E3364" t="s">
        <v>136</v>
      </c>
      <c r="F3364" t="s">
        <v>44</v>
      </c>
      <c r="G3364" t="s">
        <v>145</v>
      </c>
      <c r="H3364" t="s">
        <v>22</v>
      </c>
      <c r="I3364" t="s">
        <v>23</v>
      </c>
      <c r="J3364" s="1">
        <v>45038</v>
      </c>
      <c r="M3364" t="s">
        <v>35</v>
      </c>
      <c r="N3364" s="2">
        <v>43063.09</v>
      </c>
      <c r="O3364" t="s">
        <v>146</v>
      </c>
      <c r="P3364">
        <v>3.1</v>
      </c>
      <c r="Q33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64">
        <f>YEAR(Table1[[#This Row],[Hire Date]])</f>
        <v>2023</v>
      </c>
      <c r="T3364" t="str">
        <f>IF(Table1[[#This Row],[Education Level]]="Master's Degree",
"Master's Degree",
IF(Table1[[#This Row],[Education Level]]="Bachelor's Degree",
"Bachelor's Degree",
"Others"))</f>
        <v>Master's Degree</v>
      </c>
    </row>
    <row r="3365" spans="1:20" x14ac:dyDescent="0.25">
      <c r="A3365" t="s">
        <v>7206</v>
      </c>
      <c r="B3365" t="s">
        <v>7207</v>
      </c>
      <c r="C3365" t="s">
        <v>18</v>
      </c>
      <c r="D3365">
        <v>22</v>
      </c>
      <c r="E3365" t="s">
        <v>79</v>
      </c>
      <c r="F3365" t="s">
        <v>74</v>
      </c>
      <c r="G3365" t="s">
        <v>32</v>
      </c>
      <c r="H3365" t="s">
        <v>33</v>
      </c>
      <c r="I3365" t="s">
        <v>23</v>
      </c>
      <c r="J3365" s="1">
        <v>45900</v>
      </c>
      <c r="M3365" t="s">
        <v>35</v>
      </c>
      <c r="N3365" s="2">
        <v>4369.76</v>
      </c>
      <c r="O3365" t="s">
        <v>1128</v>
      </c>
      <c r="P3365">
        <v>0.7</v>
      </c>
      <c r="Q33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365">
        <f>YEAR(Table1[[#This Row],[Hire Date]])</f>
        <v>2025</v>
      </c>
      <c r="T3365" t="str">
        <f>IF(Table1[[#This Row],[Education Level]]="Master's Degree",
"Master's Degree",
IF(Table1[[#This Row],[Education Level]]="Bachelor's Degree",
"Bachelor's Degree",
"Others"))</f>
        <v>Master's Degree</v>
      </c>
    </row>
    <row r="3366" spans="1:20" x14ac:dyDescent="0.25">
      <c r="A3366" t="s">
        <v>7208</v>
      </c>
      <c r="B3366" t="s">
        <v>7209</v>
      </c>
      <c r="C3366" t="s">
        <v>18</v>
      </c>
      <c r="D3366">
        <v>28</v>
      </c>
      <c r="E3366" t="s">
        <v>136</v>
      </c>
      <c r="F3366" t="s">
        <v>49</v>
      </c>
      <c r="G3366" t="s">
        <v>21</v>
      </c>
      <c r="H3366" t="s">
        <v>33</v>
      </c>
      <c r="I3366" t="s">
        <v>23</v>
      </c>
      <c r="J3366" s="1">
        <v>43242</v>
      </c>
      <c r="K3366" s="1">
        <v>46019</v>
      </c>
      <c r="L3366" t="s">
        <v>24</v>
      </c>
      <c r="M3366" t="s">
        <v>25</v>
      </c>
      <c r="N3366" s="2">
        <v>17441.22</v>
      </c>
      <c r="O3366" t="s">
        <v>1916</v>
      </c>
      <c r="P3366">
        <v>7.6</v>
      </c>
      <c r="Q33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66">
        <f>YEAR(Table1[[#This Row],[Hire Date]])</f>
        <v>2018</v>
      </c>
      <c r="S3366" s="9">
        <f>YEAR(Table1[[#This Row],[Exit Date]])</f>
        <v>2025</v>
      </c>
      <c r="T3366" t="str">
        <f>IF(Table1[[#This Row],[Education Level]]="Master's Degree",
"Master's Degree",
IF(Table1[[#This Row],[Education Level]]="Bachelor's Degree",
"Bachelor's Degree",
"Others"))</f>
        <v>Master's Degree</v>
      </c>
    </row>
    <row r="3367" spans="1:20" x14ac:dyDescent="0.25">
      <c r="A3367" t="s">
        <v>7210</v>
      </c>
      <c r="B3367" t="s">
        <v>7211</v>
      </c>
      <c r="C3367" t="s">
        <v>29</v>
      </c>
      <c r="D3367">
        <v>52</v>
      </c>
      <c r="E3367" t="s">
        <v>100</v>
      </c>
      <c r="F3367" t="s">
        <v>49</v>
      </c>
      <c r="G3367" t="s">
        <v>21</v>
      </c>
      <c r="H3367" t="s">
        <v>33</v>
      </c>
      <c r="I3367" t="s">
        <v>23</v>
      </c>
      <c r="J3367" s="1">
        <v>43880</v>
      </c>
      <c r="M3367" t="s">
        <v>35</v>
      </c>
      <c r="N3367" s="2">
        <v>14591.16</v>
      </c>
      <c r="O3367" t="s">
        <v>581</v>
      </c>
      <c r="P3367">
        <v>6.2</v>
      </c>
      <c r="Q33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67">
        <f>YEAR(Table1[[#This Row],[Hire Date]])</f>
        <v>2020</v>
      </c>
      <c r="T3367" t="str">
        <f>IF(Table1[[#This Row],[Education Level]]="Master's Degree",
"Master's Degree",
IF(Table1[[#This Row],[Education Level]]="Bachelor's Degree",
"Bachelor's Degree",
"Others"))</f>
        <v>Master's Degree</v>
      </c>
    </row>
    <row r="3368" spans="1:20" x14ac:dyDescent="0.25">
      <c r="A3368" t="s">
        <v>7212</v>
      </c>
      <c r="B3368" t="s">
        <v>7213</v>
      </c>
      <c r="C3368" t="s">
        <v>18</v>
      </c>
      <c r="D3368">
        <v>30</v>
      </c>
      <c r="E3368" t="s">
        <v>30</v>
      </c>
      <c r="F3368" t="s">
        <v>49</v>
      </c>
      <c r="G3368" t="s">
        <v>61</v>
      </c>
      <c r="H3368" t="s">
        <v>33</v>
      </c>
      <c r="I3368" t="s">
        <v>34</v>
      </c>
      <c r="J3368" s="1">
        <v>44609</v>
      </c>
      <c r="K3368" s="1">
        <v>45883</v>
      </c>
      <c r="L3368" t="s">
        <v>113</v>
      </c>
      <c r="M3368" t="s">
        <v>25</v>
      </c>
      <c r="N3368" s="2">
        <v>9529.31</v>
      </c>
      <c r="O3368" t="s">
        <v>2804</v>
      </c>
      <c r="P3368">
        <v>3.5</v>
      </c>
      <c r="Q33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68">
        <f>YEAR(Table1[[#This Row],[Hire Date]])</f>
        <v>2022</v>
      </c>
      <c r="S3368" s="9">
        <f>YEAR(Table1[[#This Row],[Exit Date]])</f>
        <v>2025</v>
      </c>
      <c r="T3368" t="str">
        <f>IF(Table1[[#This Row],[Education Level]]="Master's Degree",
"Master's Degree",
IF(Table1[[#This Row],[Education Level]]="Bachelor's Degree",
"Bachelor's Degree",
"Others"))</f>
        <v>Bachelor's Degree</v>
      </c>
    </row>
    <row r="3369" spans="1:20" x14ac:dyDescent="0.25">
      <c r="A3369" t="s">
        <v>7214</v>
      </c>
      <c r="B3369" t="s">
        <v>7215</v>
      </c>
      <c r="C3369" t="s">
        <v>18</v>
      </c>
      <c r="D3369">
        <v>36</v>
      </c>
      <c r="E3369" s="9" t="s">
        <v>13002</v>
      </c>
      <c r="F3369" t="s">
        <v>44</v>
      </c>
      <c r="G3369" t="s">
        <v>32</v>
      </c>
      <c r="H3369" t="s">
        <v>131</v>
      </c>
      <c r="I3369" t="s">
        <v>117</v>
      </c>
      <c r="J3369" s="1">
        <v>44947</v>
      </c>
      <c r="K3369" s="1">
        <v>45765</v>
      </c>
      <c r="L3369" t="s">
        <v>24</v>
      </c>
      <c r="M3369" t="s">
        <v>25</v>
      </c>
      <c r="N3369" s="2">
        <v>5927.67</v>
      </c>
      <c r="O3369" t="s">
        <v>1571</v>
      </c>
      <c r="P3369">
        <v>2.2000000000000002</v>
      </c>
      <c r="Q33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369">
        <f>YEAR(Table1[[#This Row],[Hire Date]])</f>
        <v>2023</v>
      </c>
      <c r="S3369" s="9">
        <f>YEAR(Table1[[#This Row],[Exit Date]])</f>
        <v>2025</v>
      </c>
      <c r="T3369" t="str">
        <f>IF(Table1[[#This Row],[Education Level]]="Master's Degree",
"Master's Degree",
IF(Table1[[#This Row],[Education Level]]="Bachelor's Degree",
"Bachelor's Degree",
"Others"))</f>
        <v>Others</v>
      </c>
    </row>
    <row r="3370" spans="1:20" x14ac:dyDescent="0.25">
      <c r="A3370" t="s">
        <v>7216</v>
      </c>
      <c r="B3370" t="s">
        <v>7217</v>
      </c>
      <c r="C3370" t="s">
        <v>18</v>
      </c>
      <c r="D3370">
        <v>38</v>
      </c>
      <c r="E3370" s="9" t="s">
        <v>13002</v>
      </c>
      <c r="F3370" t="s">
        <v>44</v>
      </c>
      <c r="G3370" t="s">
        <v>45</v>
      </c>
      <c r="H3370" t="s">
        <v>33</v>
      </c>
      <c r="I3370" t="s">
        <v>34</v>
      </c>
      <c r="J3370" s="1">
        <v>45983</v>
      </c>
      <c r="M3370" t="s">
        <v>35</v>
      </c>
      <c r="N3370" s="2">
        <v>6833.96</v>
      </c>
      <c r="O3370" t="s">
        <v>1598</v>
      </c>
      <c r="P3370">
        <v>0.5</v>
      </c>
      <c r="Q33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370">
        <f>YEAR(Table1[[#This Row],[Hire Date]])</f>
        <v>2025</v>
      </c>
      <c r="T3370" t="str">
        <f>IF(Table1[[#This Row],[Education Level]]="Master's Degree",
"Master's Degree",
IF(Table1[[#This Row],[Education Level]]="Bachelor's Degree",
"Bachelor's Degree",
"Others"))</f>
        <v>Bachelor's Degree</v>
      </c>
    </row>
    <row r="3371" spans="1:20" x14ac:dyDescent="0.25">
      <c r="A3371" t="s">
        <v>7218</v>
      </c>
      <c r="B3371" t="s">
        <v>7219</v>
      </c>
      <c r="C3371" t="s">
        <v>29</v>
      </c>
      <c r="D3371">
        <v>36</v>
      </c>
      <c r="E3371" t="s">
        <v>30</v>
      </c>
      <c r="F3371" t="s">
        <v>44</v>
      </c>
      <c r="G3371" t="s">
        <v>21</v>
      </c>
      <c r="H3371" t="s">
        <v>22</v>
      </c>
      <c r="I3371" t="s">
        <v>50</v>
      </c>
      <c r="J3371" s="1">
        <v>45416</v>
      </c>
      <c r="M3371" t="s">
        <v>35</v>
      </c>
      <c r="N3371" s="2">
        <v>19522.55</v>
      </c>
      <c r="O3371" t="s">
        <v>774</v>
      </c>
      <c r="P3371">
        <v>2</v>
      </c>
      <c r="Q33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371">
        <f>YEAR(Table1[[#This Row],[Hire Date]])</f>
        <v>2024</v>
      </c>
      <c r="T3371" t="str">
        <f>IF(Table1[[#This Row],[Education Level]]="Master's Degree",
"Master's Degree",
IF(Table1[[#This Row],[Education Level]]="Bachelor's Degree",
"Bachelor's Degree",
"Others"))</f>
        <v>Others</v>
      </c>
    </row>
    <row r="3372" spans="1:20" x14ac:dyDescent="0.25">
      <c r="A3372" t="s">
        <v>7220</v>
      </c>
      <c r="B3372" t="s">
        <v>4599</v>
      </c>
      <c r="C3372" t="s">
        <v>18</v>
      </c>
      <c r="D3372">
        <v>34</v>
      </c>
      <c r="E3372" t="s">
        <v>43</v>
      </c>
      <c r="F3372" t="s">
        <v>49</v>
      </c>
      <c r="G3372" t="s">
        <v>45</v>
      </c>
      <c r="H3372" t="s">
        <v>33</v>
      </c>
      <c r="I3372" t="s">
        <v>34</v>
      </c>
      <c r="J3372" s="1">
        <v>44553</v>
      </c>
      <c r="M3372" t="s">
        <v>35</v>
      </c>
      <c r="N3372" s="2">
        <v>8315.39</v>
      </c>
      <c r="O3372" t="s">
        <v>3883</v>
      </c>
      <c r="P3372">
        <v>4.4000000000000004</v>
      </c>
      <c r="Q33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72">
        <f>YEAR(Table1[[#This Row],[Hire Date]])</f>
        <v>2021</v>
      </c>
      <c r="T3372" t="str">
        <f>IF(Table1[[#This Row],[Education Level]]="Master's Degree",
"Master's Degree",
IF(Table1[[#This Row],[Education Level]]="Bachelor's Degree",
"Bachelor's Degree",
"Others"))</f>
        <v>Bachelor's Degree</v>
      </c>
    </row>
    <row r="3373" spans="1:20" x14ac:dyDescent="0.25">
      <c r="A3373" t="s">
        <v>7221</v>
      </c>
      <c r="B3373" t="s">
        <v>7222</v>
      </c>
      <c r="C3373" t="s">
        <v>18</v>
      </c>
      <c r="D3373">
        <v>24</v>
      </c>
      <c r="E3373" t="s">
        <v>69</v>
      </c>
      <c r="F3373" t="s">
        <v>20</v>
      </c>
      <c r="G3373" t="s">
        <v>32</v>
      </c>
      <c r="H3373" t="s">
        <v>33</v>
      </c>
      <c r="I3373" t="s">
        <v>23</v>
      </c>
      <c r="J3373" s="1">
        <v>43335</v>
      </c>
      <c r="M3373" t="s">
        <v>35</v>
      </c>
      <c r="N3373" s="2">
        <v>5908.68</v>
      </c>
      <c r="O3373" t="s">
        <v>3883</v>
      </c>
      <c r="P3373">
        <v>7.7</v>
      </c>
      <c r="Q33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73">
        <f>YEAR(Table1[[#This Row],[Hire Date]])</f>
        <v>2018</v>
      </c>
      <c r="T3373" t="str">
        <f>IF(Table1[[#This Row],[Education Level]]="Master's Degree",
"Master's Degree",
IF(Table1[[#This Row],[Education Level]]="Bachelor's Degree",
"Bachelor's Degree",
"Others"))</f>
        <v>Master's Degree</v>
      </c>
    </row>
    <row r="3374" spans="1:20" x14ac:dyDescent="0.25">
      <c r="A3374" t="s">
        <v>7223</v>
      </c>
      <c r="B3374" t="s">
        <v>7224</v>
      </c>
      <c r="C3374" t="s">
        <v>18</v>
      </c>
      <c r="D3374">
        <v>48</v>
      </c>
      <c r="E3374" t="s">
        <v>73</v>
      </c>
      <c r="F3374" t="s">
        <v>20</v>
      </c>
      <c r="G3374" t="s">
        <v>61</v>
      </c>
      <c r="H3374" t="s">
        <v>33</v>
      </c>
      <c r="I3374" t="s">
        <v>34</v>
      </c>
      <c r="J3374" s="1">
        <v>45765</v>
      </c>
      <c r="M3374" t="s">
        <v>35</v>
      </c>
      <c r="N3374" s="2">
        <v>11966.88</v>
      </c>
      <c r="O3374" t="s">
        <v>2448</v>
      </c>
      <c r="P3374">
        <v>1.1000000000000001</v>
      </c>
      <c r="Q33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374">
        <f>YEAR(Table1[[#This Row],[Hire Date]])</f>
        <v>2025</v>
      </c>
      <c r="T3374" t="str">
        <f>IF(Table1[[#This Row],[Education Level]]="Master's Degree",
"Master's Degree",
IF(Table1[[#This Row],[Education Level]]="Bachelor's Degree",
"Bachelor's Degree",
"Others"))</f>
        <v>Bachelor's Degree</v>
      </c>
    </row>
    <row r="3375" spans="1:20" x14ac:dyDescent="0.25">
      <c r="A3375" t="s">
        <v>7225</v>
      </c>
      <c r="B3375" t="s">
        <v>7226</v>
      </c>
      <c r="C3375" t="s">
        <v>29</v>
      </c>
      <c r="D3375">
        <v>51</v>
      </c>
      <c r="E3375" t="s">
        <v>121</v>
      </c>
      <c r="F3375" t="s">
        <v>49</v>
      </c>
      <c r="G3375" t="s">
        <v>93</v>
      </c>
      <c r="H3375" t="s">
        <v>33</v>
      </c>
      <c r="I3375" t="s">
        <v>34</v>
      </c>
      <c r="J3375" s="1">
        <v>46061</v>
      </c>
      <c r="M3375" t="s">
        <v>35</v>
      </c>
      <c r="N3375" s="2">
        <v>3403.24</v>
      </c>
      <c r="O3375" t="s">
        <v>1971</v>
      </c>
      <c r="P3375">
        <v>0.3</v>
      </c>
      <c r="Q33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375">
        <f>YEAR(Table1[[#This Row],[Hire Date]])</f>
        <v>2026</v>
      </c>
      <c r="T3375" t="str">
        <f>IF(Table1[[#This Row],[Education Level]]="Master's Degree",
"Master's Degree",
IF(Table1[[#This Row],[Education Level]]="Bachelor's Degree",
"Bachelor's Degree",
"Others"))</f>
        <v>Bachelor's Degree</v>
      </c>
    </row>
    <row r="3376" spans="1:20" x14ac:dyDescent="0.25">
      <c r="A3376" t="s">
        <v>7227</v>
      </c>
      <c r="B3376" t="s">
        <v>7228</v>
      </c>
      <c r="C3376" t="s">
        <v>18</v>
      </c>
      <c r="D3376">
        <v>22</v>
      </c>
      <c r="E3376" t="s">
        <v>19</v>
      </c>
      <c r="F3376" t="s">
        <v>31</v>
      </c>
      <c r="G3376" t="s">
        <v>137</v>
      </c>
      <c r="H3376" t="s">
        <v>138</v>
      </c>
      <c r="I3376" t="s">
        <v>34</v>
      </c>
      <c r="J3376" s="1">
        <v>43712</v>
      </c>
      <c r="M3376" t="s">
        <v>35</v>
      </c>
      <c r="N3376" s="2">
        <v>29927.66</v>
      </c>
      <c r="O3376" t="s">
        <v>280</v>
      </c>
      <c r="P3376">
        <v>6.7</v>
      </c>
      <c r="Q33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76">
        <f>YEAR(Table1[[#This Row],[Hire Date]])</f>
        <v>2019</v>
      </c>
      <c r="T3376" t="str">
        <f>IF(Table1[[#This Row],[Education Level]]="Master's Degree",
"Master's Degree",
IF(Table1[[#This Row],[Education Level]]="Bachelor's Degree",
"Bachelor's Degree",
"Others"))</f>
        <v>Bachelor's Degree</v>
      </c>
    </row>
    <row r="3377" spans="1:20" x14ac:dyDescent="0.25">
      <c r="A3377" t="s">
        <v>7229</v>
      </c>
      <c r="B3377" t="s">
        <v>7230</v>
      </c>
      <c r="C3377" t="s">
        <v>29</v>
      </c>
      <c r="D3377">
        <v>25</v>
      </c>
      <c r="E3377" t="s">
        <v>100</v>
      </c>
      <c r="F3377" t="s">
        <v>31</v>
      </c>
      <c r="G3377" t="s">
        <v>61</v>
      </c>
      <c r="H3377" t="s">
        <v>33</v>
      </c>
      <c r="I3377" t="s">
        <v>34</v>
      </c>
      <c r="J3377" s="1">
        <v>44611</v>
      </c>
      <c r="K3377" s="1">
        <v>45842</v>
      </c>
      <c r="L3377" t="s">
        <v>62</v>
      </c>
      <c r="M3377" t="s">
        <v>25</v>
      </c>
      <c r="N3377" s="2">
        <v>13336.21</v>
      </c>
      <c r="O3377" t="s">
        <v>1294</v>
      </c>
      <c r="P3377">
        <v>3.4</v>
      </c>
      <c r="Q33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77">
        <f>YEAR(Table1[[#This Row],[Hire Date]])</f>
        <v>2022</v>
      </c>
      <c r="S3377" s="9">
        <f>YEAR(Table1[[#This Row],[Exit Date]])</f>
        <v>2025</v>
      </c>
      <c r="T3377" t="str">
        <f>IF(Table1[[#This Row],[Education Level]]="Master's Degree",
"Master's Degree",
IF(Table1[[#This Row],[Education Level]]="Bachelor's Degree",
"Bachelor's Degree",
"Others"))</f>
        <v>Bachelor's Degree</v>
      </c>
    </row>
    <row r="3378" spans="1:20" x14ac:dyDescent="0.25">
      <c r="A3378" t="s">
        <v>7231</v>
      </c>
      <c r="B3378" t="s">
        <v>7232</v>
      </c>
      <c r="C3378" t="s">
        <v>18</v>
      </c>
      <c r="D3378">
        <v>32</v>
      </c>
      <c r="E3378" t="s">
        <v>73</v>
      </c>
      <c r="F3378" t="s">
        <v>60</v>
      </c>
      <c r="G3378" t="s">
        <v>32</v>
      </c>
      <c r="H3378" t="s">
        <v>33</v>
      </c>
      <c r="I3378" t="s">
        <v>23</v>
      </c>
      <c r="J3378" s="1">
        <v>43554</v>
      </c>
      <c r="M3378" t="s">
        <v>35</v>
      </c>
      <c r="N3378" s="2">
        <v>6354.48</v>
      </c>
      <c r="O3378" t="s">
        <v>1668</v>
      </c>
      <c r="P3378">
        <v>7.1</v>
      </c>
      <c r="Q33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78">
        <f>YEAR(Table1[[#This Row],[Hire Date]])</f>
        <v>2019</v>
      </c>
      <c r="T3378" t="str">
        <f>IF(Table1[[#This Row],[Education Level]]="Master's Degree",
"Master's Degree",
IF(Table1[[#This Row],[Education Level]]="Bachelor's Degree",
"Bachelor's Degree",
"Others"))</f>
        <v>Master's Degree</v>
      </c>
    </row>
    <row r="3379" spans="1:20" x14ac:dyDescent="0.25">
      <c r="A3379" t="s">
        <v>7233</v>
      </c>
      <c r="B3379" t="s">
        <v>7234</v>
      </c>
      <c r="C3379" t="s">
        <v>29</v>
      </c>
      <c r="D3379">
        <v>26</v>
      </c>
      <c r="E3379" t="s">
        <v>19</v>
      </c>
      <c r="F3379" t="s">
        <v>74</v>
      </c>
      <c r="G3379" t="s">
        <v>145</v>
      </c>
      <c r="H3379" t="s">
        <v>33</v>
      </c>
      <c r="I3379" t="s">
        <v>34</v>
      </c>
      <c r="J3379" s="1">
        <v>43366</v>
      </c>
      <c r="K3379" s="1">
        <v>45412</v>
      </c>
      <c r="L3379" t="s">
        <v>24</v>
      </c>
      <c r="M3379" t="s">
        <v>25</v>
      </c>
      <c r="N3379" s="2">
        <v>41814.54</v>
      </c>
      <c r="O3379" t="s">
        <v>146</v>
      </c>
      <c r="P3379">
        <v>5.6</v>
      </c>
      <c r="Q33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79">
        <f>YEAR(Table1[[#This Row],[Hire Date]])</f>
        <v>2018</v>
      </c>
      <c r="S3379" s="9">
        <f>YEAR(Table1[[#This Row],[Exit Date]])</f>
        <v>2024</v>
      </c>
      <c r="T3379" t="str">
        <f>IF(Table1[[#This Row],[Education Level]]="Master's Degree",
"Master's Degree",
IF(Table1[[#This Row],[Education Level]]="Bachelor's Degree",
"Bachelor's Degree",
"Others"))</f>
        <v>Bachelor's Degree</v>
      </c>
    </row>
    <row r="3380" spans="1:20" x14ac:dyDescent="0.25">
      <c r="A3380" t="s">
        <v>7235</v>
      </c>
      <c r="B3380" t="s">
        <v>7236</v>
      </c>
      <c r="C3380" t="s">
        <v>18</v>
      </c>
      <c r="D3380">
        <v>39</v>
      </c>
      <c r="E3380" t="s">
        <v>69</v>
      </c>
      <c r="F3380" t="s">
        <v>31</v>
      </c>
      <c r="G3380" t="s">
        <v>21</v>
      </c>
      <c r="H3380" t="s">
        <v>33</v>
      </c>
      <c r="I3380" t="s">
        <v>50</v>
      </c>
      <c r="J3380" s="1">
        <v>43114</v>
      </c>
      <c r="M3380" t="s">
        <v>35</v>
      </c>
      <c r="N3380" s="2">
        <v>18727.68</v>
      </c>
      <c r="O3380" t="s">
        <v>2022</v>
      </c>
      <c r="P3380">
        <v>8.3000000000000007</v>
      </c>
      <c r="Q33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80">
        <f>YEAR(Table1[[#This Row],[Hire Date]])</f>
        <v>2018</v>
      </c>
      <c r="T3380" t="str">
        <f>IF(Table1[[#This Row],[Education Level]]="Master's Degree",
"Master's Degree",
IF(Table1[[#This Row],[Education Level]]="Bachelor's Degree",
"Bachelor's Degree",
"Others"))</f>
        <v>Others</v>
      </c>
    </row>
    <row r="3381" spans="1:20" x14ac:dyDescent="0.25">
      <c r="A3381" t="s">
        <v>7237</v>
      </c>
      <c r="B3381" t="s">
        <v>2825</v>
      </c>
      <c r="C3381" t="s">
        <v>18</v>
      </c>
      <c r="D3381">
        <v>28</v>
      </c>
      <c r="E3381" t="s">
        <v>79</v>
      </c>
      <c r="F3381" t="s">
        <v>60</v>
      </c>
      <c r="G3381" t="s">
        <v>93</v>
      </c>
      <c r="H3381" t="s">
        <v>138</v>
      </c>
      <c r="I3381" t="s">
        <v>34</v>
      </c>
      <c r="J3381" s="1">
        <v>43905</v>
      </c>
      <c r="M3381" t="s">
        <v>35</v>
      </c>
      <c r="N3381" s="2">
        <v>3201.03</v>
      </c>
      <c r="O3381" t="s">
        <v>871</v>
      </c>
      <c r="P3381">
        <v>6.2</v>
      </c>
      <c r="Q33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81">
        <f>YEAR(Table1[[#This Row],[Hire Date]])</f>
        <v>2020</v>
      </c>
      <c r="T3381" t="str">
        <f>IF(Table1[[#This Row],[Education Level]]="Master's Degree",
"Master's Degree",
IF(Table1[[#This Row],[Education Level]]="Bachelor's Degree",
"Bachelor's Degree",
"Others"))</f>
        <v>Bachelor's Degree</v>
      </c>
    </row>
    <row r="3382" spans="1:20" x14ac:dyDescent="0.25">
      <c r="A3382" t="s">
        <v>7238</v>
      </c>
      <c r="B3382" t="s">
        <v>7239</v>
      </c>
      <c r="C3382" t="s">
        <v>29</v>
      </c>
      <c r="D3382">
        <v>54</v>
      </c>
      <c r="E3382" t="s">
        <v>136</v>
      </c>
      <c r="F3382" t="s">
        <v>74</v>
      </c>
      <c r="G3382" t="s">
        <v>137</v>
      </c>
      <c r="H3382" t="s">
        <v>33</v>
      </c>
      <c r="I3382" t="s">
        <v>23</v>
      </c>
      <c r="J3382" s="1">
        <v>45246</v>
      </c>
      <c r="M3382" t="s">
        <v>35</v>
      </c>
      <c r="N3382" s="2">
        <v>28022.66</v>
      </c>
      <c r="O3382" t="s">
        <v>246</v>
      </c>
      <c r="P3382">
        <v>2.5</v>
      </c>
      <c r="Q33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382">
        <f>YEAR(Table1[[#This Row],[Hire Date]])</f>
        <v>2023</v>
      </c>
      <c r="T3382" t="str">
        <f>IF(Table1[[#This Row],[Education Level]]="Master's Degree",
"Master's Degree",
IF(Table1[[#This Row],[Education Level]]="Bachelor's Degree",
"Bachelor's Degree",
"Others"))</f>
        <v>Master's Degree</v>
      </c>
    </row>
    <row r="3383" spans="1:20" x14ac:dyDescent="0.25">
      <c r="A3383" t="s">
        <v>7240</v>
      </c>
      <c r="B3383" t="s">
        <v>7241</v>
      </c>
      <c r="C3383" t="s">
        <v>29</v>
      </c>
      <c r="D3383">
        <v>45</v>
      </c>
      <c r="E3383" s="9" t="s">
        <v>13002</v>
      </c>
      <c r="F3383" t="s">
        <v>31</v>
      </c>
      <c r="G3383" t="s">
        <v>61</v>
      </c>
      <c r="H3383" t="s">
        <v>33</v>
      </c>
      <c r="I3383" t="s">
        <v>175</v>
      </c>
      <c r="J3383" s="1">
        <v>45175</v>
      </c>
      <c r="M3383" t="s">
        <v>35</v>
      </c>
      <c r="N3383" s="2">
        <v>11588.66</v>
      </c>
      <c r="O3383" t="s">
        <v>1504</v>
      </c>
      <c r="P3383">
        <v>2.7</v>
      </c>
      <c r="Q33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383">
        <f>YEAR(Table1[[#This Row],[Hire Date]])</f>
        <v>2023</v>
      </c>
      <c r="T3383" t="str">
        <f>IF(Table1[[#This Row],[Education Level]]="Master's Degree",
"Master's Degree",
IF(Table1[[#This Row],[Education Level]]="Bachelor's Degree",
"Bachelor's Degree",
"Others"))</f>
        <v>Others</v>
      </c>
    </row>
    <row r="3384" spans="1:20" x14ac:dyDescent="0.25">
      <c r="A3384" t="s">
        <v>7242</v>
      </c>
      <c r="B3384" t="s">
        <v>7243</v>
      </c>
      <c r="C3384" t="s">
        <v>18</v>
      </c>
      <c r="D3384">
        <v>36</v>
      </c>
      <c r="E3384" t="s">
        <v>19</v>
      </c>
      <c r="F3384" t="s">
        <v>31</v>
      </c>
      <c r="G3384" t="s">
        <v>232</v>
      </c>
      <c r="H3384" t="s">
        <v>33</v>
      </c>
      <c r="I3384" t="s">
        <v>34</v>
      </c>
      <c r="J3384" s="1">
        <v>44878</v>
      </c>
      <c r="M3384" t="s">
        <v>35</v>
      </c>
      <c r="N3384" s="2">
        <v>59997.45</v>
      </c>
      <c r="O3384" t="s">
        <v>146</v>
      </c>
      <c r="P3384">
        <v>3.5</v>
      </c>
      <c r="Q33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84">
        <f>YEAR(Table1[[#This Row],[Hire Date]])</f>
        <v>2022</v>
      </c>
      <c r="T3384" t="str">
        <f>IF(Table1[[#This Row],[Education Level]]="Master's Degree",
"Master's Degree",
IF(Table1[[#This Row],[Education Level]]="Bachelor's Degree",
"Bachelor's Degree",
"Others"))</f>
        <v>Bachelor's Degree</v>
      </c>
    </row>
    <row r="3385" spans="1:20" x14ac:dyDescent="0.25">
      <c r="A3385" t="s">
        <v>7244</v>
      </c>
      <c r="B3385" t="s">
        <v>7245</v>
      </c>
      <c r="C3385" t="s">
        <v>29</v>
      </c>
      <c r="D3385">
        <v>44</v>
      </c>
      <c r="E3385" t="s">
        <v>69</v>
      </c>
      <c r="F3385" t="s">
        <v>31</v>
      </c>
      <c r="G3385" t="s">
        <v>45</v>
      </c>
      <c r="H3385" t="s">
        <v>138</v>
      </c>
      <c r="I3385" t="s">
        <v>23</v>
      </c>
      <c r="J3385" s="1">
        <v>43560</v>
      </c>
      <c r="M3385" t="s">
        <v>35</v>
      </c>
      <c r="N3385" s="2">
        <v>8586.09</v>
      </c>
      <c r="O3385" t="s">
        <v>2022</v>
      </c>
      <c r="P3385">
        <v>7.1</v>
      </c>
      <c r="Q33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85">
        <f>YEAR(Table1[[#This Row],[Hire Date]])</f>
        <v>2019</v>
      </c>
      <c r="T3385" t="str">
        <f>IF(Table1[[#This Row],[Education Level]]="Master's Degree",
"Master's Degree",
IF(Table1[[#This Row],[Education Level]]="Bachelor's Degree",
"Bachelor's Degree",
"Others"))</f>
        <v>Master's Degree</v>
      </c>
    </row>
    <row r="3386" spans="1:20" x14ac:dyDescent="0.25">
      <c r="A3386" t="s">
        <v>7246</v>
      </c>
      <c r="B3386" t="s">
        <v>7247</v>
      </c>
      <c r="C3386" t="s">
        <v>18</v>
      </c>
      <c r="D3386">
        <v>44</v>
      </c>
      <c r="E3386" t="s">
        <v>43</v>
      </c>
      <c r="F3386" t="s">
        <v>49</v>
      </c>
      <c r="G3386" t="s">
        <v>145</v>
      </c>
      <c r="H3386" t="s">
        <v>22</v>
      </c>
      <c r="I3386" t="s">
        <v>175</v>
      </c>
      <c r="J3386" s="1">
        <v>46088</v>
      </c>
      <c r="M3386" t="s">
        <v>35</v>
      </c>
      <c r="N3386" s="2">
        <v>35525.919999999998</v>
      </c>
      <c r="O3386" t="s">
        <v>146</v>
      </c>
      <c r="P3386">
        <v>0.2</v>
      </c>
      <c r="Q33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386">
        <f>YEAR(Table1[[#This Row],[Hire Date]])</f>
        <v>2026</v>
      </c>
      <c r="T3386" t="str">
        <f>IF(Table1[[#This Row],[Education Level]]="Master's Degree",
"Master's Degree",
IF(Table1[[#This Row],[Education Level]]="Bachelor's Degree",
"Bachelor's Degree",
"Others"))</f>
        <v>Others</v>
      </c>
    </row>
    <row r="3387" spans="1:20" x14ac:dyDescent="0.25">
      <c r="A3387" t="s">
        <v>7248</v>
      </c>
      <c r="B3387" t="s">
        <v>7249</v>
      </c>
      <c r="C3387" t="s">
        <v>18</v>
      </c>
      <c r="D3387">
        <v>29</v>
      </c>
      <c r="E3387" t="s">
        <v>79</v>
      </c>
      <c r="F3387" t="s">
        <v>60</v>
      </c>
      <c r="G3387" t="s">
        <v>61</v>
      </c>
      <c r="H3387" t="s">
        <v>33</v>
      </c>
      <c r="I3387" t="s">
        <v>50</v>
      </c>
      <c r="J3387" s="1">
        <v>43300</v>
      </c>
      <c r="M3387" t="s">
        <v>35</v>
      </c>
      <c r="N3387" s="2">
        <v>12244.15</v>
      </c>
      <c r="O3387" t="s">
        <v>639</v>
      </c>
      <c r="P3387">
        <v>7.8</v>
      </c>
      <c r="Q33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87">
        <f>YEAR(Table1[[#This Row],[Hire Date]])</f>
        <v>2018</v>
      </c>
      <c r="T3387" t="str">
        <f>IF(Table1[[#This Row],[Education Level]]="Master's Degree",
"Master's Degree",
IF(Table1[[#This Row],[Education Level]]="Bachelor's Degree",
"Bachelor's Degree",
"Others"))</f>
        <v>Others</v>
      </c>
    </row>
    <row r="3388" spans="1:20" x14ac:dyDescent="0.25">
      <c r="A3388" t="s">
        <v>7250</v>
      </c>
      <c r="B3388" t="s">
        <v>7251</v>
      </c>
      <c r="C3388" t="s">
        <v>18</v>
      </c>
      <c r="D3388">
        <v>27</v>
      </c>
      <c r="E3388" t="s">
        <v>79</v>
      </c>
      <c r="F3388" t="s">
        <v>60</v>
      </c>
      <c r="G3388" t="s">
        <v>32</v>
      </c>
      <c r="H3388" t="s">
        <v>33</v>
      </c>
      <c r="I3388" t="s">
        <v>23</v>
      </c>
      <c r="J3388" s="1">
        <v>43595</v>
      </c>
      <c r="M3388" t="s">
        <v>35</v>
      </c>
      <c r="N3388" s="2">
        <v>5182.21</v>
      </c>
      <c r="O3388" t="s">
        <v>1958</v>
      </c>
      <c r="P3388">
        <v>7</v>
      </c>
      <c r="Q33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88">
        <f>YEAR(Table1[[#This Row],[Hire Date]])</f>
        <v>2019</v>
      </c>
      <c r="T3388" t="str">
        <f>IF(Table1[[#This Row],[Education Level]]="Master's Degree",
"Master's Degree",
IF(Table1[[#This Row],[Education Level]]="Bachelor's Degree",
"Bachelor's Degree",
"Others"))</f>
        <v>Master's Degree</v>
      </c>
    </row>
    <row r="3389" spans="1:20" x14ac:dyDescent="0.25">
      <c r="A3389" t="s">
        <v>7252</v>
      </c>
      <c r="B3389" t="s">
        <v>7253</v>
      </c>
      <c r="C3389" t="s">
        <v>18</v>
      </c>
      <c r="D3389">
        <v>35</v>
      </c>
      <c r="E3389" t="s">
        <v>121</v>
      </c>
      <c r="F3389" t="s">
        <v>20</v>
      </c>
      <c r="G3389" t="s">
        <v>145</v>
      </c>
      <c r="H3389" t="s">
        <v>33</v>
      </c>
      <c r="I3389" t="s">
        <v>75</v>
      </c>
      <c r="J3389" s="1">
        <v>44078</v>
      </c>
      <c r="M3389" t="s">
        <v>35</v>
      </c>
      <c r="N3389" s="2">
        <v>34232.29</v>
      </c>
      <c r="O3389" t="s">
        <v>146</v>
      </c>
      <c r="P3389">
        <v>5.7</v>
      </c>
      <c r="Q33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89">
        <f>YEAR(Table1[[#This Row],[Hire Date]])</f>
        <v>2020</v>
      </c>
      <c r="T3389" t="str">
        <f>IF(Table1[[#This Row],[Education Level]]="Master's Degree",
"Master's Degree",
IF(Table1[[#This Row],[Education Level]]="Bachelor's Degree",
"Bachelor's Degree",
"Others"))</f>
        <v>Others</v>
      </c>
    </row>
    <row r="3390" spans="1:20" x14ac:dyDescent="0.25">
      <c r="A3390" t="s">
        <v>7254</v>
      </c>
      <c r="B3390" t="s">
        <v>7255</v>
      </c>
      <c r="C3390" t="s">
        <v>18</v>
      </c>
      <c r="D3390">
        <v>42</v>
      </c>
      <c r="E3390" t="s">
        <v>136</v>
      </c>
      <c r="F3390" t="s">
        <v>60</v>
      </c>
      <c r="G3390" t="s">
        <v>21</v>
      </c>
      <c r="H3390" t="s">
        <v>33</v>
      </c>
      <c r="I3390" t="s">
        <v>34</v>
      </c>
      <c r="J3390" s="1">
        <v>44628</v>
      </c>
      <c r="K3390" s="1">
        <v>45651</v>
      </c>
      <c r="L3390" t="s">
        <v>24</v>
      </c>
      <c r="M3390" t="s">
        <v>25</v>
      </c>
      <c r="N3390" s="2">
        <v>15841.37</v>
      </c>
      <c r="O3390" t="s">
        <v>1911</v>
      </c>
      <c r="P3390">
        <v>2.8</v>
      </c>
      <c r="Q33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390">
        <f>YEAR(Table1[[#This Row],[Hire Date]])</f>
        <v>2022</v>
      </c>
      <c r="S3390" s="9">
        <f>YEAR(Table1[[#This Row],[Exit Date]])</f>
        <v>2024</v>
      </c>
      <c r="T3390" t="str">
        <f>IF(Table1[[#This Row],[Education Level]]="Master's Degree",
"Master's Degree",
IF(Table1[[#This Row],[Education Level]]="Bachelor's Degree",
"Bachelor's Degree",
"Others"))</f>
        <v>Bachelor's Degree</v>
      </c>
    </row>
    <row r="3391" spans="1:20" x14ac:dyDescent="0.25">
      <c r="A3391" t="s">
        <v>7256</v>
      </c>
      <c r="B3391" t="s">
        <v>7257</v>
      </c>
      <c r="C3391" t="s">
        <v>18</v>
      </c>
      <c r="D3391">
        <v>36</v>
      </c>
      <c r="E3391" t="s">
        <v>43</v>
      </c>
      <c r="F3391" t="s">
        <v>31</v>
      </c>
      <c r="G3391" t="s">
        <v>61</v>
      </c>
      <c r="H3391" t="s">
        <v>33</v>
      </c>
      <c r="I3391" t="s">
        <v>34</v>
      </c>
      <c r="J3391" s="1">
        <v>44142</v>
      </c>
      <c r="M3391" t="s">
        <v>35</v>
      </c>
      <c r="N3391" s="2">
        <v>9777.1200000000008</v>
      </c>
      <c r="O3391" t="s">
        <v>2956</v>
      </c>
      <c r="P3391">
        <v>5.5</v>
      </c>
      <c r="Q33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91">
        <f>YEAR(Table1[[#This Row],[Hire Date]])</f>
        <v>2020</v>
      </c>
      <c r="T3391" t="str">
        <f>IF(Table1[[#This Row],[Education Level]]="Master's Degree",
"Master's Degree",
IF(Table1[[#This Row],[Education Level]]="Bachelor's Degree",
"Bachelor's Degree",
"Others"))</f>
        <v>Bachelor's Degree</v>
      </c>
    </row>
    <row r="3392" spans="1:20" x14ac:dyDescent="0.25">
      <c r="A3392" t="s">
        <v>7258</v>
      </c>
      <c r="B3392" t="s">
        <v>7259</v>
      </c>
      <c r="C3392" t="s">
        <v>29</v>
      </c>
      <c r="D3392">
        <v>22</v>
      </c>
      <c r="E3392" t="s">
        <v>69</v>
      </c>
      <c r="F3392" t="s">
        <v>31</v>
      </c>
      <c r="G3392" t="s">
        <v>93</v>
      </c>
      <c r="H3392" t="s">
        <v>33</v>
      </c>
      <c r="I3392" t="s">
        <v>34</v>
      </c>
      <c r="J3392" s="1">
        <v>43875</v>
      </c>
      <c r="M3392" t="s">
        <v>35</v>
      </c>
      <c r="N3392" s="2">
        <v>3130.34</v>
      </c>
      <c r="O3392" t="s">
        <v>240</v>
      </c>
      <c r="P3392">
        <v>6.3</v>
      </c>
      <c r="Q33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92">
        <f>YEAR(Table1[[#This Row],[Hire Date]])</f>
        <v>2020</v>
      </c>
      <c r="T3392" t="str">
        <f>IF(Table1[[#This Row],[Education Level]]="Master's Degree",
"Master's Degree",
IF(Table1[[#This Row],[Education Level]]="Bachelor's Degree",
"Bachelor's Degree",
"Others"))</f>
        <v>Bachelor's Degree</v>
      </c>
    </row>
    <row r="3393" spans="1:20" x14ac:dyDescent="0.25">
      <c r="A3393" t="s">
        <v>7260</v>
      </c>
      <c r="B3393" t="s">
        <v>7261</v>
      </c>
      <c r="C3393" t="s">
        <v>18</v>
      </c>
      <c r="D3393">
        <v>27</v>
      </c>
      <c r="E3393" t="s">
        <v>79</v>
      </c>
      <c r="F3393" t="s">
        <v>49</v>
      </c>
      <c r="G3393" t="s">
        <v>32</v>
      </c>
      <c r="H3393" t="s">
        <v>33</v>
      </c>
      <c r="I3393" t="s">
        <v>34</v>
      </c>
      <c r="J3393" s="1">
        <v>44712</v>
      </c>
      <c r="M3393" t="s">
        <v>35</v>
      </c>
      <c r="N3393" s="2">
        <v>4541.87</v>
      </c>
      <c r="O3393" t="s">
        <v>479</v>
      </c>
      <c r="P3393">
        <v>4</v>
      </c>
      <c r="Q33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393">
        <f>YEAR(Table1[[#This Row],[Hire Date]])</f>
        <v>2022</v>
      </c>
      <c r="T3393" t="str">
        <f>IF(Table1[[#This Row],[Education Level]]="Master's Degree",
"Master's Degree",
IF(Table1[[#This Row],[Education Level]]="Bachelor's Degree",
"Bachelor's Degree",
"Others"))</f>
        <v>Bachelor's Degree</v>
      </c>
    </row>
    <row r="3394" spans="1:20" x14ac:dyDescent="0.25">
      <c r="A3394" t="s">
        <v>7262</v>
      </c>
      <c r="B3394" t="s">
        <v>1051</v>
      </c>
      <c r="C3394" t="s">
        <v>18</v>
      </c>
      <c r="D3394">
        <v>34</v>
      </c>
      <c r="E3394" t="s">
        <v>30</v>
      </c>
      <c r="F3394" t="s">
        <v>49</v>
      </c>
      <c r="G3394" t="s">
        <v>32</v>
      </c>
      <c r="H3394" t="s">
        <v>33</v>
      </c>
      <c r="I3394" t="s">
        <v>50</v>
      </c>
      <c r="J3394" s="1">
        <v>45925</v>
      </c>
      <c r="M3394" t="s">
        <v>35</v>
      </c>
      <c r="N3394" s="2">
        <v>6107.76</v>
      </c>
      <c r="O3394" t="s">
        <v>1079</v>
      </c>
      <c r="P3394">
        <v>0.6</v>
      </c>
      <c r="Q33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394">
        <f>YEAR(Table1[[#This Row],[Hire Date]])</f>
        <v>2025</v>
      </c>
      <c r="T3394" t="str">
        <f>IF(Table1[[#This Row],[Education Level]]="Master's Degree",
"Master's Degree",
IF(Table1[[#This Row],[Education Level]]="Bachelor's Degree",
"Bachelor's Degree",
"Others"))</f>
        <v>Others</v>
      </c>
    </row>
    <row r="3395" spans="1:20" x14ac:dyDescent="0.25">
      <c r="A3395" t="s">
        <v>7263</v>
      </c>
      <c r="B3395" t="s">
        <v>7264</v>
      </c>
      <c r="C3395" t="s">
        <v>18</v>
      </c>
      <c r="D3395">
        <v>34</v>
      </c>
      <c r="E3395" t="s">
        <v>121</v>
      </c>
      <c r="F3395" t="s">
        <v>49</v>
      </c>
      <c r="G3395" t="s">
        <v>45</v>
      </c>
      <c r="H3395" t="s">
        <v>33</v>
      </c>
      <c r="I3395" t="s">
        <v>34</v>
      </c>
      <c r="J3395" s="1">
        <v>45388</v>
      </c>
      <c r="M3395" t="s">
        <v>35</v>
      </c>
      <c r="N3395" s="2">
        <v>8012.54</v>
      </c>
      <c r="O3395" t="s">
        <v>642</v>
      </c>
      <c r="P3395">
        <v>2.1</v>
      </c>
      <c r="Q33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395">
        <f>YEAR(Table1[[#This Row],[Hire Date]])</f>
        <v>2024</v>
      </c>
      <c r="T3395" t="str">
        <f>IF(Table1[[#This Row],[Education Level]]="Master's Degree",
"Master's Degree",
IF(Table1[[#This Row],[Education Level]]="Bachelor's Degree",
"Bachelor's Degree",
"Others"))</f>
        <v>Bachelor's Degree</v>
      </c>
    </row>
    <row r="3396" spans="1:20" x14ac:dyDescent="0.25">
      <c r="A3396" t="s">
        <v>7265</v>
      </c>
      <c r="B3396" t="s">
        <v>7266</v>
      </c>
      <c r="C3396" t="s">
        <v>29</v>
      </c>
      <c r="D3396">
        <v>52</v>
      </c>
      <c r="E3396" t="s">
        <v>136</v>
      </c>
      <c r="F3396" t="s">
        <v>60</v>
      </c>
      <c r="G3396" t="s">
        <v>32</v>
      </c>
      <c r="H3396" t="s">
        <v>33</v>
      </c>
      <c r="I3396" t="s">
        <v>34</v>
      </c>
      <c r="J3396" s="1">
        <v>43623</v>
      </c>
      <c r="M3396" t="s">
        <v>35</v>
      </c>
      <c r="N3396" s="2">
        <v>4576.8999999999996</v>
      </c>
      <c r="O3396" t="s">
        <v>176</v>
      </c>
      <c r="P3396">
        <v>6.9</v>
      </c>
      <c r="Q33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96">
        <f>YEAR(Table1[[#This Row],[Hire Date]])</f>
        <v>2019</v>
      </c>
      <c r="T3396" t="str">
        <f>IF(Table1[[#This Row],[Education Level]]="Master's Degree",
"Master's Degree",
IF(Table1[[#This Row],[Education Level]]="Bachelor's Degree",
"Bachelor's Degree",
"Others"))</f>
        <v>Bachelor's Degree</v>
      </c>
    </row>
    <row r="3397" spans="1:20" x14ac:dyDescent="0.25">
      <c r="A3397" t="s">
        <v>7267</v>
      </c>
      <c r="B3397" t="s">
        <v>7268</v>
      </c>
      <c r="C3397" t="s">
        <v>18</v>
      </c>
      <c r="D3397">
        <v>22</v>
      </c>
      <c r="E3397" t="s">
        <v>136</v>
      </c>
      <c r="F3397" t="s">
        <v>74</v>
      </c>
      <c r="G3397" t="s">
        <v>137</v>
      </c>
      <c r="H3397" t="s">
        <v>33</v>
      </c>
      <c r="I3397" t="s">
        <v>23</v>
      </c>
      <c r="J3397" s="1">
        <v>45767</v>
      </c>
      <c r="M3397" t="s">
        <v>35</v>
      </c>
      <c r="N3397" s="2">
        <v>20080.75</v>
      </c>
      <c r="O3397" t="s">
        <v>1071</v>
      </c>
      <c r="P3397">
        <v>1.1000000000000001</v>
      </c>
      <c r="Q33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397">
        <f>YEAR(Table1[[#This Row],[Hire Date]])</f>
        <v>2025</v>
      </c>
      <c r="T3397" t="str">
        <f>IF(Table1[[#This Row],[Education Level]]="Master's Degree",
"Master's Degree",
IF(Table1[[#This Row],[Education Level]]="Bachelor's Degree",
"Bachelor's Degree",
"Others"))</f>
        <v>Master's Degree</v>
      </c>
    </row>
    <row r="3398" spans="1:20" x14ac:dyDescent="0.25">
      <c r="A3398" t="s">
        <v>7269</v>
      </c>
      <c r="B3398" t="s">
        <v>7270</v>
      </c>
      <c r="C3398" t="s">
        <v>29</v>
      </c>
      <c r="D3398">
        <v>39</v>
      </c>
      <c r="E3398" t="s">
        <v>19</v>
      </c>
      <c r="F3398" t="s">
        <v>74</v>
      </c>
      <c r="G3398" t="s">
        <v>145</v>
      </c>
      <c r="H3398" t="s">
        <v>33</v>
      </c>
      <c r="I3398" t="s">
        <v>23</v>
      </c>
      <c r="J3398" s="1">
        <v>45938</v>
      </c>
      <c r="M3398" t="s">
        <v>35</v>
      </c>
      <c r="N3398" s="2">
        <v>34743.99</v>
      </c>
      <c r="O3398" t="s">
        <v>146</v>
      </c>
      <c r="P3398">
        <v>0.6</v>
      </c>
      <c r="Q33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398">
        <f>YEAR(Table1[[#This Row],[Hire Date]])</f>
        <v>2025</v>
      </c>
      <c r="T3398" t="str">
        <f>IF(Table1[[#This Row],[Education Level]]="Master's Degree",
"Master's Degree",
IF(Table1[[#This Row],[Education Level]]="Bachelor's Degree",
"Bachelor's Degree",
"Others"))</f>
        <v>Master's Degree</v>
      </c>
    </row>
    <row r="3399" spans="1:20" x14ac:dyDescent="0.25">
      <c r="A3399" t="s">
        <v>7271</v>
      </c>
      <c r="B3399" t="s">
        <v>7272</v>
      </c>
      <c r="C3399" t="s">
        <v>18</v>
      </c>
      <c r="D3399">
        <v>48</v>
      </c>
      <c r="E3399" t="s">
        <v>121</v>
      </c>
      <c r="F3399" t="s">
        <v>31</v>
      </c>
      <c r="G3399" t="s">
        <v>45</v>
      </c>
      <c r="H3399" t="s">
        <v>33</v>
      </c>
      <c r="I3399" t="s">
        <v>34</v>
      </c>
      <c r="J3399" s="1">
        <v>44334</v>
      </c>
      <c r="M3399" t="s">
        <v>35</v>
      </c>
      <c r="N3399" s="2">
        <v>6722.49</v>
      </c>
      <c r="O3399" t="s">
        <v>941</v>
      </c>
      <c r="P3399">
        <v>5</v>
      </c>
      <c r="Q33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399">
        <f>YEAR(Table1[[#This Row],[Hire Date]])</f>
        <v>2021</v>
      </c>
      <c r="T3399" t="str">
        <f>IF(Table1[[#This Row],[Education Level]]="Master's Degree",
"Master's Degree",
IF(Table1[[#This Row],[Education Level]]="Bachelor's Degree",
"Bachelor's Degree",
"Others"))</f>
        <v>Bachelor's Degree</v>
      </c>
    </row>
    <row r="3400" spans="1:20" x14ac:dyDescent="0.25">
      <c r="A3400" t="s">
        <v>7273</v>
      </c>
      <c r="B3400" t="s">
        <v>7274</v>
      </c>
      <c r="C3400" t="s">
        <v>18</v>
      </c>
      <c r="D3400">
        <v>55</v>
      </c>
      <c r="E3400" t="s">
        <v>43</v>
      </c>
      <c r="F3400" t="s">
        <v>31</v>
      </c>
      <c r="G3400" t="s">
        <v>93</v>
      </c>
      <c r="H3400" t="s">
        <v>33</v>
      </c>
      <c r="I3400" t="s">
        <v>175</v>
      </c>
      <c r="J3400" s="1">
        <v>45507</v>
      </c>
      <c r="M3400" t="s">
        <v>35</v>
      </c>
      <c r="N3400" s="2">
        <v>2995.64</v>
      </c>
      <c r="O3400" t="s">
        <v>2170</v>
      </c>
      <c r="P3400">
        <v>1.8</v>
      </c>
      <c r="Q34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400">
        <f>YEAR(Table1[[#This Row],[Hire Date]])</f>
        <v>2024</v>
      </c>
      <c r="T3400" t="str">
        <f>IF(Table1[[#This Row],[Education Level]]="Master's Degree",
"Master's Degree",
IF(Table1[[#This Row],[Education Level]]="Bachelor's Degree",
"Bachelor's Degree",
"Others"))</f>
        <v>Others</v>
      </c>
    </row>
    <row r="3401" spans="1:20" x14ac:dyDescent="0.25">
      <c r="A3401" t="s">
        <v>7275</v>
      </c>
      <c r="B3401" t="s">
        <v>7276</v>
      </c>
      <c r="C3401" t="s">
        <v>29</v>
      </c>
      <c r="D3401">
        <v>31</v>
      </c>
      <c r="E3401" t="s">
        <v>100</v>
      </c>
      <c r="F3401" t="s">
        <v>60</v>
      </c>
      <c r="G3401" t="s">
        <v>21</v>
      </c>
      <c r="H3401" t="s">
        <v>33</v>
      </c>
      <c r="I3401" t="s">
        <v>34</v>
      </c>
      <c r="J3401" s="1">
        <v>44629</v>
      </c>
      <c r="M3401" t="s">
        <v>35</v>
      </c>
      <c r="N3401" s="2">
        <v>15128.57</v>
      </c>
      <c r="O3401" t="s">
        <v>226</v>
      </c>
      <c r="P3401">
        <v>4.2</v>
      </c>
      <c r="Q34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401">
        <f>YEAR(Table1[[#This Row],[Hire Date]])</f>
        <v>2022</v>
      </c>
      <c r="T3401" t="str">
        <f>IF(Table1[[#This Row],[Education Level]]="Master's Degree",
"Master's Degree",
IF(Table1[[#This Row],[Education Level]]="Bachelor's Degree",
"Bachelor's Degree",
"Others"))</f>
        <v>Bachelor's Degree</v>
      </c>
    </row>
    <row r="3402" spans="1:20" x14ac:dyDescent="0.25">
      <c r="A3402" t="s">
        <v>7277</v>
      </c>
      <c r="B3402" t="s">
        <v>7278</v>
      </c>
      <c r="C3402" t="s">
        <v>18</v>
      </c>
      <c r="D3402">
        <v>39</v>
      </c>
      <c r="E3402" t="s">
        <v>30</v>
      </c>
      <c r="F3402" t="s">
        <v>44</v>
      </c>
      <c r="G3402" t="s">
        <v>32</v>
      </c>
      <c r="H3402" t="s">
        <v>138</v>
      </c>
      <c r="I3402" t="s">
        <v>23</v>
      </c>
      <c r="J3402" s="1">
        <v>44987</v>
      </c>
      <c r="M3402" t="s">
        <v>35</v>
      </c>
      <c r="N3402" s="2">
        <v>4251.05</v>
      </c>
      <c r="O3402" t="s">
        <v>1358</v>
      </c>
      <c r="P3402">
        <v>3.2</v>
      </c>
      <c r="Q34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402">
        <f>YEAR(Table1[[#This Row],[Hire Date]])</f>
        <v>2023</v>
      </c>
      <c r="T3402" t="str">
        <f>IF(Table1[[#This Row],[Education Level]]="Master's Degree",
"Master's Degree",
IF(Table1[[#This Row],[Education Level]]="Bachelor's Degree",
"Bachelor's Degree",
"Others"))</f>
        <v>Master's Degree</v>
      </c>
    </row>
    <row r="3403" spans="1:20" x14ac:dyDescent="0.25">
      <c r="A3403" t="s">
        <v>7279</v>
      </c>
      <c r="B3403" t="s">
        <v>7280</v>
      </c>
      <c r="C3403" t="s">
        <v>29</v>
      </c>
      <c r="D3403">
        <v>40</v>
      </c>
      <c r="E3403" t="s">
        <v>69</v>
      </c>
      <c r="F3403" t="s">
        <v>31</v>
      </c>
      <c r="G3403" t="s">
        <v>61</v>
      </c>
      <c r="H3403" t="s">
        <v>131</v>
      </c>
      <c r="I3403" t="s">
        <v>34</v>
      </c>
      <c r="J3403" s="1">
        <v>45735</v>
      </c>
      <c r="K3403" s="1">
        <v>45978</v>
      </c>
      <c r="L3403" t="s">
        <v>132</v>
      </c>
      <c r="M3403" t="s">
        <v>25</v>
      </c>
      <c r="N3403" s="2">
        <v>10525.23</v>
      </c>
      <c r="O3403" t="s">
        <v>4458</v>
      </c>
      <c r="P3403">
        <v>0.7</v>
      </c>
      <c r="Q34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403">
        <f>YEAR(Table1[[#This Row],[Hire Date]])</f>
        <v>2025</v>
      </c>
      <c r="S3403" s="9">
        <f>YEAR(Table1[[#This Row],[Exit Date]])</f>
        <v>2025</v>
      </c>
      <c r="T3403" t="str">
        <f>IF(Table1[[#This Row],[Education Level]]="Master's Degree",
"Master's Degree",
IF(Table1[[#This Row],[Education Level]]="Bachelor's Degree",
"Bachelor's Degree",
"Others"))</f>
        <v>Bachelor's Degree</v>
      </c>
    </row>
    <row r="3404" spans="1:20" x14ac:dyDescent="0.25">
      <c r="A3404" t="s">
        <v>7281</v>
      </c>
      <c r="B3404" t="s">
        <v>7282</v>
      </c>
      <c r="C3404" t="s">
        <v>18</v>
      </c>
      <c r="D3404">
        <v>36</v>
      </c>
      <c r="E3404" t="s">
        <v>121</v>
      </c>
      <c r="F3404" t="s">
        <v>31</v>
      </c>
      <c r="G3404" t="s">
        <v>21</v>
      </c>
      <c r="H3404" t="s">
        <v>33</v>
      </c>
      <c r="I3404" t="s">
        <v>23</v>
      </c>
      <c r="J3404" s="1">
        <v>43891</v>
      </c>
      <c r="M3404" t="s">
        <v>35</v>
      </c>
      <c r="N3404" s="2">
        <v>17558.03</v>
      </c>
      <c r="O3404" t="s">
        <v>1193</v>
      </c>
      <c r="P3404">
        <v>6.2</v>
      </c>
      <c r="Q34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04">
        <f>YEAR(Table1[[#This Row],[Hire Date]])</f>
        <v>2020</v>
      </c>
      <c r="T3404" t="str">
        <f>IF(Table1[[#This Row],[Education Level]]="Master's Degree",
"Master's Degree",
IF(Table1[[#This Row],[Education Level]]="Bachelor's Degree",
"Bachelor's Degree",
"Others"))</f>
        <v>Master's Degree</v>
      </c>
    </row>
    <row r="3405" spans="1:20" x14ac:dyDescent="0.25">
      <c r="A3405" t="s">
        <v>7283</v>
      </c>
      <c r="B3405" t="s">
        <v>7284</v>
      </c>
      <c r="C3405" t="s">
        <v>18</v>
      </c>
      <c r="D3405">
        <v>34</v>
      </c>
      <c r="E3405" t="s">
        <v>43</v>
      </c>
      <c r="F3405" t="s">
        <v>20</v>
      </c>
      <c r="G3405" t="s">
        <v>21</v>
      </c>
      <c r="H3405" t="s">
        <v>33</v>
      </c>
      <c r="I3405" t="s">
        <v>34</v>
      </c>
      <c r="J3405" s="1">
        <v>45723</v>
      </c>
      <c r="M3405" t="s">
        <v>35</v>
      </c>
      <c r="N3405" s="2">
        <v>18798.18</v>
      </c>
      <c r="O3405" t="s">
        <v>3038</v>
      </c>
      <c r="P3405">
        <v>1.2</v>
      </c>
      <c r="Q34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405">
        <f>YEAR(Table1[[#This Row],[Hire Date]])</f>
        <v>2025</v>
      </c>
      <c r="T3405" t="str">
        <f>IF(Table1[[#This Row],[Education Level]]="Master's Degree",
"Master's Degree",
IF(Table1[[#This Row],[Education Level]]="Bachelor's Degree",
"Bachelor's Degree",
"Others"))</f>
        <v>Bachelor's Degree</v>
      </c>
    </row>
    <row r="3406" spans="1:20" x14ac:dyDescent="0.25">
      <c r="A3406" t="s">
        <v>7285</v>
      </c>
      <c r="B3406" t="s">
        <v>7286</v>
      </c>
      <c r="C3406" t="s">
        <v>29</v>
      </c>
      <c r="D3406">
        <v>38</v>
      </c>
      <c r="E3406" t="s">
        <v>86</v>
      </c>
      <c r="F3406" t="s">
        <v>31</v>
      </c>
      <c r="G3406" t="s">
        <v>61</v>
      </c>
      <c r="H3406" t="s">
        <v>33</v>
      </c>
      <c r="I3406" t="s">
        <v>175</v>
      </c>
      <c r="J3406" s="1">
        <v>44615</v>
      </c>
      <c r="M3406" t="s">
        <v>35</v>
      </c>
      <c r="N3406" s="2">
        <v>13381.97</v>
      </c>
      <c r="O3406" t="s">
        <v>1688</v>
      </c>
      <c r="P3406">
        <v>4.2</v>
      </c>
      <c r="Q34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406">
        <f>YEAR(Table1[[#This Row],[Hire Date]])</f>
        <v>2022</v>
      </c>
      <c r="T3406" t="str">
        <f>IF(Table1[[#This Row],[Education Level]]="Master's Degree",
"Master's Degree",
IF(Table1[[#This Row],[Education Level]]="Bachelor's Degree",
"Bachelor's Degree",
"Others"))</f>
        <v>Others</v>
      </c>
    </row>
    <row r="3407" spans="1:20" x14ac:dyDescent="0.25">
      <c r="A3407" t="s">
        <v>7287</v>
      </c>
      <c r="B3407" t="s">
        <v>7288</v>
      </c>
      <c r="C3407" t="s">
        <v>29</v>
      </c>
      <c r="D3407">
        <v>22</v>
      </c>
      <c r="E3407" t="s">
        <v>19</v>
      </c>
      <c r="F3407" t="s">
        <v>60</v>
      </c>
      <c r="G3407" t="s">
        <v>21</v>
      </c>
      <c r="H3407" t="s">
        <v>22</v>
      </c>
      <c r="I3407" t="s">
        <v>34</v>
      </c>
      <c r="J3407" s="1">
        <v>43254</v>
      </c>
      <c r="K3407" s="1">
        <v>45386</v>
      </c>
      <c r="L3407" t="s">
        <v>62</v>
      </c>
      <c r="M3407" t="s">
        <v>25</v>
      </c>
      <c r="N3407" s="2">
        <v>14534.92</v>
      </c>
      <c r="O3407" t="s">
        <v>2453</v>
      </c>
      <c r="P3407">
        <v>5.8</v>
      </c>
      <c r="Q34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07">
        <f>YEAR(Table1[[#This Row],[Hire Date]])</f>
        <v>2018</v>
      </c>
      <c r="S3407" s="9">
        <f>YEAR(Table1[[#This Row],[Exit Date]])</f>
        <v>2024</v>
      </c>
      <c r="T3407" t="str">
        <f>IF(Table1[[#This Row],[Education Level]]="Master's Degree",
"Master's Degree",
IF(Table1[[#This Row],[Education Level]]="Bachelor's Degree",
"Bachelor's Degree",
"Others"))</f>
        <v>Bachelor's Degree</v>
      </c>
    </row>
    <row r="3408" spans="1:20" x14ac:dyDescent="0.25">
      <c r="A3408" t="s">
        <v>7289</v>
      </c>
      <c r="B3408" t="s">
        <v>7290</v>
      </c>
      <c r="C3408" t="s">
        <v>29</v>
      </c>
      <c r="D3408">
        <v>41</v>
      </c>
      <c r="E3408" t="s">
        <v>73</v>
      </c>
      <c r="F3408" t="s">
        <v>31</v>
      </c>
      <c r="G3408" t="s">
        <v>45</v>
      </c>
      <c r="H3408" t="s">
        <v>33</v>
      </c>
      <c r="I3408" t="s">
        <v>23</v>
      </c>
      <c r="J3408" s="1">
        <v>44675</v>
      </c>
      <c r="M3408" t="s">
        <v>35</v>
      </c>
      <c r="N3408" s="2">
        <v>9299.06</v>
      </c>
      <c r="O3408" t="s">
        <v>581</v>
      </c>
      <c r="P3408">
        <v>4.0999999999999996</v>
      </c>
      <c r="Q34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408">
        <f>YEAR(Table1[[#This Row],[Hire Date]])</f>
        <v>2022</v>
      </c>
      <c r="T3408" t="str">
        <f>IF(Table1[[#This Row],[Education Level]]="Master's Degree",
"Master's Degree",
IF(Table1[[#This Row],[Education Level]]="Bachelor's Degree",
"Bachelor's Degree",
"Others"))</f>
        <v>Master's Degree</v>
      </c>
    </row>
    <row r="3409" spans="1:20" x14ac:dyDescent="0.25">
      <c r="A3409" t="s">
        <v>7291</v>
      </c>
      <c r="B3409" t="s">
        <v>7292</v>
      </c>
      <c r="C3409" t="s">
        <v>18</v>
      </c>
      <c r="D3409">
        <v>36</v>
      </c>
      <c r="E3409" t="s">
        <v>86</v>
      </c>
      <c r="F3409" t="s">
        <v>60</v>
      </c>
      <c r="G3409" t="s">
        <v>93</v>
      </c>
      <c r="H3409" t="s">
        <v>33</v>
      </c>
      <c r="I3409" t="s">
        <v>34</v>
      </c>
      <c r="J3409" s="1">
        <v>44045</v>
      </c>
      <c r="M3409" t="s">
        <v>35</v>
      </c>
      <c r="N3409" s="2">
        <v>2766.8</v>
      </c>
      <c r="O3409" t="s">
        <v>3183</v>
      </c>
      <c r="P3409">
        <v>5.8</v>
      </c>
      <c r="Q34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09">
        <f>YEAR(Table1[[#This Row],[Hire Date]])</f>
        <v>2020</v>
      </c>
      <c r="T3409" t="str">
        <f>IF(Table1[[#This Row],[Education Level]]="Master's Degree",
"Master's Degree",
IF(Table1[[#This Row],[Education Level]]="Bachelor's Degree",
"Bachelor's Degree",
"Others"))</f>
        <v>Bachelor's Degree</v>
      </c>
    </row>
    <row r="3410" spans="1:20" x14ac:dyDescent="0.25">
      <c r="A3410" t="s">
        <v>7293</v>
      </c>
      <c r="B3410" t="s">
        <v>7294</v>
      </c>
      <c r="C3410" t="s">
        <v>18</v>
      </c>
      <c r="D3410">
        <v>32</v>
      </c>
      <c r="E3410" t="s">
        <v>86</v>
      </c>
      <c r="F3410" t="s">
        <v>31</v>
      </c>
      <c r="G3410" t="s">
        <v>45</v>
      </c>
      <c r="H3410" t="s">
        <v>22</v>
      </c>
      <c r="I3410" t="s">
        <v>34</v>
      </c>
      <c r="J3410" s="1">
        <v>43442</v>
      </c>
      <c r="M3410" t="s">
        <v>35</v>
      </c>
      <c r="N3410" s="2">
        <v>8208.85</v>
      </c>
      <c r="O3410" t="s">
        <v>107</v>
      </c>
      <c r="P3410">
        <v>7.4</v>
      </c>
      <c r="Q34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10">
        <f>YEAR(Table1[[#This Row],[Hire Date]])</f>
        <v>2018</v>
      </c>
      <c r="T3410" t="str">
        <f>IF(Table1[[#This Row],[Education Level]]="Master's Degree",
"Master's Degree",
IF(Table1[[#This Row],[Education Level]]="Bachelor's Degree",
"Bachelor's Degree",
"Others"))</f>
        <v>Bachelor's Degree</v>
      </c>
    </row>
    <row r="3411" spans="1:20" x14ac:dyDescent="0.25">
      <c r="A3411" t="s">
        <v>7295</v>
      </c>
      <c r="B3411" t="s">
        <v>7296</v>
      </c>
      <c r="C3411" t="s">
        <v>18</v>
      </c>
      <c r="D3411">
        <v>53</v>
      </c>
      <c r="E3411" t="s">
        <v>69</v>
      </c>
      <c r="F3411" t="s">
        <v>60</v>
      </c>
      <c r="G3411" t="s">
        <v>137</v>
      </c>
      <c r="H3411" t="s">
        <v>33</v>
      </c>
      <c r="I3411" t="s">
        <v>23</v>
      </c>
      <c r="J3411" s="1">
        <v>45907</v>
      </c>
      <c r="M3411" t="s">
        <v>35</v>
      </c>
      <c r="N3411" s="2">
        <v>28332</v>
      </c>
      <c r="O3411" t="s">
        <v>110</v>
      </c>
      <c r="P3411">
        <v>0.7</v>
      </c>
      <c r="Q34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411">
        <f>YEAR(Table1[[#This Row],[Hire Date]])</f>
        <v>2025</v>
      </c>
      <c r="T3411" t="str">
        <f>IF(Table1[[#This Row],[Education Level]]="Master's Degree",
"Master's Degree",
IF(Table1[[#This Row],[Education Level]]="Bachelor's Degree",
"Bachelor's Degree",
"Others"))</f>
        <v>Master's Degree</v>
      </c>
    </row>
    <row r="3412" spans="1:20" x14ac:dyDescent="0.25">
      <c r="A3412" t="s">
        <v>7297</v>
      </c>
      <c r="B3412" t="s">
        <v>7298</v>
      </c>
      <c r="C3412" t="s">
        <v>18</v>
      </c>
      <c r="D3412">
        <v>28</v>
      </c>
      <c r="E3412" t="s">
        <v>69</v>
      </c>
      <c r="F3412" t="s">
        <v>60</v>
      </c>
      <c r="G3412" t="s">
        <v>45</v>
      </c>
      <c r="H3412" t="s">
        <v>138</v>
      </c>
      <c r="I3412" t="s">
        <v>34</v>
      </c>
      <c r="J3412" s="1">
        <v>45468</v>
      </c>
      <c r="M3412" t="s">
        <v>35</v>
      </c>
      <c r="N3412" s="2">
        <v>9455.85</v>
      </c>
      <c r="O3412" t="s">
        <v>691</v>
      </c>
      <c r="P3412">
        <v>1.9</v>
      </c>
      <c r="Q34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412">
        <f>YEAR(Table1[[#This Row],[Hire Date]])</f>
        <v>2024</v>
      </c>
      <c r="T3412" t="str">
        <f>IF(Table1[[#This Row],[Education Level]]="Master's Degree",
"Master's Degree",
IF(Table1[[#This Row],[Education Level]]="Bachelor's Degree",
"Bachelor's Degree",
"Others"))</f>
        <v>Bachelor's Degree</v>
      </c>
    </row>
    <row r="3413" spans="1:20" x14ac:dyDescent="0.25">
      <c r="A3413" t="s">
        <v>7299</v>
      </c>
      <c r="B3413" t="s">
        <v>7300</v>
      </c>
      <c r="C3413" t="s">
        <v>29</v>
      </c>
      <c r="D3413">
        <v>31</v>
      </c>
      <c r="E3413" s="9" t="s">
        <v>13002</v>
      </c>
      <c r="F3413" t="s">
        <v>44</v>
      </c>
      <c r="G3413" t="s">
        <v>61</v>
      </c>
      <c r="H3413" t="s">
        <v>131</v>
      </c>
      <c r="I3413" t="s">
        <v>34</v>
      </c>
      <c r="J3413" s="1">
        <v>43102</v>
      </c>
      <c r="K3413" s="1">
        <v>43388</v>
      </c>
      <c r="L3413" t="s">
        <v>132</v>
      </c>
      <c r="M3413" t="s">
        <v>25</v>
      </c>
      <c r="N3413" s="2">
        <v>12821.63</v>
      </c>
      <c r="O3413" t="s">
        <v>2170</v>
      </c>
      <c r="P3413">
        <v>0.8</v>
      </c>
      <c r="Q34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413">
        <f>YEAR(Table1[[#This Row],[Hire Date]])</f>
        <v>2018</v>
      </c>
      <c r="S3413" s="9">
        <f>YEAR(Table1[[#This Row],[Exit Date]])</f>
        <v>2018</v>
      </c>
      <c r="T3413" t="str">
        <f>IF(Table1[[#This Row],[Education Level]]="Master's Degree",
"Master's Degree",
IF(Table1[[#This Row],[Education Level]]="Bachelor's Degree",
"Bachelor's Degree",
"Others"))</f>
        <v>Bachelor's Degree</v>
      </c>
    </row>
    <row r="3414" spans="1:20" x14ac:dyDescent="0.25">
      <c r="A3414" t="s">
        <v>7301</v>
      </c>
      <c r="B3414" t="s">
        <v>7302</v>
      </c>
      <c r="C3414" t="s">
        <v>18</v>
      </c>
      <c r="D3414">
        <v>52</v>
      </c>
      <c r="E3414" t="s">
        <v>100</v>
      </c>
      <c r="F3414" t="s">
        <v>31</v>
      </c>
      <c r="G3414" t="s">
        <v>137</v>
      </c>
      <c r="H3414" t="s">
        <v>33</v>
      </c>
      <c r="I3414" t="s">
        <v>175</v>
      </c>
      <c r="J3414" s="1">
        <v>43452</v>
      </c>
      <c r="K3414" s="1">
        <v>45515</v>
      </c>
      <c r="L3414" t="s">
        <v>324</v>
      </c>
      <c r="M3414" t="s">
        <v>25</v>
      </c>
      <c r="N3414" s="2">
        <v>23374.35</v>
      </c>
      <c r="O3414" t="s">
        <v>237</v>
      </c>
      <c r="P3414">
        <v>5.6</v>
      </c>
      <c r="Q34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14">
        <f>YEAR(Table1[[#This Row],[Hire Date]])</f>
        <v>2018</v>
      </c>
      <c r="S3414" s="9">
        <f>YEAR(Table1[[#This Row],[Exit Date]])</f>
        <v>2024</v>
      </c>
      <c r="T3414" t="str">
        <f>IF(Table1[[#This Row],[Education Level]]="Master's Degree",
"Master's Degree",
IF(Table1[[#This Row],[Education Level]]="Bachelor's Degree",
"Bachelor's Degree",
"Others"))</f>
        <v>Others</v>
      </c>
    </row>
    <row r="3415" spans="1:20" x14ac:dyDescent="0.25">
      <c r="A3415" t="s">
        <v>7303</v>
      </c>
      <c r="B3415" t="s">
        <v>1979</v>
      </c>
      <c r="C3415" t="s">
        <v>18</v>
      </c>
      <c r="D3415">
        <v>27</v>
      </c>
      <c r="E3415" t="s">
        <v>73</v>
      </c>
      <c r="F3415" t="s">
        <v>20</v>
      </c>
      <c r="G3415" t="s">
        <v>45</v>
      </c>
      <c r="H3415" t="s">
        <v>138</v>
      </c>
      <c r="I3415" t="s">
        <v>34</v>
      </c>
      <c r="J3415" s="1">
        <v>44495</v>
      </c>
      <c r="M3415" t="s">
        <v>35</v>
      </c>
      <c r="N3415" s="2">
        <v>8910.86</v>
      </c>
      <c r="O3415" t="s">
        <v>176</v>
      </c>
      <c r="P3415">
        <v>4.5999999999999996</v>
      </c>
      <c r="Q34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415">
        <f>YEAR(Table1[[#This Row],[Hire Date]])</f>
        <v>2021</v>
      </c>
      <c r="T3415" t="str">
        <f>IF(Table1[[#This Row],[Education Level]]="Master's Degree",
"Master's Degree",
IF(Table1[[#This Row],[Education Level]]="Bachelor's Degree",
"Bachelor's Degree",
"Others"))</f>
        <v>Bachelor's Degree</v>
      </c>
    </row>
    <row r="3416" spans="1:20" x14ac:dyDescent="0.25">
      <c r="A3416" t="s">
        <v>7304</v>
      </c>
      <c r="B3416" t="s">
        <v>7305</v>
      </c>
      <c r="C3416" t="s">
        <v>29</v>
      </c>
      <c r="D3416">
        <v>30</v>
      </c>
      <c r="E3416" t="s">
        <v>136</v>
      </c>
      <c r="F3416" t="s">
        <v>31</v>
      </c>
      <c r="G3416" t="s">
        <v>61</v>
      </c>
      <c r="H3416" t="s">
        <v>33</v>
      </c>
      <c r="I3416" t="s">
        <v>34</v>
      </c>
      <c r="J3416" s="1">
        <v>45832</v>
      </c>
      <c r="K3416" s="1">
        <v>46006</v>
      </c>
      <c r="L3416" t="s">
        <v>24</v>
      </c>
      <c r="M3416" t="s">
        <v>25</v>
      </c>
      <c r="N3416" s="2">
        <v>11476.6</v>
      </c>
      <c r="O3416" t="s">
        <v>2537</v>
      </c>
      <c r="P3416">
        <v>0.5</v>
      </c>
      <c r="Q34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416">
        <f>YEAR(Table1[[#This Row],[Hire Date]])</f>
        <v>2025</v>
      </c>
      <c r="S3416" s="9">
        <f>YEAR(Table1[[#This Row],[Exit Date]])</f>
        <v>2025</v>
      </c>
      <c r="T3416" t="str">
        <f>IF(Table1[[#This Row],[Education Level]]="Master's Degree",
"Master's Degree",
IF(Table1[[#This Row],[Education Level]]="Bachelor's Degree",
"Bachelor's Degree",
"Others"))</f>
        <v>Bachelor's Degree</v>
      </c>
    </row>
    <row r="3417" spans="1:20" x14ac:dyDescent="0.25">
      <c r="A3417" t="s">
        <v>7306</v>
      </c>
      <c r="B3417" t="s">
        <v>7307</v>
      </c>
      <c r="C3417" t="s">
        <v>29</v>
      </c>
      <c r="D3417">
        <v>33</v>
      </c>
      <c r="E3417" s="9" t="s">
        <v>13002</v>
      </c>
      <c r="F3417" t="s">
        <v>31</v>
      </c>
      <c r="G3417" t="s">
        <v>61</v>
      </c>
      <c r="H3417" t="s">
        <v>33</v>
      </c>
      <c r="I3417" t="s">
        <v>50</v>
      </c>
      <c r="J3417" s="1">
        <v>43576</v>
      </c>
      <c r="M3417" t="s">
        <v>35</v>
      </c>
      <c r="N3417" s="2">
        <v>10265.83</v>
      </c>
      <c r="O3417" t="s">
        <v>541</v>
      </c>
      <c r="P3417">
        <v>7.1</v>
      </c>
      <c r="Q34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17">
        <f>YEAR(Table1[[#This Row],[Hire Date]])</f>
        <v>2019</v>
      </c>
      <c r="T3417" t="str">
        <f>IF(Table1[[#This Row],[Education Level]]="Master's Degree",
"Master's Degree",
IF(Table1[[#This Row],[Education Level]]="Bachelor's Degree",
"Bachelor's Degree",
"Others"))</f>
        <v>Others</v>
      </c>
    </row>
    <row r="3418" spans="1:20" x14ac:dyDescent="0.25">
      <c r="A3418" t="s">
        <v>7308</v>
      </c>
      <c r="B3418" t="s">
        <v>7309</v>
      </c>
      <c r="C3418" t="s">
        <v>18</v>
      </c>
      <c r="D3418">
        <v>42</v>
      </c>
      <c r="E3418" t="s">
        <v>69</v>
      </c>
      <c r="F3418" t="s">
        <v>44</v>
      </c>
      <c r="G3418" t="s">
        <v>32</v>
      </c>
      <c r="H3418" t="s">
        <v>22</v>
      </c>
      <c r="I3418" t="s">
        <v>34</v>
      </c>
      <c r="J3418" s="1">
        <v>43129</v>
      </c>
      <c r="M3418" t="s">
        <v>35</v>
      </c>
      <c r="N3418" s="2">
        <v>4282.26</v>
      </c>
      <c r="O3418" t="s">
        <v>1190</v>
      </c>
      <c r="P3418">
        <v>8.3000000000000007</v>
      </c>
      <c r="Q34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18">
        <f>YEAR(Table1[[#This Row],[Hire Date]])</f>
        <v>2018</v>
      </c>
      <c r="T3418" t="str">
        <f>IF(Table1[[#This Row],[Education Level]]="Master's Degree",
"Master's Degree",
IF(Table1[[#This Row],[Education Level]]="Bachelor's Degree",
"Bachelor's Degree",
"Others"))</f>
        <v>Bachelor's Degree</v>
      </c>
    </row>
    <row r="3419" spans="1:20" x14ac:dyDescent="0.25">
      <c r="A3419" t="s">
        <v>7310</v>
      </c>
      <c r="B3419" t="s">
        <v>7311</v>
      </c>
      <c r="C3419" t="s">
        <v>18</v>
      </c>
      <c r="D3419">
        <v>36</v>
      </c>
      <c r="E3419" t="s">
        <v>69</v>
      </c>
      <c r="F3419" t="s">
        <v>20</v>
      </c>
      <c r="G3419" t="s">
        <v>45</v>
      </c>
      <c r="H3419" t="s">
        <v>33</v>
      </c>
      <c r="I3419" t="s">
        <v>34</v>
      </c>
      <c r="J3419" s="1">
        <v>43790</v>
      </c>
      <c r="M3419" t="s">
        <v>35</v>
      </c>
      <c r="N3419" s="2">
        <v>8241.4599999999991</v>
      </c>
      <c r="O3419" t="s">
        <v>313</v>
      </c>
      <c r="P3419">
        <v>6.5</v>
      </c>
      <c r="Q34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19">
        <f>YEAR(Table1[[#This Row],[Hire Date]])</f>
        <v>2019</v>
      </c>
      <c r="T3419" t="str">
        <f>IF(Table1[[#This Row],[Education Level]]="Master's Degree",
"Master's Degree",
IF(Table1[[#This Row],[Education Level]]="Bachelor's Degree",
"Bachelor's Degree",
"Others"))</f>
        <v>Bachelor's Degree</v>
      </c>
    </row>
    <row r="3420" spans="1:20" x14ac:dyDescent="0.25">
      <c r="A3420" t="s">
        <v>7312</v>
      </c>
      <c r="B3420" t="s">
        <v>7313</v>
      </c>
      <c r="C3420" t="s">
        <v>18</v>
      </c>
      <c r="D3420">
        <v>23</v>
      </c>
      <c r="E3420" t="s">
        <v>100</v>
      </c>
      <c r="F3420" t="s">
        <v>31</v>
      </c>
      <c r="G3420" t="s">
        <v>32</v>
      </c>
      <c r="H3420" t="s">
        <v>33</v>
      </c>
      <c r="I3420" t="s">
        <v>34</v>
      </c>
      <c r="J3420" s="1">
        <v>43312</v>
      </c>
      <c r="M3420" t="s">
        <v>35</v>
      </c>
      <c r="N3420" s="2">
        <v>4754.93</v>
      </c>
      <c r="O3420" t="s">
        <v>1066</v>
      </c>
      <c r="P3420">
        <v>7.8</v>
      </c>
      <c r="Q34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20">
        <f>YEAR(Table1[[#This Row],[Hire Date]])</f>
        <v>2018</v>
      </c>
      <c r="T3420" t="str">
        <f>IF(Table1[[#This Row],[Education Level]]="Master's Degree",
"Master's Degree",
IF(Table1[[#This Row],[Education Level]]="Bachelor's Degree",
"Bachelor's Degree",
"Others"))</f>
        <v>Bachelor's Degree</v>
      </c>
    </row>
    <row r="3421" spans="1:20" x14ac:dyDescent="0.25">
      <c r="A3421" t="s">
        <v>7314</v>
      </c>
      <c r="B3421" t="s">
        <v>7315</v>
      </c>
      <c r="C3421" t="s">
        <v>18</v>
      </c>
      <c r="D3421">
        <v>30</v>
      </c>
      <c r="E3421" t="s">
        <v>79</v>
      </c>
      <c r="F3421" t="s">
        <v>44</v>
      </c>
      <c r="G3421" t="s">
        <v>45</v>
      </c>
      <c r="H3421" t="s">
        <v>33</v>
      </c>
      <c r="I3421" t="s">
        <v>50</v>
      </c>
      <c r="J3421" s="1">
        <v>45657</v>
      </c>
      <c r="M3421" t="s">
        <v>35</v>
      </c>
      <c r="N3421" s="2">
        <v>8061.72</v>
      </c>
      <c r="O3421" t="s">
        <v>1787</v>
      </c>
      <c r="P3421">
        <v>1.4</v>
      </c>
      <c r="Q34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421">
        <f>YEAR(Table1[[#This Row],[Hire Date]])</f>
        <v>2024</v>
      </c>
      <c r="T3421" t="str">
        <f>IF(Table1[[#This Row],[Education Level]]="Master's Degree",
"Master's Degree",
IF(Table1[[#This Row],[Education Level]]="Bachelor's Degree",
"Bachelor's Degree",
"Others"))</f>
        <v>Others</v>
      </c>
    </row>
    <row r="3422" spans="1:20" x14ac:dyDescent="0.25">
      <c r="A3422" t="s">
        <v>7316</v>
      </c>
      <c r="B3422" t="s">
        <v>7317</v>
      </c>
      <c r="C3422" t="s">
        <v>18</v>
      </c>
      <c r="D3422">
        <v>29</v>
      </c>
      <c r="E3422" t="s">
        <v>69</v>
      </c>
      <c r="F3422" t="s">
        <v>31</v>
      </c>
      <c r="G3422" t="s">
        <v>32</v>
      </c>
      <c r="H3422" t="s">
        <v>33</v>
      </c>
      <c r="I3422" t="s">
        <v>34</v>
      </c>
      <c r="J3422" s="1">
        <v>45837</v>
      </c>
      <c r="M3422" t="s">
        <v>35</v>
      </c>
      <c r="N3422" s="2">
        <v>5655.19</v>
      </c>
      <c r="O3422" t="s">
        <v>1079</v>
      </c>
      <c r="P3422">
        <v>0.9</v>
      </c>
      <c r="Q34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422">
        <f>YEAR(Table1[[#This Row],[Hire Date]])</f>
        <v>2025</v>
      </c>
      <c r="T3422" t="str">
        <f>IF(Table1[[#This Row],[Education Level]]="Master's Degree",
"Master's Degree",
IF(Table1[[#This Row],[Education Level]]="Bachelor's Degree",
"Bachelor's Degree",
"Others"))</f>
        <v>Bachelor's Degree</v>
      </c>
    </row>
    <row r="3423" spans="1:20" x14ac:dyDescent="0.25">
      <c r="A3423" t="s">
        <v>7318</v>
      </c>
      <c r="B3423" t="s">
        <v>7319</v>
      </c>
      <c r="C3423" t="s">
        <v>29</v>
      </c>
      <c r="D3423">
        <v>34</v>
      </c>
      <c r="E3423" s="9" t="s">
        <v>13002</v>
      </c>
      <c r="F3423" t="s">
        <v>31</v>
      </c>
      <c r="G3423" t="s">
        <v>61</v>
      </c>
      <c r="H3423" t="s">
        <v>33</v>
      </c>
      <c r="I3423" t="s">
        <v>50</v>
      </c>
      <c r="J3423" s="1">
        <v>44384</v>
      </c>
      <c r="M3423" t="s">
        <v>35</v>
      </c>
      <c r="N3423" s="2">
        <v>12095.21</v>
      </c>
      <c r="O3423" t="s">
        <v>196</v>
      </c>
      <c r="P3423">
        <v>4.9000000000000004</v>
      </c>
      <c r="Q34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423">
        <f>YEAR(Table1[[#This Row],[Hire Date]])</f>
        <v>2021</v>
      </c>
      <c r="T3423" t="str">
        <f>IF(Table1[[#This Row],[Education Level]]="Master's Degree",
"Master's Degree",
IF(Table1[[#This Row],[Education Level]]="Bachelor's Degree",
"Bachelor's Degree",
"Others"))</f>
        <v>Others</v>
      </c>
    </row>
    <row r="3424" spans="1:20" x14ac:dyDescent="0.25">
      <c r="A3424" t="s">
        <v>7320</v>
      </c>
      <c r="B3424" t="s">
        <v>7321</v>
      </c>
      <c r="C3424" t="s">
        <v>18</v>
      </c>
      <c r="D3424">
        <v>38</v>
      </c>
      <c r="E3424" t="s">
        <v>43</v>
      </c>
      <c r="F3424" t="s">
        <v>74</v>
      </c>
      <c r="G3424" t="s">
        <v>32</v>
      </c>
      <c r="H3424" t="s">
        <v>33</v>
      </c>
      <c r="I3424" t="s">
        <v>34</v>
      </c>
      <c r="J3424" s="1">
        <v>43663</v>
      </c>
      <c r="M3424" t="s">
        <v>35</v>
      </c>
      <c r="N3424" s="2">
        <v>4154.09</v>
      </c>
      <c r="O3424" t="s">
        <v>936</v>
      </c>
      <c r="P3424">
        <v>6.8</v>
      </c>
      <c r="Q34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24">
        <f>YEAR(Table1[[#This Row],[Hire Date]])</f>
        <v>2019</v>
      </c>
      <c r="T3424" t="str">
        <f>IF(Table1[[#This Row],[Education Level]]="Master's Degree",
"Master's Degree",
IF(Table1[[#This Row],[Education Level]]="Bachelor's Degree",
"Bachelor's Degree",
"Others"))</f>
        <v>Bachelor's Degree</v>
      </c>
    </row>
    <row r="3425" spans="1:20" x14ac:dyDescent="0.25">
      <c r="A3425" t="s">
        <v>7322</v>
      </c>
      <c r="B3425" t="s">
        <v>7323</v>
      </c>
      <c r="C3425" t="s">
        <v>29</v>
      </c>
      <c r="D3425">
        <v>38</v>
      </c>
      <c r="E3425" t="s">
        <v>30</v>
      </c>
      <c r="F3425" t="s">
        <v>49</v>
      </c>
      <c r="G3425" t="s">
        <v>32</v>
      </c>
      <c r="H3425" t="s">
        <v>22</v>
      </c>
      <c r="I3425" t="s">
        <v>50</v>
      </c>
      <c r="J3425" s="1">
        <v>43151</v>
      </c>
      <c r="M3425" t="s">
        <v>35</v>
      </c>
      <c r="N3425" s="2">
        <v>5357.86</v>
      </c>
      <c r="O3425" t="s">
        <v>850</v>
      </c>
      <c r="P3425">
        <v>8.1999999999999993</v>
      </c>
      <c r="Q34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25">
        <f>YEAR(Table1[[#This Row],[Hire Date]])</f>
        <v>2018</v>
      </c>
      <c r="T3425" t="str">
        <f>IF(Table1[[#This Row],[Education Level]]="Master's Degree",
"Master's Degree",
IF(Table1[[#This Row],[Education Level]]="Bachelor's Degree",
"Bachelor's Degree",
"Others"))</f>
        <v>Others</v>
      </c>
    </row>
    <row r="3426" spans="1:20" x14ac:dyDescent="0.25">
      <c r="A3426" t="s">
        <v>7324</v>
      </c>
      <c r="B3426" t="s">
        <v>7325</v>
      </c>
      <c r="C3426" t="s">
        <v>18</v>
      </c>
      <c r="D3426">
        <v>22</v>
      </c>
      <c r="E3426" t="s">
        <v>73</v>
      </c>
      <c r="F3426" t="s">
        <v>31</v>
      </c>
      <c r="G3426" t="s">
        <v>45</v>
      </c>
      <c r="H3426" t="s">
        <v>33</v>
      </c>
      <c r="I3426" t="s">
        <v>50</v>
      </c>
      <c r="J3426" s="1">
        <v>43748</v>
      </c>
      <c r="M3426" t="s">
        <v>35</v>
      </c>
      <c r="N3426" s="2">
        <v>6745.02</v>
      </c>
      <c r="O3426" t="s">
        <v>1314</v>
      </c>
      <c r="P3426">
        <v>6.6</v>
      </c>
      <c r="Q34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26">
        <f>YEAR(Table1[[#This Row],[Hire Date]])</f>
        <v>2019</v>
      </c>
      <c r="T3426" t="str">
        <f>IF(Table1[[#This Row],[Education Level]]="Master's Degree",
"Master's Degree",
IF(Table1[[#This Row],[Education Level]]="Bachelor's Degree",
"Bachelor's Degree",
"Others"))</f>
        <v>Others</v>
      </c>
    </row>
    <row r="3427" spans="1:20" x14ac:dyDescent="0.25">
      <c r="A3427" t="s">
        <v>7326</v>
      </c>
      <c r="B3427" t="s">
        <v>7327</v>
      </c>
      <c r="C3427" t="s">
        <v>18</v>
      </c>
      <c r="D3427">
        <v>44</v>
      </c>
      <c r="E3427" s="9" t="s">
        <v>13002</v>
      </c>
      <c r="F3427" t="s">
        <v>31</v>
      </c>
      <c r="G3427" t="s">
        <v>32</v>
      </c>
      <c r="H3427" t="s">
        <v>22</v>
      </c>
      <c r="I3427" t="s">
        <v>34</v>
      </c>
      <c r="J3427" s="1">
        <v>43262</v>
      </c>
      <c r="M3427" t="s">
        <v>35</v>
      </c>
      <c r="N3427" s="2">
        <v>5342.24</v>
      </c>
      <c r="O3427" t="s">
        <v>2521</v>
      </c>
      <c r="P3427">
        <v>7.9</v>
      </c>
      <c r="Q34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27">
        <f>YEAR(Table1[[#This Row],[Hire Date]])</f>
        <v>2018</v>
      </c>
      <c r="T3427" t="str">
        <f>IF(Table1[[#This Row],[Education Level]]="Master's Degree",
"Master's Degree",
IF(Table1[[#This Row],[Education Level]]="Bachelor's Degree",
"Bachelor's Degree",
"Others"))</f>
        <v>Bachelor's Degree</v>
      </c>
    </row>
    <row r="3428" spans="1:20" x14ac:dyDescent="0.25">
      <c r="A3428" t="s">
        <v>7328</v>
      </c>
      <c r="B3428" t="s">
        <v>7329</v>
      </c>
      <c r="C3428" t="s">
        <v>29</v>
      </c>
      <c r="D3428">
        <v>37</v>
      </c>
      <c r="E3428" t="s">
        <v>30</v>
      </c>
      <c r="F3428" t="s">
        <v>49</v>
      </c>
      <c r="G3428" t="s">
        <v>61</v>
      </c>
      <c r="H3428" t="s">
        <v>22</v>
      </c>
      <c r="I3428" t="s">
        <v>34</v>
      </c>
      <c r="J3428" s="1">
        <v>45517</v>
      </c>
      <c r="M3428" t="s">
        <v>35</v>
      </c>
      <c r="N3428" s="2">
        <v>12355.16</v>
      </c>
      <c r="O3428" t="s">
        <v>277</v>
      </c>
      <c r="P3428">
        <v>1.8</v>
      </c>
      <c r="Q34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428">
        <f>YEAR(Table1[[#This Row],[Hire Date]])</f>
        <v>2024</v>
      </c>
      <c r="T3428" t="str">
        <f>IF(Table1[[#This Row],[Education Level]]="Master's Degree",
"Master's Degree",
IF(Table1[[#This Row],[Education Level]]="Bachelor's Degree",
"Bachelor's Degree",
"Others"))</f>
        <v>Bachelor's Degree</v>
      </c>
    </row>
    <row r="3429" spans="1:20" x14ac:dyDescent="0.25">
      <c r="A3429" t="s">
        <v>7330</v>
      </c>
      <c r="B3429" t="s">
        <v>7331</v>
      </c>
      <c r="C3429" t="s">
        <v>29</v>
      </c>
      <c r="D3429">
        <v>47</v>
      </c>
      <c r="E3429" t="s">
        <v>121</v>
      </c>
      <c r="F3429" t="s">
        <v>31</v>
      </c>
      <c r="G3429" t="s">
        <v>45</v>
      </c>
      <c r="H3429" t="s">
        <v>33</v>
      </c>
      <c r="I3429" t="s">
        <v>50</v>
      </c>
      <c r="J3429" s="1">
        <v>45145</v>
      </c>
      <c r="M3429" t="s">
        <v>35</v>
      </c>
      <c r="N3429" s="2">
        <v>9414.02</v>
      </c>
      <c r="O3429" t="s">
        <v>258</v>
      </c>
      <c r="P3429">
        <v>2.8</v>
      </c>
      <c r="Q34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429">
        <f>YEAR(Table1[[#This Row],[Hire Date]])</f>
        <v>2023</v>
      </c>
      <c r="T3429" t="str">
        <f>IF(Table1[[#This Row],[Education Level]]="Master's Degree",
"Master's Degree",
IF(Table1[[#This Row],[Education Level]]="Bachelor's Degree",
"Bachelor's Degree",
"Others"))</f>
        <v>Others</v>
      </c>
    </row>
    <row r="3430" spans="1:20" x14ac:dyDescent="0.25">
      <c r="A3430" t="s">
        <v>7332</v>
      </c>
      <c r="B3430" t="s">
        <v>7333</v>
      </c>
      <c r="C3430" t="s">
        <v>18</v>
      </c>
      <c r="D3430">
        <v>38</v>
      </c>
      <c r="E3430" s="9" t="s">
        <v>13002</v>
      </c>
      <c r="F3430" t="s">
        <v>60</v>
      </c>
      <c r="G3430" t="s">
        <v>21</v>
      </c>
      <c r="H3430" t="s">
        <v>33</v>
      </c>
      <c r="I3430" t="s">
        <v>23</v>
      </c>
      <c r="J3430" s="1">
        <v>43996</v>
      </c>
      <c r="K3430" s="1">
        <v>45996</v>
      </c>
      <c r="L3430" t="s">
        <v>324</v>
      </c>
      <c r="M3430" t="s">
        <v>25</v>
      </c>
      <c r="N3430" s="2">
        <v>14310.55</v>
      </c>
      <c r="O3430" t="s">
        <v>2537</v>
      </c>
      <c r="P3430">
        <v>5.5</v>
      </c>
      <c r="Q34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30">
        <f>YEAR(Table1[[#This Row],[Hire Date]])</f>
        <v>2020</v>
      </c>
      <c r="S3430" s="9">
        <f>YEAR(Table1[[#This Row],[Exit Date]])</f>
        <v>2025</v>
      </c>
      <c r="T3430" t="str">
        <f>IF(Table1[[#This Row],[Education Level]]="Master's Degree",
"Master's Degree",
IF(Table1[[#This Row],[Education Level]]="Bachelor's Degree",
"Bachelor's Degree",
"Others"))</f>
        <v>Master's Degree</v>
      </c>
    </row>
    <row r="3431" spans="1:20" x14ac:dyDescent="0.25">
      <c r="A3431" t="s">
        <v>7334</v>
      </c>
      <c r="B3431" t="s">
        <v>7335</v>
      </c>
      <c r="C3431" t="s">
        <v>29</v>
      </c>
      <c r="D3431">
        <v>44</v>
      </c>
      <c r="E3431" t="s">
        <v>69</v>
      </c>
      <c r="F3431" t="s">
        <v>31</v>
      </c>
      <c r="G3431" t="s">
        <v>61</v>
      </c>
      <c r="H3431" t="s">
        <v>22</v>
      </c>
      <c r="I3431" t="s">
        <v>23</v>
      </c>
      <c r="J3431" s="1">
        <v>44262</v>
      </c>
      <c r="M3431" t="s">
        <v>35</v>
      </c>
      <c r="N3431" s="2">
        <v>11718.71</v>
      </c>
      <c r="O3431" t="s">
        <v>553</v>
      </c>
      <c r="P3431">
        <v>5.2</v>
      </c>
      <c r="Q34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31">
        <f>YEAR(Table1[[#This Row],[Hire Date]])</f>
        <v>2021</v>
      </c>
      <c r="T3431" t="str">
        <f>IF(Table1[[#This Row],[Education Level]]="Master's Degree",
"Master's Degree",
IF(Table1[[#This Row],[Education Level]]="Bachelor's Degree",
"Bachelor's Degree",
"Others"))</f>
        <v>Master's Degree</v>
      </c>
    </row>
    <row r="3432" spans="1:20" x14ac:dyDescent="0.25">
      <c r="A3432" t="s">
        <v>7336</v>
      </c>
      <c r="B3432" t="s">
        <v>7337</v>
      </c>
      <c r="C3432" t="s">
        <v>29</v>
      </c>
      <c r="D3432">
        <v>39</v>
      </c>
      <c r="E3432" t="s">
        <v>43</v>
      </c>
      <c r="F3432" t="s">
        <v>60</v>
      </c>
      <c r="G3432" t="s">
        <v>45</v>
      </c>
      <c r="H3432" t="s">
        <v>33</v>
      </c>
      <c r="I3432" t="s">
        <v>34</v>
      </c>
      <c r="J3432" s="1">
        <v>45528</v>
      </c>
      <c r="M3432" t="s">
        <v>35</v>
      </c>
      <c r="N3432" s="2">
        <v>8932.4699999999993</v>
      </c>
      <c r="O3432" t="s">
        <v>503</v>
      </c>
      <c r="P3432">
        <v>1.7</v>
      </c>
      <c r="Q34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432">
        <f>YEAR(Table1[[#This Row],[Hire Date]])</f>
        <v>2024</v>
      </c>
      <c r="T3432" t="str">
        <f>IF(Table1[[#This Row],[Education Level]]="Master's Degree",
"Master's Degree",
IF(Table1[[#This Row],[Education Level]]="Bachelor's Degree",
"Bachelor's Degree",
"Others"))</f>
        <v>Bachelor's Degree</v>
      </c>
    </row>
    <row r="3433" spans="1:20" x14ac:dyDescent="0.25">
      <c r="A3433" t="s">
        <v>7338</v>
      </c>
      <c r="B3433" t="s">
        <v>7339</v>
      </c>
      <c r="C3433" t="s">
        <v>18</v>
      </c>
      <c r="D3433">
        <v>47</v>
      </c>
      <c r="E3433" t="s">
        <v>30</v>
      </c>
      <c r="F3433" t="s">
        <v>31</v>
      </c>
      <c r="G3433" t="s">
        <v>45</v>
      </c>
      <c r="H3433" t="s">
        <v>33</v>
      </c>
      <c r="I3433" t="s">
        <v>23</v>
      </c>
      <c r="J3433" s="1">
        <v>45376</v>
      </c>
      <c r="M3433" t="s">
        <v>35</v>
      </c>
      <c r="N3433" s="2">
        <v>7457.19</v>
      </c>
      <c r="O3433" t="s">
        <v>286</v>
      </c>
      <c r="P3433">
        <v>2.1</v>
      </c>
      <c r="Q34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433">
        <f>YEAR(Table1[[#This Row],[Hire Date]])</f>
        <v>2024</v>
      </c>
      <c r="T3433" t="str">
        <f>IF(Table1[[#This Row],[Education Level]]="Master's Degree",
"Master's Degree",
IF(Table1[[#This Row],[Education Level]]="Bachelor's Degree",
"Bachelor's Degree",
"Others"))</f>
        <v>Master's Degree</v>
      </c>
    </row>
    <row r="3434" spans="1:20" x14ac:dyDescent="0.25">
      <c r="A3434" t="s">
        <v>7340</v>
      </c>
      <c r="B3434" t="s">
        <v>7341</v>
      </c>
      <c r="C3434" t="s">
        <v>29</v>
      </c>
      <c r="D3434">
        <v>39</v>
      </c>
      <c r="E3434" t="s">
        <v>30</v>
      </c>
      <c r="F3434" t="s">
        <v>44</v>
      </c>
      <c r="G3434" t="s">
        <v>137</v>
      </c>
      <c r="H3434" t="s">
        <v>33</v>
      </c>
      <c r="I3434" t="s">
        <v>23</v>
      </c>
      <c r="J3434" s="1">
        <v>45667</v>
      </c>
      <c r="M3434" t="s">
        <v>35</v>
      </c>
      <c r="N3434" s="2">
        <v>26481.040000000001</v>
      </c>
      <c r="O3434" t="s">
        <v>1257</v>
      </c>
      <c r="P3434">
        <v>1.3</v>
      </c>
      <c r="Q34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434">
        <f>YEAR(Table1[[#This Row],[Hire Date]])</f>
        <v>2025</v>
      </c>
      <c r="T3434" t="str">
        <f>IF(Table1[[#This Row],[Education Level]]="Master's Degree",
"Master's Degree",
IF(Table1[[#This Row],[Education Level]]="Bachelor's Degree",
"Bachelor's Degree",
"Others"))</f>
        <v>Master's Degree</v>
      </c>
    </row>
    <row r="3435" spans="1:20" x14ac:dyDescent="0.25">
      <c r="A3435" t="s">
        <v>7342</v>
      </c>
      <c r="B3435" t="s">
        <v>7343</v>
      </c>
      <c r="C3435" t="s">
        <v>18</v>
      </c>
      <c r="D3435">
        <v>34</v>
      </c>
      <c r="E3435" t="s">
        <v>121</v>
      </c>
      <c r="F3435" t="s">
        <v>20</v>
      </c>
      <c r="G3435" t="s">
        <v>137</v>
      </c>
      <c r="H3435" t="s">
        <v>33</v>
      </c>
      <c r="I3435" t="s">
        <v>34</v>
      </c>
      <c r="J3435" s="1">
        <v>43840</v>
      </c>
      <c r="M3435" t="s">
        <v>35</v>
      </c>
      <c r="N3435" s="2">
        <v>27375.94</v>
      </c>
      <c r="O3435" t="s">
        <v>3310</v>
      </c>
      <c r="P3435">
        <v>6.4</v>
      </c>
      <c r="Q34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35">
        <f>YEAR(Table1[[#This Row],[Hire Date]])</f>
        <v>2020</v>
      </c>
      <c r="T3435" t="str">
        <f>IF(Table1[[#This Row],[Education Level]]="Master's Degree",
"Master's Degree",
IF(Table1[[#This Row],[Education Level]]="Bachelor's Degree",
"Bachelor's Degree",
"Others"))</f>
        <v>Bachelor's Degree</v>
      </c>
    </row>
    <row r="3436" spans="1:20" x14ac:dyDescent="0.25">
      <c r="A3436" t="s">
        <v>7344</v>
      </c>
      <c r="B3436" t="s">
        <v>7345</v>
      </c>
      <c r="C3436" t="s">
        <v>18</v>
      </c>
      <c r="D3436">
        <v>55</v>
      </c>
      <c r="E3436" t="s">
        <v>30</v>
      </c>
      <c r="F3436" t="s">
        <v>60</v>
      </c>
      <c r="G3436" t="s">
        <v>93</v>
      </c>
      <c r="H3436" t="s">
        <v>33</v>
      </c>
      <c r="I3436" t="s">
        <v>50</v>
      </c>
      <c r="J3436" s="1">
        <v>44064</v>
      </c>
      <c r="M3436" t="s">
        <v>35</v>
      </c>
      <c r="N3436" s="2">
        <v>3421.29</v>
      </c>
      <c r="O3436" t="s">
        <v>3041</v>
      </c>
      <c r="P3436">
        <v>5.7</v>
      </c>
      <c r="Q34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36">
        <f>YEAR(Table1[[#This Row],[Hire Date]])</f>
        <v>2020</v>
      </c>
      <c r="T3436" t="str">
        <f>IF(Table1[[#This Row],[Education Level]]="Master's Degree",
"Master's Degree",
IF(Table1[[#This Row],[Education Level]]="Bachelor's Degree",
"Bachelor's Degree",
"Others"))</f>
        <v>Others</v>
      </c>
    </row>
    <row r="3437" spans="1:20" x14ac:dyDescent="0.25">
      <c r="A3437" t="s">
        <v>7346</v>
      </c>
      <c r="B3437" t="s">
        <v>7347</v>
      </c>
      <c r="C3437" t="s">
        <v>18</v>
      </c>
      <c r="D3437">
        <v>43</v>
      </c>
      <c r="E3437" t="s">
        <v>19</v>
      </c>
      <c r="F3437" t="s">
        <v>31</v>
      </c>
      <c r="G3437" t="s">
        <v>21</v>
      </c>
      <c r="H3437" t="s">
        <v>33</v>
      </c>
      <c r="I3437" t="s">
        <v>50</v>
      </c>
      <c r="J3437" s="1">
        <v>45997</v>
      </c>
      <c r="M3437" t="s">
        <v>35</v>
      </c>
      <c r="N3437" s="2">
        <v>15147.02</v>
      </c>
      <c r="O3437" t="s">
        <v>1202</v>
      </c>
      <c r="P3437">
        <v>0.4</v>
      </c>
      <c r="Q34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437">
        <f>YEAR(Table1[[#This Row],[Hire Date]])</f>
        <v>2025</v>
      </c>
      <c r="T3437" t="str">
        <f>IF(Table1[[#This Row],[Education Level]]="Master's Degree",
"Master's Degree",
IF(Table1[[#This Row],[Education Level]]="Bachelor's Degree",
"Bachelor's Degree",
"Others"))</f>
        <v>Others</v>
      </c>
    </row>
    <row r="3438" spans="1:20" x14ac:dyDescent="0.25">
      <c r="A3438" t="s">
        <v>7348</v>
      </c>
      <c r="B3438" t="s">
        <v>7349</v>
      </c>
      <c r="C3438" t="s">
        <v>18</v>
      </c>
      <c r="D3438">
        <v>40</v>
      </c>
      <c r="E3438" t="s">
        <v>19</v>
      </c>
      <c r="F3438" t="s">
        <v>31</v>
      </c>
      <c r="G3438" t="s">
        <v>45</v>
      </c>
      <c r="H3438" t="s">
        <v>33</v>
      </c>
      <c r="I3438" t="s">
        <v>23</v>
      </c>
      <c r="J3438" s="1">
        <v>45388</v>
      </c>
      <c r="M3438" t="s">
        <v>35</v>
      </c>
      <c r="N3438" s="2">
        <v>7938.46</v>
      </c>
      <c r="O3438" t="s">
        <v>286</v>
      </c>
      <c r="P3438">
        <v>2.1</v>
      </c>
      <c r="Q34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438">
        <f>YEAR(Table1[[#This Row],[Hire Date]])</f>
        <v>2024</v>
      </c>
      <c r="T3438" t="str">
        <f>IF(Table1[[#This Row],[Education Level]]="Master's Degree",
"Master's Degree",
IF(Table1[[#This Row],[Education Level]]="Bachelor's Degree",
"Bachelor's Degree",
"Others"))</f>
        <v>Master's Degree</v>
      </c>
    </row>
    <row r="3439" spans="1:20" x14ac:dyDescent="0.25">
      <c r="A3439" t="s">
        <v>7350</v>
      </c>
      <c r="B3439" t="s">
        <v>4702</v>
      </c>
      <c r="C3439" t="s">
        <v>18</v>
      </c>
      <c r="D3439">
        <v>23</v>
      </c>
      <c r="E3439" t="s">
        <v>69</v>
      </c>
      <c r="F3439" t="s">
        <v>49</v>
      </c>
      <c r="G3439" t="s">
        <v>61</v>
      </c>
      <c r="H3439" t="s">
        <v>33</v>
      </c>
      <c r="I3439" t="s">
        <v>34</v>
      </c>
      <c r="J3439" s="1">
        <v>44520</v>
      </c>
      <c r="M3439" t="s">
        <v>35</v>
      </c>
      <c r="N3439" s="2">
        <v>13608.25</v>
      </c>
      <c r="O3439" t="s">
        <v>1547</v>
      </c>
      <c r="P3439">
        <v>4.5</v>
      </c>
      <c r="Q34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439">
        <f>YEAR(Table1[[#This Row],[Hire Date]])</f>
        <v>2021</v>
      </c>
      <c r="T3439" t="str">
        <f>IF(Table1[[#This Row],[Education Level]]="Master's Degree",
"Master's Degree",
IF(Table1[[#This Row],[Education Level]]="Bachelor's Degree",
"Bachelor's Degree",
"Others"))</f>
        <v>Bachelor's Degree</v>
      </c>
    </row>
    <row r="3440" spans="1:20" x14ac:dyDescent="0.25">
      <c r="A3440" t="s">
        <v>7351</v>
      </c>
      <c r="B3440" t="s">
        <v>7352</v>
      </c>
      <c r="C3440" t="s">
        <v>29</v>
      </c>
      <c r="D3440">
        <v>23</v>
      </c>
      <c r="E3440" t="s">
        <v>43</v>
      </c>
      <c r="F3440" t="s">
        <v>74</v>
      </c>
      <c r="G3440" t="s">
        <v>32</v>
      </c>
      <c r="H3440" t="s">
        <v>33</v>
      </c>
      <c r="I3440" t="s">
        <v>34</v>
      </c>
      <c r="J3440" s="1">
        <v>45471</v>
      </c>
      <c r="M3440" t="s">
        <v>35</v>
      </c>
      <c r="N3440" s="2">
        <v>6335.91</v>
      </c>
      <c r="O3440" t="s">
        <v>2973</v>
      </c>
      <c r="P3440">
        <v>1.9</v>
      </c>
      <c r="Q34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440">
        <f>YEAR(Table1[[#This Row],[Hire Date]])</f>
        <v>2024</v>
      </c>
      <c r="T3440" t="str">
        <f>IF(Table1[[#This Row],[Education Level]]="Master's Degree",
"Master's Degree",
IF(Table1[[#This Row],[Education Level]]="Bachelor's Degree",
"Bachelor's Degree",
"Others"))</f>
        <v>Bachelor's Degree</v>
      </c>
    </row>
    <row r="3441" spans="1:20" x14ac:dyDescent="0.25">
      <c r="A3441" t="s">
        <v>7353</v>
      </c>
      <c r="B3441" t="s">
        <v>7354</v>
      </c>
      <c r="C3441" t="s">
        <v>29</v>
      </c>
      <c r="D3441">
        <v>37</v>
      </c>
      <c r="E3441" t="s">
        <v>136</v>
      </c>
      <c r="F3441" t="s">
        <v>74</v>
      </c>
      <c r="G3441" t="s">
        <v>45</v>
      </c>
      <c r="H3441" t="s">
        <v>33</v>
      </c>
      <c r="I3441" t="s">
        <v>50</v>
      </c>
      <c r="J3441" s="1">
        <v>45487</v>
      </c>
      <c r="M3441" t="s">
        <v>35</v>
      </c>
      <c r="N3441" s="2">
        <v>7013.94</v>
      </c>
      <c r="O3441" t="s">
        <v>921</v>
      </c>
      <c r="P3441">
        <v>1.8</v>
      </c>
      <c r="Q34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441">
        <f>YEAR(Table1[[#This Row],[Hire Date]])</f>
        <v>2024</v>
      </c>
      <c r="T3441" t="str">
        <f>IF(Table1[[#This Row],[Education Level]]="Master's Degree",
"Master's Degree",
IF(Table1[[#This Row],[Education Level]]="Bachelor's Degree",
"Bachelor's Degree",
"Others"))</f>
        <v>Others</v>
      </c>
    </row>
    <row r="3442" spans="1:20" x14ac:dyDescent="0.25">
      <c r="A3442" t="s">
        <v>7355</v>
      </c>
      <c r="B3442" t="s">
        <v>7356</v>
      </c>
      <c r="C3442" t="s">
        <v>18</v>
      </c>
      <c r="D3442">
        <v>36</v>
      </c>
      <c r="E3442" t="s">
        <v>100</v>
      </c>
      <c r="F3442" t="s">
        <v>49</v>
      </c>
      <c r="G3442" t="s">
        <v>21</v>
      </c>
      <c r="H3442" t="s">
        <v>33</v>
      </c>
      <c r="I3442" t="s">
        <v>34</v>
      </c>
      <c r="J3442" s="1">
        <v>43495</v>
      </c>
      <c r="K3442" s="1">
        <v>46057</v>
      </c>
      <c r="L3442" t="s">
        <v>324</v>
      </c>
      <c r="M3442" t="s">
        <v>25</v>
      </c>
      <c r="N3442" s="2">
        <v>17674</v>
      </c>
      <c r="O3442" t="s">
        <v>1994</v>
      </c>
      <c r="P3442">
        <v>7</v>
      </c>
      <c r="Q34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42">
        <f>YEAR(Table1[[#This Row],[Hire Date]])</f>
        <v>2019</v>
      </c>
      <c r="S3442" s="9">
        <f>YEAR(Table1[[#This Row],[Exit Date]])</f>
        <v>2026</v>
      </c>
      <c r="T3442" t="str">
        <f>IF(Table1[[#This Row],[Education Level]]="Master's Degree",
"Master's Degree",
IF(Table1[[#This Row],[Education Level]]="Bachelor's Degree",
"Bachelor's Degree",
"Others"))</f>
        <v>Bachelor's Degree</v>
      </c>
    </row>
    <row r="3443" spans="1:20" x14ac:dyDescent="0.25">
      <c r="A3443" t="s">
        <v>7357</v>
      </c>
      <c r="B3443" t="s">
        <v>7358</v>
      </c>
      <c r="C3443" t="s">
        <v>18</v>
      </c>
      <c r="D3443">
        <v>29</v>
      </c>
      <c r="E3443" t="s">
        <v>43</v>
      </c>
      <c r="F3443" t="s">
        <v>74</v>
      </c>
      <c r="G3443" t="s">
        <v>93</v>
      </c>
      <c r="H3443" t="s">
        <v>33</v>
      </c>
      <c r="I3443" t="s">
        <v>75</v>
      </c>
      <c r="J3443" s="1">
        <v>43540</v>
      </c>
      <c r="M3443" t="s">
        <v>35</v>
      </c>
      <c r="N3443" s="2">
        <v>3116.08</v>
      </c>
      <c r="O3443" t="s">
        <v>1047</v>
      </c>
      <c r="P3443">
        <v>7.2</v>
      </c>
      <c r="Q34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43">
        <f>YEAR(Table1[[#This Row],[Hire Date]])</f>
        <v>2019</v>
      </c>
      <c r="T3443" t="str">
        <f>IF(Table1[[#This Row],[Education Level]]="Master's Degree",
"Master's Degree",
IF(Table1[[#This Row],[Education Level]]="Bachelor's Degree",
"Bachelor's Degree",
"Others"))</f>
        <v>Others</v>
      </c>
    </row>
    <row r="3444" spans="1:20" x14ac:dyDescent="0.25">
      <c r="A3444" t="s">
        <v>7359</v>
      </c>
      <c r="B3444" t="s">
        <v>7360</v>
      </c>
      <c r="C3444" t="s">
        <v>29</v>
      </c>
      <c r="D3444">
        <v>36</v>
      </c>
      <c r="E3444" t="s">
        <v>136</v>
      </c>
      <c r="F3444" t="s">
        <v>31</v>
      </c>
      <c r="G3444" t="s">
        <v>21</v>
      </c>
      <c r="H3444" t="s">
        <v>33</v>
      </c>
      <c r="I3444" t="s">
        <v>50</v>
      </c>
      <c r="J3444" s="1">
        <v>46107</v>
      </c>
      <c r="M3444" t="s">
        <v>35</v>
      </c>
      <c r="N3444" s="2">
        <v>14058.9</v>
      </c>
      <c r="O3444" t="s">
        <v>1733</v>
      </c>
      <c r="P3444">
        <v>0.1</v>
      </c>
      <c r="Q34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444">
        <f>YEAR(Table1[[#This Row],[Hire Date]])</f>
        <v>2026</v>
      </c>
      <c r="T3444" t="str">
        <f>IF(Table1[[#This Row],[Education Level]]="Master's Degree",
"Master's Degree",
IF(Table1[[#This Row],[Education Level]]="Bachelor's Degree",
"Bachelor's Degree",
"Others"))</f>
        <v>Others</v>
      </c>
    </row>
    <row r="3445" spans="1:20" x14ac:dyDescent="0.25">
      <c r="A3445" t="s">
        <v>7361</v>
      </c>
      <c r="B3445" t="s">
        <v>7362</v>
      </c>
      <c r="C3445" t="s">
        <v>18</v>
      </c>
      <c r="D3445">
        <v>49</v>
      </c>
      <c r="E3445" t="s">
        <v>86</v>
      </c>
      <c r="F3445" t="s">
        <v>74</v>
      </c>
      <c r="G3445" t="s">
        <v>93</v>
      </c>
      <c r="H3445" t="s">
        <v>33</v>
      </c>
      <c r="I3445" t="s">
        <v>34</v>
      </c>
      <c r="J3445" s="1">
        <v>45976</v>
      </c>
      <c r="M3445" t="s">
        <v>35</v>
      </c>
      <c r="N3445" s="2">
        <v>2891.22</v>
      </c>
      <c r="O3445" t="s">
        <v>2607</v>
      </c>
      <c r="P3445">
        <v>0.5</v>
      </c>
      <c r="Q34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445">
        <f>YEAR(Table1[[#This Row],[Hire Date]])</f>
        <v>2025</v>
      </c>
      <c r="T3445" t="str">
        <f>IF(Table1[[#This Row],[Education Level]]="Master's Degree",
"Master's Degree",
IF(Table1[[#This Row],[Education Level]]="Bachelor's Degree",
"Bachelor's Degree",
"Others"))</f>
        <v>Bachelor's Degree</v>
      </c>
    </row>
    <row r="3446" spans="1:20" x14ac:dyDescent="0.25">
      <c r="A3446" t="s">
        <v>7363</v>
      </c>
      <c r="B3446" t="s">
        <v>7364</v>
      </c>
      <c r="C3446" t="s">
        <v>29</v>
      </c>
      <c r="D3446">
        <v>41</v>
      </c>
      <c r="E3446" t="s">
        <v>100</v>
      </c>
      <c r="F3446" t="s">
        <v>44</v>
      </c>
      <c r="G3446" t="s">
        <v>232</v>
      </c>
      <c r="H3446" t="s">
        <v>33</v>
      </c>
      <c r="I3446" t="s">
        <v>34</v>
      </c>
      <c r="J3446" s="1">
        <v>45879</v>
      </c>
      <c r="K3446" s="1">
        <v>45989</v>
      </c>
      <c r="L3446" t="s">
        <v>24</v>
      </c>
      <c r="M3446" t="s">
        <v>25</v>
      </c>
      <c r="N3446" s="2">
        <v>49968.05</v>
      </c>
      <c r="O3446" t="s">
        <v>146</v>
      </c>
      <c r="P3446">
        <v>0.3</v>
      </c>
      <c r="Q34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446">
        <f>YEAR(Table1[[#This Row],[Hire Date]])</f>
        <v>2025</v>
      </c>
      <c r="S3446" s="9">
        <f>YEAR(Table1[[#This Row],[Exit Date]])</f>
        <v>2025</v>
      </c>
      <c r="T3446" t="str">
        <f>IF(Table1[[#This Row],[Education Level]]="Master's Degree",
"Master's Degree",
IF(Table1[[#This Row],[Education Level]]="Bachelor's Degree",
"Bachelor's Degree",
"Others"))</f>
        <v>Bachelor's Degree</v>
      </c>
    </row>
    <row r="3447" spans="1:20" x14ac:dyDescent="0.25">
      <c r="A3447" t="s">
        <v>7365</v>
      </c>
      <c r="B3447" t="s">
        <v>7366</v>
      </c>
      <c r="C3447" t="s">
        <v>29</v>
      </c>
      <c r="D3447">
        <v>24</v>
      </c>
      <c r="E3447" t="s">
        <v>79</v>
      </c>
      <c r="F3447" t="s">
        <v>49</v>
      </c>
      <c r="G3447" t="s">
        <v>61</v>
      </c>
      <c r="H3447" t="s">
        <v>33</v>
      </c>
      <c r="I3447" t="s">
        <v>23</v>
      </c>
      <c r="J3447" s="1">
        <v>44043</v>
      </c>
      <c r="M3447" t="s">
        <v>35</v>
      </c>
      <c r="N3447" s="2">
        <v>12442.29</v>
      </c>
      <c r="O3447" t="s">
        <v>388</v>
      </c>
      <c r="P3447">
        <v>5.8</v>
      </c>
      <c r="Q34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47">
        <f>YEAR(Table1[[#This Row],[Hire Date]])</f>
        <v>2020</v>
      </c>
      <c r="T3447" t="str">
        <f>IF(Table1[[#This Row],[Education Level]]="Master's Degree",
"Master's Degree",
IF(Table1[[#This Row],[Education Level]]="Bachelor's Degree",
"Bachelor's Degree",
"Others"))</f>
        <v>Master's Degree</v>
      </c>
    </row>
    <row r="3448" spans="1:20" x14ac:dyDescent="0.25">
      <c r="A3448" t="s">
        <v>7367</v>
      </c>
      <c r="B3448" t="s">
        <v>7368</v>
      </c>
      <c r="C3448" t="s">
        <v>18</v>
      </c>
      <c r="D3448">
        <v>33</v>
      </c>
      <c r="E3448" t="s">
        <v>136</v>
      </c>
      <c r="F3448" t="s">
        <v>44</v>
      </c>
      <c r="G3448" t="s">
        <v>137</v>
      </c>
      <c r="H3448" t="s">
        <v>33</v>
      </c>
      <c r="I3448" t="s">
        <v>34</v>
      </c>
      <c r="J3448" s="1">
        <v>43761</v>
      </c>
      <c r="M3448" t="s">
        <v>35</v>
      </c>
      <c r="N3448" s="2">
        <v>29542.18</v>
      </c>
      <c r="O3448" t="s">
        <v>982</v>
      </c>
      <c r="P3448">
        <v>6.6</v>
      </c>
      <c r="Q34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48">
        <f>YEAR(Table1[[#This Row],[Hire Date]])</f>
        <v>2019</v>
      </c>
      <c r="T3448" t="str">
        <f>IF(Table1[[#This Row],[Education Level]]="Master's Degree",
"Master's Degree",
IF(Table1[[#This Row],[Education Level]]="Bachelor's Degree",
"Bachelor's Degree",
"Others"))</f>
        <v>Bachelor's Degree</v>
      </c>
    </row>
    <row r="3449" spans="1:20" x14ac:dyDescent="0.25">
      <c r="A3449" t="s">
        <v>7369</v>
      </c>
      <c r="B3449" t="s">
        <v>2236</v>
      </c>
      <c r="C3449" t="s">
        <v>18</v>
      </c>
      <c r="D3449">
        <v>27</v>
      </c>
      <c r="E3449" t="s">
        <v>121</v>
      </c>
      <c r="F3449" t="s">
        <v>20</v>
      </c>
      <c r="G3449" t="s">
        <v>137</v>
      </c>
      <c r="H3449" t="s">
        <v>22</v>
      </c>
      <c r="I3449" t="s">
        <v>34</v>
      </c>
      <c r="J3449" s="1">
        <v>45584</v>
      </c>
      <c r="K3449" s="1">
        <v>45682</v>
      </c>
      <c r="L3449" t="s">
        <v>372</v>
      </c>
      <c r="M3449" t="s">
        <v>25</v>
      </c>
      <c r="N3449" s="2">
        <v>22174.57</v>
      </c>
      <c r="O3449" t="s">
        <v>1688</v>
      </c>
      <c r="P3449">
        <v>0.3</v>
      </c>
      <c r="Q34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449">
        <f>YEAR(Table1[[#This Row],[Hire Date]])</f>
        <v>2024</v>
      </c>
      <c r="S3449" s="9">
        <f>YEAR(Table1[[#This Row],[Exit Date]])</f>
        <v>2025</v>
      </c>
      <c r="T3449" t="str">
        <f>IF(Table1[[#This Row],[Education Level]]="Master's Degree",
"Master's Degree",
IF(Table1[[#This Row],[Education Level]]="Bachelor's Degree",
"Bachelor's Degree",
"Others"))</f>
        <v>Bachelor's Degree</v>
      </c>
    </row>
    <row r="3450" spans="1:20" x14ac:dyDescent="0.25">
      <c r="A3450" t="s">
        <v>7370</v>
      </c>
      <c r="B3450" t="s">
        <v>7371</v>
      </c>
      <c r="C3450" t="s">
        <v>29</v>
      </c>
      <c r="D3450">
        <v>31</v>
      </c>
      <c r="E3450" t="s">
        <v>73</v>
      </c>
      <c r="F3450" t="s">
        <v>44</v>
      </c>
      <c r="G3450" t="s">
        <v>32</v>
      </c>
      <c r="H3450" t="s">
        <v>22</v>
      </c>
      <c r="I3450" t="s">
        <v>23</v>
      </c>
      <c r="J3450" s="1">
        <v>46099</v>
      </c>
      <c r="M3450" t="s">
        <v>35</v>
      </c>
      <c r="N3450" s="2">
        <v>4601.84</v>
      </c>
      <c r="O3450" t="s">
        <v>87</v>
      </c>
      <c r="P3450">
        <v>0.2</v>
      </c>
      <c r="Q34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450">
        <f>YEAR(Table1[[#This Row],[Hire Date]])</f>
        <v>2026</v>
      </c>
      <c r="T3450" t="str">
        <f>IF(Table1[[#This Row],[Education Level]]="Master's Degree",
"Master's Degree",
IF(Table1[[#This Row],[Education Level]]="Bachelor's Degree",
"Bachelor's Degree",
"Others"))</f>
        <v>Master's Degree</v>
      </c>
    </row>
    <row r="3451" spans="1:20" x14ac:dyDescent="0.25">
      <c r="A3451" t="s">
        <v>7372</v>
      </c>
      <c r="B3451" t="s">
        <v>2769</v>
      </c>
      <c r="C3451" t="s">
        <v>18</v>
      </c>
      <c r="D3451">
        <v>31</v>
      </c>
      <c r="E3451" t="s">
        <v>100</v>
      </c>
      <c r="F3451" t="s">
        <v>60</v>
      </c>
      <c r="G3451" t="s">
        <v>93</v>
      </c>
      <c r="H3451" t="s">
        <v>22</v>
      </c>
      <c r="I3451" t="s">
        <v>34</v>
      </c>
      <c r="J3451" s="1">
        <v>45187</v>
      </c>
      <c r="M3451" t="s">
        <v>35</v>
      </c>
      <c r="N3451" s="2">
        <v>3721.06</v>
      </c>
      <c r="O3451" t="s">
        <v>26</v>
      </c>
      <c r="P3451">
        <v>2.7</v>
      </c>
      <c r="Q34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451">
        <f>YEAR(Table1[[#This Row],[Hire Date]])</f>
        <v>2023</v>
      </c>
      <c r="T3451" t="str">
        <f>IF(Table1[[#This Row],[Education Level]]="Master's Degree",
"Master's Degree",
IF(Table1[[#This Row],[Education Level]]="Bachelor's Degree",
"Bachelor's Degree",
"Others"))</f>
        <v>Bachelor's Degree</v>
      </c>
    </row>
    <row r="3452" spans="1:20" x14ac:dyDescent="0.25">
      <c r="A3452" t="s">
        <v>7373</v>
      </c>
      <c r="B3452" t="s">
        <v>7374</v>
      </c>
      <c r="C3452" t="s">
        <v>18</v>
      </c>
      <c r="D3452">
        <v>30</v>
      </c>
      <c r="E3452" t="s">
        <v>19</v>
      </c>
      <c r="F3452" t="s">
        <v>31</v>
      </c>
      <c r="G3452" t="s">
        <v>61</v>
      </c>
      <c r="H3452" t="s">
        <v>33</v>
      </c>
      <c r="I3452" t="s">
        <v>23</v>
      </c>
      <c r="J3452" s="1">
        <v>43727</v>
      </c>
      <c r="K3452" s="1">
        <v>45338</v>
      </c>
      <c r="L3452" t="s">
        <v>24</v>
      </c>
      <c r="M3452" t="s">
        <v>25</v>
      </c>
      <c r="N3452" s="2">
        <v>9700.4</v>
      </c>
      <c r="O3452" t="s">
        <v>80</v>
      </c>
      <c r="P3452">
        <v>4.4000000000000004</v>
      </c>
      <c r="Q34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452">
        <f>YEAR(Table1[[#This Row],[Hire Date]])</f>
        <v>2019</v>
      </c>
      <c r="S3452" s="9">
        <f>YEAR(Table1[[#This Row],[Exit Date]])</f>
        <v>2024</v>
      </c>
      <c r="T3452" t="str">
        <f>IF(Table1[[#This Row],[Education Level]]="Master's Degree",
"Master's Degree",
IF(Table1[[#This Row],[Education Level]]="Bachelor's Degree",
"Bachelor's Degree",
"Others"))</f>
        <v>Master's Degree</v>
      </c>
    </row>
    <row r="3453" spans="1:20" x14ac:dyDescent="0.25">
      <c r="A3453" t="s">
        <v>7375</v>
      </c>
      <c r="B3453" t="s">
        <v>7376</v>
      </c>
      <c r="C3453" t="s">
        <v>18</v>
      </c>
      <c r="D3453">
        <v>23</v>
      </c>
      <c r="E3453" t="s">
        <v>73</v>
      </c>
      <c r="F3453" t="s">
        <v>31</v>
      </c>
      <c r="G3453" t="s">
        <v>93</v>
      </c>
      <c r="H3453" t="s">
        <v>33</v>
      </c>
      <c r="I3453" t="s">
        <v>34</v>
      </c>
      <c r="J3453" s="1">
        <v>44926</v>
      </c>
      <c r="K3453" s="1">
        <v>45873</v>
      </c>
      <c r="L3453" t="s">
        <v>132</v>
      </c>
      <c r="M3453" t="s">
        <v>25</v>
      </c>
      <c r="N3453" s="2">
        <v>3451.61</v>
      </c>
      <c r="O3453" t="s">
        <v>2386</v>
      </c>
      <c r="P3453">
        <v>2.6</v>
      </c>
      <c r="Q34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453">
        <f>YEAR(Table1[[#This Row],[Hire Date]])</f>
        <v>2022</v>
      </c>
      <c r="S3453" s="9">
        <f>YEAR(Table1[[#This Row],[Exit Date]])</f>
        <v>2025</v>
      </c>
      <c r="T3453" t="str">
        <f>IF(Table1[[#This Row],[Education Level]]="Master's Degree",
"Master's Degree",
IF(Table1[[#This Row],[Education Level]]="Bachelor's Degree",
"Bachelor's Degree",
"Others"))</f>
        <v>Bachelor's Degree</v>
      </c>
    </row>
    <row r="3454" spans="1:20" x14ac:dyDescent="0.25">
      <c r="A3454" t="s">
        <v>7377</v>
      </c>
      <c r="B3454" t="s">
        <v>7378</v>
      </c>
      <c r="C3454" t="s">
        <v>18</v>
      </c>
      <c r="D3454">
        <v>33</v>
      </c>
      <c r="E3454" t="s">
        <v>100</v>
      </c>
      <c r="F3454" t="s">
        <v>31</v>
      </c>
      <c r="G3454" t="s">
        <v>45</v>
      </c>
      <c r="H3454" t="s">
        <v>33</v>
      </c>
      <c r="I3454" t="s">
        <v>23</v>
      </c>
      <c r="J3454" s="1">
        <v>43869</v>
      </c>
      <c r="M3454" t="s">
        <v>35</v>
      </c>
      <c r="N3454" s="2">
        <v>6885.08</v>
      </c>
      <c r="O3454" t="s">
        <v>2967</v>
      </c>
      <c r="P3454">
        <v>6.3</v>
      </c>
      <c r="Q34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54">
        <f>YEAR(Table1[[#This Row],[Hire Date]])</f>
        <v>2020</v>
      </c>
      <c r="T3454" t="str">
        <f>IF(Table1[[#This Row],[Education Level]]="Master's Degree",
"Master's Degree",
IF(Table1[[#This Row],[Education Level]]="Bachelor's Degree",
"Bachelor's Degree",
"Others"))</f>
        <v>Master's Degree</v>
      </c>
    </row>
    <row r="3455" spans="1:20" x14ac:dyDescent="0.25">
      <c r="A3455" t="s">
        <v>7379</v>
      </c>
      <c r="B3455" t="s">
        <v>7380</v>
      </c>
      <c r="C3455" t="s">
        <v>18</v>
      </c>
      <c r="D3455">
        <v>29</v>
      </c>
      <c r="E3455" s="9" t="s">
        <v>13002</v>
      </c>
      <c r="F3455" t="s">
        <v>60</v>
      </c>
      <c r="G3455" t="s">
        <v>32</v>
      </c>
      <c r="H3455" t="s">
        <v>22</v>
      </c>
      <c r="I3455" t="s">
        <v>34</v>
      </c>
      <c r="J3455" s="1">
        <v>43285</v>
      </c>
      <c r="K3455" s="1">
        <v>45936</v>
      </c>
      <c r="L3455" t="s">
        <v>24</v>
      </c>
      <c r="M3455" t="s">
        <v>25</v>
      </c>
      <c r="N3455" s="2">
        <v>4108.47</v>
      </c>
      <c r="O3455" t="s">
        <v>738</v>
      </c>
      <c r="P3455">
        <v>7.3</v>
      </c>
      <c r="Q34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55">
        <f>YEAR(Table1[[#This Row],[Hire Date]])</f>
        <v>2018</v>
      </c>
      <c r="S3455" s="9">
        <f>YEAR(Table1[[#This Row],[Exit Date]])</f>
        <v>2025</v>
      </c>
      <c r="T3455" t="str">
        <f>IF(Table1[[#This Row],[Education Level]]="Master's Degree",
"Master's Degree",
IF(Table1[[#This Row],[Education Level]]="Bachelor's Degree",
"Bachelor's Degree",
"Others"))</f>
        <v>Bachelor's Degree</v>
      </c>
    </row>
    <row r="3456" spans="1:20" x14ac:dyDescent="0.25">
      <c r="A3456" t="s">
        <v>7381</v>
      </c>
      <c r="B3456" t="s">
        <v>7382</v>
      </c>
      <c r="C3456" t="s">
        <v>29</v>
      </c>
      <c r="D3456">
        <v>22</v>
      </c>
      <c r="E3456" t="s">
        <v>43</v>
      </c>
      <c r="F3456" t="s">
        <v>49</v>
      </c>
      <c r="G3456" t="s">
        <v>32</v>
      </c>
      <c r="H3456" t="s">
        <v>33</v>
      </c>
      <c r="I3456" t="s">
        <v>50</v>
      </c>
      <c r="J3456" s="1">
        <v>44965</v>
      </c>
      <c r="M3456" t="s">
        <v>35</v>
      </c>
      <c r="N3456" s="2">
        <v>4915.97</v>
      </c>
      <c r="O3456" t="s">
        <v>2542</v>
      </c>
      <c r="P3456">
        <v>3.3</v>
      </c>
      <c r="Q34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456">
        <f>YEAR(Table1[[#This Row],[Hire Date]])</f>
        <v>2023</v>
      </c>
      <c r="T3456" t="str">
        <f>IF(Table1[[#This Row],[Education Level]]="Master's Degree",
"Master's Degree",
IF(Table1[[#This Row],[Education Level]]="Bachelor's Degree",
"Bachelor's Degree",
"Others"))</f>
        <v>Others</v>
      </c>
    </row>
    <row r="3457" spans="1:20" x14ac:dyDescent="0.25">
      <c r="A3457" t="s">
        <v>7383</v>
      </c>
      <c r="B3457" t="s">
        <v>7384</v>
      </c>
      <c r="C3457" t="s">
        <v>29</v>
      </c>
      <c r="D3457">
        <v>53</v>
      </c>
      <c r="E3457" t="s">
        <v>19</v>
      </c>
      <c r="F3457" t="s">
        <v>49</v>
      </c>
      <c r="G3457" t="s">
        <v>145</v>
      </c>
      <c r="H3457" t="s">
        <v>33</v>
      </c>
      <c r="I3457" t="s">
        <v>23</v>
      </c>
      <c r="J3457" s="1">
        <v>44564</v>
      </c>
      <c r="K3457" s="1">
        <v>45379</v>
      </c>
      <c r="L3457" t="s">
        <v>132</v>
      </c>
      <c r="M3457" t="s">
        <v>25</v>
      </c>
      <c r="N3457" s="2">
        <v>40185.230000000003</v>
      </c>
      <c r="O3457" t="s">
        <v>146</v>
      </c>
      <c r="P3457">
        <v>2.2000000000000002</v>
      </c>
      <c r="Q34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457">
        <f>YEAR(Table1[[#This Row],[Hire Date]])</f>
        <v>2022</v>
      </c>
      <c r="S3457" s="9">
        <f>YEAR(Table1[[#This Row],[Exit Date]])</f>
        <v>2024</v>
      </c>
      <c r="T3457" t="str">
        <f>IF(Table1[[#This Row],[Education Level]]="Master's Degree",
"Master's Degree",
IF(Table1[[#This Row],[Education Level]]="Bachelor's Degree",
"Bachelor's Degree",
"Others"))</f>
        <v>Master's Degree</v>
      </c>
    </row>
    <row r="3458" spans="1:20" x14ac:dyDescent="0.25">
      <c r="A3458" t="s">
        <v>7385</v>
      </c>
      <c r="B3458" t="s">
        <v>7386</v>
      </c>
      <c r="C3458" t="s">
        <v>29</v>
      </c>
      <c r="D3458">
        <v>44</v>
      </c>
      <c r="E3458" t="s">
        <v>43</v>
      </c>
      <c r="F3458" t="s">
        <v>49</v>
      </c>
      <c r="G3458" t="s">
        <v>61</v>
      </c>
      <c r="H3458" t="s">
        <v>131</v>
      </c>
      <c r="I3458" t="s">
        <v>34</v>
      </c>
      <c r="J3458" s="1">
        <v>45391</v>
      </c>
      <c r="M3458" t="s">
        <v>35</v>
      </c>
      <c r="N3458" s="2">
        <v>13103.32</v>
      </c>
      <c r="O3458" t="s">
        <v>261</v>
      </c>
      <c r="P3458">
        <v>2.1</v>
      </c>
      <c r="Q34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458">
        <f>YEAR(Table1[[#This Row],[Hire Date]])</f>
        <v>2024</v>
      </c>
      <c r="T3458" t="str">
        <f>IF(Table1[[#This Row],[Education Level]]="Master's Degree",
"Master's Degree",
IF(Table1[[#This Row],[Education Level]]="Bachelor's Degree",
"Bachelor's Degree",
"Others"))</f>
        <v>Bachelor's Degree</v>
      </c>
    </row>
    <row r="3459" spans="1:20" x14ac:dyDescent="0.25">
      <c r="A3459" t="s">
        <v>7387</v>
      </c>
      <c r="B3459" t="s">
        <v>7388</v>
      </c>
      <c r="C3459" t="s">
        <v>18</v>
      </c>
      <c r="D3459">
        <v>31</v>
      </c>
      <c r="E3459" t="s">
        <v>73</v>
      </c>
      <c r="F3459" t="s">
        <v>49</v>
      </c>
      <c r="G3459" t="s">
        <v>45</v>
      </c>
      <c r="H3459" t="s">
        <v>33</v>
      </c>
      <c r="I3459" t="s">
        <v>34</v>
      </c>
      <c r="J3459" s="1">
        <v>43361</v>
      </c>
      <c r="K3459" s="1">
        <v>45510</v>
      </c>
      <c r="L3459" t="s">
        <v>132</v>
      </c>
      <c r="M3459" t="s">
        <v>25</v>
      </c>
      <c r="N3459" s="2">
        <v>7813.86</v>
      </c>
      <c r="O3459" t="s">
        <v>246</v>
      </c>
      <c r="P3459">
        <v>5.9</v>
      </c>
      <c r="Q34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59">
        <f>YEAR(Table1[[#This Row],[Hire Date]])</f>
        <v>2018</v>
      </c>
      <c r="S3459" s="9">
        <f>YEAR(Table1[[#This Row],[Exit Date]])</f>
        <v>2024</v>
      </c>
      <c r="T3459" t="str">
        <f>IF(Table1[[#This Row],[Education Level]]="Master's Degree",
"Master's Degree",
IF(Table1[[#This Row],[Education Level]]="Bachelor's Degree",
"Bachelor's Degree",
"Others"))</f>
        <v>Bachelor's Degree</v>
      </c>
    </row>
    <row r="3460" spans="1:20" x14ac:dyDescent="0.25">
      <c r="A3460" t="s">
        <v>7389</v>
      </c>
      <c r="B3460" t="s">
        <v>7390</v>
      </c>
      <c r="C3460" t="s">
        <v>18</v>
      </c>
      <c r="D3460">
        <v>35</v>
      </c>
      <c r="E3460" t="s">
        <v>79</v>
      </c>
      <c r="F3460" t="s">
        <v>44</v>
      </c>
      <c r="G3460" t="s">
        <v>137</v>
      </c>
      <c r="H3460" t="s">
        <v>22</v>
      </c>
      <c r="I3460" t="s">
        <v>117</v>
      </c>
      <c r="J3460" s="1">
        <v>45705</v>
      </c>
      <c r="M3460" t="s">
        <v>35</v>
      </c>
      <c r="N3460" s="2">
        <v>22232.06</v>
      </c>
      <c r="O3460" t="s">
        <v>3564</v>
      </c>
      <c r="P3460">
        <v>1.2</v>
      </c>
      <c r="Q34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460">
        <f>YEAR(Table1[[#This Row],[Hire Date]])</f>
        <v>2025</v>
      </c>
      <c r="T3460" t="str">
        <f>IF(Table1[[#This Row],[Education Level]]="Master's Degree",
"Master's Degree",
IF(Table1[[#This Row],[Education Level]]="Bachelor's Degree",
"Bachelor's Degree",
"Others"))</f>
        <v>Others</v>
      </c>
    </row>
    <row r="3461" spans="1:20" x14ac:dyDescent="0.25">
      <c r="A3461" t="s">
        <v>7391</v>
      </c>
      <c r="B3461" t="s">
        <v>7392</v>
      </c>
      <c r="C3461" t="s">
        <v>18</v>
      </c>
      <c r="D3461">
        <v>24</v>
      </c>
      <c r="E3461" t="s">
        <v>69</v>
      </c>
      <c r="F3461" t="s">
        <v>49</v>
      </c>
      <c r="G3461" t="s">
        <v>32</v>
      </c>
      <c r="H3461" t="s">
        <v>22</v>
      </c>
      <c r="I3461" t="s">
        <v>50</v>
      </c>
      <c r="J3461" s="1">
        <v>45189</v>
      </c>
      <c r="M3461" t="s">
        <v>35</v>
      </c>
      <c r="N3461" s="2">
        <v>4853.96</v>
      </c>
      <c r="O3461" t="s">
        <v>741</v>
      </c>
      <c r="P3461">
        <v>2.7</v>
      </c>
      <c r="Q34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461">
        <f>YEAR(Table1[[#This Row],[Hire Date]])</f>
        <v>2023</v>
      </c>
      <c r="T3461" t="str">
        <f>IF(Table1[[#This Row],[Education Level]]="Master's Degree",
"Master's Degree",
IF(Table1[[#This Row],[Education Level]]="Bachelor's Degree",
"Bachelor's Degree",
"Others"))</f>
        <v>Others</v>
      </c>
    </row>
    <row r="3462" spans="1:20" x14ac:dyDescent="0.25">
      <c r="A3462" t="s">
        <v>7393</v>
      </c>
      <c r="B3462" t="s">
        <v>7394</v>
      </c>
      <c r="C3462" t="s">
        <v>18</v>
      </c>
      <c r="D3462">
        <v>50</v>
      </c>
      <c r="E3462" t="s">
        <v>43</v>
      </c>
      <c r="F3462" t="s">
        <v>49</v>
      </c>
      <c r="G3462" t="s">
        <v>45</v>
      </c>
      <c r="H3462" t="s">
        <v>33</v>
      </c>
      <c r="I3462" t="s">
        <v>23</v>
      </c>
      <c r="J3462" s="1">
        <v>45471</v>
      </c>
      <c r="K3462" s="1">
        <v>45670</v>
      </c>
      <c r="L3462" t="s">
        <v>24</v>
      </c>
      <c r="M3462" t="s">
        <v>25</v>
      </c>
      <c r="N3462" s="2">
        <v>9196.49</v>
      </c>
      <c r="O3462" t="s">
        <v>413</v>
      </c>
      <c r="P3462">
        <v>0.5</v>
      </c>
      <c r="Q34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462">
        <f>YEAR(Table1[[#This Row],[Hire Date]])</f>
        <v>2024</v>
      </c>
      <c r="S3462" s="9">
        <f>YEAR(Table1[[#This Row],[Exit Date]])</f>
        <v>2025</v>
      </c>
      <c r="T3462" t="str">
        <f>IF(Table1[[#This Row],[Education Level]]="Master's Degree",
"Master's Degree",
IF(Table1[[#This Row],[Education Level]]="Bachelor's Degree",
"Bachelor's Degree",
"Others"))</f>
        <v>Master's Degree</v>
      </c>
    </row>
    <row r="3463" spans="1:20" x14ac:dyDescent="0.25">
      <c r="A3463" t="s">
        <v>7395</v>
      </c>
      <c r="B3463" t="s">
        <v>7396</v>
      </c>
      <c r="C3463" t="s">
        <v>29</v>
      </c>
      <c r="D3463">
        <v>52</v>
      </c>
      <c r="E3463" t="s">
        <v>136</v>
      </c>
      <c r="F3463" t="s">
        <v>31</v>
      </c>
      <c r="G3463" t="s">
        <v>61</v>
      </c>
      <c r="H3463" t="s">
        <v>22</v>
      </c>
      <c r="I3463" t="s">
        <v>34</v>
      </c>
      <c r="J3463" s="1">
        <v>43535</v>
      </c>
      <c r="M3463" t="s">
        <v>35</v>
      </c>
      <c r="N3463" s="2">
        <v>12289.17</v>
      </c>
      <c r="O3463" t="s">
        <v>655</v>
      </c>
      <c r="P3463">
        <v>7.2</v>
      </c>
      <c r="Q34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63">
        <f>YEAR(Table1[[#This Row],[Hire Date]])</f>
        <v>2019</v>
      </c>
      <c r="T3463" t="str">
        <f>IF(Table1[[#This Row],[Education Level]]="Master's Degree",
"Master's Degree",
IF(Table1[[#This Row],[Education Level]]="Bachelor's Degree",
"Bachelor's Degree",
"Others"))</f>
        <v>Bachelor's Degree</v>
      </c>
    </row>
    <row r="3464" spans="1:20" x14ac:dyDescent="0.25">
      <c r="A3464" t="s">
        <v>7397</v>
      </c>
      <c r="B3464" t="s">
        <v>7398</v>
      </c>
      <c r="C3464" t="s">
        <v>29</v>
      </c>
      <c r="D3464">
        <v>36</v>
      </c>
      <c r="E3464" t="s">
        <v>136</v>
      </c>
      <c r="F3464" t="s">
        <v>49</v>
      </c>
      <c r="G3464" t="s">
        <v>137</v>
      </c>
      <c r="H3464" t="s">
        <v>33</v>
      </c>
      <c r="I3464" t="s">
        <v>34</v>
      </c>
      <c r="J3464" s="1">
        <v>44065</v>
      </c>
      <c r="M3464" t="s">
        <v>35</v>
      </c>
      <c r="N3464" s="2">
        <v>28272.39</v>
      </c>
      <c r="O3464" t="s">
        <v>1450</v>
      </c>
      <c r="P3464">
        <v>5.7</v>
      </c>
      <c r="Q34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64">
        <f>YEAR(Table1[[#This Row],[Hire Date]])</f>
        <v>2020</v>
      </c>
      <c r="T3464" t="str">
        <f>IF(Table1[[#This Row],[Education Level]]="Master's Degree",
"Master's Degree",
IF(Table1[[#This Row],[Education Level]]="Bachelor's Degree",
"Bachelor's Degree",
"Others"))</f>
        <v>Bachelor's Degree</v>
      </c>
    </row>
    <row r="3465" spans="1:20" x14ac:dyDescent="0.25">
      <c r="A3465" t="s">
        <v>7399</v>
      </c>
      <c r="B3465" t="s">
        <v>7400</v>
      </c>
      <c r="C3465" t="s">
        <v>18</v>
      </c>
      <c r="D3465">
        <v>44</v>
      </c>
      <c r="E3465" t="s">
        <v>73</v>
      </c>
      <c r="F3465" t="s">
        <v>49</v>
      </c>
      <c r="G3465" t="s">
        <v>32</v>
      </c>
      <c r="H3465" t="s">
        <v>33</v>
      </c>
      <c r="I3465" t="s">
        <v>75</v>
      </c>
      <c r="J3465" s="1">
        <v>44969</v>
      </c>
      <c r="M3465" t="s">
        <v>35</v>
      </c>
      <c r="N3465" s="2">
        <v>4785.03</v>
      </c>
      <c r="O3465" t="s">
        <v>691</v>
      </c>
      <c r="P3465">
        <v>3.3</v>
      </c>
      <c r="Q34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465">
        <f>YEAR(Table1[[#This Row],[Hire Date]])</f>
        <v>2023</v>
      </c>
      <c r="T3465" t="str">
        <f>IF(Table1[[#This Row],[Education Level]]="Master's Degree",
"Master's Degree",
IF(Table1[[#This Row],[Education Level]]="Bachelor's Degree",
"Bachelor's Degree",
"Others"))</f>
        <v>Others</v>
      </c>
    </row>
    <row r="3466" spans="1:20" x14ac:dyDescent="0.25">
      <c r="A3466" t="s">
        <v>7401</v>
      </c>
      <c r="B3466" t="s">
        <v>7402</v>
      </c>
      <c r="C3466" t="s">
        <v>18</v>
      </c>
      <c r="D3466">
        <v>36</v>
      </c>
      <c r="E3466" t="s">
        <v>136</v>
      </c>
      <c r="F3466" t="s">
        <v>49</v>
      </c>
      <c r="G3466" t="s">
        <v>45</v>
      </c>
      <c r="H3466" t="s">
        <v>33</v>
      </c>
      <c r="I3466" t="s">
        <v>34</v>
      </c>
      <c r="J3466" s="1">
        <v>43326</v>
      </c>
      <c r="M3466" t="s">
        <v>35</v>
      </c>
      <c r="N3466" s="2">
        <v>8176.77</v>
      </c>
      <c r="O3466" t="s">
        <v>2691</v>
      </c>
      <c r="P3466">
        <v>7.8</v>
      </c>
      <c r="Q34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66">
        <f>YEAR(Table1[[#This Row],[Hire Date]])</f>
        <v>2018</v>
      </c>
      <c r="T3466" t="str">
        <f>IF(Table1[[#This Row],[Education Level]]="Master's Degree",
"Master's Degree",
IF(Table1[[#This Row],[Education Level]]="Bachelor's Degree",
"Bachelor's Degree",
"Others"))</f>
        <v>Bachelor's Degree</v>
      </c>
    </row>
    <row r="3467" spans="1:20" x14ac:dyDescent="0.25">
      <c r="A3467" t="s">
        <v>7403</v>
      </c>
      <c r="B3467" t="s">
        <v>7404</v>
      </c>
      <c r="C3467" t="s">
        <v>29</v>
      </c>
      <c r="D3467">
        <v>22</v>
      </c>
      <c r="E3467" t="s">
        <v>30</v>
      </c>
      <c r="F3467" t="s">
        <v>44</v>
      </c>
      <c r="G3467" t="s">
        <v>61</v>
      </c>
      <c r="H3467" t="s">
        <v>33</v>
      </c>
      <c r="I3467" t="s">
        <v>175</v>
      </c>
      <c r="J3467" s="1">
        <v>43248</v>
      </c>
      <c r="M3467" t="s">
        <v>35</v>
      </c>
      <c r="N3467" s="2">
        <v>10701.41</v>
      </c>
      <c r="O3467" t="s">
        <v>1291</v>
      </c>
      <c r="P3467">
        <v>8</v>
      </c>
      <c r="Q34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67">
        <f>YEAR(Table1[[#This Row],[Hire Date]])</f>
        <v>2018</v>
      </c>
      <c r="T3467" t="str">
        <f>IF(Table1[[#This Row],[Education Level]]="Master's Degree",
"Master's Degree",
IF(Table1[[#This Row],[Education Level]]="Bachelor's Degree",
"Bachelor's Degree",
"Others"))</f>
        <v>Others</v>
      </c>
    </row>
    <row r="3468" spans="1:20" x14ac:dyDescent="0.25">
      <c r="A3468" t="s">
        <v>7405</v>
      </c>
      <c r="B3468" t="s">
        <v>7406</v>
      </c>
      <c r="C3468" t="s">
        <v>29</v>
      </c>
      <c r="D3468">
        <v>31</v>
      </c>
      <c r="E3468" t="s">
        <v>121</v>
      </c>
      <c r="F3468" t="s">
        <v>74</v>
      </c>
      <c r="G3468" t="s">
        <v>61</v>
      </c>
      <c r="H3468" t="s">
        <v>138</v>
      </c>
      <c r="I3468" t="s">
        <v>34</v>
      </c>
      <c r="J3468" s="1">
        <v>45304</v>
      </c>
      <c r="M3468" t="s">
        <v>35</v>
      </c>
      <c r="N3468" s="2">
        <v>13854.59</v>
      </c>
      <c r="O3468" t="s">
        <v>3466</v>
      </c>
      <c r="P3468">
        <v>2.2999999999999998</v>
      </c>
      <c r="Q34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468">
        <f>YEAR(Table1[[#This Row],[Hire Date]])</f>
        <v>2024</v>
      </c>
      <c r="T3468" t="str">
        <f>IF(Table1[[#This Row],[Education Level]]="Master's Degree",
"Master's Degree",
IF(Table1[[#This Row],[Education Level]]="Bachelor's Degree",
"Bachelor's Degree",
"Others"))</f>
        <v>Bachelor's Degree</v>
      </c>
    </row>
    <row r="3469" spans="1:20" x14ac:dyDescent="0.25">
      <c r="A3469" t="s">
        <v>7407</v>
      </c>
      <c r="B3469" t="s">
        <v>7408</v>
      </c>
      <c r="C3469" t="s">
        <v>29</v>
      </c>
      <c r="D3469">
        <v>36</v>
      </c>
      <c r="E3469" t="s">
        <v>86</v>
      </c>
      <c r="F3469" t="s">
        <v>31</v>
      </c>
      <c r="G3469" t="s">
        <v>137</v>
      </c>
      <c r="H3469" t="s">
        <v>22</v>
      </c>
      <c r="I3469" t="s">
        <v>34</v>
      </c>
      <c r="J3469" s="1">
        <v>43229</v>
      </c>
      <c r="M3469" t="s">
        <v>35</v>
      </c>
      <c r="N3469" s="2">
        <v>27990.57</v>
      </c>
      <c r="O3469" t="s">
        <v>3690</v>
      </c>
      <c r="P3469">
        <v>8</v>
      </c>
      <c r="Q34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69">
        <f>YEAR(Table1[[#This Row],[Hire Date]])</f>
        <v>2018</v>
      </c>
      <c r="T3469" t="str">
        <f>IF(Table1[[#This Row],[Education Level]]="Master's Degree",
"Master's Degree",
IF(Table1[[#This Row],[Education Level]]="Bachelor's Degree",
"Bachelor's Degree",
"Others"))</f>
        <v>Bachelor's Degree</v>
      </c>
    </row>
    <row r="3470" spans="1:20" x14ac:dyDescent="0.25">
      <c r="A3470" t="s">
        <v>7409</v>
      </c>
      <c r="B3470" t="s">
        <v>7410</v>
      </c>
      <c r="C3470" t="s">
        <v>18</v>
      </c>
      <c r="D3470">
        <v>30</v>
      </c>
      <c r="E3470" t="s">
        <v>69</v>
      </c>
      <c r="F3470" t="s">
        <v>31</v>
      </c>
      <c r="G3470" t="s">
        <v>32</v>
      </c>
      <c r="H3470" t="s">
        <v>22</v>
      </c>
      <c r="I3470" t="s">
        <v>34</v>
      </c>
      <c r="J3470" s="1">
        <v>43612</v>
      </c>
      <c r="M3470" t="s">
        <v>35</v>
      </c>
      <c r="N3470" s="2">
        <v>5899.54</v>
      </c>
      <c r="O3470" t="s">
        <v>2191</v>
      </c>
      <c r="P3470">
        <v>7</v>
      </c>
      <c r="Q34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70">
        <f>YEAR(Table1[[#This Row],[Hire Date]])</f>
        <v>2019</v>
      </c>
      <c r="T3470" t="str">
        <f>IF(Table1[[#This Row],[Education Level]]="Master's Degree",
"Master's Degree",
IF(Table1[[#This Row],[Education Level]]="Bachelor's Degree",
"Bachelor's Degree",
"Others"))</f>
        <v>Bachelor's Degree</v>
      </c>
    </row>
    <row r="3471" spans="1:20" x14ac:dyDescent="0.25">
      <c r="A3471" t="s">
        <v>7411</v>
      </c>
      <c r="B3471" t="s">
        <v>7412</v>
      </c>
      <c r="C3471" t="s">
        <v>29</v>
      </c>
      <c r="D3471">
        <v>33</v>
      </c>
      <c r="E3471" t="s">
        <v>100</v>
      </c>
      <c r="F3471" t="s">
        <v>44</v>
      </c>
      <c r="G3471" t="s">
        <v>137</v>
      </c>
      <c r="H3471" t="s">
        <v>131</v>
      </c>
      <c r="I3471" t="s">
        <v>75</v>
      </c>
      <c r="J3471" s="1">
        <v>43195</v>
      </c>
      <c r="K3471" s="1">
        <v>43499</v>
      </c>
      <c r="L3471" t="s">
        <v>132</v>
      </c>
      <c r="M3471" t="s">
        <v>25</v>
      </c>
      <c r="N3471" s="2">
        <v>22794.89</v>
      </c>
      <c r="O3471" t="s">
        <v>226</v>
      </c>
      <c r="P3471">
        <v>0.8</v>
      </c>
      <c r="Q34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471">
        <f>YEAR(Table1[[#This Row],[Hire Date]])</f>
        <v>2018</v>
      </c>
      <c r="S3471" s="9">
        <f>YEAR(Table1[[#This Row],[Exit Date]])</f>
        <v>2019</v>
      </c>
      <c r="T3471" t="str">
        <f>IF(Table1[[#This Row],[Education Level]]="Master's Degree",
"Master's Degree",
IF(Table1[[#This Row],[Education Level]]="Bachelor's Degree",
"Bachelor's Degree",
"Others"))</f>
        <v>Others</v>
      </c>
    </row>
    <row r="3472" spans="1:20" x14ac:dyDescent="0.25">
      <c r="A3472" t="s">
        <v>7413</v>
      </c>
      <c r="B3472" t="s">
        <v>7414</v>
      </c>
      <c r="C3472" t="s">
        <v>29</v>
      </c>
      <c r="D3472">
        <v>34</v>
      </c>
      <c r="E3472" s="9" t="s">
        <v>13002</v>
      </c>
      <c r="F3472" t="s">
        <v>31</v>
      </c>
      <c r="G3472" t="s">
        <v>32</v>
      </c>
      <c r="H3472" t="s">
        <v>22</v>
      </c>
      <c r="I3472" t="s">
        <v>175</v>
      </c>
      <c r="J3472" s="1">
        <v>44332</v>
      </c>
      <c r="M3472" t="s">
        <v>35</v>
      </c>
      <c r="N3472" s="2">
        <v>5083.51</v>
      </c>
      <c r="O3472" t="s">
        <v>220</v>
      </c>
      <c r="P3472">
        <v>5</v>
      </c>
      <c r="Q34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72">
        <f>YEAR(Table1[[#This Row],[Hire Date]])</f>
        <v>2021</v>
      </c>
      <c r="T3472" t="str">
        <f>IF(Table1[[#This Row],[Education Level]]="Master's Degree",
"Master's Degree",
IF(Table1[[#This Row],[Education Level]]="Bachelor's Degree",
"Bachelor's Degree",
"Others"))</f>
        <v>Others</v>
      </c>
    </row>
    <row r="3473" spans="1:20" x14ac:dyDescent="0.25">
      <c r="A3473" t="s">
        <v>7415</v>
      </c>
      <c r="B3473" t="s">
        <v>7416</v>
      </c>
      <c r="C3473" t="s">
        <v>18</v>
      </c>
      <c r="D3473">
        <v>34</v>
      </c>
      <c r="E3473" t="s">
        <v>43</v>
      </c>
      <c r="F3473" t="s">
        <v>31</v>
      </c>
      <c r="G3473" t="s">
        <v>32</v>
      </c>
      <c r="H3473" t="s">
        <v>33</v>
      </c>
      <c r="I3473" t="s">
        <v>117</v>
      </c>
      <c r="J3473" s="1">
        <v>44998</v>
      </c>
      <c r="M3473" t="s">
        <v>35</v>
      </c>
      <c r="N3473" s="2">
        <v>4039.18</v>
      </c>
      <c r="O3473" t="s">
        <v>584</v>
      </c>
      <c r="P3473">
        <v>3.2</v>
      </c>
      <c r="Q34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473">
        <f>YEAR(Table1[[#This Row],[Hire Date]])</f>
        <v>2023</v>
      </c>
      <c r="T3473" t="str">
        <f>IF(Table1[[#This Row],[Education Level]]="Master's Degree",
"Master's Degree",
IF(Table1[[#This Row],[Education Level]]="Bachelor's Degree",
"Bachelor's Degree",
"Others"))</f>
        <v>Others</v>
      </c>
    </row>
    <row r="3474" spans="1:20" x14ac:dyDescent="0.25">
      <c r="A3474" t="s">
        <v>7417</v>
      </c>
      <c r="B3474" t="s">
        <v>7418</v>
      </c>
      <c r="C3474" t="s">
        <v>18</v>
      </c>
      <c r="D3474">
        <v>35</v>
      </c>
      <c r="E3474" t="s">
        <v>100</v>
      </c>
      <c r="F3474" t="s">
        <v>74</v>
      </c>
      <c r="G3474" t="s">
        <v>61</v>
      </c>
      <c r="H3474" t="s">
        <v>33</v>
      </c>
      <c r="I3474" t="s">
        <v>50</v>
      </c>
      <c r="J3474" s="1">
        <v>43220</v>
      </c>
      <c r="M3474" t="s">
        <v>35</v>
      </c>
      <c r="N3474" s="2">
        <v>12468.26</v>
      </c>
      <c r="O3474" t="s">
        <v>1804</v>
      </c>
      <c r="P3474">
        <v>8</v>
      </c>
      <c r="Q34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74">
        <f>YEAR(Table1[[#This Row],[Hire Date]])</f>
        <v>2018</v>
      </c>
      <c r="T3474" t="str">
        <f>IF(Table1[[#This Row],[Education Level]]="Master's Degree",
"Master's Degree",
IF(Table1[[#This Row],[Education Level]]="Bachelor's Degree",
"Bachelor's Degree",
"Others"))</f>
        <v>Others</v>
      </c>
    </row>
    <row r="3475" spans="1:20" x14ac:dyDescent="0.25">
      <c r="A3475" t="s">
        <v>7419</v>
      </c>
      <c r="B3475" t="s">
        <v>7420</v>
      </c>
      <c r="C3475" t="s">
        <v>18</v>
      </c>
      <c r="D3475">
        <v>25</v>
      </c>
      <c r="E3475" t="s">
        <v>79</v>
      </c>
      <c r="F3475" t="s">
        <v>31</v>
      </c>
      <c r="G3475" t="s">
        <v>45</v>
      </c>
      <c r="H3475" t="s">
        <v>33</v>
      </c>
      <c r="I3475" t="s">
        <v>23</v>
      </c>
      <c r="J3475" s="1">
        <v>44151</v>
      </c>
      <c r="M3475" t="s">
        <v>35</v>
      </c>
      <c r="N3475" s="2">
        <v>8340.69</v>
      </c>
      <c r="O3475" t="s">
        <v>584</v>
      </c>
      <c r="P3475">
        <v>5.5</v>
      </c>
      <c r="Q34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75">
        <f>YEAR(Table1[[#This Row],[Hire Date]])</f>
        <v>2020</v>
      </c>
      <c r="T3475" t="str">
        <f>IF(Table1[[#This Row],[Education Level]]="Master's Degree",
"Master's Degree",
IF(Table1[[#This Row],[Education Level]]="Bachelor's Degree",
"Bachelor's Degree",
"Others"))</f>
        <v>Master's Degree</v>
      </c>
    </row>
    <row r="3476" spans="1:20" x14ac:dyDescent="0.25">
      <c r="A3476" t="s">
        <v>7421</v>
      </c>
      <c r="B3476" t="s">
        <v>7422</v>
      </c>
      <c r="C3476" t="s">
        <v>18</v>
      </c>
      <c r="D3476">
        <v>28</v>
      </c>
      <c r="E3476" t="s">
        <v>100</v>
      </c>
      <c r="F3476" t="s">
        <v>44</v>
      </c>
      <c r="G3476" t="s">
        <v>45</v>
      </c>
      <c r="H3476" t="s">
        <v>22</v>
      </c>
      <c r="I3476" t="s">
        <v>34</v>
      </c>
      <c r="J3476" s="1">
        <v>43515</v>
      </c>
      <c r="M3476" t="s">
        <v>35</v>
      </c>
      <c r="N3476" s="2">
        <v>9381.52</v>
      </c>
      <c r="O3476" t="s">
        <v>626</v>
      </c>
      <c r="P3476">
        <v>7.2</v>
      </c>
      <c r="Q34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76">
        <f>YEAR(Table1[[#This Row],[Hire Date]])</f>
        <v>2019</v>
      </c>
      <c r="T3476" t="str">
        <f>IF(Table1[[#This Row],[Education Level]]="Master's Degree",
"Master's Degree",
IF(Table1[[#This Row],[Education Level]]="Bachelor's Degree",
"Bachelor's Degree",
"Others"))</f>
        <v>Bachelor's Degree</v>
      </c>
    </row>
    <row r="3477" spans="1:20" x14ac:dyDescent="0.25">
      <c r="A3477" t="s">
        <v>7423</v>
      </c>
      <c r="B3477" t="s">
        <v>7424</v>
      </c>
      <c r="C3477" t="s">
        <v>18</v>
      </c>
      <c r="D3477">
        <v>23</v>
      </c>
      <c r="E3477" t="s">
        <v>86</v>
      </c>
      <c r="F3477" t="s">
        <v>31</v>
      </c>
      <c r="G3477" t="s">
        <v>32</v>
      </c>
      <c r="H3477" t="s">
        <v>33</v>
      </c>
      <c r="I3477" t="s">
        <v>23</v>
      </c>
      <c r="J3477" s="1">
        <v>45014</v>
      </c>
      <c r="M3477" t="s">
        <v>35</v>
      </c>
      <c r="N3477" s="2">
        <v>6103.7</v>
      </c>
      <c r="O3477" t="s">
        <v>70</v>
      </c>
      <c r="P3477">
        <v>3.1</v>
      </c>
      <c r="Q34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477">
        <f>YEAR(Table1[[#This Row],[Hire Date]])</f>
        <v>2023</v>
      </c>
      <c r="T3477" t="str">
        <f>IF(Table1[[#This Row],[Education Level]]="Master's Degree",
"Master's Degree",
IF(Table1[[#This Row],[Education Level]]="Bachelor's Degree",
"Bachelor's Degree",
"Others"))</f>
        <v>Master's Degree</v>
      </c>
    </row>
    <row r="3478" spans="1:20" x14ac:dyDescent="0.25">
      <c r="A3478" t="s">
        <v>7425</v>
      </c>
      <c r="B3478" t="s">
        <v>5104</v>
      </c>
      <c r="C3478" t="s">
        <v>29</v>
      </c>
      <c r="D3478">
        <v>43</v>
      </c>
      <c r="E3478" t="s">
        <v>30</v>
      </c>
      <c r="F3478" t="s">
        <v>74</v>
      </c>
      <c r="G3478" t="s">
        <v>93</v>
      </c>
      <c r="H3478" t="s">
        <v>33</v>
      </c>
      <c r="I3478" t="s">
        <v>34</v>
      </c>
      <c r="J3478" s="1">
        <v>44282</v>
      </c>
      <c r="M3478" t="s">
        <v>35</v>
      </c>
      <c r="N3478" s="2">
        <v>3267.49</v>
      </c>
      <c r="O3478" t="s">
        <v>1057</v>
      </c>
      <c r="P3478">
        <v>5.0999999999999996</v>
      </c>
      <c r="Q34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78">
        <f>YEAR(Table1[[#This Row],[Hire Date]])</f>
        <v>2021</v>
      </c>
      <c r="T3478" t="str">
        <f>IF(Table1[[#This Row],[Education Level]]="Master's Degree",
"Master's Degree",
IF(Table1[[#This Row],[Education Level]]="Bachelor's Degree",
"Bachelor's Degree",
"Others"))</f>
        <v>Bachelor's Degree</v>
      </c>
    </row>
    <row r="3479" spans="1:20" x14ac:dyDescent="0.25">
      <c r="A3479" t="s">
        <v>7426</v>
      </c>
      <c r="B3479" t="s">
        <v>7427</v>
      </c>
      <c r="C3479" t="s">
        <v>29</v>
      </c>
      <c r="D3479">
        <v>22</v>
      </c>
      <c r="E3479" t="s">
        <v>73</v>
      </c>
      <c r="F3479" t="s">
        <v>20</v>
      </c>
      <c r="G3479" t="s">
        <v>21</v>
      </c>
      <c r="H3479" t="s">
        <v>33</v>
      </c>
      <c r="I3479" t="s">
        <v>34</v>
      </c>
      <c r="J3479" s="1">
        <v>43781</v>
      </c>
      <c r="M3479" t="s">
        <v>35</v>
      </c>
      <c r="N3479" s="2">
        <v>14581.38</v>
      </c>
      <c r="O3479" t="s">
        <v>3690</v>
      </c>
      <c r="P3479">
        <v>6.5</v>
      </c>
      <c r="Q34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79">
        <f>YEAR(Table1[[#This Row],[Hire Date]])</f>
        <v>2019</v>
      </c>
      <c r="T3479" t="str">
        <f>IF(Table1[[#This Row],[Education Level]]="Master's Degree",
"Master's Degree",
IF(Table1[[#This Row],[Education Level]]="Bachelor's Degree",
"Bachelor's Degree",
"Others"))</f>
        <v>Bachelor's Degree</v>
      </c>
    </row>
    <row r="3480" spans="1:20" x14ac:dyDescent="0.25">
      <c r="A3480" t="s">
        <v>7428</v>
      </c>
      <c r="B3480" t="s">
        <v>7429</v>
      </c>
      <c r="C3480" t="s">
        <v>18</v>
      </c>
      <c r="D3480">
        <v>45</v>
      </c>
      <c r="E3480" t="s">
        <v>30</v>
      </c>
      <c r="F3480" t="s">
        <v>74</v>
      </c>
      <c r="G3480" t="s">
        <v>32</v>
      </c>
      <c r="H3480" t="s">
        <v>22</v>
      </c>
      <c r="I3480" t="s">
        <v>34</v>
      </c>
      <c r="J3480" s="1">
        <v>43911</v>
      </c>
      <c r="M3480" t="s">
        <v>35</v>
      </c>
      <c r="N3480" s="2">
        <v>6258.82</v>
      </c>
      <c r="O3480" t="s">
        <v>1052</v>
      </c>
      <c r="P3480">
        <v>6.2</v>
      </c>
      <c r="Q34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80">
        <f>YEAR(Table1[[#This Row],[Hire Date]])</f>
        <v>2020</v>
      </c>
      <c r="T3480" t="str">
        <f>IF(Table1[[#This Row],[Education Level]]="Master's Degree",
"Master's Degree",
IF(Table1[[#This Row],[Education Level]]="Bachelor's Degree",
"Bachelor's Degree",
"Others"))</f>
        <v>Bachelor's Degree</v>
      </c>
    </row>
    <row r="3481" spans="1:20" x14ac:dyDescent="0.25">
      <c r="A3481" t="s">
        <v>7430</v>
      </c>
      <c r="B3481" t="s">
        <v>7431</v>
      </c>
      <c r="C3481" t="s">
        <v>18</v>
      </c>
      <c r="D3481">
        <v>47</v>
      </c>
      <c r="E3481" t="s">
        <v>136</v>
      </c>
      <c r="F3481" t="s">
        <v>31</v>
      </c>
      <c r="G3481" t="s">
        <v>45</v>
      </c>
      <c r="H3481" t="s">
        <v>33</v>
      </c>
      <c r="I3481" t="s">
        <v>34</v>
      </c>
      <c r="J3481" s="1">
        <v>45760</v>
      </c>
      <c r="M3481" t="s">
        <v>35</v>
      </c>
      <c r="N3481" s="2">
        <v>6914.22</v>
      </c>
      <c r="O3481" t="s">
        <v>2754</v>
      </c>
      <c r="P3481">
        <v>1.1000000000000001</v>
      </c>
      <c r="Q34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481">
        <f>YEAR(Table1[[#This Row],[Hire Date]])</f>
        <v>2025</v>
      </c>
      <c r="T3481" t="str">
        <f>IF(Table1[[#This Row],[Education Level]]="Master's Degree",
"Master's Degree",
IF(Table1[[#This Row],[Education Level]]="Bachelor's Degree",
"Bachelor's Degree",
"Others"))</f>
        <v>Bachelor's Degree</v>
      </c>
    </row>
    <row r="3482" spans="1:20" x14ac:dyDescent="0.25">
      <c r="A3482" t="s">
        <v>7432</v>
      </c>
      <c r="B3482" t="s">
        <v>7433</v>
      </c>
      <c r="C3482" t="s">
        <v>29</v>
      </c>
      <c r="D3482">
        <v>32</v>
      </c>
      <c r="E3482" t="s">
        <v>19</v>
      </c>
      <c r="F3482" t="s">
        <v>31</v>
      </c>
      <c r="G3482" t="s">
        <v>61</v>
      </c>
      <c r="H3482" t="s">
        <v>33</v>
      </c>
      <c r="I3482" t="s">
        <v>117</v>
      </c>
      <c r="J3482" s="1">
        <v>43211</v>
      </c>
      <c r="K3482" s="1">
        <v>46046</v>
      </c>
      <c r="L3482" t="s">
        <v>24</v>
      </c>
      <c r="M3482" t="s">
        <v>25</v>
      </c>
      <c r="N3482" s="2">
        <v>12163.43</v>
      </c>
      <c r="O3482" t="s">
        <v>453</v>
      </c>
      <c r="P3482">
        <v>7.8</v>
      </c>
      <c r="Q34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82">
        <f>YEAR(Table1[[#This Row],[Hire Date]])</f>
        <v>2018</v>
      </c>
      <c r="S3482" s="9">
        <f>YEAR(Table1[[#This Row],[Exit Date]])</f>
        <v>2026</v>
      </c>
      <c r="T3482" t="str">
        <f>IF(Table1[[#This Row],[Education Level]]="Master's Degree",
"Master's Degree",
IF(Table1[[#This Row],[Education Level]]="Bachelor's Degree",
"Bachelor's Degree",
"Others"))</f>
        <v>Others</v>
      </c>
    </row>
    <row r="3483" spans="1:20" x14ac:dyDescent="0.25">
      <c r="A3483" t="s">
        <v>7434</v>
      </c>
      <c r="B3483" t="s">
        <v>7435</v>
      </c>
      <c r="C3483" t="s">
        <v>29</v>
      </c>
      <c r="D3483">
        <v>22</v>
      </c>
      <c r="E3483" t="s">
        <v>30</v>
      </c>
      <c r="F3483" t="s">
        <v>31</v>
      </c>
      <c r="G3483" t="s">
        <v>93</v>
      </c>
      <c r="H3483" t="s">
        <v>33</v>
      </c>
      <c r="I3483" t="s">
        <v>23</v>
      </c>
      <c r="J3483" s="1">
        <v>43824</v>
      </c>
      <c r="M3483" t="s">
        <v>35</v>
      </c>
      <c r="N3483" s="2">
        <v>2549.5700000000002</v>
      </c>
      <c r="O3483" t="s">
        <v>2861</v>
      </c>
      <c r="P3483">
        <v>6.4</v>
      </c>
      <c r="Q34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83">
        <f>YEAR(Table1[[#This Row],[Hire Date]])</f>
        <v>2019</v>
      </c>
      <c r="T3483" t="str">
        <f>IF(Table1[[#This Row],[Education Level]]="Master's Degree",
"Master's Degree",
IF(Table1[[#This Row],[Education Level]]="Bachelor's Degree",
"Bachelor's Degree",
"Others"))</f>
        <v>Master's Degree</v>
      </c>
    </row>
    <row r="3484" spans="1:20" x14ac:dyDescent="0.25">
      <c r="A3484" t="s">
        <v>7436</v>
      </c>
      <c r="B3484" t="s">
        <v>7437</v>
      </c>
      <c r="C3484" t="s">
        <v>29</v>
      </c>
      <c r="D3484">
        <v>31</v>
      </c>
      <c r="E3484" t="s">
        <v>121</v>
      </c>
      <c r="F3484" t="s">
        <v>49</v>
      </c>
      <c r="G3484" t="s">
        <v>61</v>
      </c>
      <c r="H3484" t="s">
        <v>22</v>
      </c>
      <c r="I3484" t="s">
        <v>34</v>
      </c>
      <c r="J3484" s="1">
        <v>44598</v>
      </c>
      <c r="M3484" t="s">
        <v>35</v>
      </c>
      <c r="N3484" s="2">
        <v>13758.04</v>
      </c>
      <c r="O3484" t="s">
        <v>5124</v>
      </c>
      <c r="P3484">
        <v>4.3</v>
      </c>
      <c r="Q34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484">
        <f>YEAR(Table1[[#This Row],[Hire Date]])</f>
        <v>2022</v>
      </c>
      <c r="T3484" t="str">
        <f>IF(Table1[[#This Row],[Education Level]]="Master's Degree",
"Master's Degree",
IF(Table1[[#This Row],[Education Level]]="Bachelor's Degree",
"Bachelor's Degree",
"Others"))</f>
        <v>Bachelor's Degree</v>
      </c>
    </row>
    <row r="3485" spans="1:20" x14ac:dyDescent="0.25">
      <c r="A3485" t="s">
        <v>7438</v>
      </c>
      <c r="B3485" t="s">
        <v>7439</v>
      </c>
      <c r="C3485" t="s">
        <v>29</v>
      </c>
      <c r="D3485">
        <v>34</v>
      </c>
      <c r="E3485" t="s">
        <v>73</v>
      </c>
      <c r="F3485" t="s">
        <v>31</v>
      </c>
      <c r="G3485" t="s">
        <v>32</v>
      </c>
      <c r="H3485" t="s">
        <v>33</v>
      </c>
      <c r="I3485" t="s">
        <v>34</v>
      </c>
      <c r="J3485" s="1">
        <v>45645</v>
      </c>
      <c r="M3485" t="s">
        <v>35</v>
      </c>
      <c r="N3485" s="2">
        <v>5713.55</v>
      </c>
      <c r="O3485" t="s">
        <v>456</v>
      </c>
      <c r="P3485">
        <v>1.4</v>
      </c>
      <c r="Q34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485">
        <f>YEAR(Table1[[#This Row],[Hire Date]])</f>
        <v>2024</v>
      </c>
      <c r="T3485" t="str">
        <f>IF(Table1[[#This Row],[Education Level]]="Master's Degree",
"Master's Degree",
IF(Table1[[#This Row],[Education Level]]="Bachelor's Degree",
"Bachelor's Degree",
"Others"))</f>
        <v>Bachelor's Degree</v>
      </c>
    </row>
    <row r="3486" spans="1:20" x14ac:dyDescent="0.25">
      <c r="A3486" t="s">
        <v>7440</v>
      </c>
      <c r="B3486" t="s">
        <v>7017</v>
      </c>
      <c r="C3486" t="s">
        <v>18</v>
      </c>
      <c r="D3486">
        <v>25</v>
      </c>
      <c r="E3486" t="s">
        <v>43</v>
      </c>
      <c r="F3486" t="s">
        <v>74</v>
      </c>
      <c r="G3486" t="s">
        <v>45</v>
      </c>
      <c r="H3486" t="s">
        <v>33</v>
      </c>
      <c r="I3486" t="s">
        <v>23</v>
      </c>
      <c r="J3486" s="1">
        <v>43959</v>
      </c>
      <c r="M3486" t="s">
        <v>35</v>
      </c>
      <c r="N3486" s="2">
        <v>9053.06</v>
      </c>
      <c r="O3486" t="s">
        <v>746</v>
      </c>
      <c r="P3486">
        <v>6</v>
      </c>
      <c r="Q34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86">
        <f>YEAR(Table1[[#This Row],[Hire Date]])</f>
        <v>2020</v>
      </c>
      <c r="T3486" t="str">
        <f>IF(Table1[[#This Row],[Education Level]]="Master's Degree",
"Master's Degree",
IF(Table1[[#This Row],[Education Level]]="Bachelor's Degree",
"Bachelor's Degree",
"Others"))</f>
        <v>Master's Degree</v>
      </c>
    </row>
    <row r="3487" spans="1:20" x14ac:dyDescent="0.25">
      <c r="A3487" t="s">
        <v>7441</v>
      </c>
      <c r="B3487" t="s">
        <v>7442</v>
      </c>
      <c r="C3487" t="s">
        <v>29</v>
      </c>
      <c r="D3487">
        <v>30</v>
      </c>
      <c r="E3487" t="s">
        <v>73</v>
      </c>
      <c r="F3487" t="s">
        <v>44</v>
      </c>
      <c r="G3487" t="s">
        <v>45</v>
      </c>
      <c r="H3487" t="s">
        <v>33</v>
      </c>
      <c r="I3487" t="s">
        <v>34</v>
      </c>
      <c r="J3487" s="1">
        <v>43346</v>
      </c>
      <c r="M3487" t="s">
        <v>35</v>
      </c>
      <c r="N3487" s="2">
        <v>8659.51</v>
      </c>
      <c r="O3487" t="s">
        <v>294</v>
      </c>
      <c r="P3487">
        <v>7.7</v>
      </c>
      <c r="Q34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87">
        <f>YEAR(Table1[[#This Row],[Hire Date]])</f>
        <v>2018</v>
      </c>
      <c r="T3487" t="str">
        <f>IF(Table1[[#This Row],[Education Level]]="Master's Degree",
"Master's Degree",
IF(Table1[[#This Row],[Education Level]]="Bachelor's Degree",
"Bachelor's Degree",
"Others"))</f>
        <v>Bachelor's Degree</v>
      </c>
    </row>
    <row r="3488" spans="1:20" x14ac:dyDescent="0.25">
      <c r="A3488" t="s">
        <v>7443</v>
      </c>
      <c r="B3488" t="s">
        <v>7444</v>
      </c>
      <c r="C3488" t="s">
        <v>18</v>
      </c>
      <c r="D3488">
        <v>48</v>
      </c>
      <c r="E3488" s="9" t="s">
        <v>13002</v>
      </c>
      <c r="F3488" t="s">
        <v>31</v>
      </c>
      <c r="G3488" t="s">
        <v>145</v>
      </c>
      <c r="H3488" t="s">
        <v>33</v>
      </c>
      <c r="I3488" t="s">
        <v>34</v>
      </c>
      <c r="J3488" s="1">
        <v>43899</v>
      </c>
      <c r="M3488" t="s">
        <v>35</v>
      </c>
      <c r="N3488" s="2">
        <v>32744.59</v>
      </c>
      <c r="O3488" t="s">
        <v>146</v>
      </c>
      <c r="P3488">
        <v>6.2</v>
      </c>
      <c r="Q34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88">
        <f>YEAR(Table1[[#This Row],[Hire Date]])</f>
        <v>2020</v>
      </c>
      <c r="T3488" t="str">
        <f>IF(Table1[[#This Row],[Education Level]]="Master's Degree",
"Master's Degree",
IF(Table1[[#This Row],[Education Level]]="Bachelor's Degree",
"Bachelor's Degree",
"Others"))</f>
        <v>Bachelor's Degree</v>
      </c>
    </row>
    <row r="3489" spans="1:20" x14ac:dyDescent="0.25">
      <c r="A3489" t="s">
        <v>7445</v>
      </c>
      <c r="B3489" t="s">
        <v>7446</v>
      </c>
      <c r="C3489" t="s">
        <v>29</v>
      </c>
      <c r="D3489">
        <v>40</v>
      </c>
      <c r="E3489" t="s">
        <v>100</v>
      </c>
      <c r="F3489" t="s">
        <v>44</v>
      </c>
      <c r="G3489" t="s">
        <v>61</v>
      </c>
      <c r="H3489" t="s">
        <v>33</v>
      </c>
      <c r="I3489" t="s">
        <v>34</v>
      </c>
      <c r="J3489" s="1">
        <v>45675</v>
      </c>
      <c r="K3489" s="1">
        <v>45779</v>
      </c>
      <c r="L3489" t="s">
        <v>760</v>
      </c>
      <c r="M3489" t="s">
        <v>25</v>
      </c>
      <c r="N3489" s="2">
        <v>13770.53</v>
      </c>
      <c r="O3489" t="s">
        <v>191</v>
      </c>
      <c r="P3489">
        <v>0.3</v>
      </c>
      <c r="Q34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489">
        <f>YEAR(Table1[[#This Row],[Hire Date]])</f>
        <v>2025</v>
      </c>
      <c r="S3489" s="9">
        <f>YEAR(Table1[[#This Row],[Exit Date]])</f>
        <v>2025</v>
      </c>
      <c r="T3489" t="str">
        <f>IF(Table1[[#This Row],[Education Level]]="Master's Degree",
"Master's Degree",
IF(Table1[[#This Row],[Education Level]]="Bachelor's Degree",
"Bachelor's Degree",
"Others"))</f>
        <v>Bachelor's Degree</v>
      </c>
    </row>
    <row r="3490" spans="1:20" x14ac:dyDescent="0.25">
      <c r="A3490" t="s">
        <v>7447</v>
      </c>
      <c r="B3490" t="s">
        <v>7448</v>
      </c>
      <c r="C3490" t="s">
        <v>29</v>
      </c>
      <c r="D3490">
        <v>26</v>
      </c>
      <c r="E3490" t="s">
        <v>136</v>
      </c>
      <c r="F3490" t="s">
        <v>44</v>
      </c>
      <c r="G3490" t="s">
        <v>32</v>
      </c>
      <c r="H3490" t="s">
        <v>33</v>
      </c>
      <c r="I3490" t="s">
        <v>23</v>
      </c>
      <c r="J3490" s="1">
        <v>43461</v>
      </c>
      <c r="M3490" t="s">
        <v>35</v>
      </c>
      <c r="N3490" s="2">
        <v>5242.6899999999996</v>
      </c>
      <c r="O3490" t="s">
        <v>972</v>
      </c>
      <c r="P3490">
        <v>7.4</v>
      </c>
      <c r="Q34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90">
        <f>YEAR(Table1[[#This Row],[Hire Date]])</f>
        <v>2018</v>
      </c>
      <c r="T3490" t="str">
        <f>IF(Table1[[#This Row],[Education Level]]="Master's Degree",
"Master's Degree",
IF(Table1[[#This Row],[Education Level]]="Bachelor's Degree",
"Bachelor's Degree",
"Others"))</f>
        <v>Master's Degree</v>
      </c>
    </row>
    <row r="3491" spans="1:20" x14ac:dyDescent="0.25">
      <c r="A3491" t="s">
        <v>7449</v>
      </c>
      <c r="B3491" t="s">
        <v>7450</v>
      </c>
      <c r="C3491" t="s">
        <v>18</v>
      </c>
      <c r="D3491">
        <v>22</v>
      </c>
      <c r="E3491" t="s">
        <v>136</v>
      </c>
      <c r="F3491" t="s">
        <v>49</v>
      </c>
      <c r="G3491" t="s">
        <v>45</v>
      </c>
      <c r="H3491" t="s">
        <v>33</v>
      </c>
      <c r="I3491" t="s">
        <v>34</v>
      </c>
      <c r="J3491" s="1">
        <v>43639</v>
      </c>
      <c r="M3491" t="s">
        <v>35</v>
      </c>
      <c r="N3491" s="2">
        <v>8869.7999999999993</v>
      </c>
      <c r="O3491" t="s">
        <v>2217</v>
      </c>
      <c r="P3491">
        <v>6.9</v>
      </c>
      <c r="Q34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91">
        <f>YEAR(Table1[[#This Row],[Hire Date]])</f>
        <v>2019</v>
      </c>
      <c r="T3491" t="str">
        <f>IF(Table1[[#This Row],[Education Level]]="Master's Degree",
"Master's Degree",
IF(Table1[[#This Row],[Education Level]]="Bachelor's Degree",
"Bachelor's Degree",
"Others"))</f>
        <v>Bachelor's Degree</v>
      </c>
    </row>
    <row r="3492" spans="1:20" x14ac:dyDescent="0.25">
      <c r="A3492" t="s">
        <v>7451</v>
      </c>
      <c r="B3492" t="s">
        <v>7452</v>
      </c>
      <c r="C3492" t="s">
        <v>29</v>
      </c>
      <c r="D3492">
        <v>32</v>
      </c>
      <c r="E3492" s="9" t="s">
        <v>13002</v>
      </c>
      <c r="F3492" t="s">
        <v>31</v>
      </c>
      <c r="G3492" t="s">
        <v>45</v>
      </c>
      <c r="H3492" t="s">
        <v>22</v>
      </c>
      <c r="I3492" t="s">
        <v>34</v>
      </c>
      <c r="J3492" s="1">
        <v>44184</v>
      </c>
      <c r="K3492" s="1">
        <v>44809</v>
      </c>
      <c r="L3492" t="s">
        <v>132</v>
      </c>
      <c r="M3492" t="s">
        <v>25</v>
      </c>
      <c r="N3492" s="2">
        <v>9229.24</v>
      </c>
      <c r="O3492" t="s">
        <v>1044</v>
      </c>
      <c r="P3492">
        <v>1.7</v>
      </c>
      <c r="Q34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492">
        <f>YEAR(Table1[[#This Row],[Hire Date]])</f>
        <v>2020</v>
      </c>
      <c r="S3492" s="9">
        <f>YEAR(Table1[[#This Row],[Exit Date]])</f>
        <v>2022</v>
      </c>
      <c r="T3492" t="str">
        <f>IF(Table1[[#This Row],[Education Level]]="Master's Degree",
"Master's Degree",
IF(Table1[[#This Row],[Education Level]]="Bachelor's Degree",
"Bachelor's Degree",
"Others"))</f>
        <v>Bachelor's Degree</v>
      </c>
    </row>
    <row r="3493" spans="1:20" x14ac:dyDescent="0.25">
      <c r="A3493" t="s">
        <v>7453</v>
      </c>
      <c r="B3493" t="s">
        <v>7454</v>
      </c>
      <c r="C3493" t="s">
        <v>29</v>
      </c>
      <c r="D3493">
        <v>33</v>
      </c>
      <c r="E3493" t="s">
        <v>73</v>
      </c>
      <c r="F3493" t="s">
        <v>20</v>
      </c>
      <c r="G3493" t="s">
        <v>61</v>
      </c>
      <c r="H3493" t="s">
        <v>33</v>
      </c>
      <c r="I3493" t="s">
        <v>34</v>
      </c>
      <c r="J3493" s="1">
        <v>44699</v>
      </c>
      <c r="M3493" t="s">
        <v>35</v>
      </c>
      <c r="N3493" s="2">
        <v>13432.05</v>
      </c>
      <c r="O3493" t="s">
        <v>2226</v>
      </c>
      <c r="P3493">
        <v>4</v>
      </c>
      <c r="Q34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493">
        <f>YEAR(Table1[[#This Row],[Hire Date]])</f>
        <v>2022</v>
      </c>
      <c r="T3493" t="str">
        <f>IF(Table1[[#This Row],[Education Level]]="Master's Degree",
"Master's Degree",
IF(Table1[[#This Row],[Education Level]]="Bachelor's Degree",
"Bachelor's Degree",
"Others"))</f>
        <v>Bachelor's Degree</v>
      </c>
    </row>
    <row r="3494" spans="1:20" x14ac:dyDescent="0.25">
      <c r="A3494" t="s">
        <v>7455</v>
      </c>
      <c r="B3494" t="s">
        <v>7456</v>
      </c>
      <c r="C3494" t="s">
        <v>29</v>
      </c>
      <c r="D3494">
        <v>39</v>
      </c>
      <c r="E3494" t="s">
        <v>136</v>
      </c>
      <c r="F3494" t="s">
        <v>31</v>
      </c>
      <c r="G3494" t="s">
        <v>21</v>
      </c>
      <c r="H3494" t="s">
        <v>33</v>
      </c>
      <c r="I3494" t="s">
        <v>23</v>
      </c>
      <c r="J3494" s="1">
        <v>45404</v>
      </c>
      <c r="M3494" t="s">
        <v>35</v>
      </c>
      <c r="N3494" s="2">
        <v>16981.03</v>
      </c>
      <c r="O3494" t="s">
        <v>1257</v>
      </c>
      <c r="P3494">
        <v>2.1</v>
      </c>
      <c r="Q34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494">
        <f>YEAR(Table1[[#This Row],[Hire Date]])</f>
        <v>2024</v>
      </c>
      <c r="T3494" t="str">
        <f>IF(Table1[[#This Row],[Education Level]]="Master's Degree",
"Master's Degree",
IF(Table1[[#This Row],[Education Level]]="Bachelor's Degree",
"Bachelor's Degree",
"Others"))</f>
        <v>Master's Degree</v>
      </c>
    </row>
    <row r="3495" spans="1:20" x14ac:dyDescent="0.25">
      <c r="A3495" t="s">
        <v>7457</v>
      </c>
      <c r="B3495" t="s">
        <v>4260</v>
      </c>
      <c r="C3495" t="s">
        <v>29</v>
      </c>
      <c r="D3495">
        <v>30</v>
      </c>
      <c r="E3495" t="s">
        <v>69</v>
      </c>
      <c r="F3495" t="s">
        <v>60</v>
      </c>
      <c r="G3495" t="s">
        <v>32</v>
      </c>
      <c r="H3495" t="s">
        <v>33</v>
      </c>
      <c r="I3495" t="s">
        <v>34</v>
      </c>
      <c r="J3495" s="1">
        <v>44142</v>
      </c>
      <c r="M3495" t="s">
        <v>35</v>
      </c>
      <c r="N3495" s="2">
        <v>4303.21</v>
      </c>
      <c r="O3495" t="s">
        <v>2518</v>
      </c>
      <c r="P3495">
        <v>5.5</v>
      </c>
      <c r="Q34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95">
        <f>YEAR(Table1[[#This Row],[Hire Date]])</f>
        <v>2020</v>
      </c>
      <c r="T3495" t="str">
        <f>IF(Table1[[#This Row],[Education Level]]="Master's Degree",
"Master's Degree",
IF(Table1[[#This Row],[Education Level]]="Bachelor's Degree",
"Bachelor's Degree",
"Others"))</f>
        <v>Bachelor's Degree</v>
      </c>
    </row>
    <row r="3496" spans="1:20" x14ac:dyDescent="0.25">
      <c r="A3496" t="s">
        <v>7458</v>
      </c>
      <c r="B3496" t="s">
        <v>7459</v>
      </c>
      <c r="C3496" t="s">
        <v>29</v>
      </c>
      <c r="D3496">
        <v>39</v>
      </c>
      <c r="E3496" t="s">
        <v>30</v>
      </c>
      <c r="F3496" t="s">
        <v>74</v>
      </c>
      <c r="G3496" t="s">
        <v>61</v>
      </c>
      <c r="H3496" t="s">
        <v>33</v>
      </c>
      <c r="I3496" t="s">
        <v>75</v>
      </c>
      <c r="J3496" s="1">
        <v>43348</v>
      </c>
      <c r="M3496" t="s">
        <v>35</v>
      </c>
      <c r="N3496" s="2">
        <v>9695.86</v>
      </c>
      <c r="O3496" t="s">
        <v>1696</v>
      </c>
      <c r="P3496">
        <v>7.7</v>
      </c>
      <c r="Q34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96">
        <f>YEAR(Table1[[#This Row],[Hire Date]])</f>
        <v>2018</v>
      </c>
      <c r="T3496" t="str">
        <f>IF(Table1[[#This Row],[Education Level]]="Master's Degree",
"Master's Degree",
IF(Table1[[#This Row],[Education Level]]="Bachelor's Degree",
"Bachelor's Degree",
"Others"))</f>
        <v>Others</v>
      </c>
    </row>
    <row r="3497" spans="1:20" x14ac:dyDescent="0.25">
      <c r="A3497" t="s">
        <v>7460</v>
      </c>
      <c r="B3497" t="s">
        <v>7461</v>
      </c>
      <c r="C3497" t="s">
        <v>18</v>
      </c>
      <c r="D3497">
        <v>52</v>
      </c>
      <c r="E3497" t="s">
        <v>19</v>
      </c>
      <c r="F3497" t="s">
        <v>49</v>
      </c>
      <c r="G3497" t="s">
        <v>232</v>
      </c>
      <c r="H3497" t="s">
        <v>33</v>
      </c>
      <c r="I3497" t="s">
        <v>50</v>
      </c>
      <c r="J3497" s="1">
        <v>43688</v>
      </c>
      <c r="M3497" t="s">
        <v>35</v>
      </c>
      <c r="N3497" s="2">
        <v>56718.37</v>
      </c>
      <c r="O3497" t="s">
        <v>146</v>
      </c>
      <c r="P3497">
        <v>6.8</v>
      </c>
      <c r="Q34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97">
        <f>YEAR(Table1[[#This Row],[Hire Date]])</f>
        <v>2019</v>
      </c>
      <c r="T3497" t="str">
        <f>IF(Table1[[#This Row],[Education Level]]="Master's Degree",
"Master's Degree",
IF(Table1[[#This Row],[Education Level]]="Bachelor's Degree",
"Bachelor's Degree",
"Others"))</f>
        <v>Others</v>
      </c>
    </row>
    <row r="3498" spans="1:20" x14ac:dyDescent="0.25">
      <c r="A3498" t="s">
        <v>7462</v>
      </c>
      <c r="B3498" t="s">
        <v>7463</v>
      </c>
      <c r="C3498" t="s">
        <v>18</v>
      </c>
      <c r="D3498">
        <v>42</v>
      </c>
      <c r="E3498" t="s">
        <v>43</v>
      </c>
      <c r="F3498" t="s">
        <v>60</v>
      </c>
      <c r="G3498" t="s">
        <v>61</v>
      </c>
      <c r="H3498" t="s">
        <v>22</v>
      </c>
      <c r="I3498" t="s">
        <v>34</v>
      </c>
      <c r="J3498" s="1">
        <v>44715</v>
      </c>
      <c r="K3498" s="1">
        <v>45199</v>
      </c>
      <c r="L3498" t="s">
        <v>132</v>
      </c>
      <c r="M3498" t="s">
        <v>25</v>
      </c>
      <c r="N3498" s="2">
        <v>10834.92</v>
      </c>
      <c r="O3498" t="s">
        <v>733</v>
      </c>
      <c r="P3498">
        <v>1.3</v>
      </c>
      <c r="Q34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498">
        <f>YEAR(Table1[[#This Row],[Hire Date]])</f>
        <v>2022</v>
      </c>
      <c r="S3498" s="9">
        <f>YEAR(Table1[[#This Row],[Exit Date]])</f>
        <v>2023</v>
      </c>
      <c r="T3498" t="str">
        <f>IF(Table1[[#This Row],[Education Level]]="Master's Degree",
"Master's Degree",
IF(Table1[[#This Row],[Education Level]]="Bachelor's Degree",
"Bachelor's Degree",
"Others"))</f>
        <v>Bachelor's Degree</v>
      </c>
    </row>
    <row r="3499" spans="1:20" x14ac:dyDescent="0.25">
      <c r="A3499" t="s">
        <v>7464</v>
      </c>
      <c r="B3499" t="s">
        <v>7465</v>
      </c>
      <c r="C3499" t="s">
        <v>18</v>
      </c>
      <c r="D3499">
        <v>34</v>
      </c>
      <c r="E3499" t="s">
        <v>19</v>
      </c>
      <c r="F3499" t="s">
        <v>44</v>
      </c>
      <c r="G3499" t="s">
        <v>145</v>
      </c>
      <c r="H3499" t="s">
        <v>131</v>
      </c>
      <c r="I3499" t="s">
        <v>34</v>
      </c>
      <c r="J3499" s="1">
        <v>44196</v>
      </c>
      <c r="M3499" t="s">
        <v>35</v>
      </c>
      <c r="N3499" s="2">
        <v>37627.730000000003</v>
      </c>
      <c r="O3499" t="s">
        <v>146</v>
      </c>
      <c r="P3499">
        <v>5.4</v>
      </c>
      <c r="Q34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499">
        <f>YEAR(Table1[[#This Row],[Hire Date]])</f>
        <v>2020</v>
      </c>
      <c r="T3499" t="str">
        <f>IF(Table1[[#This Row],[Education Level]]="Master's Degree",
"Master's Degree",
IF(Table1[[#This Row],[Education Level]]="Bachelor's Degree",
"Bachelor's Degree",
"Others"))</f>
        <v>Bachelor's Degree</v>
      </c>
    </row>
    <row r="3500" spans="1:20" x14ac:dyDescent="0.25">
      <c r="A3500" t="s">
        <v>7466</v>
      </c>
      <c r="B3500" t="s">
        <v>7467</v>
      </c>
      <c r="C3500" t="s">
        <v>29</v>
      </c>
      <c r="D3500">
        <v>33</v>
      </c>
      <c r="E3500" t="s">
        <v>73</v>
      </c>
      <c r="F3500" t="s">
        <v>31</v>
      </c>
      <c r="G3500" t="s">
        <v>32</v>
      </c>
      <c r="H3500" t="s">
        <v>33</v>
      </c>
      <c r="I3500" t="s">
        <v>23</v>
      </c>
      <c r="J3500" s="1">
        <v>44184</v>
      </c>
      <c r="M3500" t="s">
        <v>35</v>
      </c>
      <c r="N3500" s="2">
        <v>6127.91</v>
      </c>
      <c r="O3500" t="s">
        <v>283</v>
      </c>
      <c r="P3500">
        <v>5.4</v>
      </c>
      <c r="Q35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00">
        <f>YEAR(Table1[[#This Row],[Hire Date]])</f>
        <v>2020</v>
      </c>
      <c r="T3500" t="str">
        <f>IF(Table1[[#This Row],[Education Level]]="Master's Degree",
"Master's Degree",
IF(Table1[[#This Row],[Education Level]]="Bachelor's Degree",
"Bachelor's Degree",
"Others"))</f>
        <v>Master's Degree</v>
      </c>
    </row>
    <row r="3501" spans="1:20" x14ac:dyDescent="0.25">
      <c r="A3501" t="s">
        <v>7468</v>
      </c>
      <c r="B3501" t="s">
        <v>7469</v>
      </c>
      <c r="C3501" t="s">
        <v>18</v>
      </c>
      <c r="D3501">
        <v>31</v>
      </c>
      <c r="E3501" t="s">
        <v>136</v>
      </c>
      <c r="F3501" t="s">
        <v>49</v>
      </c>
      <c r="G3501" t="s">
        <v>21</v>
      </c>
      <c r="H3501" t="s">
        <v>22</v>
      </c>
      <c r="I3501" t="s">
        <v>34</v>
      </c>
      <c r="J3501" s="1">
        <v>45177</v>
      </c>
      <c r="M3501" t="s">
        <v>35</v>
      </c>
      <c r="N3501" s="2">
        <v>16124.23</v>
      </c>
      <c r="O3501" t="s">
        <v>158</v>
      </c>
      <c r="P3501">
        <v>2.7</v>
      </c>
      <c r="Q35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501">
        <f>YEAR(Table1[[#This Row],[Hire Date]])</f>
        <v>2023</v>
      </c>
      <c r="T3501" t="str">
        <f>IF(Table1[[#This Row],[Education Level]]="Master's Degree",
"Master's Degree",
IF(Table1[[#This Row],[Education Level]]="Bachelor's Degree",
"Bachelor's Degree",
"Others"))</f>
        <v>Bachelor's Degree</v>
      </c>
    </row>
    <row r="3502" spans="1:20" x14ac:dyDescent="0.25">
      <c r="A3502" t="s">
        <v>7470</v>
      </c>
      <c r="B3502" t="s">
        <v>7471</v>
      </c>
      <c r="C3502" t="s">
        <v>29</v>
      </c>
      <c r="D3502">
        <v>45</v>
      </c>
      <c r="E3502" s="9" t="s">
        <v>13002</v>
      </c>
      <c r="F3502" t="s">
        <v>31</v>
      </c>
      <c r="G3502" t="s">
        <v>61</v>
      </c>
      <c r="H3502" t="s">
        <v>22</v>
      </c>
      <c r="I3502" t="s">
        <v>34</v>
      </c>
      <c r="J3502" s="1">
        <v>44900</v>
      </c>
      <c r="M3502" t="s">
        <v>35</v>
      </c>
      <c r="N3502" s="2">
        <v>13384.25</v>
      </c>
      <c r="O3502" t="s">
        <v>1190</v>
      </c>
      <c r="P3502">
        <v>3.4</v>
      </c>
      <c r="Q35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02">
        <f>YEAR(Table1[[#This Row],[Hire Date]])</f>
        <v>2022</v>
      </c>
      <c r="T3502" t="str">
        <f>IF(Table1[[#This Row],[Education Level]]="Master's Degree",
"Master's Degree",
IF(Table1[[#This Row],[Education Level]]="Bachelor's Degree",
"Bachelor's Degree",
"Others"))</f>
        <v>Bachelor's Degree</v>
      </c>
    </row>
    <row r="3503" spans="1:20" x14ac:dyDescent="0.25">
      <c r="A3503" t="s">
        <v>7472</v>
      </c>
      <c r="B3503" t="s">
        <v>7473</v>
      </c>
      <c r="C3503" t="s">
        <v>18</v>
      </c>
      <c r="D3503">
        <v>29</v>
      </c>
      <c r="E3503" t="s">
        <v>100</v>
      </c>
      <c r="F3503" t="s">
        <v>31</v>
      </c>
      <c r="G3503" t="s">
        <v>32</v>
      </c>
      <c r="H3503" t="s">
        <v>131</v>
      </c>
      <c r="I3503" t="s">
        <v>34</v>
      </c>
      <c r="J3503" s="1">
        <v>45827</v>
      </c>
      <c r="M3503" t="s">
        <v>35</v>
      </c>
      <c r="N3503" s="2">
        <v>5499.25</v>
      </c>
      <c r="O3503" t="s">
        <v>1265</v>
      </c>
      <c r="P3503">
        <v>0.9</v>
      </c>
      <c r="Q35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503">
        <f>YEAR(Table1[[#This Row],[Hire Date]])</f>
        <v>2025</v>
      </c>
      <c r="T3503" t="str">
        <f>IF(Table1[[#This Row],[Education Level]]="Master's Degree",
"Master's Degree",
IF(Table1[[#This Row],[Education Level]]="Bachelor's Degree",
"Bachelor's Degree",
"Others"))</f>
        <v>Bachelor's Degree</v>
      </c>
    </row>
    <row r="3504" spans="1:20" x14ac:dyDescent="0.25">
      <c r="A3504" t="s">
        <v>7474</v>
      </c>
      <c r="B3504" t="s">
        <v>7475</v>
      </c>
      <c r="C3504" t="s">
        <v>18</v>
      </c>
      <c r="D3504">
        <v>35</v>
      </c>
      <c r="E3504" t="s">
        <v>100</v>
      </c>
      <c r="F3504" t="s">
        <v>60</v>
      </c>
      <c r="G3504" t="s">
        <v>21</v>
      </c>
      <c r="H3504" t="s">
        <v>131</v>
      </c>
      <c r="I3504" t="s">
        <v>34</v>
      </c>
      <c r="J3504" s="1">
        <v>46084</v>
      </c>
      <c r="K3504" s="1">
        <v>46173</v>
      </c>
      <c r="L3504" t="s">
        <v>132</v>
      </c>
      <c r="M3504" t="s">
        <v>25</v>
      </c>
      <c r="N3504" s="2">
        <v>15660.64</v>
      </c>
      <c r="O3504" t="s">
        <v>2698</v>
      </c>
      <c r="P3504">
        <v>0.2</v>
      </c>
      <c r="Q35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504">
        <f>YEAR(Table1[[#This Row],[Hire Date]])</f>
        <v>2026</v>
      </c>
      <c r="S3504" s="9">
        <f>YEAR(Table1[[#This Row],[Exit Date]])</f>
        <v>2026</v>
      </c>
      <c r="T3504" t="str">
        <f>IF(Table1[[#This Row],[Education Level]]="Master's Degree",
"Master's Degree",
IF(Table1[[#This Row],[Education Level]]="Bachelor's Degree",
"Bachelor's Degree",
"Others"))</f>
        <v>Bachelor's Degree</v>
      </c>
    </row>
    <row r="3505" spans="1:20" x14ac:dyDescent="0.25">
      <c r="A3505" t="s">
        <v>7476</v>
      </c>
      <c r="B3505" t="s">
        <v>4609</v>
      </c>
      <c r="C3505" t="s">
        <v>18</v>
      </c>
      <c r="D3505">
        <v>35</v>
      </c>
      <c r="E3505" t="s">
        <v>79</v>
      </c>
      <c r="F3505" t="s">
        <v>74</v>
      </c>
      <c r="G3505" t="s">
        <v>93</v>
      </c>
      <c r="H3505" t="s">
        <v>131</v>
      </c>
      <c r="I3505" t="s">
        <v>23</v>
      </c>
      <c r="J3505" s="1">
        <v>43127</v>
      </c>
      <c r="M3505" t="s">
        <v>35</v>
      </c>
      <c r="N3505" s="2">
        <v>2684.15</v>
      </c>
      <c r="O3505" t="s">
        <v>1016</v>
      </c>
      <c r="P3505">
        <v>8.3000000000000007</v>
      </c>
      <c r="Q35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05">
        <f>YEAR(Table1[[#This Row],[Hire Date]])</f>
        <v>2018</v>
      </c>
      <c r="T3505" t="str">
        <f>IF(Table1[[#This Row],[Education Level]]="Master's Degree",
"Master's Degree",
IF(Table1[[#This Row],[Education Level]]="Bachelor's Degree",
"Bachelor's Degree",
"Others"))</f>
        <v>Master's Degree</v>
      </c>
    </row>
    <row r="3506" spans="1:20" x14ac:dyDescent="0.25">
      <c r="A3506" t="s">
        <v>7477</v>
      </c>
      <c r="B3506" t="s">
        <v>7478</v>
      </c>
      <c r="C3506" t="s">
        <v>29</v>
      </c>
      <c r="D3506">
        <v>30</v>
      </c>
      <c r="E3506" t="s">
        <v>121</v>
      </c>
      <c r="F3506" t="s">
        <v>20</v>
      </c>
      <c r="G3506" t="s">
        <v>21</v>
      </c>
      <c r="H3506" t="s">
        <v>33</v>
      </c>
      <c r="I3506" t="s">
        <v>23</v>
      </c>
      <c r="J3506" s="1">
        <v>45508</v>
      </c>
      <c r="M3506" t="s">
        <v>35</v>
      </c>
      <c r="N3506" s="2">
        <v>15751.72</v>
      </c>
      <c r="O3506" t="s">
        <v>1024</v>
      </c>
      <c r="P3506">
        <v>1.8</v>
      </c>
      <c r="Q35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506">
        <f>YEAR(Table1[[#This Row],[Hire Date]])</f>
        <v>2024</v>
      </c>
      <c r="T3506" t="str">
        <f>IF(Table1[[#This Row],[Education Level]]="Master's Degree",
"Master's Degree",
IF(Table1[[#This Row],[Education Level]]="Bachelor's Degree",
"Bachelor's Degree",
"Others"))</f>
        <v>Master's Degree</v>
      </c>
    </row>
    <row r="3507" spans="1:20" x14ac:dyDescent="0.25">
      <c r="A3507" t="s">
        <v>7479</v>
      </c>
      <c r="B3507" t="s">
        <v>7480</v>
      </c>
      <c r="C3507" t="s">
        <v>18</v>
      </c>
      <c r="D3507">
        <v>22</v>
      </c>
      <c r="E3507" t="s">
        <v>86</v>
      </c>
      <c r="F3507" t="s">
        <v>44</v>
      </c>
      <c r="G3507" t="s">
        <v>45</v>
      </c>
      <c r="H3507" t="s">
        <v>22</v>
      </c>
      <c r="I3507" t="s">
        <v>34</v>
      </c>
      <c r="J3507" s="1">
        <v>45073</v>
      </c>
      <c r="M3507" t="s">
        <v>35</v>
      </c>
      <c r="N3507" s="2">
        <v>9293.76</v>
      </c>
      <c r="O3507" t="s">
        <v>541</v>
      </c>
      <c r="P3507">
        <v>3</v>
      </c>
      <c r="Q35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07">
        <f>YEAR(Table1[[#This Row],[Hire Date]])</f>
        <v>2023</v>
      </c>
      <c r="T3507" t="str">
        <f>IF(Table1[[#This Row],[Education Level]]="Master's Degree",
"Master's Degree",
IF(Table1[[#This Row],[Education Level]]="Bachelor's Degree",
"Bachelor's Degree",
"Others"))</f>
        <v>Bachelor's Degree</v>
      </c>
    </row>
    <row r="3508" spans="1:20" x14ac:dyDescent="0.25">
      <c r="A3508" t="s">
        <v>7481</v>
      </c>
      <c r="B3508" t="s">
        <v>7482</v>
      </c>
      <c r="C3508" t="s">
        <v>18</v>
      </c>
      <c r="D3508">
        <v>37</v>
      </c>
      <c r="E3508" t="s">
        <v>30</v>
      </c>
      <c r="F3508" t="s">
        <v>44</v>
      </c>
      <c r="G3508" t="s">
        <v>21</v>
      </c>
      <c r="H3508" t="s">
        <v>22</v>
      </c>
      <c r="I3508" t="s">
        <v>23</v>
      </c>
      <c r="J3508" s="1">
        <v>46096</v>
      </c>
      <c r="K3508" s="1">
        <v>46173</v>
      </c>
      <c r="L3508" t="s">
        <v>132</v>
      </c>
      <c r="M3508" t="s">
        <v>25</v>
      </c>
      <c r="N3508" s="2">
        <v>19968.68</v>
      </c>
      <c r="O3508" t="s">
        <v>2653</v>
      </c>
      <c r="P3508">
        <v>0.2</v>
      </c>
      <c r="Q35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508">
        <f>YEAR(Table1[[#This Row],[Hire Date]])</f>
        <v>2026</v>
      </c>
      <c r="S3508" s="9">
        <f>YEAR(Table1[[#This Row],[Exit Date]])</f>
        <v>2026</v>
      </c>
      <c r="T3508" t="str">
        <f>IF(Table1[[#This Row],[Education Level]]="Master's Degree",
"Master's Degree",
IF(Table1[[#This Row],[Education Level]]="Bachelor's Degree",
"Bachelor's Degree",
"Others"))</f>
        <v>Master's Degree</v>
      </c>
    </row>
    <row r="3509" spans="1:20" x14ac:dyDescent="0.25">
      <c r="A3509" t="s">
        <v>7483</v>
      </c>
      <c r="B3509" t="s">
        <v>7484</v>
      </c>
      <c r="C3509" t="s">
        <v>18</v>
      </c>
      <c r="D3509">
        <v>34</v>
      </c>
      <c r="E3509" t="s">
        <v>69</v>
      </c>
      <c r="F3509" t="s">
        <v>60</v>
      </c>
      <c r="G3509" t="s">
        <v>32</v>
      </c>
      <c r="H3509" t="s">
        <v>33</v>
      </c>
      <c r="I3509" t="s">
        <v>34</v>
      </c>
      <c r="J3509" s="1">
        <v>43269</v>
      </c>
      <c r="M3509" t="s">
        <v>35</v>
      </c>
      <c r="N3509" s="2">
        <v>6062.18</v>
      </c>
      <c r="O3509" t="s">
        <v>1429</v>
      </c>
      <c r="P3509">
        <v>7.9</v>
      </c>
      <c r="Q35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09">
        <f>YEAR(Table1[[#This Row],[Hire Date]])</f>
        <v>2018</v>
      </c>
      <c r="T3509" t="str">
        <f>IF(Table1[[#This Row],[Education Level]]="Master's Degree",
"Master's Degree",
IF(Table1[[#This Row],[Education Level]]="Bachelor's Degree",
"Bachelor's Degree",
"Others"))</f>
        <v>Bachelor's Degree</v>
      </c>
    </row>
    <row r="3510" spans="1:20" x14ac:dyDescent="0.25">
      <c r="A3510" t="s">
        <v>7485</v>
      </c>
      <c r="B3510" t="s">
        <v>1852</v>
      </c>
      <c r="C3510" t="s">
        <v>18</v>
      </c>
      <c r="D3510">
        <v>39</v>
      </c>
      <c r="E3510" s="9" t="s">
        <v>13002</v>
      </c>
      <c r="F3510" t="s">
        <v>44</v>
      </c>
      <c r="G3510" t="s">
        <v>32</v>
      </c>
      <c r="H3510" t="s">
        <v>33</v>
      </c>
      <c r="I3510" t="s">
        <v>175</v>
      </c>
      <c r="J3510" s="1">
        <v>45955</v>
      </c>
      <c r="M3510" t="s">
        <v>35</v>
      </c>
      <c r="N3510" s="2">
        <v>5570.08</v>
      </c>
      <c r="O3510" t="s">
        <v>969</v>
      </c>
      <c r="P3510">
        <v>0.6</v>
      </c>
      <c r="Q35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510">
        <f>YEAR(Table1[[#This Row],[Hire Date]])</f>
        <v>2025</v>
      </c>
      <c r="T3510" t="str">
        <f>IF(Table1[[#This Row],[Education Level]]="Master's Degree",
"Master's Degree",
IF(Table1[[#This Row],[Education Level]]="Bachelor's Degree",
"Bachelor's Degree",
"Others"))</f>
        <v>Others</v>
      </c>
    </row>
    <row r="3511" spans="1:20" x14ac:dyDescent="0.25">
      <c r="A3511" t="s">
        <v>7486</v>
      </c>
      <c r="B3511" t="s">
        <v>7487</v>
      </c>
      <c r="C3511" t="s">
        <v>18</v>
      </c>
      <c r="D3511">
        <v>30</v>
      </c>
      <c r="E3511" t="s">
        <v>136</v>
      </c>
      <c r="F3511" t="s">
        <v>31</v>
      </c>
      <c r="G3511" t="s">
        <v>45</v>
      </c>
      <c r="H3511" t="s">
        <v>33</v>
      </c>
      <c r="I3511" t="s">
        <v>50</v>
      </c>
      <c r="J3511" s="1">
        <v>44561</v>
      </c>
      <c r="M3511" t="s">
        <v>35</v>
      </c>
      <c r="N3511" s="2">
        <v>7990.16</v>
      </c>
      <c r="O3511" t="s">
        <v>1002</v>
      </c>
      <c r="P3511">
        <v>4.4000000000000004</v>
      </c>
      <c r="Q35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11">
        <f>YEAR(Table1[[#This Row],[Hire Date]])</f>
        <v>2021</v>
      </c>
      <c r="T3511" t="str">
        <f>IF(Table1[[#This Row],[Education Level]]="Master's Degree",
"Master's Degree",
IF(Table1[[#This Row],[Education Level]]="Bachelor's Degree",
"Bachelor's Degree",
"Others"))</f>
        <v>Others</v>
      </c>
    </row>
    <row r="3512" spans="1:20" x14ac:dyDescent="0.25">
      <c r="A3512" t="s">
        <v>7488</v>
      </c>
      <c r="B3512" t="s">
        <v>7489</v>
      </c>
      <c r="C3512" t="s">
        <v>18</v>
      </c>
      <c r="D3512">
        <v>45</v>
      </c>
      <c r="E3512" t="s">
        <v>69</v>
      </c>
      <c r="F3512" t="s">
        <v>60</v>
      </c>
      <c r="G3512" t="s">
        <v>45</v>
      </c>
      <c r="H3512" t="s">
        <v>33</v>
      </c>
      <c r="I3512" t="s">
        <v>34</v>
      </c>
      <c r="J3512" s="1">
        <v>43225</v>
      </c>
      <c r="M3512" t="s">
        <v>35</v>
      </c>
      <c r="N3512" s="2">
        <v>6696.48</v>
      </c>
      <c r="O3512" t="s">
        <v>4085</v>
      </c>
      <c r="P3512">
        <v>8</v>
      </c>
      <c r="Q35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12">
        <f>YEAR(Table1[[#This Row],[Hire Date]])</f>
        <v>2018</v>
      </c>
      <c r="T3512" t="str">
        <f>IF(Table1[[#This Row],[Education Level]]="Master's Degree",
"Master's Degree",
IF(Table1[[#This Row],[Education Level]]="Bachelor's Degree",
"Bachelor's Degree",
"Others"))</f>
        <v>Bachelor's Degree</v>
      </c>
    </row>
    <row r="3513" spans="1:20" x14ac:dyDescent="0.25">
      <c r="A3513" t="s">
        <v>7490</v>
      </c>
      <c r="B3513" t="s">
        <v>7491</v>
      </c>
      <c r="C3513" t="s">
        <v>29</v>
      </c>
      <c r="D3513">
        <v>27</v>
      </c>
      <c r="E3513" t="s">
        <v>30</v>
      </c>
      <c r="F3513" t="s">
        <v>20</v>
      </c>
      <c r="G3513" t="s">
        <v>45</v>
      </c>
      <c r="H3513" t="s">
        <v>138</v>
      </c>
      <c r="I3513" t="s">
        <v>34</v>
      </c>
      <c r="J3513" s="1">
        <v>43532</v>
      </c>
      <c r="M3513" t="s">
        <v>35</v>
      </c>
      <c r="N3513" s="2">
        <v>9049.9699999999993</v>
      </c>
      <c r="O3513" t="s">
        <v>515</v>
      </c>
      <c r="P3513">
        <v>7.2</v>
      </c>
      <c r="Q35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13">
        <f>YEAR(Table1[[#This Row],[Hire Date]])</f>
        <v>2019</v>
      </c>
      <c r="T3513" t="str">
        <f>IF(Table1[[#This Row],[Education Level]]="Master's Degree",
"Master's Degree",
IF(Table1[[#This Row],[Education Level]]="Bachelor's Degree",
"Bachelor's Degree",
"Others"))</f>
        <v>Bachelor's Degree</v>
      </c>
    </row>
    <row r="3514" spans="1:20" x14ac:dyDescent="0.25">
      <c r="A3514" t="s">
        <v>7492</v>
      </c>
      <c r="B3514" t="s">
        <v>2129</v>
      </c>
      <c r="C3514" t="s">
        <v>18</v>
      </c>
      <c r="D3514">
        <v>50</v>
      </c>
      <c r="E3514" t="s">
        <v>43</v>
      </c>
      <c r="F3514" t="s">
        <v>20</v>
      </c>
      <c r="G3514" t="s">
        <v>61</v>
      </c>
      <c r="H3514" t="s">
        <v>33</v>
      </c>
      <c r="I3514" t="s">
        <v>34</v>
      </c>
      <c r="J3514" s="1">
        <v>43755</v>
      </c>
      <c r="M3514" t="s">
        <v>35</v>
      </c>
      <c r="N3514" s="2">
        <v>11827.37</v>
      </c>
      <c r="O3514" t="s">
        <v>333</v>
      </c>
      <c r="P3514">
        <v>6.6</v>
      </c>
      <c r="Q35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14">
        <f>YEAR(Table1[[#This Row],[Hire Date]])</f>
        <v>2019</v>
      </c>
      <c r="T3514" t="str">
        <f>IF(Table1[[#This Row],[Education Level]]="Master's Degree",
"Master's Degree",
IF(Table1[[#This Row],[Education Level]]="Bachelor's Degree",
"Bachelor's Degree",
"Others"))</f>
        <v>Bachelor's Degree</v>
      </c>
    </row>
    <row r="3515" spans="1:20" x14ac:dyDescent="0.25">
      <c r="A3515" t="s">
        <v>7493</v>
      </c>
      <c r="B3515" t="s">
        <v>7494</v>
      </c>
      <c r="C3515" t="s">
        <v>29</v>
      </c>
      <c r="D3515">
        <v>22</v>
      </c>
      <c r="E3515" t="s">
        <v>100</v>
      </c>
      <c r="F3515" t="s">
        <v>31</v>
      </c>
      <c r="G3515" t="s">
        <v>61</v>
      </c>
      <c r="H3515" t="s">
        <v>33</v>
      </c>
      <c r="I3515" t="s">
        <v>34</v>
      </c>
      <c r="J3515" s="1">
        <v>43102</v>
      </c>
      <c r="M3515" t="s">
        <v>35</v>
      </c>
      <c r="N3515" s="2">
        <v>11353.89</v>
      </c>
      <c r="O3515" t="s">
        <v>1637</v>
      </c>
      <c r="P3515">
        <v>8.4</v>
      </c>
      <c r="Q35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15">
        <f>YEAR(Table1[[#This Row],[Hire Date]])</f>
        <v>2018</v>
      </c>
      <c r="T3515" t="str">
        <f>IF(Table1[[#This Row],[Education Level]]="Master's Degree",
"Master's Degree",
IF(Table1[[#This Row],[Education Level]]="Bachelor's Degree",
"Bachelor's Degree",
"Others"))</f>
        <v>Bachelor's Degree</v>
      </c>
    </row>
    <row r="3516" spans="1:20" x14ac:dyDescent="0.25">
      <c r="A3516" t="s">
        <v>7495</v>
      </c>
      <c r="B3516" t="s">
        <v>7496</v>
      </c>
      <c r="C3516" t="s">
        <v>29</v>
      </c>
      <c r="D3516">
        <v>38</v>
      </c>
      <c r="E3516" t="s">
        <v>121</v>
      </c>
      <c r="F3516" t="s">
        <v>31</v>
      </c>
      <c r="G3516" t="s">
        <v>32</v>
      </c>
      <c r="H3516" t="s">
        <v>33</v>
      </c>
      <c r="I3516" t="s">
        <v>23</v>
      </c>
      <c r="J3516" s="1">
        <v>45240</v>
      </c>
      <c r="M3516" t="s">
        <v>35</v>
      </c>
      <c r="N3516" s="2">
        <v>4391.5600000000004</v>
      </c>
      <c r="O3516" t="s">
        <v>1343</v>
      </c>
      <c r="P3516">
        <v>2.5</v>
      </c>
      <c r="Q35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516">
        <f>YEAR(Table1[[#This Row],[Hire Date]])</f>
        <v>2023</v>
      </c>
      <c r="T3516" t="str">
        <f>IF(Table1[[#This Row],[Education Level]]="Master's Degree",
"Master's Degree",
IF(Table1[[#This Row],[Education Level]]="Bachelor's Degree",
"Bachelor's Degree",
"Others"))</f>
        <v>Master's Degree</v>
      </c>
    </row>
    <row r="3517" spans="1:20" x14ac:dyDescent="0.25">
      <c r="A3517" t="s">
        <v>7497</v>
      </c>
      <c r="B3517" t="s">
        <v>7498</v>
      </c>
      <c r="C3517" t="s">
        <v>29</v>
      </c>
      <c r="D3517">
        <v>39</v>
      </c>
      <c r="E3517" t="s">
        <v>19</v>
      </c>
      <c r="F3517" t="s">
        <v>31</v>
      </c>
      <c r="G3517" t="s">
        <v>145</v>
      </c>
      <c r="H3517" t="s">
        <v>33</v>
      </c>
      <c r="I3517" t="s">
        <v>50</v>
      </c>
      <c r="J3517" s="1">
        <v>43639</v>
      </c>
      <c r="M3517" t="s">
        <v>35</v>
      </c>
      <c r="N3517" s="2">
        <v>38553.519999999997</v>
      </c>
      <c r="O3517" t="s">
        <v>146</v>
      </c>
      <c r="P3517">
        <v>6.9</v>
      </c>
      <c r="Q35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17">
        <f>YEAR(Table1[[#This Row],[Hire Date]])</f>
        <v>2019</v>
      </c>
      <c r="T3517" t="str">
        <f>IF(Table1[[#This Row],[Education Level]]="Master's Degree",
"Master's Degree",
IF(Table1[[#This Row],[Education Level]]="Bachelor's Degree",
"Bachelor's Degree",
"Others"))</f>
        <v>Others</v>
      </c>
    </row>
    <row r="3518" spans="1:20" x14ac:dyDescent="0.25">
      <c r="A3518" t="s">
        <v>7499</v>
      </c>
      <c r="B3518" t="s">
        <v>7500</v>
      </c>
      <c r="C3518" t="s">
        <v>18</v>
      </c>
      <c r="D3518">
        <v>27</v>
      </c>
      <c r="E3518" t="s">
        <v>69</v>
      </c>
      <c r="F3518" t="s">
        <v>31</v>
      </c>
      <c r="G3518" t="s">
        <v>45</v>
      </c>
      <c r="H3518" t="s">
        <v>33</v>
      </c>
      <c r="I3518" t="s">
        <v>23</v>
      </c>
      <c r="J3518" s="1">
        <v>44986</v>
      </c>
      <c r="M3518" t="s">
        <v>35</v>
      </c>
      <c r="N3518" s="2">
        <v>7893.68</v>
      </c>
      <c r="O3518" t="s">
        <v>1705</v>
      </c>
      <c r="P3518">
        <v>3.2</v>
      </c>
      <c r="Q35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18">
        <f>YEAR(Table1[[#This Row],[Hire Date]])</f>
        <v>2023</v>
      </c>
      <c r="T3518" t="str">
        <f>IF(Table1[[#This Row],[Education Level]]="Master's Degree",
"Master's Degree",
IF(Table1[[#This Row],[Education Level]]="Bachelor's Degree",
"Bachelor's Degree",
"Others"))</f>
        <v>Master's Degree</v>
      </c>
    </row>
    <row r="3519" spans="1:20" x14ac:dyDescent="0.25">
      <c r="A3519" t="s">
        <v>7501</v>
      </c>
      <c r="B3519" t="s">
        <v>7502</v>
      </c>
      <c r="C3519" t="s">
        <v>18</v>
      </c>
      <c r="D3519">
        <v>38</v>
      </c>
      <c r="E3519" t="s">
        <v>79</v>
      </c>
      <c r="F3519" t="s">
        <v>31</v>
      </c>
      <c r="G3519" t="s">
        <v>45</v>
      </c>
      <c r="H3519" t="s">
        <v>22</v>
      </c>
      <c r="I3519" t="s">
        <v>34</v>
      </c>
      <c r="J3519" s="1">
        <v>43113</v>
      </c>
      <c r="K3519" s="1">
        <v>43579</v>
      </c>
      <c r="L3519" t="s">
        <v>132</v>
      </c>
      <c r="M3519" t="s">
        <v>25</v>
      </c>
      <c r="N3519" s="2">
        <v>6670.06</v>
      </c>
      <c r="O3519" t="s">
        <v>396</v>
      </c>
      <c r="P3519">
        <v>1.3</v>
      </c>
      <c r="Q35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519">
        <f>YEAR(Table1[[#This Row],[Hire Date]])</f>
        <v>2018</v>
      </c>
      <c r="S3519" s="9">
        <f>YEAR(Table1[[#This Row],[Exit Date]])</f>
        <v>2019</v>
      </c>
      <c r="T3519" t="str">
        <f>IF(Table1[[#This Row],[Education Level]]="Master's Degree",
"Master's Degree",
IF(Table1[[#This Row],[Education Level]]="Bachelor's Degree",
"Bachelor's Degree",
"Others"))</f>
        <v>Bachelor's Degree</v>
      </c>
    </row>
    <row r="3520" spans="1:20" x14ac:dyDescent="0.25">
      <c r="A3520" t="s">
        <v>7503</v>
      </c>
      <c r="B3520" t="s">
        <v>7504</v>
      </c>
      <c r="C3520" t="s">
        <v>18</v>
      </c>
      <c r="D3520">
        <v>46</v>
      </c>
      <c r="E3520" t="s">
        <v>30</v>
      </c>
      <c r="F3520" t="s">
        <v>44</v>
      </c>
      <c r="G3520" t="s">
        <v>137</v>
      </c>
      <c r="H3520" t="s">
        <v>33</v>
      </c>
      <c r="I3520" t="s">
        <v>34</v>
      </c>
      <c r="J3520" s="1">
        <v>45338</v>
      </c>
      <c r="M3520" t="s">
        <v>35</v>
      </c>
      <c r="N3520" s="2">
        <v>20470.79</v>
      </c>
      <c r="O3520" t="s">
        <v>592</v>
      </c>
      <c r="P3520">
        <v>2.2999999999999998</v>
      </c>
      <c r="Q35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520">
        <f>YEAR(Table1[[#This Row],[Hire Date]])</f>
        <v>2024</v>
      </c>
      <c r="T3520" t="str">
        <f>IF(Table1[[#This Row],[Education Level]]="Master's Degree",
"Master's Degree",
IF(Table1[[#This Row],[Education Level]]="Bachelor's Degree",
"Bachelor's Degree",
"Others"))</f>
        <v>Bachelor's Degree</v>
      </c>
    </row>
    <row r="3521" spans="1:20" x14ac:dyDescent="0.25">
      <c r="A3521" t="s">
        <v>7505</v>
      </c>
      <c r="B3521" t="s">
        <v>7506</v>
      </c>
      <c r="C3521" t="s">
        <v>29</v>
      </c>
      <c r="D3521">
        <v>22</v>
      </c>
      <c r="E3521" t="s">
        <v>136</v>
      </c>
      <c r="F3521" t="s">
        <v>31</v>
      </c>
      <c r="G3521" t="s">
        <v>21</v>
      </c>
      <c r="H3521" t="s">
        <v>33</v>
      </c>
      <c r="I3521" t="s">
        <v>23</v>
      </c>
      <c r="J3521" s="1">
        <v>45508</v>
      </c>
      <c r="K3521" s="1">
        <v>46046</v>
      </c>
      <c r="L3521" t="s">
        <v>24</v>
      </c>
      <c r="M3521" t="s">
        <v>25</v>
      </c>
      <c r="N3521" s="2">
        <v>16028.51</v>
      </c>
      <c r="O3521" t="s">
        <v>110</v>
      </c>
      <c r="P3521">
        <v>1.5</v>
      </c>
      <c r="Q35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521">
        <f>YEAR(Table1[[#This Row],[Hire Date]])</f>
        <v>2024</v>
      </c>
      <c r="S3521" s="9">
        <f>YEAR(Table1[[#This Row],[Exit Date]])</f>
        <v>2026</v>
      </c>
      <c r="T3521" t="str">
        <f>IF(Table1[[#This Row],[Education Level]]="Master's Degree",
"Master's Degree",
IF(Table1[[#This Row],[Education Level]]="Bachelor's Degree",
"Bachelor's Degree",
"Others"))</f>
        <v>Master's Degree</v>
      </c>
    </row>
    <row r="3522" spans="1:20" x14ac:dyDescent="0.25">
      <c r="A3522" t="s">
        <v>7507</v>
      </c>
      <c r="B3522" t="s">
        <v>7508</v>
      </c>
      <c r="C3522" t="s">
        <v>18</v>
      </c>
      <c r="D3522">
        <v>39</v>
      </c>
      <c r="E3522" t="s">
        <v>73</v>
      </c>
      <c r="F3522" t="s">
        <v>31</v>
      </c>
      <c r="G3522" t="s">
        <v>45</v>
      </c>
      <c r="H3522" t="s">
        <v>33</v>
      </c>
      <c r="I3522" t="s">
        <v>34</v>
      </c>
      <c r="J3522" s="1">
        <v>44925</v>
      </c>
      <c r="M3522" t="s">
        <v>35</v>
      </c>
      <c r="N3522" s="2">
        <v>7373.8</v>
      </c>
      <c r="O3522" t="s">
        <v>5124</v>
      </c>
      <c r="P3522">
        <v>3.4</v>
      </c>
      <c r="Q35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22">
        <f>YEAR(Table1[[#This Row],[Hire Date]])</f>
        <v>2022</v>
      </c>
      <c r="T3522" t="str">
        <f>IF(Table1[[#This Row],[Education Level]]="Master's Degree",
"Master's Degree",
IF(Table1[[#This Row],[Education Level]]="Bachelor's Degree",
"Bachelor's Degree",
"Others"))</f>
        <v>Bachelor's Degree</v>
      </c>
    </row>
    <row r="3523" spans="1:20" x14ac:dyDescent="0.25">
      <c r="A3523" t="s">
        <v>7509</v>
      </c>
      <c r="B3523" t="s">
        <v>7510</v>
      </c>
      <c r="C3523" t="s">
        <v>18</v>
      </c>
      <c r="D3523">
        <v>22</v>
      </c>
      <c r="E3523" s="9" t="s">
        <v>13002</v>
      </c>
      <c r="F3523" t="s">
        <v>49</v>
      </c>
      <c r="G3523" t="s">
        <v>21</v>
      </c>
      <c r="H3523" t="s">
        <v>33</v>
      </c>
      <c r="I3523" t="s">
        <v>34</v>
      </c>
      <c r="J3523" s="1">
        <v>44026</v>
      </c>
      <c r="M3523" t="s">
        <v>35</v>
      </c>
      <c r="N3523" s="2">
        <v>14806</v>
      </c>
      <c r="O3523" t="s">
        <v>54</v>
      </c>
      <c r="P3523">
        <v>5.8</v>
      </c>
      <c r="Q35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23">
        <f>YEAR(Table1[[#This Row],[Hire Date]])</f>
        <v>2020</v>
      </c>
      <c r="T3523" t="str">
        <f>IF(Table1[[#This Row],[Education Level]]="Master's Degree",
"Master's Degree",
IF(Table1[[#This Row],[Education Level]]="Bachelor's Degree",
"Bachelor's Degree",
"Others"))</f>
        <v>Bachelor's Degree</v>
      </c>
    </row>
    <row r="3524" spans="1:20" x14ac:dyDescent="0.25">
      <c r="A3524" t="s">
        <v>7511</v>
      </c>
      <c r="B3524" t="s">
        <v>7512</v>
      </c>
      <c r="C3524" t="s">
        <v>18</v>
      </c>
      <c r="D3524">
        <v>26</v>
      </c>
      <c r="E3524" s="9" t="s">
        <v>13002</v>
      </c>
      <c r="F3524" t="s">
        <v>31</v>
      </c>
      <c r="G3524" t="s">
        <v>137</v>
      </c>
      <c r="H3524" t="s">
        <v>33</v>
      </c>
      <c r="I3524" t="s">
        <v>34</v>
      </c>
      <c r="J3524" s="1">
        <v>44682</v>
      </c>
      <c r="M3524" t="s">
        <v>35</v>
      </c>
      <c r="N3524" s="2">
        <v>21462.37</v>
      </c>
      <c r="O3524" t="s">
        <v>2014</v>
      </c>
      <c r="P3524">
        <v>4</v>
      </c>
      <c r="Q35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24">
        <f>YEAR(Table1[[#This Row],[Hire Date]])</f>
        <v>2022</v>
      </c>
      <c r="T3524" t="str">
        <f>IF(Table1[[#This Row],[Education Level]]="Master's Degree",
"Master's Degree",
IF(Table1[[#This Row],[Education Level]]="Bachelor's Degree",
"Bachelor's Degree",
"Others"))</f>
        <v>Bachelor's Degree</v>
      </c>
    </row>
    <row r="3525" spans="1:20" x14ac:dyDescent="0.25">
      <c r="A3525" t="s">
        <v>7513</v>
      </c>
      <c r="B3525" t="s">
        <v>7514</v>
      </c>
      <c r="C3525" t="s">
        <v>29</v>
      </c>
      <c r="D3525">
        <v>49</v>
      </c>
      <c r="E3525" t="s">
        <v>69</v>
      </c>
      <c r="F3525" t="s">
        <v>31</v>
      </c>
      <c r="G3525" t="s">
        <v>21</v>
      </c>
      <c r="H3525" t="s">
        <v>22</v>
      </c>
      <c r="I3525" t="s">
        <v>34</v>
      </c>
      <c r="J3525" s="1">
        <v>46029</v>
      </c>
      <c r="K3525" s="1">
        <v>46173</v>
      </c>
      <c r="L3525" t="s">
        <v>132</v>
      </c>
      <c r="M3525" t="s">
        <v>25</v>
      </c>
      <c r="N3525" s="2">
        <v>14639.72</v>
      </c>
      <c r="O3525" t="s">
        <v>707</v>
      </c>
      <c r="P3525">
        <v>0.4</v>
      </c>
      <c r="Q35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525">
        <f>YEAR(Table1[[#This Row],[Hire Date]])</f>
        <v>2026</v>
      </c>
      <c r="S3525" s="9">
        <f>YEAR(Table1[[#This Row],[Exit Date]])</f>
        <v>2026</v>
      </c>
      <c r="T3525" t="str">
        <f>IF(Table1[[#This Row],[Education Level]]="Master's Degree",
"Master's Degree",
IF(Table1[[#This Row],[Education Level]]="Bachelor's Degree",
"Bachelor's Degree",
"Others"))</f>
        <v>Bachelor's Degree</v>
      </c>
    </row>
    <row r="3526" spans="1:20" x14ac:dyDescent="0.25">
      <c r="A3526" t="s">
        <v>7515</v>
      </c>
      <c r="B3526" t="s">
        <v>7516</v>
      </c>
      <c r="C3526" t="s">
        <v>29</v>
      </c>
      <c r="D3526">
        <v>29</v>
      </c>
      <c r="E3526" t="s">
        <v>79</v>
      </c>
      <c r="F3526" t="s">
        <v>44</v>
      </c>
      <c r="G3526" t="s">
        <v>45</v>
      </c>
      <c r="H3526" t="s">
        <v>33</v>
      </c>
      <c r="I3526" t="s">
        <v>34</v>
      </c>
      <c r="J3526" s="1">
        <v>44575</v>
      </c>
      <c r="M3526" t="s">
        <v>35</v>
      </c>
      <c r="N3526" s="2">
        <v>9094.67</v>
      </c>
      <c r="O3526" t="s">
        <v>535</v>
      </c>
      <c r="P3526">
        <v>4.3</v>
      </c>
      <c r="Q35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26">
        <f>YEAR(Table1[[#This Row],[Hire Date]])</f>
        <v>2022</v>
      </c>
      <c r="T3526" t="str">
        <f>IF(Table1[[#This Row],[Education Level]]="Master's Degree",
"Master's Degree",
IF(Table1[[#This Row],[Education Level]]="Bachelor's Degree",
"Bachelor's Degree",
"Others"))</f>
        <v>Bachelor's Degree</v>
      </c>
    </row>
    <row r="3527" spans="1:20" x14ac:dyDescent="0.25">
      <c r="A3527" t="s">
        <v>7517</v>
      </c>
      <c r="B3527" t="s">
        <v>7518</v>
      </c>
      <c r="C3527" t="s">
        <v>18</v>
      </c>
      <c r="D3527">
        <v>24</v>
      </c>
      <c r="E3527" t="s">
        <v>100</v>
      </c>
      <c r="F3527" t="s">
        <v>20</v>
      </c>
      <c r="G3527" t="s">
        <v>45</v>
      </c>
      <c r="H3527" t="s">
        <v>33</v>
      </c>
      <c r="I3527" t="s">
        <v>34</v>
      </c>
      <c r="J3527" s="1">
        <v>45726</v>
      </c>
      <c r="M3527" t="s">
        <v>35</v>
      </c>
      <c r="N3527" s="2">
        <v>8933.14</v>
      </c>
      <c r="O3527" t="s">
        <v>318</v>
      </c>
      <c r="P3527">
        <v>1.2</v>
      </c>
      <c r="Q35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527">
        <f>YEAR(Table1[[#This Row],[Hire Date]])</f>
        <v>2025</v>
      </c>
      <c r="T3527" t="str">
        <f>IF(Table1[[#This Row],[Education Level]]="Master's Degree",
"Master's Degree",
IF(Table1[[#This Row],[Education Level]]="Bachelor's Degree",
"Bachelor's Degree",
"Others"))</f>
        <v>Bachelor's Degree</v>
      </c>
    </row>
    <row r="3528" spans="1:20" x14ac:dyDescent="0.25">
      <c r="A3528" t="s">
        <v>7519</v>
      </c>
      <c r="B3528" t="s">
        <v>7520</v>
      </c>
      <c r="C3528" t="s">
        <v>29</v>
      </c>
      <c r="D3528">
        <v>33</v>
      </c>
      <c r="E3528" t="s">
        <v>30</v>
      </c>
      <c r="F3528" t="s">
        <v>31</v>
      </c>
      <c r="G3528" t="s">
        <v>61</v>
      </c>
      <c r="H3528" t="s">
        <v>33</v>
      </c>
      <c r="I3528" t="s">
        <v>34</v>
      </c>
      <c r="J3528" s="1">
        <v>44399</v>
      </c>
      <c r="M3528" t="s">
        <v>35</v>
      </c>
      <c r="N3528" s="2">
        <v>11525.07</v>
      </c>
      <c r="O3528" t="s">
        <v>229</v>
      </c>
      <c r="P3528">
        <v>4.8</v>
      </c>
      <c r="Q35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28">
        <f>YEAR(Table1[[#This Row],[Hire Date]])</f>
        <v>2021</v>
      </c>
      <c r="T3528" t="str">
        <f>IF(Table1[[#This Row],[Education Level]]="Master's Degree",
"Master's Degree",
IF(Table1[[#This Row],[Education Level]]="Bachelor's Degree",
"Bachelor's Degree",
"Others"))</f>
        <v>Bachelor's Degree</v>
      </c>
    </row>
    <row r="3529" spans="1:20" x14ac:dyDescent="0.25">
      <c r="A3529" t="s">
        <v>7521</v>
      </c>
      <c r="B3529" t="s">
        <v>7522</v>
      </c>
      <c r="C3529" t="s">
        <v>29</v>
      </c>
      <c r="D3529">
        <v>53</v>
      </c>
      <c r="E3529" t="s">
        <v>30</v>
      </c>
      <c r="F3529" t="s">
        <v>20</v>
      </c>
      <c r="G3529" t="s">
        <v>21</v>
      </c>
      <c r="H3529" t="s">
        <v>33</v>
      </c>
      <c r="I3529" t="s">
        <v>34</v>
      </c>
      <c r="J3529" s="1">
        <v>44560</v>
      </c>
      <c r="M3529" t="s">
        <v>35</v>
      </c>
      <c r="N3529" s="2">
        <v>14657.09</v>
      </c>
      <c r="O3529" t="s">
        <v>997</v>
      </c>
      <c r="P3529">
        <v>4.4000000000000004</v>
      </c>
      <c r="Q35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29">
        <f>YEAR(Table1[[#This Row],[Hire Date]])</f>
        <v>2021</v>
      </c>
      <c r="T3529" t="str">
        <f>IF(Table1[[#This Row],[Education Level]]="Master's Degree",
"Master's Degree",
IF(Table1[[#This Row],[Education Level]]="Bachelor's Degree",
"Bachelor's Degree",
"Others"))</f>
        <v>Bachelor's Degree</v>
      </c>
    </row>
    <row r="3530" spans="1:20" x14ac:dyDescent="0.25">
      <c r="A3530" t="s">
        <v>7523</v>
      </c>
      <c r="B3530" t="s">
        <v>7524</v>
      </c>
      <c r="C3530" t="s">
        <v>18</v>
      </c>
      <c r="D3530">
        <v>22</v>
      </c>
      <c r="E3530" t="s">
        <v>30</v>
      </c>
      <c r="F3530" t="s">
        <v>44</v>
      </c>
      <c r="G3530" t="s">
        <v>145</v>
      </c>
      <c r="H3530" t="s">
        <v>33</v>
      </c>
      <c r="I3530" t="s">
        <v>117</v>
      </c>
      <c r="J3530" s="1">
        <v>44904</v>
      </c>
      <c r="M3530" t="s">
        <v>35</v>
      </c>
      <c r="N3530" s="2">
        <v>36578.1</v>
      </c>
      <c r="O3530" t="s">
        <v>146</v>
      </c>
      <c r="P3530">
        <v>3.4</v>
      </c>
      <c r="Q35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30">
        <f>YEAR(Table1[[#This Row],[Hire Date]])</f>
        <v>2022</v>
      </c>
      <c r="T3530" t="str">
        <f>IF(Table1[[#This Row],[Education Level]]="Master's Degree",
"Master's Degree",
IF(Table1[[#This Row],[Education Level]]="Bachelor's Degree",
"Bachelor's Degree",
"Others"))</f>
        <v>Others</v>
      </c>
    </row>
    <row r="3531" spans="1:20" x14ac:dyDescent="0.25">
      <c r="A3531" t="s">
        <v>7525</v>
      </c>
      <c r="B3531" t="s">
        <v>1282</v>
      </c>
      <c r="C3531" t="s">
        <v>18</v>
      </c>
      <c r="D3531">
        <v>25</v>
      </c>
      <c r="E3531" t="s">
        <v>136</v>
      </c>
      <c r="F3531" t="s">
        <v>60</v>
      </c>
      <c r="G3531" t="s">
        <v>32</v>
      </c>
      <c r="H3531" t="s">
        <v>22</v>
      </c>
      <c r="I3531" t="s">
        <v>34</v>
      </c>
      <c r="J3531" s="1">
        <v>44714</v>
      </c>
      <c r="M3531" t="s">
        <v>35</v>
      </c>
      <c r="N3531" s="2">
        <v>5272.4</v>
      </c>
      <c r="O3531" t="s">
        <v>1314</v>
      </c>
      <c r="P3531">
        <v>4</v>
      </c>
      <c r="Q35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31">
        <f>YEAR(Table1[[#This Row],[Hire Date]])</f>
        <v>2022</v>
      </c>
      <c r="T3531" t="str">
        <f>IF(Table1[[#This Row],[Education Level]]="Master's Degree",
"Master's Degree",
IF(Table1[[#This Row],[Education Level]]="Bachelor's Degree",
"Bachelor's Degree",
"Others"))</f>
        <v>Bachelor's Degree</v>
      </c>
    </row>
    <row r="3532" spans="1:20" x14ac:dyDescent="0.25">
      <c r="A3532" t="s">
        <v>7526</v>
      </c>
      <c r="B3532" t="s">
        <v>7527</v>
      </c>
      <c r="C3532" t="s">
        <v>29</v>
      </c>
      <c r="D3532">
        <v>48</v>
      </c>
      <c r="E3532" t="s">
        <v>100</v>
      </c>
      <c r="F3532" t="s">
        <v>31</v>
      </c>
      <c r="G3532" t="s">
        <v>21</v>
      </c>
      <c r="H3532" t="s">
        <v>33</v>
      </c>
      <c r="I3532" t="s">
        <v>175</v>
      </c>
      <c r="J3532" s="1">
        <v>44004</v>
      </c>
      <c r="M3532" t="s">
        <v>35</v>
      </c>
      <c r="N3532" s="2">
        <v>18640.73</v>
      </c>
      <c r="O3532" t="s">
        <v>1861</v>
      </c>
      <c r="P3532">
        <v>5.9</v>
      </c>
      <c r="Q35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32">
        <f>YEAR(Table1[[#This Row],[Hire Date]])</f>
        <v>2020</v>
      </c>
      <c r="T3532" t="str">
        <f>IF(Table1[[#This Row],[Education Level]]="Master's Degree",
"Master's Degree",
IF(Table1[[#This Row],[Education Level]]="Bachelor's Degree",
"Bachelor's Degree",
"Others"))</f>
        <v>Others</v>
      </c>
    </row>
    <row r="3533" spans="1:20" x14ac:dyDescent="0.25">
      <c r="A3533" t="s">
        <v>7528</v>
      </c>
      <c r="B3533" t="s">
        <v>7529</v>
      </c>
      <c r="C3533" t="s">
        <v>18</v>
      </c>
      <c r="D3533">
        <v>51</v>
      </c>
      <c r="E3533" t="s">
        <v>136</v>
      </c>
      <c r="F3533" t="s">
        <v>31</v>
      </c>
      <c r="G3533" t="s">
        <v>21</v>
      </c>
      <c r="H3533" t="s">
        <v>138</v>
      </c>
      <c r="I3533" t="s">
        <v>75</v>
      </c>
      <c r="J3533" s="1">
        <v>45082</v>
      </c>
      <c r="M3533" t="s">
        <v>35</v>
      </c>
      <c r="N3533" s="2">
        <v>14706.86</v>
      </c>
      <c r="O3533" t="s">
        <v>4938</v>
      </c>
      <c r="P3533">
        <v>3</v>
      </c>
      <c r="Q35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33">
        <f>YEAR(Table1[[#This Row],[Hire Date]])</f>
        <v>2023</v>
      </c>
      <c r="T3533" t="str">
        <f>IF(Table1[[#This Row],[Education Level]]="Master's Degree",
"Master's Degree",
IF(Table1[[#This Row],[Education Level]]="Bachelor's Degree",
"Bachelor's Degree",
"Others"))</f>
        <v>Others</v>
      </c>
    </row>
    <row r="3534" spans="1:20" x14ac:dyDescent="0.25">
      <c r="A3534" t="s">
        <v>7530</v>
      </c>
      <c r="B3534" t="s">
        <v>7531</v>
      </c>
      <c r="C3534" t="s">
        <v>18</v>
      </c>
      <c r="D3534">
        <v>34</v>
      </c>
      <c r="E3534" t="s">
        <v>79</v>
      </c>
      <c r="F3534" t="s">
        <v>60</v>
      </c>
      <c r="G3534" t="s">
        <v>61</v>
      </c>
      <c r="H3534" t="s">
        <v>33</v>
      </c>
      <c r="I3534" t="s">
        <v>34</v>
      </c>
      <c r="J3534" s="1">
        <v>45460</v>
      </c>
      <c r="M3534" t="s">
        <v>35</v>
      </c>
      <c r="N3534" s="2">
        <v>11560.26</v>
      </c>
      <c r="O3534" t="s">
        <v>1378</v>
      </c>
      <c r="P3534">
        <v>1.9</v>
      </c>
      <c r="Q35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534">
        <f>YEAR(Table1[[#This Row],[Hire Date]])</f>
        <v>2024</v>
      </c>
      <c r="T3534" t="str">
        <f>IF(Table1[[#This Row],[Education Level]]="Master's Degree",
"Master's Degree",
IF(Table1[[#This Row],[Education Level]]="Bachelor's Degree",
"Bachelor's Degree",
"Others"))</f>
        <v>Bachelor's Degree</v>
      </c>
    </row>
    <row r="3535" spans="1:20" x14ac:dyDescent="0.25">
      <c r="A3535" t="s">
        <v>7532</v>
      </c>
      <c r="B3535" t="s">
        <v>7533</v>
      </c>
      <c r="C3535" t="s">
        <v>18</v>
      </c>
      <c r="D3535">
        <v>23</v>
      </c>
      <c r="E3535" t="s">
        <v>86</v>
      </c>
      <c r="F3535" t="s">
        <v>31</v>
      </c>
      <c r="G3535" t="s">
        <v>32</v>
      </c>
      <c r="H3535" t="s">
        <v>33</v>
      </c>
      <c r="I3535" t="s">
        <v>23</v>
      </c>
      <c r="J3535" s="1">
        <v>45478</v>
      </c>
      <c r="M3535" t="s">
        <v>35</v>
      </c>
      <c r="N3535" s="2">
        <v>4970.8999999999996</v>
      </c>
      <c r="O3535" t="s">
        <v>1994</v>
      </c>
      <c r="P3535">
        <v>1.9</v>
      </c>
      <c r="Q35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535">
        <f>YEAR(Table1[[#This Row],[Hire Date]])</f>
        <v>2024</v>
      </c>
      <c r="T3535" t="str">
        <f>IF(Table1[[#This Row],[Education Level]]="Master's Degree",
"Master's Degree",
IF(Table1[[#This Row],[Education Level]]="Bachelor's Degree",
"Bachelor's Degree",
"Others"))</f>
        <v>Master's Degree</v>
      </c>
    </row>
    <row r="3536" spans="1:20" x14ac:dyDescent="0.25">
      <c r="A3536" t="s">
        <v>7534</v>
      </c>
      <c r="B3536" t="s">
        <v>7535</v>
      </c>
      <c r="C3536" t="s">
        <v>29</v>
      </c>
      <c r="D3536">
        <v>53</v>
      </c>
      <c r="E3536" t="s">
        <v>121</v>
      </c>
      <c r="F3536" t="s">
        <v>31</v>
      </c>
      <c r="G3536" t="s">
        <v>21</v>
      </c>
      <c r="H3536" t="s">
        <v>33</v>
      </c>
      <c r="I3536" t="s">
        <v>34</v>
      </c>
      <c r="J3536" s="1">
        <v>43290</v>
      </c>
      <c r="M3536" t="s">
        <v>35</v>
      </c>
      <c r="N3536" s="2">
        <v>15277.14</v>
      </c>
      <c r="O3536" t="s">
        <v>3389</v>
      </c>
      <c r="P3536">
        <v>7.9</v>
      </c>
      <c r="Q35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36">
        <f>YEAR(Table1[[#This Row],[Hire Date]])</f>
        <v>2018</v>
      </c>
      <c r="T3536" t="str">
        <f>IF(Table1[[#This Row],[Education Level]]="Master's Degree",
"Master's Degree",
IF(Table1[[#This Row],[Education Level]]="Bachelor's Degree",
"Bachelor's Degree",
"Others"))</f>
        <v>Bachelor's Degree</v>
      </c>
    </row>
    <row r="3537" spans="1:20" x14ac:dyDescent="0.25">
      <c r="A3537" t="s">
        <v>7536</v>
      </c>
      <c r="B3537" t="s">
        <v>7537</v>
      </c>
      <c r="C3537" t="s">
        <v>29</v>
      </c>
      <c r="D3537">
        <v>49</v>
      </c>
      <c r="E3537" t="s">
        <v>30</v>
      </c>
      <c r="F3537" t="s">
        <v>49</v>
      </c>
      <c r="G3537" t="s">
        <v>21</v>
      </c>
      <c r="H3537" t="s">
        <v>33</v>
      </c>
      <c r="I3537" t="s">
        <v>34</v>
      </c>
      <c r="J3537" s="1">
        <v>43613</v>
      </c>
      <c r="M3537" t="s">
        <v>35</v>
      </c>
      <c r="N3537" s="2">
        <v>16433.97</v>
      </c>
      <c r="O3537" t="s">
        <v>1100</v>
      </c>
      <c r="P3537">
        <v>7</v>
      </c>
      <c r="Q35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37">
        <f>YEAR(Table1[[#This Row],[Hire Date]])</f>
        <v>2019</v>
      </c>
      <c r="T3537" t="str">
        <f>IF(Table1[[#This Row],[Education Level]]="Master's Degree",
"Master's Degree",
IF(Table1[[#This Row],[Education Level]]="Bachelor's Degree",
"Bachelor's Degree",
"Others"))</f>
        <v>Bachelor's Degree</v>
      </c>
    </row>
    <row r="3538" spans="1:20" x14ac:dyDescent="0.25">
      <c r="A3538" t="s">
        <v>7538</v>
      </c>
      <c r="B3538" t="s">
        <v>7539</v>
      </c>
      <c r="C3538" t="s">
        <v>29</v>
      </c>
      <c r="D3538">
        <v>41</v>
      </c>
      <c r="E3538" t="s">
        <v>19</v>
      </c>
      <c r="F3538" t="s">
        <v>60</v>
      </c>
      <c r="G3538" t="s">
        <v>145</v>
      </c>
      <c r="H3538" t="s">
        <v>22</v>
      </c>
      <c r="I3538" t="s">
        <v>117</v>
      </c>
      <c r="J3538" s="1">
        <v>44908</v>
      </c>
      <c r="K3538" s="1">
        <v>45337</v>
      </c>
      <c r="L3538" t="s">
        <v>24</v>
      </c>
      <c r="M3538" t="s">
        <v>25</v>
      </c>
      <c r="N3538" s="2">
        <v>42886.73</v>
      </c>
      <c r="O3538" t="s">
        <v>146</v>
      </c>
      <c r="P3538">
        <v>1.2</v>
      </c>
      <c r="Q35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538">
        <f>YEAR(Table1[[#This Row],[Hire Date]])</f>
        <v>2022</v>
      </c>
      <c r="S3538" s="9">
        <f>YEAR(Table1[[#This Row],[Exit Date]])</f>
        <v>2024</v>
      </c>
      <c r="T3538" t="str">
        <f>IF(Table1[[#This Row],[Education Level]]="Master's Degree",
"Master's Degree",
IF(Table1[[#This Row],[Education Level]]="Bachelor's Degree",
"Bachelor's Degree",
"Others"))</f>
        <v>Others</v>
      </c>
    </row>
    <row r="3539" spans="1:20" x14ac:dyDescent="0.25">
      <c r="A3539" t="s">
        <v>7540</v>
      </c>
      <c r="B3539" t="s">
        <v>7541</v>
      </c>
      <c r="C3539" t="s">
        <v>18</v>
      </c>
      <c r="D3539">
        <v>27</v>
      </c>
      <c r="E3539" s="9" t="s">
        <v>13002</v>
      </c>
      <c r="F3539" t="s">
        <v>20</v>
      </c>
      <c r="G3539" t="s">
        <v>137</v>
      </c>
      <c r="H3539" t="s">
        <v>33</v>
      </c>
      <c r="I3539" t="s">
        <v>34</v>
      </c>
      <c r="J3539" s="1">
        <v>44082</v>
      </c>
      <c r="M3539" t="s">
        <v>35</v>
      </c>
      <c r="N3539" s="2">
        <v>20993.13</v>
      </c>
      <c r="O3539" t="s">
        <v>496</v>
      </c>
      <c r="P3539">
        <v>5.7</v>
      </c>
      <c r="Q35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39">
        <f>YEAR(Table1[[#This Row],[Hire Date]])</f>
        <v>2020</v>
      </c>
      <c r="T3539" t="str">
        <f>IF(Table1[[#This Row],[Education Level]]="Master's Degree",
"Master's Degree",
IF(Table1[[#This Row],[Education Level]]="Bachelor's Degree",
"Bachelor's Degree",
"Others"))</f>
        <v>Bachelor's Degree</v>
      </c>
    </row>
    <row r="3540" spans="1:20" x14ac:dyDescent="0.25">
      <c r="A3540" t="s">
        <v>7542</v>
      </c>
      <c r="B3540" t="s">
        <v>7543</v>
      </c>
      <c r="C3540" t="s">
        <v>18</v>
      </c>
      <c r="D3540">
        <v>34</v>
      </c>
      <c r="E3540" t="s">
        <v>69</v>
      </c>
      <c r="F3540" t="s">
        <v>60</v>
      </c>
      <c r="G3540" t="s">
        <v>93</v>
      </c>
      <c r="H3540" t="s">
        <v>22</v>
      </c>
      <c r="I3540" t="s">
        <v>34</v>
      </c>
      <c r="J3540" s="1">
        <v>44366</v>
      </c>
      <c r="M3540" t="s">
        <v>35</v>
      </c>
      <c r="N3540" s="2">
        <v>3801.53</v>
      </c>
      <c r="O3540" t="s">
        <v>2460</v>
      </c>
      <c r="P3540">
        <v>4.9000000000000004</v>
      </c>
      <c r="Q35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40">
        <f>YEAR(Table1[[#This Row],[Hire Date]])</f>
        <v>2021</v>
      </c>
      <c r="T3540" t="str">
        <f>IF(Table1[[#This Row],[Education Level]]="Master's Degree",
"Master's Degree",
IF(Table1[[#This Row],[Education Level]]="Bachelor's Degree",
"Bachelor's Degree",
"Others"))</f>
        <v>Bachelor's Degree</v>
      </c>
    </row>
    <row r="3541" spans="1:20" x14ac:dyDescent="0.25">
      <c r="A3541" t="s">
        <v>7544</v>
      </c>
      <c r="B3541" t="s">
        <v>7545</v>
      </c>
      <c r="C3541" t="s">
        <v>18</v>
      </c>
      <c r="D3541">
        <v>33</v>
      </c>
      <c r="E3541" t="s">
        <v>73</v>
      </c>
      <c r="F3541" t="s">
        <v>20</v>
      </c>
      <c r="G3541" t="s">
        <v>32</v>
      </c>
      <c r="H3541" t="s">
        <v>22</v>
      </c>
      <c r="I3541" t="s">
        <v>23</v>
      </c>
      <c r="J3541" s="1">
        <v>43864</v>
      </c>
      <c r="M3541" t="s">
        <v>35</v>
      </c>
      <c r="N3541" s="2">
        <v>6276.06</v>
      </c>
      <c r="O3541" t="s">
        <v>339</v>
      </c>
      <c r="P3541">
        <v>6.3</v>
      </c>
      <c r="Q35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41">
        <f>YEAR(Table1[[#This Row],[Hire Date]])</f>
        <v>2020</v>
      </c>
      <c r="T3541" t="str">
        <f>IF(Table1[[#This Row],[Education Level]]="Master's Degree",
"Master's Degree",
IF(Table1[[#This Row],[Education Level]]="Bachelor's Degree",
"Bachelor's Degree",
"Others"))</f>
        <v>Master's Degree</v>
      </c>
    </row>
    <row r="3542" spans="1:20" x14ac:dyDescent="0.25">
      <c r="A3542" t="s">
        <v>7546</v>
      </c>
      <c r="B3542" t="s">
        <v>7547</v>
      </c>
      <c r="C3542" t="s">
        <v>18</v>
      </c>
      <c r="D3542">
        <v>37</v>
      </c>
      <c r="E3542" t="s">
        <v>100</v>
      </c>
      <c r="F3542" t="s">
        <v>31</v>
      </c>
      <c r="G3542" t="s">
        <v>21</v>
      </c>
      <c r="H3542" t="s">
        <v>33</v>
      </c>
      <c r="I3542" t="s">
        <v>50</v>
      </c>
      <c r="J3542" s="1">
        <v>45155</v>
      </c>
      <c r="M3542" t="s">
        <v>35</v>
      </c>
      <c r="N3542" s="2">
        <v>15529.8</v>
      </c>
      <c r="O3542" t="s">
        <v>1443</v>
      </c>
      <c r="P3542">
        <v>2.8</v>
      </c>
      <c r="Q35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542">
        <f>YEAR(Table1[[#This Row],[Hire Date]])</f>
        <v>2023</v>
      </c>
      <c r="T3542" t="str">
        <f>IF(Table1[[#This Row],[Education Level]]="Master's Degree",
"Master's Degree",
IF(Table1[[#This Row],[Education Level]]="Bachelor's Degree",
"Bachelor's Degree",
"Others"))</f>
        <v>Others</v>
      </c>
    </row>
    <row r="3543" spans="1:20" x14ac:dyDescent="0.25">
      <c r="A3543" t="s">
        <v>7548</v>
      </c>
      <c r="B3543" t="s">
        <v>7549</v>
      </c>
      <c r="C3543" t="s">
        <v>18</v>
      </c>
      <c r="D3543">
        <v>48</v>
      </c>
      <c r="E3543" t="s">
        <v>121</v>
      </c>
      <c r="F3543" t="s">
        <v>31</v>
      </c>
      <c r="G3543" t="s">
        <v>45</v>
      </c>
      <c r="H3543" t="s">
        <v>22</v>
      </c>
      <c r="I3543" t="s">
        <v>34</v>
      </c>
      <c r="J3543" s="1">
        <v>44581</v>
      </c>
      <c r="M3543" t="s">
        <v>35</v>
      </c>
      <c r="N3543" s="2">
        <v>7322.16</v>
      </c>
      <c r="O3543" t="s">
        <v>347</v>
      </c>
      <c r="P3543">
        <v>4.3</v>
      </c>
      <c r="Q35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43">
        <f>YEAR(Table1[[#This Row],[Hire Date]])</f>
        <v>2022</v>
      </c>
      <c r="T3543" t="str">
        <f>IF(Table1[[#This Row],[Education Level]]="Master's Degree",
"Master's Degree",
IF(Table1[[#This Row],[Education Level]]="Bachelor's Degree",
"Bachelor's Degree",
"Others"))</f>
        <v>Bachelor's Degree</v>
      </c>
    </row>
    <row r="3544" spans="1:20" x14ac:dyDescent="0.25">
      <c r="A3544" t="s">
        <v>7550</v>
      </c>
      <c r="B3544" t="s">
        <v>7551</v>
      </c>
      <c r="C3544" t="s">
        <v>18</v>
      </c>
      <c r="D3544">
        <v>42</v>
      </c>
      <c r="E3544" t="s">
        <v>121</v>
      </c>
      <c r="F3544" t="s">
        <v>31</v>
      </c>
      <c r="G3544" t="s">
        <v>45</v>
      </c>
      <c r="H3544" t="s">
        <v>33</v>
      </c>
      <c r="I3544" t="s">
        <v>34</v>
      </c>
      <c r="J3544" s="1">
        <v>45443</v>
      </c>
      <c r="M3544" t="s">
        <v>35</v>
      </c>
      <c r="N3544" s="2">
        <v>7121.72</v>
      </c>
      <c r="O3544" t="s">
        <v>286</v>
      </c>
      <c r="P3544">
        <v>2</v>
      </c>
      <c r="Q35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544">
        <f>YEAR(Table1[[#This Row],[Hire Date]])</f>
        <v>2024</v>
      </c>
      <c r="T3544" t="str">
        <f>IF(Table1[[#This Row],[Education Level]]="Master's Degree",
"Master's Degree",
IF(Table1[[#This Row],[Education Level]]="Bachelor's Degree",
"Bachelor's Degree",
"Others"))</f>
        <v>Bachelor's Degree</v>
      </c>
    </row>
    <row r="3545" spans="1:20" x14ac:dyDescent="0.25">
      <c r="A3545" t="s">
        <v>7552</v>
      </c>
      <c r="B3545" t="s">
        <v>7553</v>
      </c>
      <c r="C3545" t="s">
        <v>29</v>
      </c>
      <c r="D3545">
        <v>25</v>
      </c>
      <c r="E3545" t="s">
        <v>69</v>
      </c>
      <c r="F3545" t="s">
        <v>31</v>
      </c>
      <c r="G3545" t="s">
        <v>21</v>
      </c>
      <c r="H3545" t="s">
        <v>33</v>
      </c>
      <c r="I3545" t="s">
        <v>34</v>
      </c>
      <c r="J3545" s="1">
        <v>43753</v>
      </c>
      <c r="M3545" t="s">
        <v>35</v>
      </c>
      <c r="N3545" s="2">
        <v>17144.919999999998</v>
      </c>
      <c r="O3545" t="s">
        <v>313</v>
      </c>
      <c r="P3545">
        <v>6.6</v>
      </c>
      <c r="Q35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45">
        <f>YEAR(Table1[[#This Row],[Hire Date]])</f>
        <v>2019</v>
      </c>
      <c r="T3545" t="str">
        <f>IF(Table1[[#This Row],[Education Level]]="Master's Degree",
"Master's Degree",
IF(Table1[[#This Row],[Education Level]]="Bachelor's Degree",
"Bachelor's Degree",
"Others"))</f>
        <v>Bachelor's Degree</v>
      </c>
    </row>
    <row r="3546" spans="1:20" x14ac:dyDescent="0.25">
      <c r="A3546" t="s">
        <v>7554</v>
      </c>
      <c r="B3546" t="s">
        <v>7555</v>
      </c>
      <c r="C3546" t="s">
        <v>29</v>
      </c>
      <c r="D3546">
        <v>47</v>
      </c>
      <c r="E3546" t="s">
        <v>43</v>
      </c>
      <c r="F3546" t="s">
        <v>44</v>
      </c>
      <c r="G3546" t="s">
        <v>32</v>
      </c>
      <c r="H3546" t="s">
        <v>33</v>
      </c>
      <c r="I3546" t="s">
        <v>34</v>
      </c>
      <c r="J3546" s="1">
        <v>43128</v>
      </c>
      <c r="M3546" t="s">
        <v>35</v>
      </c>
      <c r="N3546" s="2">
        <v>6424.6</v>
      </c>
      <c r="O3546" t="s">
        <v>3357</v>
      </c>
      <c r="P3546">
        <v>8.3000000000000007</v>
      </c>
      <c r="Q35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46">
        <f>YEAR(Table1[[#This Row],[Hire Date]])</f>
        <v>2018</v>
      </c>
      <c r="T3546" t="str">
        <f>IF(Table1[[#This Row],[Education Level]]="Master's Degree",
"Master's Degree",
IF(Table1[[#This Row],[Education Level]]="Bachelor's Degree",
"Bachelor's Degree",
"Others"))</f>
        <v>Bachelor's Degree</v>
      </c>
    </row>
    <row r="3547" spans="1:20" x14ac:dyDescent="0.25">
      <c r="A3547" t="s">
        <v>7556</v>
      </c>
      <c r="B3547" t="s">
        <v>7557</v>
      </c>
      <c r="C3547" t="s">
        <v>18</v>
      </c>
      <c r="D3547">
        <v>37</v>
      </c>
      <c r="E3547" t="s">
        <v>73</v>
      </c>
      <c r="F3547" t="s">
        <v>60</v>
      </c>
      <c r="G3547" t="s">
        <v>45</v>
      </c>
      <c r="H3547" t="s">
        <v>33</v>
      </c>
      <c r="I3547" t="s">
        <v>23</v>
      </c>
      <c r="J3547" s="1">
        <v>45832</v>
      </c>
      <c r="M3547" t="s">
        <v>35</v>
      </c>
      <c r="N3547" s="2">
        <v>8885.2099999999991</v>
      </c>
      <c r="O3547" t="s">
        <v>1273</v>
      </c>
      <c r="P3547">
        <v>0.9</v>
      </c>
      <c r="Q35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547">
        <f>YEAR(Table1[[#This Row],[Hire Date]])</f>
        <v>2025</v>
      </c>
      <c r="T3547" t="str">
        <f>IF(Table1[[#This Row],[Education Level]]="Master's Degree",
"Master's Degree",
IF(Table1[[#This Row],[Education Level]]="Bachelor's Degree",
"Bachelor's Degree",
"Others"))</f>
        <v>Master's Degree</v>
      </c>
    </row>
    <row r="3548" spans="1:20" x14ac:dyDescent="0.25">
      <c r="A3548" t="s">
        <v>7558</v>
      </c>
      <c r="B3548" t="s">
        <v>7559</v>
      </c>
      <c r="C3548" t="s">
        <v>29</v>
      </c>
      <c r="D3548">
        <v>41</v>
      </c>
      <c r="E3548" t="s">
        <v>100</v>
      </c>
      <c r="F3548" t="s">
        <v>60</v>
      </c>
      <c r="G3548" t="s">
        <v>45</v>
      </c>
      <c r="H3548" t="s">
        <v>33</v>
      </c>
      <c r="I3548" t="s">
        <v>23</v>
      </c>
      <c r="J3548" s="1">
        <v>44045</v>
      </c>
      <c r="M3548" t="s">
        <v>35</v>
      </c>
      <c r="N3548" s="2">
        <v>7753.07</v>
      </c>
      <c r="O3548" t="s">
        <v>1939</v>
      </c>
      <c r="P3548">
        <v>5.8</v>
      </c>
      <c r="Q35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48">
        <f>YEAR(Table1[[#This Row],[Hire Date]])</f>
        <v>2020</v>
      </c>
      <c r="T3548" t="str">
        <f>IF(Table1[[#This Row],[Education Level]]="Master's Degree",
"Master's Degree",
IF(Table1[[#This Row],[Education Level]]="Bachelor's Degree",
"Bachelor's Degree",
"Others"))</f>
        <v>Master's Degree</v>
      </c>
    </row>
    <row r="3549" spans="1:20" x14ac:dyDescent="0.25">
      <c r="A3549" t="s">
        <v>7560</v>
      </c>
      <c r="B3549" t="s">
        <v>7561</v>
      </c>
      <c r="C3549" t="s">
        <v>29</v>
      </c>
      <c r="D3549">
        <v>48</v>
      </c>
      <c r="E3549" t="s">
        <v>136</v>
      </c>
      <c r="F3549" t="s">
        <v>60</v>
      </c>
      <c r="G3549" t="s">
        <v>61</v>
      </c>
      <c r="H3549" t="s">
        <v>131</v>
      </c>
      <c r="I3549" t="s">
        <v>23</v>
      </c>
      <c r="J3549" s="1">
        <v>45834</v>
      </c>
      <c r="K3549" s="1">
        <v>46145</v>
      </c>
      <c r="L3549" t="s">
        <v>132</v>
      </c>
      <c r="M3549" t="s">
        <v>25</v>
      </c>
      <c r="N3549" s="2">
        <v>11303.02</v>
      </c>
      <c r="O3549" t="s">
        <v>1187</v>
      </c>
      <c r="P3549">
        <v>0.9</v>
      </c>
      <c r="Q35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549">
        <f>YEAR(Table1[[#This Row],[Hire Date]])</f>
        <v>2025</v>
      </c>
      <c r="S3549" s="9">
        <f>YEAR(Table1[[#This Row],[Exit Date]])</f>
        <v>2026</v>
      </c>
      <c r="T3549" t="str">
        <f>IF(Table1[[#This Row],[Education Level]]="Master's Degree",
"Master's Degree",
IF(Table1[[#This Row],[Education Level]]="Bachelor's Degree",
"Bachelor's Degree",
"Others"))</f>
        <v>Master's Degree</v>
      </c>
    </row>
    <row r="3550" spans="1:20" x14ac:dyDescent="0.25">
      <c r="A3550" t="s">
        <v>7562</v>
      </c>
      <c r="B3550" t="s">
        <v>7563</v>
      </c>
      <c r="C3550" t="s">
        <v>18</v>
      </c>
      <c r="D3550">
        <v>24</v>
      </c>
      <c r="E3550" t="s">
        <v>73</v>
      </c>
      <c r="F3550" t="s">
        <v>49</v>
      </c>
      <c r="G3550" t="s">
        <v>21</v>
      </c>
      <c r="H3550" t="s">
        <v>33</v>
      </c>
      <c r="I3550" t="s">
        <v>117</v>
      </c>
      <c r="J3550" s="1">
        <v>45403</v>
      </c>
      <c r="M3550" t="s">
        <v>35</v>
      </c>
      <c r="N3550" s="2">
        <v>16883.95</v>
      </c>
      <c r="O3550" t="s">
        <v>618</v>
      </c>
      <c r="P3550">
        <v>2.1</v>
      </c>
      <c r="Q35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550">
        <f>YEAR(Table1[[#This Row],[Hire Date]])</f>
        <v>2024</v>
      </c>
      <c r="T3550" t="str">
        <f>IF(Table1[[#This Row],[Education Level]]="Master's Degree",
"Master's Degree",
IF(Table1[[#This Row],[Education Level]]="Bachelor's Degree",
"Bachelor's Degree",
"Others"))</f>
        <v>Others</v>
      </c>
    </row>
    <row r="3551" spans="1:20" x14ac:dyDescent="0.25">
      <c r="A3551" t="s">
        <v>7564</v>
      </c>
      <c r="B3551" t="s">
        <v>7565</v>
      </c>
      <c r="C3551" t="s">
        <v>18</v>
      </c>
      <c r="D3551">
        <v>34</v>
      </c>
      <c r="E3551" t="s">
        <v>19</v>
      </c>
      <c r="F3551" t="s">
        <v>60</v>
      </c>
      <c r="G3551" t="s">
        <v>21</v>
      </c>
      <c r="H3551" t="s">
        <v>131</v>
      </c>
      <c r="I3551" t="s">
        <v>50</v>
      </c>
      <c r="J3551" s="1">
        <v>44414</v>
      </c>
      <c r="M3551" t="s">
        <v>35</v>
      </c>
      <c r="N3551" s="2">
        <v>16614.740000000002</v>
      </c>
      <c r="O3551" t="s">
        <v>575</v>
      </c>
      <c r="P3551">
        <v>4.8</v>
      </c>
      <c r="Q35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51">
        <f>YEAR(Table1[[#This Row],[Hire Date]])</f>
        <v>2021</v>
      </c>
      <c r="T3551" t="str">
        <f>IF(Table1[[#This Row],[Education Level]]="Master's Degree",
"Master's Degree",
IF(Table1[[#This Row],[Education Level]]="Bachelor's Degree",
"Bachelor's Degree",
"Others"))</f>
        <v>Others</v>
      </c>
    </row>
    <row r="3552" spans="1:20" x14ac:dyDescent="0.25">
      <c r="A3552" t="s">
        <v>7566</v>
      </c>
      <c r="B3552" t="s">
        <v>7567</v>
      </c>
      <c r="C3552" t="s">
        <v>18</v>
      </c>
      <c r="D3552">
        <v>30</v>
      </c>
      <c r="E3552" t="s">
        <v>121</v>
      </c>
      <c r="F3552" t="s">
        <v>31</v>
      </c>
      <c r="G3552" t="s">
        <v>61</v>
      </c>
      <c r="H3552" t="s">
        <v>33</v>
      </c>
      <c r="I3552" t="s">
        <v>34</v>
      </c>
      <c r="J3552" s="1">
        <v>43689</v>
      </c>
      <c r="M3552" t="s">
        <v>35</v>
      </c>
      <c r="N3552" s="2">
        <v>12169.78</v>
      </c>
      <c r="O3552" t="s">
        <v>176</v>
      </c>
      <c r="P3552">
        <v>6.8</v>
      </c>
      <c r="Q35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52">
        <f>YEAR(Table1[[#This Row],[Hire Date]])</f>
        <v>2019</v>
      </c>
      <c r="T3552" t="str">
        <f>IF(Table1[[#This Row],[Education Level]]="Master's Degree",
"Master's Degree",
IF(Table1[[#This Row],[Education Level]]="Bachelor's Degree",
"Bachelor's Degree",
"Others"))</f>
        <v>Bachelor's Degree</v>
      </c>
    </row>
    <row r="3553" spans="1:20" x14ac:dyDescent="0.25">
      <c r="A3553" t="s">
        <v>7568</v>
      </c>
      <c r="B3553" t="s">
        <v>7569</v>
      </c>
      <c r="C3553" t="s">
        <v>29</v>
      </c>
      <c r="D3553">
        <v>22</v>
      </c>
      <c r="E3553" t="s">
        <v>43</v>
      </c>
      <c r="F3553" t="s">
        <v>74</v>
      </c>
      <c r="G3553" t="s">
        <v>61</v>
      </c>
      <c r="H3553" t="s">
        <v>22</v>
      </c>
      <c r="I3553" t="s">
        <v>34</v>
      </c>
      <c r="J3553" s="1">
        <v>44797</v>
      </c>
      <c r="M3553" t="s">
        <v>35</v>
      </c>
      <c r="N3553" s="2">
        <v>11993.05</v>
      </c>
      <c r="O3553" t="s">
        <v>2330</v>
      </c>
      <c r="P3553">
        <v>3.7</v>
      </c>
      <c r="Q35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53">
        <f>YEAR(Table1[[#This Row],[Hire Date]])</f>
        <v>2022</v>
      </c>
      <c r="T3553" t="str">
        <f>IF(Table1[[#This Row],[Education Level]]="Master's Degree",
"Master's Degree",
IF(Table1[[#This Row],[Education Level]]="Bachelor's Degree",
"Bachelor's Degree",
"Others"))</f>
        <v>Bachelor's Degree</v>
      </c>
    </row>
    <row r="3554" spans="1:20" x14ac:dyDescent="0.25">
      <c r="A3554" t="s">
        <v>7570</v>
      </c>
      <c r="B3554" t="s">
        <v>7571</v>
      </c>
      <c r="C3554" t="s">
        <v>18</v>
      </c>
      <c r="D3554">
        <v>38</v>
      </c>
      <c r="E3554" t="s">
        <v>79</v>
      </c>
      <c r="F3554" t="s">
        <v>60</v>
      </c>
      <c r="G3554" t="s">
        <v>32</v>
      </c>
      <c r="H3554" t="s">
        <v>22</v>
      </c>
      <c r="I3554" t="s">
        <v>50</v>
      </c>
      <c r="J3554" s="1">
        <v>44657</v>
      </c>
      <c r="K3554" s="1">
        <v>44875</v>
      </c>
      <c r="L3554" t="s">
        <v>132</v>
      </c>
      <c r="M3554" t="s">
        <v>25</v>
      </c>
      <c r="N3554" s="2">
        <v>5713.93</v>
      </c>
      <c r="O3554" t="s">
        <v>240</v>
      </c>
      <c r="P3554">
        <v>0.6</v>
      </c>
      <c r="Q35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554">
        <f>YEAR(Table1[[#This Row],[Hire Date]])</f>
        <v>2022</v>
      </c>
      <c r="S3554" s="9">
        <f>YEAR(Table1[[#This Row],[Exit Date]])</f>
        <v>2022</v>
      </c>
      <c r="T3554" t="str">
        <f>IF(Table1[[#This Row],[Education Level]]="Master's Degree",
"Master's Degree",
IF(Table1[[#This Row],[Education Level]]="Bachelor's Degree",
"Bachelor's Degree",
"Others"))</f>
        <v>Others</v>
      </c>
    </row>
    <row r="3555" spans="1:20" x14ac:dyDescent="0.25">
      <c r="A3555" t="s">
        <v>7572</v>
      </c>
      <c r="B3555" t="s">
        <v>7573</v>
      </c>
      <c r="C3555" t="s">
        <v>18</v>
      </c>
      <c r="D3555">
        <v>57</v>
      </c>
      <c r="E3555" t="s">
        <v>86</v>
      </c>
      <c r="F3555" t="s">
        <v>20</v>
      </c>
      <c r="G3555" t="s">
        <v>61</v>
      </c>
      <c r="H3555" t="s">
        <v>33</v>
      </c>
      <c r="I3555" t="s">
        <v>23</v>
      </c>
      <c r="J3555" s="1">
        <v>43895</v>
      </c>
      <c r="M3555" t="s">
        <v>35</v>
      </c>
      <c r="N3555" s="2">
        <v>9894.74</v>
      </c>
      <c r="O3555" t="s">
        <v>310</v>
      </c>
      <c r="P3555">
        <v>6.2</v>
      </c>
      <c r="Q35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55">
        <f>YEAR(Table1[[#This Row],[Hire Date]])</f>
        <v>2020</v>
      </c>
      <c r="T3555" t="str">
        <f>IF(Table1[[#This Row],[Education Level]]="Master's Degree",
"Master's Degree",
IF(Table1[[#This Row],[Education Level]]="Bachelor's Degree",
"Bachelor's Degree",
"Others"))</f>
        <v>Master's Degree</v>
      </c>
    </row>
    <row r="3556" spans="1:20" x14ac:dyDescent="0.25">
      <c r="A3556" t="s">
        <v>7574</v>
      </c>
      <c r="B3556" t="s">
        <v>7575</v>
      </c>
      <c r="C3556" t="s">
        <v>18</v>
      </c>
      <c r="D3556">
        <v>22</v>
      </c>
      <c r="E3556" t="s">
        <v>30</v>
      </c>
      <c r="F3556" t="s">
        <v>49</v>
      </c>
      <c r="G3556" t="s">
        <v>21</v>
      </c>
      <c r="H3556" t="s">
        <v>22</v>
      </c>
      <c r="I3556" t="s">
        <v>34</v>
      </c>
      <c r="J3556" s="1">
        <v>43559</v>
      </c>
      <c r="M3556" t="s">
        <v>35</v>
      </c>
      <c r="N3556" s="2">
        <v>19381.03</v>
      </c>
      <c r="O3556" t="s">
        <v>2239</v>
      </c>
      <c r="P3556">
        <v>7.1</v>
      </c>
      <c r="Q35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56">
        <f>YEAR(Table1[[#This Row],[Hire Date]])</f>
        <v>2019</v>
      </c>
      <c r="T3556" t="str">
        <f>IF(Table1[[#This Row],[Education Level]]="Master's Degree",
"Master's Degree",
IF(Table1[[#This Row],[Education Level]]="Bachelor's Degree",
"Bachelor's Degree",
"Others"))</f>
        <v>Bachelor's Degree</v>
      </c>
    </row>
    <row r="3557" spans="1:20" x14ac:dyDescent="0.25">
      <c r="A3557" t="s">
        <v>7576</v>
      </c>
      <c r="B3557" t="s">
        <v>7577</v>
      </c>
      <c r="C3557" t="s">
        <v>18</v>
      </c>
      <c r="D3557">
        <v>34</v>
      </c>
      <c r="E3557" t="s">
        <v>136</v>
      </c>
      <c r="F3557" t="s">
        <v>60</v>
      </c>
      <c r="G3557" t="s">
        <v>45</v>
      </c>
      <c r="H3557" t="s">
        <v>33</v>
      </c>
      <c r="I3557" t="s">
        <v>34</v>
      </c>
      <c r="J3557" s="1">
        <v>45953</v>
      </c>
      <c r="M3557" t="s">
        <v>35</v>
      </c>
      <c r="N3557" s="2">
        <v>7994.46</v>
      </c>
      <c r="O3557" t="s">
        <v>2159</v>
      </c>
      <c r="P3557">
        <v>0.6</v>
      </c>
      <c r="Q35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557">
        <f>YEAR(Table1[[#This Row],[Hire Date]])</f>
        <v>2025</v>
      </c>
      <c r="T3557" t="str">
        <f>IF(Table1[[#This Row],[Education Level]]="Master's Degree",
"Master's Degree",
IF(Table1[[#This Row],[Education Level]]="Bachelor's Degree",
"Bachelor's Degree",
"Others"))</f>
        <v>Bachelor's Degree</v>
      </c>
    </row>
    <row r="3558" spans="1:20" x14ac:dyDescent="0.25">
      <c r="A3558" t="s">
        <v>7578</v>
      </c>
      <c r="B3558" t="s">
        <v>7579</v>
      </c>
      <c r="C3558" t="s">
        <v>18</v>
      </c>
      <c r="D3558">
        <v>40</v>
      </c>
      <c r="E3558" t="s">
        <v>30</v>
      </c>
      <c r="F3558" t="s">
        <v>31</v>
      </c>
      <c r="G3558" t="s">
        <v>45</v>
      </c>
      <c r="H3558" t="s">
        <v>33</v>
      </c>
      <c r="I3558" t="s">
        <v>34</v>
      </c>
      <c r="J3558" s="1">
        <v>44963</v>
      </c>
      <c r="M3558" t="s">
        <v>35</v>
      </c>
      <c r="N3558" s="2">
        <v>7872.38</v>
      </c>
      <c r="O3558" t="s">
        <v>2607</v>
      </c>
      <c r="P3558">
        <v>3.3</v>
      </c>
      <c r="Q35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58">
        <f>YEAR(Table1[[#This Row],[Hire Date]])</f>
        <v>2023</v>
      </c>
      <c r="T3558" t="str">
        <f>IF(Table1[[#This Row],[Education Level]]="Master's Degree",
"Master's Degree",
IF(Table1[[#This Row],[Education Level]]="Bachelor's Degree",
"Bachelor's Degree",
"Others"))</f>
        <v>Bachelor's Degree</v>
      </c>
    </row>
    <row r="3559" spans="1:20" x14ac:dyDescent="0.25">
      <c r="A3559" t="s">
        <v>7580</v>
      </c>
      <c r="B3559" t="s">
        <v>7581</v>
      </c>
      <c r="C3559" t="s">
        <v>18</v>
      </c>
      <c r="D3559">
        <v>36</v>
      </c>
      <c r="E3559" t="s">
        <v>69</v>
      </c>
      <c r="F3559" t="s">
        <v>31</v>
      </c>
      <c r="G3559" t="s">
        <v>21</v>
      </c>
      <c r="H3559" t="s">
        <v>131</v>
      </c>
      <c r="I3559" t="s">
        <v>23</v>
      </c>
      <c r="J3559" s="1">
        <v>46019</v>
      </c>
      <c r="M3559" t="s">
        <v>35</v>
      </c>
      <c r="N3559" s="2">
        <v>15198.31</v>
      </c>
      <c r="O3559" t="s">
        <v>612</v>
      </c>
      <c r="P3559">
        <v>0.4</v>
      </c>
      <c r="Q35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559">
        <f>YEAR(Table1[[#This Row],[Hire Date]])</f>
        <v>2025</v>
      </c>
      <c r="T3559" t="str">
        <f>IF(Table1[[#This Row],[Education Level]]="Master's Degree",
"Master's Degree",
IF(Table1[[#This Row],[Education Level]]="Bachelor's Degree",
"Bachelor's Degree",
"Others"))</f>
        <v>Master's Degree</v>
      </c>
    </row>
    <row r="3560" spans="1:20" x14ac:dyDescent="0.25">
      <c r="A3560" t="s">
        <v>7582</v>
      </c>
      <c r="B3560" t="s">
        <v>7583</v>
      </c>
      <c r="C3560" t="s">
        <v>29</v>
      </c>
      <c r="D3560">
        <v>33</v>
      </c>
      <c r="E3560" t="s">
        <v>69</v>
      </c>
      <c r="F3560" t="s">
        <v>74</v>
      </c>
      <c r="G3560" t="s">
        <v>45</v>
      </c>
      <c r="H3560" t="s">
        <v>22</v>
      </c>
      <c r="I3560" t="s">
        <v>34</v>
      </c>
      <c r="J3560" s="1">
        <v>43933</v>
      </c>
      <c r="M3560" t="s">
        <v>35</v>
      </c>
      <c r="N3560" s="2">
        <v>9130.2999999999993</v>
      </c>
      <c r="O3560" t="s">
        <v>2191</v>
      </c>
      <c r="P3560">
        <v>6.1</v>
      </c>
      <c r="Q35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60">
        <f>YEAR(Table1[[#This Row],[Hire Date]])</f>
        <v>2020</v>
      </c>
      <c r="T3560" t="str">
        <f>IF(Table1[[#This Row],[Education Level]]="Master's Degree",
"Master's Degree",
IF(Table1[[#This Row],[Education Level]]="Bachelor's Degree",
"Bachelor's Degree",
"Others"))</f>
        <v>Bachelor's Degree</v>
      </c>
    </row>
    <row r="3561" spans="1:20" x14ac:dyDescent="0.25">
      <c r="A3561" t="s">
        <v>7584</v>
      </c>
      <c r="B3561" t="s">
        <v>7585</v>
      </c>
      <c r="C3561" t="s">
        <v>29</v>
      </c>
      <c r="D3561">
        <v>23</v>
      </c>
      <c r="E3561" t="s">
        <v>73</v>
      </c>
      <c r="F3561" t="s">
        <v>20</v>
      </c>
      <c r="G3561" t="s">
        <v>61</v>
      </c>
      <c r="H3561" t="s">
        <v>33</v>
      </c>
      <c r="I3561" t="s">
        <v>23</v>
      </c>
      <c r="J3561" s="1">
        <v>43677</v>
      </c>
      <c r="M3561" t="s">
        <v>35</v>
      </c>
      <c r="N3561" s="2">
        <v>9807.31</v>
      </c>
      <c r="O3561" t="s">
        <v>2017</v>
      </c>
      <c r="P3561">
        <v>6.8</v>
      </c>
      <c r="Q35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61">
        <f>YEAR(Table1[[#This Row],[Hire Date]])</f>
        <v>2019</v>
      </c>
      <c r="T3561" t="str">
        <f>IF(Table1[[#This Row],[Education Level]]="Master's Degree",
"Master's Degree",
IF(Table1[[#This Row],[Education Level]]="Bachelor's Degree",
"Bachelor's Degree",
"Others"))</f>
        <v>Master's Degree</v>
      </c>
    </row>
    <row r="3562" spans="1:20" x14ac:dyDescent="0.25">
      <c r="A3562" t="s">
        <v>7586</v>
      </c>
      <c r="B3562" t="s">
        <v>7587</v>
      </c>
      <c r="C3562" t="s">
        <v>29</v>
      </c>
      <c r="D3562">
        <v>37</v>
      </c>
      <c r="E3562" t="s">
        <v>69</v>
      </c>
      <c r="F3562" t="s">
        <v>60</v>
      </c>
      <c r="G3562" t="s">
        <v>61</v>
      </c>
      <c r="H3562" t="s">
        <v>33</v>
      </c>
      <c r="I3562" t="s">
        <v>34</v>
      </c>
      <c r="J3562" s="1">
        <v>46111</v>
      </c>
      <c r="M3562" t="s">
        <v>35</v>
      </c>
      <c r="N3562" s="2">
        <v>13969.34</v>
      </c>
      <c r="O3562" t="s">
        <v>1176</v>
      </c>
      <c r="P3562">
        <v>0.1</v>
      </c>
      <c r="Q35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562">
        <f>YEAR(Table1[[#This Row],[Hire Date]])</f>
        <v>2026</v>
      </c>
      <c r="T3562" t="str">
        <f>IF(Table1[[#This Row],[Education Level]]="Master's Degree",
"Master's Degree",
IF(Table1[[#This Row],[Education Level]]="Bachelor's Degree",
"Bachelor's Degree",
"Others"))</f>
        <v>Bachelor's Degree</v>
      </c>
    </row>
    <row r="3563" spans="1:20" x14ac:dyDescent="0.25">
      <c r="A3563" t="s">
        <v>7588</v>
      </c>
      <c r="B3563" t="s">
        <v>7589</v>
      </c>
      <c r="C3563" t="s">
        <v>29</v>
      </c>
      <c r="D3563">
        <v>28</v>
      </c>
      <c r="E3563" s="9" t="s">
        <v>13002</v>
      </c>
      <c r="F3563" t="s">
        <v>49</v>
      </c>
      <c r="G3563" t="s">
        <v>61</v>
      </c>
      <c r="H3563" t="s">
        <v>33</v>
      </c>
      <c r="I3563" t="s">
        <v>23</v>
      </c>
      <c r="J3563" s="1">
        <v>45525</v>
      </c>
      <c r="M3563" t="s">
        <v>35</v>
      </c>
      <c r="N3563" s="2">
        <v>11394.07</v>
      </c>
      <c r="O3563" t="s">
        <v>607</v>
      </c>
      <c r="P3563">
        <v>1.7</v>
      </c>
      <c r="Q35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563">
        <f>YEAR(Table1[[#This Row],[Hire Date]])</f>
        <v>2024</v>
      </c>
      <c r="T3563" t="str">
        <f>IF(Table1[[#This Row],[Education Level]]="Master's Degree",
"Master's Degree",
IF(Table1[[#This Row],[Education Level]]="Bachelor's Degree",
"Bachelor's Degree",
"Others"))</f>
        <v>Master's Degree</v>
      </c>
    </row>
    <row r="3564" spans="1:20" x14ac:dyDescent="0.25">
      <c r="A3564" t="s">
        <v>7590</v>
      </c>
      <c r="B3564" t="s">
        <v>7591</v>
      </c>
      <c r="C3564" t="s">
        <v>18</v>
      </c>
      <c r="D3564">
        <v>22</v>
      </c>
      <c r="E3564" t="s">
        <v>73</v>
      </c>
      <c r="F3564" t="s">
        <v>44</v>
      </c>
      <c r="G3564" t="s">
        <v>45</v>
      </c>
      <c r="H3564" t="s">
        <v>33</v>
      </c>
      <c r="I3564" t="s">
        <v>34</v>
      </c>
      <c r="J3564" s="1">
        <v>45517</v>
      </c>
      <c r="M3564" t="s">
        <v>35</v>
      </c>
      <c r="N3564" s="2">
        <v>7585.66</v>
      </c>
      <c r="O3564" t="s">
        <v>76</v>
      </c>
      <c r="P3564">
        <v>1.8</v>
      </c>
      <c r="Q35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564">
        <f>YEAR(Table1[[#This Row],[Hire Date]])</f>
        <v>2024</v>
      </c>
      <c r="T3564" t="str">
        <f>IF(Table1[[#This Row],[Education Level]]="Master's Degree",
"Master's Degree",
IF(Table1[[#This Row],[Education Level]]="Bachelor's Degree",
"Bachelor's Degree",
"Others"))</f>
        <v>Bachelor's Degree</v>
      </c>
    </row>
    <row r="3565" spans="1:20" x14ac:dyDescent="0.25">
      <c r="A3565" t="s">
        <v>7592</v>
      </c>
      <c r="B3565" t="s">
        <v>7593</v>
      </c>
      <c r="C3565" t="s">
        <v>18</v>
      </c>
      <c r="D3565">
        <v>45</v>
      </c>
      <c r="E3565" t="s">
        <v>100</v>
      </c>
      <c r="F3565" t="s">
        <v>31</v>
      </c>
      <c r="G3565" t="s">
        <v>32</v>
      </c>
      <c r="H3565" t="s">
        <v>22</v>
      </c>
      <c r="I3565" t="s">
        <v>34</v>
      </c>
      <c r="J3565" s="1">
        <v>45126</v>
      </c>
      <c r="M3565" t="s">
        <v>35</v>
      </c>
      <c r="N3565" s="2">
        <v>6194.31</v>
      </c>
      <c r="O3565" t="s">
        <v>982</v>
      </c>
      <c r="P3565">
        <v>2.8</v>
      </c>
      <c r="Q35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565">
        <f>YEAR(Table1[[#This Row],[Hire Date]])</f>
        <v>2023</v>
      </c>
      <c r="T3565" t="str">
        <f>IF(Table1[[#This Row],[Education Level]]="Master's Degree",
"Master's Degree",
IF(Table1[[#This Row],[Education Level]]="Bachelor's Degree",
"Bachelor's Degree",
"Others"))</f>
        <v>Bachelor's Degree</v>
      </c>
    </row>
    <row r="3566" spans="1:20" x14ac:dyDescent="0.25">
      <c r="A3566" t="s">
        <v>7594</v>
      </c>
      <c r="B3566" t="s">
        <v>7595</v>
      </c>
      <c r="C3566" t="s">
        <v>18</v>
      </c>
      <c r="D3566">
        <v>43</v>
      </c>
      <c r="E3566" t="s">
        <v>19</v>
      </c>
      <c r="F3566" t="s">
        <v>31</v>
      </c>
      <c r="G3566" t="s">
        <v>232</v>
      </c>
      <c r="H3566" t="s">
        <v>33</v>
      </c>
      <c r="I3566" t="s">
        <v>50</v>
      </c>
      <c r="J3566" s="1">
        <v>45806</v>
      </c>
      <c r="M3566" t="s">
        <v>35</v>
      </c>
      <c r="N3566" s="2">
        <v>65917.11</v>
      </c>
      <c r="O3566" t="s">
        <v>146</v>
      </c>
      <c r="P3566">
        <v>1</v>
      </c>
      <c r="Q35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566">
        <f>YEAR(Table1[[#This Row],[Hire Date]])</f>
        <v>2025</v>
      </c>
      <c r="T3566" t="str">
        <f>IF(Table1[[#This Row],[Education Level]]="Master's Degree",
"Master's Degree",
IF(Table1[[#This Row],[Education Level]]="Bachelor's Degree",
"Bachelor's Degree",
"Others"))</f>
        <v>Others</v>
      </c>
    </row>
    <row r="3567" spans="1:20" x14ac:dyDescent="0.25">
      <c r="A3567" t="s">
        <v>7596</v>
      </c>
      <c r="B3567" t="s">
        <v>7597</v>
      </c>
      <c r="C3567" t="s">
        <v>29</v>
      </c>
      <c r="D3567">
        <v>35</v>
      </c>
      <c r="E3567" t="s">
        <v>136</v>
      </c>
      <c r="F3567" t="s">
        <v>74</v>
      </c>
      <c r="G3567" t="s">
        <v>21</v>
      </c>
      <c r="H3567" t="s">
        <v>22</v>
      </c>
      <c r="I3567" t="s">
        <v>34</v>
      </c>
      <c r="J3567" s="1">
        <v>44542</v>
      </c>
      <c r="M3567" t="s">
        <v>35</v>
      </c>
      <c r="N3567" s="2">
        <v>17432.79</v>
      </c>
      <c r="O3567" t="s">
        <v>581</v>
      </c>
      <c r="P3567">
        <v>4.4000000000000004</v>
      </c>
      <c r="Q35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67">
        <f>YEAR(Table1[[#This Row],[Hire Date]])</f>
        <v>2021</v>
      </c>
      <c r="T3567" t="str">
        <f>IF(Table1[[#This Row],[Education Level]]="Master's Degree",
"Master's Degree",
IF(Table1[[#This Row],[Education Level]]="Bachelor's Degree",
"Bachelor's Degree",
"Others"))</f>
        <v>Bachelor's Degree</v>
      </c>
    </row>
    <row r="3568" spans="1:20" x14ac:dyDescent="0.25">
      <c r="A3568" t="s">
        <v>7598</v>
      </c>
      <c r="B3568" t="s">
        <v>7599</v>
      </c>
      <c r="C3568" t="s">
        <v>18</v>
      </c>
      <c r="D3568">
        <v>37</v>
      </c>
      <c r="E3568" t="s">
        <v>86</v>
      </c>
      <c r="F3568" t="s">
        <v>44</v>
      </c>
      <c r="G3568" t="s">
        <v>32</v>
      </c>
      <c r="H3568" t="s">
        <v>33</v>
      </c>
      <c r="I3568" t="s">
        <v>23</v>
      </c>
      <c r="J3568" s="1">
        <v>44772</v>
      </c>
      <c r="M3568" t="s">
        <v>35</v>
      </c>
      <c r="N3568" s="2">
        <v>4234.63</v>
      </c>
      <c r="O3568" t="s">
        <v>1518</v>
      </c>
      <c r="P3568">
        <v>3.8</v>
      </c>
      <c r="Q35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68">
        <f>YEAR(Table1[[#This Row],[Hire Date]])</f>
        <v>2022</v>
      </c>
      <c r="T3568" t="str">
        <f>IF(Table1[[#This Row],[Education Level]]="Master's Degree",
"Master's Degree",
IF(Table1[[#This Row],[Education Level]]="Bachelor's Degree",
"Bachelor's Degree",
"Others"))</f>
        <v>Master's Degree</v>
      </c>
    </row>
    <row r="3569" spans="1:20" x14ac:dyDescent="0.25">
      <c r="A3569" t="s">
        <v>7600</v>
      </c>
      <c r="B3569" t="s">
        <v>7601</v>
      </c>
      <c r="C3569" t="s">
        <v>29</v>
      </c>
      <c r="D3569">
        <v>44</v>
      </c>
      <c r="E3569" t="s">
        <v>100</v>
      </c>
      <c r="F3569" t="s">
        <v>44</v>
      </c>
      <c r="G3569" t="s">
        <v>61</v>
      </c>
      <c r="H3569" t="s">
        <v>33</v>
      </c>
      <c r="I3569" t="s">
        <v>34</v>
      </c>
      <c r="J3569" s="1">
        <v>44670</v>
      </c>
      <c r="M3569" t="s">
        <v>35</v>
      </c>
      <c r="N3569" s="2">
        <v>10795.77</v>
      </c>
      <c r="O3569" t="s">
        <v>1705</v>
      </c>
      <c r="P3569">
        <v>4.0999999999999996</v>
      </c>
      <c r="Q35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69">
        <f>YEAR(Table1[[#This Row],[Hire Date]])</f>
        <v>2022</v>
      </c>
      <c r="T3569" t="str">
        <f>IF(Table1[[#This Row],[Education Level]]="Master's Degree",
"Master's Degree",
IF(Table1[[#This Row],[Education Level]]="Bachelor's Degree",
"Bachelor's Degree",
"Others"))</f>
        <v>Bachelor's Degree</v>
      </c>
    </row>
    <row r="3570" spans="1:20" x14ac:dyDescent="0.25">
      <c r="A3570" t="s">
        <v>7602</v>
      </c>
      <c r="B3570" t="s">
        <v>7603</v>
      </c>
      <c r="C3570" t="s">
        <v>18</v>
      </c>
      <c r="D3570">
        <v>37</v>
      </c>
      <c r="E3570" t="s">
        <v>30</v>
      </c>
      <c r="F3570" t="s">
        <v>31</v>
      </c>
      <c r="G3570" t="s">
        <v>93</v>
      </c>
      <c r="H3570" t="s">
        <v>22</v>
      </c>
      <c r="I3570" t="s">
        <v>23</v>
      </c>
      <c r="J3570" s="1">
        <v>45539</v>
      </c>
      <c r="K3570" s="1">
        <v>45863</v>
      </c>
      <c r="L3570" t="s">
        <v>132</v>
      </c>
      <c r="M3570" t="s">
        <v>25</v>
      </c>
      <c r="N3570" s="2">
        <v>3241.77</v>
      </c>
      <c r="O3570" t="s">
        <v>1733</v>
      </c>
      <c r="P3570">
        <v>0.9</v>
      </c>
      <c r="Q35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570">
        <f>YEAR(Table1[[#This Row],[Hire Date]])</f>
        <v>2024</v>
      </c>
      <c r="S3570" s="9">
        <f>YEAR(Table1[[#This Row],[Exit Date]])</f>
        <v>2025</v>
      </c>
      <c r="T3570" t="str">
        <f>IF(Table1[[#This Row],[Education Level]]="Master's Degree",
"Master's Degree",
IF(Table1[[#This Row],[Education Level]]="Bachelor's Degree",
"Bachelor's Degree",
"Others"))</f>
        <v>Master's Degree</v>
      </c>
    </row>
    <row r="3571" spans="1:20" x14ac:dyDescent="0.25">
      <c r="A3571" t="s">
        <v>7604</v>
      </c>
      <c r="B3571" t="s">
        <v>7605</v>
      </c>
      <c r="C3571" t="s">
        <v>29</v>
      </c>
      <c r="D3571">
        <v>43</v>
      </c>
      <c r="E3571" s="9" t="s">
        <v>13002</v>
      </c>
      <c r="F3571" t="s">
        <v>49</v>
      </c>
      <c r="G3571" t="s">
        <v>61</v>
      </c>
      <c r="H3571" t="s">
        <v>33</v>
      </c>
      <c r="I3571" t="s">
        <v>34</v>
      </c>
      <c r="J3571" s="1">
        <v>43302</v>
      </c>
      <c r="M3571" t="s">
        <v>35</v>
      </c>
      <c r="N3571" s="2">
        <v>10353.32</v>
      </c>
      <c r="O3571" t="s">
        <v>972</v>
      </c>
      <c r="P3571">
        <v>7.8</v>
      </c>
      <c r="Q35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71">
        <f>YEAR(Table1[[#This Row],[Hire Date]])</f>
        <v>2018</v>
      </c>
      <c r="T3571" t="str">
        <f>IF(Table1[[#This Row],[Education Level]]="Master's Degree",
"Master's Degree",
IF(Table1[[#This Row],[Education Level]]="Bachelor's Degree",
"Bachelor's Degree",
"Others"))</f>
        <v>Bachelor's Degree</v>
      </c>
    </row>
    <row r="3572" spans="1:20" x14ac:dyDescent="0.25">
      <c r="A3572" t="s">
        <v>7606</v>
      </c>
      <c r="B3572" t="s">
        <v>7607</v>
      </c>
      <c r="C3572" t="s">
        <v>29</v>
      </c>
      <c r="D3572">
        <v>32</v>
      </c>
      <c r="E3572" t="s">
        <v>30</v>
      </c>
      <c r="F3572" t="s">
        <v>74</v>
      </c>
      <c r="G3572" t="s">
        <v>137</v>
      </c>
      <c r="H3572" t="s">
        <v>131</v>
      </c>
      <c r="I3572" t="s">
        <v>34</v>
      </c>
      <c r="J3572" s="1">
        <v>45721</v>
      </c>
      <c r="K3572" s="1">
        <v>45946</v>
      </c>
      <c r="L3572" t="s">
        <v>24</v>
      </c>
      <c r="M3572" t="s">
        <v>25</v>
      </c>
      <c r="N3572" s="2">
        <v>25154.91</v>
      </c>
      <c r="O3572" t="s">
        <v>1455</v>
      </c>
      <c r="P3572">
        <v>0.6</v>
      </c>
      <c r="Q35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572">
        <f>YEAR(Table1[[#This Row],[Hire Date]])</f>
        <v>2025</v>
      </c>
      <c r="S3572" s="9">
        <f>YEAR(Table1[[#This Row],[Exit Date]])</f>
        <v>2025</v>
      </c>
      <c r="T3572" t="str">
        <f>IF(Table1[[#This Row],[Education Level]]="Master's Degree",
"Master's Degree",
IF(Table1[[#This Row],[Education Level]]="Bachelor's Degree",
"Bachelor's Degree",
"Others"))</f>
        <v>Bachelor's Degree</v>
      </c>
    </row>
    <row r="3573" spans="1:20" x14ac:dyDescent="0.25">
      <c r="A3573" t="s">
        <v>7608</v>
      </c>
      <c r="B3573" t="s">
        <v>7609</v>
      </c>
      <c r="C3573" t="s">
        <v>18</v>
      </c>
      <c r="D3573">
        <v>46</v>
      </c>
      <c r="E3573" t="s">
        <v>30</v>
      </c>
      <c r="F3573" t="s">
        <v>31</v>
      </c>
      <c r="G3573" t="s">
        <v>93</v>
      </c>
      <c r="H3573" t="s">
        <v>33</v>
      </c>
      <c r="I3573" t="s">
        <v>34</v>
      </c>
      <c r="J3573" s="1">
        <v>45084</v>
      </c>
      <c r="M3573" t="s">
        <v>35</v>
      </c>
      <c r="N3573" s="2">
        <v>3860.95</v>
      </c>
      <c r="O3573" t="s">
        <v>832</v>
      </c>
      <c r="P3573">
        <v>2.9</v>
      </c>
      <c r="Q35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573">
        <f>YEAR(Table1[[#This Row],[Hire Date]])</f>
        <v>2023</v>
      </c>
      <c r="T3573" t="str">
        <f>IF(Table1[[#This Row],[Education Level]]="Master's Degree",
"Master's Degree",
IF(Table1[[#This Row],[Education Level]]="Bachelor's Degree",
"Bachelor's Degree",
"Others"))</f>
        <v>Bachelor's Degree</v>
      </c>
    </row>
    <row r="3574" spans="1:20" x14ac:dyDescent="0.25">
      <c r="A3574" t="s">
        <v>7610</v>
      </c>
      <c r="B3574" t="s">
        <v>7611</v>
      </c>
      <c r="C3574" t="s">
        <v>29</v>
      </c>
      <c r="D3574">
        <v>37</v>
      </c>
      <c r="E3574" t="s">
        <v>30</v>
      </c>
      <c r="F3574" t="s">
        <v>60</v>
      </c>
      <c r="G3574" t="s">
        <v>137</v>
      </c>
      <c r="H3574" t="s">
        <v>33</v>
      </c>
      <c r="I3574" t="s">
        <v>34</v>
      </c>
      <c r="J3574" s="1">
        <v>45045</v>
      </c>
      <c r="M3574" t="s">
        <v>35</v>
      </c>
      <c r="N3574" s="2">
        <v>21292.19</v>
      </c>
      <c r="O3574" t="s">
        <v>2130</v>
      </c>
      <c r="P3574">
        <v>3.1</v>
      </c>
      <c r="Q35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74">
        <f>YEAR(Table1[[#This Row],[Hire Date]])</f>
        <v>2023</v>
      </c>
      <c r="T3574" t="str">
        <f>IF(Table1[[#This Row],[Education Level]]="Master's Degree",
"Master's Degree",
IF(Table1[[#This Row],[Education Level]]="Bachelor's Degree",
"Bachelor's Degree",
"Others"))</f>
        <v>Bachelor's Degree</v>
      </c>
    </row>
    <row r="3575" spans="1:20" x14ac:dyDescent="0.25">
      <c r="A3575" t="s">
        <v>7612</v>
      </c>
      <c r="B3575" t="s">
        <v>7613</v>
      </c>
      <c r="C3575" t="s">
        <v>18</v>
      </c>
      <c r="D3575">
        <v>36</v>
      </c>
      <c r="E3575" t="s">
        <v>73</v>
      </c>
      <c r="F3575" t="s">
        <v>20</v>
      </c>
      <c r="G3575" t="s">
        <v>93</v>
      </c>
      <c r="H3575" t="s">
        <v>33</v>
      </c>
      <c r="I3575" t="s">
        <v>34</v>
      </c>
      <c r="J3575" s="1">
        <v>44023</v>
      </c>
      <c r="M3575" t="s">
        <v>35</v>
      </c>
      <c r="N3575" s="2">
        <v>2690.91</v>
      </c>
      <c r="O3575" t="s">
        <v>572</v>
      </c>
      <c r="P3575">
        <v>5.9</v>
      </c>
      <c r="Q35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75">
        <f>YEAR(Table1[[#This Row],[Hire Date]])</f>
        <v>2020</v>
      </c>
      <c r="T3575" t="str">
        <f>IF(Table1[[#This Row],[Education Level]]="Master's Degree",
"Master's Degree",
IF(Table1[[#This Row],[Education Level]]="Bachelor's Degree",
"Bachelor's Degree",
"Others"))</f>
        <v>Bachelor's Degree</v>
      </c>
    </row>
    <row r="3576" spans="1:20" x14ac:dyDescent="0.25">
      <c r="A3576" t="s">
        <v>7614</v>
      </c>
      <c r="B3576" t="s">
        <v>7615</v>
      </c>
      <c r="C3576" t="s">
        <v>18</v>
      </c>
      <c r="D3576">
        <v>23</v>
      </c>
      <c r="E3576" t="s">
        <v>43</v>
      </c>
      <c r="F3576" t="s">
        <v>31</v>
      </c>
      <c r="G3576" t="s">
        <v>32</v>
      </c>
      <c r="H3576" t="s">
        <v>22</v>
      </c>
      <c r="I3576" t="s">
        <v>34</v>
      </c>
      <c r="J3576" s="1">
        <v>44491</v>
      </c>
      <c r="M3576" t="s">
        <v>35</v>
      </c>
      <c r="N3576" s="2">
        <v>4974.08</v>
      </c>
      <c r="O3576" t="s">
        <v>214</v>
      </c>
      <c r="P3576">
        <v>4.5999999999999996</v>
      </c>
      <c r="Q35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76">
        <f>YEAR(Table1[[#This Row],[Hire Date]])</f>
        <v>2021</v>
      </c>
      <c r="T3576" t="str">
        <f>IF(Table1[[#This Row],[Education Level]]="Master's Degree",
"Master's Degree",
IF(Table1[[#This Row],[Education Level]]="Bachelor's Degree",
"Bachelor's Degree",
"Others"))</f>
        <v>Bachelor's Degree</v>
      </c>
    </row>
    <row r="3577" spans="1:20" x14ac:dyDescent="0.25">
      <c r="A3577" t="s">
        <v>7616</v>
      </c>
      <c r="B3577" t="s">
        <v>7617</v>
      </c>
      <c r="C3577" t="s">
        <v>18</v>
      </c>
      <c r="D3577">
        <v>37</v>
      </c>
      <c r="E3577" t="s">
        <v>69</v>
      </c>
      <c r="F3577" t="s">
        <v>20</v>
      </c>
      <c r="G3577" t="s">
        <v>32</v>
      </c>
      <c r="H3577" t="s">
        <v>138</v>
      </c>
      <c r="I3577" t="s">
        <v>34</v>
      </c>
      <c r="J3577" s="1">
        <v>43669</v>
      </c>
      <c r="K3577" s="1">
        <v>45552</v>
      </c>
      <c r="L3577" t="s">
        <v>113</v>
      </c>
      <c r="M3577" t="s">
        <v>25</v>
      </c>
      <c r="N3577" s="2">
        <v>5156.68</v>
      </c>
      <c r="O3577" t="s">
        <v>379</v>
      </c>
      <c r="P3577">
        <v>5.2</v>
      </c>
      <c r="Q35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77">
        <f>YEAR(Table1[[#This Row],[Hire Date]])</f>
        <v>2019</v>
      </c>
      <c r="S3577" s="9">
        <f>YEAR(Table1[[#This Row],[Exit Date]])</f>
        <v>2024</v>
      </c>
      <c r="T3577" t="str">
        <f>IF(Table1[[#This Row],[Education Level]]="Master's Degree",
"Master's Degree",
IF(Table1[[#This Row],[Education Level]]="Bachelor's Degree",
"Bachelor's Degree",
"Others"))</f>
        <v>Bachelor's Degree</v>
      </c>
    </row>
    <row r="3578" spans="1:20" x14ac:dyDescent="0.25">
      <c r="A3578" t="s">
        <v>7618</v>
      </c>
      <c r="B3578" t="s">
        <v>7619</v>
      </c>
      <c r="C3578" t="s">
        <v>18</v>
      </c>
      <c r="D3578">
        <v>27</v>
      </c>
      <c r="E3578" t="s">
        <v>19</v>
      </c>
      <c r="F3578" t="s">
        <v>44</v>
      </c>
      <c r="G3578" t="s">
        <v>137</v>
      </c>
      <c r="H3578" t="s">
        <v>22</v>
      </c>
      <c r="I3578" t="s">
        <v>34</v>
      </c>
      <c r="J3578" s="1">
        <v>45635</v>
      </c>
      <c r="M3578" t="s">
        <v>35</v>
      </c>
      <c r="N3578" s="2">
        <v>20505.39</v>
      </c>
      <c r="O3578" t="s">
        <v>196</v>
      </c>
      <c r="P3578">
        <v>1.4</v>
      </c>
      <c r="Q35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578">
        <f>YEAR(Table1[[#This Row],[Hire Date]])</f>
        <v>2024</v>
      </c>
      <c r="T3578" t="str">
        <f>IF(Table1[[#This Row],[Education Level]]="Master's Degree",
"Master's Degree",
IF(Table1[[#This Row],[Education Level]]="Bachelor's Degree",
"Bachelor's Degree",
"Others"))</f>
        <v>Bachelor's Degree</v>
      </c>
    </row>
    <row r="3579" spans="1:20" x14ac:dyDescent="0.25">
      <c r="A3579" t="s">
        <v>7620</v>
      </c>
      <c r="B3579" t="s">
        <v>7621</v>
      </c>
      <c r="C3579" t="s">
        <v>18</v>
      </c>
      <c r="D3579">
        <v>29</v>
      </c>
      <c r="E3579" s="9" t="s">
        <v>13002</v>
      </c>
      <c r="F3579" t="s">
        <v>74</v>
      </c>
      <c r="G3579" t="s">
        <v>21</v>
      </c>
      <c r="H3579" t="s">
        <v>33</v>
      </c>
      <c r="I3579" t="s">
        <v>50</v>
      </c>
      <c r="J3579" s="1">
        <v>45415</v>
      </c>
      <c r="M3579" t="s">
        <v>35</v>
      </c>
      <c r="N3579" s="2">
        <v>16838.93</v>
      </c>
      <c r="O3579" t="s">
        <v>379</v>
      </c>
      <c r="P3579">
        <v>2</v>
      </c>
      <c r="Q35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579">
        <f>YEAR(Table1[[#This Row],[Hire Date]])</f>
        <v>2024</v>
      </c>
      <c r="T3579" t="str">
        <f>IF(Table1[[#This Row],[Education Level]]="Master's Degree",
"Master's Degree",
IF(Table1[[#This Row],[Education Level]]="Bachelor's Degree",
"Bachelor's Degree",
"Others"))</f>
        <v>Others</v>
      </c>
    </row>
    <row r="3580" spans="1:20" x14ac:dyDescent="0.25">
      <c r="A3580" t="s">
        <v>7622</v>
      </c>
      <c r="B3580" t="s">
        <v>7623</v>
      </c>
      <c r="C3580" t="s">
        <v>18</v>
      </c>
      <c r="D3580">
        <v>27</v>
      </c>
      <c r="E3580" t="s">
        <v>121</v>
      </c>
      <c r="F3580" t="s">
        <v>49</v>
      </c>
      <c r="G3580" t="s">
        <v>137</v>
      </c>
      <c r="H3580" t="s">
        <v>33</v>
      </c>
      <c r="I3580" t="s">
        <v>34</v>
      </c>
      <c r="J3580" s="1">
        <v>44909</v>
      </c>
      <c r="M3580" t="s">
        <v>35</v>
      </c>
      <c r="N3580" s="2">
        <v>26886.560000000001</v>
      </c>
      <c r="O3580" t="s">
        <v>1480</v>
      </c>
      <c r="P3580">
        <v>3.4</v>
      </c>
      <c r="Q35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80">
        <f>YEAR(Table1[[#This Row],[Hire Date]])</f>
        <v>2022</v>
      </c>
      <c r="T3580" t="str">
        <f>IF(Table1[[#This Row],[Education Level]]="Master's Degree",
"Master's Degree",
IF(Table1[[#This Row],[Education Level]]="Bachelor's Degree",
"Bachelor's Degree",
"Others"))</f>
        <v>Bachelor's Degree</v>
      </c>
    </row>
    <row r="3581" spans="1:20" x14ac:dyDescent="0.25">
      <c r="A3581" t="s">
        <v>7624</v>
      </c>
      <c r="B3581" t="s">
        <v>7625</v>
      </c>
      <c r="C3581" t="s">
        <v>29</v>
      </c>
      <c r="D3581">
        <v>25</v>
      </c>
      <c r="E3581" t="s">
        <v>19</v>
      </c>
      <c r="F3581" t="s">
        <v>20</v>
      </c>
      <c r="G3581" t="s">
        <v>232</v>
      </c>
      <c r="H3581" t="s">
        <v>22</v>
      </c>
      <c r="I3581" t="s">
        <v>50</v>
      </c>
      <c r="J3581" s="1">
        <v>43446</v>
      </c>
      <c r="K3581" s="1">
        <v>44026</v>
      </c>
      <c r="L3581" t="s">
        <v>132</v>
      </c>
      <c r="M3581" t="s">
        <v>25</v>
      </c>
      <c r="N3581" s="2">
        <v>68723.37</v>
      </c>
      <c r="O3581" t="s">
        <v>146</v>
      </c>
      <c r="P3581">
        <v>1.6</v>
      </c>
      <c r="Q35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581">
        <f>YEAR(Table1[[#This Row],[Hire Date]])</f>
        <v>2018</v>
      </c>
      <c r="S3581" s="9">
        <f>YEAR(Table1[[#This Row],[Exit Date]])</f>
        <v>2020</v>
      </c>
      <c r="T3581" t="str">
        <f>IF(Table1[[#This Row],[Education Level]]="Master's Degree",
"Master's Degree",
IF(Table1[[#This Row],[Education Level]]="Bachelor's Degree",
"Bachelor's Degree",
"Others"))</f>
        <v>Others</v>
      </c>
    </row>
    <row r="3582" spans="1:20" x14ac:dyDescent="0.25">
      <c r="A3582" t="s">
        <v>7626</v>
      </c>
      <c r="B3582" t="s">
        <v>7627</v>
      </c>
      <c r="C3582" t="s">
        <v>18</v>
      </c>
      <c r="D3582">
        <v>54</v>
      </c>
      <c r="E3582" t="s">
        <v>19</v>
      </c>
      <c r="F3582" t="s">
        <v>31</v>
      </c>
      <c r="G3582" t="s">
        <v>232</v>
      </c>
      <c r="H3582" t="s">
        <v>33</v>
      </c>
      <c r="I3582" t="s">
        <v>23</v>
      </c>
      <c r="J3582" s="1">
        <v>43116</v>
      </c>
      <c r="M3582" t="s">
        <v>35</v>
      </c>
      <c r="N3582" s="2">
        <v>53130.06</v>
      </c>
      <c r="O3582" t="s">
        <v>146</v>
      </c>
      <c r="P3582">
        <v>8.3000000000000007</v>
      </c>
      <c r="Q35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82">
        <f>YEAR(Table1[[#This Row],[Hire Date]])</f>
        <v>2018</v>
      </c>
      <c r="T3582" t="str">
        <f>IF(Table1[[#This Row],[Education Level]]="Master's Degree",
"Master's Degree",
IF(Table1[[#This Row],[Education Level]]="Bachelor's Degree",
"Bachelor's Degree",
"Others"))</f>
        <v>Master's Degree</v>
      </c>
    </row>
    <row r="3583" spans="1:20" x14ac:dyDescent="0.25">
      <c r="A3583" t="s">
        <v>7628</v>
      </c>
      <c r="B3583" t="s">
        <v>7629</v>
      </c>
      <c r="C3583" t="s">
        <v>18</v>
      </c>
      <c r="D3583">
        <v>46</v>
      </c>
      <c r="E3583" t="s">
        <v>30</v>
      </c>
      <c r="F3583" t="s">
        <v>74</v>
      </c>
      <c r="G3583" t="s">
        <v>45</v>
      </c>
      <c r="H3583" t="s">
        <v>22</v>
      </c>
      <c r="I3583" t="s">
        <v>34</v>
      </c>
      <c r="J3583" s="1">
        <v>43757</v>
      </c>
      <c r="M3583" t="s">
        <v>35</v>
      </c>
      <c r="N3583" s="2">
        <v>7370.3</v>
      </c>
      <c r="O3583" t="s">
        <v>4829</v>
      </c>
      <c r="P3583">
        <v>6.6</v>
      </c>
      <c r="Q35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83">
        <f>YEAR(Table1[[#This Row],[Hire Date]])</f>
        <v>2019</v>
      </c>
      <c r="T3583" t="str">
        <f>IF(Table1[[#This Row],[Education Level]]="Master's Degree",
"Master's Degree",
IF(Table1[[#This Row],[Education Level]]="Bachelor's Degree",
"Bachelor's Degree",
"Others"))</f>
        <v>Bachelor's Degree</v>
      </c>
    </row>
    <row r="3584" spans="1:20" x14ac:dyDescent="0.25">
      <c r="A3584" t="s">
        <v>7630</v>
      </c>
      <c r="B3584" t="s">
        <v>7631</v>
      </c>
      <c r="C3584" t="s">
        <v>18</v>
      </c>
      <c r="D3584">
        <v>52</v>
      </c>
      <c r="E3584" t="s">
        <v>100</v>
      </c>
      <c r="F3584" t="s">
        <v>31</v>
      </c>
      <c r="G3584" t="s">
        <v>61</v>
      </c>
      <c r="H3584" t="s">
        <v>33</v>
      </c>
      <c r="I3584" t="s">
        <v>34</v>
      </c>
      <c r="J3584" s="1">
        <v>44909</v>
      </c>
      <c r="M3584" t="s">
        <v>35</v>
      </c>
      <c r="N3584" s="2">
        <v>11585.25</v>
      </c>
      <c r="O3584" t="s">
        <v>1029</v>
      </c>
      <c r="P3584">
        <v>3.4</v>
      </c>
      <c r="Q35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84">
        <f>YEAR(Table1[[#This Row],[Hire Date]])</f>
        <v>2022</v>
      </c>
      <c r="T3584" t="str">
        <f>IF(Table1[[#This Row],[Education Level]]="Master's Degree",
"Master's Degree",
IF(Table1[[#This Row],[Education Level]]="Bachelor's Degree",
"Bachelor's Degree",
"Others"))</f>
        <v>Bachelor's Degree</v>
      </c>
    </row>
    <row r="3585" spans="1:20" x14ac:dyDescent="0.25">
      <c r="A3585" t="s">
        <v>7632</v>
      </c>
      <c r="B3585" t="s">
        <v>7633</v>
      </c>
      <c r="C3585" t="s">
        <v>18</v>
      </c>
      <c r="D3585">
        <v>23</v>
      </c>
      <c r="E3585" t="s">
        <v>19</v>
      </c>
      <c r="F3585" t="s">
        <v>31</v>
      </c>
      <c r="G3585" t="s">
        <v>145</v>
      </c>
      <c r="H3585" t="s">
        <v>33</v>
      </c>
      <c r="I3585" t="s">
        <v>34</v>
      </c>
      <c r="J3585" s="1">
        <v>45334</v>
      </c>
      <c r="M3585" t="s">
        <v>35</v>
      </c>
      <c r="N3585" s="2">
        <v>43237.52</v>
      </c>
      <c r="O3585" t="s">
        <v>146</v>
      </c>
      <c r="P3585">
        <v>2.2999999999999998</v>
      </c>
      <c r="Q35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585">
        <f>YEAR(Table1[[#This Row],[Hire Date]])</f>
        <v>2024</v>
      </c>
      <c r="T3585" t="str">
        <f>IF(Table1[[#This Row],[Education Level]]="Master's Degree",
"Master's Degree",
IF(Table1[[#This Row],[Education Level]]="Bachelor's Degree",
"Bachelor's Degree",
"Others"))</f>
        <v>Bachelor's Degree</v>
      </c>
    </row>
    <row r="3586" spans="1:20" x14ac:dyDescent="0.25">
      <c r="A3586" t="s">
        <v>7634</v>
      </c>
      <c r="B3586" t="s">
        <v>7635</v>
      </c>
      <c r="C3586" t="s">
        <v>18</v>
      </c>
      <c r="D3586">
        <v>35</v>
      </c>
      <c r="E3586" t="s">
        <v>30</v>
      </c>
      <c r="F3586" t="s">
        <v>49</v>
      </c>
      <c r="G3586" t="s">
        <v>45</v>
      </c>
      <c r="H3586" t="s">
        <v>33</v>
      </c>
      <c r="I3586" t="s">
        <v>23</v>
      </c>
      <c r="J3586" s="1">
        <v>43279</v>
      </c>
      <c r="M3586" t="s">
        <v>35</v>
      </c>
      <c r="N3586" s="2">
        <v>7616.4</v>
      </c>
      <c r="O3586" t="s">
        <v>1413</v>
      </c>
      <c r="P3586">
        <v>7.9</v>
      </c>
      <c r="Q35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86">
        <f>YEAR(Table1[[#This Row],[Hire Date]])</f>
        <v>2018</v>
      </c>
      <c r="T3586" t="str">
        <f>IF(Table1[[#This Row],[Education Level]]="Master's Degree",
"Master's Degree",
IF(Table1[[#This Row],[Education Level]]="Bachelor's Degree",
"Bachelor's Degree",
"Others"))</f>
        <v>Master's Degree</v>
      </c>
    </row>
    <row r="3587" spans="1:20" x14ac:dyDescent="0.25">
      <c r="A3587" t="s">
        <v>7636</v>
      </c>
      <c r="B3587" t="s">
        <v>7637</v>
      </c>
      <c r="C3587" t="s">
        <v>18</v>
      </c>
      <c r="D3587">
        <v>23</v>
      </c>
      <c r="E3587" t="s">
        <v>86</v>
      </c>
      <c r="F3587" t="s">
        <v>31</v>
      </c>
      <c r="G3587" t="s">
        <v>32</v>
      </c>
      <c r="H3587" t="s">
        <v>131</v>
      </c>
      <c r="I3587" t="s">
        <v>23</v>
      </c>
      <c r="J3587" s="1">
        <v>45050</v>
      </c>
      <c r="K3587" s="1">
        <v>45385</v>
      </c>
      <c r="L3587" t="s">
        <v>132</v>
      </c>
      <c r="M3587" t="s">
        <v>25</v>
      </c>
      <c r="N3587" s="2">
        <v>5827.21</v>
      </c>
      <c r="O3587" t="s">
        <v>2839</v>
      </c>
      <c r="P3587">
        <v>0.9</v>
      </c>
      <c r="Q35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587">
        <f>YEAR(Table1[[#This Row],[Hire Date]])</f>
        <v>2023</v>
      </c>
      <c r="S3587" s="9">
        <f>YEAR(Table1[[#This Row],[Exit Date]])</f>
        <v>2024</v>
      </c>
      <c r="T3587" t="str">
        <f>IF(Table1[[#This Row],[Education Level]]="Master's Degree",
"Master's Degree",
IF(Table1[[#This Row],[Education Level]]="Bachelor's Degree",
"Bachelor's Degree",
"Others"))</f>
        <v>Master's Degree</v>
      </c>
    </row>
    <row r="3588" spans="1:20" x14ac:dyDescent="0.25">
      <c r="A3588" t="s">
        <v>7638</v>
      </c>
      <c r="B3588" t="s">
        <v>7639</v>
      </c>
      <c r="C3588" t="s">
        <v>29</v>
      </c>
      <c r="D3588">
        <v>28</v>
      </c>
      <c r="E3588" t="s">
        <v>79</v>
      </c>
      <c r="F3588" t="s">
        <v>44</v>
      </c>
      <c r="G3588" t="s">
        <v>45</v>
      </c>
      <c r="H3588" t="s">
        <v>33</v>
      </c>
      <c r="I3588" t="s">
        <v>23</v>
      </c>
      <c r="J3588" s="1">
        <v>44089</v>
      </c>
      <c r="M3588" t="s">
        <v>35</v>
      </c>
      <c r="N3588" s="2">
        <v>9391.7800000000007</v>
      </c>
      <c r="O3588" t="s">
        <v>802</v>
      </c>
      <c r="P3588">
        <v>5.7</v>
      </c>
      <c r="Q35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88">
        <f>YEAR(Table1[[#This Row],[Hire Date]])</f>
        <v>2020</v>
      </c>
      <c r="T3588" t="str">
        <f>IF(Table1[[#This Row],[Education Level]]="Master's Degree",
"Master's Degree",
IF(Table1[[#This Row],[Education Level]]="Bachelor's Degree",
"Bachelor's Degree",
"Others"))</f>
        <v>Master's Degree</v>
      </c>
    </row>
    <row r="3589" spans="1:20" x14ac:dyDescent="0.25">
      <c r="A3589" t="s">
        <v>7640</v>
      </c>
      <c r="B3589" t="s">
        <v>7641</v>
      </c>
      <c r="C3589" t="s">
        <v>29</v>
      </c>
      <c r="D3589">
        <v>26</v>
      </c>
      <c r="E3589" s="9" t="s">
        <v>13002</v>
      </c>
      <c r="F3589" t="s">
        <v>31</v>
      </c>
      <c r="G3589" t="s">
        <v>21</v>
      </c>
      <c r="H3589" t="s">
        <v>33</v>
      </c>
      <c r="I3589" t="s">
        <v>23</v>
      </c>
      <c r="J3589" s="1">
        <v>45845</v>
      </c>
      <c r="M3589" t="s">
        <v>35</v>
      </c>
      <c r="N3589" s="2">
        <v>16122.24</v>
      </c>
      <c r="O3589" t="s">
        <v>450</v>
      </c>
      <c r="P3589">
        <v>0.9</v>
      </c>
      <c r="Q35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589">
        <f>YEAR(Table1[[#This Row],[Hire Date]])</f>
        <v>2025</v>
      </c>
      <c r="T3589" t="str">
        <f>IF(Table1[[#This Row],[Education Level]]="Master's Degree",
"Master's Degree",
IF(Table1[[#This Row],[Education Level]]="Bachelor's Degree",
"Bachelor's Degree",
"Others"))</f>
        <v>Master's Degree</v>
      </c>
    </row>
    <row r="3590" spans="1:20" x14ac:dyDescent="0.25">
      <c r="A3590" t="s">
        <v>7642</v>
      </c>
      <c r="B3590" t="s">
        <v>2031</v>
      </c>
      <c r="C3590" t="s">
        <v>18</v>
      </c>
      <c r="D3590">
        <v>46</v>
      </c>
      <c r="E3590" t="s">
        <v>136</v>
      </c>
      <c r="F3590" t="s">
        <v>31</v>
      </c>
      <c r="G3590" t="s">
        <v>45</v>
      </c>
      <c r="H3590" t="s">
        <v>33</v>
      </c>
      <c r="I3590" t="s">
        <v>34</v>
      </c>
      <c r="J3590" s="1">
        <v>43596</v>
      </c>
      <c r="M3590" t="s">
        <v>35</v>
      </c>
      <c r="N3590" s="2">
        <v>7732.46</v>
      </c>
      <c r="O3590" t="s">
        <v>1429</v>
      </c>
      <c r="P3590">
        <v>7</v>
      </c>
      <c r="Q35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90">
        <f>YEAR(Table1[[#This Row],[Hire Date]])</f>
        <v>2019</v>
      </c>
      <c r="T3590" t="str">
        <f>IF(Table1[[#This Row],[Education Level]]="Master's Degree",
"Master's Degree",
IF(Table1[[#This Row],[Education Level]]="Bachelor's Degree",
"Bachelor's Degree",
"Others"))</f>
        <v>Bachelor's Degree</v>
      </c>
    </row>
    <row r="3591" spans="1:20" x14ac:dyDescent="0.25">
      <c r="A3591" t="s">
        <v>7643</v>
      </c>
      <c r="B3591" t="s">
        <v>7644</v>
      </c>
      <c r="C3591" t="s">
        <v>29</v>
      </c>
      <c r="D3591">
        <v>31</v>
      </c>
      <c r="E3591" t="s">
        <v>79</v>
      </c>
      <c r="F3591" t="s">
        <v>60</v>
      </c>
      <c r="G3591" t="s">
        <v>32</v>
      </c>
      <c r="H3591" t="s">
        <v>33</v>
      </c>
      <c r="I3591" t="s">
        <v>23</v>
      </c>
      <c r="J3591" s="1">
        <v>45147</v>
      </c>
      <c r="M3591" t="s">
        <v>35</v>
      </c>
      <c r="N3591" s="2">
        <v>5969.02</v>
      </c>
      <c r="O3591" t="s">
        <v>4020</v>
      </c>
      <c r="P3591">
        <v>2.8</v>
      </c>
      <c r="Q35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591">
        <f>YEAR(Table1[[#This Row],[Hire Date]])</f>
        <v>2023</v>
      </c>
      <c r="T3591" t="str">
        <f>IF(Table1[[#This Row],[Education Level]]="Master's Degree",
"Master's Degree",
IF(Table1[[#This Row],[Education Level]]="Bachelor's Degree",
"Bachelor's Degree",
"Others"))</f>
        <v>Master's Degree</v>
      </c>
    </row>
    <row r="3592" spans="1:20" x14ac:dyDescent="0.25">
      <c r="A3592" t="s">
        <v>7645</v>
      </c>
      <c r="B3592" t="s">
        <v>7646</v>
      </c>
      <c r="C3592" t="s">
        <v>18</v>
      </c>
      <c r="D3592">
        <v>44</v>
      </c>
      <c r="E3592" t="s">
        <v>69</v>
      </c>
      <c r="F3592" t="s">
        <v>31</v>
      </c>
      <c r="G3592" t="s">
        <v>45</v>
      </c>
      <c r="H3592" t="s">
        <v>131</v>
      </c>
      <c r="I3592" t="s">
        <v>23</v>
      </c>
      <c r="J3592" s="1">
        <v>45724</v>
      </c>
      <c r="M3592" t="s">
        <v>35</v>
      </c>
      <c r="N3592" s="2">
        <v>8867.2099999999991</v>
      </c>
      <c r="O3592" t="s">
        <v>746</v>
      </c>
      <c r="P3592">
        <v>1.2</v>
      </c>
      <c r="Q35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592">
        <f>YEAR(Table1[[#This Row],[Hire Date]])</f>
        <v>2025</v>
      </c>
      <c r="T3592" t="str">
        <f>IF(Table1[[#This Row],[Education Level]]="Master's Degree",
"Master's Degree",
IF(Table1[[#This Row],[Education Level]]="Bachelor's Degree",
"Bachelor's Degree",
"Others"))</f>
        <v>Master's Degree</v>
      </c>
    </row>
    <row r="3593" spans="1:20" x14ac:dyDescent="0.25">
      <c r="A3593" t="s">
        <v>7647</v>
      </c>
      <c r="B3593" t="s">
        <v>7648</v>
      </c>
      <c r="C3593" t="s">
        <v>18</v>
      </c>
      <c r="D3593">
        <v>40</v>
      </c>
      <c r="E3593" t="s">
        <v>86</v>
      </c>
      <c r="F3593" t="s">
        <v>44</v>
      </c>
      <c r="G3593" t="s">
        <v>45</v>
      </c>
      <c r="H3593" t="s">
        <v>33</v>
      </c>
      <c r="I3593" t="s">
        <v>50</v>
      </c>
      <c r="J3593" s="1">
        <v>44150</v>
      </c>
      <c r="M3593" t="s">
        <v>35</v>
      </c>
      <c r="N3593" s="2">
        <v>7685.48</v>
      </c>
      <c r="O3593" t="s">
        <v>1141</v>
      </c>
      <c r="P3593">
        <v>5.5</v>
      </c>
      <c r="Q35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93">
        <f>YEAR(Table1[[#This Row],[Hire Date]])</f>
        <v>2020</v>
      </c>
      <c r="T3593" t="str">
        <f>IF(Table1[[#This Row],[Education Level]]="Master's Degree",
"Master's Degree",
IF(Table1[[#This Row],[Education Level]]="Bachelor's Degree",
"Bachelor's Degree",
"Others"))</f>
        <v>Others</v>
      </c>
    </row>
    <row r="3594" spans="1:20" x14ac:dyDescent="0.25">
      <c r="A3594" t="s">
        <v>7649</v>
      </c>
      <c r="B3594" t="s">
        <v>7650</v>
      </c>
      <c r="C3594" t="s">
        <v>18</v>
      </c>
      <c r="D3594">
        <v>55</v>
      </c>
      <c r="E3594" t="s">
        <v>86</v>
      </c>
      <c r="F3594" t="s">
        <v>74</v>
      </c>
      <c r="G3594" t="s">
        <v>32</v>
      </c>
      <c r="H3594" t="s">
        <v>131</v>
      </c>
      <c r="I3594" t="s">
        <v>34</v>
      </c>
      <c r="J3594" s="1">
        <v>45066</v>
      </c>
      <c r="M3594" t="s">
        <v>35</v>
      </c>
      <c r="N3594" s="2">
        <v>5830.88</v>
      </c>
      <c r="O3594" t="s">
        <v>3372</v>
      </c>
      <c r="P3594">
        <v>3</v>
      </c>
      <c r="Q35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94">
        <f>YEAR(Table1[[#This Row],[Hire Date]])</f>
        <v>2023</v>
      </c>
      <c r="T3594" t="str">
        <f>IF(Table1[[#This Row],[Education Level]]="Master's Degree",
"Master's Degree",
IF(Table1[[#This Row],[Education Level]]="Bachelor's Degree",
"Bachelor's Degree",
"Others"))</f>
        <v>Bachelor's Degree</v>
      </c>
    </row>
    <row r="3595" spans="1:20" x14ac:dyDescent="0.25">
      <c r="A3595" t="s">
        <v>7651</v>
      </c>
      <c r="B3595" t="s">
        <v>6753</v>
      </c>
      <c r="C3595" t="s">
        <v>18</v>
      </c>
      <c r="D3595">
        <v>22</v>
      </c>
      <c r="E3595" t="s">
        <v>121</v>
      </c>
      <c r="F3595" t="s">
        <v>31</v>
      </c>
      <c r="G3595" t="s">
        <v>45</v>
      </c>
      <c r="H3595" t="s">
        <v>131</v>
      </c>
      <c r="I3595" t="s">
        <v>34</v>
      </c>
      <c r="J3595" s="1">
        <v>43690</v>
      </c>
      <c r="K3595" s="1">
        <v>43819</v>
      </c>
      <c r="L3595" t="s">
        <v>132</v>
      </c>
      <c r="M3595" t="s">
        <v>25</v>
      </c>
      <c r="N3595" s="2">
        <v>6635.22</v>
      </c>
      <c r="O3595" t="s">
        <v>2471</v>
      </c>
      <c r="P3595">
        <v>0.4</v>
      </c>
      <c r="Q35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595">
        <f>YEAR(Table1[[#This Row],[Hire Date]])</f>
        <v>2019</v>
      </c>
      <c r="S3595" s="9">
        <f>YEAR(Table1[[#This Row],[Exit Date]])</f>
        <v>2019</v>
      </c>
      <c r="T3595" t="str">
        <f>IF(Table1[[#This Row],[Education Level]]="Master's Degree",
"Master's Degree",
IF(Table1[[#This Row],[Education Level]]="Bachelor's Degree",
"Bachelor's Degree",
"Others"))</f>
        <v>Bachelor's Degree</v>
      </c>
    </row>
    <row r="3596" spans="1:20" x14ac:dyDescent="0.25">
      <c r="A3596" t="s">
        <v>7652</v>
      </c>
      <c r="B3596" t="s">
        <v>7653</v>
      </c>
      <c r="C3596" t="s">
        <v>18</v>
      </c>
      <c r="D3596">
        <v>46</v>
      </c>
      <c r="E3596" t="s">
        <v>121</v>
      </c>
      <c r="F3596" t="s">
        <v>44</v>
      </c>
      <c r="G3596" t="s">
        <v>32</v>
      </c>
      <c r="H3596" t="s">
        <v>33</v>
      </c>
      <c r="I3596" t="s">
        <v>34</v>
      </c>
      <c r="J3596" s="1">
        <v>43167</v>
      </c>
      <c r="M3596" t="s">
        <v>35</v>
      </c>
      <c r="N3596" s="2">
        <v>5475.84</v>
      </c>
      <c r="O3596" t="s">
        <v>196</v>
      </c>
      <c r="P3596">
        <v>8.1999999999999993</v>
      </c>
      <c r="Q35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596">
        <f>YEAR(Table1[[#This Row],[Hire Date]])</f>
        <v>2018</v>
      </c>
      <c r="T3596" t="str">
        <f>IF(Table1[[#This Row],[Education Level]]="Master's Degree",
"Master's Degree",
IF(Table1[[#This Row],[Education Level]]="Bachelor's Degree",
"Bachelor's Degree",
"Others"))</f>
        <v>Bachelor's Degree</v>
      </c>
    </row>
    <row r="3597" spans="1:20" x14ac:dyDescent="0.25">
      <c r="A3597" t="s">
        <v>7654</v>
      </c>
      <c r="B3597" t="s">
        <v>7655</v>
      </c>
      <c r="C3597" t="s">
        <v>29</v>
      </c>
      <c r="D3597">
        <v>45</v>
      </c>
      <c r="E3597" t="s">
        <v>19</v>
      </c>
      <c r="F3597" t="s">
        <v>49</v>
      </c>
      <c r="G3597" t="s">
        <v>137</v>
      </c>
      <c r="H3597" t="s">
        <v>33</v>
      </c>
      <c r="I3597" t="s">
        <v>23</v>
      </c>
      <c r="J3597" s="1">
        <v>44613</v>
      </c>
      <c r="M3597" t="s">
        <v>35</v>
      </c>
      <c r="N3597" s="2">
        <v>21528.29</v>
      </c>
      <c r="O3597" t="s">
        <v>1378</v>
      </c>
      <c r="P3597">
        <v>4.2</v>
      </c>
      <c r="Q35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597">
        <f>YEAR(Table1[[#This Row],[Hire Date]])</f>
        <v>2022</v>
      </c>
      <c r="T3597" t="str">
        <f>IF(Table1[[#This Row],[Education Level]]="Master's Degree",
"Master's Degree",
IF(Table1[[#This Row],[Education Level]]="Bachelor's Degree",
"Bachelor's Degree",
"Others"))</f>
        <v>Master's Degree</v>
      </c>
    </row>
    <row r="3598" spans="1:20" x14ac:dyDescent="0.25">
      <c r="A3598" t="s">
        <v>7656</v>
      </c>
      <c r="B3598" t="s">
        <v>7657</v>
      </c>
      <c r="C3598" t="s">
        <v>18</v>
      </c>
      <c r="D3598">
        <v>26</v>
      </c>
      <c r="E3598" t="s">
        <v>69</v>
      </c>
      <c r="F3598" t="s">
        <v>49</v>
      </c>
      <c r="G3598" t="s">
        <v>45</v>
      </c>
      <c r="H3598" t="s">
        <v>22</v>
      </c>
      <c r="I3598" t="s">
        <v>23</v>
      </c>
      <c r="J3598" s="1">
        <v>44988</v>
      </c>
      <c r="K3598" s="1">
        <v>45223</v>
      </c>
      <c r="L3598" t="s">
        <v>132</v>
      </c>
      <c r="M3598" t="s">
        <v>25</v>
      </c>
      <c r="N3598" s="2">
        <v>6899.26</v>
      </c>
      <c r="O3598" t="s">
        <v>2133</v>
      </c>
      <c r="P3598">
        <v>0.6</v>
      </c>
      <c r="Q35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598">
        <f>YEAR(Table1[[#This Row],[Hire Date]])</f>
        <v>2023</v>
      </c>
      <c r="S3598" s="9">
        <f>YEAR(Table1[[#This Row],[Exit Date]])</f>
        <v>2023</v>
      </c>
      <c r="T3598" t="str">
        <f>IF(Table1[[#This Row],[Education Level]]="Master's Degree",
"Master's Degree",
IF(Table1[[#This Row],[Education Level]]="Bachelor's Degree",
"Bachelor's Degree",
"Others"))</f>
        <v>Master's Degree</v>
      </c>
    </row>
    <row r="3599" spans="1:20" x14ac:dyDescent="0.25">
      <c r="A3599" t="s">
        <v>7658</v>
      </c>
      <c r="B3599" t="s">
        <v>7659</v>
      </c>
      <c r="C3599" t="s">
        <v>29</v>
      </c>
      <c r="D3599">
        <v>44</v>
      </c>
      <c r="E3599" t="s">
        <v>79</v>
      </c>
      <c r="F3599" t="s">
        <v>60</v>
      </c>
      <c r="G3599" t="s">
        <v>32</v>
      </c>
      <c r="H3599" t="s">
        <v>33</v>
      </c>
      <c r="I3599" t="s">
        <v>34</v>
      </c>
      <c r="J3599" s="1">
        <v>45789</v>
      </c>
      <c r="M3599" t="s">
        <v>35</v>
      </c>
      <c r="N3599" s="2">
        <v>6334.58</v>
      </c>
      <c r="O3599" t="s">
        <v>217</v>
      </c>
      <c r="P3599">
        <v>1</v>
      </c>
      <c r="Q35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599">
        <f>YEAR(Table1[[#This Row],[Hire Date]])</f>
        <v>2025</v>
      </c>
      <c r="T3599" t="str">
        <f>IF(Table1[[#This Row],[Education Level]]="Master's Degree",
"Master's Degree",
IF(Table1[[#This Row],[Education Level]]="Bachelor's Degree",
"Bachelor's Degree",
"Others"))</f>
        <v>Bachelor's Degree</v>
      </c>
    </row>
    <row r="3600" spans="1:20" x14ac:dyDescent="0.25">
      <c r="A3600" t="s">
        <v>7660</v>
      </c>
      <c r="B3600" t="s">
        <v>7661</v>
      </c>
      <c r="C3600" t="s">
        <v>18</v>
      </c>
      <c r="D3600">
        <v>38</v>
      </c>
      <c r="E3600" t="s">
        <v>121</v>
      </c>
      <c r="F3600" t="s">
        <v>44</v>
      </c>
      <c r="G3600" t="s">
        <v>61</v>
      </c>
      <c r="H3600" t="s">
        <v>33</v>
      </c>
      <c r="I3600" t="s">
        <v>34</v>
      </c>
      <c r="J3600" s="1">
        <v>44707</v>
      </c>
      <c r="M3600" t="s">
        <v>35</v>
      </c>
      <c r="N3600" s="2">
        <v>10898.17</v>
      </c>
      <c r="O3600" t="s">
        <v>1128</v>
      </c>
      <c r="P3600">
        <v>4</v>
      </c>
      <c r="Q36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00">
        <f>YEAR(Table1[[#This Row],[Hire Date]])</f>
        <v>2022</v>
      </c>
      <c r="T3600" t="str">
        <f>IF(Table1[[#This Row],[Education Level]]="Master's Degree",
"Master's Degree",
IF(Table1[[#This Row],[Education Level]]="Bachelor's Degree",
"Bachelor's Degree",
"Others"))</f>
        <v>Bachelor's Degree</v>
      </c>
    </row>
    <row r="3601" spans="1:20" x14ac:dyDescent="0.25">
      <c r="A3601" t="s">
        <v>7662</v>
      </c>
      <c r="B3601" t="s">
        <v>7663</v>
      </c>
      <c r="C3601" t="s">
        <v>18</v>
      </c>
      <c r="D3601">
        <v>32</v>
      </c>
      <c r="E3601" t="s">
        <v>100</v>
      </c>
      <c r="F3601" t="s">
        <v>49</v>
      </c>
      <c r="G3601" t="s">
        <v>61</v>
      </c>
      <c r="H3601" t="s">
        <v>33</v>
      </c>
      <c r="I3601" t="s">
        <v>34</v>
      </c>
      <c r="J3601" s="1">
        <v>45222</v>
      </c>
      <c r="M3601" t="s">
        <v>35</v>
      </c>
      <c r="N3601" s="2">
        <v>12042.8</v>
      </c>
      <c r="O3601" t="s">
        <v>3547</v>
      </c>
      <c r="P3601">
        <v>2.6</v>
      </c>
      <c r="Q36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601">
        <f>YEAR(Table1[[#This Row],[Hire Date]])</f>
        <v>2023</v>
      </c>
      <c r="T3601" t="str">
        <f>IF(Table1[[#This Row],[Education Level]]="Master's Degree",
"Master's Degree",
IF(Table1[[#This Row],[Education Level]]="Bachelor's Degree",
"Bachelor's Degree",
"Others"))</f>
        <v>Bachelor's Degree</v>
      </c>
    </row>
    <row r="3602" spans="1:20" x14ac:dyDescent="0.25">
      <c r="A3602" t="s">
        <v>7664</v>
      </c>
      <c r="B3602" t="s">
        <v>7665</v>
      </c>
      <c r="C3602" t="s">
        <v>18</v>
      </c>
      <c r="D3602">
        <v>27</v>
      </c>
      <c r="E3602" t="s">
        <v>100</v>
      </c>
      <c r="F3602" t="s">
        <v>74</v>
      </c>
      <c r="G3602" t="s">
        <v>61</v>
      </c>
      <c r="H3602" t="s">
        <v>33</v>
      </c>
      <c r="I3602" t="s">
        <v>34</v>
      </c>
      <c r="J3602" s="1">
        <v>45694</v>
      </c>
      <c r="M3602" t="s">
        <v>35</v>
      </c>
      <c r="N3602" s="2">
        <v>11009.26</v>
      </c>
      <c r="O3602" t="s">
        <v>328</v>
      </c>
      <c r="P3602">
        <v>1.3</v>
      </c>
      <c r="Q36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602">
        <f>YEAR(Table1[[#This Row],[Hire Date]])</f>
        <v>2025</v>
      </c>
      <c r="T3602" t="str">
        <f>IF(Table1[[#This Row],[Education Level]]="Master's Degree",
"Master's Degree",
IF(Table1[[#This Row],[Education Level]]="Bachelor's Degree",
"Bachelor's Degree",
"Others"))</f>
        <v>Bachelor's Degree</v>
      </c>
    </row>
    <row r="3603" spans="1:20" x14ac:dyDescent="0.25">
      <c r="A3603" t="s">
        <v>7666</v>
      </c>
      <c r="B3603" t="s">
        <v>7667</v>
      </c>
      <c r="C3603" t="s">
        <v>18</v>
      </c>
      <c r="D3603">
        <v>28</v>
      </c>
      <c r="E3603" t="s">
        <v>86</v>
      </c>
      <c r="F3603" t="s">
        <v>31</v>
      </c>
      <c r="G3603" t="s">
        <v>32</v>
      </c>
      <c r="H3603" t="s">
        <v>22</v>
      </c>
      <c r="I3603" t="s">
        <v>34</v>
      </c>
      <c r="J3603" s="1">
        <v>44935</v>
      </c>
      <c r="M3603" t="s">
        <v>35</v>
      </c>
      <c r="N3603" s="2">
        <v>6282.76</v>
      </c>
      <c r="O3603" t="s">
        <v>2526</v>
      </c>
      <c r="P3603">
        <v>3.4</v>
      </c>
      <c r="Q36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03">
        <f>YEAR(Table1[[#This Row],[Hire Date]])</f>
        <v>2023</v>
      </c>
      <c r="T3603" t="str">
        <f>IF(Table1[[#This Row],[Education Level]]="Master's Degree",
"Master's Degree",
IF(Table1[[#This Row],[Education Level]]="Bachelor's Degree",
"Bachelor's Degree",
"Others"))</f>
        <v>Bachelor's Degree</v>
      </c>
    </row>
    <row r="3604" spans="1:20" x14ac:dyDescent="0.25">
      <c r="A3604" t="s">
        <v>7668</v>
      </c>
      <c r="B3604" t="s">
        <v>7669</v>
      </c>
      <c r="C3604" t="s">
        <v>29</v>
      </c>
      <c r="D3604">
        <v>53</v>
      </c>
      <c r="E3604" t="s">
        <v>73</v>
      </c>
      <c r="F3604" t="s">
        <v>49</v>
      </c>
      <c r="G3604" t="s">
        <v>137</v>
      </c>
      <c r="H3604" t="s">
        <v>33</v>
      </c>
      <c r="I3604" t="s">
        <v>50</v>
      </c>
      <c r="J3604" s="1">
        <v>43779</v>
      </c>
      <c r="M3604" t="s">
        <v>35</v>
      </c>
      <c r="N3604" s="2">
        <v>28200.38</v>
      </c>
      <c r="O3604" t="s">
        <v>1465</v>
      </c>
      <c r="P3604">
        <v>6.5</v>
      </c>
      <c r="Q36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04">
        <f>YEAR(Table1[[#This Row],[Hire Date]])</f>
        <v>2019</v>
      </c>
      <c r="T3604" t="str">
        <f>IF(Table1[[#This Row],[Education Level]]="Master's Degree",
"Master's Degree",
IF(Table1[[#This Row],[Education Level]]="Bachelor's Degree",
"Bachelor's Degree",
"Others"))</f>
        <v>Others</v>
      </c>
    </row>
    <row r="3605" spans="1:20" x14ac:dyDescent="0.25">
      <c r="A3605" t="s">
        <v>7670</v>
      </c>
      <c r="B3605" t="s">
        <v>7671</v>
      </c>
      <c r="C3605" t="s">
        <v>18</v>
      </c>
      <c r="D3605">
        <v>35</v>
      </c>
      <c r="E3605" t="s">
        <v>19</v>
      </c>
      <c r="F3605" t="s">
        <v>60</v>
      </c>
      <c r="G3605" t="s">
        <v>145</v>
      </c>
      <c r="H3605" t="s">
        <v>33</v>
      </c>
      <c r="I3605" t="s">
        <v>50</v>
      </c>
      <c r="J3605" s="1">
        <v>44864</v>
      </c>
      <c r="M3605" t="s">
        <v>35</v>
      </c>
      <c r="N3605" s="2">
        <v>33799.730000000003</v>
      </c>
      <c r="O3605" t="s">
        <v>146</v>
      </c>
      <c r="P3605">
        <v>3.5</v>
      </c>
      <c r="Q36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05">
        <f>YEAR(Table1[[#This Row],[Hire Date]])</f>
        <v>2022</v>
      </c>
      <c r="T3605" t="str">
        <f>IF(Table1[[#This Row],[Education Level]]="Master's Degree",
"Master's Degree",
IF(Table1[[#This Row],[Education Level]]="Bachelor's Degree",
"Bachelor's Degree",
"Others"))</f>
        <v>Others</v>
      </c>
    </row>
    <row r="3606" spans="1:20" x14ac:dyDescent="0.25">
      <c r="A3606" t="s">
        <v>7672</v>
      </c>
      <c r="B3606" t="s">
        <v>7673</v>
      </c>
      <c r="C3606" t="s">
        <v>18</v>
      </c>
      <c r="D3606">
        <v>42</v>
      </c>
      <c r="E3606" s="9" t="s">
        <v>13002</v>
      </c>
      <c r="F3606" t="s">
        <v>60</v>
      </c>
      <c r="G3606" t="s">
        <v>61</v>
      </c>
      <c r="H3606" t="s">
        <v>138</v>
      </c>
      <c r="I3606" t="s">
        <v>23</v>
      </c>
      <c r="J3606" s="1">
        <v>43298</v>
      </c>
      <c r="M3606" t="s">
        <v>35</v>
      </c>
      <c r="N3606" s="2">
        <v>12846.41</v>
      </c>
      <c r="O3606" t="s">
        <v>569</v>
      </c>
      <c r="P3606">
        <v>7.8</v>
      </c>
      <c r="Q36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06">
        <f>YEAR(Table1[[#This Row],[Hire Date]])</f>
        <v>2018</v>
      </c>
      <c r="T3606" t="str">
        <f>IF(Table1[[#This Row],[Education Level]]="Master's Degree",
"Master's Degree",
IF(Table1[[#This Row],[Education Level]]="Bachelor's Degree",
"Bachelor's Degree",
"Others"))</f>
        <v>Master's Degree</v>
      </c>
    </row>
    <row r="3607" spans="1:20" x14ac:dyDescent="0.25">
      <c r="A3607" t="s">
        <v>7674</v>
      </c>
      <c r="B3607" t="s">
        <v>7675</v>
      </c>
      <c r="C3607" t="s">
        <v>29</v>
      </c>
      <c r="D3607">
        <v>27</v>
      </c>
      <c r="E3607" t="s">
        <v>73</v>
      </c>
      <c r="F3607" t="s">
        <v>31</v>
      </c>
      <c r="G3607" t="s">
        <v>61</v>
      </c>
      <c r="H3607" t="s">
        <v>131</v>
      </c>
      <c r="I3607" t="s">
        <v>34</v>
      </c>
      <c r="J3607" s="1">
        <v>45029</v>
      </c>
      <c r="M3607" t="s">
        <v>35</v>
      </c>
      <c r="N3607" s="2">
        <v>12857.94</v>
      </c>
      <c r="O3607" t="s">
        <v>1254</v>
      </c>
      <c r="P3607">
        <v>3.1</v>
      </c>
      <c r="Q36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07">
        <f>YEAR(Table1[[#This Row],[Hire Date]])</f>
        <v>2023</v>
      </c>
      <c r="T3607" t="str">
        <f>IF(Table1[[#This Row],[Education Level]]="Master's Degree",
"Master's Degree",
IF(Table1[[#This Row],[Education Level]]="Bachelor's Degree",
"Bachelor's Degree",
"Others"))</f>
        <v>Bachelor's Degree</v>
      </c>
    </row>
    <row r="3608" spans="1:20" x14ac:dyDescent="0.25">
      <c r="A3608" t="s">
        <v>7676</v>
      </c>
      <c r="B3608" t="s">
        <v>7677</v>
      </c>
      <c r="C3608" t="s">
        <v>29</v>
      </c>
      <c r="D3608">
        <v>27</v>
      </c>
      <c r="E3608" t="s">
        <v>100</v>
      </c>
      <c r="F3608" t="s">
        <v>31</v>
      </c>
      <c r="G3608" t="s">
        <v>21</v>
      </c>
      <c r="H3608" t="s">
        <v>33</v>
      </c>
      <c r="I3608" t="s">
        <v>34</v>
      </c>
      <c r="J3608" s="1">
        <v>45763</v>
      </c>
      <c r="M3608" t="s">
        <v>35</v>
      </c>
      <c r="N3608" s="2">
        <v>18081.09</v>
      </c>
      <c r="O3608" t="s">
        <v>3931</v>
      </c>
      <c r="P3608">
        <v>1.1000000000000001</v>
      </c>
      <c r="Q36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608">
        <f>YEAR(Table1[[#This Row],[Hire Date]])</f>
        <v>2025</v>
      </c>
      <c r="T3608" t="str">
        <f>IF(Table1[[#This Row],[Education Level]]="Master's Degree",
"Master's Degree",
IF(Table1[[#This Row],[Education Level]]="Bachelor's Degree",
"Bachelor's Degree",
"Others"))</f>
        <v>Bachelor's Degree</v>
      </c>
    </row>
    <row r="3609" spans="1:20" x14ac:dyDescent="0.25">
      <c r="A3609" t="s">
        <v>7678</v>
      </c>
      <c r="B3609" t="s">
        <v>7679</v>
      </c>
      <c r="C3609" t="s">
        <v>29</v>
      </c>
      <c r="D3609">
        <v>44</v>
      </c>
      <c r="E3609" t="s">
        <v>136</v>
      </c>
      <c r="F3609" t="s">
        <v>44</v>
      </c>
      <c r="G3609" t="s">
        <v>61</v>
      </c>
      <c r="H3609" t="s">
        <v>33</v>
      </c>
      <c r="I3609" t="s">
        <v>34</v>
      </c>
      <c r="J3609" s="1">
        <v>44219</v>
      </c>
      <c r="M3609" t="s">
        <v>35</v>
      </c>
      <c r="N3609" s="2">
        <v>9890.0499999999993</v>
      </c>
      <c r="O3609" t="s">
        <v>359</v>
      </c>
      <c r="P3609">
        <v>5.3</v>
      </c>
      <c r="Q36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09">
        <f>YEAR(Table1[[#This Row],[Hire Date]])</f>
        <v>2021</v>
      </c>
      <c r="T3609" t="str">
        <f>IF(Table1[[#This Row],[Education Level]]="Master's Degree",
"Master's Degree",
IF(Table1[[#This Row],[Education Level]]="Bachelor's Degree",
"Bachelor's Degree",
"Others"))</f>
        <v>Bachelor's Degree</v>
      </c>
    </row>
    <row r="3610" spans="1:20" x14ac:dyDescent="0.25">
      <c r="A3610" t="s">
        <v>7680</v>
      </c>
      <c r="B3610" t="s">
        <v>7681</v>
      </c>
      <c r="C3610" t="s">
        <v>18</v>
      </c>
      <c r="D3610">
        <v>22</v>
      </c>
      <c r="E3610" t="s">
        <v>43</v>
      </c>
      <c r="F3610" t="s">
        <v>60</v>
      </c>
      <c r="G3610" t="s">
        <v>45</v>
      </c>
      <c r="H3610" t="s">
        <v>22</v>
      </c>
      <c r="I3610" t="s">
        <v>34</v>
      </c>
      <c r="J3610" s="1">
        <v>45473</v>
      </c>
      <c r="K3610" s="1">
        <v>45701</v>
      </c>
      <c r="L3610" t="s">
        <v>132</v>
      </c>
      <c r="M3610" t="s">
        <v>25</v>
      </c>
      <c r="N3610" s="2">
        <v>8133.37</v>
      </c>
      <c r="O3610" t="s">
        <v>713</v>
      </c>
      <c r="P3610">
        <v>0.6</v>
      </c>
      <c r="Q36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610">
        <f>YEAR(Table1[[#This Row],[Hire Date]])</f>
        <v>2024</v>
      </c>
      <c r="S3610" s="9">
        <f>YEAR(Table1[[#This Row],[Exit Date]])</f>
        <v>2025</v>
      </c>
      <c r="T3610" t="str">
        <f>IF(Table1[[#This Row],[Education Level]]="Master's Degree",
"Master's Degree",
IF(Table1[[#This Row],[Education Level]]="Bachelor's Degree",
"Bachelor's Degree",
"Others"))</f>
        <v>Bachelor's Degree</v>
      </c>
    </row>
    <row r="3611" spans="1:20" x14ac:dyDescent="0.25">
      <c r="A3611" t="s">
        <v>7682</v>
      </c>
      <c r="B3611" t="s">
        <v>7683</v>
      </c>
      <c r="C3611" t="s">
        <v>29</v>
      </c>
      <c r="D3611">
        <v>31</v>
      </c>
      <c r="E3611" t="s">
        <v>30</v>
      </c>
      <c r="F3611" t="s">
        <v>74</v>
      </c>
      <c r="G3611" t="s">
        <v>45</v>
      </c>
      <c r="H3611" t="s">
        <v>33</v>
      </c>
      <c r="I3611" t="s">
        <v>34</v>
      </c>
      <c r="J3611" s="1">
        <v>44115</v>
      </c>
      <c r="K3611" s="1">
        <v>45981</v>
      </c>
      <c r="L3611" t="s">
        <v>62</v>
      </c>
      <c r="M3611" t="s">
        <v>25</v>
      </c>
      <c r="N3611" s="2">
        <v>7981.5</v>
      </c>
      <c r="O3611" t="s">
        <v>3297</v>
      </c>
      <c r="P3611">
        <v>5.0999999999999996</v>
      </c>
      <c r="Q36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11">
        <f>YEAR(Table1[[#This Row],[Hire Date]])</f>
        <v>2020</v>
      </c>
      <c r="S3611" s="9">
        <f>YEAR(Table1[[#This Row],[Exit Date]])</f>
        <v>2025</v>
      </c>
      <c r="T3611" t="str">
        <f>IF(Table1[[#This Row],[Education Level]]="Master's Degree",
"Master's Degree",
IF(Table1[[#This Row],[Education Level]]="Bachelor's Degree",
"Bachelor's Degree",
"Others"))</f>
        <v>Bachelor's Degree</v>
      </c>
    </row>
    <row r="3612" spans="1:20" x14ac:dyDescent="0.25">
      <c r="A3612" t="s">
        <v>7684</v>
      </c>
      <c r="B3612" t="s">
        <v>7685</v>
      </c>
      <c r="C3612" t="s">
        <v>18</v>
      </c>
      <c r="D3612">
        <v>35</v>
      </c>
      <c r="E3612" t="s">
        <v>100</v>
      </c>
      <c r="F3612" t="s">
        <v>31</v>
      </c>
      <c r="G3612" t="s">
        <v>32</v>
      </c>
      <c r="H3612" t="s">
        <v>33</v>
      </c>
      <c r="I3612" t="s">
        <v>117</v>
      </c>
      <c r="J3612" s="1">
        <v>44604</v>
      </c>
      <c r="M3612" t="s">
        <v>35</v>
      </c>
      <c r="N3612" s="2">
        <v>4537.6499999999996</v>
      </c>
      <c r="O3612" t="s">
        <v>2226</v>
      </c>
      <c r="P3612">
        <v>4.3</v>
      </c>
      <c r="Q36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12">
        <f>YEAR(Table1[[#This Row],[Hire Date]])</f>
        <v>2022</v>
      </c>
      <c r="T3612" t="str">
        <f>IF(Table1[[#This Row],[Education Level]]="Master's Degree",
"Master's Degree",
IF(Table1[[#This Row],[Education Level]]="Bachelor's Degree",
"Bachelor's Degree",
"Others"))</f>
        <v>Others</v>
      </c>
    </row>
    <row r="3613" spans="1:20" x14ac:dyDescent="0.25">
      <c r="A3613" t="s">
        <v>7686</v>
      </c>
      <c r="B3613" t="s">
        <v>7687</v>
      </c>
      <c r="C3613" t="s">
        <v>18</v>
      </c>
      <c r="D3613">
        <v>36</v>
      </c>
      <c r="E3613" t="s">
        <v>86</v>
      </c>
      <c r="F3613" t="s">
        <v>49</v>
      </c>
      <c r="G3613" t="s">
        <v>32</v>
      </c>
      <c r="H3613" t="s">
        <v>33</v>
      </c>
      <c r="I3613" t="s">
        <v>23</v>
      </c>
      <c r="J3613" s="1">
        <v>44718</v>
      </c>
      <c r="M3613" t="s">
        <v>35</v>
      </c>
      <c r="N3613" s="2">
        <v>6320.45</v>
      </c>
      <c r="O3613" t="s">
        <v>1831</v>
      </c>
      <c r="P3613">
        <v>3.9</v>
      </c>
      <c r="Q36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13">
        <f>YEAR(Table1[[#This Row],[Hire Date]])</f>
        <v>2022</v>
      </c>
      <c r="T3613" t="str">
        <f>IF(Table1[[#This Row],[Education Level]]="Master's Degree",
"Master's Degree",
IF(Table1[[#This Row],[Education Level]]="Bachelor's Degree",
"Bachelor's Degree",
"Others"))</f>
        <v>Master's Degree</v>
      </c>
    </row>
    <row r="3614" spans="1:20" x14ac:dyDescent="0.25">
      <c r="A3614" t="s">
        <v>7688</v>
      </c>
      <c r="B3614" t="s">
        <v>7689</v>
      </c>
      <c r="C3614" t="s">
        <v>18</v>
      </c>
      <c r="D3614">
        <v>33</v>
      </c>
      <c r="E3614" t="s">
        <v>69</v>
      </c>
      <c r="F3614" t="s">
        <v>20</v>
      </c>
      <c r="G3614" t="s">
        <v>45</v>
      </c>
      <c r="H3614" t="s">
        <v>33</v>
      </c>
      <c r="I3614" t="s">
        <v>34</v>
      </c>
      <c r="J3614" s="1">
        <v>43852</v>
      </c>
      <c r="M3614" t="s">
        <v>35</v>
      </c>
      <c r="N3614" s="2">
        <v>6738.65</v>
      </c>
      <c r="O3614" t="s">
        <v>5353</v>
      </c>
      <c r="P3614">
        <v>6.3</v>
      </c>
      <c r="Q36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14">
        <f>YEAR(Table1[[#This Row],[Hire Date]])</f>
        <v>2020</v>
      </c>
      <c r="T3614" t="str">
        <f>IF(Table1[[#This Row],[Education Level]]="Master's Degree",
"Master's Degree",
IF(Table1[[#This Row],[Education Level]]="Bachelor's Degree",
"Bachelor's Degree",
"Others"))</f>
        <v>Bachelor's Degree</v>
      </c>
    </row>
    <row r="3615" spans="1:20" x14ac:dyDescent="0.25">
      <c r="A3615" t="s">
        <v>7690</v>
      </c>
      <c r="B3615" t="s">
        <v>7691</v>
      </c>
      <c r="C3615" t="s">
        <v>18</v>
      </c>
      <c r="D3615">
        <v>38</v>
      </c>
      <c r="E3615" t="s">
        <v>43</v>
      </c>
      <c r="F3615" t="s">
        <v>60</v>
      </c>
      <c r="G3615" t="s">
        <v>32</v>
      </c>
      <c r="H3615" t="s">
        <v>33</v>
      </c>
      <c r="I3615" t="s">
        <v>23</v>
      </c>
      <c r="J3615" s="1">
        <v>44104</v>
      </c>
      <c r="M3615" t="s">
        <v>35</v>
      </c>
      <c r="N3615" s="2">
        <v>4869.21</v>
      </c>
      <c r="O3615" t="s">
        <v>1375</v>
      </c>
      <c r="P3615">
        <v>5.6</v>
      </c>
      <c r="Q36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15">
        <f>YEAR(Table1[[#This Row],[Hire Date]])</f>
        <v>2020</v>
      </c>
      <c r="T3615" t="str">
        <f>IF(Table1[[#This Row],[Education Level]]="Master's Degree",
"Master's Degree",
IF(Table1[[#This Row],[Education Level]]="Bachelor's Degree",
"Bachelor's Degree",
"Others"))</f>
        <v>Master's Degree</v>
      </c>
    </row>
    <row r="3616" spans="1:20" x14ac:dyDescent="0.25">
      <c r="A3616" t="s">
        <v>7692</v>
      </c>
      <c r="B3616" t="s">
        <v>7693</v>
      </c>
      <c r="C3616" t="s">
        <v>29</v>
      </c>
      <c r="D3616">
        <v>41</v>
      </c>
      <c r="E3616" t="s">
        <v>69</v>
      </c>
      <c r="F3616" t="s">
        <v>20</v>
      </c>
      <c r="G3616" t="s">
        <v>61</v>
      </c>
      <c r="H3616" t="s">
        <v>33</v>
      </c>
      <c r="I3616" t="s">
        <v>34</v>
      </c>
      <c r="J3616" s="1">
        <v>45928</v>
      </c>
      <c r="M3616" t="s">
        <v>35</v>
      </c>
      <c r="N3616" s="2">
        <v>9561.84</v>
      </c>
      <c r="O3616" t="s">
        <v>1299</v>
      </c>
      <c r="P3616">
        <v>0.6</v>
      </c>
      <c r="Q36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616">
        <f>YEAR(Table1[[#This Row],[Hire Date]])</f>
        <v>2025</v>
      </c>
      <c r="T3616" t="str">
        <f>IF(Table1[[#This Row],[Education Level]]="Master's Degree",
"Master's Degree",
IF(Table1[[#This Row],[Education Level]]="Bachelor's Degree",
"Bachelor's Degree",
"Others"))</f>
        <v>Bachelor's Degree</v>
      </c>
    </row>
    <row r="3617" spans="1:20" x14ac:dyDescent="0.25">
      <c r="A3617" t="s">
        <v>7694</v>
      </c>
      <c r="B3617" t="s">
        <v>5278</v>
      </c>
      <c r="C3617" t="s">
        <v>29</v>
      </c>
      <c r="D3617">
        <v>41</v>
      </c>
      <c r="E3617" t="s">
        <v>121</v>
      </c>
      <c r="F3617" t="s">
        <v>31</v>
      </c>
      <c r="G3617" t="s">
        <v>45</v>
      </c>
      <c r="H3617" t="s">
        <v>22</v>
      </c>
      <c r="I3617" t="s">
        <v>34</v>
      </c>
      <c r="J3617" s="1">
        <v>43971</v>
      </c>
      <c r="K3617" s="1">
        <v>44374</v>
      </c>
      <c r="L3617" t="s">
        <v>132</v>
      </c>
      <c r="M3617" t="s">
        <v>25</v>
      </c>
      <c r="N3617" s="2">
        <v>7528.26</v>
      </c>
      <c r="O3617" t="s">
        <v>118</v>
      </c>
      <c r="P3617">
        <v>1.1000000000000001</v>
      </c>
      <c r="Q36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617">
        <f>YEAR(Table1[[#This Row],[Hire Date]])</f>
        <v>2020</v>
      </c>
      <c r="S3617" s="9">
        <f>YEAR(Table1[[#This Row],[Exit Date]])</f>
        <v>2021</v>
      </c>
      <c r="T3617" t="str">
        <f>IF(Table1[[#This Row],[Education Level]]="Master's Degree",
"Master's Degree",
IF(Table1[[#This Row],[Education Level]]="Bachelor's Degree",
"Bachelor's Degree",
"Others"))</f>
        <v>Bachelor's Degree</v>
      </c>
    </row>
    <row r="3618" spans="1:20" x14ac:dyDescent="0.25">
      <c r="A3618" t="s">
        <v>7695</v>
      </c>
      <c r="B3618" t="s">
        <v>7696</v>
      </c>
      <c r="C3618" t="s">
        <v>18</v>
      </c>
      <c r="D3618">
        <v>26</v>
      </c>
      <c r="E3618" t="s">
        <v>79</v>
      </c>
      <c r="F3618" t="s">
        <v>31</v>
      </c>
      <c r="G3618" t="s">
        <v>61</v>
      </c>
      <c r="H3618" t="s">
        <v>33</v>
      </c>
      <c r="I3618" t="s">
        <v>23</v>
      </c>
      <c r="J3618" s="1">
        <v>43398</v>
      </c>
      <c r="M3618" t="s">
        <v>35</v>
      </c>
      <c r="N3618" s="2">
        <v>11664.32</v>
      </c>
      <c r="O3618" t="s">
        <v>264</v>
      </c>
      <c r="P3618">
        <v>7.6</v>
      </c>
      <c r="Q36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18">
        <f>YEAR(Table1[[#This Row],[Hire Date]])</f>
        <v>2018</v>
      </c>
      <c r="T3618" t="str">
        <f>IF(Table1[[#This Row],[Education Level]]="Master's Degree",
"Master's Degree",
IF(Table1[[#This Row],[Education Level]]="Bachelor's Degree",
"Bachelor's Degree",
"Others"))</f>
        <v>Master's Degree</v>
      </c>
    </row>
    <row r="3619" spans="1:20" x14ac:dyDescent="0.25">
      <c r="A3619" t="s">
        <v>7697</v>
      </c>
      <c r="B3619" t="s">
        <v>7698</v>
      </c>
      <c r="C3619" t="s">
        <v>29</v>
      </c>
      <c r="D3619">
        <v>32</v>
      </c>
      <c r="E3619" t="s">
        <v>121</v>
      </c>
      <c r="F3619" t="s">
        <v>31</v>
      </c>
      <c r="G3619" t="s">
        <v>145</v>
      </c>
      <c r="H3619" t="s">
        <v>33</v>
      </c>
      <c r="I3619" t="s">
        <v>50</v>
      </c>
      <c r="J3619" s="1">
        <v>45363</v>
      </c>
      <c r="M3619" t="s">
        <v>35</v>
      </c>
      <c r="N3619" s="2">
        <v>30878.74</v>
      </c>
      <c r="O3619" t="s">
        <v>146</v>
      </c>
      <c r="P3619">
        <v>2.2000000000000002</v>
      </c>
      <c r="Q36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619">
        <f>YEAR(Table1[[#This Row],[Hire Date]])</f>
        <v>2024</v>
      </c>
      <c r="T3619" t="str">
        <f>IF(Table1[[#This Row],[Education Level]]="Master's Degree",
"Master's Degree",
IF(Table1[[#This Row],[Education Level]]="Bachelor's Degree",
"Bachelor's Degree",
"Others"))</f>
        <v>Others</v>
      </c>
    </row>
    <row r="3620" spans="1:20" x14ac:dyDescent="0.25">
      <c r="A3620" t="s">
        <v>7699</v>
      </c>
      <c r="B3620" t="s">
        <v>7700</v>
      </c>
      <c r="C3620" t="s">
        <v>29</v>
      </c>
      <c r="D3620">
        <v>45</v>
      </c>
      <c r="E3620" t="s">
        <v>100</v>
      </c>
      <c r="F3620" t="s">
        <v>31</v>
      </c>
      <c r="G3620" t="s">
        <v>21</v>
      </c>
      <c r="H3620" t="s">
        <v>138</v>
      </c>
      <c r="I3620" t="s">
        <v>23</v>
      </c>
      <c r="J3620" s="1">
        <v>45791</v>
      </c>
      <c r="M3620" t="s">
        <v>35</v>
      </c>
      <c r="N3620" s="2">
        <v>14319.37</v>
      </c>
      <c r="O3620" t="s">
        <v>1668</v>
      </c>
      <c r="P3620">
        <v>1</v>
      </c>
      <c r="Q36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620">
        <f>YEAR(Table1[[#This Row],[Hire Date]])</f>
        <v>2025</v>
      </c>
      <c r="T3620" t="str">
        <f>IF(Table1[[#This Row],[Education Level]]="Master's Degree",
"Master's Degree",
IF(Table1[[#This Row],[Education Level]]="Bachelor's Degree",
"Bachelor's Degree",
"Others"))</f>
        <v>Master's Degree</v>
      </c>
    </row>
    <row r="3621" spans="1:20" x14ac:dyDescent="0.25">
      <c r="A3621" t="s">
        <v>7701</v>
      </c>
      <c r="B3621" t="s">
        <v>7702</v>
      </c>
      <c r="C3621" t="s">
        <v>29</v>
      </c>
      <c r="D3621">
        <v>43</v>
      </c>
      <c r="E3621" t="s">
        <v>30</v>
      </c>
      <c r="F3621" t="s">
        <v>60</v>
      </c>
      <c r="G3621" t="s">
        <v>32</v>
      </c>
      <c r="H3621" t="s">
        <v>22</v>
      </c>
      <c r="I3621" t="s">
        <v>34</v>
      </c>
      <c r="J3621" s="1">
        <v>43833</v>
      </c>
      <c r="K3621" s="1">
        <v>44232</v>
      </c>
      <c r="L3621" t="s">
        <v>132</v>
      </c>
      <c r="M3621" t="s">
        <v>25</v>
      </c>
      <c r="N3621" s="2">
        <v>5783.49</v>
      </c>
      <c r="O3621" t="s">
        <v>258</v>
      </c>
      <c r="P3621">
        <v>1.1000000000000001</v>
      </c>
      <c r="Q36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621">
        <f>YEAR(Table1[[#This Row],[Hire Date]])</f>
        <v>2020</v>
      </c>
      <c r="S3621" s="9">
        <f>YEAR(Table1[[#This Row],[Exit Date]])</f>
        <v>2021</v>
      </c>
      <c r="T3621" t="str">
        <f>IF(Table1[[#This Row],[Education Level]]="Master's Degree",
"Master's Degree",
IF(Table1[[#This Row],[Education Level]]="Bachelor's Degree",
"Bachelor's Degree",
"Others"))</f>
        <v>Bachelor's Degree</v>
      </c>
    </row>
    <row r="3622" spans="1:20" x14ac:dyDescent="0.25">
      <c r="A3622" t="s">
        <v>7703</v>
      </c>
      <c r="B3622" t="s">
        <v>7704</v>
      </c>
      <c r="C3622" t="s">
        <v>18</v>
      </c>
      <c r="D3622">
        <v>22</v>
      </c>
      <c r="E3622" s="9" t="s">
        <v>13002</v>
      </c>
      <c r="F3622" t="s">
        <v>31</v>
      </c>
      <c r="G3622" t="s">
        <v>61</v>
      </c>
      <c r="H3622" t="s">
        <v>33</v>
      </c>
      <c r="I3622" t="s">
        <v>34</v>
      </c>
      <c r="J3622" s="1">
        <v>44535</v>
      </c>
      <c r="M3622" t="s">
        <v>35</v>
      </c>
      <c r="N3622" s="2">
        <v>11958.73</v>
      </c>
      <c r="O3622" t="s">
        <v>2396</v>
      </c>
      <c r="P3622">
        <v>4.4000000000000004</v>
      </c>
      <c r="Q36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22">
        <f>YEAR(Table1[[#This Row],[Hire Date]])</f>
        <v>2021</v>
      </c>
      <c r="T3622" t="str">
        <f>IF(Table1[[#This Row],[Education Level]]="Master's Degree",
"Master's Degree",
IF(Table1[[#This Row],[Education Level]]="Bachelor's Degree",
"Bachelor's Degree",
"Others"))</f>
        <v>Bachelor's Degree</v>
      </c>
    </row>
    <row r="3623" spans="1:20" x14ac:dyDescent="0.25">
      <c r="A3623" t="s">
        <v>7705</v>
      </c>
      <c r="B3623" t="s">
        <v>7706</v>
      </c>
      <c r="C3623" t="s">
        <v>18</v>
      </c>
      <c r="D3623">
        <v>38</v>
      </c>
      <c r="E3623" t="s">
        <v>100</v>
      </c>
      <c r="F3623" t="s">
        <v>31</v>
      </c>
      <c r="G3623" t="s">
        <v>137</v>
      </c>
      <c r="H3623" t="s">
        <v>33</v>
      </c>
      <c r="I3623" t="s">
        <v>34</v>
      </c>
      <c r="J3623" s="1">
        <v>44889</v>
      </c>
      <c r="M3623" t="s">
        <v>35</v>
      </c>
      <c r="N3623" s="2">
        <v>20882.580000000002</v>
      </c>
      <c r="O3623" t="s">
        <v>149</v>
      </c>
      <c r="P3623">
        <v>3.5</v>
      </c>
      <c r="Q36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23">
        <f>YEAR(Table1[[#This Row],[Hire Date]])</f>
        <v>2022</v>
      </c>
      <c r="T3623" t="str">
        <f>IF(Table1[[#This Row],[Education Level]]="Master's Degree",
"Master's Degree",
IF(Table1[[#This Row],[Education Level]]="Bachelor's Degree",
"Bachelor's Degree",
"Others"))</f>
        <v>Bachelor's Degree</v>
      </c>
    </row>
    <row r="3624" spans="1:20" x14ac:dyDescent="0.25">
      <c r="A3624" t="s">
        <v>7707</v>
      </c>
      <c r="B3624" t="s">
        <v>7708</v>
      </c>
      <c r="C3624" t="s">
        <v>29</v>
      </c>
      <c r="D3624">
        <v>22</v>
      </c>
      <c r="E3624" t="s">
        <v>30</v>
      </c>
      <c r="F3624" t="s">
        <v>60</v>
      </c>
      <c r="G3624" t="s">
        <v>32</v>
      </c>
      <c r="H3624" t="s">
        <v>22</v>
      </c>
      <c r="I3624" t="s">
        <v>50</v>
      </c>
      <c r="J3624" s="1">
        <v>43516</v>
      </c>
      <c r="K3624" s="1">
        <v>46114</v>
      </c>
      <c r="L3624" t="s">
        <v>24</v>
      </c>
      <c r="M3624" t="s">
        <v>25</v>
      </c>
      <c r="N3624" s="2">
        <v>4965.7</v>
      </c>
      <c r="O3624" t="s">
        <v>1531</v>
      </c>
      <c r="P3624">
        <v>7.1</v>
      </c>
      <c r="Q36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24">
        <f>YEAR(Table1[[#This Row],[Hire Date]])</f>
        <v>2019</v>
      </c>
      <c r="S3624" s="9">
        <f>YEAR(Table1[[#This Row],[Exit Date]])</f>
        <v>2026</v>
      </c>
      <c r="T3624" t="str">
        <f>IF(Table1[[#This Row],[Education Level]]="Master's Degree",
"Master's Degree",
IF(Table1[[#This Row],[Education Level]]="Bachelor's Degree",
"Bachelor's Degree",
"Others"))</f>
        <v>Others</v>
      </c>
    </row>
    <row r="3625" spans="1:20" x14ac:dyDescent="0.25">
      <c r="A3625" t="s">
        <v>7709</v>
      </c>
      <c r="B3625" t="s">
        <v>7710</v>
      </c>
      <c r="C3625" t="s">
        <v>18</v>
      </c>
      <c r="D3625">
        <v>35</v>
      </c>
      <c r="E3625" t="s">
        <v>121</v>
      </c>
      <c r="F3625" t="s">
        <v>31</v>
      </c>
      <c r="G3625" t="s">
        <v>21</v>
      </c>
      <c r="H3625" t="s">
        <v>131</v>
      </c>
      <c r="I3625" t="s">
        <v>117</v>
      </c>
      <c r="J3625" s="1">
        <v>43656</v>
      </c>
      <c r="K3625" s="1">
        <v>43877</v>
      </c>
      <c r="L3625" t="s">
        <v>132</v>
      </c>
      <c r="M3625" t="s">
        <v>25</v>
      </c>
      <c r="N3625" s="2">
        <v>18451.82</v>
      </c>
      <c r="O3625" t="s">
        <v>94</v>
      </c>
      <c r="P3625">
        <v>0.6</v>
      </c>
      <c r="Q36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625">
        <f>YEAR(Table1[[#This Row],[Hire Date]])</f>
        <v>2019</v>
      </c>
      <c r="S3625" s="9">
        <f>YEAR(Table1[[#This Row],[Exit Date]])</f>
        <v>2020</v>
      </c>
      <c r="T3625" t="str">
        <f>IF(Table1[[#This Row],[Education Level]]="Master's Degree",
"Master's Degree",
IF(Table1[[#This Row],[Education Level]]="Bachelor's Degree",
"Bachelor's Degree",
"Others"))</f>
        <v>Others</v>
      </c>
    </row>
    <row r="3626" spans="1:20" x14ac:dyDescent="0.25">
      <c r="A3626" t="s">
        <v>7711</v>
      </c>
      <c r="B3626" t="s">
        <v>7712</v>
      </c>
      <c r="C3626" t="s">
        <v>18</v>
      </c>
      <c r="D3626">
        <v>52</v>
      </c>
      <c r="E3626" t="s">
        <v>86</v>
      </c>
      <c r="F3626" t="s">
        <v>31</v>
      </c>
      <c r="G3626" t="s">
        <v>45</v>
      </c>
      <c r="H3626" t="s">
        <v>33</v>
      </c>
      <c r="I3626" t="s">
        <v>34</v>
      </c>
      <c r="J3626" s="1">
        <v>43801</v>
      </c>
      <c r="M3626" t="s">
        <v>35</v>
      </c>
      <c r="N3626" s="2">
        <v>7201.59</v>
      </c>
      <c r="O3626" t="s">
        <v>860</v>
      </c>
      <c r="P3626">
        <v>6.5</v>
      </c>
      <c r="Q36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26">
        <f>YEAR(Table1[[#This Row],[Hire Date]])</f>
        <v>2019</v>
      </c>
      <c r="T3626" t="str">
        <f>IF(Table1[[#This Row],[Education Level]]="Master's Degree",
"Master's Degree",
IF(Table1[[#This Row],[Education Level]]="Bachelor's Degree",
"Bachelor's Degree",
"Others"))</f>
        <v>Bachelor's Degree</v>
      </c>
    </row>
    <row r="3627" spans="1:20" x14ac:dyDescent="0.25">
      <c r="A3627" t="s">
        <v>7713</v>
      </c>
      <c r="B3627" t="s">
        <v>7714</v>
      </c>
      <c r="C3627" t="s">
        <v>18</v>
      </c>
      <c r="D3627">
        <v>26</v>
      </c>
      <c r="E3627" t="s">
        <v>136</v>
      </c>
      <c r="F3627" t="s">
        <v>31</v>
      </c>
      <c r="G3627" t="s">
        <v>45</v>
      </c>
      <c r="H3627" t="s">
        <v>33</v>
      </c>
      <c r="I3627" t="s">
        <v>23</v>
      </c>
      <c r="J3627" s="1">
        <v>45860</v>
      </c>
      <c r="M3627" t="s">
        <v>35</v>
      </c>
      <c r="N3627" s="2">
        <v>9071.39</v>
      </c>
      <c r="O3627" t="s">
        <v>1082</v>
      </c>
      <c r="P3627">
        <v>0.8</v>
      </c>
      <c r="Q36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627">
        <f>YEAR(Table1[[#This Row],[Hire Date]])</f>
        <v>2025</v>
      </c>
      <c r="T3627" t="str">
        <f>IF(Table1[[#This Row],[Education Level]]="Master's Degree",
"Master's Degree",
IF(Table1[[#This Row],[Education Level]]="Bachelor's Degree",
"Bachelor's Degree",
"Others"))</f>
        <v>Master's Degree</v>
      </c>
    </row>
    <row r="3628" spans="1:20" x14ac:dyDescent="0.25">
      <c r="A3628" t="s">
        <v>7715</v>
      </c>
      <c r="B3628" t="s">
        <v>7716</v>
      </c>
      <c r="C3628" t="s">
        <v>18</v>
      </c>
      <c r="D3628">
        <v>27</v>
      </c>
      <c r="E3628" t="s">
        <v>43</v>
      </c>
      <c r="F3628" t="s">
        <v>31</v>
      </c>
      <c r="G3628" t="s">
        <v>93</v>
      </c>
      <c r="H3628" t="s">
        <v>33</v>
      </c>
      <c r="I3628" t="s">
        <v>34</v>
      </c>
      <c r="J3628" s="1">
        <v>44410</v>
      </c>
      <c r="M3628" t="s">
        <v>35</v>
      </c>
      <c r="N3628" s="2">
        <v>3014.08</v>
      </c>
      <c r="O3628" t="s">
        <v>1291</v>
      </c>
      <c r="P3628">
        <v>4.8</v>
      </c>
      <c r="Q36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28">
        <f>YEAR(Table1[[#This Row],[Hire Date]])</f>
        <v>2021</v>
      </c>
      <c r="T3628" t="str">
        <f>IF(Table1[[#This Row],[Education Level]]="Master's Degree",
"Master's Degree",
IF(Table1[[#This Row],[Education Level]]="Bachelor's Degree",
"Bachelor's Degree",
"Others"))</f>
        <v>Bachelor's Degree</v>
      </c>
    </row>
    <row r="3629" spans="1:20" x14ac:dyDescent="0.25">
      <c r="A3629" t="s">
        <v>7717</v>
      </c>
      <c r="B3629" t="s">
        <v>7718</v>
      </c>
      <c r="C3629" t="s">
        <v>18</v>
      </c>
      <c r="D3629">
        <v>41</v>
      </c>
      <c r="E3629" t="s">
        <v>121</v>
      </c>
      <c r="F3629" t="s">
        <v>31</v>
      </c>
      <c r="G3629" t="s">
        <v>61</v>
      </c>
      <c r="H3629" t="s">
        <v>33</v>
      </c>
      <c r="I3629" t="s">
        <v>34</v>
      </c>
      <c r="J3629" s="1">
        <v>44127</v>
      </c>
      <c r="K3629" s="1">
        <v>45962</v>
      </c>
      <c r="L3629" t="s">
        <v>324</v>
      </c>
      <c r="M3629" t="s">
        <v>25</v>
      </c>
      <c r="N3629" s="2">
        <v>10547.08</v>
      </c>
      <c r="O3629" t="s">
        <v>871</v>
      </c>
      <c r="P3629">
        <v>5</v>
      </c>
      <c r="Q36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29">
        <f>YEAR(Table1[[#This Row],[Hire Date]])</f>
        <v>2020</v>
      </c>
      <c r="S3629" s="9">
        <f>YEAR(Table1[[#This Row],[Exit Date]])</f>
        <v>2025</v>
      </c>
      <c r="T3629" t="str">
        <f>IF(Table1[[#This Row],[Education Level]]="Master's Degree",
"Master's Degree",
IF(Table1[[#This Row],[Education Level]]="Bachelor's Degree",
"Bachelor's Degree",
"Others"))</f>
        <v>Bachelor's Degree</v>
      </c>
    </row>
    <row r="3630" spans="1:20" x14ac:dyDescent="0.25">
      <c r="A3630" t="s">
        <v>7719</v>
      </c>
      <c r="B3630" t="s">
        <v>7720</v>
      </c>
      <c r="C3630" t="s">
        <v>18</v>
      </c>
      <c r="D3630">
        <v>22</v>
      </c>
      <c r="E3630" t="s">
        <v>19</v>
      </c>
      <c r="F3630" t="s">
        <v>31</v>
      </c>
      <c r="G3630" t="s">
        <v>145</v>
      </c>
      <c r="H3630" t="s">
        <v>33</v>
      </c>
      <c r="I3630" t="s">
        <v>34</v>
      </c>
      <c r="J3630" s="1">
        <v>43266</v>
      </c>
      <c r="M3630" t="s">
        <v>35</v>
      </c>
      <c r="N3630" s="2">
        <v>34089.03</v>
      </c>
      <c r="O3630" t="s">
        <v>146</v>
      </c>
      <c r="P3630">
        <v>7.9</v>
      </c>
      <c r="Q36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30">
        <f>YEAR(Table1[[#This Row],[Hire Date]])</f>
        <v>2018</v>
      </c>
      <c r="T3630" t="str">
        <f>IF(Table1[[#This Row],[Education Level]]="Master's Degree",
"Master's Degree",
IF(Table1[[#This Row],[Education Level]]="Bachelor's Degree",
"Bachelor's Degree",
"Others"))</f>
        <v>Bachelor's Degree</v>
      </c>
    </row>
    <row r="3631" spans="1:20" x14ac:dyDescent="0.25">
      <c r="A3631" t="s">
        <v>7721</v>
      </c>
      <c r="B3631" t="s">
        <v>7722</v>
      </c>
      <c r="C3631" t="s">
        <v>18</v>
      </c>
      <c r="D3631">
        <v>29</v>
      </c>
      <c r="E3631" t="s">
        <v>100</v>
      </c>
      <c r="F3631" t="s">
        <v>31</v>
      </c>
      <c r="G3631" t="s">
        <v>32</v>
      </c>
      <c r="H3631" t="s">
        <v>33</v>
      </c>
      <c r="I3631" t="s">
        <v>75</v>
      </c>
      <c r="J3631" s="1">
        <v>44962</v>
      </c>
      <c r="M3631" t="s">
        <v>35</v>
      </c>
      <c r="N3631" s="2">
        <v>6256.92</v>
      </c>
      <c r="O3631" t="s">
        <v>182</v>
      </c>
      <c r="P3631">
        <v>3.3</v>
      </c>
      <c r="Q36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31">
        <f>YEAR(Table1[[#This Row],[Hire Date]])</f>
        <v>2023</v>
      </c>
      <c r="T3631" t="str">
        <f>IF(Table1[[#This Row],[Education Level]]="Master's Degree",
"Master's Degree",
IF(Table1[[#This Row],[Education Level]]="Bachelor's Degree",
"Bachelor's Degree",
"Others"))</f>
        <v>Others</v>
      </c>
    </row>
    <row r="3632" spans="1:20" x14ac:dyDescent="0.25">
      <c r="A3632" t="s">
        <v>7723</v>
      </c>
      <c r="B3632" t="s">
        <v>7724</v>
      </c>
      <c r="C3632" t="s">
        <v>29</v>
      </c>
      <c r="D3632">
        <v>40</v>
      </c>
      <c r="E3632" t="s">
        <v>86</v>
      </c>
      <c r="F3632" t="s">
        <v>31</v>
      </c>
      <c r="G3632" t="s">
        <v>45</v>
      </c>
      <c r="H3632" t="s">
        <v>33</v>
      </c>
      <c r="I3632" t="s">
        <v>34</v>
      </c>
      <c r="J3632" s="1">
        <v>44068</v>
      </c>
      <c r="M3632" t="s">
        <v>35</v>
      </c>
      <c r="N3632" s="2">
        <v>6853.41</v>
      </c>
      <c r="O3632" t="s">
        <v>3505</v>
      </c>
      <c r="P3632">
        <v>5.7</v>
      </c>
      <c r="Q36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32">
        <f>YEAR(Table1[[#This Row],[Hire Date]])</f>
        <v>2020</v>
      </c>
      <c r="T3632" t="str">
        <f>IF(Table1[[#This Row],[Education Level]]="Master's Degree",
"Master's Degree",
IF(Table1[[#This Row],[Education Level]]="Bachelor's Degree",
"Bachelor's Degree",
"Others"))</f>
        <v>Bachelor's Degree</v>
      </c>
    </row>
    <row r="3633" spans="1:20" x14ac:dyDescent="0.25">
      <c r="A3633" t="s">
        <v>7725</v>
      </c>
      <c r="B3633" t="s">
        <v>7726</v>
      </c>
      <c r="C3633" t="s">
        <v>18</v>
      </c>
      <c r="D3633">
        <v>29</v>
      </c>
      <c r="E3633" t="s">
        <v>30</v>
      </c>
      <c r="F3633" t="s">
        <v>44</v>
      </c>
      <c r="G3633" t="s">
        <v>32</v>
      </c>
      <c r="H3633" t="s">
        <v>33</v>
      </c>
      <c r="I3633" t="s">
        <v>50</v>
      </c>
      <c r="J3633" s="1">
        <v>44671</v>
      </c>
      <c r="K3633" s="1">
        <v>45322</v>
      </c>
      <c r="L3633" t="s">
        <v>24</v>
      </c>
      <c r="M3633" t="s">
        <v>25</v>
      </c>
      <c r="N3633" s="2">
        <v>5067.9399999999996</v>
      </c>
      <c r="O3633" t="s">
        <v>155</v>
      </c>
      <c r="P3633">
        <v>1.8</v>
      </c>
      <c r="Q36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633">
        <f>YEAR(Table1[[#This Row],[Hire Date]])</f>
        <v>2022</v>
      </c>
      <c r="S3633" s="9">
        <f>YEAR(Table1[[#This Row],[Exit Date]])</f>
        <v>2024</v>
      </c>
      <c r="T3633" t="str">
        <f>IF(Table1[[#This Row],[Education Level]]="Master's Degree",
"Master's Degree",
IF(Table1[[#This Row],[Education Level]]="Bachelor's Degree",
"Bachelor's Degree",
"Others"))</f>
        <v>Others</v>
      </c>
    </row>
    <row r="3634" spans="1:20" x14ac:dyDescent="0.25">
      <c r="A3634" t="s">
        <v>7727</v>
      </c>
      <c r="B3634" t="s">
        <v>7728</v>
      </c>
      <c r="C3634" t="s">
        <v>18</v>
      </c>
      <c r="D3634">
        <v>32</v>
      </c>
      <c r="E3634" t="s">
        <v>73</v>
      </c>
      <c r="F3634" t="s">
        <v>60</v>
      </c>
      <c r="G3634" t="s">
        <v>45</v>
      </c>
      <c r="H3634" t="s">
        <v>22</v>
      </c>
      <c r="I3634" t="s">
        <v>23</v>
      </c>
      <c r="J3634" s="1">
        <v>46022</v>
      </c>
      <c r="K3634" s="1">
        <v>46117</v>
      </c>
      <c r="L3634" t="s">
        <v>132</v>
      </c>
      <c r="M3634" t="s">
        <v>25</v>
      </c>
      <c r="N3634" s="2">
        <v>6698.43</v>
      </c>
      <c r="O3634" t="s">
        <v>1487</v>
      </c>
      <c r="P3634">
        <v>0.3</v>
      </c>
      <c r="Q36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634">
        <f>YEAR(Table1[[#This Row],[Hire Date]])</f>
        <v>2025</v>
      </c>
      <c r="S3634" s="9">
        <f>YEAR(Table1[[#This Row],[Exit Date]])</f>
        <v>2026</v>
      </c>
      <c r="T3634" t="str">
        <f>IF(Table1[[#This Row],[Education Level]]="Master's Degree",
"Master's Degree",
IF(Table1[[#This Row],[Education Level]]="Bachelor's Degree",
"Bachelor's Degree",
"Others"))</f>
        <v>Master's Degree</v>
      </c>
    </row>
    <row r="3635" spans="1:20" x14ac:dyDescent="0.25">
      <c r="A3635" t="s">
        <v>7729</v>
      </c>
      <c r="B3635" t="s">
        <v>7730</v>
      </c>
      <c r="C3635" t="s">
        <v>29</v>
      </c>
      <c r="D3635">
        <v>41</v>
      </c>
      <c r="E3635" t="s">
        <v>73</v>
      </c>
      <c r="F3635" t="s">
        <v>44</v>
      </c>
      <c r="G3635" t="s">
        <v>32</v>
      </c>
      <c r="H3635" t="s">
        <v>33</v>
      </c>
      <c r="I3635" t="s">
        <v>23</v>
      </c>
      <c r="J3635" s="1">
        <v>44902</v>
      </c>
      <c r="M3635" t="s">
        <v>35</v>
      </c>
      <c r="N3635" s="2">
        <v>4879.1099999999997</v>
      </c>
      <c r="O3635" t="s">
        <v>2604</v>
      </c>
      <c r="P3635">
        <v>3.4</v>
      </c>
      <c r="Q36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35">
        <f>YEAR(Table1[[#This Row],[Hire Date]])</f>
        <v>2022</v>
      </c>
      <c r="T3635" t="str">
        <f>IF(Table1[[#This Row],[Education Level]]="Master's Degree",
"Master's Degree",
IF(Table1[[#This Row],[Education Level]]="Bachelor's Degree",
"Bachelor's Degree",
"Others"))</f>
        <v>Master's Degree</v>
      </c>
    </row>
    <row r="3636" spans="1:20" x14ac:dyDescent="0.25">
      <c r="A3636" t="s">
        <v>7731</v>
      </c>
      <c r="B3636" t="s">
        <v>7732</v>
      </c>
      <c r="C3636" t="s">
        <v>29</v>
      </c>
      <c r="D3636">
        <v>38</v>
      </c>
      <c r="E3636" t="s">
        <v>19</v>
      </c>
      <c r="F3636" t="s">
        <v>49</v>
      </c>
      <c r="G3636" t="s">
        <v>21</v>
      </c>
      <c r="H3636" t="s">
        <v>22</v>
      </c>
      <c r="I3636" t="s">
        <v>34</v>
      </c>
      <c r="J3636" s="1">
        <v>44143</v>
      </c>
      <c r="K3636" s="1">
        <v>45941</v>
      </c>
      <c r="L3636" t="s">
        <v>24</v>
      </c>
      <c r="M3636" t="s">
        <v>25</v>
      </c>
      <c r="N3636" s="2">
        <v>19365.41</v>
      </c>
      <c r="O3636" t="s">
        <v>1128</v>
      </c>
      <c r="P3636">
        <v>4.9000000000000004</v>
      </c>
      <c r="Q36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36">
        <f>YEAR(Table1[[#This Row],[Hire Date]])</f>
        <v>2020</v>
      </c>
      <c r="S3636" s="9">
        <f>YEAR(Table1[[#This Row],[Exit Date]])</f>
        <v>2025</v>
      </c>
      <c r="T3636" t="str">
        <f>IF(Table1[[#This Row],[Education Level]]="Master's Degree",
"Master's Degree",
IF(Table1[[#This Row],[Education Level]]="Bachelor's Degree",
"Bachelor's Degree",
"Others"))</f>
        <v>Bachelor's Degree</v>
      </c>
    </row>
    <row r="3637" spans="1:20" x14ac:dyDescent="0.25">
      <c r="A3637" t="s">
        <v>7733</v>
      </c>
      <c r="B3637" t="s">
        <v>7734</v>
      </c>
      <c r="C3637" t="s">
        <v>29</v>
      </c>
      <c r="D3637">
        <v>37</v>
      </c>
      <c r="E3637" t="s">
        <v>43</v>
      </c>
      <c r="F3637" t="s">
        <v>31</v>
      </c>
      <c r="G3637" t="s">
        <v>137</v>
      </c>
      <c r="H3637" t="s">
        <v>33</v>
      </c>
      <c r="I3637" t="s">
        <v>23</v>
      </c>
      <c r="J3637" s="1">
        <v>43594</v>
      </c>
      <c r="M3637" t="s">
        <v>35</v>
      </c>
      <c r="N3637" s="2">
        <v>25424.09</v>
      </c>
      <c r="O3637" t="s">
        <v>908</v>
      </c>
      <c r="P3637">
        <v>7</v>
      </c>
      <c r="Q36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37">
        <f>YEAR(Table1[[#This Row],[Hire Date]])</f>
        <v>2019</v>
      </c>
      <c r="T3637" t="str">
        <f>IF(Table1[[#This Row],[Education Level]]="Master's Degree",
"Master's Degree",
IF(Table1[[#This Row],[Education Level]]="Bachelor's Degree",
"Bachelor's Degree",
"Others"))</f>
        <v>Master's Degree</v>
      </c>
    </row>
    <row r="3638" spans="1:20" x14ac:dyDescent="0.25">
      <c r="A3638" t="s">
        <v>7735</v>
      </c>
      <c r="B3638" t="s">
        <v>7736</v>
      </c>
      <c r="C3638" t="s">
        <v>18</v>
      </c>
      <c r="D3638">
        <v>31</v>
      </c>
      <c r="E3638" s="9" t="s">
        <v>13002</v>
      </c>
      <c r="F3638" t="s">
        <v>20</v>
      </c>
      <c r="G3638" t="s">
        <v>21</v>
      </c>
      <c r="H3638" t="s">
        <v>33</v>
      </c>
      <c r="I3638" t="s">
        <v>34</v>
      </c>
      <c r="J3638" s="1">
        <v>45948</v>
      </c>
      <c r="M3638" t="s">
        <v>35</v>
      </c>
      <c r="N3638" s="2">
        <v>16011.61</v>
      </c>
      <c r="O3638" t="s">
        <v>97</v>
      </c>
      <c r="P3638">
        <v>0.6</v>
      </c>
      <c r="Q36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638">
        <f>YEAR(Table1[[#This Row],[Hire Date]])</f>
        <v>2025</v>
      </c>
      <c r="T3638" t="str">
        <f>IF(Table1[[#This Row],[Education Level]]="Master's Degree",
"Master's Degree",
IF(Table1[[#This Row],[Education Level]]="Bachelor's Degree",
"Bachelor's Degree",
"Others"))</f>
        <v>Bachelor's Degree</v>
      </c>
    </row>
    <row r="3639" spans="1:20" x14ac:dyDescent="0.25">
      <c r="A3639" t="s">
        <v>7737</v>
      </c>
      <c r="B3639" t="s">
        <v>7738</v>
      </c>
      <c r="C3639" t="s">
        <v>18</v>
      </c>
      <c r="D3639">
        <v>38</v>
      </c>
      <c r="E3639" t="s">
        <v>86</v>
      </c>
      <c r="F3639" t="s">
        <v>31</v>
      </c>
      <c r="G3639" t="s">
        <v>32</v>
      </c>
      <c r="H3639" t="s">
        <v>33</v>
      </c>
      <c r="I3639" t="s">
        <v>34</v>
      </c>
      <c r="J3639" s="1">
        <v>45083</v>
      </c>
      <c r="M3639" t="s">
        <v>35</v>
      </c>
      <c r="N3639" s="2">
        <v>4997.76</v>
      </c>
      <c r="O3639" t="s">
        <v>205</v>
      </c>
      <c r="P3639">
        <v>2.9</v>
      </c>
      <c r="Q36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639">
        <f>YEAR(Table1[[#This Row],[Hire Date]])</f>
        <v>2023</v>
      </c>
      <c r="T3639" t="str">
        <f>IF(Table1[[#This Row],[Education Level]]="Master's Degree",
"Master's Degree",
IF(Table1[[#This Row],[Education Level]]="Bachelor's Degree",
"Bachelor's Degree",
"Others"))</f>
        <v>Bachelor's Degree</v>
      </c>
    </row>
    <row r="3640" spans="1:20" x14ac:dyDescent="0.25">
      <c r="A3640" t="s">
        <v>7739</v>
      </c>
      <c r="B3640" t="s">
        <v>7740</v>
      </c>
      <c r="C3640" t="s">
        <v>29</v>
      </c>
      <c r="D3640">
        <v>33</v>
      </c>
      <c r="E3640" t="s">
        <v>43</v>
      </c>
      <c r="F3640" t="s">
        <v>31</v>
      </c>
      <c r="G3640" t="s">
        <v>137</v>
      </c>
      <c r="H3640" t="s">
        <v>33</v>
      </c>
      <c r="I3640" t="s">
        <v>34</v>
      </c>
      <c r="J3640" s="1">
        <v>43265</v>
      </c>
      <c r="K3640" s="1">
        <v>46012</v>
      </c>
      <c r="L3640" t="s">
        <v>372</v>
      </c>
      <c r="M3640" t="s">
        <v>25</v>
      </c>
      <c r="N3640" s="2">
        <v>24831.71</v>
      </c>
      <c r="O3640" t="s">
        <v>2607</v>
      </c>
      <c r="P3640">
        <v>7.5</v>
      </c>
      <c r="Q36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40">
        <f>YEAR(Table1[[#This Row],[Hire Date]])</f>
        <v>2018</v>
      </c>
      <c r="S3640" s="9">
        <f>YEAR(Table1[[#This Row],[Exit Date]])</f>
        <v>2025</v>
      </c>
      <c r="T3640" t="str">
        <f>IF(Table1[[#This Row],[Education Level]]="Master's Degree",
"Master's Degree",
IF(Table1[[#This Row],[Education Level]]="Bachelor's Degree",
"Bachelor's Degree",
"Others"))</f>
        <v>Bachelor's Degree</v>
      </c>
    </row>
    <row r="3641" spans="1:20" x14ac:dyDescent="0.25">
      <c r="A3641" t="s">
        <v>7741</v>
      </c>
      <c r="B3641" t="s">
        <v>7742</v>
      </c>
      <c r="C3641" t="s">
        <v>18</v>
      </c>
      <c r="D3641">
        <v>39</v>
      </c>
      <c r="E3641" t="s">
        <v>30</v>
      </c>
      <c r="F3641" t="s">
        <v>31</v>
      </c>
      <c r="G3641" t="s">
        <v>32</v>
      </c>
      <c r="H3641" t="s">
        <v>33</v>
      </c>
      <c r="I3641" t="s">
        <v>34</v>
      </c>
      <c r="J3641" s="1">
        <v>44986</v>
      </c>
      <c r="M3641" t="s">
        <v>35</v>
      </c>
      <c r="N3641" s="2">
        <v>5262</v>
      </c>
      <c r="O3641" t="s">
        <v>1066</v>
      </c>
      <c r="P3641">
        <v>3.2</v>
      </c>
      <c r="Q36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41">
        <f>YEAR(Table1[[#This Row],[Hire Date]])</f>
        <v>2023</v>
      </c>
      <c r="T3641" t="str">
        <f>IF(Table1[[#This Row],[Education Level]]="Master's Degree",
"Master's Degree",
IF(Table1[[#This Row],[Education Level]]="Bachelor's Degree",
"Bachelor's Degree",
"Others"))</f>
        <v>Bachelor's Degree</v>
      </c>
    </row>
    <row r="3642" spans="1:20" x14ac:dyDescent="0.25">
      <c r="A3642" t="s">
        <v>7743</v>
      </c>
      <c r="B3642" t="s">
        <v>7744</v>
      </c>
      <c r="C3642" t="s">
        <v>18</v>
      </c>
      <c r="D3642">
        <v>30</v>
      </c>
      <c r="E3642" t="s">
        <v>136</v>
      </c>
      <c r="F3642" t="s">
        <v>74</v>
      </c>
      <c r="G3642" t="s">
        <v>21</v>
      </c>
      <c r="H3642" t="s">
        <v>33</v>
      </c>
      <c r="I3642" t="s">
        <v>34</v>
      </c>
      <c r="J3642" s="1">
        <v>44197</v>
      </c>
      <c r="M3642" t="s">
        <v>35</v>
      </c>
      <c r="N3642" s="2">
        <v>17866</v>
      </c>
      <c r="O3642" t="s">
        <v>1688</v>
      </c>
      <c r="P3642">
        <v>5.4</v>
      </c>
      <c r="Q36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42">
        <f>YEAR(Table1[[#This Row],[Hire Date]])</f>
        <v>2021</v>
      </c>
      <c r="T3642" t="str">
        <f>IF(Table1[[#This Row],[Education Level]]="Master's Degree",
"Master's Degree",
IF(Table1[[#This Row],[Education Level]]="Bachelor's Degree",
"Bachelor's Degree",
"Others"))</f>
        <v>Bachelor's Degree</v>
      </c>
    </row>
    <row r="3643" spans="1:20" x14ac:dyDescent="0.25">
      <c r="A3643" t="s">
        <v>7745</v>
      </c>
      <c r="B3643" t="s">
        <v>7746</v>
      </c>
      <c r="C3643" t="s">
        <v>18</v>
      </c>
      <c r="D3643">
        <v>33</v>
      </c>
      <c r="E3643" t="s">
        <v>121</v>
      </c>
      <c r="F3643" t="s">
        <v>44</v>
      </c>
      <c r="G3643" t="s">
        <v>45</v>
      </c>
      <c r="H3643" t="s">
        <v>22</v>
      </c>
      <c r="I3643" t="s">
        <v>34</v>
      </c>
      <c r="J3643" s="1">
        <v>45590</v>
      </c>
      <c r="M3643" t="s">
        <v>35</v>
      </c>
      <c r="N3643" s="2">
        <v>7875.74</v>
      </c>
      <c r="O3643" t="s">
        <v>1128</v>
      </c>
      <c r="P3643">
        <v>1.6</v>
      </c>
      <c r="Q36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643">
        <f>YEAR(Table1[[#This Row],[Hire Date]])</f>
        <v>2024</v>
      </c>
      <c r="T3643" t="str">
        <f>IF(Table1[[#This Row],[Education Level]]="Master's Degree",
"Master's Degree",
IF(Table1[[#This Row],[Education Level]]="Bachelor's Degree",
"Bachelor's Degree",
"Others"))</f>
        <v>Bachelor's Degree</v>
      </c>
    </row>
    <row r="3644" spans="1:20" x14ac:dyDescent="0.25">
      <c r="A3644" t="s">
        <v>7747</v>
      </c>
      <c r="B3644" t="s">
        <v>7748</v>
      </c>
      <c r="C3644" t="s">
        <v>18</v>
      </c>
      <c r="D3644">
        <v>26</v>
      </c>
      <c r="E3644" t="s">
        <v>19</v>
      </c>
      <c r="F3644" t="s">
        <v>49</v>
      </c>
      <c r="G3644" t="s">
        <v>45</v>
      </c>
      <c r="H3644" t="s">
        <v>33</v>
      </c>
      <c r="I3644" t="s">
        <v>34</v>
      </c>
      <c r="J3644" s="1">
        <v>45609</v>
      </c>
      <c r="M3644" t="s">
        <v>35</v>
      </c>
      <c r="N3644" s="2">
        <v>8600.08</v>
      </c>
      <c r="O3644" t="s">
        <v>2297</v>
      </c>
      <c r="P3644">
        <v>1.5</v>
      </c>
      <c r="Q36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644">
        <f>YEAR(Table1[[#This Row],[Hire Date]])</f>
        <v>2024</v>
      </c>
      <c r="T3644" t="str">
        <f>IF(Table1[[#This Row],[Education Level]]="Master's Degree",
"Master's Degree",
IF(Table1[[#This Row],[Education Level]]="Bachelor's Degree",
"Bachelor's Degree",
"Others"))</f>
        <v>Bachelor's Degree</v>
      </c>
    </row>
    <row r="3645" spans="1:20" x14ac:dyDescent="0.25">
      <c r="A3645" t="s">
        <v>7749</v>
      </c>
      <c r="B3645" t="s">
        <v>7750</v>
      </c>
      <c r="C3645" t="s">
        <v>18</v>
      </c>
      <c r="D3645">
        <v>34</v>
      </c>
      <c r="E3645" t="s">
        <v>79</v>
      </c>
      <c r="F3645" t="s">
        <v>44</v>
      </c>
      <c r="G3645" t="s">
        <v>32</v>
      </c>
      <c r="H3645" t="s">
        <v>33</v>
      </c>
      <c r="I3645" t="s">
        <v>34</v>
      </c>
      <c r="J3645" s="1">
        <v>44192</v>
      </c>
      <c r="M3645" t="s">
        <v>35</v>
      </c>
      <c r="N3645" s="2">
        <v>4960.3100000000004</v>
      </c>
      <c r="O3645" t="s">
        <v>1443</v>
      </c>
      <c r="P3645">
        <v>5.4</v>
      </c>
      <c r="Q36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45">
        <f>YEAR(Table1[[#This Row],[Hire Date]])</f>
        <v>2020</v>
      </c>
      <c r="T3645" t="str">
        <f>IF(Table1[[#This Row],[Education Level]]="Master's Degree",
"Master's Degree",
IF(Table1[[#This Row],[Education Level]]="Bachelor's Degree",
"Bachelor's Degree",
"Others"))</f>
        <v>Bachelor's Degree</v>
      </c>
    </row>
    <row r="3646" spans="1:20" x14ac:dyDescent="0.25">
      <c r="A3646" t="s">
        <v>7751</v>
      </c>
      <c r="B3646" t="s">
        <v>7752</v>
      </c>
      <c r="C3646" t="s">
        <v>29</v>
      </c>
      <c r="D3646">
        <v>27</v>
      </c>
      <c r="E3646" t="s">
        <v>73</v>
      </c>
      <c r="F3646" t="s">
        <v>60</v>
      </c>
      <c r="G3646" t="s">
        <v>21</v>
      </c>
      <c r="H3646" t="s">
        <v>33</v>
      </c>
      <c r="I3646" t="s">
        <v>23</v>
      </c>
      <c r="J3646" s="1">
        <v>45570</v>
      </c>
      <c r="M3646" t="s">
        <v>35</v>
      </c>
      <c r="N3646" s="2">
        <v>16080.82</v>
      </c>
      <c r="O3646" t="s">
        <v>114</v>
      </c>
      <c r="P3646">
        <v>1.6</v>
      </c>
      <c r="Q36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646">
        <f>YEAR(Table1[[#This Row],[Hire Date]])</f>
        <v>2024</v>
      </c>
      <c r="T3646" t="str">
        <f>IF(Table1[[#This Row],[Education Level]]="Master's Degree",
"Master's Degree",
IF(Table1[[#This Row],[Education Level]]="Bachelor's Degree",
"Bachelor's Degree",
"Others"))</f>
        <v>Master's Degree</v>
      </c>
    </row>
    <row r="3647" spans="1:20" x14ac:dyDescent="0.25">
      <c r="A3647" t="s">
        <v>7753</v>
      </c>
      <c r="B3647" t="s">
        <v>7754</v>
      </c>
      <c r="C3647" t="s">
        <v>29</v>
      </c>
      <c r="D3647">
        <v>24</v>
      </c>
      <c r="E3647" t="s">
        <v>86</v>
      </c>
      <c r="F3647" t="s">
        <v>20</v>
      </c>
      <c r="G3647" t="s">
        <v>45</v>
      </c>
      <c r="H3647" t="s">
        <v>22</v>
      </c>
      <c r="I3647" t="s">
        <v>23</v>
      </c>
      <c r="J3647" s="1">
        <v>44025</v>
      </c>
      <c r="M3647" t="s">
        <v>35</v>
      </c>
      <c r="N3647" s="2">
        <v>7500.47</v>
      </c>
      <c r="O3647" t="s">
        <v>439</v>
      </c>
      <c r="P3647">
        <v>5.8</v>
      </c>
      <c r="Q36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47">
        <f>YEAR(Table1[[#This Row],[Hire Date]])</f>
        <v>2020</v>
      </c>
      <c r="T3647" t="str">
        <f>IF(Table1[[#This Row],[Education Level]]="Master's Degree",
"Master's Degree",
IF(Table1[[#This Row],[Education Level]]="Bachelor's Degree",
"Bachelor's Degree",
"Others"))</f>
        <v>Master's Degree</v>
      </c>
    </row>
    <row r="3648" spans="1:20" x14ac:dyDescent="0.25">
      <c r="A3648" t="s">
        <v>7755</v>
      </c>
      <c r="B3648" t="s">
        <v>7756</v>
      </c>
      <c r="C3648" t="s">
        <v>18</v>
      </c>
      <c r="D3648">
        <v>37</v>
      </c>
      <c r="E3648" t="s">
        <v>43</v>
      </c>
      <c r="F3648" t="s">
        <v>31</v>
      </c>
      <c r="G3648" t="s">
        <v>45</v>
      </c>
      <c r="H3648" t="s">
        <v>33</v>
      </c>
      <c r="I3648" t="s">
        <v>23</v>
      </c>
      <c r="J3648" s="1">
        <v>43343</v>
      </c>
      <c r="M3648" t="s">
        <v>35</v>
      </c>
      <c r="N3648" s="2">
        <v>7083.3</v>
      </c>
      <c r="O3648" t="s">
        <v>832</v>
      </c>
      <c r="P3648">
        <v>7.7</v>
      </c>
      <c r="Q36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48">
        <f>YEAR(Table1[[#This Row],[Hire Date]])</f>
        <v>2018</v>
      </c>
      <c r="T3648" t="str">
        <f>IF(Table1[[#This Row],[Education Level]]="Master's Degree",
"Master's Degree",
IF(Table1[[#This Row],[Education Level]]="Bachelor's Degree",
"Bachelor's Degree",
"Others"))</f>
        <v>Master's Degree</v>
      </c>
    </row>
    <row r="3649" spans="1:20" x14ac:dyDescent="0.25">
      <c r="A3649" t="s">
        <v>7757</v>
      </c>
      <c r="B3649" t="s">
        <v>7758</v>
      </c>
      <c r="C3649" t="s">
        <v>18</v>
      </c>
      <c r="D3649">
        <v>36</v>
      </c>
      <c r="E3649" t="s">
        <v>30</v>
      </c>
      <c r="F3649" t="s">
        <v>74</v>
      </c>
      <c r="G3649" t="s">
        <v>32</v>
      </c>
      <c r="H3649" t="s">
        <v>33</v>
      </c>
      <c r="I3649" t="s">
        <v>34</v>
      </c>
      <c r="J3649" s="1">
        <v>44803</v>
      </c>
      <c r="M3649" t="s">
        <v>35</v>
      </c>
      <c r="N3649" s="2">
        <v>5722.59</v>
      </c>
      <c r="O3649" t="s">
        <v>243</v>
      </c>
      <c r="P3649">
        <v>3.7</v>
      </c>
      <c r="Q36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49">
        <f>YEAR(Table1[[#This Row],[Hire Date]])</f>
        <v>2022</v>
      </c>
      <c r="T3649" t="str">
        <f>IF(Table1[[#This Row],[Education Level]]="Master's Degree",
"Master's Degree",
IF(Table1[[#This Row],[Education Level]]="Bachelor's Degree",
"Bachelor's Degree",
"Others"))</f>
        <v>Bachelor's Degree</v>
      </c>
    </row>
    <row r="3650" spans="1:20" x14ac:dyDescent="0.25">
      <c r="A3650" t="s">
        <v>7759</v>
      </c>
      <c r="B3650" t="s">
        <v>7760</v>
      </c>
      <c r="C3650" t="s">
        <v>18</v>
      </c>
      <c r="D3650">
        <v>42</v>
      </c>
      <c r="E3650" t="s">
        <v>30</v>
      </c>
      <c r="F3650" t="s">
        <v>31</v>
      </c>
      <c r="G3650" t="s">
        <v>32</v>
      </c>
      <c r="H3650" t="s">
        <v>33</v>
      </c>
      <c r="I3650" t="s">
        <v>23</v>
      </c>
      <c r="J3650" s="1">
        <v>44191</v>
      </c>
      <c r="M3650" t="s">
        <v>35</v>
      </c>
      <c r="N3650" s="2">
        <v>5148.43</v>
      </c>
      <c r="O3650" t="s">
        <v>2375</v>
      </c>
      <c r="P3650">
        <v>5.4</v>
      </c>
      <c r="Q36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50">
        <f>YEAR(Table1[[#This Row],[Hire Date]])</f>
        <v>2020</v>
      </c>
      <c r="T3650" t="str">
        <f>IF(Table1[[#This Row],[Education Level]]="Master's Degree",
"Master's Degree",
IF(Table1[[#This Row],[Education Level]]="Bachelor's Degree",
"Bachelor's Degree",
"Others"))</f>
        <v>Master's Degree</v>
      </c>
    </row>
    <row r="3651" spans="1:20" x14ac:dyDescent="0.25">
      <c r="A3651" t="s">
        <v>7761</v>
      </c>
      <c r="B3651" t="s">
        <v>7762</v>
      </c>
      <c r="C3651" t="s">
        <v>29</v>
      </c>
      <c r="D3651">
        <v>31</v>
      </c>
      <c r="E3651" s="9" t="s">
        <v>13002</v>
      </c>
      <c r="F3651" t="s">
        <v>31</v>
      </c>
      <c r="G3651" t="s">
        <v>45</v>
      </c>
      <c r="H3651" t="s">
        <v>33</v>
      </c>
      <c r="I3651" t="s">
        <v>34</v>
      </c>
      <c r="J3651" s="1">
        <v>43445</v>
      </c>
      <c r="M3651" t="s">
        <v>35</v>
      </c>
      <c r="N3651" s="2">
        <v>9113.7900000000009</v>
      </c>
      <c r="O3651" t="s">
        <v>924</v>
      </c>
      <c r="P3651">
        <v>7.4</v>
      </c>
      <c r="Q36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51">
        <f>YEAR(Table1[[#This Row],[Hire Date]])</f>
        <v>2018</v>
      </c>
      <c r="T3651" t="str">
        <f>IF(Table1[[#This Row],[Education Level]]="Master's Degree",
"Master's Degree",
IF(Table1[[#This Row],[Education Level]]="Bachelor's Degree",
"Bachelor's Degree",
"Others"))</f>
        <v>Bachelor's Degree</v>
      </c>
    </row>
    <row r="3652" spans="1:20" x14ac:dyDescent="0.25">
      <c r="A3652" t="s">
        <v>7763</v>
      </c>
      <c r="B3652" t="s">
        <v>1015</v>
      </c>
      <c r="C3652" t="s">
        <v>18</v>
      </c>
      <c r="D3652">
        <v>38</v>
      </c>
      <c r="E3652" t="s">
        <v>69</v>
      </c>
      <c r="F3652" t="s">
        <v>31</v>
      </c>
      <c r="G3652" t="s">
        <v>45</v>
      </c>
      <c r="H3652" t="s">
        <v>33</v>
      </c>
      <c r="I3652" t="s">
        <v>34</v>
      </c>
      <c r="J3652" s="1">
        <v>43432</v>
      </c>
      <c r="M3652" t="s">
        <v>35</v>
      </c>
      <c r="N3652" s="2">
        <v>8424.64</v>
      </c>
      <c r="O3652" t="s">
        <v>1547</v>
      </c>
      <c r="P3652">
        <v>7.5</v>
      </c>
      <c r="Q36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52">
        <f>YEAR(Table1[[#This Row],[Hire Date]])</f>
        <v>2018</v>
      </c>
      <c r="T3652" t="str">
        <f>IF(Table1[[#This Row],[Education Level]]="Master's Degree",
"Master's Degree",
IF(Table1[[#This Row],[Education Level]]="Bachelor's Degree",
"Bachelor's Degree",
"Others"))</f>
        <v>Bachelor's Degree</v>
      </c>
    </row>
    <row r="3653" spans="1:20" x14ac:dyDescent="0.25">
      <c r="A3653" t="s">
        <v>7764</v>
      </c>
      <c r="B3653" t="s">
        <v>7765</v>
      </c>
      <c r="C3653" t="s">
        <v>29</v>
      </c>
      <c r="D3653">
        <v>39</v>
      </c>
      <c r="E3653" s="9" t="s">
        <v>13002</v>
      </c>
      <c r="F3653" t="s">
        <v>20</v>
      </c>
      <c r="G3653" t="s">
        <v>45</v>
      </c>
      <c r="H3653" t="s">
        <v>33</v>
      </c>
      <c r="I3653" t="s">
        <v>50</v>
      </c>
      <c r="J3653" s="1">
        <v>43406</v>
      </c>
      <c r="M3653" t="s">
        <v>35</v>
      </c>
      <c r="N3653" s="2">
        <v>8017</v>
      </c>
      <c r="O3653" t="s">
        <v>503</v>
      </c>
      <c r="P3653">
        <v>7.5</v>
      </c>
      <c r="Q36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53">
        <f>YEAR(Table1[[#This Row],[Hire Date]])</f>
        <v>2018</v>
      </c>
      <c r="T3653" t="str">
        <f>IF(Table1[[#This Row],[Education Level]]="Master's Degree",
"Master's Degree",
IF(Table1[[#This Row],[Education Level]]="Bachelor's Degree",
"Bachelor's Degree",
"Others"))</f>
        <v>Others</v>
      </c>
    </row>
    <row r="3654" spans="1:20" x14ac:dyDescent="0.25">
      <c r="A3654" t="s">
        <v>7766</v>
      </c>
      <c r="B3654" t="s">
        <v>7767</v>
      </c>
      <c r="C3654" t="s">
        <v>18</v>
      </c>
      <c r="D3654">
        <v>39</v>
      </c>
      <c r="E3654" t="s">
        <v>121</v>
      </c>
      <c r="F3654" t="s">
        <v>74</v>
      </c>
      <c r="G3654" t="s">
        <v>61</v>
      </c>
      <c r="H3654" t="s">
        <v>33</v>
      </c>
      <c r="I3654" t="s">
        <v>34</v>
      </c>
      <c r="J3654" s="1">
        <v>44687</v>
      </c>
      <c r="M3654" t="s">
        <v>35</v>
      </c>
      <c r="N3654" s="2">
        <v>10281.370000000001</v>
      </c>
      <c r="O3654" t="s">
        <v>782</v>
      </c>
      <c r="P3654">
        <v>4</v>
      </c>
      <c r="Q36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54">
        <f>YEAR(Table1[[#This Row],[Hire Date]])</f>
        <v>2022</v>
      </c>
      <c r="T3654" t="str">
        <f>IF(Table1[[#This Row],[Education Level]]="Master's Degree",
"Master's Degree",
IF(Table1[[#This Row],[Education Level]]="Bachelor's Degree",
"Bachelor's Degree",
"Others"))</f>
        <v>Bachelor's Degree</v>
      </c>
    </row>
    <row r="3655" spans="1:20" x14ac:dyDescent="0.25">
      <c r="A3655" t="s">
        <v>7768</v>
      </c>
      <c r="B3655" t="s">
        <v>7769</v>
      </c>
      <c r="C3655" t="s">
        <v>18</v>
      </c>
      <c r="D3655">
        <v>27</v>
      </c>
      <c r="E3655" s="9" t="s">
        <v>13002</v>
      </c>
      <c r="F3655" t="s">
        <v>60</v>
      </c>
      <c r="G3655" t="s">
        <v>45</v>
      </c>
      <c r="H3655" t="s">
        <v>33</v>
      </c>
      <c r="I3655" t="s">
        <v>23</v>
      </c>
      <c r="J3655" s="1">
        <v>45647</v>
      </c>
      <c r="M3655" t="s">
        <v>35</v>
      </c>
      <c r="N3655" s="2">
        <v>7112.89</v>
      </c>
      <c r="O3655" t="s">
        <v>1580</v>
      </c>
      <c r="P3655">
        <v>1.4</v>
      </c>
      <c r="Q36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655">
        <f>YEAR(Table1[[#This Row],[Hire Date]])</f>
        <v>2024</v>
      </c>
      <c r="T3655" t="str">
        <f>IF(Table1[[#This Row],[Education Level]]="Master's Degree",
"Master's Degree",
IF(Table1[[#This Row],[Education Level]]="Bachelor's Degree",
"Bachelor's Degree",
"Others"))</f>
        <v>Master's Degree</v>
      </c>
    </row>
    <row r="3656" spans="1:20" x14ac:dyDescent="0.25">
      <c r="A3656" t="s">
        <v>7770</v>
      </c>
      <c r="B3656" t="s">
        <v>7771</v>
      </c>
      <c r="C3656" t="s">
        <v>18</v>
      </c>
      <c r="D3656">
        <v>36</v>
      </c>
      <c r="E3656" t="s">
        <v>43</v>
      </c>
      <c r="F3656" t="s">
        <v>20</v>
      </c>
      <c r="G3656" t="s">
        <v>45</v>
      </c>
      <c r="H3656" t="s">
        <v>22</v>
      </c>
      <c r="I3656" t="s">
        <v>34</v>
      </c>
      <c r="J3656" s="1">
        <v>44395</v>
      </c>
      <c r="M3656" t="s">
        <v>35</v>
      </c>
      <c r="N3656" s="2">
        <v>9062.2000000000007</v>
      </c>
      <c r="O3656" t="s">
        <v>2471</v>
      </c>
      <c r="P3656">
        <v>4.8</v>
      </c>
      <c r="Q36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56">
        <f>YEAR(Table1[[#This Row],[Hire Date]])</f>
        <v>2021</v>
      </c>
      <c r="T3656" t="str">
        <f>IF(Table1[[#This Row],[Education Level]]="Master's Degree",
"Master's Degree",
IF(Table1[[#This Row],[Education Level]]="Bachelor's Degree",
"Bachelor's Degree",
"Others"))</f>
        <v>Bachelor's Degree</v>
      </c>
    </row>
    <row r="3657" spans="1:20" x14ac:dyDescent="0.25">
      <c r="A3657" t="s">
        <v>7772</v>
      </c>
      <c r="B3657" t="s">
        <v>7773</v>
      </c>
      <c r="C3657" t="s">
        <v>29</v>
      </c>
      <c r="D3657">
        <v>38</v>
      </c>
      <c r="E3657" s="9" t="s">
        <v>13002</v>
      </c>
      <c r="F3657" t="s">
        <v>74</v>
      </c>
      <c r="G3657" t="s">
        <v>61</v>
      </c>
      <c r="H3657" t="s">
        <v>33</v>
      </c>
      <c r="I3657" t="s">
        <v>175</v>
      </c>
      <c r="J3657" s="1">
        <v>44061</v>
      </c>
      <c r="M3657" t="s">
        <v>35</v>
      </c>
      <c r="N3657" s="2">
        <v>12059.76</v>
      </c>
      <c r="O3657" t="s">
        <v>525</v>
      </c>
      <c r="P3657">
        <v>5.7</v>
      </c>
      <c r="Q36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57">
        <f>YEAR(Table1[[#This Row],[Hire Date]])</f>
        <v>2020</v>
      </c>
      <c r="T3657" t="str">
        <f>IF(Table1[[#This Row],[Education Level]]="Master's Degree",
"Master's Degree",
IF(Table1[[#This Row],[Education Level]]="Bachelor's Degree",
"Bachelor's Degree",
"Others"))</f>
        <v>Others</v>
      </c>
    </row>
    <row r="3658" spans="1:20" x14ac:dyDescent="0.25">
      <c r="A3658" t="s">
        <v>7774</v>
      </c>
      <c r="B3658" t="s">
        <v>7775</v>
      </c>
      <c r="C3658" t="s">
        <v>18</v>
      </c>
      <c r="D3658">
        <v>35</v>
      </c>
      <c r="E3658" t="s">
        <v>136</v>
      </c>
      <c r="F3658" t="s">
        <v>20</v>
      </c>
      <c r="G3658" t="s">
        <v>21</v>
      </c>
      <c r="H3658" t="s">
        <v>33</v>
      </c>
      <c r="I3658" t="s">
        <v>34</v>
      </c>
      <c r="J3658" s="1">
        <v>45161</v>
      </c>
      <c r="M3658" t="s">
        <v>35</v>
      </c>
      <c r="N3658" s="2">
        <v>19985.849999999999</v>
      </c>
      <c r="O3658" t="s">
        <v>310</v>
      </c>
      <c r="P3658">
        <v>2.7</v>
      </c>
      <c r="Q36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658">
        <f>YEAR(Table1[[#This Row],[Hire Date]])</f>
        <v>2023</v>
      </c>
      <c r="T3658" t="str">
        <f>IF(Table1[[#This Row],[Education Level]]="Master's Degree",
"Master's Degree",
IF(Table1[[#This Row],[Education Level]]="Bachelor's Degree",
"Bachelor's Degree",
"Others"))</f>
        <v>Bachelor's Degree</v>
      </c>
    </row>
    <row r="3659" spans="1:20" x14ac:dyDescent="0.25">
      <c r="A3659" t="s">
        <v>7776</v>
      </c>
      <c r="B3659" t="s">
        <v>7777</v>
      </c>
      <c r="C3659" t="s">
        <v>29</v>
      </c>
      <c r="D3659">
        <v>22</v>
      </c>
      <c r="E3659" t="s">
        <v>121</v>
      </c>
      <c r="F3659" t="s">
        <v>20</v>
      </c>
      <c r="G3659" t="s">
        <v>61</v>
      </c>
      <c r="H3659" t="s">
        <v>33</v>
      </c>
      <c r="I3659" t="s">
        <v>23</v>
      </c>
      <c r="J3659" s="1">
        <v>43789</v>
      </c>
      <c r="M3659" t="s">
        <v>35</v>
      </c>
      <c r="N3659" s="2">
        <v>12562.5</v>
      </c>
      <c r="O3659" t="s">
        <v>2133</v>
      </c>
      <c r="P3659">
        <v>6.5</v>
      </c>
      <c r="Q36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59">
        <f>YEAR(Table1[[#This Row],[Hire Date]])</f>
        <v>2019</v>
      </c>
      <c r="T3659" t="str">
        <f>IF(Table1[[#This Row],[Education Level]]="Master's Degree",
"Master's Degree",
IF(Table1[[#This Row],[Education Level]]="Bachelor's Degree",
"Bachelor's Degree",
"Others"))</f>
        <v>Master's Degree</v>
      </c>
    </row>
    <row r="3660" spans="1:20" x14ac:dyDescent="0.25">
      <c r="A3660" t="s">
        <v>7778</v>
      </c>
      <c r="B3660" t="s">
        <v>7779</v>
      </c>
      <c r="C3660" t="s">
        <v>18</v>
      </c>
      <c r="D3660">
        <v>36</v>
      </c>
      <c r="E3660" s="9" t="s">
        <v>13002</v>
      </c>
      <c r="F3660" t="s">
        <v>60</v>
      </c>
      <c r="G3660" t="s">
        <v>61</v>
      </c>
      <c r="H3660" t="s">
        <v>33</v>
      </c>
      <c r="I3660" t="s">
        <v>23</v>
      </c>
      <c r="J3660" s="1">
        <v>45519</v>
      </c>
      <c r="M3660" t="s">
        <v>35</v>
      </c>
      <c r="N3660" s="2">
        <v>9559.61</v>
      </c>
      <c r="O3660" t="s">
        <v>1113</v>
      </c>
      <c r="P3660">
        <v>1.8</v>
      </c>
      <c r="Q36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660">
        <f>YEAR(Table1[[#This Row],[Hire Date]])</f>
        <v>2024</v>
      </c>
      <c r="T3660" t="str">
        <f>IF(Table1[[#This Row],[Education Level]]="Master's Degree",
"Master's Degree",
IF(Table1[[#This Row],[Education Level]]="Bachelor's Degree",
"Bachelor's Degree",
"Others"))</f>
        <v>Master's Degree</v>
      </c>
    </row>
    <row r="3661" spans="1:20" x14ac:dyDescent="0.25">
      <c r="A3661" t="s">
        <v>7780</v>
      </c>
      <c r="B3661" t="s">
        <v>7781</v>
      </c>
      <c r="C3661" t="s">
        <v>18</v>
      </c>
      <c r="D3661">
        <v>54</v>
      </c>
      <c r="E3661" t="s">
        <v>73</v>
      </c>
      <c r="F3661" t="s">
        <v>74</v>
      </c>
      <c r="G3661" t="s">
        <v>32</v>
      </c>
      <c r="H3661" t="s">
        <v>22</v>
      </c>
      <c r="I3661" t="s">
        <v>50</v>
      </c>
      <c r="J3661" s="1">
        <v>43520</v>
      </c>
      <c r="K3661" s="1">
        <v>45794</v>
      </c>
      <c r="L3661" t="s">
        <v>132</v>
      </c>
      <c r="M3661" t="s">
        <v>25</v>
      </c>
      <c r="N3661" s="2">
        <v>5114.68</v>
      </c>
      <c r="O3661" t="s">
        <v>336</v>
      </c>
      <c r="P3661">
        <v>6.2</v>
      </c>
      <c r="Q36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61">
        <f>YEAR(Table1[[#This Row],[Hire Date]])</f>
        <v>2019</v>
      </c>
      <c r="S3661" s="9">
        <f>YEAR(Table1[[#This Row],[Exit Date]])</f>
        <v>2025</v>
      </c>
      <c r="T3661" t="str">
        <f>IF(Table1[[#This Row],[Education Level]]="Master's Degree",
"Master's Degree",
IF(Table1[[#This Row],[Education Level]]="Bachelor's Degree",
"Bachelor's Degree",
"Others"))</f>
        <v>Others</v>
      </c>
    </row>
    <row r="3662" spans="1:20" x14ac:dyDescent="0.25">
      <c r="A3662" t="s">
        <v>7782</v>
      </c>
      <c r="B3662" t="s">
        <v>7783</v>
      </c>
      <c r="C3662" t="s">
        <v>18</v>
      </c>
      <c r="D3662">
        <v>31</v>
      </c>
      <c r="E3662" t="s">
        <v>19</v>
      </c>
      <c r="F3662" t="s">
        <v>31</v>
      </c>
      <c r="G3662" t="s">
        <v>61</v>
      </c>
      <c r="H3662" t="s">
        <v>33</v>
      </c>
      <c r="I3662" t="s">
        <v>34</v>
      </c>
      <c r="J3662" s="1">
        <v>44191</v>
      </c>
      <c r="K3662" s="1">
        <v>45460</v>
      </c>
      <c r="L3662" t="s">
        <v>24</v>
      </c>
      <c r="M3662" t="s">
        <v>25</v>
      </c>
      <c r="N3662" s="2">
        <v>11021.74</v>
      </c>
      <c r="O3662" t="s">
        <v>1568</v>
      </c>
      <c r="P3662">
        <v>3.5</v>
      </c>
      <c r="Q36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62">
        <f>YEAR(Table1[[#This Row],[Hire Date]])</f>
        <v>2020</v>
      </c>
      <c r="S3662" s="9">
        <f>YEAR(Table1[[#This Row],[Exit Date]])</f>
        <v>2024</v>
      </c>
      <c r="T3662" t="str">
        <f>IF(Table1[[#This Row],[Education Level]]="Master's Degree",
"Master's Degree",
IF(Table1[[#This Row],[Education Level]]="Bachelor's Degree",
"Bachelor's Degree",
"Others"))</f>
        <v>Bachelor's Degree</v>
      </c>
    </row>
    <row r="3663" spans="1:20" x14ac:dyDescent="0.25">
      <c r="A3663" t="s">
        <v>7784</v>
      </c>
      <c r="B3663" t="s">
        <v>7785</v>
      </c>
      <c r="C3663" t="s">
        <v>29</v>
      </c>
      <c r="D3663">
        <v>28</v>
      </c>
      <c r="E3663" t="s">
        <v>30</v>
      </c>
      <c r="F3663" t="s">
        <v>31</v>
      </c>
      <c r="G3663" t="s">
        <v>93</v>
      </c>
      <c r="H3663" t="s">
        <v>33</v>
      </c>
      <c r="I3663" t="s">
        <v>75</v>
      </c>
      <c r="J3663" s="1">
        <v>43316</v>
      </c>
      <c r="M3663" t="s">
        <v>35</v>
      </c>
      <c r="N3663" s="2">
        <v>2566.15</v>
      </c>
      <c r="O3663" t="s">
        <v>1105</v>
      </c>
      <c r="P3663">
        <v>7.8</v>
      </c>
      <c r="Q36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63">
        <f>YEAR(Table1[[#This Row],[Hire Date]])</f>
        <v>2018</v>
      </c>
      <c r="T3663" t="str">
        <f>IF(Table1[[#This Row],[Education Level]]="Master's Degree",
"Master's Degree",
IF(Table1[[#This Row],[Education Level]]="Bachelor's Degree",
"Bachelor's Degree",
"Others"))</f>
        <v>Others</v>
      </c>
    </row>
    <row r="3664" spans="1:20" x14ac:dyDescent="0.25">
      <c r="A3664" t="s">
        <v>7786</v>
      </c>
      <c r="B3664" t="s">
        <v>7787</v>
      </c>
      <c r="C3664" t="s">
        <v>29</v>
      </c>
      <c r="D3664">
        <v>38</v>
      </c>
      <c r="E3664" t="s">
        <v>79</v>
      </c>
      <c r="F3664" t="s">
        <v>31</v>
      </c>
      <c r="G3664" t="s">
        <v>32</v>
      </c>
      <c r="H3664" t="s">
        <v>33</v>
      </c>
      <c r="I3664" t="s">
        <v>50</v>
      </c>
      <c r="J3664" s="1">
        <v>44030</v>
      </c>
      <c r="M3664" t="s">
        <v>35</v>
      </c>
      <c r="N3664" s="2">
        <v>6487.58</v>
      </c>
      <c r="O3664" t="s">
        <v>1141</v>
      </c>
      <c r="P3664">
        <v>5.8</v>
      </c>
      <c r="Q36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64">
        <f>YEAR(Table1[[#This Row],[Hire Date]])</f>
        <v>2020</v>
      </c>
      <c r="T3664" t="str">
        <f>IF(Table1[[#This Row],[Education Level]]="Master's Degree",
"Master's Degree",
IF(Table1[[#This Row],[Education Level]]="Bachelor's Degree",
"Bachelor's Degree",
"Others"))</f>
        <v>Others</v>
      </c>
    </row>
    <row r="3665" spans="1:20" x14ac:dyDescent="0.25">
      <c r="A3665" t="s">
        <v>7788</v>
      </c>
      <c r="B3665" t="s">
        <v>7789</v>
      </c>
      <c r="C3665" t="s">
        <v>18</v>
      </c>
      <c r="D3665">
        <v>37</v>
      </c>
      <c r="E3665" t="s">
        <v>43</v>
      </c>
      <c r="F3665" t="s">
        <v>44</v>
      </c>
      <c r="G3665" t="s">
        <v>32</v>
      </c>
      <c r="H3665" t="s">
        <v>33</v>
      </c>
      <c r="I3665" t="s">
        <v>23</v>
      </c>
      <c r="J3665" s="1">
        <v>43678</v>
      </c>
      <c r="M3665" t="s">
        <v>35</v>
      </c>
      <c r="N3665" s="2">
        <v>5755.04</v>
      </c>
      <c r="O3665" t="s">
        <v>1066</v>
      </c>
      <c r="P3665">
        <v>6.8</v>
      </c>
      <c r="Q36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65">
        <f>YEAR(Table1[[#This Row],[Hire Date]])</f>
        <v>2019</v>
      </c>
      <c r="T3665" t="str">
        <f>IF(Table1[[#This Row],[Education Level]]="Master's Degree",
"Master's Degree",
IF(Table1[[#This Row],[Education Level]]="Bachelor's Degree",
"Bachelor's Degree",
"Others"))</f>
        <v>Master's Degree</v>
      </c>
    </row>
    <row r="3666" spans="1:20" x14ac:dyDescent="0.25">
      <c r="A3666" t="s">
        <v>7790</v>
      </c>
      <c r="B3666" t="s">
        <v>7272</v>
      </c>
      <c r="C3666" t="s">
        <v>18</v>
      </c>
      <c r="D3666">
        <v>45</v>
      </c>
      <c r="E3666" t="s">
        <v>69</v>
      </c>
      <c r="F3666" t="s">
        <v>44</v>
      </c>
      <c r="G3666" t="s">
        <v>61</v>
      </c>
      <c r="H3666" t="s">
        <v>33</v>
      </c>
      <c r="I3666" t="s">
        <v>175</v>
      </c>
      <c r="J3666" s="1">
        <v>44171</v>
      </c>
      <c r="M3666" t="s">
        <v>35</v>
      </c>
      <c r="N3666" s="2">
        <v>12886.03</v>
      </c>
      <c r="O3666" t="s">
        <v>5050</v>
      </c>
      <c r="P3666">
        <v>5.4</v>
      </c>
      <c r="Q36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66">
        <f>YEAR(Table1[[#This Row],[Hire Date]])</f>
        <v>2020</v>
      </c>
      <c r="T3666" t="str">
        <f>IF(Table1[[#This Row],[Education Level]]="Master's Degree",
"Master's Degree",
IF(Table1[[#This Row],[Education Level]]="Bachelor's Degree",
"Bachelor's Degree",
"Others"))</f>
        <v>Others</v>
      </c>
    </row>
    <row r="3667" spans="1:20" x14ac:dyDescent="0.25">
      <c r="A3667" t="s">
        <v>7791</v>
      </c>
      <c r="B3667" t="s">
        <v>7792</v>
      </c>
      <c r="C3667" t="s">
        <v>29</v>
      </c>
      <c r="D3667">
        <v>23</v>
      </c>
      <c r="E3667" s="9" t="s">
        <v>13002</v>
      </c>
      <c r="F3667" t="s">
        <v>49</v>
      </c>
      <c r="G3667" t="s">
        <v>32</v>
      </c>
      <c r="H3667" t="s">
        <v>22</v>
      </c>
      <c r="I3667" t="s">
        <v>34</v>
      </c>
      <c r="J3667" s="1">
        <v>44013</v>
      </c>
      <c r="M3667" t="s">
        <v>35</v>
      </c>
      <c r="N3667" s="2">
        <v>4980.6400000000003</v>
      </c>
      <c r="O3667" t="s">
        <v>1901</v>
      </c>
      <c r="P3667">
        <v>5.9</v>
      </c>
      <c r="Q36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67">
        <f>YEAR(Table1[[#This Row],[Hire Date]])</f>
        <v>2020</v>
      </c>
      <c r="T3667" t="str">
        <f>IF(Table1[[#This Row],[Education Level]]="Master's Degree",
"Master's Degree",
IF(Table1[[#This Row],[Education Level]]="Bachelor's Degree",
"Bachelor's Degree",
"Others"))</f>
        <v>Bachelor's Degree</v>
      </c>
    </row>
    <row r="3668" spans="1:20" x14ac:dyDescent="0.25">
      <c r="A3668" t="s">
        <v>7793</v>
      </c>
      <c r="B3668" t="s">
        <v>7794</v>
      </c>
      <c r="C3668" t="s">
        <v>29</v>
      </c>
      <c r="D3668">
        <v>41</v>
      </c>
      <c r="E3668" t="s">
        <v>136</v>
      </c>
      <c r="F3668" t="s">
        <v>44</v>
      </c>
      <c r="G3668" t="s">
        <v>61</v>
      </c>
      <c r="H3668" t="s">
        <v>22</v>
      </c>
      <c r="I3668" t="s">
        <v>23</v>
      </c>
      <c r="J3668" s="1">
        <v>44420</v>
      </c>
      <c r="M3668" t="s">
        <v>35</v>
      </c>
      <c r="N3668" s="2">
        <v>10263.459999999999</v>
      </c>
      <c r="O3668" t="s">
        <v>220</v>
      </c>
      <c r="P3668">
        <v>4.8</v>
      </c>
      <c r="Q36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68">
        <f>YEAR(Table1[[#This Row],[Hire Date]])</f>
        <v>2021</v>
      </c>
      <c r="T3668" t="str">
        <f>IF(Table1[[#This Row],[Education Level]]="Master's Degree",
"Master's Degree",
IF(Table1[[#This Row],[Education Level]]="Bachelor's Degree",
"Bachelor's Degree",
"Others"))</f>
        <v>Master's Degree</v>
      </c>
    </row>
    <row r="3669" spans="1:20" x14ac:dyDescent="0.25">
      <c r="A3669" t="s">
        <v>7795</v>
      </c>
      <c r="B3669" t="s">
        <v>7796</v>
      </c>
      <c r="C3669" t="s">
        <v>18</v>
      </c>
      <c r="D3669">
        <v>40</v>
      </c>
      <c r="E3669" t="s">
        <v>73</v>
      </c>
      <c r="F3669" t="s">
        <v>31</v>
      </c>
      <c r="G3669" t="s">
        <v>32</v>
      </c>
      <c r="H3669" t="s">
        <v>33</v>
      </c>
      <c r="I3669" t="s">
        <v>34</v>
      </c>
      <c r="J3669" s="1">
        <v>45594</v>
      </c>
      <c r="M3669" t="s">
        <v>35</v>
      </c>
      <c r="N3669" s="2">
        <v>5883.8</v>
      </c>
      <c r="O3669" t="s">
        <v>2386</v>
      </c>
      <c r="P3669">
        <v>1.5</v>
      </c>
      <c r="Q36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669">
        <f>YEAR(Table1[[#This Row],[Hire Date]])</f>
        <v>2024</v>
      </c>
      <c r="T3669" t="str">
        <f>IF(Table1[[#This Row],[Education Level]]="Master's Degree",
"Master's Degree",
IF(Table1[[#This Row],[Education Level]]="Bachelor's Degree",
"Bachelor's Degree",
"Others"))</f>
        <v>Bachelor's Degree</v>
      </c>
    </row>
    <row r="3670" spans="1:20" x14ac:dyDescent="0.25">
      <c r="A3670" t="s">
        <v>7797</v>
      </c>
      <c r="B3670" t="s">
        <v>7798</v>
      </c>
      <c r="C3670" t="s">
        <v>29</v>
      </c>
      <c r="D3670">
        <v>33</v>
      </c>
      <c r="E3670" t="s">
        <v>69</v>
      </c>
      <c r="F3670" t="s">
        <v>60</v>
      </c>
      <c r="G3670" t="s">
        <v>45</v>
      </c>
      <c r="H3670" t="s">
        <v>33</v>
      </c>
      <c r="I3670" t="s">
        <v>34</v>
      </c>
      <c r="J3670" s="1">
        <v>43956</v>
      </c>
      <c r="M3670" t="s">
        <v>35</v>
      </c>
      <c r="N3670" s="2">
        <v>8962.3799999999992</v>
      </c>
      <c r="O3670" t="s">
        <v>325</v>
      </c>
      <c r="P3670">
        <v>6</v>
      </c>
      <c r="Q36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70">
        <f>YEAR(Table1[[#This Row],[Hire Date]])</f>
        <v>2020</v>
      </c>
      <c r="T3670" t="str">
        <f>IF(Table1[[#This Row],[Education Level]]="Master's Degree",
"Master's Degree",
IF(Table1[[#This Row],[Education Level]]="Bachelor's Degree",
"Bachelor's Degree",
"Others"))</f>
        <v>Bachelor's Degree</v>
      </c>
    </row>
    <row r="3671" spans="1:20" x14ac:dyDescent="0.25">
      <c r="A3671" t="s">
        <v>7799</v>
      </c>
      <c r="B3671" t="s">
        <v>3997</v>
      </c>
      <c r="C3671" t="s">
        <v>18</v>
      </c>
      <c r="D3671">
        <v>38</v>
      </c>
      <c r="E3671" t="s">
        <v>100</v>
      </c>
      <c r="F3671" t="s">
        <v>74</v>
      </c>
      <c r="G3671" t="s">
        <v>45</v>
      </c>
      <c r="H3671" t="s">
        <v>33</v>
      </c>
      <c r="I3671" t="s">
        <v>34</v>
      </c>
      <c r="J3671" s="1">
        <v>45856</v>
      </c>
      <c r="M3671" t="s">
        <v>35</v>
      </c>
      <c r="N3671" s="2">
        <v>7155.25</v>
      </c>
      <c r="O3671" t="s">
        <v>3372</v>
      </c>
      <c r="P3671">
        <v>0.8</v>
      </c>
      <c r="Q36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671">
        <f>YEAR(Table1[[#This Row],[Hire Date]])</f>
        <v>2025</v>
      </c>
      <c r="T3671" t="str">
        <f>IF(Table1[[#This Row],[Education Level]]="Master's Degree",
"Master's Degree",
IF(Table1[[#This Row],[Education Level]]="Bachelor's Degree",
"Bachelor's Degree",
"Others"))</f>
        <v>Bachelor's Degree</v>
      </c>
    </row>
    <row r="3672" spans="1:20" x14ac:dyDescent="0.25">
      <c r="A3672" t="s">
        <v>7800</v>
      </c>
      <c r="B3672" t="s">
        <v>7801</v>
      </c>
      <c r="C3672" t="s">
        <v>29</v>
      </c>
      <c r="D3672">
        <v>44</v>
      </c>
      <c r="E3672" t="s">
        <v>69</v>
      </c>
      <c r="F3672" t="s">
        <v>44</v>
      </c>
      <c r="G3672" t="s">
        <v>93</v>
      </c>
      <c r="H3672" t="s">
        <v>22</v>
      </c>
      <c r="I3672" t="s">
        <v>23</v>
      </c>
      <c r="J3672" s="1">
        <v>44877</v>
      </c>
      <c r="M3672" t="s">
        <v>35</v>
      </c>
      <c r="N3672" s="2">
        <v>2854.57</v>
      </c>
      <c r="O3672" t="s">
        <v>1066</v>
      </c>
      <c r="P3672">
        <v>3.5</v>
      </c>
      <c r="Q36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72">
        <f>YEAR(Table1[[#This Row],[Hire Date]])</f>
        <v>2022</v>
      </c>
      <c r="T3672" t="str">
        <f>IF(Table1[[#This Row],[Education Level]]="Master's Degree",
"Master's Degree",
IF(Table1[[#This Row],[Education Level]]="Bachelor's Degree",
"Bachelor's Degree",
"Others"))</f>
        <v>Master's Degree</v>
      </c>
    </row>
    <row r="3673" spans="1:20" x14ac:dyDescent="0.25">
      <c r="A3673" t="s">
        <v>7802</v>
      </c>
      <c r="B3673" t="s">
        <v>7803</v>
      </c>
      <c r="C3673" t="s">
        <v>18</v>
      </c>
      <c r="D3673">
        <v>42</v>
      </c>
      <c r="E3673" t="s">
        <v>19</v>
      </c>
      <c r="F3673" t="s">
        <v>49</v>
      </c>
      <c r="G3673" t="s">
        <v>232</v>
      </c>
      <c r="H3673" t="s">
        <v>33</v>
      </c>
      <c r="I3673" t="s">
        <v>34</v>
      </c>
      <c r="J3673" s="1">
        <v>45629</v>
      </c>
      <c r="M3673" t="s">
        <v>35</v>
      </c>
      <c r="N3673" s="2">
        <v>55638.37</v>
      </c>
      <c r="O3673" t="s">
        <v>146</v>
      </c>
      <c r="P3673">
        <v>1.5</v>
      </c>
      <c r="Q36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673">
        <f>YEAR(Table1[[#This Row],[Hire Date]])</f>
        <v>2024</v>
      </c>
      <c r="T3673" t="str">
        <f>IF(Table1[[#This Row],[Education Level]]="Master's Degree",
"Master's Degree",
IF(Table1[[#This Row],[Education Level]]="Bachelor's Degree",
"Bachelor's Degree",
"Others"))</f>
        <v>Bachelor's Degree</v>
      </c>
    </row>
    <row r="3674" spans="1:20" x14ac:dyDescent="0.25">
      <c r="A3674" t="s">
        <v>7804</v>
      </c>
      <c r="B3674" t="s">
        <v>7805</v>
      </c>
      <c r="C3674" t="s">
        <v>29</v>
      </c>
      <c r="D3674">
        <v>24</v>
      </c>
      <c r="E3674" t="s">
        <v>73</v>
      </c>
      <c r="F3674" t="s">
        <v>31</v>
      </c>
      <c r="G3674" t="s">
        <v>93</v>
      </c>
      <c r="H3674" t="s">
        <v>33</v>
      </c>
      <c r="I3674" t="s">
        <v>50</v>
      </c>
      <c r="J3674" s="1">
        <v>43803</v>
      </c>
      <c r="M3674" t="s">
        <v>35</v>
      </c>
      <c r="N3674" s="2">
        <v>3229.25</v>
      </c>
      <c r="O3674" t="s">
        <v>1032</v>
      </c>
      <c r="P3674">
        <v>6.5</v>
      </c>
      <c r="Q36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74">
        <f>YEAR(Table1[[#This Row],[Hire Date]])</f>
        <v>2019</v>
      </c>
      <c r="T3674" t="str">
        <f>IF(Table1[[#This Row],[Education Level]]="Master's Degree",
"Master's Degree",
IF(Table1[[#This Row],[Education Level]]="Bachelor's Degree",
"Bachelor's Degree",
"Others"))</f>
        <v>Others</v>
      </c>
    </row>
    <row r="3675" spans="1:20" x14ac:dyDescent="0.25">
      <c r="A3675" t="s">
        <v>7806</v>
      </c>
      <c r="B3675" t="s">
        <v>7807</v>
      </c>
      <c r="C3675" t="s">
        <v>18</v>
      </c>
      <c r="D3675">
        <v>42</v>
      </c>
      <c r="E3675" t="s">
        <v>86</v>
      </c>
      <c r="F3675" t="s">
        <v>31</v>
      </c>
      <c r="G3675" t="s">
        <v>32</v>
      </c>
      <c r="H3675" t="s">
        <v>33</v>
      </c>
      <c r="I3675" t="s">
        <v>23</v>
      </c>
      <c r="J3675" s="1">
        <v>43526</v>
      </c>
      <c r="M3675" t="s">
        <v>35</v>
      </c>
      <c r="N3675" s="2">
        <v>6096.15</v>
      </c>
      <c r="O3675" t="s">
        <v>453</v>
      </c>
      <c r="P3675">
        <v>7.2</v>
      </c>
      <c r="Q36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75">
        <f>YEAR(Table1[[#This Row],[Hire Date]])</f>
        <v>2019</v>
      </c>
      <c r="T3675" t="str">
        <f>IF(Table1[[#This Row],[Education Level]]="Master's Degree",
"Master's Degree",
IF(Table1[[#This Row],[Education Level]]="Bachelor's Degree",
"Bachelor's Degree",
"Others"))</f>
        <v>Master's Degree</v>
      </c>
    </row>
    <row r="3676" spans="1:20" x14ac:dyDescent="0.25">
      <c r="A3676" t="s">
        <v>7808</v>
      </c>
      <c r="B3676" t="s">
        <v>7809</v>
      </c>
      <c r="C3676" t="s">
        <v>29</v>
      </c>
      <c r="D3676">
        <v>34</v>
      </c>
      <c r="E3676" s="9" t="s">
        <v>13002</v>
      </c>
      <c r="F3676" t="s">
        <v>31</v>
      </c>
      <c r="G3676" t="s">
        <v>32</v>
      </c>
      <c r="H3676" t="s">
        <v>33</v>
      </c>
      <c r="I3676" t="s">
        <v>34</v>
      </c>
      <c r="J3676" s="1">
        <v>45694</v>
      </c>
      <c r="M3676" t="s">
        <v>35</v>
      </c>
      <c r="N3676" s="2">
        <v>4872.6000000000004</v>
      </c>
      <c r="O3676" t="s">
        <v>2159</v>
      </c>
      <c r="P3676">
        <v>1.3</v>
      </c>
      <c r="Q36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676">
        <f>YEAR(Table1[[#This Row],[Hire Date]])</f>
        <v>2025</v>
      </c>
      <c r="T3676" t="str">
        <f>IF(Table1[[#This Row],[Education Level]]="Master's Degree",
"Master's Degree",
IF(Table1[[#This Row],[Education Level]]="Bachelor's Degree",
"Bachelor's Degree",
"Others"))</f>
        <v>Bachelor's Degree</v>
      </c>
    </row>
    <row r="3677" spans="1:20" x14ac:dyDescent="0.25">
      <c r="A3677" t="s">
        <v>7810</v>
      </c>
      <c r="B3677" t="s">
        <v>7811</v>
      </c>
      <c r="C3677" t="s">
        <v>29</v>
      </c>
      <c r="D3677">
        <v>35</v>
      </c>
      <c r="E3677" t="s">
        <v>19</v>
      </c>
      <c r="F3677" t="s">
        <v>49</v>
      </c>
      <c r="G3677" t="s">
        <v>137</v>
      </c>
      <c r="H3677" t="s">
        <v>33</v>
      </c>
      <c r="I3677" t="s">
        <v>23</v>
      </c>
      <c r="J3677" s="1">
        <v>45520</v>
      </c>
      <c r="M3677" t="s">
        <v>35</v>
      </c>
      <c r="N3677" s="2">
        <v>27728.82</v>
      </c>
      <c r="O3677" t="s">
        <v>54</v>
      </c>
      <c r="P3677">
        <v>1.8</v>
      </c>
      <c r="Q36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677">
        <f>YEAR(Table1[[#This Row],[Hire Date]])</f>
        <v>2024</v>
      </c>
      <c r="T3677" t="str">
        <f>IF(Table1[[#This Row],[Education Level]]="Master's Degree",
"Master's Degree",
IF(Table1[[#This Row],[Education Level]]="Bachelor's Degree",
"Bachelor's Degree",
"Others"))</f>
        <v>Master's Degree</v>
      </c>
    </row>
    <row r="3678" spans="1:20" x14ac:dyDescent="0.25">
      <c r="A3678" t="s">
        <v>7812</v>
      </c>
      <c r="B3678" t="s">
        <v>7813</v>
      </c>
      <c r="C3678" t="s">
        <v>29</v>
      </c>
      <c r="D3678">
        <v>35</v>
      </c>
      <c r="E3678" t="s">
        <v>136</v>
      </c>
      <c r="F3678" t="s">
        <v>74</v>
      </c>
      <c r="G3678" t="s">
        <v>21</v>
      </c>
      <c r="H3678" t="s">
        <v>22</v>
      </c>
      <c r="I3678" t="s">
        <v>34</v>
      </c>
      <c r="J3678" s="1">
        <v>45091</v>
      </c>
      <c r="M3678" t="s">
        <v>35</v>
      </c>
      <c r="N3678" s="2">
        <v>15936.46</v>
      </c>
      <c r="O3678" t="s">
        <v>2133</v>
      </c>
      <c r="P3678">
        <v>2.9</v>
      </c>
      <c r="Q36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678">
        <f>YEAR(Table1[[#This Row],[Hire Date]])</f>
        <v>2023</v>
      </c>
      <c r="T3678" t="str">
        <f>IF(Table1[[#This Row],[Education Level]]="Master's Degree",
"Master's Degree",
IF(Table1[[#This Row],[Education Level]]="Bachelor's Degree",
"Bachelor's Degree",
"Others"))</f>
        <v>Bachelor's Degree</v>
      </c>
    </row>
    <row r="3679" spans="1:20" x14ac:dyDescent="0.25">
      <c r="A3679" t="s">
        <v>7814</v>
      </c>
      <c r="B3679" t="s">
        <v>7815</v>
      </c>
      <c r="C3679" t="s">
        <v>29</v>
      </c>
      <c r="D3679">
        <v>33</v>
      </c>
      <c r="E3679" t="s">
        <v>86</v>
      </c>
      <c r="F3679" t="s">
        <v>74</v>
      </c>
      <c r="G3679" t="s">
        <v>32</v>
      </c>
      <c r="H3679" t="s">
        <v>22</v>
      </c>
      <c r="I3679" t="s">
        <v>34</v>
      </c>
      <c r="J3679" s="1">
        <v>45357</v>
      </c>
      <c r="K3679" s="1">
        <v>46040</v>
      </c>
      <c r="L3679" t="s">
        <v>132</v>
      </c>
      <c r="M3679" t="s">
        <v>25</v>
      </c>
      <c r="N3679" s="2">
        <v>4426.16</v>
      </c>
      <c r="O3679" t="s">
        <v>1598</v>
      </c>
      <c r="P3679">
        <v>1.9</v>
      </c>
      <c r="Q36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679">
        <f>YEAR(Table1[[#This Row],[Hire Date]])</f>
        <v>2024</v>
      </c>
      <c r="S3679" s="9">
        <f>YEAR(Table1[[#This Row],[Exit Date]])</f>
        <v>2026</v>
      </c>
      <c r="T3679" t="str">
        <f>IF(Table1[[#This Row],[Education Level]]="Master's Degree",
"Master's Degree",
IF(Table1[[#This Row],[Education Level]]="Bachelor's Degree",
"Bachelor's Degree",
"Others"))</f>
        <v>Bachelor's Degree</v>
      </c>
    </row>
    <row r="3680" spans="1:20" x14ac:dyDescent="0.25">
      <c r="A3680" t="s">
        <v>7816</v>
      </c>
      <c r="B3680" t="s">
        <v>7817</v>
      </c>
      <c r="C3680" t="s">
        <v>29</v>
      </c>
      <c r="D3680">
        <v>45</v>
      </c>
      <c r="E3680" t="s">
        <v>136</v>
      </c>
      <c r="F3680" t="s">
        <v>44</v>
      </c>
      <c r="G3680" t="s">
        <v>21</v>
      </c>
      <c r="H3680" t="s">
        <v>22</v>
      </c>
      <c r="I3680" t="s">
        <v>23</v>
      </c>
      <c r="J3680" s="1">
        <v>45513</v>
      </c>
      <c r="M3680" t="s">
        <v>35</v>
      </c>
      <c r="N3680" s="2">
        <v>19112.599999999999</v>
      </c>
      <c r="O3680" t="s">
        <v>270</v>
      </c>
      <c r="P3680">
        <v>1.8</v>
      </c>
      <c r="Q36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680">
        <f>YEAR(Table1[[#This Row],[Hire Date]])</f>
        <v>2024</v>
      </c>
      <c r="T3680" t="str">
        <f>IF(Table1[[#This Row],[Education Level]]="Master's Degree",
"Master's Degree",
IF(Table1[[#This Row],[Education Level]]="Bachelor's Degree",
"Bachelor's Degree",
"Others"))</f>
        <v>Master's Degree</v>
      </c>
    </row>
    <row r="3681" spans="1:20" x14ac:dyDescent="0.25">
      <c r="A3681" t="s">
        <v>7818</v>
      </c>
      <c r="B3681" t="s">
        <v>7819</v>
      </c>
      <c r="C3681" t="s">
        <v>29</v>
      </c>
      <c r="D3681">
        <v>34</v>
      </c>
      <c r="E3681" t="s">
        <v>136</v>
      </c>
      <c r="F3681" t="s">
        <v>20</v>
      </c>
      <c r="G3681" t="s">
        <v>137</v>
      </c>
      <c r="H3681" t="s">
        <v>33</v>
      </c>
      <c r="I3681" t="s">
        <v>23</v>
      </c>
      <c r="J3681" s="1">
        <v>45134</v>
      </c>
      <c r="M3681" t="s">
        <v>35</v>
      </c>
      <c r="N3681" s="2">
        <v>22090.26</v>
      </c>
      <c r="O3681" t="s">
        <v>1629</v>
      </c>
      <c r="P3681">
        <v>2.8</v>
      </c>
      <c r="Q36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681">
        <f>YEAR(Table1[[#This Row],[Hire Date]])</f>
        <v>2023</v>
      </c>
      <c r="T3681" t="str">
        <f>IF(Table1[[#This Row],[Education Level]]="Master's Degree",
"Master's Degree",
IF(Table1[[#This Row],[Education Level]]="Bachelor's Degree",
"Bachelor's Degree",
"Others"))</f>
        <v>Master's Degree</v>
      </c>
    </row>
    <row r="3682" spans="1:20" x14ac:dyDescent="0.25">
      <c r="A3682" t="s">
        <v>7820</v>
      </c>
      <c r="B3682" t="s">
        <v>7821</v>
      </c>
      <c r="C3682" t="s">
        <v>18</v>
      </c>
      <c r="D3682">
        <v>24</v>
      </c>
      <c r="E3682" t="s">
        <v>86</v>
      </c>
      <c r="F3682" t="s">
        <v>44</v>
      </c>
      <c r="G3682" t="s">
        <v>93</v>
      </c>
      <c r="H3682" t="s">
        <v>33</v>
      </c>
      <c r="I3682" t="s">
        <v>117</v>
      </c>
      <c r="J3682" s="1">
        <v>44203</v>
      </c>
      <c r="M3682" t="s">
        <v>35</v>
      </c>
      <c r="N3682" s="2">
        <v>2836.11</v>
      </c>
      <c r="O3682" t="s">
        <v>1009</v>
      </c>
      <c r="P3682">
        <v>5.4</v>
      </c>
      <c r="Q36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82">
        <f>YEAR(Table1[[#This Row],[Hire Date]])</f>
        <v>2021</v>
      </c>
      <c r="T3682" t="str">
        <f>IF(Table1[[#This Row],[Education Level]]="Master's Degree",
"Master's Degree",
IF(Table1[[#This Row],[Education Level]]="Bachelor's Degree",
"Bachelor's Degree",
"Others"))</f>
        <v>Others</v>
      </c>
    </row>
    <row r="3683" spans="1:20" x14ac:dyDescent="0.25">
      <c r="A3683" t="s">
        <v>7822</v>
      </c>
      <c r="B3683" t="s">
        <v>7823</v>
      </c>
      <c r="C3683" t="s">
        <v>18</v>
      </c>
      <c r="D3683">
        <v>31</v>
      </c>
      <c r="E3683" t="s">
        <v>69</v>
      </c>
      <c r="F3683" t="s">
        <v>74</v>
      </c>
      <c r="G3683" t="s">
        <v>61</v>
      </c>
      <c r="H3683" t="s">
        <v>33</v>
      </c>
      <c r="I3683" t="s">
        <v>34</v>
      </c>
      <c r="J3683" s="1">
        <v>44800</v>
      </c>
      <c r="M3683" t="s">
        <v>35</v>
      </c>
      <c r="N3683" s="2">
        <v>13736.05</v>
      </c>
      <c r="O3683" t="s">
        <v>404</v>
      </c>
      <c r="P3683">
        <v>3.7</v>
      </c>
      <c r="Q36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83">
        <f>YEAR(Table1[[#This Row],[Hire Date]])</f>
        <v>2022</v>
      </c>
      <c r="T3683" t="str">
        <f>IF(Table1[[#This Row],[Education Level]]="Master's Degree",
"Master's Degree",
IF(Table1[[#This Row],[Education Level]]="Bachelor's Degree",
"Bachelor's Degree",
"Others"))</f>
        <v>Bachelor's Degree</v>
      </c>
    </row>
    <row r="3684" spans="1:20" x14ac:dyDescent="0.25">
      <c r="A3684" t="s">
        <v>7824</v>
      </c>
      <c r="B3684" t="s">
        <v>7825</v>
      </c>
      <c r="C3684" t="s">
        <v>18</v>
      </c>
      <c r="D3684">
        <v>36</v>
      </c>
      <c r="E3684" t="s">
        <v>79</v>
      </c>
      <c r="F3684" t="s">
        <v>31</v>
      </c>
      <c r="G3684" t="s">
        <v>32</v>
      </c>
      <c r="H3684" t="s">
        <v>22</v>
      </c>
      <c r="I3684" t="s">
        <v>34</v>
      </c>
      <c r="J3684" s="1">
        <v>45592</v>
      </c>
      <c r="M3684" t="s">
        <v>35</v>
      </c>
      <c r="N3684" s="2">
        <v>5767.91</v>
      </c>
      <c r="O3684" t="s">
        <v>422</v>
      </c>
      <c r="P3684">
        <v>1.6</v>
      </c>
      <c r="Q36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684">
        <f>YEAR(Table1[[#This Row],[Hire Date]])</f>
        <v>2024</v>
      </c>
      <c r="T3684" t="str">
        <f>IF(Table1[[#This Row],[Education Level]]="Master's Degree",
"Master's Degree",
IF(Table1[[#This Row],[Education Level]]="Bachelor's Degree",
"Bachelor's Degree",
"Others"))</f>
        <v>Bachelor's Degree</v>
      </c>
    </row>
    <row r="3685" spans="1:20" x14ac:dyDescent="0.25">
      <c r="A3685" t="s">
        <v>7826</v>
      </c>
      <c r="B3685" t="s">
        <v>7827</v>
      </c>
      <c r="C3685" t="s">
        <v>18</v>
      </c>
      <c r="D3685">
        <v>46</v>
      </c>
      <c r="E3685" s="9" t="s">
        <v>13002</v>
      </c>
      <c r="F3685" t="s">
        <v>31</v>
      </c>
      <c r="G3685" t="s">
        <v>32</v>
      </c>
      <c r="H3685" t="s">
        <v>33</v>
      </c>
      <c r="I3685" t="s">
        <v>34</v>
      </c>
      <c r="J3685" s="1">
        <v>44211</v>
      </c>
      <c r="M3685" t="s">
        <v>35</v>
      </c>
      <c r="N3685" s="2">
        <v>5085.97</v>
      </c>
      <c r="O3685" t="s">
        <v>1828</v>
      </c>
      <c r="P3685">
        <v>5.3</v>
      </c>
      <c r="Q36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85">
        <f>YEAR(Table1[[#This Row],[Hire Date]])</f>
        <v>2021</v>
      </c>
      <c r="T3685" t="str">
        <f>IF(Table1[[#This Row],[Education Level]]="Master's Degree",
"Master's Degree",
IF(Table1[[#This Row],[Education Level]]="Bachelor's Degree",
"Bachelor's Degree",
"Others"))</f>
        <v>Bachelor's Degree</v>
      </c>
    </row>
    <row r="3686" spans="1:20" x14ac:dyDescent="0.25">
      <c r="A3686" t="s">
        <v>7828</v>
      </c>
      <c r="B3686" t="s">
        <v>7829</v>
      </c>
      <c r="C3686" t="s">
        <v>18</v>
      </c>
      <c r="D3686">
        <v>40</v>
      </c>
      <c r="E3686" s="9" t="s">
        <v>13002</v>
      </c>
      <c r="F3686" t="s">
        <v>31</v>
      </c>
      <c r="G3686" t="s">
        <v>137</v>
      </c>
      <c r="H3686" t="s">
        <v>33</v>
      </c>
      <c r="I3686" t="s">
        <v>34</v>
      </c>
      <c r="J3686" s="1">
        <v>45141</v>
      </c>
      <c r="M3686" t="s">
        <v>35</v>
      </c>
      <c r="N3686" s="2">
        <v>20762.3</v>
      </c>
      <c r="O3686" t="s">
        <v>647</v>
      </c>
      <c r="P3686">
        <v>2.8</v>
      </c>
      <c r="Q36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686">
        <f>YEAR(Table1[[#This Row],[Hire Date]])</f>
        <v>2023</v>
      </c>
      <c r="T3686" t="str">
        <f>IF(Table1[[#This Row],[Education Level]]="Master's Degree",
"Master's Degree",
IF(Table1[[#This Row],[Education Level]]="Bachelor's Degree",
"Bachelor's Degree",
"Others"))</f>
        <v>Bachelor's Degree</v>
      </c>
    </row>
    <row r="3687" spans="1:20" x14ac:dyDescent="0.25">
      <c r="A3687" t="s">
        <v>7830</v>
      </c>
      <c r="B3687" t="s">
        <v>7831</v>
      </c>
      <c r="C3687" t="s">
        <v>18</v>
      </c>
      <c r="D3687">
        <v>27</v>
      </c>
      <c r="E3687" t="s">
        <v>136</v>
      </c>
      <c r="F3687" t="s">
        <v>31</v>
      </c>
      <c r="G3687" t="s">
        <v>232</v>
      </c>
      <c r="H3687" t="s">
        <v>33</v>
      </c>
      <c r="I3687" t="s">
        <v>117</v>
      </c>
      <c r="J3687" s="1">
        <v>43996</v>
      </c>
      <c r="M3687" t="s">
        <v>35</v>
      </c>
      <c r="N3687" s="2">
        <v>67327.539999999994</v>
      </c>
      <c r="O3687" t="s">
        <v>146</v>
      </c>
      <c r="P3687">
        <v>5.9</v>
      </c>
      <c r="Q36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87">
        <f>YEAR(Table1[[#This Row],[Hire Date]])</f>
        <v>2020</v>
      </c>
      <c r="T3687" t="str">
        <f>IF(Table1[[#This Row],[Education Level]]="Master's Degree",
"Master's Degree",
IF(Table1[[#This Row],[Education Level]]="Bachelor's Degree",
"Bachelor's Degree",
"Others"))</f>
        <v>Others</v>
      </c>
    </row>
    <row r="3688" spans="1:20" x14ac:dyDescent="0.25">
      <c r="A3688" t="s">
        <v>7832</v>
      </c>
      <c r="B3688" t="s">
        <v>7833</v>
      </c>
      <c r="C3688" t="s">
        <v>29</v>
      </c>
      <c r="D3688">
        <v>57</v>
      </c>
      <c r="E3688" t="s">
        <v>43</v>
      </c>
      <c r="F3688" t="s">
        <v>74</v>
      </c>
      <c r="G3688" t="s">
        <v>45</v>
      </c>
      <c r="H3688" t="s">
        <v>138</v>
      </c>
      <c r="I3688" t="s">
        <v>34</v>
      </c>
      <c r="J3688" s="1">
        <v>43298</v>
      </c>
      <c r="M3688" t="s">
        <v>35</v>
      </c>
      <c r="N3688" s="2">
        <v>8913.34</v>
      </c>
      <c r="O3688" t="s">
        <v>2698</v>
      </c>
      <c r="P3688">
        <v>7.8</v>
      </c>
      <c r="Q36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88">
        <f>YEAR(Table1[[#This Row],[Hire Date]])</f>
        <v>2018</v>
      </c>
      <c r="T3688" t="str">
        <f>IF(Table1[[#This Row],[Education Level]]="Master's Degree",
"Master's Degree",
IF(Table1[[#This Row],[Education Level]]="Bachelor's Degree",
"Bachelor's Degree",
"Others"))</f>
        <v>Bachelor's Degree</v>
      </c>
    </row>
    <row r="3689" spans="1:20" x14ac:dyDescent="0.25">
      <c r="A3689" t="s">
        <v>7834</v>
      </c>
      <c r="B3689" t="s">
        <v>7835</v>
      </c>
      <c r="C3689" t="s">
        <v>18</v>
      </c>
      <c r="D3689">
        <v>37</v>
      </c>
      <c r="E3689" t="s">
        <v>100</v>
      </c>
      <c r="F3689" t="s">
        <v>49</v>
      </c>
      <c r="G3689" t="s">
        <v>61</v>
      </c>
      <c r="H3689" t="s">
        <v>33</v>
      </c>
      <c r="I3689" t="s">
        <v>34</v>
      </c>
      <c r="J3689" s="1">
        <v>45268</v>
      </c>
      <c r="M3689" t="s">
        <v>35</v>
      </c>
      <c r="N3689" s="2">
        <v>11181.67</v>
      </c>
      <c r="O3689" t="s">
        <v>1629</v>
      </c>
      <c r="P3689">
        <v>2.4</v>
      </c>
      <c r="Q36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689">
        <f>YEAR(Table1[[#This Row],[Hire Date]])</f>
        <v>2023</v>
      </c>
      <c r="T3689" t="str">
        <f>IF(Table1[[#This Row],[Education Level]]="Master's Degree",
"Master's Degree",
IF(Table1[[#This Row],[Education Level]]="Bachelor's Degree",
"Bachelor's Degree",
"Others"))</f>
        <v>Bachelor's Degree</v>
      </c>
    </row>
    <row r="3690" spans="1:20" x14ac:dyDescent="0.25">
      <c r="A3690" t="s">
        <v>7836</v>
      </c>
      <c r="B3690" t="s">
        <v>7837</v>
      </c>
      <c r="C3690" t="s">
        <v>29</v>
      </c>
      <c r="D3690">
        <v>46</v>
      </c>
      <c r="E3690" t="s">
        <v>19</v>
      </c>
      <c r="F3690" t="s">
        <v>44</v>
      </c>
      <c r="G3690" t="s">
        <v>137</v>
      </c>
      <c r="H3690" t="s">
        <v>33</v>
      </c>
      <c r="I3690" t="s">
        <v>34</v>
      </c>
      <c r="J3690" s="1">
        <v>43916</v>
      </c>
      <c r="K3690" s="1">
        <v>45454</v>
      </c>
      <c r="L3690" t="s">
        <v>324</v>
      </c>
      <c r="M3690" t="s">
        <v>25</v>
      </c>
      <c r="N3690" s="2">
        <v>20158.93</v>
      </c>
      <c r="O3690" t="s">
        <v>1429</v>
      </c>
      <c r="P3690">
        <v>4.2</v>
      </c>
      <c r="Q36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90">
        <f>YEAR(Table1[[#This Row],[Hire Date]])</f>
        <v>2020</v>
      </c>
      <c r="S3690" s="9">
        <f>YEAR(Table1[[#This Row],[Exit Date]])</f>
        <v>2024</v>
      </c>
      <c r="T3690" t="str">
        <f>IF(Table1[[#This Row],[Education Level]]="Master's Degree",
"Master's Degree",
IF(Table1[[#This Row],[Education Level]]="Bachelor's Degree",
"Bachelor's Degree",
"Others"))</f>
        <v>Bachelor's Degree</v>
      </c>
    </row>
    <row r="3691" spans="1:20" x14ac:dyDescent="0.25">
      <c r="A3691" t="s">
        <v>7838</v>
      </c>
      <c r="B3691" t="s">
        <v>7839</v>
      </c>
      <c r="C3691" t="s">
        <v>18</v>
      </c>
      <c r="D3691">
        <v>33</v>
      </c>
      <c r="E3691" t="s">
        <v>100</v>
      </c>
      <c r="F3691" t="s">
        <v>60</v>
      </c>
      <c r="G3691" t="s">
        <v>61</v>
      </c>
      <c r="H3691" t="s">
        <v>131</v>
      </c>
      <c r="I3691" t="s">
        <v>34</v>
      </c>
      <c r="J3691" s="1">
        <v>46063</v>
      </c>
      <c r="K3691" s="1">
        <v>46173</v>
      </c>
      <c r="L3691" t="s">
        <v>132</v>
      </c>
      <c r="M3691" t="s">
        <v>25</v>
      </c>
      <c r="N3691" s="2">
        <v>13684.1</v>
      </c>
      <c r="O3691" t="s">
        <v>388</v>
      </c>
      <c r="P3691">
        <v>0.3</v>
      </c>
      <c r="Q36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691">
        <f>YEAR(Table1[[#This Row],[Hire Date]])</f>
        <v>2026</v>
      </c>
      <c r="S3691" s="9">
        <f>YEAR(Table1[[#This Row],[Exit Date]])</f>
        <v>2026</v>
      </c>
      <c r="T3691" t="str">
        <f>IF(Table1[[#This Row],[Education Level]]="Master's Degree",
"Master's Degree",
IF(Table1[[#This Row],[Education Level]]="Bachelor's Degree",
"Bachelor's Degree",
"Others"))</f>
        <v>Bachelor's Degree</v>
      </c>
    </row>
    <row r="3692" spans="1:20" x14ac:dyDescent="0.25">
      <c r="A3692" t="s">
        <v>7840</v>
      </c>
      <c r="B3692" t="s">
        <v>7841</v>
      </c>
      <c r="C3692" t="s">
        <v>18</v>
      </c>
      <c r="D3692">
        <v>39</v>
      </c>
      <c r="E3692" t="s">
        <v>73</v>
      </c>
      <c r="F3692" t="s">
        <v>74</v>
      </c>
      <c r="G3692" t="s">
        <v>45</v>
      </c>
      <c r="H3692" t="s">
        <v>33</v>
      </c>
      <c r="I3692" t="s">
        <v>34</v>
      </c>
      <c r="J3692" s="1">
        <v>44563</v>
      </c>
      <c r="M3692" t="s">
        <v>35</v>
      </c>
      <c r="N3692" s="2">
        <v>9362.4</v>
      </c>
      <c r="O3692" t="s">
        <v>2804</v>
      </c>
      <c r="P3692">
        <v>4.4000000000000004</v>
      </c>
      <c r="Q36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92">
        <f>YEAR(Table1[[#This Row],[Hire Date]])</f>
        <v>2022</v>
      </c>
      <c r="T3692" t="str">
        <f>IF(Table1[[#This Row],[Education Level]]="Master's Degree",
"Master's Degree",
IF(Table1[[#This Row],[Education Level]]="Bachelor's Degree",
"Bachelor's Degree",
"Others"))</f>
        <v>Bachelor's Degree</v>
      </c>
    </row>
    <row r="3693" spans="1:20" x14ac:dyDescent="0.25">
      <c r="A3693" t="s">
        <v>7842</v>
      </c>
      <c r="B3693" t="s">
        <v>7843</v>
      </c>
      <c r="C3693" t="s">
        <v>29</v>
      </c>
      <c r="D3693">
        <v>42</v>
      </c>
      <c r="E3693" t="s">
        <v>79</v>
      </c>
      <c r="F3693" t="s">
        <v>49</v>
      </c>
      <c r="G3693" t="s">
        <v>93</v>
      </c>
      <c r="H3693" t="s">
        <v>33</v>
      </c>
      <c r="I3693" t="s">
        <v>23</v>
      </c>
      <c r="J3693" s="1">
        <v>44125</v>
      </c>
      <c r="K3693" s="1">
        <v>45343</v>
      </c>
      <c r="L3693" t="s">
        <v>24</v>
      </c>
      <c r="M3693" t="s">
        <v>25</v>
      </c>
      <c r="N3693" s="2">
        <v>2996.24</v>
      </c>
      <c r="O3693" t="s">
        <v>318</v>
      </c>
      <c r="P3693">
        <v>3.3</v>
      </c>
      <c r="Q36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93">
        <f>YEAR(Table1[[#This Row],[Hire Date]])</f>
        <v>2020</v>
      </c>
      <c r="S3693" s="9">
        <f>YEAR(Table1[[#This Row],[Exit Date]])</f>
        <v>2024</v>
      </c>
      <c r="T3693" t="str">
        <f>IF(Table1[[#This Row],[Education Level]]="Master's Degree",
"Master's Degree",
IF(Table1[[#This Row],[Education Level]]="Bachelor's Degree",
"Bachelor's Degree",
"Others"))</f>
        <v>Master's Degree</v>
      </c>
    </row>
    <row r="3694" spans="1:20" x14ac:dyDescent="0.25">
      <c r="A3694" t="s">
        <v>7844</v>
      </c>
      <c r="B3694" t="s">
        <v>7017</v>
      </c>
      <c r="C3694" t="s">
        <v>18</v>
      </c>
      <c r="D3694">
        <v>45</v>
      </c>
      <c r="E3694" t="s">
        <v>30</v>
      </c>
      <c r="F3694" t="s">
        <v>31</v>
      </c>
      <c r="G3694" t="s">
        <v>45</v>
      </c>
      <c r="H3694" t="s">
        <v>33</v>
      </c>
      <c r="I3694" t="s">
        <v>23</v>
      </c>
      <c r="J3694" s="1">
        <v>43302</v>
      </c>
      <c r="M3694" t="s">
        <v>35</v>
      </c>
      <c r="N3694" s="2">
        <v>7614.39</v>
      </c>
      <c r="O3694" t="s">
        <v>1823</v>
      </c>
      <c r="P3694">
        <v>7.8</v>
      </c>
      <c r="Q36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94">
        <f>YEAR(Table1[[#This Row],[Hire Date]])</f>
        <v>2018</v>
      </c>
      <c r="T3694" t="str">
        <f>IF(Table1[[#This Row],[Education Level]]="Master's Degree",
"Master's Degree",
IF(Table1[[#This Row],[Education Level]]="Bachelor's Degree",
"Bachelor's Degree",
"Others"))</f>
        <v>Master's Degree</v>
      </c>
    </row>
    <row r="3695" spans="1:20" x14ac:dyDescent="0.25">
      <c r="A3695" t="s">
        <v>7845</v>
      </c>
      <c r="B3695" t="s">
        <v>5366</v>
      </c>
      <c r="C3695" t="s">
        <v>18</v>
      </c>
      <c r="D3695">
        <v>44</v>
      </c>
      <c r="E3695" t="s">
        <v>19</v>
      </c>
      <c r="F3695" t="s">
        <v>31</v>
      </c>
      <c r="G3695" t="s">
        <v>232</v>
      </c>
      <c r="H3695" t="s">
        <v>33</v>
      </c>
      <c r="I3695" t="s">
        <v>23</v>
      </c>
      <c r="J3695" s="1">
        <v>43387</v>
      </c>
      <c r="M3695" t="s">
        <v>35</v>
      </c>
      <c r="N3695" s="2">
        <v>47056.12</v>
      </c>
      <c r="O3695" t="s">
        <v>146</v>
      </c>
      <c r="P3695">
        <v>7.6</v>
      </c>
      <c r="Q36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695">
        <f>YEAR(Table1[[#This Row],[Hire Date]])</f>
        <v>2018</v>
      </c>
      <c r="T3695" t="str">
        <f>IF(Table1[[#This Row],[Education Level]]="Master's Degree",
"Master's Degree",
IF(Table1[[#This Row],[Education Level]]="Bachelor's Degree",
"Bachelor's Degree",
"Others"))</f>
        <v>Master's Degree</v>
      </c>
    </row>
    <row r="3696" spans="1:20" x14ac:dyDescent="0.25">
      <c r="A3696" t="s">
        <v>7846</v>
      </c>
      <c r="B3696" t="s">
        <v>7847</v>
      </c>
      <c r="C3696" t="s">
        <v>18</v>
      </c>
      <c r="D3696">
        <v>42</v>
      </c>
      <c r="E3696" t="s">
        <v>100</v>
      </c>
      <c r="F3696" t="s">
        <v>31</v>
      </c>
      <c r="G3696" t="s">
        <v>61</v>
      </c>
      <c r="H3696" t="s">
        <v>33</v>
      </c>
      <c r="I3696" t="s">
        <v>23</v>
      </c>
      <c r="J3696" s="1">
        <v>44871</v>
      </c>
      <c r="M3696" t="s">
        <v>35</v>
      </c>
      <c r="N3696" s="2">
        <v>10144.65</v>
      </c>
      <c r="O3696" t="s">
        <v>1901</v>
      </c>
      <c r="P3696">
        <v>3.5</v>
      </c>
      <c r="Q36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96">
        <f>YEAR(Table1[[#This Row],[Hire Date]])</f>
        <v>2022</v>
      </c>
      <c r="T3696" t="str">
        <f>IF(Table1[[#This Row],[Education Level]]="Master's Degree",
"Master's Degree",
IF(Table1[[#This Row],[Education Level]]="Bachelor's Degree",
"Bachelor's Degree",
"Others"))</f>
        <v>Master's Degree</v>
      </c>
    </row>
    <row r="3697" spans="1:20" x14ac:dyDescent="0.25">
      <c r="A3697" t="s">
        <v>7848</v>
      </c>
      <c r="B3697" t="s">
        <v>7849</v>
      </c>
      <c r="C3697" t="s">
        <v>29</v>
      </c>
      <c r="D3697">
        <v>32</v>
      </c>
      <c r="E3697" t="s">
        <v>43</v>
      </c>
      <c r="F3697" t="s">
        <v>60</v>
      </c>
      <c r="G3697" t="s">
        <v>45</v>
      </c>
      <c r="H3697" t="s">
        <v>33</v>
      </c>
      <c r="I3697" t="s">
        <v>34</v>
      </c>
      <c r="J3697" s="1">
        <v>44317</v>
      </c>
      <c r="K3697" s="1">
        <v>45722</v>
      </c>
      <c r="L3697" t="s">
        <v>760</v>
      </c>
      <c r="M3697" t="s">
        <v>25</v>
      </c>
      <c r="N3697" s="2">
        <v>9497.2199999999993</v>
      </c>
      <c r="O3697" t="s">
        <v>670</v>
      </c>
      <c r="P3697">
        <v>3.8</v>
      </c>
      <c r="Q36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697">
        <f>YEAR(Table1[[#This Row],[Hire Date]])</f>
        <v>2021</v>
      </c>
      <c r="S3697" s="9">
        <f>YEAR(Table1[[#This Row],[Exit Date]])</f>
        <v>2025</v>
      </c>
      <c r="T3697" t="str">
        <f>IF(Table1[[#This Row],[Education Level]]="Master's Degree",
"Master's Degree",
IF(Table1[[#This Row],[Education Level]]="Bachelor's Degree",
"Bachelor's Degree",
"Others"))</f>
        <v>Bachelor's Degree</v>
      </c>
    </row>
    <row r="3698" spans="1:20" x14ac:dyDescent="0.25">
      <c r="A3698" t="s">
        <v>7850</v>
      </c>
      <c r="B3698" t="s">
        <v>5823</v>
      </c>
      <c r="C3698" t="s">
        <v>18</v>
      </c>
      <c r="D3698">
        <v>29</v>
      </c>
      <c r="E3698" t="s">
        <v>30</v>
      </c>
      <c r="F3698" t="s">
        <v>60</v>
      </c>
      <c r="G3698" t="s">
        <v>61</v>
      </c>
      <c r="H3698" t="s">
        <v>22</v>
      </c>
      <c r="I3698" t="s">
        <v>23</v>
      </c>
      <c r="J3698" s="1">
        <v>45956</v>
      </c>
      <c r="K3698" s="1">
        <v>46118</v>
      </c>
      <c r="L3698" t="s">
        <v>24</v>
      </c>
      <c r="M3698" t="s">
        <v>25</v>
      </c>
      <c r="N3698" s="2">
        <v>10647.39</v>
      </c>
      <c r="O3698" t="s">
        <v>621</v>
      </c>
      <c r="P3698">
        <v>0.4</v>
      </c>
      <c r="Q36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698">
        <f>YEAR(Table1[[#This Row],[Hire Date]])</f>
        <v>2025</v>
      </c>
      <c r="S3698" s="9">
        <f>YEAR(Table1[[#This Row],[Exit Date]])</f>
        <v>2026</v>
      </c>
      <c r="T3698" t="str">
        <f>IF(Table1[[#This Row],[Education Level]]="Master's Degree",
"Master's Degree",
IF(Table1[[#This Row],[Education Level]]="Bachelor's Degree",
"Bachelor's Degree",
"Others"))</f>
        <v>Master's Degree</v>
      </c>
    </row>
    <row r="3699" spans="1:20" x14ac:dyDescent="0.25">
      <c r="A3699" t="s">
        <v>7851</v>
      </c>
      <c r="B3699" t="s">
        <v>7852</v>
      </c>
      <c r="C3699" t="s">
        <v>18</v>
      </c>
      <c r="D3699">
        <v>37</v>
      </c>
      <c r="E3699" t="s">
        <v>136</v>
      </c>
      <c r="F3699" t="s">
        <v>74</v>
      </c>
      <c r="G3699" t="s">
        <v>137</v>
      </c>
      <c r="H3699" t="s">
        <v>33</v>
      </c>
      <c r="I3699" t="s">
        <v>34</v>
      </c>
      <c r="J3699" s="1">
        <v>45831</v>
      </c>
      <c r="M3699" t="s">
        <v>35</v>
      </c>
      <c r="N3699" s="2">
        <v>29182.27</v>
      </c>
      <c r="O3699" t="s">
        <v>2622</v>
      </c>
      <c r="P3699">
        <v>0.9</v>
      </c>
      <c r="Q36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699">
        <f>YEAR(Table1[[#This Row],[Hire Date]])</f>
        <v>2025</v>
      </c>
      <c r="T3699" t="str">
        <f>IF(Table1[[#This Row],[Education Level]]="Master's Degree",
"Master's Degree",
IF(Table1[[#This Row],[Education Level]]="Bachelor's Degree",
"Bachelor's Degree",
"Others"))</f>
        <v>Bachelor's Degree</v>
      </c>
    </row>
    <row r="3700" spans="1:20" x14ac:dyDescent="0.25">
      <c r="A3700" t="s">
        <v>7853</v>
      </c>
      <c r="B3700" t="s">
        <v>7854</v>
      </c>
      <c r="C3700" t="s">
        <v>18</v>
      </c>
      <c r="D3700">
        <v>43</v>
      </c>
      <c r="E3700" t="s">
        <v>69</v>
      </c>
      <c r="F3700" t="s">
        <v>44</v>
      </c>
      <c r="G3700" t="s">
        <v>32</v>
      </c>
      <c r="H3700" t="s">
        <v>33</v>
      </c>
      <c r="I3700" t="s">
        <v>34</v>
      </c>
      <c r="J3700" s="1">
        <v>44633</v>
      </c>
      <c r="M3700" t="s">
        <v>35</v>
      </c>
      <c r="N3700" s="2">
        <v>5155.24</v>
      </c>
      <c r="O3700" t="s">
        <v>1176</v>
      </c>
      <c r="P3700">
        <v>4.2</v>
      </c>
      <c r="Q37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00">
        <f>YEAR(Table1[[#This Row],[Hire Date]])</f>
        <v>2022</v>
      </c>
      <c r="T3700" t="str">
        <f>IF(Table1[[#This Row],[Education Level]]="Master's Degree",
"Master's Degree",
IF(Table1[[#This Row],[Education Level]]="Bachelor's Degree",
"Bachelor's Degree",
"Others"))</f>
        <v>Bachelor's Degree</v>
      </c>
    </row>
    <row r="3701" spans="1:20" x14ac:dyDescent="0.25">
      <c r="A3701" t="s">
        <v>7855</v>
      </c>
      <c r="B3701" t="s">
        <v>7856</v>
      </c>
      <c r="C3701" t="s">
        <v>29</v>
      </c>
      <c r="D3701">
        <v>32</v>
      </c>
      <c r="E3701" t="s">
        <v>43</v>
      </c>
      <c r="F3701" t="s">
        <v>31</v>
      </c>
      <c r="G3701" t="s">
        <v>61</v>
      </c>
      <c r="H3701" t="s">
        <v>22</v>
      </c>
      <c r="I3701" t="s">
        <v>34</v>
      </c>
      <c r="J3701" s="1">
        <v>44330</v>
      </c>
      <c r="M3701" t="s">
        <v>35</v>
      </c>
      <c r="N3701" s="2">
        <v>13506.52</v>
      </c>
      <c r="O3701" t="s">
        <v>453</v>
      </c>
      <c r="P3701">
        <v>5</v>
      </c>
      <c r="Q37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01">
        <f>YEAR(Table1[[#This Row],[Hire Date]])</f>
        <v>2021</v>
      </c>
      <c r="T3701" t="str">
        <f>IF(Table1[[#This Row],[Education Level]]="Master's Degree",
"Master's Degree",
IF(Table1[[#This Row],[Education Level]]="Bachelor's Degree",
"Bachelor's Degree",
"Others"))</f>
        <v>Bachelor's Degree</v>
      </c>
    </row>
    <row r="3702" spans="1:20" x14ac:dyDescent="0.25">
      <c r="A3702" t="s">
        <v>7857</v>
      </c>
      <c r="B3702" t="s">
        <v>7858</v>
      </c>
      <c r="C3702" t="s">
        <v>18</v>
      </c>
      <c r="D3702">
        <v>44</v>
      </c>
      <c r="E3702" t="s">
        <v>43</v>
      </c>
      <c r="F3702" t="s">
        <v>31</v>
      </c>
      <c r="G3702" t="s">
        <v>61</v>
      </c>
      <c r="H3702" t="s">
        <v>33</v>
      </c>
      <c r="I3702" t="s">
        <v>34</v>
      </c>
      <c r="J3702" s="1">
        <v>44713</v>
      </c>
      <c r="M3702" t="s">
        <v>35</v>
      </c>
      <c r="N3702" s="2">
        <v>12651.76</v>
      </c>
      <c r="O3702" t="s">
        <v>1294</v>
      </c>
      <c r="P3702">
        <v>4</v>
      </c>
      <c r="Q37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02">
        <f>YEAR(Table1[[#This Row],[Hire Date]])</f>
        <v>2022</v>
      </c>
      <c r="T3702" t="str">
        <f>IF(Table1[[#This Row],[Education Level]]="Master's Degree",
"Master's Degree",
IF(Table1[[#This Row],[Education Level]]="Bachelor's Degree",
"Bachelor's Degree",
"Others"))</f>
        <v>Bachelor's Degree</v>
      </c>
    </row>
    <row r="3703" spans="1:20" x14ac:dyDescent="0.25">
      <c r="A3703" t="s">
        <v>7859</v>
      </c>
      <c r="B3703" t="s">
        <v>7860</v>
      </c>
      <c r="C3703" t="s">
        <v>18</v>
      </c>
      <c r="D3703">
        <v>48</v>
      </c>
      <c r="E3703" t="s">
        <v>86</v>
      </c>
      <c r="F3703" t="s">
        <v>74</v>
      </c>
      <c r="G3703" t="s">
        <v>32</v>
      </c>
      <c r="H3703" t="s">
        <v>138</v>
      </c>
      <c r="I3703" t="s">
        <v>34</v>
      </c>
      <c r="J3703" s="1">
        <v>43398</v>
      </c>
      <c r="M3703" t="s">
        <v>35</v>
      </c>
      <c r="N3703" s="2">
        <v>5460.45</v>
      </c>
      <c r="O3703" t="s">
        <v>3862</v>
      </c>
      <c r="P3703">
        <v>7.6</v>
      </c>
      <c r="Q37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03">
        <f>YEAR(Table1[[#This Row],[Hire Date]])</f>
        <v>2018</v>
      </c>
      <c r="T3703" t="str">
        <f>IF(Table1[[#This Row],[Education Level]]="Master's Degree",
"Master's Degree",
IF(Table1[[#This Row],[Education Level]]="Bachelor's Degree",
"Bachelor's Degree",
"Others"))</f>
        <v>Bachelor's Degree</v>
      </c>
    </row>
    <row r="3704" spans="1:20" x14ac:dyDescent="0.25">
      <c r="A3704" t="s">
        <v>7861</v>
      </c>
      <c r="B3704" t="s">
        <v>620</v>
      </c>
      <c r="C3704" t="s">
        <v>18</v>
      </c>
      <c r="D3704">
        <v>26</v>
      </c>
      <c r="E3704" t="s">
        <v>79</v>
      </c>
      <c r="F3704" t="s">
        <v>44</v>
      </c>
      <c r="G3704" t="s">
        <v>32</v>
      </c>
      <c r="H3704" t="s">
        <v>22</v>
      </c>
      <c r="I3704" t="s">
        <v>23</v>
      </c>
      <c r="J3704" s="1">
        <v>45123</v>
      </c>
      <c r="M3704" t="s">
        <v>35</v>
      </c>
      <c r="N3704" s="2">
        <v>5345.86</v>
      </c>
      <c r="O3704" t="s">
        <v>2898</v>
      </c>
      <c r="P3704">
        <v>2.8</v>
      </c>
      <c r="Q37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704">
        <f>YEAR(Table1[[#This Row],[Hire Date]])</f>
        <v>2023</v>
      </c>
      <c r="T3704" t="str">
        <f>IF(Table1[[#This Row],[Education Level]]="Master's Degree",
"Master's Degree",
IF(Table1[[#This Row],[Education Level]]="Bachelor's Degree",
"Bachelor's Degree",
"Others"))</f>
        <v>Master's Degree</v>
      </c>
    </row>
    <row r="3705" spans="1:20" x14ac:dyDescent="0.25">
      <c r="A3705" t="s">
        <v>7862</v>
      </c>
      <c r="B3705" t="s">
        <v>7863</v>
      </c>
      <c r="C3705" t="s">
        <v>29</v>
      </c>
      <c r="D3705">
        <v>27</v>
      </c>
      <c r="E3705" t="s">
        <v>136</v>
      </c>
      <c r="F3705" t="s">
        <v>20</v>
      </c>
      <c r="G3705" t="s">
        <v>21</v>
      </c>
      <c r="H3705" t="s">
        <v>33</v>
      </c>
      <c r="I3705" t="s">
        <v>117</v>
      </c>
      <c r="J3705" s="1">
        <v>44640</v>
      </c>
      <c r="M3705" t="s">
        <v>35</v>
      </c>
      <c r="N3705" s="2">
        <v>14749.61</v>
      </c>
      <c r="O3705" t="s">
        <v>1710</v>
      </c>
      <c r="P3705">
        <v>4.2</v>
      </c>
      <c r="Q37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05">
        <f>YEAR(Table1[[#This Row],[Hire Date]])</f>
        <v>2022</v>
      </c>
      <c r="T3705" t="str">
        <f>IF(Table1[[#This Row],[Education Level]]="Master's Degree",
"Master's Degree",
IF(Table1[[#This Row],[Education Level]]="Bachelor's Degree",
"Bachelor's Degree",
"Others"))</f>
        <v>Others</v>
      </c>
    </row>
    <row r="3706" spans="1:20" x14ac:dyDescent="0.25">
      <c r="A3706" t="s">
        <v>7864</v>
      </c>
      <c r="B3706" t="s">
        <v>7865</v>
      </c>
      <c r="C3706" t="s">
        <v>29</v>
      </c>
      <c r="D3706">
        <v>33</v>
      </c>
      <c r="E3706" t="s">
        <v>73</v>
      </c>
      <c r="F3706" t="s">
        <v>49</v>
      </c>
      <c r="G3706" t="s">
        <v>45</v>
      </c>
      <c r="H3706" t="s">
        <v>22</v>
      </c>
      <c r="I3706" t="s">
        <v>23</v>
      </c>
      <c r="J3706" s="1">
        <v>43283</v>
      </c>
      <c r="K3706" s="1">
        <v>45999</v>
      </c>
      <c r="L3706" t="s">
        <v>24</v>
      </c>
      <c r="M3706" t="s">
        <v>25</v>
      </c>
      <c r="N3706" s="2">
        <v>8776.31</v>
      </c>
      <c r="O3706" t="s">
        <v>710</v>
      </c>
      <c r="P3706">
        <v>7.4</v>
      </c>
      <c r="Q37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06">
        <f>YEAR(Table1[[#This Row],[Hire Date]])</f>
        <v>2018</v>
      </c>
      <c r="S3706" s="9">
        <f>YEAR(Table1[[#This Row],[Exit Date]])</f>
        <v>2025</v>
      </c>
      <c r="T3706" t="str">
        <f>IF(Table1[[#This Row],[Education Level]]="Master's Degree",
"Master's Degree",
IF(Table1[[#This Row],[Education Level]]="Bachelor's Degree",
"Bachelor's Degree",
"Others"))</f>
        <v>Master's Degree</v>
      </c>
    </row>
    <row r="3707" spans="1:20" x14ac:dyDescent="0.25">
      <c r="A3707" t="s">
        <v>7866</v>
      </c>
      <c r="B3707" t="s">
        <v>7867</v>
      </c>
      <c r="C3707" t="s">
        <v>29</v>
      </c>
      <c r="D3707">
        <v>37</v>
      </c>
      <c r="E3707" t="s">
        <v>121</v>
      </c>
      <c r="F3707" t="s">
        <v>60</v>
      </c>
      <c r="G3707" t="s">
        <v>61</v>
      </c>
      <c r="H3707" t="s">
        <v>33</v>
      </c>
      <c r="I3707" t="s">
        <v>23</v>
      </c>
      <c r="J3707" s="1">
        <v>45129</v>
      </c>
      <c r="M3707" t="s">
        <v>35</v>
      </c>
      <c r="N3707" s="2">
        <v>12699.88</v>
      </c>
      <c r="O3707" t="s">
        <v>427</v>
      </c>
      <c r="P3707">
        <v>2.8</v>
      </c>
      <c r="Q37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707">
        <f>YEAR(Table1[[#This Row],[Hire Date]])</f>
        <v>2023</v>
      </c>
      <c r="T3707" t="str">
        <f>IF(Table1[[#This Row],[Education Level]]="Master's Degree",
"Master's Degree",
IF(Table1[[#This Row],[Education Level]]="Bachelor's Degree",
"Bachelor's Degree",
"Others"))</f>
        <v>Master's Degree</v>
      </c>
    </row>
    <row r="3708" spans="1:20" x14ac:dyDescent="0.25">
      <c r="A3708" t="s">
        <v>7868</v>
      </c>
      <c r="B3708" t="s">
        <v>7869</v>
      </c>
      <c r="C3708" t="s">
        <v>18</v>
      </c>
      <c r="D3708">
        <v>30</v>
      </c>
      <c r="E3708" t="s">
        <v>73</v>
      </c>
      <c r="F3708" t="s">
        <v>49</v>
      </c>
      <c r="G3708" t="s">
        <v>32</v>
      </c>
      <c r="H3708" t="s">
        <v>33</v>
      </c>
      <c r="I3708" t="s">
        <v>50</v>
      </c>
      <c r="J3708" s="1">
        <v>45097</v>
      </c>
      <c r="K3708" s="1">
        <v>45566</v>
      </c>
      <c r="L3708" t="s">
        <v>24</v>
      </c>
      <c r="M3708" t="s">
        <v>25</v>
      </c>
      <c r="N3708" s="2">
        <v>5659.06</v>
      </c>
      <c r="O3708" t="s">
        <v>2422</v>
      </c>
      <c r="P3708">
        <v>1.3</v>
      </c>
      <c r="Q37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708">
        <f>YEAR(Table1[[#This Row],[Hire Date]])</f>
        <v>2023</v>
      </c>
      <c r="S3708" s="9">
        <f>YEAR(Table1[[#This Row],[Exit Date]])</f>
        <v>2024</v>
      </c>
      <c r="T3708" t="str">
        <f>IF(Table1[[#This Row],[Education Level]]="Master's Degree",
"Master's Degree",
IF(Table1[[#This Row],[Education Level]]="Bachelor's Degree",
"Bachelor's Degree",
"Others"))</f>
        <v>Others</v>
      </c>
    </row>
    <row r="3709" spans="1:20" x14ac:dyDescent="0.25">
      <c r="A3709" t="s">
        <v>7870</v>
      </c>
      <c r="B3709" t="s">
        <v>7871</v>
      </c>
      <c r="C3709" t="s">
        <v>18</v>
      </c>
      <c r="D3709">
        <v>47</v>
      </c>
      <c r="E3709" t="s">
        <v>86</v>
      </c>
      <c r="F3709" t="s">
        <v>31</v>
      </c>
      <c r="G3709" t="s">
        <v>45</v>
      </c>
      <c r="H3709" t="s">
        <v>33</v>
      </c>
      <c r="I3709" t="s">
        <v>23</v>
      </c>
      <c r="J3709" s="1">
        <v>45160</v>
      </c>
      <c r="K3709" s="1">
        <v>45867</v>
      </c>
      <c r="L3709" t="s">
        <v>113</v>
      </c>
      <c r="M3709" t="s">
        <v>25</v>
      </c>
      <c r="N3709" s="2">
        <v>7365.74</v>
      </c>
      <c r="O3709" t="s">
        <v>307</v>
      </c>
      <c r="P3709">
        <v>1.9</v>
      </c>
      <c r="Q37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709">
        <f>YEAR(Table1[[#This Row],[Hire Date]])</f>
        <v>2023</v>
      </c>
      <c r="S3709" s="9">
        <f>YEAR(Table1[[#This Row],[Exit Date]])</f>
        <v>2025</v>
      </c>
      <c r="T3709" t="str">
        <f>IF(Table1[[#This Row],[Education Level]]="Master's Degree",
"Master's Degree",
IF(Table1[[#This Row],[Education Level]]="Bachelor's Degree",
"Bachelor's Degree",
"Others"))</f>
        <v>Master's Degree</v>
      </c>
    </row>
    <row r="3710" spans="1:20" x14ac:dyDescent="0.25">
      <c r="A3710" t="s">
        <v>7872</v>
      </c>
      <c r="B3710" t="s">
        <v>7873</v>
      </c>
      <c r="C3710" t="s">
        <v>18</v>
      </c>
      <c r="D3710">
        <v>38</v>
      </c>
      <c r="E3710" t="s">
        <v>19</v>
      </c>
      <c r="F3710" t="s">
        <v>74</v>
      </c>
      <c r="G3710" t="s">
        <v>232</v>
      </c>
      <c r="H3710" t="s">
        <v>33</v>
      </c>
      <c r="I3710" t="s">
        <v>34</v>
      </c>
      <c r="J3710" s="1">
        <v>44555</v>
      </c>
      <c r="M3710" t="s">
        <v>35</v>
      </c>
      <c r="N3710" s="2">
        <v>53461.26</v>
      </c>
      <c r="O3710" t="s">
        <v>146</v>
      </c>
      <c r="P3710">
        <v>4.4000000000000004</v>
      </c>
      <c r="Q37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10">
        <f>YEAR(Table1[[#This Row],[Hire Date]])</f>
        <v>2021</v>
      </c>
      <c r="T3710" t="str">
        <f>IF(Table1[[#This Row],[Education Level]]="Master's Degree",
"Master's Degree",
IF(Table1[[#This Row],[Education Level]]="Bachelor's Degree",
"Bachelor's Degree",
"Others"))</f>
        <v>Bachelor's Degree</v>
      </c>
    </row>
    <row r="3711" spans="1:20" x14ac:dyDescent="0.25">
      <c r="A3711" t="s">
        <v>7874</v>
      </c>
      <c r="B3711" t="s">
        <v>7875</v>
      </c>
      <c r="C3711" t="s">
        <v>18</v>
      </c>
      <c r="D3711">
        <v>35</v>
      </c>
      <c r="E3711" t="s">
        <v>79</v>
      </c>
      <c r="F3711" t="s">
        <v>49</v>
      </c>
      <c r="G3711" t="s">
        <v>93</v>
      </c>
      <c r="H3711" t="s">
        <v>33</v>
      </c>
      <c r="I3711" t="s">
        <v>23</v>
      </c>
      <c r="J3711" s="1">
        <v>45937</v>
      </c>
      <c r="K3711" s="1">
        <v>46134</v>
      </c>
      <c r="L3711" t="s">
        <v>24</v>
      </c>
      <c r="M3711" t="s">
        <v>25</v>
      </c>
      <c r="N3711" s="2">
        <v>3037.86</v>
      </c>
      <c r="O3711" t="s">
        <v>453</v>
      </c>
      <c r="P3711">
        <v>0.5</v>
      </c>
      <c r="Q37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711">
        <f>YEAR(Table1[[#This Row],[Hire Date]])</f>
        <v>2025</v>
      </c>
      <c r="S3711" s="9">
        <f>YEAR(Table1[[#This Row],[Exit Date]])</f>
        <v>2026</v>
      </c>
      <c r="T3711" t="str">
        <f>IF(Table1[[#This Row],[Education Level]]="Master's Degree",
"Master's Degree",
IF(Table1[[#This Row],[Education Level]]="Bachelor's Degree",
"Bachelor's Degree",
"Others"))</f>
        <v>Master's Degree</v>
      </c>
    </row>
    <row r="3712" spans="1:20" x14ac:dyDescent="0.25">
      <c r="A3712" t="s">
        <v>7876</v>
      </c>
      <c r="B3712" t="s">
        <v>7877</v>
      </c>
      <c r="C3712" t="s">
        <v>18</v>
      </c>
      <c r="D3712">
        <v>22</v>
      </c>
      <c r="E3712" s="9" t="s">
        <v>13002</v>
      </c>
      <c r="F3712" t="s">
        <v>31</v>
      </c>
      <c r="G3712" t="s">
        <v>145</v>
      </c>
      <c r="H3712" t="s">
        <v>33</v>
      </c>
      <c r="I3712" t="s">
        <v>34</v>
      </c>
      <c r="J3712" s="1">
        <v>44079</v>
      </c>
      <c r="M3712" t="s">
        <v>35</v>
      </c>
      <c r="N3712" s="2">
        <v>38485.1</v>
      </c>
      <c r="O3712" t="s">
        <v>146</v>
      </c>
      <c r="P3712">
        <v>5.7</v>
      </c>
      <c r="Q37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12">
        <f>YEAR(Table1[[#This Row],[Hire Date]])</f>
        <v>2020</v>
      </c>
      <c r="T3712" t="str">
        <f>IF(Table1[[#This Row],[Education Level]]="Master's Degree",
"Master's Degree",
IF(Table1[[#This Row],[Education Level]]="Bachelor's Degree",
"Bachelor's Degree",
"Others"))</f>
        <v>Bachelor's Degree</v>
      </c>
    </row>
    <row r="3713" spans="1:20" x14ac:dyDescent="0.25">
      <c r="A3713" t="s">
        <v>7878</v>
      </c>
      <c r="B3713" t="s">
        <v>7879</v>
      </c>
      <c r="C3713" t="s">
        <v>18</v>
      </c>
      <c r="D3713">
        <v>23</v>
      </c>
      <c r="E3713" t="s">
        <v>136</v>
      </c>
      <c r="F3713" t="s">
        <v>60</v>
      </c>
      <c r="G3713" t="s">
        <v>45</v>
      </c>
      <c r="H3713" t="s">
        <v>33</v>
      </c>
      <c r="I3713" t="s">
        <v>34</v>
      </c>
      <c r="J3713" s="1">
        <v>43394</v>
      </c>
      <c r="M3713" t="s">
        <v>35</v>
      </c>
      <c r="N3713" s="2">
        <v>8586.81</v>
      </c>
      <c r="O3713" t="s">
        <v>2893</v>
      </c>
      <c r="P3713">
        <v>7.6</v>
      </c>
      <c r="Q37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13">
        <f>YEAR(Table1[[#This Row],[Hire Date]])</f>
        <v>2018</v>
      </c>
      <c r="T3713" t="str">
        <f>IF(Table1[[#This Row],[Education Level]]="Master's Degree",
"Master's Degree",
IF(Table1[[#This Row],[Education Level]]="Bachelor's Degree",
"Bachelor's Degree",
"Others"))</f>
        <v>Bachelor's Degree</v>
      </c>
    </row>
    <row r="3714" spans="1:20" x14ac:dyDescent="0.25">
      <c r="A3714" t="s">
        <v>7880</v>
      </c>
      <c r="B3714" t="s">
        <v>7881</v>
      </c>
      <c r="C3714" t="s">
        <v>18</v>
      </c>
      <c r="D3714">
        <v>37</v>
      </c>
      <c r="E3714" s="9" t="s">
        <v>13002</v>
      </c>
      <c r="F3714" t="s">
        <v>44</v>
      </c>
      <c r="G3714" t="s">
        <v>137</v>
      </c>
      <c r="H3714" t="s">
        <v>33</v>
      </c>
      <c r="I3714" t="s">
        <v>34</v>
      </c>
      <c r="J3714" s="1">
        <v>44629</v>
      </c>
      <c r="K3714" s="1">
        <v>45440</v>
      </c>
      <c r="L3714" t="s">
        <v>132</v>
      </c>
      <c r="M3714" t="s">
        <v>25</v>
      </c>
      <c r="N3714" s="2">
        <v>29311.06</v>
      </c>
      <c r="O3714" t="s">
        <v>270</v>
      </c>
      <c r="P3714">
        <v>2.2000000000000002</v>
      </c>
      <c r="Q37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714">
        <f>YEAR(Table1[[#This Row],[Hire Date]])</f>
        <v>2022</v>
      </c>
      <c r="S3714" s="9">
        <f>YEAR(Table1[[#This Row],[Exit Date]])</f>
        <v>2024</v>
      </c>
      <c r="T3714" t="str">
        <f>IF(Table1[[#This Row],[Education Level]]="Master's Degree",
"Master's Degree",
IF(Table1[[#This Row],[Education Level]]="Bachelor's Degree",
"Bachelor's Degree",
"Others"))</f>
        <v>Bachelor's Degree</v>
      </c>
    </row>
    <row r="3715" spans="1:20" x14ac:dyDescent="0.25">
      <c r="A3715" t="s">
        <v>7882</v>
      </c>
      <c r="B3715" t="s">
        <v>7883</v>
      </c>
      <c r="C3715" t="s">
        <v>18</v>
      </c>
      <c r="D3715">
        <v>22</v>
      </c>
      <c r="E3715" t="s">
        <v>69</v>
      </c>
      <c r="F3715" t="s">
        <v>44</v>
      </c>
      <c r="G3715" t="s">
        <v>45</v>
      </c>
      <c r="H3715" t="s">
        <v>22</v>
      </c>
      <c r="I3715" t="s">
        <v>34</v>
      </c>
      <c r="J3715" s="1">
        <v>45967</v>
      </c>
      <c r="M3715" t="s">
        <v>35</v>
      </c>
      <c r="N3715" s="2">
        <v>8717.23</v>
      </c>
      <c r="O3715" t="s">
        <v>3505</v>
      </c>
      <c r="P3715">
        <v>0.5</v>
      </c>
      <c r="Q37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715">
        <f>YEAR(Table1[[#This Row],[Hire Date]])</f>
        <v>2025</v>
      </c>
      <c r="T3715" t="str">
        <f>IF(Table1[[#This Row],[Education Level]]="Master's Degree",
"Master's Degree",
IF(Table1[[#This Row],[Education Level]]="Bachelor's Degree",
"Bachelor's Degree",
"Others"))</f>
        <v>Bachelor's Degree</v>
      </c>
    </row>
    <row r="3716" spans="1:20" x14ac:dyDescent="0.25">
      <c r="A3716" t="s">
        <v>7884</v>
      </c>
      <c r="B3716" t="s">
        <v>7885</v>
      </c>
      <c r="C3716" t="s">
        <v>29</v>
      </c>
      <c r="D3716">
        <v>44</v>
      </c>
      <c r="E3716" t="s">
        <v>79</v>
      </c>
      <c r="F3716" t="s">
        <v>31</v>
      </c>
      <c r="G3716" t="s">
        <v>45</v>
      </c>
      <c r="H3716" t="s">
        <v>33</v>
      </c>
      <c r="I3716" t="s">
        <v>23</v>
      </c>
      <c r="J3716" s="1">
        <v>43450</v>
      </c>
      <c r="M3716" t="s">
        <v>35</v>
      </c>
      <c r="N3716" s="2">
        <v>9471.2099999999991</v>
      </c>
      <c r="O3716" t="s">
        <v>1637</v>
      </c>
      <c r="P3716">
        <v>7.4</v>
      </c>
      <c r="Q37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16">
        <f>YEAR(Table1[[#This Row],[Hire Date]])</f>
        <v>2018</v>
      </c>
      <c r="T3716" t="str">
        <f>IF(Table1[[#This Row],[Education Level]]="Master's Degree",
"Master's Degree",
IF(Table1[[#This Row],[Education Level]]="Bachelor's Degree",
"Bachelor's Degree",
"Others"))</f>
        <v>Master's Degree</v>
      </c>
    </row>
    <row r="3717" spans="1:20" x14ac:dyDescent="0.25">
      <c r="A3717" t="s">
        <v>7886</v>
      </c>
      <c r="B3717" t="s">
        <v>7887</v>
      </c>
      <c r="C3717" t="s">
        <v>29</v>
      </c>
      <c r="D3717">
        <v>33</v>
      </c>
      <c r="E3717" t="s">
        <v>100</v>
      </c>
      <c r="F3717" t="s">
        <v>44</v>
      </c>
      <c r="G3717" t="s">
        <v>45</v>
      </c>
      <c r="H3717" t="s">
        <v>33</v>
      </c>
      <c r="I3717" t="s">
        <v>34</v>
      </c>
      <c r="J3717" s="1">
        <v>43851</v>
      </c>
      <c r="K3717" s="1">
        <v>45548</v>
      </c>
      <c r="L3717" t="s">
        <v>24</v>
      </c>
      <c r="M3717" t="s">
        <v>25</v>
      </c>
      <c r="N3717" s="2">
        <v>7114.6</v>
      </c>
      <c r="O3717" t="s">
        <v>1831</v>
      </c>
      <c r="P3717">
        <v>4.5999999999999996</v>
      </c>
      <c r="Q37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17">
        <f>YEAR(Table1[[#This Row],[Hire Date]])</f>
        <v>2020</v>
      </c>
      <c r="S3717" s="9">
        <f>YEAR(Table1[[#This Row],[Exit Date]])</f>
        <v>2024</v>
      </c>
      <c r="T3717" t="str">
        <f>IF(Table1[[#This Row],[Education Level]]="Master's Degree",
"Master's Degree",
IF(Table1[[#This Row],[Education Level]]="Bachelor's Degree",
"Bachelor's Degree",
"Others"))</f>
        <v>Bachelor's Degree</v>
      </c>
    </row>
    <row r="3718" spans="1:20" x14ac:dyDescent="0.25">
      <c r="A3718" t="s">
        <v>7888</v>
      </c>
      <c r="B3718" t="s">
        <v>7889</v>
      </c>
      <c r="C3718" t="s">
        <v>29</v>
      </c>
      <c r="D3718">
        <v>62</v>
      </c>
      <c r="E3718" t="s">
        <v>43</v>
      </c>
      <c r="F3718" t="s">
        <v>60</v>
      </c>
      <c r="G3718" t="s">
        <v>32</v>
      </c>
      <c r="H3718" t="s">
        <v>22</v>
      </c>
      <c r="I3718" t="s">
        <v>50</v>
      </c>
      <c r="J3718" s="1">
        <v>46043</v>
      </c>
      <c r="M3718" t="s">
        <v>35</v>
      </c>
      <c r="N3718" s="2">
        <v>4703.92</v>
      </c>
      <c r="O3718" t="s">
        <v>503</v>
      </c>
      <c r="P3718">
        <v>0.3</v>
      </c>
      <c r="Q37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718">
        <f>YEAR(Table1[[#This Row],[Hire Date]])</f>
        <v>2026</v>
      </c>
      <c r="T3718" t="str">
        <f>IF(Table1[[#This Row],[Education Level]]="Master's Degree",
"Master's Degree",
IF(Table1[[#This Row],[Education Level]]="Bachelor's Degree",
"Bachelor's Degree",
"Others"))</f>
        <v>Others</v>
      </c>
    </row>
    <row r="3719" spans="1:20" x14ac:dyDescent="0.25">
      <c r="A3719" t="s">
        <v>7890</v>
      </c>
      <c r="B3719" t="s">
        <v>4655</v>
      </c>
      <c r="C3719" t="s">
        <v>29</v>
      </c>
      <c r="D3719">
        <v>55</v>
      </c>
      <c r="E3719" t="s">
        <v>69</v>
      </c>
      <c r="F3719" t="s">
        <v>31</v>
      </c>
      <c r="G3719" t="s">
        <v>93</v>
      </c>
      <c r="H3719" t="s">
        <v>33</v>
      </c>
      <c r="I3719" t="s">
        <v>23</v>
      </c>
      <c r="J3719" s="1">
        <v>44099</v>
      </c>
      <c r="M3719" t="s">
        <v>35</v>
      </c>
      <c r="N3719" s="2">
        <v>3738.24</v>
      </c>
      <c r="O3719" t="s">
        <v>2112</v>
      </c>
      <c r="P3719">
        <v>5.6</v>
      </c>
      <c r="Q37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19">
        <f>YEAR(Table1[[#This Row],[Hire Date]])</f>
        <v>2020</v>
      </c>
      <c r="T3719" t="str">
        <f>IF(Table1[[#This Row],[Education Level]]="Master's Degree",
"Master's Degree",
IF(Table1[[#This Row],[Education Level]]="Bachelor's Degree",
"Bachelor's Degree",
"Others"))</f>
        <v>Master's Degree</v>
      </c>
    </row>
    <row r="3720" spans="1:20" x14ac:dyDescent="0.25">
      <c r="A3720" t="s">
        <v>7891</v>
      </c>
      <c r="B3720" t="s">
        <v>7892</v>
      </c>
      <c r="C3720" t="s">
        <v>18</v>
      </c>
      <c r="D3720">
        <v>33</v>
      </c>
      <c r="E3720" t="s">
        <v>136</v>
      </c>
      <c r="F3720" t="s">
        <v>31</v>
      </c>
      <c r="G3720" t="s">
        <v>45</v>
      </c>
      <c r="H3720" t="s">
        <v>33</v>
      </c>
      <c r="I3720" t="s">
        <v>117</v>
      </c>
      <c r="J3720" s="1">
        <v>43715</v>
      </c>
      <c r="M3720" t="s">
        <v>35</v>
      </c>
      <c r="N3720" s="2">
        <v>7664.92</v>
      </c>
      <c r="O3720" t="s">
        <v>369</v>
      </c>
      <c r="P3720">
        <v>6.7</v>
      </c>
      <c r="Q37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20">
        <f>YEAR(Table1[[#This Row],[Hire Date]])</f>
        <v>2019</v>
      </c>
      <c r="T3720" t="str">
        <f>IF(Table1[[#This Row],[Education Level]]="Master's Degree",
"Master's Degree",
IF(Table1[[#This Row],[Education Level]]="Bachelor's Degree",
"Bachelor's Degree",
"Others"))</f>
        <v>Others</v>
      </c>
    </row>
    <row r="3721" spans="1:20" x14ac:dyDescent="0.25">
      <c r="A3721" t="s">
        <v>7893</v>
      </c>
      <c r="B3721" t="s">
        <v>7894</v>
      </c>
      <c r="C3721" t="s">
        <v>18</v>
      </c>
      <c r="D3721">
        <v>34</v>
      </c>
      <c r="E3721" t="s">
        <v>19</v>
      </c>
      <c r="F3721" t="s">
        <v>44</v>
      </c>
      <c r="G3721" t="s">
        <v>232</v>
      </c>
      <c r="H3721" t="s">
        <v>22</v>
      </c>
      <c r="I3721" t="s">
        <v>34</v>
      </c>
      <c r="J3721" s="1">
        <v>45641</v>
      </c>
      <c r="K3721" s="1">
        <v>46126</v>
      </c>
      <c r="L3721" t="s">
        <v>132</v>
      </c>
      <c r="M3721" t="s">
        <v>25</v>
      </c>
      <c r="N3721" s="2">
        <v>57258.3</v>
      </c>
      <c r="O3721" t="s">
        <v>146</v>
      </c>
      <c r="P3721">
        <v>1.3</v>
      </c>
      <c r="Q37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721">
        <f>YEAR(Table1[[#This Row],[Hire Date]])</f>
        <v>2024</v>
      </c>
      <c r="S3721" s="9">
        <f>YEAR(Table1[[#This Row],[Exit Date]])</f>
        <v>2026</v>
      </c>
      <c r="T3721" t="str">
        <f>IF(Table1[[#This Row],[Education Level]]="Master's Degree",
"Master's Degree",
IF(Table1[[#This Row],[Education Level]]="Bachelor's Degree",
"Bachelor's Degree",
"Others"))</f>
        <v>Bachelor's Degree</v>
      </c>
    </row>
    <row r="3722" spans="1:20" x14ac:dyDescent="0.25">
      <c r="A3722" t="s">
        <v>7895</v>
      </c>
      <c r="B3722" t="s">
        <v>7896</v>
      </c>
      <c r="C3722" t="s">
        <v>18</v>
      </c>
      <c r="D3722">
        <v>43</v>
      </c>
      <c r="E3722" t="s">
        <v>100</v>
      </c>
      <c r="F3722" t="s">
        <v>49</v>
      </c>
      <c r="G3722" t="s">
        <v>21</v>
      </c>
      <c r="H3722" t="s">
        <v>33</v>
      </c>
      <c r="I3722" t="s">
        <v>117</v>
      </c>
      <c r="J3722" s="1">
        <v>43753</v>
      </c>
      <c r="M3722" t="s">
        <v>35</v>
      </c>
      <c r="N3722" s="2">
        <v>18259.61</v>
      </c>
      <c r="O3722" t="s">
        <v>698</v>
      </c>
      <c r="P3722">
        <v>6.6</v>
      </c>
      <c r="Q37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22">
        <f>YEAR(Table1[[#This Row],[Hire Date]])</f>
        <v>2019</v>
      </c>
      <c r="T3722" t="str">
        <f>IF(Table1[[#This Row],[Education Level]]="Master's Degree",
"Master's Degree",
IF(Table1[[#This Row],[Education Level]]="Bachelor's Degree",
"Bachelor's Degree",
"Others"))</f>
        <v>Others</v>
      </c>
    </row>
    <row r="3723" spans="1:20" x14ac:dyDescent="0.25">
      <c r="A3723" t="s">
        <v>7897</v>
      </c>
      <c r="B3723" t="s">
        <v>7898</v>
      </c>
      <c r="C3723" t="s">
        <v>29</v>
      </c>
      <c r="D3723">
        <v>50</v>
      </c>
      <c r="E3723" t="s">
        <v>86</v>
      </c>
      <c r="F3723" t="s">
        <v>31</v>
      </c>
      <c r="G3723" t="s">
        <v>61</v>
      </c>
      <c r="H3723" t="s">
        <v>33</v>
      </c>
      <c r="I3723" t="s">
        <v>23</v>
      </c>
      <c r="J3723" s="1">
        <v>44661</v>
      </c>
      <c r="M3723" t="s">
        <v>35</v>
      </c>
      <c r="N3723" s="2">
        <v>10870.73</v>
      </c>
      <c r="O3723" t="s">
        <v>3149</v>
      </c>
      <c r="P3723">
        <v>4.0999999999999996</v>
      </c>
      <c r="Q37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23">
        <f>YEAR(Table1[[#This Row],[Hire Date]])</f>
        <v>2022</v>
      </c>
      <c r="T3723" t="str">
        <f>IF(Table1[[#This Row],[Education Level]]="Master's Degree",
"Master's Degree",
IF(Table1[[#This Row],[Education Level]]="Bachelor's Degree",
"Bachelor's Degree",
"Others"))</f>
        <v>Master's Degree</v>
      </c>
    </row>
    <row r="3724" spans="1:20" x14ac:dyDescent="0.25">
      <c r="A3724" t="s">
        <v>7899</v>
      </c>
      <c r="B3724" t="s">
        <v>7900</v>
      </c>
      <c r="C3724" t="s">
        <v>29</v>
      </c>
      <c r="D3724">
        <v>22</v>
      </c>
      <c r="E3724" t="s">
        <v>136</v>
      </c>
      <c r="F3724" t="s">
        <v>31</v>
      </c>
      <c r="G3724" t="s">
        <v>137</v>
      </c>
      <c r="H3724" t="s">
        <v>22</v>
      </c>
      <c r="I3724" t="s">
        <v>117</v>
      </c>
      <c r="J3724" s="1">
        <v>45929</v>
      </c>
      <c r="K3724" s="1">
        <v>46173</v>
      </c>
      <c r="L3724" t="s">
        <v>132</v>
      </c>
      <c r="M3724" t="s">
        <v>25</v>
      </c>
      <c r="N3724" s="2">
        <v>20808.64</v>
      </c>
      <c r="O3724" t="s">
        <v>982</v>
      </c>
      <c r="P3724">
        <v>0.7</v>
      </c>
      <c r="Q37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724">
        <f>YEAR(Table1[[#This Row],[Hire Date]])</f>
        <v>2025</v>
      </c>
      <c r="S3724" s="9">
        <f>YEAR(Table1[[#This Row],[Exit Date]])</f>
        <v>2026</v>
      </c>
      <c r="T3724" t="str">
        <f>IF(Table1[[#This Row],[Education Level]]="Master's Degree",
"Master's Degree",
IF(Table1[[#This Row],[Education Level]]="Bachelor's Degree",
"Bachelor's Degree",
"Others"))</f>
        <v>Others</v>
      </c>
    </row>
    <row r="3725" spans="1:20" x14ac:dyDescent="0.25">
      <c r="A3725" t="s">
        <v>7901</v>
      </c>
      <c r="B3725" t="s">
        <v>6150</v>
      </c>
      <c r="C3725" t="s">
        <v>18</v>
      </c>
      <c r="D3725">
        <v>22</v>
      </c>
      <c r="E3725" t="s">
        <v>19</v>
      </c>
      <c r="F3725" t="s">
        <v>44</v>
      </c>
      <c r="G3725" t="s">
        <v>145</v>
      </c>
      <c r="H3725" t="s">
        <v>138</v>
      </c>
      <c r="I3725" t="s">
        <v>23</v>
      </c>
      <c r="J3725" s="1">
        <v>44792</v>
      </c>
      <c r="M3725" t="s">
        <v>35</v>
      </c>
      <c r="N3725" s="2">
        <v>38740.370000000003</v>
      </c>
      <c r="O3725" t="s">
        <v>146</v>
      </c>
      <c r="P3725">
        <v>3.7</v>
      </c>
      <c r="Q37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25">
        <f>YEAR(Table1[[#This Row],[Hire Date]])</f>
        <v>2022</v>
      </c>
      <c r="T3725" t="str">
        <f>IF(Table1[[#This Row],[Education Level]]="Master's Degree",
"Master's Degree",
IF(Table1[[#This Row],[Education Level]]="Bachelor's Degree",
"Bachelor's Degree",
"Others"))</f>
        <v>Master's Degree</v>
      </c>
    </row>
    <row r="3726" spans="1:20" x14ac:dyDescent="0.25">
      <c r="A3726" t="s">
        <v>7902</v>
      </c>
      <c r="B3726" t="s">
        <v>7903</v>
      </c>
      <c r="C3726" t="s">
        <v>29</v>
      </c>
      <c r="D3726">
        <v>29</v>
      </c>
      <c r="E3726" t="s">
        <v>19</v>
      </c>
      <c r="F3726" t="s">
        <v>49</v>
      </c>
      <c r="G3726" t="s">
        <v>232</v>
      </c>
      <c r="H3726" t="s">
        <v>33</v>
      </c>
      <c r="I3726" t="s">
        <v>34</v>
      </c>
      <c r="J3726" s="1">
        <v>43485</v>
      </c>
      <c r="M3726" t="s">
        <v>35</v>
      </c>
      <c r="N3726" s="2">
        <v>66865.53</v>
      </c>
      <c r="O3726" t="s">
        <v>146</v>
      </c>
      <c r="P3726">
        <v>7.3</v>
      </c>
      <c r="Q37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26">
        <f>YEAR(Table1[[#This Row],[Hire Date]])</f>
        <v>2019</v>
      </c>
      <c r="T3726" t="str">
        <f>IF(Table1[[#This Row],[Education Level]]="Master's Degree",
"Master's Degree",
IF(Table1[[#This Row],[Education Level]]="Bachelor's Degree",
"Bachelor's Degree",
"Others"))</f>
        <v>Bachelor's Degree</v>
      </c>
    </row>
    <row r="3727" spans="1:20" x14ac:dyDescent="0.25">
      <c r="A3727" t="s">
        <v>7904</v>
      </c>
      <c r="B3727" t="s">
        <v>7905</v>
      </c>
      <c r="C3727" t="s">
        <v>29</v>
      </c>
      <c r="D3727">
        <v>40</v>
      </c>
      <c r="E3727" t="s">
        <v>69</v>
      </c>
      <c r="F3727" t="s">
        <v>49</v>
      </c>
      <c r="G3727" t="s">
        <v>93</v>
      </c>
      <c r="H3727" t="s">
        <v>33</v>
      </c>
      <c r="I3727" t="s">
        <v>34</v>
      </c>
      <c r="J3727" s="1">
        <v>44837</v>
      </c>
      <c r="M3727" t="s">
        <v>35</v>
      </c>
      <c r="N3727" s="2">
        <v>3908.88</v>
      </c>
      <c r="O3727" t="s">
        <v>868</v>
      </c>
      <c r="P3727">
        <v>3.6</v>
      </c>
      <c r="Q37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27">
        <f>YEAR(Table1[[#This Row],[Hire Date]])</f>
        <v>2022</v>
      </c>
      <c r="T3727" t="str">
        <f>IF(Table1[[#This Row],[Education Level]]="Master's Degree",
"Master's Degree",
IF(Table1[[#This Row],[Education Level]]="Bachelor's Degree",
"Bachelor's Degree",
"Others"))</f>
        <v>Bachelor's Degree</v>
      </c>
    </row>
    <row r="3728" spans="1:20" x14ac:dyDescent="0.25">
      <c r="A3728" t="s">
        <v>7906</v>
      </c>
      <c r="B3728" t="s">
        <v>7907</v>
      </c>
      <c r="C3728" t="s">
        <v>18</v>
      </c>
      <c r="D3728">
        <v>39</v>
      </c>
      <c r="E3728" t="s">
        <v>121</v>
      </c>
      <c r="F3728" t="s">
        <v>44</v>
      </c>
      <c r="G3728" t="s">
        <v>45</v>
      </c>
      <c r="H3728" t="s">
        <v>131</v>
      </c>
      <c r="I3728" t="s">
        <v>34</v>
      </c>
      <c r="J3728" s="1">
        <v>44797</v>
      </c>
      <c r="K3728" s="1">
        <v>45138</v>
      </c>
      <c r="L3728" t="s">
        <v>132</v>
      </c>
      <c r="M3728" t="s">
        <v>25</v>
      </c>
      <c r="N3728" s="2">
        <v>6720.91</v>
      </c>
      <c r="O3728" t="s">
        <v>1536</v>
      </c>
      <c r="P3728">
        <v>0.9</v>
      </c>
      <c r="Q37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728">
        <f>YEAR(Table1[[#This Row],[Hire Date]])</f>
        <v>2022</v>
      </c>
      <c r="S3728" s="9">
        <f>YEAR(Table1[[#This Row],[Exit Date]])</f>
        <v>2023</v>
      </c>
      <c r="T3728" t="str">
        <f>IF(Table1[[#This Row],[Education Level]]="Master's Degree",
"Master's Degree",
IF(Table1[[#This Row],[Education Level]]="Bachelor's Degree",
"Bachelor's Degree",
"Others"))</f>
        <v>Bachelor's Degree</v>
      </c>
    </row>
    <row r="3729" spans="1:20" x14ac:dyDescent="0.25">
      <c r="A3729" t="s">
        <v>7908</v>
      </c>
      <c r="B3729" t="s">
        <v>7909</v>
      </c>
      <c r="C3729" t="s">
        <v>29</v>
      </c>
      <c r="D3729">
        <v>44</v>
      </c>
      <c r="E3729" t="s">
        <v>100</v>
      </c>
      <c r="F3729" t="s">
        <v>31</v>
      </c>
      <c r="G3729" t="s">
        <v>21</v>
      </c>
      <c r="H3729" t="s">
        <v>22</v>
      </c>
      <c r="I3729" t="s">
        <v>34</v>
      </c>
      <c r="J3729" s="1">
        <v>43227</v>
      </c>
      <c r="K3729" s="1">
        <v>43517</v>
      </c>
      <c r="L3729" t="s">
        <v>132</v>
      </c>
      <c r="M3729" t="s">
        <v>25</v>
      </c>
      <c r="N3729" s="2">
        <v>18007.060000000001</v>
      </c>
      <c r="O3729" t="s">
        <v>342</v>
      </c>
      <c r="P3729">
        <v>0.8</v>
      </c>
      <c r="Q37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729">
        <f>YEAR(Table1[[#This Row],[Hire Date]])</f>
        <v>2018</v>
      </c>
      <c r="S3729" s="9">
        <f>YEAR(Table1[[#This Row],[Exit Date]])</f>
        <v>2019</v>
      </c>
      <c r="T3729" t="str">
        <f>IF(Table1[[#This Row],[Education Level]]="Master's Degree",
"Master's Degree",
IF(Table1[[#This Row],[Education Level]]="Bachelor's Degree",
"Bachelor's Degree",
"Others"))</f>
        <v>Bachelor's Degree</v>
      </c>
    </row>
    <row r="3730" spans="1:20" x14ac:dyDescent="0.25">
      <c r="A3730" t="s">
        <v>7910</v>
      </c>
      <c r="B3730" t="s">
        <v>7911</v>
      </c>
      <c r="C3730" t="s">
        <v>18</v>
      </c>
      <c r="D3730">
        <v>24</v>
      </c>
      <c r="E3730" t="s">
        <v>30</v>
      </c>
      <c r="F3730" t="s">
        <v>60</v>
      </c>
      <c r="G3730" t="s">
        <v>32</v>
      </c>
      <c r="H3730" t="s">
        <v>33</v>
      </c>
      <c r="I3730" t="s">
        <v>23</v>
      </c>
      <c r="J3730" s="1">
        <v>45924</v>
      </c>
      <c r="M3730" t="s">
        <v>35</v>
      </c>
      <c r="N3730" s="2">
        <v>4627.33</v>
      </c>
      <c r="O3730" t="s">
        <v>453</v>
      </c>
      <c r="P3730">
        <v>0.6</v>
      </c>
      <c r="Q37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730">
        <f>YEAR(Table1[[#This Row],[Hire Date]])</f>
        <v>2025</v>
      </c>
      <c r="T3730" t="str">
        <f>IF(Table1[[#This Row],[Education Level]]="Master's Degree",
"Master's Degree",
IF(Table1[[#This Row],[Education Level]]="Bachelor's Degree",
"Bachelor's Degree",
"Others"))</f>
        <v>Master's Degree</v>
      </c>
    </row>
    <row r="3731" spans="1:20" x14ac:dyDescent="0.25">
      <c r="A3731" t="s">
        <v>7912</v>
      </c>
      <c r="B3731" t="s">
        <v>7913</v>
      </c>
      <c r="C3731" t="s">
        <v>29</v>
      </c>
      <c r="D3731">
        <v>22</v>
      </c>
      <c r="E3731" t="s">
        <v>19</v>
      </c>
      <c r="F3731" t="s">
        <v>44</v>
      </c>
      <c r="G3731" t="s">
        <v>137</v>
      </c>
      <c r="H3731" t="s">
        <v>33</v>
      </c>
      <c r="I3731" t="s">
        <v>34</v>
      </c>
      <c r="J3731" s="1">
        <v>46097</v>
      </c>
      <c r="M3731" t="s">
        <v>35</v>
      </c>
      <c r="N3731" s="2">
        <v>28132.92</v>
      </c>
      <c r="O3731" t="s">
        <v>1248</v>
      </c>
      <c r="P3731">
        <v>0.2</v>
      </c>
      <c r="Q37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731">
        <f>YEAR(Table1[[#This Row],[Hire Date]])</f>
        <v>2026</v>
      </c>
      <c r="T3731" t="str">
        <f>IF(Table1[[#This Row],[Education Level]]="Master's Degree",
"Master's Degree",
IF(Table1[[#This Row],[Education Level]]="Bachelor's Degree",
"Bachelor's Degree",
"Others"))</f>
        <v>Bachelor's Degree</v>
      </c>
    </row>
    <row r="3732" spans="1:20" x14ac:dyDescent="0.25">
      <c r="A3732" t="s">
        <v>7914</v>
      </c>
      <c r="B3732" t="s">
        <v>7915</v>
      </c>
      <c r="C3732" t="s">
        <v>29</v>
      </c>
      <c r="D3732">
        <v>42</v>
      </c>
      <c r="E3732" t="s">
        <v>100</v>
      </c>
      <c r="F3732" t="s">
        <v>74</v>
      </c>
      <c r="G3732" t="s">
        <v>61</v>
      </c>
      <c r="H3732" t="s">
        <v>33</v>
      </c>
      <c r="I3732" t="s">
        <v>34</v>
      </c>
      <c r="J3732" s="1">
        <v>44731</v>
      </c>
      <c r="M3732" t="s">
        <v>35</v>
      </c>
      <c r="N3732" s="2">
        <v>9801.77</v>
      </c>
      <c r="O3732" t="s">
        <v>1091</v>
      </c>
      <c r="P3732">
        <v>3.9</v>
      </c>
      <c r="Q37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32">
        <f>YEAR(Table1[[#This Row],[Hire Date]])</f>
        <v>2022</v>
      </c>
      <c r="T3732" t="str">
        <f>IF(Table1[[#This Row],[Education Level]]="Master's Degree",
"Master's Degree",
IF(Table1[[#This Row],[Education Level]]="Bachelor's Degree",
"Bachelor's Degree",
"Others"))</f>
        <v>Bachelor's Degree</v>
      </c>
    </row>
    <row r="3733" spans="1:20" x14ac:dyDescent="0.25">
      <c r="A3733" t="s">
        <v>7916</v>
      </c>
      <c r="B3733" t="s">
        <v>7917</v>
      </c>
      <c r="C3733" t="s">
        <v>29</v>
      </c>
      <c r="D3733">
        <v>27</v>
      </c>
      <c r="E3733" t="s">
        <v>69</v>
      </c>
      <c r="F3733" t="s">
        <v>44</v>
      </c>
      <c r="G3733" t="s">
        <v>93</v>
      </c>
      <c r="H3733" t="s">
        <v>131</v>
      </c>
      <c r="I3733" t="s">
        <v>34</v>
      </c>
      <c r="J3733" s="1">
        <v>45556</v>
      </c>
      <c r="K3733" s="1">
        <v>45683</v>
      </c>
      <c r="L3733" t="s">
        <v>132</v>
      </c>
      <c r="M3733" t="s">
        <v>25</v>
      </c>
      <c r="N3733" s="2">
        <v>3033.31</v>
      </c>
      <c r="O3733" t="s">
        <v>2491</v>
      </c>
      <c r="P3733">
        <v>0.3</v>
      </c>
      <c r="Q37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733">
        <f>YEAR(Table1[[#This Row],[Hire Date]])</f>
        <v>2024</v>
      </c>
      <c r="S3733" s="9">
        <f>YEAR(Table1[[#This Row],[Exit Date]])</f>
        <v>2025</v>
      </c>
      <c r="T3733" t="str">
        <f>IF(Table1[[#This Row],[Education Level]]="Master's Degree",
"Master's Degree",
IF(Table1[[#This Row],[Education Level]]="Bachelor's Degree",
"Bachelor's Degree",
"Others"))</f>
        <v>Bachelor's Degree</v>
      </c>
    </row>
    <row r="3734" spans="1:20" x14ac:dyDescent="0.25">
      <c r="A3734" t="s">
        <v>7918</v>
      </c>
      <c r="B3734" t="s">
        <v>7919</v>
      </c>
      <c r="C3734" t="s">
        <v>18</v>
      </c>
      <c r="D3734">
        <v>22</v>
      </c>
      <c r="E3734" t="s">
        <v>43</v>
      </c>
      <c r="F3734" t="s">
        <v>49</v>
      </c>
      <c r="G3734" t="s">
        <v>32</v>
      </c>
      <c r="H3734" t="s">
        <v>33</v>
      </c>
      <c r="I3734" t="s">
        <v>34</v>
      </c>
      <c r="J3734" s="1">
        <v>44199</v>
      </c>
      <c r="M3734" t="s">
        <v>35</v>
      </c>
      <c r="N3734" s="2">
        <v>5167.01</v>
      </c>
      <c r="O3734" t="s">
        <v>1518</v>
      </c>
      <c r="P3734">
        <v>5.4</v>
      </c>
      <c r="Q37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34">
        <f>YEAR(Table1[[#This Row],[Hire Date]])</f>
        <v>2021</v>
      </c>
      <c r="T3734" t="str">
        <f>IF(Table1[[#This Row],[Education Level]]="Master's Degree",
"Master's Degree",
IF(Table1[[#This Row],[Education Level]]="Bachelor's Degree",
"Bachelor's Degree",
"Others"))</f>
        <v>Bachelor's Degree</v>
      </c>
    </row>
    <row r="3735" spans="1:20" x14ac:dyDescent="0.25">
      <c r="A3735" t="s">
        <v>7920</v>
      </c>
      <c r="B3735" t="s">
        <v>7921</v>
      </c>
      <c r="C3735" t="s">
        <v>18</v>
      </c>
      <c r="D3735">
        <v>36</v>
      </c>
      <c r="E3735" t="s">
        <v>121</v>
      </c>
      <c r="F3735" t="s">
        <v>74</v>
      </c>
      <c r="G3735" t="s">
        <v>61</v>
      </c>
      <c r="H3735" t="s">
        <v>131</v>
      </c>
      <c r="I3735" t="s">
        <v>23</v>
      </c>
      <c r="J3735" s="1">
        <v>43783</v>
      </c>
      <c r="M3735" t="s">
        <v>35</v>
      </c>
      <c r="N3735" s="2">
        <v>11058.71</v>
      </c>
      <c r="O3735" t="s">
        <v>818</v>
      </c>
      <c r="P3735">
        <v>6.5</v>
      </c>
      <c r="Q37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35">
        <f>YEAR(Table1[[#This Row],[Hire Date]])</f>
        <v>2019</v>
      </c>
      <c r="T3735" t="str">
        <f>IF(Table1[[#This Row],[Education Level]]="Master's Degree",
"Master's Degree",
IF(Table1[[#This Row],[Education Level]]="Bachelor's Degree",
"Bachelor's Degree",
"Others"))</f>
        <v>Master's Degree</v>
      </c>
    </row>
    <row r="3736" spans="1:20" x14ac:dyDescent="0.25">
      <c r="A3736" t="s">
        <v>7922</v>
      </c>
      <c r="B3736" t="s">
        <v>7923</v>
      </c>
      <c r="C3736" t="s">
        <v>29</v>
      </c>
      <c r="D3736">
        <v>42</v>
      </c>
      <c r="E3736" t="s">
        <v>136</v>
      </c>
      <c r="F3736" t="s">
        <v>44</v>
      </c>
      <c r="G3736" t="s">
        <v>21</v>
      </c>
      <c r="H3736" t="s">
        <v>22</v>
      </c>
      <c r="I3736" t="s">
        <v>175</v>
      </c>
      <c r="J3736" s="1">
        <v>43198</v>
      </c>
      <c r="M3736" t="s">
        <v>35</v>
      </c>
      <c r="N3736" s="2">
        <v>18250.61</v>
      </c>
      <c r="O3736" t="s">
        <v>470</v>
      </c>
      <c r="P3736">
        <v>8.1</v>
      </c>
      <c r="Q37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36">
        <f>YEAR(Table1[[#This Row],[Hire Date]])</f>
        <v>2018</v>
      </c>
      <c r="T3736" t="str">
        <f>IF(Table1[[#This Row],[Education Level]]="Master's Degree",
"Master's Degree",
IF(Table1[[#This Row],[Education Level]]="Bachelor's Degree",
"Bachelor's Degree",
"Others"))</f>
        <v>Others</v>
      </c>
    </row>
    <row r="3737" spans="1:20" x14ac:dyDescent="0.25">
      <c r="A3737" t="s">
        <v>7924</v>
      </c>
      <c r="B3737" t="s">
        <v>7925</v>
      </c>
      <c r="C3737" t="s">
        <v>29</v>
      </c>
      <c r="D3737">
        <v>33</v>
      </c>
      <c r="E3737" s="9" t="s">
        <v>13002</v>
      </c>
      <c r="F3737" t="s">
        <v>20</v>
      </c>
      <c r="G3737" t="s">
        <v>32</v>
      </c>
      <c r="H3737" t="s">
        <v>33</v>
      </c>
      <c r="I3737" t="s">
        <v>23</v>
      </c>
      <c r="J3737" s="1">
        <v>44411</v>
      </c>
      <c r="M3737" t="s">
        <v>35</v>
      </c>
      <c r="N3737" s="2">
        <v>6131.14</v>
      </c>
      <c r="O3737" t="s">
        <v>710</v>
      </c>
      <c r="P3737">
        <v>4.8</v>
      </c>
      <c r="Q37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37">
        <f>YEAR(Table1[[#This Row],[Hire Date]])</f>
        <v>2021</v>
      </c>
      <c r="T3737" t="str">
        <f>IF(Table1[[#This Row],[Education Level]]="Master's Degree",
"Master's Degree",
IF(Table1[[#This Row],[Education Level]]="Bachelor's Degree",
"Bachelor's Degree",
"Others"))</f>
        <v>Master's Degree</v>
      </c>
    </row>
    <row r="3738" spans="1:20" x14ac:dyDescent="0.25">
      <c r="A3738" t="s">
        <v>7926</v>
      </c>
      <c r="B3738" t="s">
        <v>7927</v>
      </c>
      <c r="C3738" t="s">
        <v>18</v>
      </c>
      <c r="D3738">
        <v>30</v>
      </c>
      <c r="E3738" t="s">
        <v>30</v>
      </c>
      <c r="F3738" t="s">
        <v>20</v>
      </c>
      <c r="G3738" t="s">
        <v>137</v>
      </c>
      <c r="H3738" t="s">
        <v>33</v>
      </c>
      <c r="I3738" t="s">
        <v>23</v>
      </c>
      <c r="J3738" s="1">
        <v>45662</v>
      </c>
      <c r="M3738" t="s">
        <v>35</v>
      </c>
      <c r="N3738" s="2">
        <v>25360.560000000001</v>
      </c>
      <c r="O3738" t="s">
        <v>921</v>
      </c>
      <c r="P3738">
        <v>1.4</v>
      </c>
      <c r="Q37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738">
        <f>YEAR(Table1[[#This Row],[Hire Date]])</f>
        <v>2025</v>
      </c>
      <c r="T3738" t="str">
        <f>IF(Table1[[#This Row],[Education Level]]="Master's Degree",
"Master's Degree",
IF(Table1[[#This Row],[Education Level]]="Bachelor's Degree",
"Bachelor's Degree",
"Others"))</f>
        <v>Master's Degree</v>
      </c>
    </row>
    <row r="3739" spans="1:20" x14ac:dyDescent="0.25">
      <c r="A3739" t="s">
        <v>7928</v>
      </c>
      <c r="B3739" t="s">
        <v>7929</v>
      </c>
      <c r="C3739" t="s">
        <v>29</v>
      </c>
      <c r="D3739">
        <v>33</v>
      </c>
      <c r="E3739" t="s">
        <v>69</v>
      </c>
      <c r="F3739" t="s">
        <v>31</v>
      </c>
      <c r="G3739" t="s">
        <v>21</v>
      </c>
      <c r="H3739" t="s">
        <v>33</v>
      </c>
      <c r="I3739" t="s">
        <v>34</v>
      </c>
      <c r="J3739" s="1">
        <v>46051</v>
      </c>
      <c r="M3739" t="s">
        <v>35</v>
      </c>
      <c r="N3739" s="2">
        <v>18184.64</v>
      </c>
      <c r="O3739" t="s">
        <v>476</v>
      </c>
      <c r="P3739">
        <v>0.3</v>
      </c>
      <c r="Q37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739">
        <f>YEAR(Table1[[#This Row],[Hire Date]])</f>
        <v>2026</v>
      </c>
      <c r="T3739" t="str">
        <f>IF(Table1[[#This Row],[Education Level]]="Master's Degree",
"Master's Degree",
IF(Table1[[#This Row],[Education Level]]="Bachelor's Degree",
"Bachelor's Degree",
"Others"))</f>
        <v>Bachelor's Degree</v>
      </c>
    </row>
    <row r="3740" spans="1:20" x14ac:dyDescent="0.25">
      <c r="A3740" t="s">
        <v>7930</v>
      </c>
      <c r="B3740" t="s">
        <v>7931</v>
      </c>
      <c r="C3740" t="s">
        <v>29</v>
      </c>
      <c r="D3740">
        <v>31</v>
      </c>
      <c r="E3740" t="s">
        <v>30</v>
      </c>
      <c r="F3740" t="s">
        <v>49</v>
      </c>
      <c r="G3740" t="s">
        <v>45</v>
      </c>
      <c r="H3740" t="s">
        <v>131</v>
      </c>
      <c r="I3740" t="s">
        <v>23</v>
      </c>
      <c r="J3740" s="1">
        <v>44594</v>
      </c>
      <c r="K3740" s="1">
        <v>44743</v>
      </c>
      <c r="L3740" t="s">
        <v>132</v>
      </c>
      <c r="M3740" t="s">
        <v>25</v>
      </c>
      <c r="N3740" s="2">
        <v>8453.52</v>
      </c>
      <c r="O3740" t="s">
        <v>1950</v>
      </c>
      <c r="P3740">
        <v>0.4</v>
      </c>
      <c r="Q37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740">
        <f>YEAR(Table1[[#This Row],[Hire Date]])</f>
        <v>2022</v>
      </c>
      <c r="S3740" s="9">
        <f>YEAR(Table1[[#This Row],[Exit Date]])</f>
        <v>2022</v>
      </c>
      <c r="T3740" t="str">
        <f>IF(Table1[[#This Row],[Education Level]]="Master's Degree",
"Master's Degree",
IF(Table1[[#This Row],[Education Level]]="Bachelor's Degree",
"Bachelor's Degree",
"Others"))</f>
        <v>Master's Degree</v>
      </c>
    </row>
    <row r="3741" spans="1:20" x14ac:dyDescent="0.25">
      <c r="A3741" t="s">
        <v>7932</v>
      </c>
      <c r="B3741" t="s">
        <v>7933</v>
      </c>
      <c r="C3741" t="s">
        <v>18</v>
      </c>
      <c r="D3741">
        <v>22</v>
      </c>
      <c r="E3741" s="9" t="s">
        <v>13002</v>
      </c>
      <c r="F3741" t="s">
        <v>49</v>
      </c>
      <c r="G3741" t="s">
        <v>32</v>
      </c>
      <c r="H3741" t="s">
        <v>33</v>
      </c>
      <c r="I3741" t="s">
        <v>23</v>
      </c>
      <c r="J3741" s="1">
        <v>44669</v>
      </c>
      <c r="M3741" t="s">
        <v>35</v>
      </c>
      <c r="N3741" s="2">
        <v>5592.79</v>
      </c>
      <c r="O3741" t="s">
        <v>777</v>
      </c>
      <c r="P3741">
        <v>4.0999999999999996</v>
      </c>
      <c r="Q37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41">
        <f>YEAR(Table1[[#This Row],[Hire Date]])</f>
        <v>2022</v>
      </c>
      <c r="T3741" t="str">
        <f>IF(Table1[[#This Row],[Education Level]]="Master's Degree",
"Master's Degree",
IF(Table1[[#This Row],[Education Level]]="Bachelor's Degree",
"Bachelor's Degree",
"Others"))</f>
        <v>Master's Degree</v>
      </c>
    </row>
    <row r="3742" spans="1:20" x14ac:dyDescent="0.25">
      <c r="A3742" t="s">
        <v>7934</v>
      </c>
      <c r="B3742" t="s">
        <v>7935</v>
      </c>
      <c r="C3742" t="s">
        <v>29</v>
      </c>
      <c r="D3742">
        <v>28</v>
      </c>
      <c r="E3742" t="s">
        <v>79</v>
      </c>
      <c r="F3742" t="s">
        <v>20</v>
      </c>
      <c r="G3742" t="s">
        <v>32</v>
      </c>
      <c r="H3742" t="s">
        <v>33</v>
      </c>
      <c r="I3742" t="s">
        <v>50</v>
      </c>
      <c r="J3742" s="1">
        <v>43657</v>
      </c>
      <c r="M3742" t="s">
        <v>35</v>
      </c>
      <c r="N3742" s="2">
        <v>4103.97</v>
      </c>
      <c r="O3742" t="s">
        <v>297</v>
      </c>
      <c r="P3742">
        <v>6.9</v>
      </c>
      <c r="Q37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42">
        <f>YEAR(Table1[[#This Row],[Hire Date]])</f>
        <v>2019</v>
      </c>
      <c r="T3742" t="str">
        <f>IF(Table1[[#This Row],[Education Level]]="Master's Degree",
"Master's Degree",
IF(Table1[[#This Row],[Education Level]]="Bachelor's Degree",
"Bachelor's Degree",
"Others"))</f>
        <v>Others</v>
      </c>
    </row>
    <row r="3743" spans="1:20" x14ac:dyDescent="0.25">
      <c r="A3743" t="s">
        <v>7936</v>
      </c>
      <c r="B3743" t="s">
        <v>7937</v>
      </c>
      <c r="C3743" t="s">
        <v>18</v>
      </c>
      <c r="D3743">
        <v>39</v>
      </c>
      <c r="E3743" t="s">
        <v>19</v>
      </c>
      <c r="F3743" t="s">
        <v>44</v>
      </c>
      <c r="G3743" t="s">
        <v>145</v>
      </c>
      <c r="H3743" t="s">
        <v>33</v>
      </c>
      <c r="I3743" t="s">
        <v>23</v>
      </c>
      <c r="J3743" s="1">
        <v>43374</v>
      </c>
      <c r="M3743" t="s">
        <v>35</v>
      </c>
      <c r="N3743" s="2">
        <v>38258.71</v>
      </c>
      <c r="O3743" t="s">
        <v>146</v>
      </c>
      <c r="P3743">
        <v>7.6</v>
      </c>
      <c r="Q37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43">
        <f>YEAR(Table1[[#This Row],[Hire Date]])</f>
        <v>2018</v>
      </c>
      <c r="T3743" t="str">
        <f>IF(Table1[[#This Row],[Education Level]]="Master's Degree",
"Master's Degree",
IF(Table1[[#This Row],[Education Level]]="Bachelor's Degree",
"Bachelor's Degree",
"Others"))</f>
        <v>Master's Degree</v>
      </c>
    </row>
    <row r="3744" spans="1:20" x14ac:dyDescent="0.25">
      <c r="A3744" t="s">
        <v>7938</v>
      </c>
      <c r="B3744" t="s">
        <v>7939</v>
      </c>
      <c r="C3744" t="s">
        <v>18</v>
      </c>
      <c r="D3744">
        <v>37</v>
      </c>
      <c r="E3744" t="s">
        <v>121</v>
      </c>
      <c r="F3744" t="s">
        <v>31</v>
      </c>
      <c r="G3744" t="s">
        <v>61</v>
      </c>
      <c r="H3744" t="s">
        <v>33</v>
      </c>
      <c r="I3744" t="s">
        <v>34</v>
      </c>
      <c r="J3744" s="1">
        <v>43172</v>
      </c>
      <c r="M3744" t="s">
        <v>35</v>
      </c>
      <c r="N3744" s="2">
        <v>10489.28</v>
      </c>
      <c r="O3744" t="s">
        <v>1673</v>
      </c>
      <c r="P3744">
        <v>8.1999999999999993</v>
      </c>
      <c r="Q37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44">
        <f>YEAR(Table1[[#This Row],[Hire Date]])</f>
        <v>2018</v>
      </c>
      <c r="T3744" t="str">
        <f>IF(Table1[[#This Row],[Education Level]]="Master's Degree",
"Master's Degree",
IF(Table1[[#This Row],[Education Level]]="Bachelor's Degree",
"Bachelor's Degree",
"Others"))</f>
        <v>Bachelor's Degree</v>
      </c>
    </row>
    <row r="3745" spans="1:20" x14ac:dyDescent="0.25">
      <c r="A3745" t="s">
        <v>7940</v>
      </c>
      <c r="B3745" t="s">
        <v>7941</v>
      </c>
      <c r="C3745" t="s">
        <v>18</v>
      </c>
      <c r="D3745">
        <v>36</v>
      </c>
      <c r="E3745" t="s">
        <v>73</v>
      </c>
      <c r="F3745" t="s">
        <v>31</v>
      </c>
      <c r="G3745" t="s">
        <v>45</v>
      </c>
      <c r="H3745" t="s">
        <v>33</v>
      </c>
      <c r="I3745" t="s">
        <v>23</v>
      </c>
      <c r="J3745" s="1">
        <v>43513</v>
      </c>
      <c r="M3745" t="s">
        <v>35</v>
      </c>
      <c r="N3745" s="2">
        <v>7949.04</v>
      </c>
      <c r="O3745" t="s">
        <v>592</v>
      </c>
      <c r="P3745">
        <v>7.2</v>
      </c>
      <c r="Q37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45">
        <f>YEAR(Table1[[#This Row],[Hire Date]])</f>
        <v>2019</v>
      </c>
      <c r="T3745" t="str">
        <f>IF(Table1[[#This Row],[Education Level]]="Master's Degree",
"Master's Degree",
IF(Table1[[#This Row],[Education Level]]="Bachelor's Degree",
"Bachelor's Degree",
"Others"))</f>
        <v>Master's Degree</v>
      </c>
    </row>
    <row r="3746" spans="1:20" x14ac:dyDescent="0.25">
      <c r="A3746" t="s">
        <v>7942</v>
      </c>
      <c r="B3746" t="s">
        <v>7943</v>
      </c>
      <c r="C3746" t="s">
        <v>29</v>
      </c>
      <c r="D3746">
        <v>26</v>
      </c>
      <c r="E3746" t="s">
        <v>121</v>
      </c>
      <c r="F3746" t="s">
        <v>31</v>
      </c>
      <c r="G3746" t="s">
        <v>21</v>
      </c>
      <c r="H3746" t="s">
        <v>33</v>
      </c>
      <c r="I3746" t="s">
        <v>34</v>
      </c>
      <c r="J3746" s="1">
        <v>45513</v>
      </c>
      <c r="M3746" t="s">
        <v>35</v>
      </c>
      <c r="N3746" s="2">
        <v>19033.96</v>
      </c>
      <c r="O3746" t="s">
        <v>538</v>
      </c>
      <c r="P3746">
        <v>1.8</v>
      </c>
      <c r="Q37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746">
        <f>YEAR(Table1[[#This Row],[Hire Date]])</f>
        <v>2024</v>
      </c>
      <c r="T3746" t="str">
        <f>IF(Table1[[#This Row],[Education Level]]="Master's Degree",
"Master's Degree",
IF(Table1[[#This Row],[Education Level]]="Bachelor's Degree",
"Bachelor's Degree",
"Others"))</f>
        <v>Bachelor's Degree</v>
      </c>
    </row>
    <row r="3747" spans="1:20" x14ac:dyDescent="0.25">
      <c r="A3747" t="s">
        <v>7944</v>
      </c>
      <c r="B3747" t="s">
        <v>7945</v>
      </c>
      <c r="C3747" t="s">
        <v>18</v>
      </c>
      <c r="D3747">
        <v>33</v>
      </c>
      <c r="E3747" t="s">
        <v>30</v>
      </c>
      <c r="F3747" t="s">
        <v>20</v>
      </c>
      <c r="G3747" t="s">
        <v>61</v>
      </c>
      <c r="H3747" t="s">
        <v>33</v>
      </c>
      <c r="I3747" t="s">
        <v>175</v>
      </c>
      <c r="J3747" s="1">
        <v>45546</v>
      </c>
      <c r="M3747" t="s">
        <v>35</v>
      </c>
      <c r="N3747" s="2">
        <v>9841.5300000000007</v>
      </c>
      <c r="O3747" t="s">
        <v>2861</v>
      </c>
      <c r="P3747">
        <v>1.7</v>
      </c>
      <c r="Q37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747">
        <f>YEAR(Table1[[#This Row],[Hire Date]])</f>
        <v>2024</v>
      </c>
      <c r="T3747" t="str">
        <f>IF(Table1[[#This Row],[Education Level]]="Master's Degree",
"Master's Degree",
IF(Table1[[#This Row],[Education Level]]="Bachelor's Degree",
"Bachelor's Degree",
"Others"))</f>
        <v>Others</v>
      </c>
    </row>
    <row r="3748" spans="1:20" x14ac:dyDescent="0.25">
      <c r="A3748" t="s">
        <v>7946</v>
      </c>
      <c r="B3748" t="s">
        <v>7947</v>
      </c>
      <c r="C3748" t="s">
        <v>29</v>
      </c>
      <c r="D3748">
        <v>22</v>
      </c>
      <c r="E3748" t="s">
        <v>79</v>
      </c>
      <c r="F3748" t="s">
        <v>44</v>
      </c>
      <c r="G3748" t="s">
        <v>45</v>
      </c>
      <c r="H3748" t="s">
        <v>33</v>
      </c>
      <c r="I3748" t="s">
        <v>23</v>
      </c>
      <c r="J3748" s="1">
        <v>46044</v>
      </c>
      <c r="M3748" t="s">
        <v>35</v>
      </c>
      <c r="N3748" s="2">
        <v>7985.46</v>
      </c>
      <c r="O3748" t="s">
        <v>1688</v>
      </c>
      <c r="P3748">
        <v>0.3</v>
      </c>
      <c r="Q37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748">
        <f>YEAR(Table1[[#This Row],[Hire Date]])</f>
        <v>2026</v>
      </c>
      <c r="T3748" t="str">
        <f>IF(Table1[[#This Row],[Education Level]]="Master's Degree",
"Master's Degree",
IF(Table1[[#This Row],[Education Level]]="Bachelor's Degree",
"Bachelor's Degree",
"Others"))</f>
        <v>Master's Degree</v>
      </c>
    </row>
    <row r="3749" spans="1:20" x14ac:dyDescent="0.25">
      <c r="A3749" t="s">
        <v>7948</v>
      </c>
      <c r="B3749" t="s">
        <v>7949</v>
      </c>
      <c r="C3749" t="s">
        <v>18</v>
      </c>
      <c r="D3749">
        <v>36</v>
      </c>
      <c r="E3749" t="s">
        <v>73</v>
      </c>
      <c r="F3749" t="s">
        <v>44</v>
      </c>
      <c r="G3749" t="s">
        <v>45</v>
      </c>
      <c r="H3749" t="s">
        <v>138</v>
      </c>
      <c r="I3749" t="s">
        <v>50</v>
      </c>
      <c r="J3749" s="1">
        <v>43970</v>
      </c>
      <c r="M3749" t="s">
        <v>35</v>
      </c>
      <c r="N3749" s="2">
        <v>6674.4</v>
      </c>
      <c r="O3749" t="s">
        <v>2739</v>
      </c>
      <c r="P3749">
        <v>6</v>
      </c>
      <c r="Q37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49">
        <f>YEAR(Table1[[#This Row],[Hire Date]])</f>
        <v>2020</v>
      </c>
      <c r="T3749" t="str">
        <f>IF(Table1[[#This Row],[Education Level]]="Master's Degree",
"Master's Degree",
IF(Table1[[#This Row],[Education Level]]="Bachelor's Degree",
"Bachelor's Degree",
"Others"))</f>
        <v>Others</v>
      </c>
    </row>
    <row r="3750" spans="1:20" x14ac:dyDescent="0.25">
      <c r="A3750" t="s">
        <v>7950</v>
      </c>
      <c r="B3750" t="s">
        <v>7951</v>
      </c>
      <c r="C3750" t="s">
        <v>18</v>
      </c>
      <c r="D3750">
        <v>47</v>
      </c>
      <c r="E3750" t="s">
        <v>73</v>
      </c>
      <c r="F3750" t="s">
        <v>44</v>
      </c>
      <c r="G3750" t="s">
        <v>32</v>
      </c>
      <c r="H3750" t="s">
        <v>22</v>
      </c>
      <c r="I3750" t="s">
        <v>23</v>
      </c>
      <c r="J3750" s="1">
        <v>45183</v>
      </c>
      <c r="M3750" t="s">
        <v>35</v>
      </c>
      <c r="N3750" s="2">
        <v>4680.3</v>
      </c>
      <c r="O3750" t="s">
        <v>1236</v>
      </c>
      <c r="P3750">
        <v>2.7</v>
      </c>
      <c r="Q37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750">
        <f>YEAR(Table1[[#This Row],[Hire Date]])</f>
        <v>2023</v>
      </c>
      <c r="T3750" t="str">
        <f>IF(Table1[[#This Row],[Education Level]]="Master's Degree",
"Master's Degree",
IF(Table1[[#This Row],[Education Level]]="Bachelor's Degree",
"Bachelor's Degree",
"Others"))</f>
        <v>Master's Degree</v>
      </c>
    </row>
    <row r="3751" spans="1:20" x14ac:dyDescent="0.25">
      <c r="A3751" t="s">
        <v>7952</v>
      </c>
      <c r="B3751" t="s">
        <v>7953</v>
      </c>
      <c r="C3751" t="s">
        <v>29</v>
      </c>
      <c r="D3751">
        <v>22</v>
      </c>
      <c r="E3751" t="s">
        <v>43</v>
      </c>
      <c r="F3751" t="s">
        <v>31</v>
      </c>
      <c r="G3751" t="s">
        <v>61</v>
      </c>
      <c r="H3751" t="s">
        <v>22</v>
      </c>
      <c r="I3751" t="s">
        <v>23</v>
      </c>
      <c r="J3751" s="1">
        <v>45592</v>
      </c>
      <c r="K3751" s="1">
        <v>46151</v>
      </c>
      <c r="L3751" t="s">
        <v>132</v>
      </c>
      <c r="M3751" t="s">
        <v>25</v>
      </c>
      <c r="N3751" s="2">
        <v>11237.47</v>
      </c>
      <c r="O3751" t="s">
        <v>439</v>
      </c>
      <c r="P3751">
        <v>1.5</v>
      </c>
      <c r="Q37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751">
        <f>YEAR(Table1[[#This Row],[Hire Date]])</f>
        <v>2024</v>
      </c>
      <c r="S3751" s="9">
        <f>YEAR(Table1[[#This Row],[Exit Date]])</f>
        <v>2026</v>
      </c>
      <c r="T3751" t="str">
        <f>IF(Table1[[#This Row],[Education Level]]="Master's Degree",
"Master's Degree",
IF(Table1[[#This Row],[Education Level]]="Bachelor's Degree",
"Bachelor's Degree",
"Others"))</f>
        <v>Master's Degree</v>
      </c>
    </row>
    <row r="3752" spans="1:20" x14ac:dyDescent="0.25">
      <c r="A3752" t="s">
        <v>7954</v>
      </c>
      <c r="B3752" t="s">
        <v>7955</v>
      </c>
      <c r="C3752" t="s">
        <v>29</v>
      </c>
      <c r="D3752">
        <v>29</v>
      </c>
      <c r="E3752" t="s">
        <v>100</v>
      </c>
      <c r="F3752" t="s">
        <v>49</v>
      </c>
      <c r="G3752" t="s">
        <v>61</v>
      </c>
      <c r="H3752" t="s">
        <v>33</v>
      </c>
      <c r="I3752" t="s">
        <v>23</v>
      </c>
      <c r="J3752" s="1">
        <v>44156</v>
      </c>
      <c r="M3752" t="s">
        <v>35</v>
      </c>
      <c r="N3752" s="2">
        <v>11835.74</v>
      </c>
      <c r="O3752" t="s">
        <v>1021</v>
      </c>
      <c r="P3752">
        <v>5.5</v>
      </c>
      <c r="Q37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52">
        <f>YEAR(Table1[[#This Row],[Hire Date]])</f>
        <v>2020</v>
      </c>
      <c r="T3752" t="str">
        <f>IF(Table1[[#This Row],[Education Level]]="Master's Degree",
"Master's Degree",
IF(Table1[[#This Row],[Education Level]]="Bachelor's Degree",
"Bachelor's Degree",
"Others"))</f>
        <v>Master's Degree</v>
      </c>
    </row>
    <row r="3753" spans="1:20" x14ac:dyDescent="0.25">
      <c r="A3753" t="s">
        <v>7956</v>
      </c>
      <c r="B3753" t="s">
        <v>7957</v>
      </c>
      <c r="C3753" t="s">
        <v>29</v>
      </c>
      <c r="D3753">
        <v>37</v>
      </c>
      <c r="E3753" t="s">
        <v>121</v>
      </c>
      <c r="F3753" t="s">
        <v>31</v>
      </c>
      <c r="G3753" t="s">
        <v>45</v>
      </c>
      <c r="H3753" t="s">
        <v>22</v>
      </c>
      <c r="I3753" t="s">
        <v>34</v>
      </c>
      <c r="J3753" s="1">
        <v>44051</v>
      </c>
      <c r="K3753" s="1">
        <v>44340</v>
      </c>
      <c r="L3753" t="s">
        <v>132</v>
      </c>
      <c r="M3753" t="s">
        <v>25</v>
      </c>
      <c r="N3753" s="2">
        <v>9033.65</v>
      </c>
      <c r="O3753" t="s">
        <v>229</v>
      </c>
      <c r="P3753">
        <v>0.8</v>
      </c>
      <c r="Q37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753">
        <f>YEAR(Table1[[#This Row],[Hire Date]])</f>
        <v>2020</v>
      </c>
      <c r="S3753" s="9">
        <f>YEAR(Table1[[#This Row],[Exit Date]])</f>
        <v>2021</v>
      </c>
      <c r="T3753" t="str">
        <f>IF(Table1[[#This Row],[Education Level]]="Master's Degree",
"Master's Degree",
IF(Table1[[#This Row],[Education Level]]="Bachelor's Degree",
"Bachelor's Degree",
"Others"))</f>
        <v>Bachelor's Degree</v>
      </c>
    </row>
    <row r="3754" spans="1:20" x14ac:dyDescent="0.25">
      <c r="A3754" t="s">
        <v>7958</v>
      </c>
      <c r="B3754" t="s">
        <v>7959</v>
      </c>
      <c r="C3754" t="s">
        <v>18</v>
      </c>
      <c r="D3754">
        <v>46</v>
      </c>
      <c r="E3754" t="s">
        <v>79</v>
      </c>
      <c r="F3754" t="s">
        <v>20</v>
      </c>
      <c r="G3754" t="s">
        <v>32</v>
      </c>
      <c r="H3754" t="s">
        <v>33</v>
      </c>
      <c r="I3754" t="s">
        <v>50</v>
      </c>
      <c r="J3754" s="1">
        <v>45245</v>
      </c>
      <c r="M3754" t="s">
        <v>35</v>
      </c>
      <c r="N3754" s="2">
        <v>5438.1</v>
      </c>
      <c r="O3754" t="s">
        <v>1268</v>
      </c>
      <c r="P3754">
        <v>2.5</v>
      </c>
      <c r="Q37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754">
        <f>YEAR(Table1[[#This Row],[Hire Date]])</f>
        <v>2023</v>
      </c>
      <c r="T3754" t="str">
        <f>IF(Table1[[#This Row],[Education Level]]="Master's Degree",
"Master's Degree",
IF(Table1[[#This Row],[Education Level]]="Bachelor's Degree",
"Bachelor's Degree",
"Others"))</f>
        <v>Others</v>
      </c>
    </row>
    <row r="3755" spans="1:20" x14ac:dyDescent="0.25">
      <c r="A3755" t="s">
        <v>7960</v>
      </c>
      <c r="B3755" t="s">
        <v>7961</v>
      </c>
      <c r="C3755" t="s">
        <v>29</v>
      </c>
      <c r="D3755">
        <v>30</v>
      </c>
      <c r="E3755" t="s">
        <v>19</v>
      </c>
      <c r="F3755" t="s">
        <v>31</v>
      </c>
      <c r="G3755" t="s">
        <v>145</v>
      </c>
      <c r="H3755" t="s">
        <v>33</v>
      </c>
      <c r="I3755" t="s">
        <v>50</v>
      </c>
      <c r="J3755" s="1">
        <v>43818</v>
      </c>
      <c r="M3755" t="s">
        <v>35</v>
      </c>
      <c r="N3755" s="2">
        <v>33796.79</v>
      </c>
      <c r="O3755" t="s">
        <v>146</v>
      </c>
      <c r="P3755">
        <v>6.4</v>
      </c>
      <c r="Q37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55">
        <f>YEAR(Table1[[#This Row],[Hire Date]])</f>
        <v>2019</v>
      </c>
      <c r="T3755" t="str">
        <f>IF(Table1[[#This Row],[Education Level]]="Master's Degree",
"Master's Degree",
IF(Table1[[#This Row],[Education Level]]="Bachelor's Degree",
"Bachelor's Degree",
"Others"))</f>
        <v>Others</v>
      </c>
    </row>
    <row r="3756" spans="1:20" x14ac:dyDescent="0.25">
      <c r="A3756" t="s">
        <v>7962</v>
      </c>
      <c r="B3756" t="s">
        <v>7963</v>
      </c>
      <c r="C3756" t="s">
        <v>29</v>
      </c>
      <c r="D3756">
        <v>28</v>
      </c>
      <c r="E3756" t="s">
        <v>19</v>
      </c>
      <c r="F3756" t="s">
        <v>44</v>
      </c>
      <c r="G3756" t="s">
        <v>61</v>
      </c>
      <c r="H3756" t="s">
        <v>33</v>
      </c>
      <c r="I3756" t="s">
        <v>34</v>
      </c>
      <c r="J3756" s="1">
        <v>43159</v>
      </c>
      <c r="K3756" s="1">
        <v>45477</v>
      </c>
      <c r="L3756" t="s">
        <v>24</v>
      </c>
      <c r="M3756" t="s">
        <v>25</v>
      </c>
      <c r="N3756" s="2">
        <v>12900.63</v>
      </c>
      <c r="O3756" t="s">
        <v>724</v>
      </c>
      <c r="P3756">
        <v>6.3</v>
      </c>
      <c r="Q37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56">
        <f>YEAR(Table1[[#This Row],[Hire Date]])</f>
        <v>2018</v>
      </c>
      <c r="S3756" s="9">
        <f>YEAR(Table1[[#This Row],[Exit Date]])</f>
        <v>2024</v>
      </c>
      <c r="T3756" t="str">
        <f>IF(Table1[[#This Row],[Education Level]]="Master's Degree",
"Master's Degree",
IF(Table1[[#This Row],[Education Level]]="Bachelor's Degree",
"Bachelor's Degree",
"Others"))</f>
        <v>Bachelor's Degree</v>
      </c>
    </row>
    <row r="3757" spans="1:20" x14ac:dyDescent="0.25">
      <c r="A3757" t="s">
        <v>7964</v>
      </c>
      <c r="B3757" t="s">
        <v>7965</v>
      </c>
      <c r="C3757" t="s">
        <v>18</v>
      </c>
      <c r="D3757">
        <v>22</v>
      </c>
      <c r="E3757" t="s">
        <v>69</v>
      </c>
      <c r="F3757" t="s">
        <v>31</v>
      </c>
      <c r="G3757" t="s">
        <v>61</v>
      </c>
      <c r="H3757" t="s">
        <v>33</v>
      </c>
      <c r="I3757" t="s">
        <v>23</v>
      </c>
      <c r="J3757" s="1">
        <v>45899</v>
      </c>
      <c r="M3757" t="s">
        <v>35</v>
      </c>
      <c r="N3757" s="2">
        <v>13191.96</v>
      </c>
      <c r="O3757" t="s">
        <v>724</v>
      </c>
      <c r="P3757">
        <v>0.7</v>
      </c>
      <c r="Q37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757">
        <f>YEAR(Table1[[#This Row],[Hire Date]])</f>
        <v>2025</v>
      </c>
      <c r="T3757" t="str">
        <f>IF(Table1[[#This Row],[Education Level]]="Master's Degree",
"Master's Degree",
IF(Table1[[#This Row],[Education Level]]="Bachelor's Degree",
"Bachelor's Degree",
"Others"))</f>
        <v>Master's Degree</v>
      </c>
    </row>
    <row r="3758" spans="1:20" x14ac:dyDescent="0.25">
      <c r="A3758" t="s">
        <v>7966</v>
      </c>
      <c r="B3758" t="s">
        <v>7967</v>
      </c>
      <c r="C3758" t="s">
        <v>29</v>
      </c>
      <c r="D3758">
        <v>35</v>
      </c>
      <c r="E3758" t="s">
        <v>19</v>
      </c>
      <c r="F3758" t="s">
        <v>31</v>
      </c>
      <c r="G3758" t="s">
        <v>145</v>
      </c>
      <c r="H3758" t="s">
        <v>138</v>
      </c>
      <c r="I3758" t="s">
        <v>34</v>
      </c>
      <c r="J3758" s="1">
        <v>43249</v>
      </c>
      <c r="M3758" t="s">
        <v>35</v>
      </c>
      <c r="N3758" s="2">
        <v>37023.9</v>
      </c>
      <c r="O3758" t="s">
        <v>146</v>
      </c>
      <c r="P3758">
        <v>8</v>
      </c>
      <c r="Q37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58">
        <f>YEAR(Table1[[#This Row],[Hire Date]])</f>
        <v>2018</v>
      </c>
      <c r="T3758" t="str">
        <f>IF(Table1[[#This Row],[Education Level]]="Master's Degree",
"Master's Degree",
IF(Table1[[#This Row],[Education Level]]="Bachelor's Degree",
"Bachelor's Degree",
"Others"))</f>
        <v>Bachelor's Degree</v>
      </c>
    </row>
    <row r="3759" spans="1:20" x14ac:dyDescent="0.25">
      <c r="A3759" t="s">
        <v>7968</v>
      </c>
      <c r="B3759" t="s">
        <v>7969</v>
      </c>
      <c r="C3759" t="s">
        <v>29</v>
      </c>
      <c r="D3759">
        <v>53</v>
      </c>
      <c r="E3759" t="s">
        <v>69</v>
      </c>
      <c r="F3759" t="s">
        <v>31</v>
      </c>
      <c r="G3759" t="s">
        <v>137</v>
      </c>
      <c r="H3759" t="s">
        <v>22</v>
      </c>
      <c r="I3759" t="s">
        <v>23</v>
      </c>
      <c r="J3759" s="1">
        <v>43928</v>
      </c>
      <c r="M3759" t="s">
        <v>35</v>
      </c>
      <c r="N3759" s="2">
        <v>28962.73</v>
      </c>
      <c r="O3759" t="s">
        <v>2250</v>
      </c>
      <c r="P3759">
        <v>6.1</v>
      </c>
      <c r="Q37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59">
        <f>YEAR(Table1[[#This Row],[Hire Date]])</f>
        <v>2020</v>
      </c>
      <c r="T3759" t="str">
        <f>IF(Table1[[#This Row],[Education Level]]="Master's Degree",
"Master's Degree",
IF(Table1[[#This Row],[Education Level]]="Bachelor's Degree",
"Bachelor's Degree",
"Others"))</f>
        <v>Master's Degree</v>
      </c>
    </row>
    <row r="3760" spans="1:20" x14ac:dyDescent="0.25">
      <c r="A3760" t="s">
        <v>7970</v>
      </c>
      <c r="B3760" t="s">
        <v>7971</v>
      </c>
      <c r="C3760" t="s">
        <v>18</v>
      </c>
      <c r="D3760">
        <v>37</v>
      </c>
      <c r="E3760" t="s">
        <v>121</v>
      </c>
      <c r="F3760" t="s">
        <v>44</v>
      </c>
      <c r="G3760" t="s">
        <v>61</v>
      </c>
      <c r="H3760" t="s">
        <v>33</v>
      </c>
      <c r="I3760" t="s">
        <v>34</v>
      </c>
      <c r="J3760" s="1">
        <v>45841</v>
      </c>
      <c r="M3760" t="s">
        <v>35</v>
      </c>
      <c r="N3760" s="2">
        <v>11901.89</v>
      </c>
      <c r="O3760" t="s">
        <v>884</v>
      </c>
      <c r="P3760">
        <v>0.9</v>
      </c>
      <c r="Q37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760">
        <f>YEAR(Table1[[#This Row],[Hire Date]])</f>
        <v>2025</v>
      </c>
      <c r="T3760" t="str">
        <f>IF(Table1[[#This Row],[Education Level]]="Master's Degree",
"Master's Degree",
IF(Table1[[#This Row],[Education Level]]="Bachelor's Degree",
"Bachelor's Degree",
"Others"))</f>
        <v>Bachelor's Degree</v>
      </c>
    </row>
    <row r="3761" spans="1:20" x14ac:dyDescent="0.25">
      <c r="A3761" t="s">
        <v>7972</v>
      </c>
      <c r="B3761" t="s">
        <v>7973</v>
      </c>
      <c r="C3761" t="s">
        <v>29</v>
      </c>
      <c r="D3761">
        <v>34</v>
      </c>
      <c r="E3761" t="s">
        <v>30</v>
      </c>
      <c r="F3761" t="s">
        <v>60</v>
      </c>
      <c r="G3761" t="s">
        <v>32</v>
      </c>
      <c r="H3761" t="s">
        <v>33</v>
      </c>
      <c r="I3761" t="s">
        <v>23</v>
      </c>
      <c r="J3761" s="1">
        <v>45696</v>
      </c>
      <c r="K3761" s="1">
        <v>45983</v>
      </c>
      <c r="L3761" t="s">
        <v>113</v>
      </c>
      <c r="M3761" t="s">
        <v>25</v>
      </c>
      <c r="N3761" s="2">
        <v>5890.57</v>
      </c>
      <c r="O3761" t="s">
        <v>604</v>
      </c>
      <c r="P3761">
        <v>0.8</v>
      </c>
      <c r="Q37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761">
        <f>YEAR(Table1[[#This Row],[Hire Date]])</f>
        <v>2025</v>
      </c>
      <c r="S3761" s="9">
        <f>YEAR(Table1[[#This Row],[Exit Date]])</f>
        <v>2025</v>
      </c>
      <c r="T3761" t="str">
        <f>IF(Table1[[#This Row],[Education Level]]="Master's Degree",
"Master's Degree",
IF(Table1[[#This Row],[Education Level]]="Bachelor's Degree",
"Bachelor's Degree",
"Others"))</f>
        <v>Master's Degree</v>
      </c>
    </row>
    <row r="3762" spans="1:20" x14ac:dyDescent="0.25">
      <c r="A3762" t="s">
        <v>7974</v>
      </c>
      <c r="B3762" t="s">
        <v>7975</v>
      </c>
      <c r="C3762" t="s">
        <v>18</v>
      </c>
      <c r="D3762">
        <v>37</v>
      </c>
      <c r="E3762" t="s">
        <v>79</v>
      </c>
      <c r="F3762" t="s">
        <v>31</v>
      </c>
      <c r="G3762" t="s">
        <v>93</v>
      </c>
      <c r="H3762" t="s">
        <v>33</v>
      </c>
      <c r="I3762" t="s">
        <v>34</v>
      </c>
      <c r="J3762" s="1">
        <v>44366</v>
      </c>
      <c r="M3762" t="s">
        <v>35</v>
      </c>
      <c r="N3762" s="2">
        <v>2506.62</v>
      </c>
      <c r="O3762" t="s">
        <v>2934</v>
      </c>
      <c r="P3762">
        <v>4.9000000000000004</v>
      </c>
      <c r="Q37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62">
        <f>YEAR(Table1[[#This Row],[Hire Date]])</f>
        <v>2021</v>
      </c>
      <c r="T3762" t="str">
        <f>IF(Table1[[#This Row],[Education Level]]="Master's Degree",
"Master's Degree",
IF(Table1[[#This Row],[Education Level]]="Bachelor's Degree",
"Bachelor's Degree",
"Others"))</f>
        <v>Bachelor's Degree</v>
      </c>
    </row>
    <row r="3763" spans="1:20" x14ac:dyDescent="0.25">
      <c r="A3763" t="s">
        <v>7976</v>
      </c>
      <c r="B3763" t="s">
        <v>7977</v>
      </c>
      <c r="C3763" t="s">
        <v>18</v>
      </c>
      <c r="D3763">
        <v>34</v>
      </c>
      <c r="E3763" t="s">
        <v>43</v>
      </c>
      <c r="F3763" t="s">
        <v>74</v>
      </c>
      <c r="G3763" t="s">
        <v>93</v>
      </c>
      <c r="H3763" t="s">
        <v>33</v>
      </c>
      <c r="I3763" t="s">
        <v>34</v>
      </c>
      <c r="J3763" s="1">
        <v>44498</v>
      </c>
      <c r="M3763" t="s">
        <v>35</v>
      </c>
      <c r="N3763" s="2">
        <v>3204.86</v>
      </c>
      <c r="O3763" t="s">
        <v>578</v>
      </c>
      <c r="P3763">
        <v>4.5999999999999996</v>
      </c>
      <c r="Q37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63">
        <f>YEAR(Table1[[#This Row],[Hire Date]])</f>
        <v>2021</v>
      </c>
      <c r="T3763" t="str">
        <f>IF(Table1[[#This Row],[Education Level]]="Master's Degree",
"Master's Degree",
IF(Table1[[#This Row],[Education Level]]="Bachelor's Degree",
"Bachelor's Degree",
"Others"))</f>
        <v>Bachelor's Degree</v>
      </c>
    </row>
    <row r="3764" spans="1:20" x14ac:dyDescent="0.25">
      <c r="A3764" t="s">
        <v>7978</v>
      </c>
      <c r="B3764" t="s">
        <v>7979</v>
      </c>
      <c r="C3764" t="s">
        <v>29</v>
      </c>
      <c r="D3764">
        <v>27</v>
      </c>
      <c r="E3764" t="s">
        <v>86</v>
      </c>
      <c r="F3764" t="s">
        <v>31</v>
      </c>
      <c r="G3764" t="s">
        <v>137</v>
      </c>
      <c r="H3764" t="s">
        <v>33</v>
      </c>
      <c r="I3764" t="s">
        <v>50</v>
      </c>
      <c r="J3764" s="1">
        <v>45389</v>
      </c>
      <c r="M3764" t="s">
        <v>35</v>
      </c>
      <c r="N3764" s="2">
        <v>27822.35</v>
      </c>
      <c r="O3764" t="s">
        <v>2133</v>
      </c>
      <c r="P3764">
        <v>2.1</v>
      </c>
      <c r="Q37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764">
        <f>YEAR(Table1[[#This Row],[Hire Date]])</f>
        <v>2024</v>
      </c>
      <c r="T3764" t="str">
        <f>IF(Table1[[#This Row],[Education Level]]="Master's Degree",
"Master's Degree",
IF(Table1[[#This Row],[Education Level]]="Bachelor's Degree",
"Bachelor's Degree",
"Others"))</f>
        <v>Others</v>
      </c>
    </row>
    <row r="3765" spans="1:20" x14ac:dyDescent="0.25">
      <c r="A3765" t="s">
        <v>7980</v>
      </c>
      <c r="B3765" t="s">
        <v>7981</v>
      </c>
      <c r="C3765" t="s">
        <v>18</v>
      </c>
      <c r="D3765">
        <v>42</v>
      </c>
      <c r="E3765" t="s">
        <v>86</v>
      </c>
      <c r="F3765" t="s">
        <v>44</v>
      </c>
      <c r="G3765" t="s">
        <v>45</v>
      </c>
      <c r="H3765" t="s">
        <v>33</v>
      </c>
      <c r="I3765" t="s">
        <v>34</v>
      </c>
      <c r="J3765" s="1">
        <v>44894</v>
      </c>
      <c r="M3765" t="s">
        <v>35</v>
      </c>
      <c r="N3765" s="2">
        <v>9447.7000000000007</v>
      </c>
      <c r="O3765" t="s">
        <v>101</v>
      </c>
      <c r="P3765">
        <v>3.5</v>
      </c>
      <c r="Q37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65">
        <f>YEAR(Table1[[#This Row],[Hire Date]])</f>
        <v>2022</v>
      </c>
      <c r="T3765" t="str">
        <f>IF(Table1[[#This Row],[Education Level]]="Master's Degree",
"Master's Degree",
IF(Table1[[#This Row],[Education Level]]="Bachelor's Degree",
"Bachelor's Degree",
"Others"))</f>
        <v>Bachelor's Degree</v>
      </c>
    </row>
    <row r="3766" spans="1:20" x14ac:dyDescent="0.25">
      <c r="A3766" t="s">
        <v>7982</v>
      </c>
      <c r="B3766" t="s">
        <v>7983</v>
      </c>
      <c r="C3766" t="s">
        <v>18</v>
      </c>
      <c r="D3766">
        <v>37</v>
      </c>
      <c r="E3766" t="s">
        <v>19</v>
      </c>
      <c r="F3766" t="s">
        <v>44</v>
      </c>
      <c r="G3766" t="s">
        <v>232</v>
      </c>
      <c r="H3766" t="s">
        <v>33</v>
      </c>
      <c r="I3766" t="s">
        <v>34</v>
      </c>
      <c r="J3766" s="1">
        <v>44894</v>
      </c>
      <c r="M3766" t="s">
        <v>35</v>
      </c>
      <c r="N3766" s="2">
        <v>50230.35</v>
      </c>
      <c r="O3766" t="s">
        <v>146</v>
      </c>
      <c r="P3766">
        <v>3.5</v>
      </c>
      <c r="Q37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66">
        <f>YEAR(Table1[[#This Row],[Hire Date]])</f>
        <v>2022</v>
      </c>
      <c r="T3766" t="str">
        <f>IF(Table1[[#This Row],[Education Level]]="Master's Degree",
"Master's Degree",
IF(Table1[[#This Row],[Education Level]]="Bachelor's Degree",
"Bachelor's Degree",
"Others"))</f>
        <v>Bachelor's Degree</v>
      </c>
    </row>
    <row r="3767" spans="1:20" x14ac:dyDescent="0.25">
      <c r="A3767" t="s">
        <v>7984</v>
      </c>
      <c r="B3767" t="s">
        <v>7985</v>
      </c>
      <c r="C3767" t="s">
        <v>29</v>
      </c>
      <c r="D3767">
        <v>35</v>
      </c>
      <c r="E3767" s="9" t="s">
        <v>13002</v>
      </c>
      <c r="F3767" t="s">
        <v>60</v>
      </c>
      <c r="G3767" t="s">
        <v>21</v>
      </c>
      <c r="H3767" t="s">
        <v>33</v>
      </c>
      <c r="I3767" t="s">
        <v>23</v>
      </c>
      <c r="J3767" s="1">
        <v>44649</v>
      </c>
      <c r="M3767" t="s">
        <v>35</v>
      </c>
      <c r="N3767" s="2">
        <v>16832.89</v>
      </c>
      <c r="O3767" t="s">
        <v>1218</v>
      </c>
      <c r="P3767">
        <v>4.0999999999999996</v>
      </c>
      <c r="Q37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67">
        <f>YEAR(Table1[[#This Row],[Hire Date]])</f>
        <v>2022</v>
      </c>
      <c r="T3767" t="str">
        <f>IF(Table1[[#This Row],[Education Level]]="Master's Degree",
"Master's Degree",
IF(Table1[[#This Row],[Education Level]]="Bachelor's Degree",
"Bachelor's Degree",
"Others"))</f>
        <v>Master's Degree</v>
      </c>
    </row>
    <row r="3768" spans="1:20" x14ac:dyDescent="0.25">
      <c r="A3768" t="s">
        <v>7986</v>
      </c>
      <c r="B3768" t="s">
        <v>7987</v>
      </c>
      <c r="C3768" t="s">
        <v>29</v>
      </c>
      <c r="D3768">
        <v>26</v>
      </c>
      <c r="E3768" s="9" t="s">
        <v>13002</v>
      </c>
      <c r="F3768" t="s">
        <v>31</v>
      </c>
      <c r="G3768" t="s">
        <v>61</v>
      </c>
      <c r="H3768" t="s">
        <v>33</v>
      </c>
      <c r="I3768" t="s">
        <v>23</v>
      </c>
      <c r="J3768" s="1">
        <v>45960</v>
      </c>
      <c r="M3768" t="s">
        <v>35</v>
      </c>
      <c r="N3768" s="2">
        <v>11363.93</v>
      </c>
      <c r="O3768" t="s">
        <v>1657</v>
      </c>
      <c r="P3768">
        <v>0.5</v>
      </c>
      <c r="Q37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768">
        <f>YEAR(Table1[[#This Row],[Hire Date]])</f>
        <v>2025</v>
      </c>
      <c r="T3768" t="str">
        <f>IF(Table1[[#This Row],[Education Level]]="Master's Degree",
"Master's Degree",
IF(Table1[[#This Row],[Education Level]]="Bachelor's Degree",
"Bachelor's Degree",
"Others"))</f>
        <v>Master's Degree</v>
      </c>
    </row>
    <row r="3769" spans="1:20" x14ac:dyDescent="0.25">
      <c r="A3769" t="s">
        <v>7988</v>
      </c>
      <c r="B3769" t="s">
        <v>7989</v>
      </c>
      <c r="C3769" t="s">
        <v>29</v>
      </c>
      <c r="D3769">
        <v>46</v>
      </c>
      <c r="E3769" t="s">
        <v>86</v>
      </c>
      <c r="F3769" t="s">
        <v>44</v>
      </c>
      <c r="G3769" t="s">
        <v>32</v>
      </c>
      <c r="H3769" t="s">
        <v>33</v>
      </c>
      <c r="I3769" t="s">
        <v>175</v>
      </c>
      <c r="J3769" s="1">
        <v>44318</v>
      </c>
      <c r="M3769" t="s">
        <v>35</v>
      </c>
      <c r="N3769" s="2">
        <v>5797.94</v>
      </c>
      <c r="O3769" t="s">
        <v>982</v>
      </c>
      <c r="P3769">
        <v>5</v>
      </c>
      <c r="Q37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69">
        <f>YEAR(Table1[[#This Row],[Hire Date]])</f>
        <v>2021</v>
      </c>
      <c r="T3769" t="str">
        <f>IF(Table1[[#This Row],[Education Level]]="Master's Degree",
"Master's Degree",
IF(Table1[[#This Row],[Education Level]]="Bachelor's Degree",
"Bachelor's Degree",
"Others"))</f>
        <v>Others</v>
      </c>
    </row>
    <row r="3770" spans="1:20" x14ac:dyDescent="0.25">
      <c r="A3770" t="s">
        <v>7990</v>
      </c>
      <c r="B3770" t="s">
        <v>7991</v>
      </c>
      <c r="C3770" t="s">
        <v>29</v>
      </c>
      <c r="D3770">
        <v>40</v>
      </c>
      <c r="E3770" t="s">
        <v>136</v>
      </c>
      <c r="F3770" t="s">
        <v>31</v>
      </c>
      <c r="G3770" t="s">
        <v>45</v>
      </c>
      <c r="H3770" t="s">
        <v>33</v>
      </c>
      <c r="I3770" t="s">
        <v>117</v>
      </c>
      <c r="J3770" s="1">
        <v>45573</v>
      </c>
      <c r="M3770" t="s">
        <v>35</v>
      </c>
      <c r="N3770" s="2">
        <v>7757.78</v>
      </c>
      <c r="O3770" t="s">
        <v>1024</v>
      </c>
      <c r="P3770">
        <v>1.6</v>
      </c>
      <c r="Q37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770">
        <f>YEAR(Table1[[#This Row],[Hire Date]])</f>
        <v>2024</v>
      </c>
      <c r="T3770" t="str">
        <f>IF(Table1[[#This Row],[Education Level]]="Master's Degree",
"Master's Degree",
IF(Table1[[#This Row],[Education Level]]="Bachelor's Degree",
"Bachelor's Degree",
"Others"))</f>
        <v>Others</v>
      </c>
    </row>
    <row r="3771" spans="1:20" x14ac:dyDescent="0.25">
      <c r="A3771" t="s">
        <v>7992</v>
      </c>
      <c r="B3771" t="s">
        <v>7993</v>
      </c>
      <c r="C3771" t="s">
        <v>18</v>
      </c>
      <c r="D3771">
        <v>30</v>
      </c>
      <c r="E3771" t="s">
        <v>43</v>
      </c>
      <c r="F3771" t="s">
        <v>31</v>
      </c>
      <c r="G3771" t="s">
        <v>61</v>
      </c>
      <c r="H3771" t="s">
        <v>33</v>
      </c>
      <c r="I3771" t="s">
        <v>34</v>
      </c>
      <c r="J3771" s="1">
        <v>44873</v>
      </c>
      <c r="M3771" t="s">
        <v>35</v>
      </c>
      <c r="N3771" s="2">
        <v>9963.6200000000008</v>
      </c>
      <c r="O3771" t="s">
        <v>691</v>
      </c>
      <c r="P3771">
        <v>3.5</v>
      </c>
      <c r="Q37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71">
        <f>YEAR(Table1[[#This Row],[Hire Date]])</f>
        <v>2022</v>
      </c>
      <c r="T3771" t="str">
        <f>IF(Table1[[#This Row],[Education Level]]="Master's Degree",
"Master's Degree",
IF(Table1[[#This Row],[Education Level]]="Bachelor's Degree",
"Bachelor's Degree",
"Others"))</f>
        <v>Bachelor's Degree</v>
      </c>
    </row>
    <row r="3772" spans="1:20" x14ac:dyDescent="0.25">
      <c r="A3772" t="s">
        <v>7994</v>
      </c>
      <c r="B3772" t="s">
        <v>7995</v>
      </c>
      <c r="C3772" t="s">
        <v>18</v>
      </c>
      <c r="D3772">
        <v>44</v>
      </c>
      <c r="E3772" t="s">
        <v>136</v>
      </c>
      <c r="F3772" t="s">
        <v>60</v>
      </c>
      <c r="G3772" t="s">
        <v>61</v>
      </c>
      <c r="H3772" t="s">
        <v>33</v>
      </c>
      <c r="I3772" t="s">
        <v>50</v>
      </c>
      <c r="J3772" s="1">
        <v>43252</v>
      </c>
      <c r="M3772" t="s">
        <v>35</v>
      </c>
      <c r="N3772" s="2">
        <v>10790.82</v>
      </c>
      <c r="O3772" t="s">
        <v>2239</v>
      </c>
      <c r="P3772">
        <v>8</v>
      </c>
      <c r="Q37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72">
        <f>YEAR(Table1[[#This Row],[Hire Date]])</f>
        <v>2018</v>
      </c>
      <c r="T3772" t="str">
        <f>IF(Table1[[#This Row],[Education Level]]="Master's Degree",
"Master's Degree",
IF(Table1[[#This Row],[Education Level]]="Bachelor's Degree",
"Bachelor's Degree",
"Others"))</f>
        <v>Others</v>
      </c>
    </row>
    <row r="3773" spans="1:20" x14ac:dyDescent="0.25">
      <c r="A3773" t="s">
        <v>7996</v>
      </c>
      <c r="B3773" t="s">
        <v>7997</v>
      </c>
      <c r="C3773" t="s">
        <v>18</v>
      </c>
      <c r="D3773">
        <v>30</v>
      </c>
      <c r="E3773" t="s">
        <v>100</v>
      </c>
      <c r="F3773" t="s">
        <v>31</v>
      </c>
      <c r="G3773" t="s">
        <v>145</v>
      </c>
      <c r="H3773" t="s">
        <v>138</v>
      </c>
      <c r="I3773" t="s">
        <v>23</v>
      </c>
      <c r="J3773" s="1">
        <v>43959</v>
      </c>
      <c r="M3773" t="s">
        <v>35</v>
      </c>
      <c r="N3773" s="2">
        <v>38168.94</v>
      </c>
      <c r="O3773" t="s">
        <v>146</v>
      </c>
      <c r="P3773">
        <v>6</v>
      </c>
      <c r="Q37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73">
        <f>YEAR(Table1[[#This Row],[Hire Date]])</f>
        <v>2020</v>
      </c>
      <c r="T3773" t="str">
        <f>IF(Table1[[#This Row],[Education Level]]="Master's Degree",
"Master's Degree",
IF(Table1[[#This Row],[Education Level]]="Bachelor's Degree",
"Bachelor's Degree",
"Others"))</f>
        <v>Master's Degree</v>
      </c>
    </row>
    <row r="3774" spans="1:20" x14ac:dyDescent="0.25">
      <c r="A3774" t="s">
        <v>7998</v>
      </c>
      <c r="B3774" t="s">
        <v>7999</v>
      </c>
      <c r="C3774" t="s">
        <v>18</v>
      </c>
      <c r="D3774">
        <v>27</v>
      </c>
      <c r="E3774" t="s">
        <v>100</v>
      </c>
      <c r="F3774" t="s">
        <v>31</v>
      </c>
      <c r="G3774" t="s">
        <v>32</v>
      </c>
      <c r="H3774" t="s">
        <v>33</v>
      </c>
      <c r="I3774" t="s">
        <v>23</v>
      </c>
      <c r="J3774" s="1">
        <v>44855</v>
      </c>
      <c r="M3774" t="s">
        <v>35</v>
      </c>
      <c r="N3774" s="2">
        <v>5212.17</v>
      </c>
      <c r="O3774" t="s">
        <v>1497</v>
      </c>
      <c r="P3774">
        <v>3.6</v>
      </c>
      <c r="Q37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74">
        <f>YEAR(Table1[[#This Row],[Hire Date]])</f>
        <v>2022</v>
      </c>
      <c r="T3774" t="str">
        <f>IF(Table1[[#This Row],[Education Level]]="Master's Degree",
"Master's Degree",
IF(Table1[[#This Row],[Education Level]]="Bachelor's Degree",
"Bachelor's Degree",
"Others"))</f>
        <v>Master's Degree</v>
      </c>
    </row>
    <row r="3775" spans="1:20" x14ac:dyDescent="0.25">
      <c r="A3775" t="s">
        <v>8000</v>
      </c>
      <c r="B3775" t="s">
        <v>8001</v>
      </c>
      <c r="C3775" t="s">
        <v>18</v>
      </c>
      <c r="D3775">
        <v>28</v>
      </c>
      <c r="E3775" t="s">
        <v>73</v>
      </c>
      <c r="F3775" t="s">
        <v>44</v>
      </c>
      <c r="G3775" t="s">
        <v>32</v>
      </c>
      <c r="H3775" t="s">
        <v>33</v>
      </c>
      <c r="I3775" t="s">
        <v>34</v>
      </c>
      <c r="J3775" s="1">
        <v>45314</v>
      </c>
      <c r="M3775" t="s">
        <v>35</v>
      </c>
      <c r="N3775" s="2">
        <v>4602.6099999999997</v>
      </c>
      <c r="O3775" t="s">
        <v>607</v>
      </c>
      <c r="P3775">
        <v>2.2999999999999998</v>
      </c>
      <c r="Q37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775">
        <f>YEAR(Table1[[#This Row],[Hire Date]])</f>
        <v>2024</v>
      </c>
      <c r="T3775" t="str">
        <f>IF(Table1[[#This Row],[Education Level]]="Master's Degree",
"Master's Degree",
IF(Table1[[#This Row],[Education Level]]="Bachelor's Degree",
"Bachelor's Degree",
"Others"))</f>
        <v>Bachelor's Degree</v>
      </c>
    </row>
    <row r="3776" spans="1:20" x14ac:dyDescent="0.25">
      <c r="A3776" t="s">
        <v>8002</v>
      </c>
      <c r="B3776" t="s">
        <v>8003</v>
      </c>
      <c r="C3776" t="s">
        <v>18</v>
      </c>
      <c r="D3776">
        <v>22</v>
      </c>
      <c r="E3776" s="9" t="s">
        <v>13002</v>
      </c>
      <c r="F3776" t="s">
        <v>49</v>
      </c>
      <c r="G3776" t="s">
        <v>21</v>
      </c>
      <c r="H3776" t="s">
        <v>22</v>
      </c>
      <c r="I3776" t="s">
        <v>23</v>
      </c>
      <c r="J3776" s="1">
        <v>44398</v>
      </c>
      <c r="M3776" t="s">
        <v>35</v>
      </c>
      <c r="N3776" s="2">
        <v>16712.419999999998</v>
      </c>
      <c r="O3776" t="s">
        <v>2460</v>
      </c>
      <c r="P3776">
        <v>4.8</v>
      </c>
      <c r="Q37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76">
        <f>YEAR(Table1[[#This Row],[Hire Date]])</f>
        <v>2021</v>
      </c>
      <c r="T3776" t="str">
        <f>IF(Table1[[#This Row],[Education Level]]="Master's Degree",
"Master's Degree",
IF(Table1[[#This Row],[Education Level]]="Bachelor's Degree",
"Bachelor's Degree",
"Others"))</f>
        <v>Master's Degree</v>
      </c>
    </row>
    <row r="3777" spans="1:20" x14ac:dyDescent="0.25">
      <c r="A3777" t="s">
        <v>8004</v>
      </c>
      <c r="B3777" t="s">
        <v>8005</v>
      </c>
      <c r="C3777" t="s">
        <v>18</v>
      </c>
      <c r="D3777">
        <v>39</v>
      </c>
      <c r="E3777" t="s">
        <v>86</v>
      </c>
      <c r="F3777" t="s">
        <v>31</v>
      </c>
      <c r="G3777" t="s">
        <v>45</v>
      </c>
      <c r="H3777" t="s">
        <v>33</v>
      </c>
      <c r="I3777" t="s">
        <v>34</v>
      </c>
      <c r="J3777" s="1">
        <v>45721</v>
      </c>
      <c r="M3777" t="s">
        <v>35</v>
      </c>
      <c r="N3777" s="2">
        <v>8106.24</v>
      </c>
      <c r="O3777" t="s">
        <v>158</v>
      </c>
      <c r="P3777">
        <v>1.2</v>
      </c>
      <c r="Q37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777">
        <f>YEAR(Table1[[#This Row],[Hire Date]])</f>
        <v>2025</v>
      </c>
      <c r="T3777" t="str">
        <f>IF(Table1[[#This Row],[Education Level]]="Master's Degree",
"Master's Degree",
IF(Table1[[#This Row],[Education Level]]="Bachelor's Degree",
"Bachelor's Degree",
"Others"))</f>
        <v>Bachelor's Degree</v>
      </c>
    </row>
    <row r="3778" spans="1:20" x14ac:dyDescent="0.25">
      <c r="A3778" t="s">
        <v>8006</v>
      </c>
      <c r="B3778" t="s">
        <v>8007</v>
      </c>
      <c r="C3778" t="s">
        <v>29</v>
      </c>
      <c r="D3778">
        <v>22</v>
      </c>
      <c r="E3778" t="s">
        <v>86</v>
      </c>
      <c r="F3778" t="s">
        <v>20</v>
      </c>
      <c r="G3778" t="s">
        <v>45</v>
      </c>
      <c r="H3778" t="s">
        <v>33</v>
      </c>
      <c r="I3778" t="s">
        <v>34</v>
      </c>
      <c r="J3778" s="1">
        <v>45852</v>
      </c>
      <c r="M3778" t="s">
        <v>35</v>
      </c>
      <c r="N3778" s="2">
        <v>7632.61</v>
      </c>
      <c r="O3778" t="s">
        <v>2025</v>
      </c>
      <c r="P3778">
        <v>0.8</v>
      </c>
      <c r="Q37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778">
        <f>YEAR(Table1[[#This Row],[Hire Date]])</f>
        <v>2025</v>
      </c>
      <c r="T3778" t="str">
        <f>IF(Table1[[#This Row],[Education Level]]="Master's Degree",
"Master's Degree",
IF(Table1[[#This Row],[Education Level]]="Bachelor's Degree",
"Bachelor's Degree",
"Others"))</f>
        <v>Bachelor's Degree</v>
      </c>
    </row>
    <row r="3779" spans="1:20" x14ac:dyDescent="0.25">
      <c r="A3779" t="s">
        <v>8008</v>
      </c>
      <c r="B3779" t="s">
        <v>8009</v>
      </c>
      <c r="C3779" t="s">
        <v>29</v>
      </c>
      <c r="D3779">
        <v>23</v>
      </c>
      <c r="E3779" t="s">
        <v>73</v>
      </c>
      <c r="F3779" t="s">
        <v>20</v>
      </c>
      <c r="G3779" t="s">
        <v>61</v>
      </c>
      <c r="H3779" t="s">
        <v>33</v>
      </c>
      <c r="I3779" t="s">
        <v>23</v>
      </c>
      <c r="J3779" s="1">
        <v>45072</v>
      </c>
      <c r="M3779" t="s">
        <v>35</v>
      </c>
      <c r="N3779" s="2">
        <v>11582.12</v>
      </c>
      <c r="O3779" t="s">
        <v>2025</v>
      </c>
      <c r="P3779">
        <v>3</v>
      </c>
      <c r="Q37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79">
        <f>YEAR(Table1[[#This Row],[Hire Date]])</f>
        <v>2023</v>
      </c>
      <c r="T3779" t="str">
        <f>IF(Table1[[#This Row],[Education Level]]="Master's Degree",
"Master's Degree",
IF(Table1[[#This Row],[Education Level]]="Bachelor's Degree",
"Bachelor's Degree",
"Others"))</f>
        <v>Master's Degree</v>
      </c>
    </row>
    <row r="3780" spans="1:20" x14ac:dyDescent="0.25">
      <c r="A3780" t="s">
        <v>8010</v>
      </c>
      <c r="B3780" t="s">
        <v>8011</v>
      </c>
      <c r="C3780" t="s">
        <v>18</v>
      </c>
      <c r="D3780">
        <v>22</v>
      </c>
      <c r="E3780" t="s">
        <v>121</v>
      </c>
      <c r="F3780" t="s">
        <v>49</v>
      </c>
      <c r="G3780" t="s">
        <v>93</v>
      </c>
      <c r="H3780" t="s">
        <v>33</v>
      </c>
      <c r="I3780" t="s">
        <v>23</v>
      </c>
      <c r="J3780" s="1">
        <v>44244</v>
      </c>
      <c r="M3780" t="s">
        <v>35</v>
      </c>
      <c r="N3780" s="2">
        <v>3526.79</v>
      </c>
      <c r="O3780" t="s">
        <v>1291</v>
      </c>
      <c r="P3780">
        <v>5.2</v>
      </c>
      <c r="Q37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80">
        <f>YEAR(Table1[[#This Row],[Hire Date]])</f>
        <v>2021</v>
      </c>
      <c r="T3780" t="str">
        <f>IF(Table1[[#This Row],[Education Level]]="Master's Degree",
"Master's Degree",
IF(Table1[[#This Row],[Education Level]]="Bachelor's Degree",
"Bachelor's Degree",
"Others"))</f>
        <v>Master's Degree</v>
      </c>
    </row>
    <row r="3781" spans="1:20" x14ac:dyDescent="0.25">
      <c r="A3781" t="s">
        <v>8012</v>
      </c>
      <c r="B3781" t="s">
        <v>8013</v>
      </c>
      <c r="C3781" t="s">
        <v>18</v>
      </c>
      <c r="D3781">
        <v>34</v>
      </c>
      <c r="E3781" t="s">
        <v>79</v>
      </c>
      <c r="F3781" t="s">
        <v>49</v>
      </c>
      <c r="G3781" t="s">
        <v>93</v>
      </c>
      <c r="H3781" t="s">
        <v>22</v>
      </c>
      <c r="I3781" t="s">
        <v>34</v>
      </c>
      <c r="J3781" s="1">
        <v>43604</v>
      </c>
      <c r="K3781" s="1">
        <v>43963</v>
      </c>
      <c r="L3781" t="s">
        <v>132</v>
      </c>
      <c r="M3781" t="s">
        <v>25</v>
      </c>
      <c r="N3781" s="2">
        <v>3986.32</v>
      </c>
      <c r="O3781" t="s">
        <v>1668</v>
      </c>
      <c r="P3781">
        <v>1</v>
      </c>
      <c r="Q37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781">
        <f>YEAR(Table1[[#This Row],[Hire Date]])</f>
        <v>2019</v>
      </c>
      <c r="S3781" s="9">
        <f>YEAR(Table1[[#This Row],[Exit Date]])</f>
        <v>2020</v>
      </c>
      <c r="T3781" t="str">
        <f>IF(Table1[[#This Row],[Education Level]]="Master's Degree",
"Master's Degree",
IF(Table1[[#This Row],[Education Level]]="Bachelor's Degree",
"Bachelor's Degree",
"Others"))</f>
        <v>Bachelor's Degree</v>
      </c>
    </row>
    <row r="3782" spans="1:20" x14ac:dyDescent="0.25">
      <c r="A3782" t="s">
        <v>8014</v>
      </c>
      <c r="B3782" t="s">
        <v>8015</v>
      </c>
      <c r="C3782" t="s">
        <v>18</v>
      </c>
      <c r="D3782">
        <v>33</v>
      </c>
      <c r="E3782" t="s">
        <v>30</v>
      </c>
      <c r="F3782" t="s">
        <v>44</v>
      </c>
      <c r="G3782" t="s">
        <v>32</v>
      </c>
      <c r="H3782" t="s">
        <v>33</v>
      </c>
      <c r="I3782" t="s">
        <v>34</v>
      </c>
      <c r="J3782" s="1">
        <v>44705</v>
      </c>
      <c r="M3782" t="s">
        <v>35</v>
      </c>
      <c r="N3782" s="2">
        <v>5884.17</v>
      </c>
      <c r="O3782" t="s">
        <v>104</v>
      </c>
      <c r="P3782">
        <v>4</v>
      </c>
      <c r="Q37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82">
        <f>YEAR(Table1[[#This Row],[Hire Date]])</f>
        <v>2022</v>
      </c>
      <c r="T3782" t="str">
        <f>IF(Table1[[#This Row],[Education Level]]="Master's Degree",
"Master's Degree",
IF(Table1[[#This Row],[Education Level]]="Bachelor's Degree",
"Bachelor's Degree",
"Others"))</f>
        <v>Bachelor's Degree</v>
      </c>
    </row>
    <row r="3783" spans="1:20" x14ac:dyDescent="0.25">
      <c r="A3783" t="s">
        <v>8016</v>
      </c>
      <c r="B3783" t="s">
        <v>8017</v>
      </c>
      <c r="C3783" t="s">
        <v>18</v>
      </c>
      <c r="D3783">
        <v>32</v>
      </c>
      <c r="E3783" t="s">
        <v>79</v>
      </c>
      <c r="F3783" t="s">
        <v>20</v>
      </c>
      <c r="G3783" t="s">
        <v>32</v>
      </c>
      <c r="H3783" t="s">
        <v>33</v>
      </c>
      <c r="I3783" t="s">
        <v>34</v>
      </c>
      <c r="J3783" s="1">
        <v>45309</v>
      </c>
      <c r="M3783" t="s">
        <v>35</v>
      </c>
      <c r="N3783" s="2">
        <v>4854.3100000000004</v>
      </c>
      <c r="O3783" t="s">
        <v>1994</v>
      </c>
      <c r="P3783">
        <v>2.2999999999999998</v>
      </c>
      <c r="Q37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783">
        <f>YEAR(Table1[[#This Row],[Hire Date]])</f>
        <v>2024</v>
      </c>
      <c r="T3783" t="str">
        <f>IF(Table1[[#This Row],[Education Level]]="Master's Degree",
"Master's Degree",
IF(Table1[[#This Row],[Education Level]]="Bachelor's Degree",
"Bachelor's Degree",
"Others"))</f>
        <v>Bachelor's Degree</v>
      </c>
    </row>
    <row r="3784" spans="1:20" x14ac:dyDescent="0.25">
      <c r="A3784" t="s">
        <v>8018</v>
      </c>
      <c r="B3784" t="s">
        <v>8019</v>
      </c>
      <c r="C3784" t="s">
        <v>18</v>
      </c>
      <c r="D3784">
        <v>25</v>
      </c>
      <c r="E3784" t="s">
        <v>30</v>
      </c>
      <c r="F3784" t="s">
        <v>31</v>
      </c>
      <c r="G3784" t="s">
        <v>93</v>
      </c>
      <c r="H3784" t="s">
        <v>33</v>
      </c>
      <c r="I3784" t="s">
        <v>34</v>
      </c>
      <c r="J3784" s="1">
        <v>44052</v>
      </c>
      <c r="M3784" t="s">
        <v>35</v>
      </c>
      <c r="N3784" s="2">
        <v>3648.73</v>
      </c>
      <c r="O3784" t="s">
        <v>1916</v>
      </c>
      <c r="P3784">
        <v>5.8</v>
      </c>
      <c r="Q37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84">
        <f>YEAR(Table1[[#This Row],[Hire Date]])</f>
        <v>2020</v>
      </c>
      <c r="T3784" t="str">
        <f>IF(Table1[[#This Row],[Education Level]]="Master's Degree",
"Master's Degree",
IF(Table1[[#This Row],[Education Level]]="Bachelor's Degree",
"Bachelor's Degree",
"Others"))</f>
        <v>Bachelor's Degree</v>
      </c>
    </row>
    <row r="3785" spans="1:20" x14ac:dyDescent="0.25">
      <c r="A3785" t="s">
        <v>8020</v>
      </c>
      <c r="B3785" t="s">
        <v>8021</v>
      </c>
      <c r="C3785" t="s">
        <v>29</v>
      </c>
      <c r="D3785">
        <v>24</v>
      </c>
      <c r="E3785" t="s">
        <v>86</v>
      </c>
      <c r="F3785" t="s">
        <v>44</v>
      </c>
      <c r="G3785" t="s">
        <v>45</v>
      </c>
      <c r="H3785" t="s">
        <v>33</v>
      </c>
      <c r="I3785" t="s">
        <v>75</v>
      </c>
      <c r="J3785" s="1">
        <v>45609</v>
      </c>
      <c r="M3785" t="s">
        <v>35</v>
      </c>
      <c r="N3785" s="2">
        <v>7072.35</v>
      </c>
      <c r="O3785" t="s">
        <v>1299</v>
      </c>
      <c r="P3785">
        <v>1.5</v>
      </c>
      <c r="Q37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785">
        <f>YEAR(Table1[[#This Row],[Hire Date]])</f>
        <v>2024</v>
      </c>
      <c r="T3785" t="str">
        <f>IF(Table1[[#This Row],[Education Level]]="Master's Degree",
"Master's Degree",
IF(Table1[[#This Row],[Education Level]]="Bachelor's Degree",
"Bachelor's Degree",
"Others"))</f>
        <v>Others</v>
      </c>
    </row>
    <row r="3786" spans="1:20" x14ac:dyDescent="0.25">
      <c r="A3786" t="s">
        <v>8022</v>
      </c>
      <c r="B3786" t="s">
        <v>8023</v>
      </c>
      <c r="C3786" t="s">
        <v>29</v>
      </c>
      <c r="D3786">
        <v>39</v>
      </c>
      <c r="E3786" t="s">
        <v>73</v>
      </c>
      <c r="F3786" t="s">
        <v>31</v>
      </c>
      <c r="G3786" t="s">
        <v>45</v>
      </c>
      <c r="H3786" t="s">
        <v>33</v>
      </c>
      <c r="I3786" t="s">
        <v>34</v>
      </c>
      <c r="J3786" s="1">
        <v>45164</v>
      </c>
      <c r="M3786" t="s">
        <v>35</v>
      </c>
      <c r="N3786" s="2">
        <v>6800.79</v>
      </c>
      <c r="O3786" t="s">
        <v>1082</v>
      </c>
      <c r="P3786">
        <v>2.7</v>
      </c>
      <c r="Q37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786">
        <f>YEAR(Table1[[#This Row],[Hire Date]])</f>
        <v>2023</v>
      </c>
      <c r="T3786" t="str">
        <f>IF(Table1[[#This Row],[Education Level]]="Master's Degree",
"Master's Degree",
IF(Table1[[#This Row],[Education Level]]="Bachelor's Degree",
"Bachelor's Degree",
"Others"))</f>
        <v>Bachelor's Degree</v>
      </c>
    </row>
    <row r="3787" spans="1:20" x14ac:dyDescent="0.25">
      <c r="A3787" t="s">
        <v>8024</v>
      </c>
      <c r="B3787" t="s">
        <v>8025</v>
      </c>
      <c r="C3787" t="s">
        <v>29</v>
      </c>
      <c r="D3787">
        <v>30</v>
      </c>
      <c r="E3787" t="s">
        <v>136</v>
      </c>
      <c r="F3787" t="s">
        <v>31</v>
      </c>
      <c r="G3787" t="s">
        <v>32</v>
      </c>
      <c r="H3787" t="s">
        <v>131</v>
      </c>
      <c r="I3787" t="s">
        <v>34</v>
      </c>
      <c r="J3787" s="1">
        <v>44771</v>
      </c>
      <c r="K3787" s="1">
        <v>45058</v>
      </c>
      <c r="L3787" t="s">
        <v>132</v>
      </c>
      <c r="M3787" t="s">
        <v>25</v>
      </c>
      <c r="N3787" s="2">
        <v>5044.57</v>
      </c>
      <c r="O3787" t="s">
        <v>217</v>
      </c>
      <c r="P3787">
        <v>0.8</v>
      </c>
      <c r="Q37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787">
        <f>YEAR(Table1[[#This Row],[Hire Date]])</f>
        <v>2022</v>
      </c>
      <c r="S3787" s="9">
        <f>YEAR(Table1[[#This Row],[Exit Date]])</f>
        <v>2023</v>
      </c>
      <c r="T3787" t="str">
        <f>IF(Table1[[#This Row],[Education Level]]="Master's Degree",
"Master's Degree",
IF(Table1[[#This Row],[Education Level]]="Bachelor's Degree",
"Bachelor's Degree",
"Others"))</f>
        <v>Bachelor's Degree</v>
      </c>
    </row>
    <row r="3788" spans="1:20" x14ac:dyDescent="0.25">
      <c r="A3788" t="s">
        <v>8026</v>
      </c>
      <c r="B3788" t="s">
        <v>8027</v>
      </c>
      <c r="C3788" t="s">
        <v>29</v>
      </c>
      <c r="D3788">
        <v>37</v>
      </c>
      <c r="E3788" t="s">
        <v>19</v>
      </c>
      <c r="F3788" t="s">
        <v>74</v>
      </c>
      <c r="G3788" t="s">
        <v>145</v>
      </c>
      <c r="H3788" t="s">
        <v>33</v>
      </c>
      <c r="I3788" t="s">
        <v>34</v>
      </c>
      <c r="J3788" s="1">
        <v>43817</v>
      </c>
      <c r="M3788" t="s">
        <v>35</v>
      </c>
      <c r="N3788" s="2">
        <v>42360.08</v>
      </c>
      <c r="O3788" t="s">
        <v>146</v>
      </c>
      <c r="P3788">
        <v>6.4</v>
      </c>
      <c r="Q37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88">
        <f>YEAR(Table1[[#This Row],[Hire Date]])</f>
        <v>2019</v>
      </c>
      <c r="T3788" t="str">
        <f>IF(Table1[[#This Row],[Education Level]]="Master's Degree",
"Master's Degree",
IF(Table1[[#This Row],[Education Level]]="Bachelor's Degree",
"Bachelor's Degree",
"Others"))</f>
        <v>Bachelor's Degree</v>
      </c>
    </row>
    <row r="3789" spans="1:20" x14ac:dyDescent="0.25">
      <c r="A3789" t="s">
        <v>8028</v>
      </c>
      <c r="B3789" t="s">
        <v>8029</v>
      </c>
      <c r="C3789" t="s">
        <v>29</v>
      </c>
      <c r="D3789">
        <v>27</v>
      </c>
      <c r="E3789" t="s">
        <v>86</v>
      </c>
      <c r="F3789" t="s">
        <v>31</v>
      </c>
      <c r="G3789" t="s">
        <v>45</v>
      </c>
      <c r="H3789" t="s">
        <v>33</v>
      </c>
      <c r="I3789" t="s">
        <v>23</v>
      </c>
      <c r="J3789" s="1">
        <v>44719</v>
      </c>
      <c r="M3789" t="s">
        <v>35</v>
      </c>
      <c r="N3789" s="2">
        <v>8874.27</v>
      </c>
      <c r="O3789" t="s">
        <v>522</v>
      </c>
      <c r="P3789">
        <v>3.9</v>
      </c>
      <c r="Q37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89">
        <f>YEAR(Table1[[#This Row],[Hire Date]])</f>
        <v>2022</v>
      </c>
      <c r="T3789" t="str">
        <f>IF(Table1[[#This Row],[Education Level]]="Master's Degree",
"Master's Degree",
IF(Table1[[#This Row],[Education Level]]="Bachelor's Degree",
"Bachelor's Degree",
"Others"))</f>
        <v>Master's Degree</v>
      </c>
    </row>
    <row r="3790" spans="1:20" x14ac:dyDescent="0.25">
      <c r="A3790" t="s">
        <v>8030</v>
      </c>
      <c r="B3790" t="s">
        <v>8031</v>
      </c>
      <c r="C3790" t="s">
        <v>18</v>
      </c>
      <c r="D3790">
        <v>36</v>
      </c>
      <c r="E3790" t="s">
        <v>30</v>
      </c>
      <c r="F3790" t="s">
        <v>60</v>
      </c>
      <c r="G3790" t="s">
        <v>32</v>
      </c>
      <c r="H3790" t="s">
        <v>33</v>
      </c>
      <c r="I3790" t="s">
        <v>34</v>
      </c>
      <c r="J3790" s="1">
        <v>43272</v>
      </c>
      <c r="M3790" t="s">
        <v>35</v>
      </c>
      <c r="N3790" s="2">
        <v>6129.83</v>
      </c>
      <c r="O3790" t="s">
        <v>2170</v>
      </c>
      <c r="P3790">
        <v>7.9</v>
      </c>
      <c r="Q37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90">
        <f>YEAR(Table1[[#This Row],[Hire Date]])</f>
        <v>2018</v>
      </c>
      <c r="T3790" t="str">
        <f>IF(Table1[[#This Row],[Education Level]]="Master's Degree",
"Master's Degree",
IF(Table1[[#This Row],[Education Level]]="Bachelor's Degree",
"Bachelor's Degree",
"Others"))</f>
        <v>Bachelor's Degree</v>
      </c>
    </row>
    <row r="3791" spans="1:20" x14ac:dyDescent="0.25">
      <c r="A3791" t="s">
        <v>8032</v>
      </c>
      <c r="B3791" t="s">
        <v>8033</v>
      </c>
      <c r="C3791" t="s">
        <v>29</v>
      </c>
      <c r="D3791">
        <v>46</v>
      </c>
      <c r="E3791" t="s">
        <v>100</v>
      </c>
      <c r="F3791" t="s">
        <v>74</v>
      </c>
      <c r="G3791" t="s">
        <v>45</v>
      </c>
      <c r="H3791" t="s">
        <v>33</v>
      </c>
      <c r="I3791" t="s">
        <v>34</v>
      </c>
      <c r="J3791" s="1">
        <v>44377</v>
      </c>
      <c r="M3791" t="s">
        <v>35</v>
      </c>
      <c r="N3791" s="2">
        <v>7122.45</v>
      </c>
      <c r="O3791" t="s">
        <v>2112</v>
      </c>
      <c r="P3791">
        <v>4.9000000000000004</v>
      </c>
      <c r="Q37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91">
        <f>YEAR(Table1[[#This Row],[Hire Date]])</f>
        <v>2021</v>
      </c>
      <c r="T3791" t="str">
        <f>IF(Table1[[#This Row],[Education Level]]="Master's Degree",
"Master's Degree",
IF(Table1[[#This Row],[Education Level]]="Bachelor's Degree",
"Bachelor's Degree",
"Others"))</f>
        <v>Bachelor's Degree</v>
      </c>
    </row>
    <row r="3792" spans="1:20" x14ac:dyDescent="0.25">
      <c r="A3792" t="s">
        <v>8034</v>
      </c>
      <c r="B3792" t="s">
        <v>8035</v>
      </c>
      <c r="C3792" t="s">
        <v>18</v>
      </c>
      <c r="D3792">
        <v>40</v>
      </c>
      <c r="E3792" t="s">
        <v>121</v>
      </c>
      <c r="F3792" t="s">
        <v>31</v>
      </c>
      <c r="G3792" t="s">
        <v>45</v>
      </c>
      <c r="H3792" t="s">
        <v>33</v>
      </c>
      <c r="I3792" t="s">
        <v>23</v>
      </c>
      <c r="J3792" s="1">
        <v>44082</v>
      </c>
      <c r="M3792" t="s">
        <v>35</v>
      </c>
      <c r="N3792" s="2">
        <v>6742.21</v>
      </c>
      <c r="O3792" t="s">
        <v>5353</v>
      </c>
      <c r="P3792">
        <v>5.7</v>
      </c>
      <c r="Q37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92">
        <f>YEAR(Table1[[#This Row],[Hire Date]])</f>
        <v>2020</v>
      </c>
      <c r="T3792" t="str">
        <f>IF(Table1[[#This Row],[Education Level]]="Master's Degree",
"Master's Degree",
IF(Table1[[#This Row],[Education Level]]="Bachelor's Degree",
"Bachelor's Degree",
"Others"))</f>
        <v>Master's Degree</v>
      </c>
    </row>
    <row r="3793" spans="1:20" x14ac:dyDescent="0.25">
      <c r="A3793" t="s">
        <v>8036</v>
      </c>
      <c r="B3793" t="s">
        <v>8037</v>
      </c>
      <c r="C3793" t="s">
        <v>29</v>
      </c>
      <c r="D3793">
        <v>31</v>
      </c>
      <c r="E3793" t="s">
        <v>30</v>
      </c>
      <c r="F3793" t="s">
        <v>60</v>
      </c>
      <c r="G3793" t="s">
        <v>137</v>
      </c>
      <c r="H3793" t="s">
        <v>33</v>
      </c>
      <c r="I3793" t="s">
        <v>34</v>
      </c>
      <c r="J3793" s="1">
        <v>43502</v>
      </c>
      <c r="M3793" t="s">
        <v>35</v>
      </c>
      <c r="N3793" s="2">
        <v>20610.63</v>
      </c>
      <c r="O3793" t="s">
        <v>199</v>
      </c>
      <c r="P3793">
        <v>7.3</v>
      </c>
      <c r="Q37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93">
        <f>YEAR(Table1[[#This Row],[Hire Date]])</f>
        <v>2019</v>
      </c>
      <c r="T3793" t="str">
        <f>IF(Table1[[#This Row],[Education Level]]="Master's Degree",
"Master's Degree",
IF(Table1[[#This Row],[Education Level]]="Bachelor's Degree",
"Bachelor's Degree",
"Others"))</f>
        <v>Bachelor's Degree</v>
      </c>
    </row>
    <row r="3794" spans="1:20" x14ac:dyDescent="0.25">
      <c r="A3794" t="s">
        <v>8038</v>
      </c>
      <c r="B3794" t="s">
        <v>8039</v>
      </c>
      <c r="C3794" t="s">
        <v>18</v>
      </c>
      <c r="D3794">
        <v>37</v>
      </c>
      <c r="E3794" t="s">
        <v>86</v>
      </c>
      <c r="F3794" t="s">
        <v>44</v>
      </c>
      <c r="G3794" t="s">
        <v>45</v>
      </c>
      <c r="H3794" t="s">
        <v>33</v>
      </c>
      <c r="I3794" t="s">
        <v>117</v>
      </c>
      <c r="J3794" s="1">
        <v>43397</v>
      </c>
      <c r="M3794" t="s">
        <v>35</v>
      </c>
      <c r="N3794" s="2">
        <v>7588.5</v>
      </c>
      <c r="O3794" t="s">
        <v>612</v>
      </c>
      <c r="P3794">
        <v>7.6</v>
      </c>
      <c r="Q37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94">
        <f>YEAR(Table1[[#This Row],[Hire Date]])</f>
        <v>2018</v>
      </c>
      <c r="T3794" t="str">
        <f>IF(Table1[[#This Row],[Education Level]]="Master's Degree",
"Master's Degree",
IF(Table1[[#This Row],[Education Level]]="Bachelor's Degree",
"Bachelor's Degree",
"Others"))</f>
        <v>Others</v>
      </c>
    </row>
    <row r="3795" spans="1:20" x14ac:dyDescent="0.25">
      <c r="A3795" t="s">
        <v>8040</v>
      </c>
      <c r="B3795" t="s">
        <v>8041</v>
      </c>
      <c r="C3795" t="s">
        <v>18</v>
      </c>
      <c r="D3795">
        <v>32</v>
      </c>
      <c r="E3795" t="s">
        <v>73</v>
      </c>
      <c r="F3795" t="s">
        <v>44</v>
      </c>
      <c r="G3795" t="s">
        <v>32</v>
      </c>
      <c r="H3795" t="s">
        <v>33</v>
      </c>
      <c r="I3795" t="s">
        <v>34</v>
      </c>
      <c r="J3795" s="1">
        <v>43527</v>
      </c>
      <c r="K3795" s="1">
        <v>45683</v>
      </c>
      <c r="L3795" t="s">
        <v>324</v>
      </c>
      <c r="M3795" t="s">
        <v>25</v>
      </c>
      <c r="N3795" s="2">
        <v>6237.66</v>
      </c>
      <c r="O3795" t="s">
        <v>3883</v>
      </c>
      <c r="P3795">
        <v>5.9</v>
      </c>
      <c r="Q37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95">
        <f>YEAR(Table1[[#This Row],[Hire Date]])</f>
        <v>2019</v>
      </c>
      <c r="S3795" s="9">
        <f>YEAR(Table1[[#This Row],[Exit Date]])</f>
        <v>2025</v>
      </c>
      <c r="T3795" t="str">
        <f>IF(Table1[[#This Row],[Education Level]]="Master's Degree",
"Master's Degree",
IF(Table1[[#This Row],[Education Level]]="Bachelor's Degree",
"Bachelor's Degree",
"Others"))</f>
        <v>Bachelor's Degree</v>
      </c>
    </row>
    <row r="3796" spans="1:20" x14ac:dyDescent="0.25">
      <c r="A3796" t="s">
        <v>8042</v>
      </c>
      <c r="B3796" t="s">
        <v>8043</v>
      </c>
      <c r="C3796" t="s">
        <v>29</v>
      </c>
      <c r="D3796">
        <v>35</v>
      </c>
      <c r="E3796" t="s">
        <v>73</v>
      </c>
      <c r="F3796" t="s">
        <v>31</v>
      </c>
      <c r="G3796" t="s">
        <v>61</v>
      </c>
      <c r="H3796" t="s">
        <v>22</v>
      </c>
      <c r="I3796" t="s">
        <v>23</v>
      </c>
      <c r="J3796" s="1">
        <v>43849</v>
      </c>
      <c r="M3796" t="s">
        <v>35</v>
      </c>
      <c r="N3796" s="2">
        <v>12828.98</v>
      </c>
      <c r="O3796" t="s">
        <v>152</v>
      </c>
      <c r="P3796">
        <v>6.3</v>
      </c>
      <c r="Q37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796">
        <f>YEAR(Table1[[#This Row],[Hire Date]])</f>
        <v>2020</v>
      </c>
      <c r="T3796" t="str">
        <f>IF(Table1[[#This Row],[Education Level]]="Master's Degree",
"Master's Degree",
IF(Table1[[#This Row],[Education Level]]="Bachelor's Degree",
"Bachelor's Degree",
"Others"))</f>
        <v>Master's Degree</v>
      </c>
    </row>
    <row r="3797" spans="1:20" x14ac:dyDescent="0.25">
      <c r="A3797" t="s">
        <v>8044</v>
      </c>
      <c r="B3797" t="s">
        <v>8045</v>
      </c>
      <c r="C3797" t="s">
        <v>18</v>
      </c>
      <c r="D3797">
        <v>32</v>
      </c>
      <c r="E3797" s="9" t="s">
        <v>13002</v>
      </c>
      <c r="F3797" t="s">
        <v>49</v>
      </c>
      <c r="G3797" t="s">
        <v>61</v>
      </c>
      <c r="H3797" t="s">
        <v>33</v>
      </c>
      <c r="I3797" t="s">
        <v>23</v>
      </c>
      <c r="J3797" s="1">
        <v>45698</v>
      </c>
      <c r="M3797" t="s">
        <v>35</v>
      </c>
      <c r="N3797" s="2">
        <v>11009.75</v>
      </c>
      <c r="O3797" t="s">
        <v>3479</v>
      </c>
      <c r="P3797">
        <v>1.3</v>
      </c>
      <c r="Q37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797">
        <f>YEAR(Table1[[#This Row],[Hire Date]])</f>
        <v>2025</v>
      </c>
      <c r="T3797" t="str">
        <f>IF(Table1[[#This Row],[Education Level]]="Master's Degree",
"Master's Degree",
IF(Table1[[#This Row],[Education Level]]="Bachelor's Degree",
"Bachelor's Degree",
"Others"))</f>
        <v>Master's Degree</v>
      </c>
    </row>
    <row r="3798" spans="1:20" x14ac:dyDescent="0.25">
      <c r="A3798" t="s">
        <v>8046</v>
      </c>
      <c r="B3798" t="s">
        <v>8047</v>
      </c>
      <c r="C3798" t="s">
        <v>18</v>
      </c>
      <c r="D3798">
        <v>33</v>
      </c>
      <c r="E3798" s="9" t="s">
        <v>13002</v>
      </c>
      <c r="F3798" t="s">
        <v>31</v>
      </c>
      <c r="G3798" t="s">
        <v>45</v>
      </c>
      <c r="H3798" t="s">
        <v>33</v>
      </c>
      <c r="I3798" t="s">
        <v>34</v>
      </c>
      <c r="J3798" s="1">
        <v>45667</v>
      </c>
      <c r="M3798" t="s">
        <v>35</v>
      </c>
      <c r="N3798" s="2">
        <v>9393.2099999999991</v>
      </c>
      <c r="O3798" t="s">
        <v>860</v>
      </c>
      <c r="P3798">
        <v>1.3</v>
      </c>
      <c r="Q37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798">
        <f>YEAR(Table1[[#This Row],[Hire Date]])</f>
        <v>2025</v>
      </c>
      <c r="T3798" t="str">
        <f>IF(Table1[[#This Row],[Education Level]]="Master's Degree",
"Master's Degree",
IF(Table1[[#This Row],[Education Level]]="Bachelor's Degree",
"Bachelor's Degree",
"Others"))</f>
        <v>Bachelor's Degree</v>
      </c>
    </row>
    <row r="3799" spans="1:20" x14ac:dyDescent="0.25">
      <c r="A3799" t="s">
        <v>8048</v>
      </c>
      <c r="B3799" t="s">
        <v>8049</v>
      </c>
      <c r="C3799" t="s">
        <v>18</v>
      </c>
      <c r="D3799">
        <v>36</v>
      </c>
      <c r="E3799" t="s">
        <v>30</v>
      </c>
      <c r="F3799" t="s">
        <v>49</v>
      </c>
      <c r="G3799" t="s">
        <v>21</v>
      </c>
      <c r="H3799" t="s">
        <v>33</v>
      </c>
      <c r="I3799" t="s">
        <v>34</v>
      </c>
      <c r="J3799" s="1">
        <v>44531</v>
      </c>
      <c r="M3799" t="s">
        <v>35</v>
      </c>
      <c r="N3799" s="2">
        <v>14885.01</v>
      </c>
      <c r="O3799" t="s">
        <v>972</v>
      </c>
      <c r="P3799">
        <v>4.5</v>
      </c>
      <c r="Q37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799">
        <f>YEAR(Table1[[#This Row],[Hire Date]])</f>
        <v>2021</v>
      </c>
      <c r="T3799" t="str">
        <f>IF(Table1[[#This Row],[Education Level]]="Master's Degree",
"Master's Degree",
IF(Table1[[#This Row],[Education Level]]="Bachelor's Degree",
"Bachelor's Degree",
"Others"))</f>
        <v>Bachelor's Degree</v>
      </c>
    </row>
    <row r="3800" spans="1:20" x14ac:dyDescent="0.25">
      <c r="A3800" t="s">
        <v>8050</v>
      </c>
      <c r="B3800" t="s">
        <v>8051</v>
      </c>
      <c r="C3800" t="s">
        <v>29</v>
      </c>
      <c r="D3800">
        <v>26</v>
      </c>
      <c r="E3800" t="s">
        <v>79</v>
      </c>
      <c r="F3800" t="s">
        <v>44</v>
      </c>
      <c r="G3800" t="s">
        <v>45</v>
      </c>
      <c r="H3800" t="s">
        <v>33</v>
      </c>
      <c r="I3800" t="s">
        <v>23</v>
      </c>
      <c r="J3800" s="1">
        <v>43158</v>
      </c>
      <c r="K3800" s="1">
        <v>45767</v>
      </c>
      <c r="L3800" t="s">
        <v>113</v>
      </c>
      <c r="M3800" t="s">
        <v>25</v>
      </c>
      <c r="N3800" s="2">
        <v>7539.64</v>
      </c>
      <c r="O3800" t="s">
        <v>1100</v>
      </c>
      <c r="P3800">
        <v>7.1</v>
      </c>
      <c r="Q38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00">
        <f>YEAR(Table1[[#This Row],[Hire Date]])</f>
        <v>2018</v>
      </c>
      <c r="S3800" s="9">
        <f>YEAR(Table1[[#This Row],[Exit Date]])</f>
        <v>2025</v>
      </c>
      <c r="T3800" t="str">
        <f>IF(Table1[[#This Row],[Education Level]]="Master's Degree",
"Master's Degree",
IF(Table1[[#This Row],[Education Level]]="Bachelor's Degree",
"Bachelor's Degree",
"Others"))</f>
        <v>Master's Degree</v>
      </c>
    </row>
    <row r="3801" spans="1:20" x14ac:dyDescent="0.25">
      <c r="A3801" t="s">
        <v>8052</v>
      </c>
      <c r="B3801" t="s">
        <v>8053</v>
      </c>
      <c r="C3801" t="s">
        <v>29</v>
      </c>
      <c r="D3801">
        <v>25</v>
      </c>
      <c r="E3801" t="s">
        <v>79</v>
      </c>
      <c r="F3801" t="s">
        <v>49</v>
      </c>
      <c r="G3801" t="s">
        <v>32</v>
      </c>
      <c r="H3801" t="s">
        <v>138</v>
      </c>
      <c r="I3801" t="s">
        <v>34</v>
      </c>
      <c r="J3801" s="1">
        <v>43205</v>
      </c>
      <c r="M3801" t="s">
        <v>35</v>
      </c>
      <c r="N3801" s="2">
        <v>4422.33</v>
      </c>
      <c r="O3801" t="s">
        <v>237</v>
      </c>
      <c r="P3801">
        <v>8.1</v>
      </c>
      <c r="Q38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01">
        <f>YEAR(Table1[[#This Row],[Hire Date]])</f>
        <v>2018</v>
      </c>
      <c r="T3801" t="str">
        <f>IF(Table1[[#This Row],[Education Level]]="Master's Degree",
"Master's Degree",
IF(Table1[[#This Row],[Education Level]]="Bachelor's Degree",
"Bachelor's Degree",
"Others"))</f>
        <v>Bachelor's Degree</v>
      </c>
    </row>
    <row r="3802" spans="1:20" x14ac:dyDescent="0.25">
      <c r="A3802" t="s">
        <v>8054</v>
      </c>
      <c r="B3802" t="s">
        <v>8055</v>
      </c>
      <c r="C3802" t="s">
        <v>18</v>
      </c>
      <c r="D3802">
        <v>22</v>
      </c>
      <c r="E3802" t="s">
        <v>121</v>
      </c>
      <c r="F3802" t="s">
        <v>60</v>
      </c>
      <c r="G3802" t="s">
        <v>32</v>
      </c>
      <c r="H3802" t="s">
        <v>33</v>
      </c>
      <c r="I3802" t="s">
        <v>23</v>
      </c>
      <c r="J3802" s="1">
        <v>44011</v>
      </c>
      <c r="K3802" s="1">
        <v>45758</v>
      </c>
      <c r="L3802" t="s">
        <v>132</v>
      </c>
      <c r="M3802" t="s">
        <v>25</v>
      </c>
      <c r="N3802" s="2">
        <v>5352.22</v>
      </c>
      <c r="O3802" t="s">
        <v>837</v>
      </c>
      <c r="P3802">
        <v>4.8</v>
      </c>
      <c r="Q38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02">
        <f>YEAR(Table1[[#This Row],[Hire Date]])</f>
        <v>2020</v>
      </c>
      <c r="S3802" s="9">
        <f>YEAR(Table1[[#This Row],[Exit Date]])</f>
        <v>2025</v>
      </c>
      <c r="T3802" t="str">
        <f>IF(Table1[[#This Row],[Education Level]]="Master's Degree",
"Master's Degree",
IF(Table1[[#This Row],[Education Level]]="Bachelor's Degree",
"Bachelor's Degree",
"Others"))</f>
        <v>Master's Degree</v>
      </c>
    </row>
    <row r="3803" spans="1:20" x14ac:dyDescent="0.25">
      <c r="A3803" t="s">
        <v>8056</v>
      </c>
      <c r="B3803" t="s">
        <v>8057</v>
      </c>
      <c r="C3803" t="s">
        <v>18</v>
      </c>
      <c r="D3803">
        <v>22</v>
      </c>
      <c r="E3803" t="s">
        <v>136</v>
      </c>
      <c r="F3803" t="s">
        <v>49</v>
      </c>
      <c r="G3803" t="s">
        <v>45</v>
      </c>
      <c r="H3803" t="s">
        <v>33</v>
      </c>
      <c r="I3803" t="s">
        <v>34</v>
      </c>
      <c r="J3803" s="1">
        <v>45363</v>
      </c>
      <c r="M3803" t="s">
        <v>35</v>
      </c>
      <c r="N3803" s="2">
        <v>8931.1299999999992</v>
      </c>
      <c r="O3803" t="s">
        <v>1831</v>
      </c>
      <c r="P3803">
        <v>2.2000000000000002</v>
      </c>
      <c r="Q38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803">
        <f>YEAR(Table1[[#This Row],[Hire Date]])</f>
        <v>2024</v>
      </c>
      <c r="T3803" t="str">
        <f>IF(Table1[[#This Row],[Education Level]]="Master's Degree",
"Master's Degree",
IF(Table1[[#This Row],[Education Level]]="Bachelor's Degree",
"Bachelor's Degree",
"Others"))</f>
        <v>Bachelor's Degree</v>
      </c>
    </row>
    <row r="3804" spans="1:20" x14ac:dyDescent="0.25">
      <c r="A3804" t="s">
        <v>8058</v>
      </c>
      <c r="B3804" t="s">
        <v>8059</v>
      </c>
      <c r="C3804" t="s">
        <v>18</v>
      </c>
      <c r="D3804">
        <v>24</v>
      </c>
      <c r="E3804" t="s">
        <v>86</v>
      </c>
      <c r="F3804" t="s">
        <v>44</v>
      </c>
      <c r="G3804" t="s">
        <v>45</v>
      </c>
      <c r="H3804" t="s">
        <v>22</v>
      </c>
      <c r="I3804" t="s">
        <v>34</v>
      </c>
      <c r="J3804" s="1">
        <v>44561</v>
      </c>
      <c r="M3804" t="s">
        <v>35</v>
      </c>
      <c r="N3804" s="2">
        <v>8514.42</v>
      </c>
      <c r="O3804" t="s">
        <v>1568</v>
      </c>
      <c r="P3804">
        <v>4.4000000000000004</v>
      </c>
      <c r="Q38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04">
        <f>YEAR(Table1[[#This Row],[Hire Date]])</f>
        <v>2021</v>
      </c>
      <c r="T3804" t="str">
        <f>IF(Table1[[#This Row],[Education Level]]="Master's Degree",
"Master's Degree",
IF(Table1[[#This Row],[Education Level]]="Bachelor's Degree",
"Bachelor's Degree",
"Others"))</f>
        <v>Bachelor's Degree</v>
      </c>
    </row>
    <row r="3805" spans="1:20" x14ac:dyDescent="0.25">
      <c r="A3805" t="s">
        <v>8060</v>
      </c>
      <c r="B3805" t="s">
        <v>8061</v>
      </c>
      <c r="C3805" t="s">
        <v>18</v>
      </c>
      <c r="D3805">
        <v>36</v>
      </c>
      <c r="E3805" t="s">
        <v>43</v>
      </c>
      <c r="F3805" t="s">
        <v>44</v>
      </c>
      <c r="G3805" t="s">
        <v>21</v>
      </c>
      <c r="H3805" t="s">
        <v>138</v>
      </c>
      <c r="I3805" t="s">
        <v>34</v>
      </c>
      <c r="J3805" s="1">
        <v>43593</v>
      </c>
      <c r="M3805" t="s">
        <v>35</v>
      </c>
      <c r="N3805" s="2">
        <v>19237.64</v>
      </c>
      <c r="O3805" t="s">
        <v>1571</v>
      </c>
      <c r="P3805">
        <v>7</v>
      </c>
      <c r="Q38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05">
        <f>YEAR(Table1[[#This Row],[Hire Date]])</f>
        <v>2019</v>
      </c>
      <c r="T3805" t="str">
        <f>IF(Table1[[#This Row],[Education Level]]="Master's Degree",
"Master's Degree",
IF(Table1[[#This Row],[Education Level]]="Bachelor's Degree",
"Bachelor's Degree",
"Others"))</f>
        <v>Bachelor's Degree</v>
      </c>
    </row>
    <row r="3806" spans="1:20" x14ac:dyDescent="0.25">
      <c r="A3806" t="s">
        <v>8062</v>
      </c>
      <c r="B3806" t="s">
        <v>8063</v>
      </c>
      <c r="C3806" t="s">
        <v>18</v>
      </c>
      <c r="D3806">
        <v>26</v>
      </c>
      <c r="E3806" t="s">
        <v>100</v>
      </c>
      <c r="F3806" t="s">
        <v>49</v>
      </c>
      <c r="G3806" t="s">
        <v>137</v>
      </c>
      <c r="H3806" t="s">
        <v>138</v>
      </c>
      <c r="I3806" t="s">
        <v>50</v>
      </c>
      <c r="J3806" s="1">
        <v>44034</v>
      </c>
      <c r="M3806" t="s">
        <v>35</v>
      </c>
      <c r="N3806" s="2">
        <v>27592.44</v>
      </c>
      <c r="O3806" t="s">
        <v>2698</v>
      </c>
      <c r="P3806">
        <v>5.8</v>
      </c>
      <c r="Q38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06">
        <f>YEAR(Table1[[#This Row],[Hire Date]])</f>
        <v>2020</v>
      </c>
      <c r="T3806" t="str">
        <f>IF(Table1[[#This Row],[Education Level]]="Master's Degree",
"Master's Degree",
IF(Table1[[#This Row],[Education Level]]="Bachelor's Degree",
"Bachelor's Degree",
"Others"))</f>
        <v>Others</v>
      </c>
    </row>
    <row r="3807" spans="1:20" x14ac:dyDescent="0.25">
      <c r="A3807" t="s">
        <v>8064</v>
      </c>
      <c r="B3807" t="s">
        <v>8065</v>
      </c>
      <c r="C3807" t="s">
        <v>29</v>
      </c>
      <c r="D3807">
        <v>39</v>
      </c>
      <c r="E3807" t="s">
        <v>69</v>
      </c>
      <c r="F3807" t="s">
        <v>49</v>
      </c>
      <c r="G3807" t="s">
        <v>32</v>
      </c>
      <c r="H3807" t="s">
        <v>22</v>
      </c>
      <c r="I3807" t="s">
        <v>34</v>
      </c>
      <c r="J3807" s="1">
        <v>45919</v>
      </c>
      <c r="M3807" t="s">
        <v>35</v>
      </c>
      <c r="N3807" s="2">
        <v>4135.4399999999996</v>
      </c>
      <c r="O3807" t="s">
        <v>522</v>
      </c>
      <c r="P3807">
        <v>0.7</v>
      </c>
      <c r="Q38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07">
        <f>YEAR(Table1[[#This Row],[Hire Date]])</f>
        <v>2025</v>
      </c>
      <c r="T3807" t="str">
        <f>IF(Table1[[#This Row],[Education Level]]="Master's Degree",
"Master's Degree",
IF(Table1[[#This Row],[Education Level]]="Bachelor's Degree",
"Bachelor's Degree",
"Others"))</f>
        <v>Bachelor's Degree</v>
      </c>
    </row>
    <row r="3808" spans="1:20" x14ac:dyDescent="0.25">
      <c r="A3808" t="s">
        <v>8066</v>
      </c>
      <c r="B3808" t="s">
        <v>8067</v>
      </c>
      <c r="C3808" t="s">
        <v>18</v>
      </c>
      <c r="D3808">
        <v>35</v>
      </c>
      <c r="E3808" t="s">
        <v>86</v>
      </c>
      <c r="F3808" t="s">
        <v>20</v>
      </c>
      <c r="G3808" t="s">
        <v>61</v>
      </c>
      <c r="H3808" t="s">
        <v>33</v>
      </c>
      <c r="I3808" t="s">
        <v>23</v>
      </c>
      <c r="J3808" s="1">
        <v>44254</v>
      </c>
      <c r="M3808" t="s">
        <v>35</v>
      </c>
      <c r="N3808" s="2">
        <v>10578.69</v>
      </c>
      <c r="O3808" t="s">
        <v>2284</v>
      </c>
      <c r="P3808">
        <v>5.2</v>
      </c>
      <c r="Q38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08">
        <f>YEAR(Table1[[#This Row],[Hire Date]])</f>
        <v>2021</v>
      </c>
      <c r="T3808" t="str">
        <f>IF(Table1[[#This Row],[Education Level]]="Master's Degree",
"Master's Degree",
IF(Table1[[#This Row],[Education Level]]="Bachelor's Degree",
"Bachelor's Degree",
"Others"))</f>
        <v>Master's Degree</v>
      </c>
    </row>
    <row r="3809" spans="1:20" x14ac:dyDescent="0.25">
      <c r="A3809" t="s">
        <v>8068</v>
      </c>
      <c r="B3809" t="s">
        <v>8069</v>
      </c>
      <c r="C3809" t="s">
        <v>18</v>
      </c>
      <c r="D3809">
        <v>22</v>
      </c>
      <c r="E3809" t="s">
        <v>30</v>
      </c>
      <c r="F3809" t="s">
        <v>74</v>
      </c>
      <c r="G3809" t="s">
        <v>45</v>
      </c>
      <c r="H3809" t="s">
        <v>33</v>
      </c>
      <c r="I3809" t="s">
        <v>34</v>
      </c>
      <c r="J3809" s="1">
        <v>45542</v>
      </c>
      <c r="M3809" t="s">
        <v>35</v>
      </c>
      <c r="N3809" s="2">
        <v>7678.95</v>
      </c>
      <c r="O3809" t="s">
        <v>1657</v>
      </c>
      <c r="P3809">
        <v>1.7</v>
      </c>
      <c r="Q38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809">
        <f>YEAR(Table1[[#This Row],[Hire Date]])</f>
        <v>2024</v>
      </c>
      <c r="T3809" t="str">
        <f>IF(Table1[[#This Row],[Education Level]]="Master's Degree",
"Master's Degree",
IF(Table1[[#This Row],[Education Level]]="Bachelor's Degree",
"Bachelor's Degree",
"Others"))</f>
        <v>Bachelor's Degree</v>
      </c>
    </row>
    <row r="3810" spans="1:20" x14ac:dyDescent="0.25">
      <c r="A3810" t="s">
        <v>8070</v>
      </c>
      <c r="B3810" t="s">
        <v>8071</v>
      </c>
      <c r="C3810" t="s">
        <v>18</v>
      </c>
      <c r="D3810">
        <v>40</v>
      </c>
      <c r="E3810" t="s">
        <v>79</v>
      </c>
      <c r="F3810" t="s">
        <v>31</v>
      </c>
      <c r="G3810" t="s">
        <v>93</v>
      </c>
      <c r="H3810" t="s">
        <v>33</v>
      </c>
      <c r="I3810" t="s">
        <v>23</v>
      </c>
      <c r="J3810" s="1">
        <v>44783</v>
      </c>
      <c r="M3810" t="s">
        <v>35</v>
      </c>
      <c r="N3810" s="2">
        <v>2837.15</v>
      </c>
      <c r="O3810" t="s">
        <v>240</v>
      </c>
      <c r="P3810">
        <v>3.8</v>
      </c>
      <c r="Q38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10">
        <f>YEAR(Table1[[#This Row],[Hire Date]])</f>
        <v>2022</v>
      </c>
      <c r="T3810" t="str">
        <f>IF(Table1[[#This Row],[Education Level]]="Master's Degree",
"Master's Degree",
IF(Table1[[#This Row],[Education Level]]="Bachelor's Degree",
"Bachelor's Degree",
"Others"))</f>
        <v>Master's Degree</v>
      </c>
    </row>
    <row r="3811" spans="1:20" x14ac:dyDescent="0.25">
      <c r="A3811" t="s">
        <v>8072</v>
      </c>
      <c r="B3811" t="s">
        <v>8073</v>
      </c>
      <c r="C3811" t="s">
        <v>18</v>
      </c>
      <c r="D3811">
        <v>42</v>
      </c>
      <c r="E3811" t="s">
        <v>86</v>
      </c>
      <c r="F3811" t="s">
        <v>74</v>
      </c>
      <c r="G3811" t="s">
        <v>45</v>
      </c>
      <c r="H3811" t="s">
        <v>33</v>
      </c>
      <c r="I3811" t="s">
        <v>50</v>
      </c>
      <c r="J3811" s="1">
        <v>43184</v>
      </c>
      <c r="M3811" t="s">
        <v>35</v>
      </c>
      <c r="N3811" s="2">
        <v>6640.42</v>
      </c>
      <c r="O3811" t="s">
        <v>430</v>
      </c>
      <c r="P3811">
        <v>8.1</v>
      </c>
      <c r="Q38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11">
        <f>YEAR(Table1[[#This Row],[Hire Date]])</f>
        <v>2018</v>
      </c>
      <c r="T3811" t="str">
        <f>IF(Table1[[#This Row],[Education Level]]="Master's Degree",
"Master's Degree",
IF(Table1[[#This Row],[Education Level]]="Bachelor's Degree",
"Bachelor's Degree",
"Others"))</f>
        <v>Others</v>
      </c>
    </row>
    <row r="3812" spans="1:20" x14ac:dyDescent="0.25">
      <c r="A3812" t="s">
        <v>8074</v>
      </c>
      <c r="B3812" t="s">
        <v>8075</v>
      </c>
      <c r="C3812" t="s">
        <v>18</v>
      </c>
      <c r="D3812">
        <v>26</v>
      </c>
      <c r="E3812" t="s">
        <v>121</v>
      </c>
      <c r="F3812" t="s">
        <v>31</v>
      </c>
      <c r="G3812" t="s">
        <v>61</v>
      </c>
      <c r="H3812" t="s">
        <v>33</v>
      </c>
      <c r="I3812" t="s">
        <v>50</v>
      </c>
      <c r="J3812" s="1">
        <v>44391</v>
      </c>
      <c r="M3812" t="s">
        <v>35</v>
      </c>
      <c r="N3812" s="2">
        <v>11005.61</v>
      </c>
      <c r="O3812" t="s">
        <v>399</v>
      </c>
      <c r="P3812">
        <v>4.8</v>
      </c>
      <c r="Q38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12">
        <f>YEAR(Table1[[#This Row],[Hire Date]])</f>
        <v>2021</v>
      </c>
      <c r="T3812" t="str">
        <f>IF(Table1[[#This Row],[Education Level]]="Master's Degree",
"Master's Degree",
IF(Table1[[#This Row],[Education Level]]="Bachelor's Degree",
"Bachelor's Degree",
"Others"))</f>
        <v>Others</v>
      </c>
    </row>
    <row r="3813" spans="1:20" x14ac:dyDescent="0.25">
      <c r="A3813" t="s">
        <v>8076</v>
      </c>
      <c r="B3813" t="s">
        <v>8077</v>
      </c>
      <c r="C3813" t="s">
        <v>18</v>
      </c>
      <c r="D3813">
        <v>38</v>
      </c>
      <c r="E3813" t="s">
        <v>100</v>
      </c>
      <c r="F3813" t="s">
        <v>31</v>
      </c>
      <c r="G3813" t="s">
        <v>61</v>
      </c>
      <c r="H3813" t="s">
        <v>33</v>
      </c>
      <c r="I3813" t="s">
        <v>34</v>
      </c>
      <c r="J3813" s="1">
        <v>45028</v>
      </c>
      <c r="K3813" s="1">
        <v>45419</v>
      </c>
      <c r="L3813" t="s">
        <v>132</v>
      </c>
      <c r="M3813" t="s">
        <v>25</v>
      </c>
      <c r="N3813" s="2">
        <v>11674.86</v>
      </c>
      <c r="O3813" t="s">
        <v>1555</v>
      </c>
      <c r="P3813">
        <v>1.1000000000000001</v>
      </c>
      <c r="Q38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813">
        <f>YEAR(Table1[[#This Row],[Hire Date]])</f>
        <v>2023</v>
      </c>
      <c r="S3813" s="9">
        <f>YEAR(Table1[[#This Row],[Exit Date]])</f>
        <v>2024</v>
      </c>
      <c r="T3813" t="str">
        <f>IF(Table1[[#This Row],[Education Level]]="Master's Degree",
"Master's Degree",
IF(Table1[[#This Row],[Education Level]]="Bachelor's Degree",
"Bachelor's Degree",
"Others"))</f>
        <v>Bachelor's Degree</v>
      </c>
    </row>
    <row r="3814" spans="1:20" x14ac:dyDescent="0.25">
      <c r="A3814" t="s">
        <v>8078</v>
      </c>
      <c r="B3814" t="s">
        <v>8079</v>
      </c>
      <c r="C3814" t="s">
        <v>18</v>
      </c>
      <c r="D3814">
        <v>27</v>
      </c>
      <c r="E3814" t="s">
        <v>100</v>
      </c>
      <c r="F3814" t="s">
        <v>31</v>
      </c>
      <c r="G3814" t="s">
        <v>93</v>
      </c>
      <c r="H3814" t="s">
        <v>33</v>
      </c>
      <c r="I3814" t="s">
        <v>34</v>
      </c>
      <c r="J3814" s="1">
        <v>45263</v>
      </c>
      <c r="M3814" t="s">
        <v>35</v>
      </c>
      <c r="N3814" s="2">
        <v>3565.04</v>
      </c>
      <c r="O3814" t="s">
        <v>918</v>
      </c>
      <c r="P3814">
        <v>2.5</v>
      </c>
      <c r="Q38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814">
        <f>YEAR(Table1[[#This Row],[Hire Date]])</f>
        <v>2023</v>
      </c>
      <c r="T3814" t="str">
        <f>IF(Table1[[#This Row],[Education Level]]="Master's Degree",
"Master's Degree",
IF(Table1[[#This Row],[Education Level]]="Bachelor's Degree",
"Bachelor's Degree",
"Others"))</f>
        <v>Bachelor's Degree</v>
      </c>
    </row>
    <row r="3815" spans="1:20" x14ac:dyDescent="0.25">
      <c r="A3815" t="s">
        <v>8080</v>
      </c>
      <c r="B3815" t="s">
        <v>8081</v>
      </c>
      <c r="C3815" t="s">
        <v>18</v>
      </c>
      <c r="D3815">
        <v>35</v>
      </c>
      <c r="E3815" t="s">
        <v>136</v>
      </c>
      <c r="F3815" t="s">
        <v>60</v>
      </c>
      <c r="G3815" t="s">
        <v>21</v>
      </c>
      <c r="H3815" t="s">
        <v>22</v>
      </c>
      <c r="I3815" t="s">
        <v>34</v>
      </c>
      <c r="J3815" s="1">
        <v>44304</v>
      </c>
      <c r="M3815" t="s">
        <v>35</v>
      </c>
      <c r="N3815" s="2">
        <v>16920.580000000002</v>
      </c>
      <c r="O3815" t="s">
        <v>2471</v>
      </c>
      <c r="P3815">
        <v>5.0999999999999996</v>
      </c>
      <c r="Q38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15">
        <f>YEAR(Table1[[#This Row],[Hire Date]])</f>
        <v>2021</v>
      </c>
      <c r="T3815" t="str">
        <f>IF(Table1[[#This Row],[Education Level]]="Master's Degree",
"Master's Degree",
IF(Table1[[#This Row],[Education Level]]="Bachelor's Degree",
"Bachelor's Degree",
"Others"))</f>
        <v>Bachelor's Degree</v>
      </c>
    </row>
    <row r="3816" spans="1:20" x14ac:dyDescent="0.25">
      <c r="A3816" t="s">
        <v>8082</v>
      </c>
      <c r="B3816" t="s">
        <v>3640</v>
      </c>
      <c r="C3816" t="s">
        <v>18</v>
      </c>
      <c r="D3816">
        <v>23</v>
      </c>
      <c r="E3816" t="s">
        <v>73</v>
      </c>
      <c r="F3816" t="s">
        <v>44</v>
      </c>
      <c r="G3816" t="s">
        <v>45</v>
      </c>
      <c r="H3816" t="s">
        <v>33</v>
      </c>
      <c r="I3816" t="s">
        <v>50</v>
      </c>
      <c r="J3816" s="1">
        <v>45025</v>
      </c>
      <c r="M3816" t="s">
        <v>35</v>
      </c>
      <c r="N3816" s="2">
        <v>6674.15</v>
      </c>
      <c r="O3816" t="s">
        <v>1465</v>
      </c>
      <c r="P3816">
        <v>3.1</v>
      </c>
      <c r="Q38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16">
        <f>YEAR(Table1[[#This Row],[Hire Date]])</f>
        <v>2023</v>
      </c>
      <c r="T3816" t="str">
        <f>IF(Table1[[#This Row],[Education Level]]="Master's Degree",
"Master's Degree",
IF(Table1[[#This Row],[Education Level]]="Bachelor's Degree",
"Bachelor's Degree",
"Others"))</f>
        <v>Others</v>
      </c>
    </row>
    <row r="3817" spans="1:20" x14ac:dyDescent="0.25">
      <c r="A3817" t="s">
        <v>8083</v>
      </c>
      <c r="B3817" t="s">
        <v>1253</v>
      </c>
      <c r="C3817" t="s">
        <v>29</v>
      </c>
      <c r="D3817">
        <v>22</v>
      </c>
      <c r="E3817" t="s">
        <v>73</v>
      </c>
      <c r="F3817" t="s">
        <v>44</v>
      </c>
      <c r="G3817" t="s">
        <v>45</v>
      </c>
      <c r="H3817" t="s">
        <v>22</v>
      </c>
      <c r="I3817" t="s">
        <v>50</v>
      </c>
      <c r="J3817" s="1">
        <v>44557</v>
      </c>
      <c r="M3817" t="s">
        <v>35</v>
      </c>
      <c r="N3817" s="2">
        <v>7132.12</v>
      </c>
      <c r="O3817" t="s">
        <v>1831</v>
      </c>
      <c r="P3817">
        <v>4.4000000000000004</v>
      </c>
      <c r="Q38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17">
        <f>YEAR(Table1[[#This Row],[Hire Date]])</f>
        <v>2021</v>
      </c>
      <c r="T3817" t="str">
        <f>IF(Table1[[#This Row],[Education Level]]="Master's Degree",
"Master's Degree",
IF(Table1[[#This Row],[Education Level]]="Bachelor's Degree",
"Bachelor's Degree",
"Others"))</f>
        <v>Others</v>
      </c>
    </row>
    <row r="3818" spans="1:20" x14ac:dyDescent="0.25">
      <c r="A3818" t="s">
        <v>8084</v>
      </c>
      <c r="B3818" t="s">
        <v>8085</v>
      </c>
      <c r="C3818" t="s">
        <v>18</v>
      </c>
      <c r="D3818">
        <v>31</v>
      </c>
      <c r="E3818" s="9" t="s">
        <v>13002</v>
      </c>
      <c r="F3818" t="s">
        <v>74</v>
      </c>
      <c r="G3818" t="s">
        <v>45</v>
      </c>
      <c r="H3818" t="s">
        <v>33</v>
      </c>
      <c r="I3818" t="s">
        <v>34</v>
      </c>
      <c r="J3818" s="1">
        <v>44748</v>
      </c>
      <c r="M3818" t="s">
        <v>35</v>
      </c>
      <c r="N3818" s="2">
        <v>7241.2</v>
      </c>
      <c r="O3818" t="s">
        <v>2250</v>
      </c>
      <c r="P3818">
        <v>3.9</v>
      </c>
      <c r="Q38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18">
        <f>YEAR(Table1[[#This Row],[Hire Date]])</f>
        <v>2022</v>
      </c>
      <c r="T3818" t="str">
        <f>IF(Table1[[#This Row],[Education Level]]="Master's Degree",
"Master's Degree",
IF(Table1[[#This Row],[Education Level]]="Bachelor's Degree",
"Bachelor's Degree",
"Others"))</f>
        <v>Bachelor's Degree</v>
      </c>
    </row>
    <row r="3819" spans="1:20" x14ac:dyDescent="0.25">
      <c r="A3819" t="s">
        <v>8086</v>
      </c>
      <c r="B3819" t="s">
        <v>8087</v>
      </c>
      <c r="C3819" t="s">
        <v>18</v>
      </c>
      <c r="D3819">
        <v>33</v>
      </c>
      <c r="E3819" t="s">
        <v>121</v>
      </c>
      <c r="F3819" t="s">
        <v>31</v>
      </c>
      <c r="G3819" t="s">
        <v>45</v>
      </c>
      <c r="H3819" t="s">
        <v>33</v>
      </c>
      <c r="I3819" t="s">
        <v>34</v>
      </c>
      <c r="J3819" s="1">
        <v>45397</v>
      </c>
      <c r="M3819" t="s">
        <v>35</v>
      </c>
      <c r="N3819" s="2">
        <v>8569.82</v>
      </c>
      <c r="O3819" t="s">
        <v>364</v>
      </c>
      <c r="P3819">
        <v>2.1</v>
      </c>
      <c r="Q38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819">
        <f>YEAR(Table1[[#This Row],[Hire Date]])</f>
        <v>2024</v>
      </c>
      <c r="T3819" t="str">
        <f>IF(Table1[[#This Row],[Education Level]]="Master's Degree",
"Master's Degree",
IF(Table1[[#This Row],[Education Level]]="Bachelor's Degree",
"Bachelor's Degree",
"Others"))</f>
        <v>Bachelor's Degree</v>
      </c>
    </row>
    <row r="3820" spans="1:20" x14ac:dyDescent="0.25">
      <c r="A3820" t="s">
        <v>8088</v>
      </c>
      <c r="B3820" t="s">
        <v>8089</v>
      </c>
      <c r="C3820" t="s">
        <v>18</v>
      </c>
      <c r="D3820">
        <v>31</v>
      </c>
      <c r="E3820" t="s">
        <v>73</v>
      </c>
      <c r="F3820" t="s">
        <v>44</v>
      </c>
      <c r="G3820" t="s">
        <v>32</v>
      </c>
      <c r="H3820" t="s">
        <v>33</v>
      </c>
      <c r="I3820" t="s">
        <v>23</v>
      </c>
      <c r="J3820" s="1">
        <v>44391</v>
      </c>
      <c r="M3820" t="s">
        <v>35</v>
      </c>
      <c r="N3820" s="2">
        <v>5174.7</v>
      </c>
      <c r="O3820" t="s">
        <v>604</v>
      </c>
      <c r="P3820">
        <v>4.8</v>
      </c>
      <c r="Q38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20">
        <f>YEAR(Table1[[#This Row],[Hire Date]])</f>
        <v>2021</v>
      </c>
      <c r="T3820" t="str">
        <f>IF(Table1[[#This Row],[Education Level]]="Master's Degree",
"Master's Degree",
IF(Table1[[#This Row],[Education Level]]="Bachelor's Degree",
"Bachelor's Degree",
"Others"))</f>
        <v>Master's Degree</v>
      </c>
    </row>
    <row r="3821" spans="1:20" x14ac:dyDescent="0.25">
      <c r="A3821" t="s">
        <v>8090</v>
      </c>
      <c r="B3821" t="s">
        <v>8091</v>
      </c>
      <c r="C3821" t="s">
        <v>29</v>
      </c>
      <c r="D3821">
        <v>24</v>
      </c>
      <c r="E3821" t="s">
        <v>121</v>
      </c>
      <c r="F3821" t="s">
        <v>31</v>
      </c>
      <c r="G3821" t="s">
        <v>45</v>
      </c>
      <c r="H3821" t="s">
        <v>33</v>
      </c>
      <c r="I3821" t="s">
        <v>34</v>
      </c>
      <c r="J3821" s="1">
        <v>45211</v>
      </c>
      <c r="M3821" t="s">
        <v>35</v>
      </c>
      <c r="N3821" s="2">
        <v>7302.9</v>
      </c>
      <c r="O3821" t="s">
        <v>83</v>
      </c>
      <c r="P3821">
        <v>2.6</v>
      </c>
      <c r="Q38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821">
        <f>YEAR(Table1[[#This Row],[Hire Date]])</f>
        <v>2023</v>
      </c>
      <c r="T3821" t="str">
        <f>IF(Table1[[#This Row],[Education Level]]="Master's Degree",
"Master's Degree",
IF(Table1[[#This Row],[Education Level]]="Bachelor's Degree",
"Bachelor's Degree",
"Others"))</f>
        <v>Bachelor's Degree</v>
      </c>
    </row>
    <row r="3822" spans="1:20" x14ac:dyDescent="0.25">
      <c r="A3822" t="s">
        <v>8092</v>
      </c>
      <c r="B3822" t="s">
        <v>8093</v>
      </c>
      <c r="C3822" t="s">
        <v>29</v>
      </c>
      <c r="D3822">
        <v>31</v>
      </c>
      <c r="E3822" t="s">
        <v>136</v>
      </c>
      <c r="F3822" t="s">
        <v>20</v>
      </c>
      <c r="G3822" t="s">
        <v>45</v>
      </c>
      <c r="H3822" t="s">
        <v>33</v>
      </c>
      <c r="I3822" t="s">
        <v>23</v>
      </c>
      <c r="J3822" s="1">
        <v>44727</v>
      </c>
      <c r="M3822" t="s">
        <v>35</v>
      </c>
      <c r="N3822" s="2">
        <v>7600.08</v>
      </c>
      <c r="O3822" t="s">
        <v>2017</v>
      </c>
      <c r="P3822">
        <v>3.9</v>
      </c>
      <c r="Q38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22">
        <f>YEAR(Table1[[#This Row],[Hire Date]])</f>
        <v>2022</v>
      </c>
      <c r="T3822" t="str">
        <f>IF(Table1[[#This Row],[Education Level]]="Master's Degree",
"Master's Degree",
IF(Table1[[#This Row],[Education Level]]="Bachelor's Degree",
"Bachelor's Degree",
"Others"))</f>
        <v>Master's Degree</v>
      </c>
    </row>
    <row r="3823" spans="1:20" x14ac:dyDescent="0.25">
      <c r="A3823" t="s">
        <v>8094</v>
      </c>
      <c r="B3823" t="s">
        <v>8095</v>
      </c>
      <c r="C3823" t="s">
        <v>18</v>
      </c>
      <c r="D3823">
        <v>37</v>
      </c>
      <c r="E3823" t="s">
        <v>79</v>
      </c>
      <c r="F3823" t="s">
        <v>74</v>
      </c>
      <c r="G3823" t="s">
        <v>61</v>
      </c>
      <c r="H3823" t="s">
        <v>33</v>
      </c>
      <c r="I3823" t="s">
        <v>34</v>
      </c>
      <c r="J3823" s="1">
        <v>43224</v>
      </c>
      <c r="M3823" t="s">
        <v>35</v>
      </c>
      <c r="N3823" s="2">
        <v>13458.49</v>
      </c>
      <c r="O3823" t="s">
        <v>931</v>
      </c>
      <c r="P3823">
        <v>8</v>
      </c>
      <c r="Q38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23">
        <f>YEAR(Table1[[#This Row],[Hire Date]])</f>
        <v>2018</v>
      </c>
      <c r="T3823" t="str">
        <f>IF(Table1[[#This Row],[Education Level]]="Master's Degree",
"Master's Degree",
IF(Table1[[#This Row],[Education Level]]="Bachelor's Degree",
"Bachelor's Degree",
"Others"))</f>
        <v>Bachelor's Degree</v>
      </c>
    </row>
    <row r="3824" spans="1:20" x14ac:dyDescent="0.25">
      <c r="A3824" t="s">
        <v>8096</v>
      </c>
      <c r="B3824" t="s">
        <v>8097</v>
      </c>
      <c r="C3824" t="s">
        <v>29</v>
      </c>
      <c r="D3824">
        <v>34</v>
      </c>
      <c r="E3824" s="9" t="s">
        <v>13002</v>
      </c>
      <c r="F3824" t="s">
        <v>74</v>
      </c>
      <c r="G3824" t="s">
        <v>45</v>
      </c>
      <c r="H3824" t="s">
        <v>33</v>
      </c>
      <c r="I3824" t="s">
        <v>23</v>
      </c>
      <c r="J3824" s="1">
        <v>43927</v>
      </c>
      <c r="K3824" s="1">
        <v>46071</v>
      </c>
      <c r="L3824" t="s">
        <v>132</v>
      </c>
      <c r="M3824" t="s">
        <v>25</v>
      </c>
      <c r="N3824" s="2">
        <v>7487.13</v>
      </c>
      <c r="O3824" t="s">
        <v>1100</v>
      </c>
      <c r="P3824">
        <v>5.9</v>
      </c>
      <c r="Q38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24">
        <f>YEAR(Table1[[#This Row],[Hire Date]])</f>
        <v>2020</v>
      </c>
      <c r="S3824" s="9">
        <f>YEAR(Table1[[#This Row],[Exit Date]])</f>
        <v>2026</v>
      </c>
      <c r="T3824" t="str">
        <f>IF(Table1[[#This Row],[Education Level]]="Master's Degree",
"Master's Degree",
IF(Table1[[#This Row],[Education Level]]="Bachelor's Degree",
"Bachelor's Degree",
"Others"))</f>
        <v>Master's Degree</v>
      </c>
    </row>
    <row r="3825" spans="1:20" x14ac:dyDescent="0.25">
      <c r="A3825" t="s">
        <v>8098</v>
      </c>
      <c r="B3825" t="s">
        <v>8099</v>
      </c>
      <c r="C3825" t="s">
        <v>18</v>
      </c>
      <c r="D3825">
        <v>36</v>
      </c>
      <c r="E3825" t="s">
        <v>100</v>
      </c>
      <c r="F3825" t="s">
        <v>60</v>
      </c>
      <c r="G3825" t="s">
        <v>61</v>
      </c>
      <c r="H3825" t="s">
        <v>33</v>
      </c>
      <c r="I3825" t="s">
        <v>23</v>
      </c>
      <c r="J3825" s="1">
        <v>45571</v>
      </c>
      <c r="M3825" t="s">
        <v>35</v>
      </c>
      <c r="N3825" s="2">
        <v>11376.55</v>
      </c>
      <c r="O3825" t="s">
        <v>229</v>
      </c>
      <c r="P3825">
        <v>1.6</v>
      </c>
      <c r="Q38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825">
        <f>YEAR(Table1[[#This Row],[Hire Date]])</f>
        <v>2024</v>
      </c>
      <c r="T3825" t="str">
        <f>IF(Table1[[#This Row],[Education Level]]="Master's Degree",
"Master's Degree",
IF(Table1[[#This Row],[Education Level]]="Bachelor's Degree",
"Bachelor's Degree",
"Others"))</f>
        <v>Master's Degree</v>
      </c>
    </row>
    <row r="3826" spans="1:20" x14ac:dyDescent="0.25">
      <c r="A3826" t="s">
        <v>8100</v>
      </c>
      <c r="B3826" t="s">
        <v>8101</v>
      </c>
      <c r="C3826" t="s">
        <v>18</v>
      </c>
      <c r="D3826">
        <v>28</v>
      </c>
      <c r="E3826" t="s">
        <v>121</v>
      </c>
      <c r="F3826" t="s">
        <v>31</v>
      </c>
      <c r="G3826" t="s">
        <v>145</v>
      </c>
      <c r="H3826" t="s">
        <v>33</v>
      </c>
      <c r="I3826" t="s">
        <v>23</v>
      </c>
      <c r="J3826" s="1">
        <v>43229</v>
      </c>
      <c r="M3826" t="s">
        <v>35</v>
      </c>
      <c r="N3826" s="2">
        <v>33495.22</v>
      </c>
      <c r="O3826" t="s">
        <v>146</v>
      </c>
      <c r="P3826">
        <v>8</v>
      </c>
      <c r="Q38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26">
        <f>YEAR(Table1[[#This Row],[Hire Date]])</f>
        <v>2018</v>
      </c>
      <c r="T3826" t="str">
        <f>IF(Table1[[#This Row],[Education Level]]="Master's Degree",
"Master's Degree",
IF(Table1[[#This Row],[Education Level]]="Bachelor's Degree",
"Bachelor's Degree",
"Others"))</f>
        <v>Master's Degree</v>
      </c>
    </row>
    <row r="3827" spans="1:20" x14ac:dyDescent="0.25">
      <c r="A3827" t="s">
        <v>8102</v>
      </c>
      <c r="B3827" t="s">
        <v>8103</v>
      </c>
      <c r="C3827" t="s">
        <v>29</v>
      </c>
      <c r="D3827">
        <v>45</v>
      </c>
      <c r="E3827" t="s">
        <v>30</v>
      </c>
      <c r="F3827" t="s">
        <v>44</v>
      </c>
      <c r="G3827" t="s">
        <v>137</v>
      </c>
      <c r="H3827" t="s">
        <v>33</v>
      </c>
      <c r="I3827" t="s">
        <v>23</v>
      </c>
      <c r="J3827" s="1">
        <v>46088</v>
      </c>
      <c r="M3827" t="s">
        <v>35</v>
      </c>
      <c r="N3827" s="2">
        <v>24014.66</v>
      </c>
      <c r="O3827" t="s">
        <v>642</v>
      </c>
      <c r="P3827">
        <v>0.2</v>
      </c>
      <c r="Q38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27">
        <f>YEAR(Table1[[#This Row],[Hire Date]])</f>
        <v>2026</v>
      </c>
      <c r="T3827" t="str">
        <f>IF(Table1[[#This Row],[Education Level]]="Master's Degree",
"Master's Degree",
IF(Table1[[#This Row],[Education Level]]="Bachelor's Degree",
"Bachelor's Degree",
"Others"))</f>
        <v>Master's Degree</v>
      </c>
    </row>
    <row r="3828" spans="1:20" x14ac:dyDescent="0.25">
      <c r="A3828" t="s">
        <v>8104</v>
      </c>
      <c r="B3828" t="s">
        <v>8105</v>
      </c>
      <c r="C3828" t="s">
        <v>29</v>
      </c>
      <c r="D3828">
        <v>24</v>
      </c>
      <c r="E3828" t="s">
        <v>100</v>
      </c>
      <c r="F3828" t="s">
        <v>20</v>
      </c>
      <c r="G3828" t="s">
        <v>45</v>
      </c>
      <c r="H3828" t="s">
        <v>33</v>
      </c>
      <c r="I3828" t="s">
        <v>34</v>
      </c>
      <c r="J3828" s="1">
        <v>44386</v>
      </c>
      <c r="K3828" s="1">
        <v>46168</v>
      </c>
      <c r="L3828" t="s">
        <v>324</v>
      </c>
      <c r="M3828" t="s">
        <v>25</v>
      </c>
      <c r="N3828" s="2">
        <v>6828.52</v>
      </c>
      <c r="O3828" t="s">
        <v>1097</v>
      </c>
      <c r="P3828">
        <v>4.9000000000000004</v>
      </c>
      <c r="Q38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28">
        <f>YEAR(Table1[[#This Row],[Hire Date]])</f>
        <v>2021</v>
      </c>
      <c r="S3828" s="9">
        <f>YEAR(Table1[[#This Row],[Exit Date]])</f>
        <v>2026</v>
      </c>
      <c r="T3828" t="str">
        <f>IF(Table1[[#This Row],[Education Level]]="Master's Degree",
"Master's Degree",
IF(Table1[[#This Row],[Education Level]]="Bachelor's Degree",
"Bachelor's Degree",
"Others"))</f>
        <v>Bachelor's Degree</v>
      </c>
    </row>
    <row r="3829" spans="1:20" x14ac:dyDescent="0.25">
      <c r="A3829" t="s">
        <v>8106</v>
      </c>
      <c r="B3829" t="s">
        <v>8107</v>
      </c>
      <c r="C3829" t="s">
        <v>29</v>
      </c>
      <c r="D3829">
        <v>39</v>
      </c>
      <c r="E3829" t="s">
        <v>43</v>
      </c>
      <c r="F3829" t="s">
        <v>49</v>
      </c>
      <c r="G3829" t="s">
        <v>21</v>
      </c>
      <c r="H3829" t="s">
        <v>33</v>
      </c>
      <c r="I3829" t="s">
        <v>23</v>
      </c>
      <c r="J3829" s="1">
        <v>44970</v>
      </c>
      <c r="M3829" t="s">
        <v>35</v>
      </c>
      <c r="N3829" s="2">
        <v>17017.16</v>
      </c>
      <c r="O3829" t="s">
        <v>1531</v>
      </c>
      <c r="P3829">
        <v>3.3</v>
      </c>
      <c r="Q38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29">
        <f>YEAR(Table1[[#This Row],[Hire Date]])</f>
        <v>2023</v>
      </c>
      <c r="T3829" t="str">
        <f>IF(Table1[[#This Row],[Education Level]]="Master's Degree",
"Master's Degree",
IF(Table1[[#This Row],[Education Level]]="Bachelor's Degree",
"Bachelor's Degree",
"Others"))</f>
        <v>Master's Degree</v>
      </c>
    </row>
    <row r="3830" spans="1:20" x14ac:dyDescent="0.25">
      <c r="A3830" t="s">
        <v>8108</v>
      </c>
      <c r="B3830" t="s">
        <v>8109</v>
      </c>
      <c r="C3830" t="s">
        <v>18</v>
      </c>
      <c r="D3830">
        <v>45</v>
      </c>
      <c r="E3830" t="s">
        <v>69</v>
      </c>
      <c r="F3830" t="s">
        <v>49</v>
      </c>
      <c r="G3830" t="s">
        <v>45</v>
      </c>
      <c r="H3830" t="s">
        <v>33</v>
      </c>
      <c r="I3830" t="s">
        <v>34</v>
      </c>
      <c r="J3830" s="1">
        <v>43842</v>
      </c>
      <c r="K3830" s="1">
        <v>45562</v>
      </c>
      <c r="L3830" t="s">
        <v>132</v>
      </c>
      <c r="M3830" t="s">
        <v>25</v>
      </c>
      <c r="N3830" s="2">
        <v>7661.62</v>
      </c>
      <c r="O3830" t="s">
        <v>205</v>
      </c>
      <c r="P3830">
        <v>4.7</v>
      </c>
      <c r="Q38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30">
        <f>YEAR(Table1[[#This Row],[Hire Date]])</f>
        <v>2020</v>
      </c>
      <c r="S3830" s="9">
        <f>YEAR(Table1[[#This Row],[Exit Date]])</f>
        <v>2024</v>
      </c>
      <c r="T3830" t="str">
        <f>IF(Table1[[#This Row],[Education Level]]="Master's Degree",
"Master's Degree",
IF(Table1[[#This Row],[Education Level]]="Bachelor's Degree",
"Bachelor's Degree",
"Others"))</f>
        <v>Bachelor's Degree</v>
      </c>
    </row>
    <row r="3831" spans="1:20" x14ac:dyDescent="0.25">
      <c r="A3831" t="s">
        <v>8110</v>
      </c>
      <c r="B3831" t="s">
        <v>8111</v>
      </c>
      <c r="C3831" t="s">
        <v>18</v>
      </c>
      <c r="D3831">
        <v>39</v>
      </c>
      <c r="E3831" t="s">
        <v>121</v>
      </c>
      <c r="F3831" t="s">
        <v>74</v>
      </c>
      <c r="G3831" t="s">
        <v>232</v>
      </c>
      <c r="H3831" t="s">
        <v>131</v>
      </c>
      <c r="I3831" t="s">
        <v>34</v>
      </c>
      <c r="J3831" s="1">
        <v>43553</v>
      </c>
      <c r="K3831" s="1">
        <v>43677</v>
      </c>
      <c r="L3831" t="s">
        <v>132</v>
      </c>
      <c r="M3831" t="s">
        <v>25</v>
      </c>
      <c r="N3831" s="2">
        <v>67929.97</v>
      </c>
      <c r="O3831" t="s">
        <v>146</v>
      </c>
      <c r="P3831">
        <v>0.3</v>
      </c>
      <c r="Q38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31">
        <f>YEAR(Table1[[#This Row],[Hire Date]])</f>
        <v>2019</v>
      </c>
      <c r="S3831" s="9">
        <f>YEAR(Table1[[#This Row],[Exit Date]])</f>
        <v>2019</v>
      </c>
      <c r="T3831" t="str">
        <f>IF(Table1[[#This Row],[Education Level]]="Master's Degree",
"Master's Degree",
IF(Table1[[#This Row],[Education Level]]="Bachelor's Degree",
"Bachelor's Degree",
"Others"))</f>
        <v>Bachelor's Degree</v>
      </c>
    </row>
    <row r="3832" spans="1:20" x14ac:dyDescent="0.25">
      <c r="A3832" t="s">
        <v>8112</v>
      </c>
      <c r="B3832" t="s">
        <v>8113</v>
      </c>
      <c r="C3832" t="s">
        <v>29</v>
      </c>
      <c r="D3832">
        <v>33</v>
      </c>
      <c r="E3832" t="s">
        <v>79</v>
      </c>
      <c r="F3832" t="s">
        <v>44</v>
      </c>
      <c r="G3832" t="s">
        <v>21</v>
      </c>
      <c r="H3832" t="s">
        <v>33</v>
      </c>
      <c r="I3832" t="s">
        <v>34</v>
      </c>
      <c r="J3832" s="1">
        <v>43582</v>
      </c>
      <c r="M3832" t="s">
        <v>35</v>
      </c>
      <c r="N3832" s="2">
        <v>19046.099999999999</v>
      </c>
      <c r="O3832" t="s">
        <v>1251</v>
      </c>
      <c r="P3832">
        <v>7.1</v>
      </c>
      <c r="Q38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32">
        <f>YEAR(Table1[[#This Row],[Hire Date]])</f>
        <v>2019</v>
      </c>
      <c r="T3832" t="str">
        <f>IF(Table1[[#This Row],[Education Level]]="Master's Degree",
"Master's Degree",
IF(Table1[[#This Row],[Education Level]]="Bachelor's Degree",
"Bachelor's Degree",
"Others"))</f>
        <v>Bachelor's Degree</v>
      </c>
    </row>
    <row r="3833" spans="1:20" x14ac:dyDescent="0.25">
      <c r="A3833" t="s">
        <v>8114</v>
      </c>
      <c r="B3833" t="s">
        <v>8115</v>
      </c>
      <c r="C3833" t="s">
        <v>18</v>
      </c>
      <c r="D3833">
        <v>30</v>
      </c>
      <c r="E3833" t="s">
        <v>79</v>
      </c>
      <c r="F3833" t="s">
        <v>60</v>
      </c>
      <c r="G3833" t="s">
        <v>32</v>
      </c>
      <c r="H3833" t="s">
        <v>33</v>
      </c>
      <c r="I3833" t="s">
        <v>34</v>
      </c>
      <c r="J3833" s="1">
        <v>45860</v>
      </c>
      <c r="M3833" t="s">
        <v>35</v>
      </c>
      <c r="N3833" s="2">
        <v>5621.31</v>
      </c>
      <c r="O3833" t="s">
        <v>3659</v>
      </c>
      <c r="P3833">
        <v>0.8</v>
      </c>
      <c r="Q38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33">
        <f>YEAR(Table1[[#This Row],[Hire Date]])</f>
        <v>2025</v>
      </c>
      <c r="T3833" t="str">
        <f>IF(Table1[[#This Row],[Education Level]]="Master's Degree",
"Master's Degree",
IF(Table1[[#This Row],[Education Level]]="Bachelor's Degree",
"Bachelor's Degree",
"Others"))</f>
        <v>Bachelor's Degree</v>
      </c>
    </row>
    <row r="3834" spans="1:20" x14ac:dyDescent="0.25">
      <c r="A3834" t="s">
        <v>8116</v>
      </c>
      <c r="B3834" t="s">
        <v>8117</v>
      </c>
      <c r="C3834" t="s">
        <v>29</v>
      </c>
      <c r="D3834">
        <v>44</v>
      </c>
      <c r="E3834" t="s">
        <v>43</v>
      </c>
      <c r="F3834" t="s">
        <v>49</v>
      </c>
      <c r="G3834" t="s">
        <v>61</v>
      </c>
      <c r="H3834" t="s">
        <v>22</v>
      </c>
      <c r="I3834" t="s">
        <v>34</v>
      </c>
      <c r="J3834" s="1">
        <v>44472</v>
      </c>
      <c r="K3834" s="1">
        <v>46105</v>
      </c>
      <c r="L3834" t="s">
        <v>24</v>
      </c>
      <c r="M3834" t="s">
        <v>25</v>
      </c>
      <c r="N3834" s="2">
        <v>11064.54</v>
      </c>
      <c r="O3834" t="s">
        <v>813</v>
      </c>
      <c r="P3834">
        <v>4.5</v>
      </c>
      <c r="Q38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34">
        <f>YEAR(Table1[[#This Row],[Hire Date]])</f>
        <v>2021</v>
      </c>
      <c r="S3834" s="9">
        <f>YEAR(Table1[[#This Row],[Exit Date]])</f>
        <v>2026</v>
      </c>
      <c r="T3834" t="str">
        <f>IF(Table1[[#This Row],[Education Level]]="Master's Degree",
"Master's Degree",
IF(Table1[[#This Row],[Education Level]]="Bachelor's Degree",
"Bachelor's Degree",
"Others"))</f>
        <v>Bachelor's Degree</v>
      </c>
    </row>
    <row r="3835" spans="1:20" x14ac:dyDescent="0.25">
      <c r="A3835" t="s">
        <v>8118</v>
      </c>
      <c r="B3835" t="s">
        <v>8119</v>
      </c>
      <c r="C3835" t="s">
        <v>18</v>
      </c>
      <c r="D3835">
        <v>22</v>
      </c>
      <c r="E3835" t="s">
        <v>73</v>
      </c>
      <c r="F3835" t="s">
        <v>74</v>
      </c>
      <c r="G3835" t="s">
        <v>32</v>
      </c>
      <c r="H3835" t="s">
        <v>138</v>
      </c>
      <c r="I3835" t="s">
        <v>117</v>
      </c>
      <c r="J3835" s="1">
        <v>44753</v>
      </c>
      <c r="M3835" t="s">
        <v>35</v>
      </c>
      <c r="N3835" s="2">
        <v>5324.03</v>
      </c>
      <c r="O3835" t="s">
        <v>3931</v>
      </c>
      <c r="P3835">
        <v>3.9</v>
      </c>
      <c r="Q38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35">
        <f>YEAR(Table1[[#This Row],[Hire Date]])</f>
        <v>2022</v>
      </c>
      <c r="T3835" t="str">
        <f>IF(Table1[[#This Row],[Education Level]]="Master's Degree",
"Master's Degree",
IF(Table1[[#This Row],[Education Level]]="Bachelor's Degree",
"Bachelor's Degree",
"Others"))</f>
        <v>Others</v>
      </c>
    </row>
    <row r="3836" spans="1:20" x14ac:dyDescent="0.25">
      <c r="A3836" t="s">
        <v>8120</v>
      </c>
      <c r="B3836" t="s">
        <v>8121</v>
      </c>
      <c r="C3836" t="s">
        <v>29</v>
      </c>
      <c r="D3836">
        <v>26</v>
      </c>
      <c r="E3836" s="9" t="s">
        <v>13002</v>
      </c>
      <c r="F3836" t="s">
        <v>31</v>
      </c>
      <c r="G3836" t="s">
        <v>45</v>
      </c>
      <c r="H3836" t="s">
        <v>22</v>
      </c>
      <c r="I3836" t="s">
        <v>117</v>
      </c>
      <c r="J3836" s="1">
        <v>44210</v>
      </c>
      <c r="K3836" s="1">
        <v>44845</v>
      </c>
      <c r="L3836" t="s">
        <v>132</v>
      </c>
      <c r="M3836" t="s">
        <v>25</v>
      </c>
      <c r="N3836" s="2">
        <v>8629.9599999999991</v>
      </c>
      <c r="O3836" t="s">
        <v>673</v>
      </c>
      <c r="P3836">
        <v>1.7</v>
      </c>
      <c r="Q38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836">
        <f>YEAR(Table1[[#This Row],[Hire Date]])</f>
        <v>2021</v>
      </c>
      <c r="S3836" s="9">
        <f>YEAR(Table1[[#This Row],[Exit Date]])</f>
        <v>2022</v>
      </c>
      <c r="T3836" t="str">
        <f>IF(Table1[[#This Row],[Education Level]]="Master's Degree",
"Master's Degree",
IF(Table1[[#This Row],[Education Level]]="Bachelor's Degree",
"Bachelor's Degree",
"Others"))</f>
        <v>Others</v>
      </c>
    </row>
    <row r="3837" spans="1:20" x14ac:dyDescent="0.25">
      <c r="A3837" t="s">
        <v>8122</v>
      </c>
      <c r="B3837" t="s">
        <v>3320</v>
      </c>
      <c r="C3837" t="s">
        <v>29</v>
      </c>
      <c r="D3837">
        <v>31</v>
      </c>
      <c r="E3837" t="s">
        <v>73</v>
      </c>
      <c r="F3837" t="s">
        <v>20</v>
      </c>
      <c r="G3837" t="s">
        <v>93</v>
      </c>
      <c r="H3837" t="s">
        <v>33</v>
      </c>
      <c r="I3837" t="s">
        <v>34</v>
      </c>
      <c r="J3837" s="1">
        <v>43604</v>
      </c>
      <c r="K3837" s="1">
        <v>46079</v>
      </c>
      <c r="L3837" t="s">
        <v>372</v>
      </c>
      <c r="M3837" t="s">
        <v>25</v>
      </c>
      <c r="N3837" s="2">
        <v>2857.66</v>
      </c>
      <c r="O3837" t="s">
        <v>413</v>
      </c>
      <c r="P3837">
        <v>6.8</v>
      </c>
      <c r="Q38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37">
        <f>YEAR(Table1[[#This Row],[Hire Date]])</f>
        <v>2019</v>
      </c>
      <c r="S3837" s="9">
        <f>YEAR(Table1[[#This Row],[Exit Date]])</f>
        <v>2026</v>
      </c>
      <c r="T3837" t="str">
        <f>IF(Table1[[#This Row],[Education Level]]="Master's Degree",
"Master's Degree",
IF(Table1[[#This Row],[Education Level]]="Bachelor's Degree",
"Bachelor's Degree",
"Others"))</f>
        <v>Bachelor's Degree</v>
      </c>
    </row>
    <row r="3838" spans="1:20" x14ac:dyDescent="0.25">
      <c r="A3838" t="s">
        <v>8123</v>
      </c>
      <c r="B3838" t="s">
        <v>8124</v>
      </c>
      <c r="C3838" t="s">
        <v>18</v>
      </c>
      <c r="D3838">
        <v>46</v>
      </c>
      <c r="E3838" t="s">
        <v>86</v>
      </c>
      <c r="F3838" t="s">
        <v>31</v>
      </c>
      <c r="G3838" t="s">
        <v>45</v>
      </c>
      <c r="H3838" t="s">
        <v>33</v>
      </c>
      <c r="I3838" t="s">
        <v>23</v>
      </c>
      <c r="J3838" s="1">
        <v>46103</v>
      </c>
      <c r="M3838" t="s">
        <v>35</v>
      </c>
      <c r="N3838" s="2">
        <v>8072.16</v>
      </c>
      <c r="O3838" t="s">
        <v>456</v>
      </c>
      <c r="P3838">
        <v>0.2</v>
      </c>
      <c r="Q38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38">
        <f>YEAR(Table1[[#This Row],[Hire Date]])</f>
        <v>2026</v>
      </c>
      <c r="T3838" t="str">
        <f>IF(Table1[[#This Row],[Education Level]]="Master's Degree",
"Master's Degree",
IF(Table1[[#This Row],[Education Level]]="Bachelor's Degree",
"Bachelor's Degree",
"Others"))</f>
        <v>Master's Degree</v>
      </c>
    </row>
    <row r="3839" spans="1:20" x14ac:dyDescent="0.25">
      <c r="A3839" t="s">
        <v>8125</v>
      </c>
      <c r="B3839" t="s">
        <v>8126</v>
      </c>
      <c r="C3839" t="s">
        <v>29</v>
      </c>
      <c r="D3839">
        <v>38</v>
      </c>
      <c r="E3839" s="9" t="s">
        <v>13002</v>
      </c>
      <c r="F3839" t="s">
        <v>44</v>
      </c>
      <c r="G3839" t="s">
        <v>32</v>
      </c>
      <c r="H3839" t="s">
        <v>138</v>
      </c>
      <c r="I3839" t="s">
        <v>23</v>
      </c>
      <c r="J3839" s="1">
        <v>44160</v>
      </c>
      <c r="M3839" t="s">
        <v>35</v>
      </c>
      <c r="N3839" s="2">
        <v>6309.83</v>
      </c>
      <c r="O3839" t="s">
        <v>994</v>
      </c>
      <c r="P3839">
        <v>5.5</v>
      </c>
      <c r="Q38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39">
        <f>YEAR(Table1[[#This Row],[Hire Date]])</f>
        <v>2020</v>
      </c>
      <c r="T3839" t="str">
        <f>IF(Table1[[#This Row],[Education Level]]="Master's Degree",
"Master's Degree",
IF(Table1[[#This Row],[Education Level]]="Bachelor's Degree",
"Bachelor's Degree",
"Others"))</f>
        <v>Master's Degree</v>
      </c>
    </row>
    <row r="3840" spans="1:20" x14ac:dyDescent="0.25">
      <c r="A3840" t="s">
        <v>8127</v>
      </c>
      <c r="B3840" t="s">
        <v>8128</v>
      </c>
      <c r="C3840" t="s">
        <v>29</v>
      </c>
      <c r="D3840">
        <v>26</v>
      </c>
      <c r="E3840" t="s">
        <v>136</v>
      </c>
      <c r="F3840" t="s">
        <v>60</v>
      </c>
      <c r="G3840" t="s">
        <v>32</v>
      </c>
      <c r="H3840" t="s">
        <v>33</v>
      </c>
      <c r="I3840" t="s">
        <v>23</v>
      </c>
      <c r="J3840" s="1">
        <v>45068</v>
      </c>
      <c r="M3840" t="s">
        <v>35</v>
      </c>
      <c r="N3840" s="2">
        <v>6131.74</v>
      </c>
      <c r="O3840" t="s">
        <v>1294</v>
      </c>
      <c r="P3840">
        <v>3</v>
      </c>
      <c r="Q38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40">
        <f>YEAR(Table1[[#This Row],[Hire Date]])</f>
        <v>2023</v>
      </c>
      <c r="T3840" t="str">
        <f>IF(Table1[[#This Row],[Education Level]]="Master's Degree",
"Master's Degree",
IF(Table1[[#This Row],[Education Level]]="Bachelor's Degree",
"Bachelor's Degree",
"Others"))</f>
        <v>Master's Degree</v>
      </c>
    </row>
    <row r="3841" spans="1:20" x14ac:dyDescent="0.25">
      <c r="A3841" t="s">
        <v>8129</v>
      </c>
      <c r="B3841" t="s">
        <v>8130</v>
      </c>
      <c r="C3841" t="s">
        <v>18</v>
      </c>
      <c r="D3841">
        <v>32</v>
      </c>
      <c r="E3841" s="9" t="s">
        <v>13002</v>
      </c>
      <c r="F3841" t="s">
        <v>20</v>
      </c>
      <c r="G3841" t="s">
        <v>45</v>
      </c>
      <c r="H3841" t="s">
        <v>22</v>
      </c>
      <c r="I3841" t="s">
        <v>23</v>
      </c>
      <c r="J3841" s="1">
        <v>44991</v>
      </c>
      <c r="K3841" s="1">
        <v>45666</v>
      </c>
      <c r="L3841" t="s">
        <v>132</v>
      </c>
      <c r="M3841" t="s">
        <v>25</v>
      </c>
      <c r="N3841" s="2">
        <v>9318.9500000000007</v>
      </c>
      <c r="O3841" t="s">
        <v>277</v>
      </c>
      <c r="P3841">
        <v>1.8</v>
      </c>
      <c r="Q38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841">
        <f>YEAR(Table1[[#This Row],[Hire Date]])</f>
        <v>2023</v>
      </c>
      <c r="S3841" s="9">
        <f>YEAR(Table1[[#This Row],[Exit Date]])</f>
        <v>2025</v>
      </c>
      <c r="T3841" t="str">
        <f>IF(Table1[[#This Row],[Education Level]]="Master's Degree",
"Master's Degree",
IF(Table1[[#This Row],[Education Level]]="Bachelor's Degree",
"Bachelor's Degree",
"Others"))</f>
        <v>Master's Degree</v>
      </c>
    </row>
    <row r="3842" spans="1:20" x14ac:dyDescent="0.25">
      <c r="A3842" t="s">
        <v>8131</v>
      </c>
      <c r="B3842" t="s">
        <v>8132</v>
      </c>
      <c r="C3842" t="s">
        <v>18</v>
      </c>
      <c r="D3842">
        <v>29</v>
      </c>
      <c r="E3842" t="s">
        <v>43</v>
      </c>
      <c r="F3842" t="s">
        <v>44</v>
      </c>
      <c r="G3842" t="s">
        <v>137</v>
      </c>
      <c r="H3842" t="s">
        <v>22</v>
      </c>
      <c r="I3842" t="s">
        <v>50</v>
      </c>
      <c r="J3842" s="1">
        <v>45505</v>
      </c>
      <c r="M3842" t="s">
        <v>35</v>
      </c>
      <c r="N3842" s="2">
        <v>28395.08</v>
      </c>
      <c r="O3842" t="s">
        <v>249</v>
      </c>
      <c r="P3842">
        <v>1.8</v>
      </c>
      <c r="Q38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842">
        <f>YEAR(Table1[[#This Row],[Hire Date]])</f>
        <v>2024</v>
      </c>
      <c r="T3842" t="str">
        <f>IF(Table1[[#This Row],[Education Level]]="Master's Degree",
"Master's Degree",
IF(Table1[[#This Row],[Education Level]]="Bachelor's Degree",
"Bachelor's Degree",
"Others"))</f>
        <v>Others</v>
      </c>
    </row>
    <row r="3843" spans="1:20" x14ac:dyDescent="0.25">
      <c r="A3843" t="s">
        <v>8133</v>
      </c>
      <c r="B3843" t="s">
        <v>8134</v>
      </c>
      <c r="C3843" t="s">
        <v>18</v>
      </c>
      <c r="D3843">
        <v>28</v>
      </c>
      <c r="E3843" t="s">
        <v>121</v>
      </c>
      <c r="F3843" t="s">
        <v>60</v>
      </c>
      <c r="G3843" t="s">
        <v>61</v>
      </c>
      <c r="H3843" t="s">
        <v>33</v>
      </c>
      <c r="I3843" t="s">
        <v>34</v>
      </c>
      <c r="J3843" s="1">
        <v>44744</v>
      </c>
      <c r="M3843" t="s">
        <v>35</v>
      </c>
      <c r="N3843" s="2">
        <v>12012.1</v>
      </c>
      <c r="O3843" t="s">
        <v>336</v>
      </c>
      <c r="P3843">
        <v>3.9</v>
      </c>
      <c r="Q38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43">
        <f>YEAR(Table1[[#This Row],[Hire Date]])</f>
        <v>2022</v>
      </c>
      <c r="T3843" t="str">
        <f>IF(Table1[[#This Row],[Education Level]]="Master's Degree",
"Master's Degree",
IF(Table1[[#This Row],[Education Level]]="Bachelor's Degree",
"Bachelor's Degree",
"Others"))</f>
        <v>Bachelor's Degree</v>
      </c>
    </row>
    <row r="3844" spans="1:20" x14ac:dyDescent="0.25">
      <c r="A3844" t="s">
        <v>8135</v>
      </c>
      <c r="B3844" t="s">
        <v>8136</v>
      </c>
      <c r="C3844" t="s">
        <v>18</v>
      </c>
      <c r="D3844">
        <v>43</v>
      </c>
      <c r="E3844" t="s">
        <v>100</v>
      </c>
      <c r="F3844" t="s">
        <v>31</v>
      </c>
      <c r="G3844" t="s">
        <v>45</v>
      </c>
      <c r="H3844" t="s">
        <v>131</v>
      </c>
      <c r="I3844" t="s">
        <v>50</v>
      </c>
      <c r="J3844" s="1">
        <v>44645</v>
      </c>
      <c r="K3844" s="1">
        <v>44938</v>
      </c>
      <c r="L3844" t="s">
        <v>132</v>
      </c>
      <c r="M3844" t="s">
        <v>25</v>
      </c>
      <c r="N3844" s="2">
        <v>9389.0400000000009</v>
      </c>
      <c r="O3844" t="s">
        <v>382</v>
      </c>
      <c r="P3844">
        <v>0.8</v>
      </c>
      <c r="Q38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44">
        <f>YEAR(Table1[[#This Row],[Hire Date]])</f>
        <v>2022</v>
      </c>
      <c r="S3844" s="9">
        <f>YEAR(Table1[[#This Row],[Exit Date]])</f>
        <v>2023</v>
      </c>
      <c r="T3844" t="str">
        <f>IF(Table1[[#This Row],[Education Level]]="Master's Degree",
"Master's Degree",
IF(Table1[[#This Row],[Education Level]]="Bachelor's Degree",
"Bachelor's Degree",
"Others"))</f>
        <v>Others</v>
      </c>
    </row>
    <row r="3845" spans="1:20" x14ac:dyDescent="0.25">
      <c r="A3845" t="s">
        <v>8137</v>
      </c>
      <c r="B3845" t="s">
        <v>8138</v>
      </c>
      <c r="C3845" t="s">
        <v>29</v>
      </c>
      <c r="D3845">
        <v>22</v>
      </c>
      <c r="E3845" t="s">
        <v>121</v>
      </c>
      <c r="F3845" t="s">
        <v>74</v>
      </c>
      <c r="G3845" t="s">
        <v>61</v>
      </c>
      <c r="H3845" t="s">
        <v>33</v>
      </c>
      <c r="I3845" t="s">
        <v>75</v>
      </c>
      <c r="J3845" s="1">
        <v>43103</v>
      </c>
      <c r="M3845" t="s">
        <v>35</v>
      </c>
      <c r="N3845" s="2">
        <v>10164.469999999999</v>
      </c>
      <c r="O3845" t="s">
        <v>777</v>
      </c>
      <c r="P3845">
        <v>8.4</v>
      </c>
      <c r="Q38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45">
        <f>YEAR(Table1[[#This Row],[Hire Date]])</f>
        <v>2018</v>
      </c>
      <c r="T3845" t="str">
        <f>IF(Table1[[#This Row],[Education Level]]="Master's Degree",
"Master's Degree",
IF(Table1[[#This Row],[Education Level]]="Bachelor's Degree",
"Bachelor's Degree",
"Others"))</f>
        <v>Others</v>
      </c>
    </row>
    <row r="3846" spans="1:20" x14ac:dyDescent="0.25">
      <c r="A3846" t="s">
        <v>8139</v>
      </c>
      <c r="B3846" t="s">
        <v>8140</v>
      </c>
      <c r="C3846" t="s">
        <v>29</v>
      </c>
      <c r="D3846">
        <v>49</v>
      </c>
      <c r="E3846" t="s">
        <v>121</v>
      </c>
      <c r="F3846" t="s">
        <v>49</v>
      </c>
      <c r="G3846" t="s">
        <v>32</v>
      </c>
      <c r="H3846" t="s">
        <v>33</v>
      </c>
      <c r="I3846" t="s">
        <v>23</v>
      </c>
      <c r="J3846" s="1">
        <v>44435</v>
      </c>
      <c r="M3846" t="s">
        <v>35</v>
      </c>
      <c r="N3846" s="2">
        <v>5074.9399999999996</v>
      </c>
      <c r="O3846" t="s">
        <v>1432</v>
      </c>
      <c r="P3846">
        <v>4.7</v>
      </c>
      <c r="Q38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46">
        <f>YEAR(Table1[[#This Row],[Hire Date]])</f>
        <v>2021</v>
      </c>
      <c r="T3846" t="str">
        <f>IF(Table1[[#This Row],[Education Level]]="Master's Degree",
"Master's Degree",
IF(Table1[[#This Row],[Education Level]]="Bachelor's Degree",
"Bachelor's Degree",
"Others"))</f>
        <v>Master's Degree</v>
      </c>
    </row>
    <row r="3847" spans="1:20" x14ac:dyDescent="0.25">
      <c r="A3847" t="s">
        <v>8141</v>
      </c>
      <c r="B3847" t="s">
        <v>8142</v>
      </c>
      <c r="C3847" t="s">
        <v>29</v>
      </c>
      <c r="D3847">
        <v>42</v>
      </c>
      <c r="E3847" t="s">
        <v>121</v>
      </c>
      <c r="F3847" t="s">
        <v>44</v>
      </c>
      <c r="G3847" t="s">
        <v>32</v>
      </c>
      <c r="H3847" t="s">
        <v>33</v>
      </c>
      <c r="I3847" t="s">
        <v>34</v>
      </c>
      <c r="J3847" s="1">
        <v>45917</v>
      </c>
      <c r="M3847" t="s">
        <v>35</v>
      </c>
      <c r="N3847" s="2">
        <v>5801.75</v>
      </c>
      <c r="O3847" t="s">
        <v>931</v>
      </c>
      <c r="P3847">
        <v>0.7</v>
      </c>
      <c r="Q38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47">
        <f>YEAR(Table1[[#This Row],[Hire Date]])</f>
        <v>2025</v>
      </c>
      <c r="T3847" t="str">
        <f>IF(Table1[[#This Row],[Education Level]]="Master's Degree",
"Master's Degree",
IF(Table1[[#This Row],[Education Level]]="Bachelor's Degree",
"Bachelor's Degree",
"Others"))</f>
        <v>Bachelor's Degree</v>
      </c>
    </row>
    <row r="3848" spans="1:20" x14ac:dyDescent="0.25">
      <c r="A3848" t="s">
        <v>8143</v>
      </c>
      <c r="B3848" t="s">
        <v>8144</v>
      </c>
      <c r="C3848" t="s">
        <v>29</v>
      </c>
      <c r="D3848">
        <v>44</v>
      </c>
      <c r="E3848" t="s">
        <v>73</v>
      </c>
      <c r="F3848" t="s">
        <v>31</v>
      </c>
      <c r="G3848" t="s">
        <v>45</v>
      </c>
      <c r="H3848" t="s">
        <v>33</v>
      </c>
      <c r="I3848" t="s">
        <v>23</v>
      </c>
      <c r="J3848" s="1">
        <v>44896</v>
      </c>
      <c r="M3848" t="s">
        <v>35</v>
      </c>
      <c r="N3848" s="2">
        <v>6906.48</v>
      </c>
      <c r="O3848" t="s">
        <v>918</v>
      </c>
      <c r="P3848">
        <v>3.5</v>
      </c>
      <c r="Q38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48">
        <f>YEAR(Table1[[#This Row],[Hire Date]])</f>
        <v>2022</v>
      </c>
      <c r="T3848" t="str">
        <f>IF(Table1[[#This Row],[Education Level]]="Master's Degree",
"Master's Degree",
IF(Table1[[#This Row],[Education Level]]="Bachelor's Degree",
"Bachelor's Degree",
"Others"))</f>
        <v>Master's Degree</v>
      </c>
    </row>
    <row r="3849" spans="1:20" x14ac:dyDescent="0.25">
      <c r="A3849" t="s">
        <v>8145</v>
      </c>
      <c r="B3849" t="s">
        <v>7575</v>
      </c>
      <c r="C3849" t="s">
        <v>18</v>
      </c>
      <c r="D3849">
        <v>30</v>
      </c>
      <c r="E3849" t="s">
        <v>19</v>
      </c>
      <c r="F3849" t="s">
        <v>74</v>
      </c>
      <c r="G3849" t="s">
        <v>232</v>
      </c>
      <c r="H3849" t="s">
        <v>33</v>
      </c>
      <c r="I3849" t="s">
        <v>34</v>
      </c>
      <c r="J3849" s="1">
        <v>45191</v>
      </c>
      <c r="K3849" s="1">
        <v>45720</v>
      </c>
      <c r="L3849" t="s">
        <v>24</v>
      </c>
      <c r="M3849" t="s">
        <v>25</v>
      </c>
      <c r="N3849" s="2">
        <v>50803.360000000001</v>
      </c>
      <c r="O3849" t="s">
        <v>146</v>
      </c>
      <c r="P3849">
        <v>1.4</v>
      </c>
      <c r="Q38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849">
        <f>YEAR(Table1[[#This Row],[Hire Date]])</f>
        <v>2023</v>
      </c>
      <c r="S3849" s="9">
        <f>YEAR(Table1[[#This Row],[Exit Date]])</f>
        <v>2025</v>
      </c>
      <c r="T3849" t="str">
        <f>IF(Table1[[#This Row],[Education Level]]="Master's Degree",
"Master's Degree",
IF(Table1[[#This Row],[Education Level]]="Bachelor's Degree",
"Bachelor's Degree",
"Others"))</f>
        <v>Bachelor's Degree</v>
      </c>
    </row>
    <row r="3850" spans="1:20" x14ac:dyDescent="0.25">
      <c r="A3850" t="s">
        <v>8146</v>
      </c>
      <c r="B3850" t="s">
        <v>8147</v>
      </c>
      <c r="C3850" t="s">
        <v>29</v>
      </c>
      <c r="D3850">
        <v>33</v>
      </c>
      <c r="E3850" s="9" t="s">
        <v>13002</v>
      </c>
      <c r="F3850" t="s">
        <v>31</v>
      </c>
      <c r="G3850" t="s">
        <v>45</v>
      </c>
      <c r="H3850" t="s">
        <v>138</v>
      </c>
      <c r="I3850" t="s">
        <v>117</v>
      </c>
      <c r="J3850" s="1">
        <v>43746</v>
      </c>
      <c r="M3850" t="s">
        <v>35</v>
      </c>
      <c r="N3850" s="2">
        <v>7902.18</v>
      </c>
      <c r="O3850" t="s">
        <v>2067</v>
      </c>
      <c r="P3850">
        <v>6.6</v>
      </c>
      <c r="Q38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50">
        <f>YEAR(Table1[[#This Row],[Hire Date]])</f>
        <v>2019</v>
      </c>
      <c r="T3850" t="str">
        <f>IF(Table1[[#This Row],[Education Level]]="Master's Degree",
"Master's Degree",
IF(Table1[[#This Row],[Education Level]]="Bachelor's Degree",
"Bachelor's Degree",
"Others"))</f>
        <v>Others</v>
      </c>
    </row>
    <row r="3851" spans="1:20" x14ac:dyDescent="0.25">
      <c r="A3851" t="s">
        <v>8148</v>
      </c>
      <c r="B3851" t="s">
        <v>8149</v>
      </c>
      <c r="C3851" t="s">
        <v>18</v>
      </c>
      <c r="D3851">
        <v>22</v>
      </c>
      <c r="E3851" t="s">
        <v>43</v>
      </c>
      <c r="F3851" t="s">
        <v>31</v>
      </c>
      <c r="G3851" t="s">
        <v>45</v>
      </c>
      <c r="H3851" t="s">
        <v>22</v>
      </c>
      <c r="I3851" t="s">
        <v>34</v>
      </c>
      <c r="J3851" s="1">
        <v>45817</v>
      </c>
      <c r="M3851" t="s">
        <v>35</v>
      </c>
      <c r="N3851" s="2">
        <v>8886.6200000000008</v>
      </c>
      <c r="O3851" t="s">
        <v>2828</v>
      </c>
      <c r="P3851">
        <v>0.9</v>
      </c>
      <c r="Q38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51">
        <f>YEAR(Table1[[#This Row],[Hire Date]])</f>
        <v>2025</v>
      </c>
      <c r="T3851" t="str">
        <f>IF(Table1[[#This Row],[Education Level]]="Master's Degree",
"Master's Degree",
IF(Table1[[#This Row],[Education Level]]="Bachelor's Degree",
"Bachelor's Degree",
"Others"))</f>
        <v>Bachelor's Degree</v>
      </c>
    </row>
    <row r="3852" spans="1:20" x14ac:dyDescent="0.25">
      <c r="A3852" t="s">
        <v>8150</v>
      </c>
      <c r="B3852" t="s">
        <v>8151</v>
      </c>
      <c r="C3852" t="s">
        <v>18</v>
      </c>
      <c r="D3852">
        <v>30</v>
      </c>
      <c r="E3852" t="s">
        <v>121</v>
      </c>
      <c r="F3852" t="s">
        <v>60</v>
      </c>
      <c r="G3852" t="s">
        <v>45</v>
      </c>
      <c r="H3852" t="s">
        <v>33</v>
      </c>
      <c r="I3852" t="s">
        <v>23</v>
      </c>
      <c r="J3852" s="1">
        <v>45853</v>
      </c>
      <c r="M3852" t="s">
        <v>35</v>
      </c>
      <c r="N3852" s="2">
        <v>9095.41</v>
      </c>
      <c r="O3852" t="s">
        <v>1218</v>
      </c>
      <c r="P3852">
        <v>0.8</v>
      </c>
      <c r="Q38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52">
        <f>YEAR(Table1[[#This Row],[Hire Date]])</f>
        <v>2025</v>
      </c>
      <c r="T3852" t="str">
        <f>IF(Table1[[#This Row],[Education Level]]="Master's Degree",
"Master's Degree",
IF(Table1[[#This Row],[Education Level]]="Bachelor's Degree",
"Bachelor's Degree",
"Others"))</f>
        <v>Master's Degree</v>
      </c>
    </row>
    <row r="3853" spans="1:20" x14ac:dyDescent="0.25">
      <c r="A3853" t="s">
        <v>8152</v>
      </c>
      <c r="B3853" t="s">
        <v>8153</v>
      </c>
      <c r="C3853" t="s">
        <v>18</v>
      </c>
      <c r="D3853">
        <v>39</v>
      </c>
      <c r="E3853" t="s">
        <v>136</v>
      </c>
      <c r="F3853" t="s">
        <v>20</v>
      </c>
      <c r="G3853" t="s">
        <v>45</v>
      </c>
      <c r="H3853" t="s">
        <v>33</v>
      </c>
      <c r="I3853" t="s">
        <v>34</v>
      </c>
      <c r="J3853" s="1">
        <v>45701</v>
      </c>
      <c r="K3853" s="1">
        <v>46001</v>
      </c>
      <c r="L3853" t="s">
        <v>372</v>
      </c>
      <c r="M3853" t="s">
        <v>25</v>
      </c>
      <c r="N3853" s="2">
        <v>6512.76</v>
      </c>
      <c r="O3853" t="s">
        <v>5050</v>
      </c>
      <c r="P3853">
        <v>0.8</v>
      </c>
      <c r="Q38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53">
        <f>YEAR(Table1[[#This Row],[Hire Date]])</f>
        <v>2025</v>
      </c>
      <c r="S3853" s="9">
        <f>YEAR(Table1[[#This Row],[Exit Date]])</f>
        <v>2025</v>
      </c>
      <c r="T3853" t="str">
        <f>IF(Table1[[#This Row],[Education Level]]="Master's Degree",
"Master's Degree",
IF(Table1[[#This Row],[Education Level]]="Bachelor's Degree",
"Bachelor's Degree",
"Others"))</f>
        <v>Bachelor's Degree</v>
      </c>
    </row>
    <row r="3854" spans="1:20" x14ac:dyDescent="0.25">
      <c r="A3854" t="s">
        <v>8154</v>
      </c>
      <c r="B3854" t="s">
        <v>8155</v>
      </c>
      <c r="C3854" t="s">
        <v>29</v>
      </c>
      <c r="D3854">
        <v>46</v>
      </c>
      <c r="E3854" t="s">
        <v>30</v>
      </c>
      <c r="F3854" t="s">
        <v>60</v>
      </c>
      <c r="G3854" t="s">
        <v>45</v>
      </c>
      <c r="H3854" t="s">
        <v>22</v>
      </c>
      <c r="I3854" t="s">
        <v>23</v>
      </c>
      <c r="J3854" s="1">
        <v>45151</v>
      </c>
      <c r="M3854" t="s">
        <v>35</v>
      </c>
      <c r="N3854" s="2">
        <v>8603.83</v>
      </c>
      <c r="O3854" t="s">
        <v>1693</v>
      </c>
      <c r="P3854">
        <v>2.8</v>
      </c>
      <c r="Q38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854">
        <f>YEAR(Table1[[#This Row],[Hire Date]])</f>
        <v>2023</v>
      </c>
      <c r="T3854" t="str">
        <f>IF(Table1[[#This Row],[Education Level]]="Master's Degree",
"Master's Degree",
IF(Table1[[#This Row],[Education Level]]="Bachelor's Degree",
"Bachelor's Degree",
"Others"))</f>
        <v>Master's Degree</v>
      </c>
    </row>
    <row r="3855" spans="1:20" x14ac:dyDescent="0.25">
      <c r="A3855" t="s">
        <v>8156</v>
      </c>
      <c r="B3855" t="s">
        <v>8157</v>
      </c>
      <c r="C3855" t="s">
        <v>18</v>
      </c>
      <c r="D3855">
        <v>25</v>
      </c>
      <c r="E3855" t="s">
        <v>43</v>
      </c>
      <c r="F3855" t="s">
        <v>31</v>
      </c>
      <c r="G3855" t="s">
        <v>32</v>
      </c>
      <c r="H3855" t="s">
        <v>33</v>
      </c>
      <c r="I3855" t="s">
        <v>34</v>
      </c>
      <c r="J3855" s="1">
        <v>44464</v>
      </c>
      <c r="M3855" t="s">
        <v>35</v>
      </c>
      <c r="N3855" s="2">
        <v>6417.54</v>
      </c>
      <c r="O3855" t="s">
        <v>1792</v>
      </c>
      <c r="P3855">
        <v>4.5999999999999996</v>
      </c>
      <c r="Q38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55">
        <f>YEAR(Table1[[#This Row],[Hire Date]])</f>
        <v>2021</v>
      </c>
      <c r="T3855" t="str">
        <f>IF(Table1[[#This Row],[Education Level]]="Master's Degree",
"Master's Degree",
IF(Table1[[#This Row],[Education Level]]="Bachelor's Degree",
"Bachelor's Degree",
"Others"))</f>
        <v>Bachelor's Degree</v>
      </c>
    </row>
    <row r="3856" spans="1:20" x14ac:dyDescent="0.25">
      <c r="A3856" t="s">
        <v>8158</v>
      </c>
      <c r="B3856" t="s">
        <v>7900</v>
      </c>
      <c r="C3856" t="s">
        <v>29</v>
      </c>
      <c r="D3856">
        <v>31</v>
      </c>
      <c r="E3856" t="s">
        <v>79</v>
      </c>
      <c r="F3856" t="s">
        <v>31</v>
      </c>
      <c r="G3856" t="s">
        <v>45</v>
      </c>
      <c r="H3856" t="s">
        <v>33</v>
      </c>
      <c r="I3856" t="s">
        <v>23</v>
      </c>
      <c r="J3856" s="1">
        <v>44315</v>
      </c>
      <c r="K3856" s="1">
        <v>45414</v>
      </c>
      <c r="L3856" t="s">
        <v>24</v>
      </c>
      <c r="M3856" t="s">
        <v>25</v>
      </c>
      <c r="N3856" s="2">
        <v>9237.86</v>
      </c>
      <c r="O3856" t="s">
        <v>3282</v>
      </c>
      <c r="P3856">
        <v>3</v>
      </c>
      <c r="Q38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56">
        <f>YEAR(Table1[[#This Row],[Hire Date]])</f>
        <v>2021</v>
      </c>
      <c r="S3856" s="9">
        <f>YEAR(Table1[[#This Row],[Exit Date]])</f>
        <v>2024</v>
      </c>
      <c r="T3856" t="str">
        <f>IF(Table1[[#This Row],[Education Level]]="Master's Degree",
"Master's Degree",
IF(Table1[[#This Row],[Education Level]]="Bachelor's Degree",
"Bachelor's Degree",
"Others"))</f>
        <v>Master's Degree</v>
      </c>
    </row>
    <row r="3857" spans="1:20" x14ac:dyDescent="0.25">
      <c r="A3857" t="s">
        <v>8159</v>
      </c>
      <c r="B3857" t="s">
        <v>8160</v>
      </c>
      <c r="C3857" t="s">
        <v>18</v>
      </c>
      <c r="D3857">
        <v>33</v>
      </c>
      <c r="E3857" t="s">
        <v>136</v>
      </c>
      <c r="F3857" t="s">
        <v>44</v>
      </c>
      <c r="G3857" t="s">
        <v>21</v>
      </c>
      <c r="H3857" t="s">
        <v>33</v>
      </c>
      <c r="I3857" t="s">
        <v>34</v>
      </c>
      <c r="J3857" s="1">
        <v>43741</v>
      </c>
      <c r="M3857" t="s">
        <v>35</v>
      </c>
      <c r="N3857" s="2">
        <v>19890.66</v>
      </c>
      <c r="O3857" t="s">
        <v>1693</v>
      </c>
      <c r="P3857">
        <v>6.6</v>
      </c>
      <c r="Q38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57">
        <f>YEAR(Table1[[#This Row],[Hire Date]])</f>
        <v>2019</v>
      </c>
      <c r="T3857" t="str">
        <f>IF(Table1[[#This Row],[Education Level]]="Master's Degree",
"Master's Degree",
IF(Table1[[#This Row],[Education Level]]="Bachelor's Degree",
"Bachelor's Degree",
"Others"))</f>
        <v>Bachelor's Degree</v>
      </c>
    </row>
    <row r="3858" spans="1:20" x14ac:dyDescent="0.25">
      <c r="A3858" t="s">
        <v>8161</v>
      </c>
      <c r="B3858" t="s">
        <v>8162</v>
      </c>
      <c r="C3858" t="s">
        <v>18</v>
      </c>
      <c r="D3858">
        <v>22</v>
      </c>
      <c r="E3858" s="9" t="s">
        <v>13002</v>
      </c>
      <c r="F3858" t="s">
        <v>20</v>
      </c>
      <c r="G3858" t="s">
        <v>45</v>
      </c>
      <c r="H3858" t="s">
        <v>33</v>
      </c>
      <c r="I3858" t="s">
        <v>23</v>
      </c>
      <c r="J3858" s="1">
        <v>45860</v>
      </c>
      <c r="M3858" t="s">
        <v>35</v>
      </c>
      <c r="N3858" s="2">
        <v>6880.12</v>
      </c>
      <c r="O3858" t="s">
        <v>237</v>
      </c>
      <c r="P3858">
        <v>0.8</v>
      </c>
      <c r="Q38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58">
        <f>YEAR(Table1[[#This Row],[Hire Date]])</f>
        <v>2025</v>
      </c>
      <c r="T3858" t="str">
        <f>IF(Table1[[#This Row],[Education Level]]="Master's Degree",
"Master's Degree",
IF(Table1[[#This Row],[Education Level]]="Bachelor's Degree",
"Bachelor's Degree",
"Others"))</f>
        <v>Master's Degree</v>
      </c>
    </row>
    <row r="3859" spans="1:20" x14ac:dyDescent="0.25">
      <c r="A3859" t="s">
        <v>8163</v>
      </c>
      <c r="B3859" t="s">
        <v>8164</v>
      </c>
      <c r="C3859" t="s">
        <v>29</v>
      </c>
      <c r="D3859">
        <v>40</v>
      </c>
      <c r="E3859" t="s">
        <v>19</v>
      </c>
      <c r="F3859" t="s">
        <v>31</v>
      </c>
      <c r="G3859" t="s">
        <v>137</v>
      </c>
      <c r="H3859" t="s">
        <v>33</v>
      </c>
      <c r="I3859" t="s">
        <v>34</v>
      </c>
      <c r="J3859" s="1">
        <v>45545</v>
      </c>
      <c r="K3859" s="1">
        <v>46027</v>
      </c>
      <c r="L3859" t="s">
        <v>132</v>
      </c>
      <c r="M3859" t="s">
        <v>25</v>
      </c>
      <c r="N3859" s="2">
        <v>29336.67</v>
      </c>
      <c r="O3859" t="s">
        <v>2433</v>
      </c>
      <c r="P3859">
        <v>1.3</v>
      </c>
      <c r="Q38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859">
        <f>YEAR(Table1[[#This Row],[Hire Date]])</f>
        <v>2024</v>
      </c>
      <c r="S3859" s="9">
        <f>YEAR(Table1[[#This Row],[Exit Date]])</f>
        <v>2026</v>
      </c>
      <c r="T3859" t="str">
        <f>IF(Table1[[#This Row],[Education Level]]="Master's Degree",
"Master's Degree",
IF(Table1[[#This Row],[Education Level]]="Bachelor's Degree",
"Bachelor's Degree",
"Others"))</f>
        <v>Bachelor's Degree</v>
      </c>
    </row>
    <row r="3860" spans="1:20" x14ac:dyDescent="0.25">
      <c r="A3860" t="s">
        <v>8165</v>
      </c>
      <c r="B3860" t="s">
        <v>8166</v>
      </c>
      <c r="C3860" t="s">
        <v>18</v>
      </c>
      <c r="D3860">
        <v>28</v>
      </c>
      <c r="E3860" t="s">
        <v>19</v>
      </c>
      <c r="F3860" t="s">
        <v>20</v>
      </c>
      <c r="G3860" t="s">
        <v>137</v>
      </c>
      <c r="H3860" t="s">
        <v>22</v>
      </c>
      <c r="I3860" t="s">
        <v>34</v>
      </c>
      <c r="J3860" s="1">
        <v>45506</v>
      </c>
      <c r="K3860" s="1">
        <v>45801</v>
      </c>
      <c r="L3860" t="s">
        <v>132</v>
      </c>
      <c r="M3860" t="s">
        <v>25</v>
      </c>
      <c r="N3860" s="2">
        <v>23662.04</v>
      </c>
      <c r="O3860" t="s">
        <v>876</v>
      </c>
      <c r="P3860">
        <v>0.8</v>
      </c>
      <c r="Q38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60">
        <f>YEAR(Table1[[#This Row],[Hire Date]])</f>
        <v>2024</v>
      </c>
      <c r="S3860" s="9">
        <f>YEAR(Table1[[#This Row],[Exit Date]])</f>
        <v>2025</v>
      </c>
      <c r="T3860" t="str">
        <f>IF(Table1[[#This Row],[Education Level]]="Master's Degree",
"Master's Degree",
IF(Table1[[#This Row],[Education Level]]="Bachelor's Degree",
"Bachelor's Degree",
"Others"))</f>
        <v>Bachelor's Degree</v>
      </c>
    </row>
    <row r="3861" spans="1:20" x14ac:dyDescent="0.25">
      <c r="A3861" t="s">
        <v>8167</v>
      </c>
      <c r="B3861" t="s">
        <v>8168</v>
      </c>
      <c r="C3861" t="s">
        <v>29</v>
      </c>
      <c r="D3861">
        <v>33</v>
      </c>
      <c r="E3861" s="9" t="s">
        <v>13002</v>
      </c>
      <c r="F3861" t="s">
        <v>49</v>
      </c>
      <c r="G3861" t="s">
        <v>61</v>
      </c>
      <c r="H3861" t="s">
        <v>33</v>
      </c>
      <c r="I3861" t="s">
        <v>34</v>
      </c>
      <c r="J3861" s="1">
        <v>43808</v>
      </c>
      <c r="M3861" t="s">
        <v>35</v>
      </c>
      <c r="N3861" s="2">
        <v>10480.459999999999</v>
      </c>
      <c r="O3861" t="s">
        <v>2396</v>
      </c>
      <c r="P3861">
        <v>6.4</v>
      </c>
      <c r="Q38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61">
        <f>YEAR(Table1[[#This Row],[Hire Date]])</f>
        <v>2019</v>
      </c>
      <c r="T3861" t="str">
        <f>IF(Table1[[#This Row],[Education Level]]="Master's Degree",
"Master's Degree",
IF(Table1[[#This Row],[Education Level]]="Bachelor's Degree",
"Bachelor's Degree",
"Others"))</f>
        <v>Bachelor's Degree</v>
      </c>
    </row>
    <row r="3862" spans="1:20" x14ac:dyDescent="0.25">
      <c r="A3862" t="s">
        <v>8169</v>
      </c>
      <c r="B3862" t="s">
        <v>8170</v>
      </c>
      <c r="C3862" t="s">
        <v>18</v>
      </c>
      <c r="D3862">
        <v>30</v>
      </c>
      <c r="E3862" t="s">
        <v>136</v>
      </c>
      <c r="F3862" t="s">
        <v>31</v>
      </c>
      <c r="G3862" t="s">
        <v>61</v>
      </c>
      <c r="H3862" t="s">
        <v>33</v>
      </c>
      <c r="I3862" t="s">
        <v>34</v>
      </c>
      <c r="J3862" s="1">
        <v>45118</v>
      </c>
      <c r="M3862" t="s">
        <v>35</v>
      </c>
      <c r="N3862" s="2">
        <v>9589.52</v>
      </c>
      <c r="O3862" t="s">
        <v>83</v>
      </c>
      <c r="P3862">
        <v>2.9</v>
      </c>
      <c r="Q38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862">
        <f>YEAR(Table1[[#This Row],[Hire Date]])</f>
        <v>2023</v>
      </c>
      <c r="T3862" t="str">
        <f>IF(Table1[[#This Row],[Education Level]]="Master's Degree",
"Master's Degree",
IF(Table1[[#This Row],[Education Level]]="Bachelor's Degree",
"Bachelor's Degree",
"Others"))</f>
        <v>Bachelor's Degree</v>
      </c>
    </row>
    <row r="3863" spans="1:20" x14ac:dyDescent="0.25">
      <c r="A3863" t="s">
        <v>8171</v>
      </c>
      <c r="B3863" t="s">
        <v>8172</v>
      </c>
      <c r="C3863" t="s">
        <v>18</v>
      </c>
      <c r="D3863">
        <v>27</v>
      </c>
      <c r="E3863" t="s">
        <v>43</v>
      </c>
      <c r="F3863" t="s">
        <v>60</v>
      </c>
      <c r="G3863" t="s">
        <v>45</v>
      </c>
      <c r="H3863" t="s">
        <v>131</v>
      </c>
      <c r="I3863" t="s">
        <v>23</v>
      </c>
      <c r="J3863" s="1">
        <v>43710</v>
      </c>
      <c r="K3863" s="1">
        <v>43872</v>
      </c>
      <c r="L3863" t="s">
        <v>132</v>
      </c>
      <c r="M3863" t="s">
        <v>25</v>
      </c>
      <c r="N3863" s="2">
        <v>8549.73</v>
      </c>
      <c r="O3863" t="s">
        <v>214</v>
      </c>
      <c r="P3863">
        <v>0.4</v>
      </c>
      <c r="Q38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63">
        <f>YEAR(Table1[[#This Row],[Hire Date]])</f>
        <v>2019</v>
      </c>
      <c r="S3863" s="9">
        <f>YEAR(Table1[[#This Row],[Exit Date]])</f>
        <v>2020</v>
      </c>
      <c r="T3863" t="str">
        <f>IF(Table1[[#This Row],[Education Level]]="Master's Degree",
"Master's Degree",
IF(Table1[[#This Row],[Education Level]]="Bachelor's Degree",
"Bachelor's Degree",
"Others"))</f>
        <v>Master's Degree</v>
      </c>
    </row>
    <row r="3864" spans="1:20" x14ac:dyDescent="0.25">
      <c r="A3864" t="s">
        <v>8173</v>
      </c>
      <c r="B3864" t="s">
        <v>8174</v>
      </c>
      <c r="C3864" t="s">
        <v>29</v>
      </c>
      <c r="D3864">
        <v>34</v>
      </c>
      <c r="E3864" t="s">
        <v>19</v>
      </c>
      <c r="F3864" t="s">
        <v>20</v>
      </c>
      <c r="G3864" t="s">
        <v>232</v>
      </c>
      <c r="H3864" t="s">
        <v>22</v>
      </c>
      <c r="I3864" t="s">
        <v>34</v>
      </c>
      <c r="J3864" s="1">
        <v>43261</v>
      </c>
      <c r="K3864" s="1">
        <v>45568</v>
      </c>
      <c r="L3864" t="s">
        <v>132</v>
      </c>
      <c r="M3864" t="s">
        <v>25</v>
      </c>
      <c r="N3864" s="2">
        <v>67573.69</v>
      </c>
      <c r="O3864" t="s">
        <v>146</v>
      </c>
      <c r="P3864">
        <v>6.3</v>
      </c>
      <c r="Q38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64">
        <f>YEAR(Table1[[#This Row],[Hire Date]])</f>
        <v>2018</v>
      </c>
      <c r="S3864" s="9">
        <f>YEAR(Table1[[#This Row],[Exit Date]])</f>
        <v>2024</v>
      </c>
      <c r="T3864" t="str">
        <f>IF(Table1[[#This Row],[Education Level]]="Master's Degree",
"Master's Degree",
IF(Table1[[#This Row],[Education Level]]="Bachelor's Degree",
"Bachelor's Degree",
"Others"))</f>
        <v>Bachelor's Degree</v>
      </c>
    </row>
    <row r="3865" spans="1:20" x14ac:dyDescent="0.25">
      <c r="A3865" t="s">
        <v>8175</v>
      </c>
      <c r="B3865" t="s">
        <v>8176</v>
      </c>
      <c r="C3865" t="s">
        <v>18</v>
      </c>
      <c r="D3865">
        <v>33</v>
      </c>
      <c r="E3865" t="s">
        <v>43</v>
      </c>
      <c r="F3865" t="s">
        <v>74</v>
      </c>
      <c r="G3865" t="s">
        <v>32</v>
      </c>
      <c r="H3865" t="s">
        <v>33</v>
      </c>
      <c r="I3865" t="s">
        <v>117</v>
      </c>
      <c r="J3865" s="1">
        <v>45388</v>
      </c>
      <c r="M3865" t="s">
        <v>35</v>
      </c>
      <c r="N3865" s="2">
        <v>5801.35</v>
      </c>
      <c r="O3865" t="s">
        <v>166</v>
      </c>
      <c r="P3865">
        <v>2.1</v>
      </c>
      <c r="Q38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865">
        <f>YEAR(Table1[[#This Row],[Hire Date]])</f>
        <v>2024</v>
      </c>
      <c r="T3865" t="str">
        <f>IF(Table1[[#This Row],[Education Level]]="Master's Degree",
"Master's Degree",
IF(Table1[[#This Row],[Education Level]]="Bachelor's Degree",
"Bachelor's Degree",
"Others"))</f>
        <v>Others</v>
      </c>
    </row>
    <row r="3866" spans="1:20" x14ac:dyDescent="0.25">
      <c r="A3866" t="s">
        <v>8177</v>
      </c>
      <c r="B3866" t="s">
        <v>8178</v>
      </c>
      <c r="C3866" t="s">
        <v>29</v>
      </c>
      <c r="D3866">
        <v>31</v>
      </c>
      <c r="E3866" t="s">
        <v>19</v>
      </c>
      <c r="F3866" t="s">
        <v>74</v>
      </c>
      <c r="G3866" t="s">
        <v>137</v>
      </c>
      <c r="H3866" t="s">
        <v>33</v>
      </c>
      <c r="I3866" t="s">
        <v>23</v>
      </c>
      <c r="J3866" s="1">
        <v>44338</v>
      </c>
      <c r="M3866" t="s">
        <v>35</v>
      </c>
      <c r="N3866" s="2">
        <v>24474.37</v>
      </c>
      <c r="O3866" t="s">
        <v>496</v>
      </c>
      <c r="P3866">
        <v>5</v>
      </c>
      <c r="Q38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66">
        <f>YEAR(Table1[[#This Row],[Hire Date]])</f>
        <v>2021</v>
      </c>
      <c r="T3866" t="str">
        <f>IF(Table1[[#This Row],[Education Level]]="Master's Degree",
"Master's Degree",
IF(Table1[[#This Row],[Education Level]]="Bachelor's Degree",
"Bachelor's Degree",
"Others"))</f>
        <v>Master's Degree</v>
      </c>
    </row>
    <row r="3867" spans="1:20" x14ac:dyDescent="0.25">
      <c r="A3867" t="s">
        <v>8179</v>
      </c>
      <c r="B3867" t="s">
        <v>8180</v>
      </c>
      <c r="C3867" t="s">
        <v>18</v>
      </c>
      <c r="D3867">
        <v>28</v>
      </c>
      <c r="E3867" t="s">
        <v>43</v>
      </c>
      <c r="F3867" t="s">
        <v>31</v>
      </c>
      <c r="G3867" t="s">
        <v>21</v>
      </c>
      <c r="H3867" t="s">
        <v>22</v>
      </c>
      <c r="I3867" t="s">
        <v>34</v>
      </c>
      <c r="J3867" s="1">
        <v>45097</v>
      </c>
      <c r="K3867" s="1">
        <v>46164</v>
      </c>
      <c r="L3867" t="s">
        <v>24</v>
      </c>
      <c r="M3867" t="s">
        <v>25</v>
      </c>
      <c r="N3867" s="2">
        <v>19365.45</v>
      </c>
      <c r="O3867" t="s">
        <v>2170</v>
      </c>
      <c r="P3867">
        <v>2.9</v>
      </c>
      <c r="Q38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867">
        <f>YEAR(Table1[[#This Row],[Hire Date]])</f>
        <v>2023</v>
      </c>
      <c r="S3867" s="9">
        <f>YEAR(Table1[[#This Row],[Exit Date]])</f>
        <v>2026</v>
      </c>
      <c r="T3867" t="str">
        <f>IF(Table1[[#This Row],[Education Level]]="Master's Degree",
"Master's Degree",
IF(Table1[[#This Row],[Education Level]]="Bachelor's Degree",
"Bachelor's Degree",
"Others"))</f>
        <v>Bachelor's Degree</v>
      </c>
    </row>
    <row r="3868" spans="1:20" x14ac:dyDescent="0.25">
      <c r="A3868" t="s">
        <v>8181</v>
      </c>
      <c r="B3868" t="s">
        <v>3168</v>
      </c>
      <c r="C3868" t="s">
        <v>18</v>
      </c>
      <c r="D3868">
        <v>37</v>
      </c>
      <c r="E3868" t="s">
        <v>79</v>
      </c>
      <c r="F3868" t="s">
        <v>44</v>
      </c>
      <c r="G3868" t="s">
        <v>61</v>
      </c>
      <c r="H3868" t="s">
        <v>131</v>
      </c>
      <c r="I3868" t="s">
        <v>34</v>
      </c>
      <c r="J3868" s="1">
        <v>45781</v>
      </c>
      <c r="K3868" s="1">
        <v>46015</v>
      </c>
      <c r="L3868" t="s">
        <v>132</v>
      </c>
      <c r="M3868" t="s">
        <v>25</v>
      </c>
      <c r="N3868" s="2">
        <v>12236.11</v>
      </c>
      <c r="O3868" t="s">
        <v>802</v>
      </c>
      <c r="P3868">
        <v>0.6</v>
      </c>
      <c r="Q38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68">
        <f>YEAR(Table1[[#This Row],[Hire Date]])</f>
        <v>2025</v>
      </c>
      <c r="S3868" s="9">
        <f>YEAR(Table1[[#This Row],[Exit Date]])</f>
        <v>2025</v>
      </c>
      <c r="T3868" t="str">
        <f>IF(Table1[[#This Row],[Education Level]]="Master's Degree",
"Master's Degree",
IF(Table1[[#This Row],[Education Level]]="Bachelor's Degree",
"Bachelor's Degree",
"Others"))</f>
        <v>Bachelor's Degree</v>
      </c>
    </row>
    <row r="3869" spans="1:20" x14ac:dyDescent="0.25">
      <c r="A3869" t="s">
        <v>8182</v>
      </c>
      <c r="B3869" t="s">
        <v>8183</v>
      </c>
      <c r="C3869" t="s">
        <v>29</v>
      </c>
      <c r="D3869">
        <v>49</v>
      </c>
      <c r="E3869" t="s">
        <v>100</v>
      </c>
      <c r="F3869" t="s">
        <v>31</v>
      </c>
      <c r="G3869" t="s">
        <v>45</v>
      </c>
      <c r="H3869" t="s">
        <v>33</v>
      </c>
      <c r="I3869" t="s">
        <v>23</v>
      </c>
      <c r="J3869" s="1">
        <v>43561</v>
      </c>
      <c r="M3869" t="s">
        <v>35</v>
      </c>
      <c r="N3869" s="2">
        <v>6599.99</v>
      </c>
      <c r="O3869" t="s">
        <v>1265</v>
      </c>
      <c r="P3869">
        <v>7.1</v>
      </c>
      <c r="Q38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69">
        <f>YEAR(Table1[[#This Row],[Hire Date]])</f>
        <v>2019</v>
      </c>
      <c r="T3869" t="str">
        <f>IF(Table1[[#This Row],[Education Level]]="Master's Degree",
"Master's Degree",
IF(Table1[[#This Row],[Education Level]]="Bachelor's Degree",
"Bachelor's Degree",
"Others"))</f>
        <v>Master's Degree</v>
      </c>
    </row>
    <row r="3870" spans="1:20" x14ac:dyDescent="0.25">
      <c r="A3870" t="s">
        <v>8184</v>
      </c>
      <c r="B3870" t="s">
        <v>8185</v>
      </c>
      <c r="C3870" t="s">
        <v>29</v>
      </c>
      <c r="D3870">
        <v>36</v>
      </c>
      <c r="E3870" t="s">
        <v>30</v>
      </c>
      <c r="F3870" t="s">
        <v>44</v>
      </c>
      <c r="G3870" t="s">
        <v>45</v>
      </c>
      <c r="H3870" t="s">
        <v>33</v>
      </c>
      <c r="I3870" t="s">
        <v>23</v>
      </c>
      <c r="J3870" s="1">
        <v>45793</v>
      </c>
      <c r="M3870" t="s">
        <v>35</v>
      </c>
      <c r="N3870" s="2">
        <v>8424.7199999999993</v>
      </c>
      <c r="O3870" t="s">
        <v>615</v>
      </c>
      <c r="P3870">
        <v>1</v>
      </c>
      <c r="Q38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870">
        <f>YEAR(Table1[[#This Row],[Hire Date]])</f>
        <v>2025</v>
      </c>
      <c r="T3870" t="str">
        <f>IF(Table1[[#This Row],[Education Level]]="Master's Degree",
"Master's Degree",
IF(Table1[[#This Row],[Education Level]]="Bachelor's Degree",
"Bachelor's Degree",
"Others"))</f>
        <v>Master's Degree</v>
      </c>
    </row>
    <row r="3871" spans="1:20" x14ac:dyDescent="0.25">
      <c r="A3871" t="s">
        <v>8186</v>
      </c>
      <c r="B3871" t="s">
        <v>8187</v>
      </c>
      <c r="C3871" t="s">
        <v>18</v>
      </c>
      <c r="D3871">
        <v>43</v>
      </c>
      <c r="E3871" t="s">
        <v>43</v>
      </c>
      <c r="F3871" t="s">
        <v>31</v>
      </c>
      <c r="G3871" t="s">
        <v>61</v>
      </c>
      <c r="H3871" t="s">
        <v>33</v>
      </c>
      <c r="I3871" t="s">
        <v>34</v>
      </c>
      <c r="J3871" s="1">
        <v>45974</v>
      </c>
      <c r="K3871" s="1">
        <v>46145</v>
      </c>
      <c r="L3871" t="s">
        <v>24</v>
      </c>
      <c r="M3871" t="s">
        <v>25</v>
      </c>
      <c r="N3871" s="2">
        <v>13998.43</v>
      </c>
      <c r="O3871" t="s">
        <v>612</v>
      </c>
      <c r="P3871">
        <v>0.5</v>
      </c>
      <c r="Q38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71">
        <f>YEAR(Table1[[#This Row],[Hire Date]])</f>
        <v>2025</v>
      </c>
      <c r="S3871" s="9">
        <f>YEAR(Table1[[#This Row],[Exit Date]])</f>
        <v>2026</v>
      </c>
      <c r="T3871" t="str">
        <f>IF(Table1[[#This Row],[Education Level]]="Master's Degree",
"Master's Degree",
IF(Table1[[#This Row],[Education Level]]="Bachelor's Degree",
"Bachelor's Degree",
"Others"))</f>
        <v>Bachelor's Degree</v>
      </c>
    </row>
    <row r="3872" spans="1:20" x14ac:dyDescent="0.25">
      <c r="A3872" t="s">
        <v>8188</v>
      </c>
      <c r="B3872" t="s">
        <v>8189</v>
      </c>
      <c r="C3872" t="s">
        <v>29</v>
      </c>
      <c r="D3872">
        <v>22</v>
      </c>
      <c r="E3872" s="9" t="s">
        <v>13002</v>
      </c>
      <c r="F3872" t="s">
        <v>49</v>
      </c>
      <c r="G3872" t="s">
        <v>137</v>
      </c>
      <c r="H3872" t="s">
        <v>33</v>
      </c>
      <c r="I3872" t="s">
        <v>50</v>
      </c>
      <c r="J3872" s="1">
        <v>44158</v>
      </c>
      <c r="M3872" t="s">
        <v>35</v>
      </c>
      <c r="N3872" s="2">
        <v>29627.919999999998</v>
      </c>
      <c r="O3872" t="s">
        <v>601</v>
      </c>
      <c r="P3872">
        <v>5.5</v>
      </c>
      <c r="Q38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72">
        <f>YEAR(Table1[[#This Row],[Hire Date]])</f>
        <v>2020</v>
      </c>
      <c r="T3872" t="str">
        <f>IF(Table1[[#This Row],[Education Level]]="Master's Degree",
"Master's Degree",
IF(Table1[[#This Row],[Education Level]]="Bachelor's Degree",
"Bachelor's Degree",
"Others"))</f>
        <v>Others</v>
      </c>
    </row>
    <row r="3873" spans="1:20" x14ac:dyDescent="0.25">
      <c r="A3873" t="s">
        <v>8190</v>
      </c>
      <c r="B3873" t="s">
        <v>8191</v>
      </c>
      <c r="C3873" t="s">
        <v>29</v>
      </c>
      <c r="D3873">
        <v>36</v>
      </c>
      <c r="E3873" t="s">
        <v>69</v>
      </c>
      <c r="F3873" t="s">
        <v>44</v>
      </c>
      <c r="G3873" t="s">
        <v>45</v>
      </c>
      <c r="H3873" t="s">
        <v>33</v>
      </c>
      <c r="I3873" t="s">
        <v>23</v>
      </c>
      <c r="J3873" s="1">
        <v>43312</v>
      </c>
      <c r="M3873" t="s">
        <v>35</v>
      </c>
      <c r="N3873" s="2">
        <v>7070.44</v>
      </c>
      <c r="O3873" t="s">
        <v>118</v>
      </c>
      <c r="P3873">
        <v>7.8</v>
      </c>
      <c r="Q38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73">
        <f>YEAR(Table1[[#This Row],[Hire Date]])</f>
        <v>2018</v>
      </c>
      <c r="T3873" t="str">
        <f>IF(Table1[[#This Row],[Education Level]]="Master's Degree",
"Master's Degree",
IF(Table1[[#This Row],[Education Level]]="Bachelor's Degree",
"Bachelor's Degree",
"Others"))</f>
        <v>Master's Degree</v>
      </c>
    </row>
    <row r="3874" spans="1:20" x14ac:dyDescent="0.25">
      <c r="A3874" t="s">
        <v>8192</v>
      </c>
      <c r="B3874" t="s">
        <v>8193</v>
      </c>
      <c r="C3874" t="s">
        <v>18</v>
      </c>
      <c r="D3874">
        <v>25</v>
      </c>
      <c r="E3874" s="9" t="s">
        <v>13002</v>
      </c>
      <c r="F3874" t="s">
        <v>74</v>
      </c>
      <c r="G3874" t="s">
        <v>61</v>
      </c>
      <c r="H3874" t="s">
        <v>22</v>
      </c>
      <c r="I3874" t="s">
        <v>34</v>
      </c>
      <c r="J3874" s="1">
        <v>43407</v>
      </c>
      <c r="K3874" s="1">
        <v>43667</v>
      </c>
      <c r="L3874" t="s">
        <v>132</v>
      </c>
      <c r="M3874" t="s">
        <v>25</v>
      </c>
      <c r="N3874" s="2">
        <v>12606.09</v>
      </c>
      <c r="O3874" t="s">
        <v>1443</v>
      </c>
      <c r="P3874">
        <v>0.7</v>
      </c>
      <c r="Q38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74">
        <f>YEAR(Table1[[#This Row],[Hire Date]])</f>
        <v>2018</v>
      </c>
      <c r="S3874" s="9">
        <f>YEAR(Table1[[#This Row],[Exit Date]])</f>
        <v>2019</v>
      </c>
      <c r="T3874" t="str">
        <f>IF(Table1[[#This Row],[Education Level]]="Master's Degree",
"Master's Degree",
IF(Table1[[#This Row],[Education Level]]="Bachelor's Degree",
"Bachelor's Degree",
"Others"))</f>
        <v>Bachelor's Degree</v>
      </c>
    </row>
    <row r="3875" spans="1:20" x14ac:dyDescent="0.25">
      <c r="A3875" t="s">
        <v>8194</v>
      </c>
      <c r="B3875" t="s">
        <v>8195</v>
      </c>
      <c r="C3875" t="s">
        <v>29</v>
      </c>
      <c r="D3875">
        <v>22</v>
      </c>
      <c r="E3875" s="9" t="s">
        <v>13002</v>
      </c>
      <c r="F3875" t="s">
        <v>31</v>
      </c>
      <c r="G3875" t="s">
        <v>21</v>
      </c>
      <c r="H3875" t="s">
        <v>33</v>
      </c>
      <c r="I3875" t="s">
        <v>23</v>
      </c>
      <c r="J3875" s="1">
        <v>44550</v>
      </c>
      <c r="M3875" t="s">
        <v>35</v>
      </c>
      <c r="N3875" s="2">
        <v>16216.67</v>
      </c>
      <c r="O3875" t="s">
        <v>2518</v>
      </c>
      <c r="P3875">
        <v>4.4000000000000004</v>
      </c>
      <c r="Q38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75">
        <f>YEAR(Table1[[#This Row],[Hire Date]])</f>
        <v>2021</v>
      </c>
      <c r="T3875" t="str">
        <f>IF(Table1[[#This Row],[Education Level]]="Master's Degree",
"Master's Degree",
IF(Table1[[#This Row],[Education Level]]="Bachelor's Degree",
"Bachelor's Degree",
"Others"))</f>
        <v>Master's Degree</v>
      </c>
    </row>
    <row r="3876" spans="1:20" x14ac:dyDescent="0.25">
      <c r="A3876" t="s">
        <v>8196</v>
      </c>
      <c r="B3876" t="s">
        <v>8197</v>
      </c>
      <c r="C3876" t="s">
        <v>29</v>
      </c>
      <c r="D3876">
        <v>28</v>
      </c>
      <c r="E3876" t="s">
        <v>121</v>
      </c>
      <c r="F3876" t="s">
        <v>44</v>
      </c>
      <c r="G3876" t="s">
        <v>137</v>
      </c>
      <c r="H3876" t="s">
        <v>33</v>
      </c>
      <c r="I3876" t="s">
        <v>75</v>
      </c>
      <c r="J3876" s="1">
        <v>43965</v>
      </c>
      <c r="M3876" t="s">
        <v>35</v>
      </c>
      <c r="N3876" s="2">
        <v>29190.17</v>
      </c>
      <c r="O3876" t="s">
        <v>868</v>
      </c>
      <c r="P3876">
        <v>6</v>
      </c>
      <c r="Q38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76">
        <f>YEAR(Table1[[#This Row],[Hire Date]])</f>
        <v>2020</v>
      </c>
      <c r="T3876" t="str">
        <f>IF(Table1[[#This Row],[Education Level]]="Master's Degree",
"Master's Degree",
IF(Table1[[#This Row],[Education Level]]="Bachelor's Degree",
"Bachelor's Degree",
"Others"))</f>
        <v>Others</v>
      </c>
    </row>
    <row r="3877" spans="1:20" x14ac:dyDescent="0.25">
      <c r="A3877" t="s">
        <v>8198</v>
      </c>
      <c r="B3877" t="s">
        <v>8199</v>
      </c>
      <c r="C3877" t="s">
        <v>29</v>
      </c>
      <c r="D3877">
        <v>45</v>
      </c>
      <c r="E3877" t="s">
        <v>30</v>
      </c>
      <c r="F3877" t="s">
        <v>60</v>
      </c>
      <c r="G3877" t="s">
        <v>137</v>
      </c>
      <c r="H3877" t="s">
        <v>33</v>
      </c>
      <c r="I3877" t="s">
        <v>34</v>
      </c>
      <c r="J3877" s="1">
        <v>44291</v>
      </c>
      <c r="M3877" t="s">
        <v>35</v>
      </c>
      <c r="N3877" s="2">
        <v>25698.1</v>
      </c>
      <c r="O3877" t="s">
        <v>2078</v>
      </c>
      <c r="P3877">
        <v>5.0999999999999996</v>
      </c>
      <c r="Q38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77">
        <f>YEAR(Table1[[#This Row],[Hire Date]])</f>
        <v>2021</v>
      </c>
      <c r="T3877" t="str">
        <f>IF(Table1[[#This Row],[Education Level]]="Master's Degree",
"Master's Degree",
IF(Table1[[#This Row],[Education Level]]="Bachelor's Degree",
"Bachelor's Degree",
"Others"))</f>
        <v>Bachelor's Degree</v>
      </c>
    </row>
    <row r="3878" spans="1:20" x14ac:dyDescent="0.25">
      <c r="A3878" t="s">
        <v>8200</v>
      </c>
      <c r="B3878" t="s">
        <v>8201</v>
      </c>
      <c r="C3878" t="s">
        <v>29</v>
      </c>
      <c r="D3878">
        <v>43</v>
      </c>
      <c r="E3878" t="s">
        <v>69</v>
      </c>
      <c r="F3878" t="s">
        <v>20</v>
      </c>
      <c r="G3878" t="s">
        <v>21</v>
      </c>
      <c r="H3878" t="s">
        <v>22</v>
      </c>
      <c r="I3878" t="s">
        <v>117</v>
      </c>
      <c r="J3878" s="1">
        <v>43621</v>
      </c>
      <c r="M3878" t="s">
        <v>35</v>
      </c>
      <c r="N3878" s="2">
        <v>15140.18</v>
      </c>
      <c r="O3878" t="s">
        <v>46</v>
      </c>
      <c r="P3878">
        <v>7</v>
      </c>
      <c r="Q38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78">
        <f>YEAR(Table1[[#This Row],[Hire Date]])</f>
        <v>2019</v>
      </c>
      <c r="T3878" t="str">
        <f>IF(Table1[[#This Row],[Education Level]]="Master's Degree",
"Master's Degree",
IF(Table1[[#This Row],[Education Level]]="Bachelor's Degree",
"Bachelor's Degree",
"Others"))</f>
        <v>Others</v>
      </c>
    </row>
    <row r="3879" spans="1:20" x14ac:dyDescent="0.25">
      <c r="A3879" t="s">
        <v>8202</v>
      </c>
      <c r="B3879" t="s">
        <v>2825</v>
      </c>
      <c r="C3879" t="s">
        <v>18</v>
      </c>
      <c r="D3879">
        <v>37</v>
      </c>
      <c r="E3879" t="s">
        <v>121</v>
      </c>
      <c r="F3879" t="s">
        <v>44</v>
      </c>
      <c r="G3879" t="s">
        <v>45</v>
      </c>
      <c r="H3879" t="s">
        <v>22</v>
      </c>
      <c r="I3879" t="s">
        <v>23</v>
      </c>
      <c r="J3879" s="1">
        <v>43505</v>
      </c>
      <c r="M3879" t="s">
        <v>35</v>
      </c>
      <c r="N3879" s="2">
        <v>6782.08</v>
      </c>
      <c r="O3879" t="s">
        <v>2206</v>
      </c>
      <c r="P3879">
        <v>7.3</v>
      </c>
      <c r="Q38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79">
        <f>YEAR(Table1[[#This Row],[Hire Date]])</f>
        <v>2019</v>
      </c>
      <c r="T3879" t="str">
        <f>IF(Table1[[#This Row],[Education Level]]="Master's Degree",
"Master's Degree",
IF(Table1[[#This Row],[Education Level]]="Bachelor's Degree",
"Bachelor's Degree",
"Others"))</f>
        <v>Master's Degree</v>
      </c>
    </row>
    <row r="3880" spans="1:20" x14ac:dyDescent="0.25">
      <c r="A3880" t="s">
        <v>8203</v>
      </c>
      <c r="B3880" t="s">
        <v>8204</v>
      </c>
      <c r="C3880" t="s">
        <v>18</v>
      </c>
      <c r="D3880">
        <v>22</v>
      </c>
      <c r="E3880" t="s">
        <v>121</v>
      </c>
      <c r="F3880" t="s">
        <v>31</v>
      </c>
      <c r="G3880" t="s">
        <v>45</v>
      </c>
      <c r="H3880" t="s">
        <v>33</v>
      </c>
      <c r="I3880" t="s">
        <v>23</v>
      </c>
      <c r="J3880" s="1">
        <v>43155</v>
      </c>
      <c r="M3880" t="s">
        <v>35</v>
      </c>
      <c r="N3880" s="2">
        <v>8132.26</v>
      </c>
      <c r="O3880" t="s">
        <v>1733</v>
      </c>
      <c r="P3880">
        <v>8.1999999999999993</v>
      </c>
      <c r="Q38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80">
        <f>YEAR(Table1[[#This Row],[Hire Date]])</f>
        <v>2018</v>
      </c>
      <c r="T3880" t="str">
        <f>IF(Table1[[#This Row],[Education Level]]="Master's Degree",
"Master's Degree",
IF(Table1[[#This Row],[Education Level]]="Bachelor's Degree",
"Bachelor's Degree",
"Others"))</f>
        <v>Master's Degree</v>
      </c>
    </row>
    <row r="3881" spans="1:20" x14ac:dyDescent="0.25">
      <c r="A3881" t="s">
        <v>8205</v>
      </c>
      <c r="B3881" t="s">
        <v>8206</v>
      </c>
      <c r="C3881" t="s">
        <v>29</v>
      </c>
      <c r="D3881">
        <v>33</v>
      </c>
      <c r="E3881" t="s">
        <v>100</v>
      </c>
      <c r="F3881" t="s">
        <v>60</v>
      </c>
      <c r="G3881" t="s">
        <v>61</v>
      </c>
      <c r="H3881" t="s">
        <v>22</v>
      </c>
      <c r="I3881" t="s">
        <v>23</v>
      </c>
      <c r="J3881" s="1">
        <v>44244</v>
      </c>
      <c r="M3881" t="s">
        <v>35</v>
      </c>
      <c r="N3881" s="2">
        <v>11160.47</v>
      </c>
      <c r="O3881" t="s">
        <v>1330</v>
      </c>
      <c r="P3881">
        <v>5.2</v>
      </c>
      <c r="Q38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81">
        <f>YEAR(Table1[[#This Row],[Hire Date]])</f>
        <v>2021</v>
      </c>
      <c r="T3881" t="str">
        <f>IF(Table1[[#This Row],[Education Level]]="Master's Degree",
"Master's Degree",
IF(Table1[[#This Row],[Education Level]]="Bachelor's Degree",
"Bachelor's Degree",
"Others"))</f>
        <v>Master's Degree</v>
      </c>
    </row>
    <row r="3882" spans="1:20" x14ac:dyDescent="0.25">
      <c r="A3882" t="s">
        <v>8207</v>
      </c>
      <c r="B3882" t="s">
        <v>8208</v>
      </c>
      <c r="C3882" t="s">
        <v>18</v>
      </c>
      <c r="D3882">
        <v>37</v>
      </c>
      <c r="E3882" t="s">
        <v>79</v>
      </c>
      <c r="F3882" t="s">
        <v>31</v>
      </c>
      <c r="G3882" t="s">
        <v>93</v>
      </c>
      <c r="H3882" t="s">
        <v>33</v>
      </c>
      <c r="I3882" t="s">
        <v>34</v>
      </c>
      <c r="J3882" s="1">
        <v>44670</v>
      </c>
      <c r="M3882" t="s">
        <v>35</v>
      </c>
      <c r="N3882" s="2">
        <v>2757.98</v>
      </c>
      <c r="O3882" t="s">
        <v>2707</v>
      </c>
      <c r="P3882">
        <v>4.0999999999999996</v>
      </c>
      <c r="Q38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82">
        <f>YEAR(Table1[[#This Row],[Hire Date]])</f>
        <v>2022</v>
      </c>
      <c r="T3882" t="str">
        <f>IF(Table1[[#This Row],[Education Level]]="Master's Degree",
"Master's Degree",
IF(Table1[[#This Row],[Education Level]]="Bachelor's Degree",
"Bachelor's Degree",
"Others"))</f>
        <v>Bachelor's Degree</v>
      </c>
    </row>
    <row r="3883" spans="1:20" x14ac:dyDescent="0.25">
      <c r="A3883" t="s">
        <v>8209</v>
      </c>
      <c r="B3883" t="s">
        <v>8210</v>
      </c>
      <c r="C3883" t="s">
        <v>18</v>
      </c>
      <c r="D3883">
        <v>36</v>
      </c>
      <c r="E3883" t="s">
        <v>73</v>
      </c>
      <c r="F3883" t="s">
        <v>31</v>
      </c>
      <c r="G3883" t="s">
        <v>21</v>
      </c>
      <c r="H3883" t="s">
        <v>33</v>
      </c>
      <c r="I3883" t="s">
        <v>34</v>
      </c>
      <c r="J3883" s="1">
        <v>43769</v>
      </c>
      <c r="M3883" t="s">
        <v>35</v>
      </c>
      <c r="N3883" s="2">
        <v>19711.23</v>
      </c>
      <c r="O3883" t="s">
        <v>220</v>
      </c>
      <c r="P3883">
        <v>6.5</v>
      </c>
      <c r="Q38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83">
        <f>YEAR(Table1[[#This Row],[Hire Date]])</f>
        <v>2019</v>
      </c>
      <c r="T3883" t="str">
        <f>IF(Table1[[#This Row],[Education Level]]="Master's Degree",
"Master's Degree",
IF(Table1[[#This Row],[Education Level]]="Bachelor's Degree",
"Bachelor's Degree",
"Others"))</f>
        <v>Bachelor's Degree</v>
      </c>
    </row>
    <row r="3884" spans="1:20" x14ac:dyDescent="0.25">
      <c r="A3884" t="s">
        <v>8211</v>
      </c>
      <c r="B3884" t="s">
        <v>8212</v>
      </c>
      <c r="C3884" t="s">
        <v>18</v>
      </c>
      <c r="D3884">
        <v>22</v>
      </c>
      <c r="E3884" t="s">
        <v>136</v>
      </c>
      <c r="F3884" t="s">
        <v>20</v>
      </c>
      <c r="G3884" t="s">
        <v>45</v>
      </c>
      <c r="H3884" t="s">
        <v>22</v>
      </c>
      <c r="I3884" t="s">
        <v>23</v>
      </c>
      <c r="J3884" s="1">
        <v>45611</v>
      </c>
      <c r="M3884" t="s">
        <v>35</v>
      </c>
      <c r="N3884" s="2">
        <v>7262.95</v>
      </c>
      <c r="O3884" t="s">
        <v>220</v>
      </c>
      <c r="P3884">
        <v>1.5</v>
      </c>
      <c r="Q38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884">
        <f>YEAR(Table1[[#This Row],[Hire Date]])</f>
        <v>2024</v>
      </c>
      <c r="T3884" t="str">
        <f>IF(Table1[[#This Row],[Education Level]]="Master's Degree",
"Master's Degree",
IF(Table1[[#This Row],[Education Level]]="Bachelor's Degree",
"Bachelor's Degree",
"Others"))</f>
        <v>Master's Degree</v>
      </c>
    </row>
    <row r="3885" spans="1:20" x14ac:dyDescent="0.25">
      <c r="A3885" t="s">
        <v>8213</v>
      </c>
      <c r="B3885" t="s">
        <v>8214</v>
      </c>
      <c r="C3885" t="s">
        <v>18</v>
      </c>
      <c r="D3885">
        <v>26</v>
      </c>
      <c r="E3885" t="s">
        <v>79</v>
      </c>
      <c r="F3885" t="s">
        <v>74</v>
      </c>
      <c r="G3885" t="s">
        <v>61</v>
      </c>
      <c r="H3885" t="s">
        <v>22</v>
      </c>
      <c r="I3885" t="s">
        <v>117</v>
      </c>
      <c r="J3885" s="1">
        <v>43650</v>
      </c>
      <c r="M3885" t="s">
        <v>35</v>
      </c>
      <c r="N3885" s="2">
        <v>13005.86</v>
      </c>
      <c r="O3885" t="s">
        <v>4938</v>
      </c>
      <c r="P3885">
        <v>6.9</v>
      </c>
      <c r="Q38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85">
        <f>YEAR(Table1[[#This Row],[Hire Date]])</f>
        <v>2019</v>
      </c>
      <c r="T3885" t="str">
        <f>IF(Table1[[#This Row],[Education Level]]="Master's Degree",
"Master's Degree",
IF(Table1[[#This Row],[Education Level]]="Bachelor's Degree",
"Bachelor's Degree",
"Others"))</f>
        <v>Others</v>
      </c>
    </row>
    <row r="3886" spans="1:20" x14ac:dyDescent="0.25">
      <c r="A3886" t="s">
        <v>8215</v>
      </c>
      <c r="B3886" t="s">
        <v>8216</v>
      </c>
      <c r="C3886" t="s">
        <v>29</v>
      </c>
      <c r="D3886">
        <v>34</v>
      </c>
      <c r="E3886" t="s">
        <v>73</v>
      </c>
      <c r="F3886" t="s">
        <v>49</v>
      </c>
      <c r="G3886" t="s">
        <v>32</v>
      </c>
      <c r="H3886" t="s">
        <v>33</v>
      </c>
      <c r="I3886" t="s">
        <v>34</v>
      </c>
      <c r="J3886" s="1">
        <v>43173</v>
      </c>
      <c r="M3886" t="s">
        <v>35</v>
      </c>
      <c r="N3886" s="2">
        <v>4740.5</v>
      </c>
      <c r="O3886" t="s">
        <v>252</v>
      </c>
      <c r="P3886">
        <v>8.1999999999999993</v>
      </c>
      <c r="Q38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86">
        <f>YEAR(Table1[[#This Row],[Hire Date]])</f>
        <v>2018</v>
      </c>
      <c r="T3886" t="str">
        <f>IF(Table1[[#This Row],[Education Level]]="Master's Degree",
"Master's Degree",
IF(Table1[[#This Row],[Education Level]]="Bachelor's Degree",
"Bachelor's Degree",
"Others"))</f>
        <v>Bachelor's Degree</v>
      </c>
    </row>
    <row r="3887" spans="1:20" x14ac:dyDescent="0.25">
      <c r="A3887" t="s">
        <v>8217</v>
      </c>
      <c r="B3887" t="s">
        <v>8218</v>
      </c>
      <c r="C3887" t="s">
        <v>18</v>
      </c>
      <c r="D3887">
        <v>39</v>
      </c>
      <c r="E3887" t="s">
        <v>30</v>
      </c>
      <c r="F3887" t="s">
        <v>31</v>
      </c>
      <c r="G3887" t="s">
        <v>61</v>
      </c>
      <c r="H3887" t="s">
        <v>33</v>
      </c>
      <c r="I3887" t="s">
        <v>34</v>
      </c>
      <c r="J3887" s="1">
        <v>45732</v>
      </c>
      <c r="M3887" t="s">
        <v>35</v>
      </c>
      <c r="N3887" s="2">
        <v>12501.26</v>
      </c>
      <c r="O3887" t="s">
        <v>3041</v>
      </c>
      <c r="P3887">
        <v>1.2</v>
      </c>
      <c r="Q38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887">
        <f>YEAR(Table1[[#This Row],[Hire Date]])</f>
        <v>2025</v>
      </c>
      <c r="T3887" t="str">
        <f>IF(Table1[[#This Row],[Education Level]]="Master's Degree",
"Master's Degree",
IF(Table1[[#This Row],[Education Level]]="Bachelor's Degree",
"Bachelor's Degree",
"Others"))</f>
        <v>Bachelor's Degree</v>
      </c>
    </row>
    <row r="3888" spans="1:20" x14ac:dyDescent="0.25">
      <c r="A3888" t="s">
        <v>8219</v>
      </c>
      <c r="B3888" t="s">
        <v>8220</v>
      </c>
      <c r="C3888" t="s">
        <v>18</v>
      </c>
      <c r="D3888">
        <v>22</v>
      </c>
      <c r="E3888" t="s">
        <v>30</v>
      </c>
      <c r="F3888" t="s">
        <v>74</v>
      </c>
      <c r="G3888" t="s">
        <v>61</v>
      </c>
      <c r="H3888" t="s">
        <v>22</v>
      </c>
      <c r="I3888" t="s">
        <v>175</v>
      </c>
      <c r="J3888" s="1">
        <v>45816</v>
      </c>
      <c r="M3888" t="s">
        <v>35</v>
      </c>
      <c r="N3888" s="2">
        <v>10056.629999999999</v>
      </c>
      <c r="O3888" t="s">
        <v>842</v>
      </c>
      <c r="P3888">
        <v>0.9</v>
      </c>
      <c r="Q38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88">
        <f>YEAR(Table1[[#This Row],[Hire Date]])</f>
        <v>2025</v>
      </c>
      <c r="T3888" t="str">
        <f>IF(Table1[[#This Row],[Education Level]]="Master's Degree",
"Master's Degree",
IF(Table1[[#This Row],[Education Level]]="Bachelor's Degree",
"Bachelor's Degree",
"Others"))</f>
        <v>Others</v>
      </c>
    </row>
    <row r="3889" spans="1:20" x14ac:dyDescent="0.25">
      <c r="A3889" t="s">
        <v>8221</v>
      </c>
      <c r="B3889" t="s">
        <v>8222</v>
      </c>
      <c r="C3889" t="s">
        <v>18</v>
      </c>
      <c r="D3889">
        <v>33</v>
      </c>
      <c r="E3889" t="s">
        <v>19</v>
      </c>
      <c r="F3889" t="s">
        <v>49</v>
      </c>
      <c r="G3889" t="s">
        <v>145</v>
      </c>
      <c r="H3889" t="s">
        <v>33</v>
      </c>
      <c r="I3889" t="s">
        <v>23</v>
      </c>
      <c r="J3889" s="1">
        <v>45746</v>
      </c>
      <c r="K3889" s="1">
        <v>45867</v>
      </c>
      <c r="L3889" t="s">
        <v>24</v>
      </c>
      <c r="M3889" t="s">
        <v>25</v>
      </c>
      <c r="N3889" s="2">
        <v>41170.339999999997</v>
      </c>
      <c r="O3889" t="s">
        <v>146</v>
      </c>
      <c r="P3889">
        <v>0.3</v>
      </c>
      <c r="Q38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889">
        <f>YEAR(Table1[[#This Row],[Hire Date]])</f>
        <v>2025</v>
      </c>
      <c r="S3889" s="9">
        <f>YEAR(Table1[[#This Row],[Exit Date]])</f>
        <v>2025</v>
      </c>
      <c r="T3889" t="str">
        <f>IF(Table1[[#This Row],[Education Level]]="Master's Degree",
"Master's Degree",
IF(Table1[[#This Row],[Education Level]]="Bachelor's Degree",
"Bachelor's Degree",
"Others"))</f>
        <v>Master's Degree</v>
      </c>
    </row>
    <row r="3890" spans="1:20" x14ac:dyDescent="0.25">
      <c r="A3890" t="s">
        <v>8223</v>
      </c>
      <c r="B3890" t="s">
        <v>8224</v>
      </c>
      <c r="C3890" t="s">
        <v>29</v>
      </c>
      <c r="D3890">
        <v>36</v>
      </c>
      <c r="E3890" t="s">
        <v>79</v>
      </c>
      <c r="F3890" t="s">
        <v>31</v>
      </c>
      <c r="G3890" t="s">
        <v>32</v>
      </c>
      <c r="H3890" t="s">
        <v>33</v>
      </c>
      <c r="I3890" t="s">
        <v>117</v>
      </c>
      <c r="J3890" s="1">
        <v>45385</v>
      </c>
      <c r="M3890" t="s">
        <v>35</v>
      </c>
      <c r="N3890" s="2">
        <v>4625.8100000000004</v>
      </c>
      <c r="O3890" t="s">
        <v>220</v>
      </c>
      <c r="P3890">
        <v>2.1</v>
      </c>
      <c r="Q38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890">
        <f>YEAR(Table1[[#This Row],[Hire Date]])</f>
        <v>2024</v>
      </c>
      <c r="T3890" t="str">
        <f>IF(Table1[[#This Row],[Education Level]]="Master's Degree",
"Master's Degree",
IF(Table1[[#This Row],[Education Level]]="Bachelor's Degree",
"Bachelor's Degree",
"Others"))</f>
        <v>Others</v>
      </c>
    </row>
    <row r="3891" spans="1:20" x14ac:dyDescent="0.25">
      <c r="A3891" t="s">
        <v>8225</v>
      </c>
      <c r="B3891" t="s">
        <v>8226</v>
      </c>
      <c r="C3891" t="s">
        <v>29</v>
      </c>
      <c r="D3891">
        <v>42</v>
      </c>
      <c r="E3891" t="s">
        <v>121</v>
      </c>
      <c r="F3891" t="s">
        <v>31</v>
      </c>
      <c r="G3891" t="s">
        <v>21</v>
      </c>
      <c r="H3891" t="s">
        <v>22</v>
      </c>
      <c r="I3891" t="s">
        <v>23</v>
      </c>
      <c r="J3891" s="1">
        <v>43872</v>
      </c>
      <c r="K3891" s="1">
        <v>45508</v>
      </c>
      <c r="L3891" t="s">
        <v>132</v>
      </c>
      <c r="M3891" t="s">
        <v>25</v>
      </c>
      <c r="N3891" s="2">
        <v>18517.61</v>
      </c>
      <c r="O3891" t="s">
        <v>1787</v>
      </c>
      <c r="P3891">
        <v>4.5</v>
      </c>
      <c r="Q38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91">
        <f>YEAR(Table1[[#This Row],[Hire Date]])</f>
        <v>2020</v>
      </c>
      <c r="S3891" s="9">
        <f>YEAR(Table1[[#This Row],[Exit Date]])</f>
        <v>2024</v>
      </c>
      <c r="T3891" t="str">
        <f>IF(Table1[[#This Row],[Education Level]]="Master's Degree",
"Master's Degree",
IF(Table1[[#This Row],[Education Level]]="Bachelor's Degree",
"Bachelor's Degree",
"Others"))</f>
        <v>Master's Degree</v>
      </c>
    </row>
    <row r="3892" spans="1:20" x14ac:dyDescent="0.25">
      <c r="A3892" t="s">
        <v>8227</v>
      </c>
      <c r="B3892" t="s">
        <v>8228</v>
      </c>
      <c r="C3892" t="s">
        <v>18</v>
      </c>
      <c r="D3892">
        <v>41</v>
      </c>
      <c r="E3892" t="s">
        <v>69</v>
      </c>
      <c r="F3892" t="s">
        <v>60</v>
      </c>
      <c r="G3892" t="s">
        <v>32</v>
      </c>
      <c r="H3892" t="s">
        <v>33</v>
      </c>
      <c r="I3892" t="s">
        <v>23</v>
      </c>
      <c r="J3892" s="1">
        <v>45118</v>
      </c>
      <c r="M3892" t="s">
        <v>35</v>
      </c>
      <c r="N3892" s="2">
        <v>4659.1899999999996</v>
      </c>
      <c r="O3892" t="s">
        <v>512</v>
      </c>
      <c r="P3892">
        <v>2.9</v>
      </c>
      <c r="Q38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892">
        <f>YEAR(Table1[[#This Row],[Hire Date]])</f>
        <v>2023</v>
      </c>
      <c r="T3892" t="str">
        <f>IF(Table1[[#This Row],[Education Level]]="Master's Degree",
"Master's Degree",
IF(Table1[[#This Row],[Education Level]]="Bachelor's Degree",
"Bachelor's Degree",
"Others"))</f>
        <v>Master's Degree</v>
      </c>
    </row>
    <row r="3893" spans="1:20" x14ac:dyDescent="0.25">
      <c r="A3893" t="s">
        <v>8229</v>
      </c>
      <c r="B3893" t="s">
        <v>2700</v>
      </c>
      <c r="C3893" t="s">
        <v>18</v>
      </c>
      <c r="D3893">
        <v>40</v>
      </c>
      <c r="E3893" t="s">
        <v>19</v>
      </c>
      <c r="F3893" t="s">
        <v>31</v>
      </c>
      <c r="G3893" t="s">
        <v>137</v>
      </c>
      <c r="H3893" t="s">
        <v>33</v>
      </c>
      <c r="I3893" t="s">
        <v>34</v>
      </c>
      <c r="J3893" s="1">
        <v>45235</v>
      </c>
      <c r="M3893" t="s">
        <v>35</v>
      </c>
      <c r="N3893" s="2">
        <v>21648.560000000001</v>
      </c>
      <c r="O3893" t="s">
        <v>2720</v>
      </c>
      <c r="P3893">
        <v>2.5</v>
      </c>
      <c r="Q38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893">
        <f>YEAR(Table1[[#This Row],[Hire Date]])</f>
        <v>2023</v>
      </c>
      <c r="T3893" t="str">
        <f>IF(Table1[[#This Row],[Education Level]]="Master's Degree",
"Master's Degree",
IF(Table1[[#This Row],[Education Level]]="Bachelor's Degree",
"Bachelor's Degree",
"Others"))</f>
        <v>Bachelor's Degree</v>
      </c>
    </row>
    <row r="3894" spans="1:20" x14ac:dyDescent="0.25">
      <c r="A3894" t="s">
        <v>8230</v>
      </c>
      <c r="B3894" t="s">
        <v>8231</v>
      </c>
      <c r="C3894" t="s">
        <v>18</v>
      </c>
      <c r="D3894">
        <v>27</v>
      </c>
      <c r="E3894" t="s">
        <v>79</v>
      </c>
      <c r="F3894" t="s">
        <v>74</v>
      </c>
      <c r="G3894" t="s">
        <v>32</v>
      </c>
      <c r="H3894" t="s">
        <v>33</v>
      </c>
      <c r="I3894" t="s">
        <v>34</v>
      </c>
      <c r="J3894" s="1">
        <v>44651</v>
      </c>
      <c r="M3894" t="s">
        <v>35</v>
      </c>
      <c r="N3894" s="2">
        <v>6488.2</v>
      </c>
      <c r="O3894" t="s">
        <v>1251</v>
      </c>
      <c r="P3894">
        <v>4.0999999999999996</v>
      </c>
      <c r="Q38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894">
        <f>YEAR(Table1[[#This Row],[Hire Date]])</f>
        <v>2022</v>
      </c>
      <c r="T3894" t="str">
        <f>IF(Table1[[#This Row],[Education Level]]="Master's Degree",
"Master's Degree",
IF(Table1[[#This Row],[Education Level]]="Bachelor's Degree",
"Bachelor's Degree",
"Others"))</f>
        <v>Bachelor's Degree</v>
      </c>
    </row>
    <row r="3895" spans="1:20" x14ac:dyDescent="0.25">
      <c r="A3895" t="s">
        <v>8232</v>
      </c>
      <c r="B3895" t="s">
        <v>8233</v>
      </c>
      <c r="C3895" t="s">
        <v>18</v>
      </c>
      <c r="D3895">
        <v>22</v>
      </c>
      <c r="E3895" t="s">
        <v>121</v>
      </c>
      <c r="F3895" t="s">
        <v>31</v>
      </c>
      <c r="G3895" t="s">
        <v>61</v>
      </c>
      <c r="H3895" t="s">
        <v>22</v>
      </c>
      <c r="I3895" t="s">
        <v>23</v>
      </c>
      <c r="J3895" s="1">
        <v>43165</v>
      </c>
      <c r="M3895" t="s">
        <v>35</v>
      </c>
      <c r="N3895" s="2">
        <v>11774.74</v>
      </c>
      <c r="O3895" t="s">
        <v>249</v>
      </c>
      <c r="P3895">
        <v>8.1999999999999993</v>
      </c>
      <c r="Q38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95">
        <f>YEAR(Table1[[#This Row],[Hire Date]])</f>
        <v>2018</v>
      </c>
      <c r="T3895" t="str">
        <f>IF(Table1[[#This Row],[Education Level]]="Master's Degree",
"Master's Degree",
IF(Table1[[#This Row],[Education Level]]="Bachelor's Degree",
"Bachelor's Degree",
"Others"))</f>
        <v>Master's Degree</v>
      </c>
    </row>
    <row r="3896" spans="1:20" x14ac:dyDescent="0.25">
      <c r="A3896" t="s">
        <v>8234</v>
      </c>
      <c r="B3896" t="s">
        <v>8235</v>
      </c>
      <c r="C3896" t="s">
        <v>29</v>
      </c>
      <c r="D3896">
        <v>31</v>
      </c>
      <c r="E3896" t="s">
        <v>69</v>
      </c>
      <c r="F3896" t="s">
        <v>31</v>
      </c>
      <c r="G3896" t="s">
        <v>61</v>
      </c>
      <c r="H3896" t="s">
        <v>33</v>
      </c>
      <c r="I3896" t="s">
        <v>23</v>
      </c>
      <c r="J3896" s="1">
        <v>45534</v>
      </c>
      <c r="M3896" t="s">
        <v>35</v>
      </c>
      <c r="N3896" s="2">
        <v>10609.63</v>
      </c>
      <c r="O3896" t="s">
        <v>1801</v>
      </c>
      <c r="P3896">
        <v>1.7</v>
      </c>
      <c r="Q38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896">
        <f>YEAR(Table1[[#This Row],[Hire Date]])</f>
        <v>2024</v>
      </c>
      <c r="T3896" t="str">
        <f>IF(Table1[[#This Row],[Education Level]]="Master's Degree",
"Master's Degree",
IF(Table1[[#This Row],[Education Level]]="Bachelor's Degree",
"Bachelor's Degree",
"Others"))</f>
        <v>Master's Degree</v>
      </c>
    </row>
    <row r="3897" spans="1:20" x14ac:dyDescent="0.25">
      <c r="A3897" t="s">
        <v>8236</v>
      </c>
      <c r="B3897" t="s">
        <v>552</v>
      </c>
      <c r="C3897" t="s">
        <v>18</v>
      </c>
      <c r="D3897">
        <v>44</v>
      </c>
      <c r="E3897" t="s">
        <v>30</v>
      </c>
      <c r="F3897" t="s">
        <v>20</v>
      </c>
      <c r="G3897" t="s">
        <v>61</v>
      </c>
      <c r="H3897" t="s">
        <v>33</v>
      </c>
      <c r="I3897" t="s">
        <v>50</v>
      </c>
      <c r="J3897" s="1">
        <v>43636</v>
      </c>
      <c r="M3897" t="s">
        <v>35</v>
      </c>
      <c r="N3897" s="2">
        <v>10299.459999999999</v>
      </c>
      <c r="O3897" t="s">
        <v>1939</v>
      </c>
      <c r="P3897">
        <v>6.9</v>
      </c>
      <c r="Q38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897">
        <f>YEAR(Table1[[#This Row],[Hire Date]])</f>
        <v>2019</v>
      </c>
      <c r="T3897" t="str">
        <f>IF(Table1[[#This Row],[Education Level]]="Master's Degree",
"Master's Degree",
IF(Table1[[#This Row],[Education Level]]="Bachelor's Degree",
"Bachelor's Degree",
"Others"))</f>
        <v>Others</v>
      </c>
    </row>
    <row r="3898" spans="1:20" x14ac:dyDescent="0.25">
      <c r="A3898" t="s">
        <v>8237</v>
      </c>
      <c r="B3898" t="s">
        <v>8238</v>
      </c>
      <c r="C3898" t="s">
        <v>29</v>
      </c>
      <c r="D3898">
        <v>47</v>
      </c>
      <c r="E3898" t="s">
        <v>73</v>
      </c>
      <c r="F3898" t="s">
        <v>60</v>
      </c>
      <c r="G3898" t="s">
        <v>32</v>
      </c>
      <c r="H3898" t="s">
        <v>33</v>
      </c>
      <c r="I3898" t="s">
        <v>175</v>
      </c>
      <c r="J3898" s="1">
        <v>45744</v>
      </c>
      <c r="M3898" t="s">
        <v>35</v>
      </c>
      <c r="N3898" s="2">
        <v>5049.22</v>
      </c>
      <c r="O3898" t="s">
        <v>2330</v>
      </c>
      <c r="P3898">
        <v>1.1000000000000001</v>
      </c>
      <c r="Q38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898">
        <f>YEAR(Table1[[#This Row],[Hire Date]])</f>
        <v>2025</v>
      </c>
      <c r="T3898" t="str">
        <f>IF(Table1[[#This Row],[Education Level]]="Master's Degree",
"Master's Degree",
IF(Table1[[#This Row],[Education Level]]="Bachelor's Degree",
"Bachelor's Degree",
"Others"))</f>
        <v>Others</v>
      </c>
    </row>
    <row r="3899" spans="1:20" x14ac:dyDescent="0.25">
      <c r="A3899" t="s">
        <v>8239</v>
      </c>
      <c r="B3899" t="s">
        <v>8240</v>
      </c>
      <c r="C3899" t="s">
        <v>18</v>
      </c>
      <c r="D3899">
        <v>41</v>
      </c>
      <c r="E3899" t="s">
        <v>121</v>
      </c>
      <c r="F3899" t="s">
        <v>49</v>
      </c>
      <c r="G3899" t="s">
        <v>61</v>
      </c>
      <c r="H3899" t="s">
        <v>33</v>
      </c>
      <c r="I3899" t="s">
        <v>34</v>
      </c>
      <c r="J3899" s="1">
        <v>45433</v>
      </c>
      <c r="M3899" t="s">
        <v>35</v>
      </c>
      <c r="N3899" s="2">
        <v>13068.98</v>
      </c>
      <c r="O3899" t="s">
        <v>51</v>
      </c>
      <c r="P3899">
        <v>2</v>
      </c>
      <c r="Q38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899">
        <f>YEAR(Table1[[#This Row],[Hire Date]])</f>
        <v>2024</v>
      </c>
      <c r="T3899" t="str">
        <f>IF(Table1[[#This Row],[Education Level]]="Master's Degree",
"Master's Degree",
IF(Table1[[#This Row],[Education Level]]="Bachelor's Degree",
"Bachelor's Degree",
"Others"))</f>
        <v>Bachelor's Degree</v>
      </c>
    </row>
    <row r="3900" spans="1:20" x14ac:dyDescent="0.25">
      <c r="A3900" t="s">
        <v>8241</v>
      </c>
      <c r="B3900" t="s">
        <v>8242</v>
      </c>
      <c r="C3900" t="s">
        <v>29</v>
      </c>
      <c r="D3900">
        <v>38</v>
      </c>
      <c r="E3900" t="s">
        <v>30</v>
      </c>
      <c r="F3900" t="s">
        <v>31</v>
      </c>
      <c r="G3900" t="s">
        <v>21</v>
      </c>
      <c r="H3900" t="s">
        <v>33</v>
      </c>
      <c r="I3900" t="s">
        <v>23</v>
      </c>
      <c r="J3900" s="1">
        <v>45711</v>
      </c>
      <c r="M3900" t="s">
        <v>35</v>
      </c>
      <c r="N3900" s="2">
        <v>15953.41</v>
      </c>
      <c r="O3900" t="s">
        <v>264</v>
      </c>
      <c r="P3900">
        <v>1.2</v>
      </c>
      <c r="Q39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900">
        <f>YEAR(Table1[[#This Row],[Hire Date]])</f>
        <v>2025</v>
      </c>
      <c r="T3900" t="str">
        <f>IF(Table1[[#This Row],[Education Level]]="Master's Degree",
"Master's Degree",
IF(Table1[[#This Row],[Education Level]]="Bachelor's Degree",
"Bachelor's Degree",
"Others"))</f>
        <v>Master's Degree</v>
      </c>
    </row>
    <row r="3901" spans="1:20" x14ac:dyDescent="0.25">
      <c r="A3901" t="s">
        <v>8243</v>
      </c>
      <c r="B3901" t="s">
        <v>8244</v>
      </c>
      <c r="C3901" t="s">
        <v>18</v>
      </c>
      <c r="D3901">
        <v>38</v>
      </c>
      <c r="E3901" t="s">
        <v>79</v>
      </c>
      <c r="F3901" t="s">
        <v>31</v>
      </c>
      <c r="G3901" t="s">
        <v>32</v>
      </c>
      <c r="H3901" t="s">
        <v>33</v>
      </c>
      <c r="I3901" t="s">
        <v>34</v>
      </c>
      <c r="J3901" s="1">
        <v>45691</v>
      </c>
      <c r="M3901" t="s">
        <v>35</v>
      </c>
      <c r="N3901" s="2">
        <v>5095.57</v>
      </c>
      <c r="O3901" t="s">
        <v>3038</v>
      </c>
      <c r="P3901">
        <v>1.3</v>
      </c>
      <c r="Q39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901">
        <f>YEAR(Table1[[#This Row],[Hire Date]])</f>
        <v>2025</v>
      </c>
      <c r="T3901" t="str">
        <f>IF(Table1[[#This Row],[Education Level]]="Master's Degree",
"Master's Degree",
IF(Table1[[#This Row],[Education Level]]="Bachelor's Degree",
"Bachelor's Degree",
"Others"))</f>
        <v>Bachelor's Degree</v>
      </c>
    </row>
    <row r="3902" spans="1:20" x14ac:dyDescent="0.25">
      <c r="A3902" t="s">
        <v>8245</v>
      </c>
      <c r="B3902" t="s">
        <v>8246</v>
      </c>
      <c r="C3902" t="s">
        <v>18</v>
      </c>
      <c r="D3902">
        <v>29</v>
      </c>
      <c r="E3902" t="s">
        <v>121</v>
      </c>
      <c r="F3902" t="s">
        <v>60</v>
      </c>
      <c r="G3902" t="s">
        <v>61</v>
      </c>
      <c r="H3902" t="s">
        <v>33</v>
      </c>
      <c r="I3902" t="s">
        <v>23</v>
      </c>
      <c r="J3902" s="1">
        <v>43906</v>
      </c>
      <c r="M3902" t="s">
        <v>35</v>
      </c>
      <c r="N3902" s="2">
        <v>11401.34</v>
      </c>
      <c r="O3902" t="s">
        <v>3659</v>
      </c>
      <c r="P3902">
        <v>6.2</v>
      </c>
      <c r="Q39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02">
        <f>YEAR(Table1[[#This Row],[Hire Date]])</f>
        <v>2020</v>
      </c>
      <c r="T3902" t="str">
        <f>IF(Table1[[#This Row],[Education Level]]="Master's Degree",
"Master's Degree",
IF(Table1[[#This Row],[Education Level]]="Bachelor's Degree",
"Bachelor's Degree",
"Others"))</f>
        <v>Master's Degree</v>
      </c>
    </row>
    <row r="3903" spans="1:20" x14ac:dyDescent="0.25">
      <c r="A3903" t="s">
        <v>8247</v>
      </c>
      <c r="B3903" t="s">
        <v>8248</v>
      </c>
      <c r="C3903" t="s">
        <v>29</v>
      </c>
      <c r="D3903">
        <v>33</v>
      </c>
      <c r="E3903" t="s">
        <v>69</v>
      </c>
      <c r="F3903" t="s">
        <v>44</v>
      </c>
      <c r="G3903" t="s">
        <v>137</v>
      </c>
      <c r="H3903" t="s">
        <v>33</v>
      </c>
      <c r="I3903" t="s">
        <v>34</v>
      </c>
      <c r="J3903" s="1">
        <v>45436</v>
      </c>
      <c r="M3903" t="s">
        <v>35</v>
      </c>
      <c r="N3903" s="2">
        <v>28778.59</v>
      </c>
      <c r="O3903" t="s">
        <v>2815</v>
      </c>
      <c r="P3903">
        <v>2</v>
      </c>
      <c r="Q39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903">
        <f>YEAR(Table1[[#This Row],[Hire Date]])</f>
        <v>2024</v>
      </c>
      <c r="T3903" t="str">
        <f>IF(Table1[[#This Row],[Education Level]]="Master's Degree",
"Master's Degree",
IF(Table1[[#This Row],[Education Level]]="Bachelor's Degree",
"Bachelor's Degree",
"Others"))</f>
        <v>Bachelor's Degree</v>
      </c>
    </row>
    <row r="3904" spans="1:20" x14ac:dyDescent="0.25">
      <c r="A3904" t="s">
        <v>8249</v>
      </c>
      <c r="B3904" t="s">
        <v>8250</v>
      </c>
      <c r="C3904" t="s">
        <v>29</v>
      </c>
      <c r="D3904">
        <v>50</v>
      </c>
      <c r="E3904" t="s">
        <v>86</v>
      </c>
      <c r="F3904" t="s">
        <v>31</v>
      </c>
      <c r="G3904" t="s">
        <v>93</v>
      </c>
      <c r="H3904" t="s">
        <v>22</v>
      </c>
      <c r="I3904" t="s">
        <v>50</v>
      </c>
      <c r="J3904" s="1">
        <v>43196</v>
      </c>
      <c r="M3904" t="s">
        <v>35</v>
      </c>
      <c r="N3904" s="2">
        <v>3325.21</v>
      </c>
      <c r="O3904" t="s">
        <v>581</v>
      </c>
      <c r="P3904">
        <v>8.1</v>
      </c>
      <c r="Q39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04">
        <f>YEAR(Table1[[#This Row],[Hire Date]])</f>
        <v>2018</v>
      </c>
      <c r="T3904" t="str">
        <f>IF(Table1[[#This Row],[Education Level]]="Master's Degree",
"Master's Degree",
IF(Table1[[#This Row],[Education Level]]="Bachelor's Degree",
"Bachelor's Degree",
"Others"))</f>
        <v>Others</v>
      </c>
    </row>
    <row r="3905" spans="1:20" x14ac:dyDescent="0.25">
      <c r="A3905" t="s">
        <v>8251</v>
      </c>
      <c r="B3905" t="s">
        <v>8252</v>
      </c>
      <c r="C3905" t="s">
        <v>18</v>
      </c>
      <c r="D3905">
        <v>26</v>
      </c>
      <c r="E3905" t="s">
        <v>69</v>
      </c>
      <c r="F3905" t="s">
        <v>31</v>
      </c>
      <c r="G3905" t="s">
        <v>93</v>
      </c>
      <c r="H3905" t="s">
        <v>33</v>
      </c>
      <c r="I3905" t="s">
        <v>34</v>
      </c>
      <c r="J3905" s="1">
        <v>45101</v>
      </c>
      <c r="M3905" t="s">
        <v>35</v>
      </c>
      <c r="N3905" s="2">
        <v>2773.31</v>
      </c>
      <c r="O3905" t="s">
        <v>94</v>
      </c>
      <c r="P3905">
        <v>2.9</v>
      </c>
      <c r="Q39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905">
        <f>YEAR(Table1[[#This Row],[Hire Date]])</f>
        <v>2023</v>
      </c>
      <c r="T3905" t="str">
        <f>IF(Table1[[#This Row],[Education Level]]="Master's Degree",
"Master's Degree",
IF(Table1[[#This Row],[Education Level]]="Bachelor's Degree",
"Bachelor's Degree",
"Others"))</f>
        <v>Bachelor's Degree</v>
      </c>
    </row>
    <row r="3906" spans="1:20" x14ac:dyDescent="0.25">
      <c r="A3906" t="s">
        <v>8253</v>
      </c>
      <c r="B3906" t="s">
        <v>8254</v>
      </c>
      <c r="C3906" t="s">
        <v>18</v>
      </c>
      <c r="D3906">
        <v>49</v>
      </c>
      <c r="E3906" t="s">
        <v>100</v>
      </c>
      <c r="F3906" t="s">
        <v>31</v>
      </c>
      <c r="G3906" t="s">
        <v>61</v>
      </c>
      <c r="H3906" t="s">
        <v>22</v>
      </c>
      <c r="I3906" t="s">
        <v>75</v>
      </c>
      <c r="J3906" s="1">
        <v>45957</v>
      </c>
      <c r="K3906" s="1">
        <v>46173</v>
      </c>
      <c r="L3906" t="s">
        <v>132</v>
      </c>
      <c r="M3906" t="s">
        <v>25</v>
      </c>
      <c r="N3906" s="2">
        <v>11288.92</v>
      </c>
      <c r="O3906" t="s">
        <v>2025</v>
      </c>
      <c r="P3906">
        <v>0.6</v>
      </c>
      <c r="Q39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906">
        <f>YEAR(Table1[[#This Row],[Hire Date]])</f>
        <v>2025</v>
      </c>
      <c r="S3906" s="9">
        <f>YEAR(Table1[[#This Row],[Exit Date]])</f>
        <v>2026</v>
      </c>
      <c r="T3906" t="str">
        <f>IF(Table1[[#This Row],[Education Level]]="Master's Degree",
"Master's Degree",
IF(Table1[[#This Row],[Education Level]]="Bachelor's Degree",
"Bachelor's Degree",
"Others"))</f>
        <v>Others</v>
      </c>
    </row>
    <row r="3907" spans="1:20" x14ac:dyDescent="0.25">
      <c r="A3907" t="s">
        <v>8255</v>
      </c>
      <c r="B3907" t="s">
        <v>8256</v>
      </c>
      <c r="C3907" t="s">
        <v>18</v>
      </c>
      <c r="D3907">
        <v>32</v>
      </c>
      <c r="E3907" t="s">
        <v>136</v>
      </c>
      <c r="F3907" t="s">
        <v>49</v>
      </c>
      <c r="G3907" t="s">
        <v>61</v>
      </c>
      <c r="H3907" t="s">
        <v>33</v>
      </c>
      <c r="I3907" t="s">
        <v>34</v>
      </c>
      <c r="J3907" s="1">
        <v>43742</v>
      </c>
      <c r="M3907" t="s">
        <v>35</v>
      </c>
      <c r="N3907" s="2">
        <v>11676.86</v>
      </c>
      <c r="O3907" t="s">
        <v>1400</v>
      </c>
      <c r="P3907">
        <v>6.6</v>
      </c>
      <c r="Q39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07">
        <f>YEAR(Table1[[#This Row],[Hire Date]])</f>
        <v>2019</v>
      </c>
      <c r="T3907" t="str">
        <f>IF(Table1[[#This Row],[Education Level]]="Master's Degree",
"Master's Degree",
IF(Table1[[#This Row],[Education Level]]="Bachelor's Degree",
"Bachelor's Degree",
"Others"))</f>
        <v>Bachelor's Degree</v>
      </c>
    </row>
    <row r="3908" spans="1:20" x14ac:dyDescent="0.25">
      <c r="A3908" t="s">
        <v>8257</v>
      </c>
      <c r="B3908" t="s">
        <v>8258</v>
      </c>
      <c r="C3908" t="s">
        <v>29</v>
      </c>
      <c r="D3908">
        <v>46</v>
      </c>
      <c r="E3908" t="s">
        <v>69</v>
      </c>
      <c r="F3908" t="s">
        <v>31</v>
      </c>
      <c r="G3908" t="s">
        <v>137</v>
      </c>
      <c r="H3908" t="s">
        <v>33</v>
      </c>
      <c r="I3908" t="s">
        <v>23</v>
      </c>
      <c r="J3908" s="1">
        <v>43627</v>
      </c>
      <c r="K3908" s="1">
        <v>45645</v>
      </c>
      <c r="L3908" t="s">
        <v>24</v>
      </c>
      <c r="M3908" t="s">
        <v>25</v>
      </c>
      <c r="N3908" s="2">
        <v>24235.39</v>
      </c>
      <c r="O3908" t="s">
        <v>5124</v>
      </c>
      <c r="P3908">
        <v>5.5</v>
      </c>
      <c r="Q39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08">
        <f>YEAR(Table1[[#This Row],[Hire Date]])</f>
        <v>2019</v>
      </c>
      <c r="S3908" s="9">
        <f>YEAR(Table1[[#This Row],[Exit Date]])</f>
        <v>2024</v>
      </c>
      <c r="T3908" t="str">
        <f>IF(Table1[[#This Row],[Education Level]]="Master's Degree",
"Master's Degree",
IF(Table1[[#This Row],[Education Level]]="Bachelor's Degree",
"Bachelor's Degree",
"Others"))</f>
        <v>Master's Degree</v>
      </c>
    </row>
    <row r="3909" spans="1:20" x14ac:dyDescent="0.25">
      <c r="A3909" t="s">
        <v>8259</v>
      </c>
      <c r="B3909" t="s">
        <v>5543</v>
      </c>
      <c r="C3909" t="s">
        <v>18</v>
      </c>
      <c r="D3909">
        <v>22</v>
      </c>
      <c r="E3909" t="s">
        <v>69</v>
      </c>
      <c r="F3909" t="s">
        <v>31</v>
      </c>
      <c r="G3909" t="s">
        <v>45</v>
      </c>
      <c r="H3909" t="s">
        <v>33</v>
      </c>
      <c r="I3909" t="s">
        <v>23</v>
      </c>
      <c r="J3909" s="1">
        <v>45773</v>
      </c>
      <c r="M3909" t="s">
        <v>35</v>
      </c>
      <c r="N3909" s="2">
        <v>8728.83</v>
      </c>
      <c r="O3909" t="s">
        <v>2491</v>
      </c>
      <c r="P3909">
        <v>1.1000000000000001</v>
      </c>
      <c r="Q39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909">
        <f>YEAR(Table1[[#This Row],[Hire Date]])</f>
        <v>2025</v>
      </c>
      <c r="T3909" t="str">
        <f>IF(Table1[[#This Row],[Education Level]]="Master's Degree",
"Master's Degree",
IF(Table1[[#This Row],[Education Level]]="Bachelor's Degree",
"Bachelor's Degree",
"Others"))</f>
        <v>Master's Degree</v>
      </c>
    </row>
    <row r="3910" spans="1:20" x14ac:dyDescent="0.25">
      <c r="A3910" t="s">
        <v>8260</v>
      </c>
      <c r="B3910" t="s">
        <v>8261</v>
      </c>
      <c r="C3910" t="s">
        <v>29</v>
      </c>
      <c r="D3910">
        <v>40</v>
      </c>
      <c r="E3910" t="s">
        <v>30</v>
      </c>
      <c r="F3910" t="s">
        <v>31</v>
      </c>
      <c r="G3910" t="s">
        <v>137</v>
      </c>
      <c r="H3910" t="s">
        <v>33</v>
      </c>
      <c r="I3910" t="s">
        <v>34</v>
      </c>
      <c r="J3910" s="1">
        <v>45885</v>
      </c>
      <c r="M3910" t="s">
        <v>35</v>
      </c>
      <c r="N3910" s="2">
        <v>24632.959999999999</v>
      </c>
      <c r="O3910" t="s">
        <v>313</v>
      </c>
      <c r="P3910">
        <v>0.8</v>
      </c>
      <c r="Q39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910">
        <f>YEAR(Table1[[#This Row],[Hire Date]])</f>
        <v>2025</v>
      </c>
      <c r="T3910" t="str">
        <f>IF(Table1[[#This Row],[Education Level]]="Master's Degree",
"Master's Degree",
IF(Table1[[#This Row],[Education Level]]="Bachelor's Degree",
"Bachelor's Degree",
"Others"))</f>
        <v>Bachelor's Degree</v>
      </c>
    </row>
    <row r="3911" spans="1:20" x14ac:dyDescent="0.25">
      <c r="A3911" t="s">
        <v>8262</v>
      </c>
      <c r="B3911" t="s">
        <v>8263</v>
      </c>
      <c r="C3911" t="s">
        <v>18</v>
      </c>
      <c r="D3911">
        <v>28</v>
      </c>
      <c r="E3911" t="s">
        <v>86</v>
      </c>
      <c r="F3911" t="s">
        <v>31</v>
      </c>
      <c r="G3911" t="s">
        <v>32</v>
      </c>
      <c r="H3911" t="s">
        <v>33</v>
      </c>
      <c r="I3911" t="s">
        <v>34</v>
      </c>
      <c r="J3911" s="1">
        <v>45075</v>
      </c>
      <c r="M3911" t="s">
        <v>35</v>
      </c>
      <c r="N3911" s="2">
        <v>6082.44</v>
      </c>
      <c r="O3911" t="s">
        <v>1504</v>
      </c>
      <c r="P3911">
        <v>3</v>
      </c>
      <c r="Q39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11">
        <f>YEAR(Table1[[#This Row],[Hire Date]])</f>
        <v>2023</v>
      </c>
      <c r="T3911" t="str">
        <f>IF(Table1[[#This Row],[Education Level]]="Master's Degree",
"Master's Degree",
IF(Table1[[#This Row],[Education Level]]="Bachelor's Degree",
"Bachelor's Degree",
"Others"))</f>
        <v>Bachelor's Degree</v>
      </c>
    </row>
    <row r="3912" spans="1:20" x14ac:dyDescent="0.25">
      <c r="A3912" t="s">
        <v>8264</v>
      </c>
      <c r="B3912" t="s">
        <v>8265</v>
      </c>
      <c r="C3912" t="s">
        <v>18</v>
      </c>
      <c r="D3912">
        <v>22</v>
      </c>
      <c r="E3912" t="s">
        <v>69</v>
      </c>
      <c r="F3912" t="s">
        <v>44</v>
      </c>
      <c r="G3912" t="s">
        <v>45</v>
      </c>
      <c r="H3912" t="s">
        <v>33</v>
      </c>
      <c r="I3912" t="s">
        <v>23</v>
      </c>
      <c r="J3912" s="1">
        <v>45056</v>
      </c>
      <c r="M3912" t="s">
        <v>35</v>
      </c>
      <c r="N3912" s="2">
        <v>6776.45</v>
      </c>
      <c r="O3912" t="s">
        <v>1450</v>
      </c>
      <c r="P3912">
        <v>3</v>
      </c>
      <c r="Q39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12">
        <f>YEAR(Table1[[#This Row],[Hire Date]])</f>
        <v>2023</v>
      </c>
      <c r="T3912" t="str">
        <f>IF(Table1[[#This Row],[Education Level]]="Master's Degree",
"Master's Degree",
IF(Table1[[#This Row],[Education Level]]="Bachelor's Degree",
"Bachelor's Degree",
"Others"))</f>
        <v>Master's Degree</v>
      </c>
    </row>
    <row r="3913" spans="1:20" x14ac:dyDescent="0.25">
      <c r="A3913" t="s">
        <v>8266</v>
      </c>
      <c r="B3913" t="s">
        <v>8267</v>
      </c>
      <c r="C3913" t="s">
        <v>29</v>
      </c>
      <c r="D3913">
        <v>36</v>
      </c>
      <c r="E3913" t="s">
        <v>73</v>
      </c>
      <c r="F3913" t="s">
        <v>60</v>
      </c>
      <c r="G3913" t="s">
        <v>32</v>
      </c>
      <c r="H3913" t="s">
        <v>33</v>
      </c>
      <c r="I3913" t="s">
        <v>34</v>
      </c>
      <c r="J3913" s="1">
        <v>43245</v>
      </c>
      <c r="M3913" t="s">
        <v>35</v>
      </c>
      <c r="N3913" s="2">
        <v>5650.9</v>
      </c>
      <c r="O3913" t="s">
        <v>1291</v>
      </c>
      <c r="P3913">
        <v>8</v>
      </c>
      <c r="Q39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13">
        <f>YEAR(Table1[[#This Row],[Hire Date]])</f>
        <v>2018</v>
      </c>
      <c r="T3913" t="str">
        <f>IF(Table1[[#This Row],[Education Level]]="Master's Degree",
"Master's Degree",
IF(Table1[[#This Row],[Education Level]]="Bachelor's Degree",
"Bachelor's Degree",
"Others"))</f>
        <v>Bachelor's Degree</v>
      </c>
    </row>
    <row r="3914" spans="1:20" x14ac:dyDescent="0.25">
      <c r="A3914" t="s">
        <v>8268</v>
      </c>
      <c r="B3914" t="s">
        <v>8269</v>
      </c>
      <c r="C3914" t="s">
        <v>18</v>
      </c>
      <c r="D3914">
        <v>44</v>
      </c>
      <c r="E3914" t="s">
        <v>69</v>
      </c>
      <c r="F3914" t="s">
        <v>49</v>
      </c>
      <c r="G3914" t="s">
        <v>61</v>
      </c>
      <c r="H3914" t="s">
        <v>22</v>
      </c>
      <c r="I3914" t="s">
        <v>23</v>
      </c>
      <c r="J3914" s="1">
        <v>43721</v>
      </c>
      <c r="M3914" t="s">
        <v>35</v>
      </c>
      <c r="N3914" s="2">
        <v>13246.36</v>
      </c>
      <c r="O3914" t="s">
        <v>936</v>
      </c>
      <c r="P3914">
        <v>6.7</v>
      </c>
      <c r="Q39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14">
        <f>YEAR(Table1[[#This Row],[Hire Date]])</f>
        <v>2019</v>
      </c>
      <c r="T3914" t="str">
        <f>IF(Table1[[#This Row],[Education Level]]="Master's Degree",
"Master's Degree",
IF(Table1[[#This Row],[Education Level]]="Bachelor's Degree",
"Bachelor's Degree",
"Others"))</f>
        <v>Master's Degree</v>
      </c>
    </row>
    <row r="3915" spans="1:20" x14ac:dyDescent="0.25">
      <c r="A3915" t="s">
        <v>8270</v>
      </c>
      <c r="B3915" t="s">
        <v>8271</v>
      </c>
      <c r="C3915" t="s">
        <v>18</v>
      </c>
      <c r="D3915">
        <v>27</v>
      </c>
      <c r="E3915" s="9" t="s">
        <v>13002</v>
      </c>
      <c r="F3915" t="s">
        <v>49</v>
      </c>
      <c r="G3915" t="s">
        <v>21</v>
      </c>
      <c r="H3915" t="s">
        <v>22</v>
      </c>
      <c r="I3915" t="s">
        <v>23</v>
      </c>
      <c r="J3915" s="1">
        <v>45789</v>
      </c>
      <c r="M3915" t="s">
        <v>35</v>
      </c>
      <c r="N3915" s="2">
        <v>16209.51</v>
      </c>
      <c r="O3915" t="s">
        <v>4244</v>
      </c>
      <c r="P3915">
        <v>1</v>
      </c>
      <c r="Q39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915">
        <f>YEAR(Table1[[#This Row],[Hire Date]])</f>
        <v>2025</v>
      </c>
      <c r="T3915" t="str">
        <f>IF(Table1[[#This Row],[Education Level]]="Master's Degree",
"Master's Degree",
IF(Table1[[#This Row],[Education Level]]="Bachelor's Degree",
"Bachelor's Degree",
"Others"))</f>
        <v>Master's Degree</v>
      </c>
    </row>
    <row r="3916" spans="1:20" x14ac:dyDescent="0.25">
      <c r="A3916" t="s">
        <v>8272</v>
      </c>
      <c r="B3916" t="s">
        <v>8273</v>
      </c>
      <c r="C3916" t="s">
        <v>29</v>
      </c>
      <c r="D3916">
        <v>22</v>
      </c>
      <c r="E3916" t="s">
        <v>73</v>
      </c>
      <c r="F3916" t="s">
        <v>44</v>
      </c>
      <c r="G3916" t="s">
        <v>137</v>
      </c>
      <c r="H3916" t="s">
        <v>33</v>
      </c>
      <c r="I3916" t="s">
        <v>34</v>
      </c>
      <c r="J3916" s="1">
        <v>46030</v>
      </c>
      <c r="M3916" t="s">
        <v>35</v>
      </c>
      <c r="N3916" s="2">
        <v>28475.67</v>
      </c>
      <c r="O3916" t="s">
        <v>1021</v>
      </c>
      <c r="P3916">
        <v>0.4</v>
      </c>
      <c r="Q39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916">
        <f>YEAR(Table1[[#This Row],[Hire Date]])</f>
        <v>2026</v>
      </c>
      <c r="T3916" t="str">
        <f>IF(Table1[[#This Row],[Education Level]]="Master's Degree",
"Master's Degree",
IF(Table1[[#This Row],[Education Level]]="Bachelor's Degree",
"Bachelor's Degree",
"Others"))</f>
        <v>Bachelor's Degree</v>
      </c>
    </row>
    <row r="3917" spans="1:20" x14ac:dyDescent="0.25">
      <c r="A3917" t="s">
        <v>8274</v>
      </c>
      <c r="B3917" t="s">
        <v>8275</v>
      </c>
      <c r="C3917" t="s">
        <v>18</v>
      </c>
      <c r="D3917">
        <v>34</v>
      </c>
      <c r="E3917" t="s">
        <v>73</v>
      </c>
      <c r="F3917" t="s">
        <v>49</v>
      </c>
      <c r="G3917" t="s">
        <v>45</v>
      </c>
      <c r="H3917" t="s">
        <v>22</v>
      </c>
      <c r="I3917" t="s">
        <v>23</v>
      </c>
      <c r="J3917" s="1">
        <v>45395</v>
      </c>
      <c r="M3917" t="s">
        <v>35</v>
      </c>
      <c r="N3917" s="2">
        <v>7460.53</v>
      </c>
      <c r="O3917" t="s">
        <v>2375</v>
      </c>
      <c r="P3917">
        <v>2.1</v>
      </c>
      <c r="Q39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917">
        <f>YEAR(Table1[[#This Row],[Hire Date]])</f>
        <v>2024</v>
      </c>
      <c r="T3917" t="str">
        <f>IF(Table1[[#This Row],[Education Level]]="Master's Degree",
"Master's Degree",
IF(Table1[[#This Row],[Education Level]]="Bachelor's Degree",
"Bachelor's Degree",
"Others"))</f>
        <v>Master's Degree</v>
      </c>
    </row>
    <row r="3918" spans="1:20" x14ac:dyDescent="0.25">
      <c r="A3918" t="s">
        <v>8276</v>
      </c>
      <c r="B3918" t="s">
        <v>8277</v>
      </c>
      <c r="C3918" t="s">
        <v>18</v>
      </c>
      <c r="D3918">
        <v>34</v>
      </c>
      <c r="E3918" t="s">
        <v>69</v>
      </c>
      <c r="F3918" t="s">
        <v>20</v>
      </c>
      <c r="G3918" t="s">
        <v>32</v>
      </c>
      <c r="H3918" t="s">
        <v>33</v>
      </c>
      <c r="I3918" t="s">
        <v>23</v>
      </c>
      <c r="J3918" s="1">
        <v>46074</v>
      </c>
      <c r="M3918" t="s">
        <v>35</v>
      </c>
      <c r="N3918" s="2">
        <v>5153.13</v>
      </c>
      <c r="O3918" t="s">
        <v>243</v>
      </c>
      <c r="P3918">
        <v>0.2</v>
      </c>
      <c r="Q39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918">
        <f>YEAR(Table1[[#This Row],[Hire Date]])</f>
        <v>2026</v>
      </c>
      <c r="T3918" t="str">
        <f>IF(Table1[[#This Row],[Education Level]]="Master's Degree",
"Master's Degree",
IF(Table1[[#This Row],[Education Level]]="Bachelor's Degree",
"Bachelor's Degree",
"Others"))</f>
        <v>Master's Degree</v>
      </c>
    </row>
    <row r="3919" spans="1:20" x14ac:dyDescent="0.25">
      <c r="A3919" t="s">
        <v>8278</v>
      </c>
      <c r="B3919" t="s">
        <v>8279</v>
      </c>
      <c r="C3919" t="s">
        <v>29</v>
      </c>
      <c r="D3919">
        <v>39</v>
      </c>
      <c r="E3919" t="s">
        <v>19</v>
      </c>
      <c r="F3919" t="s">
        <v>20</v>
      </c>
      <c r="G3919" t="s">
        <v>145</v>
      </c>
      <c r="H3919" t="s">
        <v>33</v>
      </c>
      <c r="I3919" t="s">
        <v>34</v>
      </c>
      <c r="J3919" s="1">
        <v>45589</v>
      </c>
      <c r="K3919" s="1">
        <v>45972</v>
      </c>
      <c r="L3919" t="s">
        <v>24</v>
      </c>
      <c r="M3919" t="s">
        <v>25</v>
      </c>
      <c r="N3919" s="2">
        <v>33904.620000000003</v>
      </c>
      <c r="O3919" t="s">
        <v>146</v>
      </c>
      <c r="P3919">
        <v>1</v>
      </c>
      <c r="Q39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919">
        <f>YEAR(Table1[[#This Row],[Hire Date]])</f>
        <v>2024</v>
      </c>
      <c r="S3919" s="9">
        <f>YEAR(Table1[[#This Row],[Exit Date]])</f>
        <v>2025</v>
      </c>
      <c r="T3919" t="str">
        <f>IF(Table1[[#This Row],[Education Level]]="Master's Degree",
"Master's Degree",
IF(Table1[[#This Row],[Education Level]]="Bachelor's Degree",
"Bachelor's Degree",
"Others"))</f>
        <v>Bachelor's Degree</v>
      </c>
    </row>
    <row r="3920" spans="1:20" x14ac:dyDescent="0.25">
      <c r="A3920" t="s">
        <v>8280</v>
      </c>
      <c r="B3920" t="s">
        <v>8281</v>
      </c>
      <c r="C3920" t="s">
        <v>18</v>
      </c>
      <c r="D3920">
        <v>43</v>
      </c>
      <c r="E3920" t="s">
        <v>121</v>
      </c>
      <c r="F3920" t="s">
        <v>31</v>
      </c>
      <c r="G3920" t="s">
        <v>45</v>
      </c>
      <c r="H3920" t="s">
        <v>22</v>
      </c>
      <c r="I3920" t="s">
        <v>117</v>
      </c>
      <c r="J3920" s="1">
        <v>45477</v>
      </c>
      <c r="M3920" t="s">
        <v>35</v>
      </c>
      <c r="N3920" s="2">
        <v>8594.11</v>
      </c>
      <c r="O3920" t="s">
        <v>2476</v>
      </c>
      <c r="P3920">
        <v>1.9</v>
      </c>
      <c r="Q39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920">
        <f>YEAR(Table1[[#This Row],[Hire Date]])</f>
        <v>2024</v>
      </c>
      <c r="T3920" t="str">
        <f>IF(Table1[[#This Row],[Education Level]]="Master's Degree",
"Master's Degree",
IF(Table1[[#This Row],[Education Level]]="Bachelor's Degree",
"Bachelor's Degree",
"Others"))</f>
        <v>Others</v>
      </c>
    </row>
    <row r="3921" spans="1:20" x14ac:dyDescent="0.25">
      <c r="A3921" t="s">
        <v>8282</v>
      </c>
      <c r="B3921" t="s">
        <v>8283</v>
      </c>
      <c r="C3921" t="s">
        <v>29</v>
      </c>
      <c r="D3921">
        <v>34</v>
      </c>
      <c r="E3921" t="s">
        <v>73</v>
      </c>
      <c r="F3921" t="s">
        <v>31</v>
      </c>
      <c r="G3921" t="s">
        <v>32</v>
      </c>
      <c r="H3921" t="s">
        <v>33</v>
      </c>
      <c r="I3921" t="s">
        <v>23</v>
      </c>
      <c r="J3921" s="1">
        <v>43923</v>
      </c>
      <c r="M3921" t="s">
        <v>35</v>
      </c>
      <c r="N3921" s="2">
        <v>4041.27</v>
      </c>
      <c r="O3921" t="s">
        <v>2277</v>
      </c>
      <c r="P3921">
        <v>6.1</v>
      </c>
      <c r="Q39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21">
        <f>YEAR(Table1[[#This Row],[Hire Date]])</f>
        <v>2020</v>
      </c>
      <c r="T3921" t="str">
        <f>IF(Table1[[#This Row],[Education Level]]="Master's Degree",
"Master's Degree",
IF(Table1[[#This Row],[Education Level]]="Bachelor's Degree",
"Bachelor's Degree",
"Others"))</f>
        <v>Master's Degree</v>
      </c>
    </row>
    <row r="3922" spans="1:20" x14ac:dyDescent="0.25">
      <c r="A3922" t="s">
        <v>8284</v>
      </c>
      <c r="B3922" t="s">
        <v>8285</v>
      </c>
      <c r="C3922" t="s">
        <v>18</v>
      </c>
      <c r="D3922">
        <v>51</v>
      </c>
      <c r="E3922" t="s">
        <v>19</v>
      </c>
      <c r="F3922" t="s">
        <v>74</v>
      </c>
      <c r="G3922" t="s">
        <v>21</v>
      </c>
      <c r="H3922" t="s">
        <v>22</v>
      </c>
      <c r="I3922" t="s">
        <v>175</v>
      </c>
      <c r="J3922" s="1">
        <v>44994</v>
      </c>
      <c r="K3922" s="1">
        <v>45481</v>
      </c>
      <c r="L3922" t="s">
        <v>132</v>
      </c>
      <c r="M3922" t="s">
        <v>25</v>
      </c>
      <c r="N3922" s="2">
        <v>15553.86</v>
      </c>
      <c r="O3922" t="s">
        <v>2739</v>
      </c>
      <c r="P3922">
        <v>1.3</v>
      </c>
      <c r="Q39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922">
        <f>YEAR(Table1[[#This Row],[Hire Date]])</f>
        <v>2023</v>
      </c>
      <c r="S3922" s="9">
        <f>YEAR(Table1[[#This Row],[Exit Date]])</f>
        <v>2024</v>
      </c>
      <c r="T3922" t="str">
        <f>IF(Table1[[#This Row],[Education Level]]="Master's Degree",
"Master's Degree",
IF(Table1[[#This Row],[Education Level]]="Bachelor's Degree",
"Bachelor's Degree",
"Others"))</f>
        <v>Others</v>
      </c>
    </row>
    <row r="3923" spans="1:20" x14ac:dyDescent="0.25">
      <c r="A3923" t="s">
        <v>8286</v>
      </c>
      <c r="B3923" t="s">
        <v>8287</v>
      </c>
      <c r="C3923" t="s">
        <v>29</v>
      </c>
      <c r="D3923">
        <v>37</v>
      </c>
      <c r="E3923" t="s">
        <v>79</v>
      </c>
      <c r="F3923" t="s">
        <v>60</v>
      </c>
      <c r="G3923" t="s">
        <v>93</v>
      </c>
      <c r="H3923" t="s">
        <v>22</v>
      </c>
      <c r="I3923" t="s">
        <v>23</v>
      </c>
      <c r="J3923" s="1">
        <v>43901</v>
      </c>
      <c r="M3923" t="s">
        <v>35</v>
      </c>
      <c r="N3923" s="2">
        <v>2806.72</v>
      </c>
      <c r="O3923" t="s">
        <v>733</v>
      </c>
      <c r="P3923">
        <v>6.2</v>
      </c>
      <c r="Q39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23">
        <f>YEAR(Table1[[#This Row],[Hire Date]])</f>
        <v>2020</v>
      </c>
      <c r="T3923" t="str">
        <f>IF(Table1[[#This Row],[Education Level]]="Master's Degree",
"Master's Degree",
IF(Table1[[#This Row],[Education Level]]="Bachelor's Degree",
"Bachelor's Degree",
"Others"))</f>
        <v>Master's Degree</v>
      </c>
    </row>
    <row r="3924" spans="1:20" x14ac:dyDescent="0.25">
      <c r="A3924" t="s">
        <v>8288</v>
      </c>
      <c r="B3924" t="s">
        <v>8289</v>
      </c>
      <c r="C3924" t="s">
        <v>18</v>
      </c>
      <c r="D3924">
        <v>31</v>
      </c>
      <c r="E3924" t="s">
        <v>69</v>
      </c>
      <c r="F3924" t="s">
        <v>44</v>
      </c>
      <c r="G3924" t="s">
        <v>45</v>
      </c>
      <c r="H3924" t="s">
        <v>22</v>
      </c>
      <c r="I3924" t="s">
        <v>23</v>
      </c>
      <c r="J3924" s="1">
        <v>45675</v>
      </c>
      <c r="M3924" t="s">
        <v>35</v>
      </c>
      <c r="N3924" s="2">
        <v>9293.0300000000007</v>
      </c>
      <c r="O3924" t="s">
        <v>2130</v>
      </c>
      <c r="P3924">
        <v>1.3</v>
      </c>
      <c r="Q39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924">
        <f>YEAR(Table1[[#This Row],[Hire Date]])</f>
        <v>2025</v>
      </c>
      <c r="T3924" t="str">
        <f>IF(Table1[[#This Row],[Education Level]]="Master's Degree",
"Master's Degree",
IF(Table1[[#This Row],[Education Level]]="Bachelor's Degree",
"Bachelor's Degree",
"Others"))</f>
        <v>Master's Degree</v>
      </c>
    </row>
    <row r="3925" spans="1:20" x14ac:dyDescent="0.25">
      <c r="A3925" t="s">
        <v>8290</v>
      </c>
      <c r="B3925" t="s">
        <v>8291</v>
      </c>
      <c r="C3925" t="s">
        <v>18</v>
      </c>
      <c r="D3925">
        <v>22</v>
      </c>
      <c r="E3925" t="s">
        <v>121</v>
      </c>
      <c r="F3925" t="s">
        <v>31</v>
      </c>
      <c r="G3925" t="s">
        <v>61</v>
      </c>
      <c r="H3925" t="s">
        <v>33</v>
      </c>
      <c r="I3925" t="s">
        <v>23</v>
      </c>
      <c r="J3925" s="1">
        <v>45217</v>
      </c>
      <c r="K3925" s="1">
        <v>45493</v>
      </c>
      <c r="L3925" t="s">
        <v>324</v>
      </c>
      <c r="M3925" t="s">
        <v>25</v>
      </c>
      <c r="N3925" s="2">
        <v>9775.35</v>
      </c>
      <c r="O3925" t="s">
        <v>2133</v>
      </c>
      <c r="P3925">
        <v>0.8</v>
      </c>
      <c r="Q39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925">
        <f>YEAR(Table1[[#This Row],[Hire Date]])</f>
        <v>2023</v>
      </c>
      <c r="S3925" s="9">
        <f>YEAR(Table1[[#This Row],[Exit Date]])</f>
        <v>2024</v>
      </c>
      <c r="T3925" t="str">
        <f>IF(Table1[[#This Row],[Education Level]]="Master's Degree",
"Master's Degree",
IF(Table1[[#This Row],[Education Level]]="Bachelor's Degree",
"Bachelor's Degree",
"Others"))</f>
        <v>Master's Degree</v>
      </c>
    </row>
    <row r="3926" spans="1:20" x14ac:dyDescent="0.25">
      <c r="A3926" t="s">
        <v>8292</v>
      </c>
      <c r="B3926" t="s">
        <v>8293</v>
      </c>
      <c r="C3926" t="s">
        <v>29</v>
      </c>
      <c r="D3926">
        <v>32</v>
      </c>
      <c r="E3926" t="s">
        <v>69</v>
      </c>
      <c r="F3926" t="s">
        <v>20</v>
      </c>
      <c r="G3926" t="s">
        <v>45</v>
      </c>
      <c r="H3926" t="s">
        <v>33</v>
      </c>
      <c r="I3926" t="s">
        <v>34</v>
      </c>
      <c r="J3926" s="1">
        <v>44434</v>
      </c>
      <c r="M3926" t="s">
        <v>35</v>
      </c>
      <c r="N3926" s="2">
        <v>8796.74</v>
      </c>
      <c r="O3926" t="s">
        <v>1044</v>
      </c>
      <c r="P3926">
        <v>4.7</v>
      </c>
      <c r="Q39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26">
        <f>YEAR(Table1[[#This Row],[Hire Date]])</f>
        <v>2021</v>
      </c>
      <c r="T3926" t="str">
        <f>IF(Table1[[#This Row],[Education Level]]="Master's Degree",
"Master's Degree",
IF(Table1[[#This Row],[Education Level]]="Bachelor's Degree",
"Bachelor's Degree",
"Others"))</f>
        <v>Bachelor's Degree</v>
      </c>
    </row>
    <row r="3927" spans="1:20" x14ac:dyDescent="0.25">
      <c r="A3927" t="s">
        <v>8294</v>
      </c>
      <c r="B3927" t="s">
        <v>8295</v>
      </c>
      <c r="C3927" t="s">
        <v>18</v>
      </c>
      <c r="D3927">
        <v>31</v>
      </c>
      <c r="E3927" t="s">
        <v>100</v>
      </c>
      <c r="F3927" t="s">
        <v>31</v>
      </c>
      <c r="G3927" t="s">
        <v>61</v>
      </c>
      <c r="H3927" t="s">
        <v>22</v>
      </c>
      <c r="I3927" t="s">
        <v>34</v>
      </c>
      <c r="J3927" s="1">
        <v>45949</v>
      </c>
      <c r="K3927" s="1">
        <v>46173</v>
      </c>
      <c r="L3927" t="s">
        <v>132</v>
      </c>
      <c r="M3927" t="s">
        <v>25</v>
      </c>
      <c r="N3927" s="2">
        <v>12082.46</v>
      </c>
      <c r="O3927" t="s">
        <v>1898</v>
      </c>
      <c r="P3927">
        <v>0.6</v>
      </c>
      <c r="Q39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927">
        <f>YEAR(Table1[[#This Row],[Hire Date]])</f>
        <v>2025</v>
      </c>
      <c r="S3927" s="9">
        <f>YEAR(Table1[[#This Row],[Exit Date]])</f>
        <v>2026</v>
      </c>
      <c r="T3927" t="str">
        <f>IF(Table1[[#This Row],[Education Level]]="Master's Degree",
"Master's Degree",
IF(Table1[[#This Row],[Education Level]]="Bachelor's Degree",
"Bachelor's Degree",
"Others"))</f>
        <v>Bachelor's Degree</v>
      </c>
    </row>
    <row r="3928" spans="1:20" x14ac:dyDescent="0.25">
      <c r="A3928" t="s">
        <v>8296</v>
      </c>
      <c r="B3928" t="s">
        <v>8297</v>
      </c>
      <c r="C3928" t="s">
        <v>29</v>
      </c>
      <c r="D3928">
        <v>43</v>
      </c>
      <c r="E3928" t="s">
        <v>100</v>
      </c>
      <c r="F3928" t="s">
        <v>60</v>
      </c>
      <c r="G3928" t="s">
        <v>32</v>
      </c>
      <c r="H3928" t="s">
        <v>33</v>
      </c>
      <c r="I3928" t="s">
        <v>34</v>
      </c>
      <c r="J3928" s="1">
        <v>45295</v>
      </c>
      <c r="M3928" t="s">
        <v>35</v>
      </c>
      <c r="N3928" s="2">
        <v>4624.28</v>
      </c>
      <c r="O3928" t="s">
        <v>678</v>
      </c>
      <c r="P3928">
        <v>2.4</v>
      </c>
      <c r="Q39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928">
        <f>YEAR(Table1[[#This Row],[Hire Date]])</f>
        <v>2024</v>
      </c>
      <c r="T3928" t="str">
        <f>IF(Table1[[#This Row],[Education Level]]="Master's Degree",
"Master's Degree",
IF(Table1[[#This Row],[Education Level]]="Bachelor's Degree",
"Bachelor's Degree",
"Others"))</f>
        <v>Bachelor's Degree</v>
      </c>
    </row>
    <row r="3929" spans="1:20" x14ac:dyDescent="0.25">
      <c r="A3929" t="s">
        <v>8298</v>
      </c>
      <c r="B3929" t="s">
        <v>8299</v>
      </c>
      <c r="C3929" t="s">
        <v>18</v>
      </c>
      <c r="D3929">
        <v>39</v>
      </c>
      <c r="E3929" t="s">
        <v>69</v>
      </c>
      <c r="F3929" t="s">
        <v>44</v>
      </c>
      <c r="G3929" t="s">
        <v>145</v>
      </c>
      <c r="H3929" t="s">
        <v>33</v>
      </c>
      <c r="I3929" t="s">
        <v>50</v>
      </c>
      <c r="J3929" s="1">
        <v>45662</v>
      </c>
      <c r="M3929" t="s">
        <v>35</v>
      </c>
      <c r="N3929" s="2">
        <v>37894.51</v>
      </c>
      <c r="O3929" t="s">
        <v>146</v>
      </c>
      <c r="P3929">
        <v>1.4</v>
      </c>
      <c r="Q39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929">
        <f>YEAR(Table1[[#This Row],[Hire Date]])</f>
        <v>2025</v>
      </c>
      <c r="T3929" t="str">
        <f>IF(Table1[[#This Row],[Education Level]]="Master's Degree",
"Master's Degree",
IF(Table1[[#This Row],[Education Level]]="Bachelor's Degree",
"Bachelor's Degree",
"Others"))</f>
        <v>Others</v>
      </c>
    </row>
    <row r="3930" spans="1:20" x14ac:dyDescent="0.25">
      <c r="A3930" t="s">
        <v>8300</v>
      </c>
      <c r="B3930" t="s">
        <v>2041</v>
      </c>
      <c r="C3930" t="s">
        <v>29</v>
      </c>
      <c r="D3930">
        <v>24</v>
      </c>
      <c r="E3930" t="s">
        <v>43</v>
      </c>
      <c r="F3930" t="s">
        <v>31</v>
      </c>
      <c r="G3930" t="s">
        <v>45</v>
      </c>
      <c r="H3930" t="s">
        <v>33</v>
      </c>
      <c r="I3930" t="s">
        <v>34</v>
      </c>
      <c r="J3930" s="1">
        <v>44477</v>
      </c>
      <c r="M3930" t="s">
        <v>35</v>
      </c>
      <c r="N3930" s="2">
        <v>8499.2999999999993</v>
      </c>
      <c r="O3930" t="s">
        <v>1733</v>
      </c>
      <c r="P3930">
        <v>4.5999999999999996</v>
      </c>
      <c r="Q39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30">
        <f>YEAR(Table1[[#This Row],[Hire Date]])</f>
        <v>2021</v>
      </c>
      <c r="T3930" t="str">
        <f>IF(Table1[[#This Row],[Education Level]]="Master's Degree",
"Master's Degree",
IF(Table1[[#This Row],[Education Level]]="Bachelor's Degree",
"Bachelor's Degree",
"Others"))</f>
        <v>Bachelor's Degree</v>
      </c>
    </row>
    <row r="3931" spans="1:20" x14ac:dyDescent="0.25">
      <c r="A3931" t="s">
        <v>8301</v>
      </c>
      <c r="B3931" t="s">
        <v>8302</v>
      </c>
      <c r="C3931" t="s">
        <v>18</v>
      </c>
      <c r="D3931">
        <v>36</v>
      </c>
      <c r="E3931" t="s">
        <v>86</v>
      </c>
      <c r="F3931" t="s">
        <v>31</v>
      </c>
      <c r="G3931" t="s">
        <v>61</v>
      </c>
      <c r="H3931" t="s">
        <v>22</v>
      </c>
      <c r="I3931" t="s">
        <v>23</v>
      </c>
      <c r="J3931" s="1">
        <v>43206</v>
      </c>
      <c r="K3931" s="1">
        <v>43537</v>
      </c>
      <c r="L3931" t="s">
        <v>132</v>
      </c>
      <c r="M3931" t="s">
        <v>25</v>
      </c>
      <c r="N3931" s="2">
        <v>10954.24</v>
      </c>
      <c r="O3931" t="s">
        <v>182</v>
      </c>
      <c r="P3931">
        <v>0.9</v>
      </c>
      <c r="Q39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931">
        <f>YEAR(Table1[[#This Row],[Hire Date]])</f>
        <v>2018</v>
      </c>
      <c r="S3931" s="9">
        <f>YEAR(Table1[[#This Row],[Exit Date]])</f>
        <v>2019</v>
      </c>
      <c r="T3931" t="str">
        <f>IF(Table1[[#This Row],[Education Level]]="Master's Degree",
"Master's Degree",
IF(Table1[[#This Row],[Education Level]]="Bachelor's Degree",
"Bachelor's Degree",
"Others"))</f>
        <v>Master's Degree</v>
      </c>
    </row>
    <row r="3932" spans="1:20" x14ac:dyDescent="0.25">
      <c r="A3932" t="s">
        <v>8303</v>
      </c>
      <c r="B3932" t="s">
        <v>8304</v>
      </c>
      <c r="C3932" t="s">
        <v>18</v>
      </c>
      <c r="D3932">
        <v>41</v>
      </c>
      <c r="E3932" t="s">
        <v>86</v>
      </c>
      <c r="F3932" t="s">
        <v>44</v>
      </c>
      <c r="G3932" t="s">
        <v>45</v>
      </c>
      <c r="H3932" t="s">
        <v>33</v>
      </c>
      <c r="I3932" t="s">
        <v>34</v>
      </c>
      <c r="J3932" s="1">
        <v>43689</v>
      </c>
      <c r="K3932" s="1">
        <v>46035</v>
      </c>
      <c r="L3932" t="s">
        <v>62</v>
      </c>
      <c r="M3932" t="s">
        <v>25</v>
      </c>
      <c r="N3932" s="2">
        <v>7168.39</v>
      </c>
      <c r="O3932" t="s">
        <v>3357</v>
      </c>
      <c r="P3932">
        <v>6.4</v>
      </c>
      <c r="Q39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32">
        <f>YEAR(Table1[[#This Row],[Hire Date]])</f>
        <v>2019</v>
      </c>
      <c r="S3932" s="9">
        <f>YEAR(Table1[[#This Row],[Exit Date]])</f>
        <v>2026</v>
      </c>
      <c r="T3932" t="str">
        <f>IF(Table1[[#This Row],[Education Level]]="Master's Degree",
"Master's Degree",
IF(Table1[[#This Row],[Education Level]]="Bachelor's Degree",
"Bachelor's Degree",
"Others"))</f>
        <v>Bachelor's Degree</v>
      </c>
    </row>
    <row r="3933" spans="1:20" x14ac:dyDescent="0.25">
      <c r="A3933" t="s">
        <v>8305</v>
      </c>
      <c r="B3933" t="s">
        <v>8306</v>
      </c>
      <c r="C3933" t="s">
        <v>29</v>
      </c>
      <c r="D3933">
        <v>48</v>
      </c>
      <c r="E3933" t="s">
        <v>69</v>
      </c>
      <c r="F3933" t="s">
        <v>49</v>
      </c>
      <c r="G3933" t="s">
        <v>61</v>
      </c>
      <c r="H3933" t="s">
        <v>33</v>
      </c>
      <c r="I3933" t="s">
        <v>34</v>
      </c>
      <c r="J3933" s="1">
        <v>44782</v>
      </c>
      <c r="M3933" t="s">
        <v>35</v>
      </c>
      <c r="N3933" s="2">
        <v>10851.44</v>
      </c>
      <c r="O3933" t="s">
        <v>2159</v>
      </c>
      <c r="P3933">
        <v>3.8</v>
      </c>
      <c r="Q39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33">
        <f>YEAR(Table1[[#This Row],[Hire Date]])</f>
        <v>2022</v>
      </c>
      <c r="T3933" t="str">
        <f>IF(Table1[[#This Row],[Education Level]]="Master's Degree",
"Master's Degree",
IF(Table1[[#This Row],[Education Level]]="Bachelor's Degree",
"Bachelor's Degree",
"Others"))</f>
        <v>Bachelor's Degree</v>
      </c>
    </row>
    <row r="3934" spans="1:20" x14ac:dyDescent="0.25">
      <c r="A3934" t="s">
        <v>8307</v>
      </c>
      <c r="B3934" t="s">
        <v>8308</v>
      </c>
      <c r="C3934" t="s">
        <v>29</v>
      </c>
      <c r="D3934">
        <v>42</v>
      </c>
      <c r="E3934" t="s">
        <v>19</v>
      </c>
      <c r="F3934" t="s">
        <v>20</v>
      </c>
      <c r="G3934" t="s">
        <v>137</v>
      </c>
      <c r="H3934" t="s">
        <v>33</v>
      </c>
      <c r="I3934" t="s">
        <v>23</v>
      </c>
      <c r="J3934" s="1">
        <v>45230</v>
      </c>
      <c r="K3934" s="1">
        <v>45883</v>
      </c>
      <c r="L3934" t="s">
        <v>760</v>
      </c>
      <c r="M3934" t="s">
        <v>25</v>
      </c>
      <c r="N3934" s="2">
        <v>20338.28</v>
      </c>
      <c r="O3934" t="s">
        <v>1108</v>
      </c>
      <c r="P3934">
        <v>1.8</v>
      </c>
      <c r="Q39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934">
        <f>YEAR(Table1[[#This Row],[Hire Date]])</f>
        <v>2023</v>
      </c>
      <c r="S3934" s="9">
        <f>YEAR(Table1[[#This Row],[Exit Date]])</f>
        <v>2025</v>
      </c>
      <c r="T3934" t="str">
        <f>IF(Table1[[#This Row],[Education Level]]="Master's Degree",
"Master's Degree",
IF(Table1[[#This Row],[Education Level]]="Bachelor's Degree",
"Bachelor's Degree",
"Others"))</f>
        <v>Master's Degree</v>
      </c>
    </row>
    <row r="3935" spans="1:20" x14ac:dyDescent="0.25">
      <c r="A3935" t="s">
        <v>8309</v>
      </c>
      <c r="B3935" t="s">
        <v>8310</v>
      </c>
      <c r="C3935" t="s">
        <v>29</v>
      </c>
      <c r="D3935">
        <v>41</v>
      </c>
      <c r="E3935" t="s">
        <v>19</v>
      </c>
      <c r="F3935" t="s">
        <v>74</v>
      </c>
      <c r="G3935" t="s">
        <v>61</v>
      </c>
      <c r="H3935" t="s">
        <v>33</v>
      </c>
      <c r="I3935" t="s">
        <v>23</v>
      </c>
      <c r="J3935" s="1">
        <v>45067</v>
      </c>
      <c r="M3935" t="s">
        <v>35</v>
      </c>
      <c r="N3935" s="2">
        <v>11958.49</v>
      </c>
      <c r="O3935" t="s">
        <v>199</v>
      </c>
      <c r="P3935">
        <v>3</v>
      </c>
      <c r="Q39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35">
        <f>YEAR(Table1[[#This Row],[Hire Date]])</f>
        <v>2023</v>
      </c>
      <c r="T3935" t="str">
        <f>IF(Table1[[#This Row],[Education Level]]="Master's Degree",
"Master's Degree",
IF(Table1[[#This Row],[Education Level]]="Bachelor's Degree",
"Bachelor's Degree",
"Others"))</f>
        <v>Master's Degree</v>
      </c>
    </row>
    <row r="3936" spans="1:20" x14ac:dyDescent="0.25">
      <c r="A3936" t="s">
        <v>8311</v>
      </c>
      <c r="B3936" t="s">
        <v>8312</v>
      </c>
      <c r="C3936" t="s">
        <v>18</v>
      </c>
      <c r="D3936">
        <v>35</v>
      </c>
      <c r="E3936" t="s">
        <v>100</v>
      </c>
      <c r="F3936" t="s">
        <v>31</v>
      </c>
      <c r="G3936" t="s">
        <v>21</v>
      </c>
      <c r="H3936" t="s">
        <v>33</v>
      </c>
      <c r="I3936" t="s">
        <v>117</v>
      </c>
      <c r="J3936" s="1">
        <v>43150</v>
      </c>
      <c r="M3936" t="s">
        <v>35</v>
      </c>
      <c r="N3936" s="2">
        <v>16030.51</v>
      </c>
      <c r="O3936" t="s">
        <v>1248</v>
      </c>
      <c r="P3936">
        <v>8.1999999999999993</v>
      </c>
      <c r="Q39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36">
        <f>YEAR(Table1[[#This Row],[Hire Date]])</f>
        <v>2018</v>
      </c>
      <c r="T3936" t="str">
        <f>IF(Table1[[#This Row],[Education Level]]="Master's Degree",
"Master's Degree",
IF(Table1[[#This Row],[Education Level]]="Bachelor's Degree",
"Bachelor's Degree",
"Others"))</f>
        <v>Others</v>
      </c>
    </row>
    <row r="3937" spans="1:20" x14ac:dyDescent="0.25">
      <c r="A3937" t="s">
        <v>8313</v>
      </c>
      <c r="B3937" t="s">
        <v>8314</v>
      </c>
      <c r="C3937" t="s">
        <v>18</v>
      </c>
      <c r="D3937">
        <v>38</v>
      </c>
      <c r="E3937" t="s">
        <v>19</v>
      </c>
      <c r="F3937" t="s">
        <v>44</v>
      </c>
      <c r="G3937" t="s">
        <v>232</v>
      </c>
      <c r="H3937" t="s">
        <v>33</v>
      </c>
      <c r="I3937" t="s">
        <v>34</v>
      </c>
      <c r="J3937" s="1">
        <v>44165</v>
      </c>
      <c r="M3937" t="s">
        <v>35</v>
      </c>
      <c r="N3937" s="2">
        <v>57162.05</v>
      </c>
      <c r="O3937" t="s">
        <v>146</v>
      </c>
      <c r="P3937">
        <v>5.5</v>
      </c>
      <c r="Q39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37">
        <f>YEAR(Table1[[#This Row],[Hire Date]])</f>
        <v>2020</v>
      </c>
      <c r="T3937" t="str">
        <f>IF(Table1[[#This Row],[Education Level]]="Master's Degree",
"Master's Degree",
IF(Table1[[#This Row],[Education Level]]="Bachelor's Degree",
"Bachelor's Degree",
"Others"))</f>
        <v>Bachelor's Degree</v>
      </c>
    </row>
    <row r="3938" spans="1:20" x14ac:dyDescent="0.25">
      <c r="A3938" t="s">
        <v>8315</v>
      </c>
      <c r="B3938" t="s">
        <v>8316</v>
      </c>
      <c r="C3938" t="s">
        <v>29</v>
      </c>
      <c r="D3938">
        <v>46</v>
      </c>
      <c r="E3938" t="s">
        <v>79</v>
      </c>
      <c r="F3938" t="s">
        <v>31</v>
      </c>
      <c r="G3938" t="s">
        <v>21</v>
      </c>
      <c r="H3938" t="s">
        <v>33</v>
      </c>
      <c r="I3938" t="s">
        <v>23</v>
      </c>
      <c r="J3938" s="1">
        <v>45697</v>
      </c>
      <c r="M3938" t="s">
        <v>35</v>
      </c>
      <c r="N3938" s="2">
        <v>16261.57</v>
      </c>
      <c r="O3938" t="s">
        <v>667</v>
      </c>
      <c r="P3938">
        <v>1.3</v>
      </c>
      <c r="Q39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938">
        <f>YEAR(Table1[[#This Row],[Hire Date]])</f>
        <v>2025</v>
      </c>
      <c r="T3938" t="str">
        <f>IF(Table1[[#This Row],[Education Level]]="Master's Degree",
"Master's Degree",
IF(Table1[[#This Row],[Education Level]]="Bachelor's Degree",
"Bachelor's Degree",
"Others"))</f>
        <v>Master's Degree</v>
      </c>
    </row>
    <row r="3939" spans="1:20" x14ac:dyDescent="0.25">
      <c r="A3939" t="s">
        <v>8317</v>
      </c>
      <c r="B3939" t="s">
        <v>8318</v>
      </c>
      <c r="C3939" t="s">
        <v>18</v>
      </c>
      <c r="D3939">
        <v>23</v>
      </c>
      <c r="E3939" t="s">
        <v>121</v>
      </c>
      <c r="F3939" t="s">
        <v>20</v>
      </c>
      <c r="G3939" t="s">
        <v>61</v>
      </c>
      <c r="H3939" t="s">
        <v>33</v>
      </c>
      <c r="I3939" t="s">
        <v>34</v>
      </c>
      <c r="J3939" s="1">
        <v>44038</v>
      </c>
      <c r="M3939" t="s">
        <v>35</v>
      </c>
      <c r="N3939" s="2">
        <v>12846.89</v>
      </c>
      <c r="O3939" t="s">
        <v>3502</v>
      </c>
      <c r="P3939">
        <v>5.8</v>
      </c>
      <c r="Q39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39">
        <f>YEAR(Table1[[#This Row],[Hire Date]])</f>
        <v>2020</v>
      </c>
      <c r="T3939" t="str">
        <f>IF(Table1[[#This Row],[Education Level]]="Master's Degree",
"Master's Degree",
IF(Table1[[#This Row],[Education Level]]="Bachelor's Degree",
"Bachelor's Degree",
"Others"))</f>
        <v>Bachelor's Degree</v>
      </c>
    </row>
    <row r="3940" spans="1:20" x14ac:dyDescent="0.25">
      <c r="A3940" t="s">
        <v>8319</v>
      </c>
      <c r="B3940" t="s">
        <v>8320</v>
      </c>
      <c r="C3940" t="s">
        <v>18</v>
      </c>
      <c r="D3940">
        <v>31</v>
      </c>
      <c r="E3940" t="s">
        <v>73</v>
      </c>
      <c r="F3940" t="s">
        <v>60</v>
      </c>
      <c r="G3940" t="s">
        <v>137</v>
      </c>
      <c r="H3940" t="s">
        <v>33</v>
      </c>
      <c r="I3940" t="s">
        <v>34</v>
      </c>
      <c r="J3940" s="1">
        <v>43405</v>
      </c>
      <c r="M3940" t="s">
        <v>35</v>
      </c>
      <c r="N3940" s="2">
        <v>21702.69</v>
      </c>
      <c r="O3940" t="s">
        <v>76</v>
      </c>
      <c r="P3940">
        <v>7.5</v>
      </c>
      <c r="Q39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40">
        <f>YEAR(Table1[[#This Row],[Hire Date]])</f>
        <v>2018</v>
      </c>
      <c r="T3940" t="str">
        <f>IF(Table1[[#This Row],[Education Level]]="Master's Degree",
"Master's Degree",
IF(Table1[[#This Row],[Education Level]]="Bachelor's Degree",
"Bachelor's Degree",
"Others"))</f>
        <v>Bachelor's Degree</v>
      </c>
    </row>
    <row r="3941" spans="1:20" x14ac:dyDescent="0.25">
      <c r="A3941" t="s">
        <v>8321</v>
      </c>
      <c r="B3941" t="s">
        <v>8322</v>
      </c>
      <c r="C3941" t="s">
        <v>18</v>
      </c>
      <c r="D3941">
        <v>28</v>
      </c>
      <c r="E3941" t="s">
        <v>19</v>
      </c>
      <c r="F3941" t="s">
        <v>31</v>
      </c>
      <c r="G3941" t="s">
        <v>145</v>
      </c>
      <c r="H3941" t="s">
        <v>138</v>
      </c>
      <c r="I3941" t="s">
        <v>50</v>
      </c>
      <c r="J3941" s="1">
        <v>44424</v>
      </c>
      <c r="M3941" t="s">
        <v>35</v>
      </c>
      <c r="N3941" s="2">
        <v>34324.49</v>
      </c>
      <c r="O3941" t="s">
        <v>146</v>
      </c>
      <c r="P3941">
        <v>4.8</v>
      </c>
      <c r="Q39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41">
        <f>YEAR(Table1[[#This Row],[Hire Date]])</f>
        <v>2021</v>
      </c>
      <c r="T3941" t="str">
        <f>IF(Table1[[#This Row],[Education Level]]="Master's Degree",
"Master's Degree",
IF(Table1[[#This Row],[Education Level]]="Bachelor's Degree",
"Bachelor's Degree",
"Others"))</f>
        <v>Others</v>
      </c>
    </row>
    <row r="3942" spans="1:20" x14ac:dyDescent="0.25">
      <c r="A3942" t="s">
        <v>8323</v>
      </c>
      <c r="B3942" t="s">
        <v>8324</v>
      </c>
      <c r="C3942" t="s">
        <v>29</v>
      </c>
      <c r="D3942">
        <v>38</v>
      </c>
      <c r="E3942" t="s">
        <v>19</v>
      </c>
      <c r="F3942" t="s">
        <v>44</v>
      </c>
      <c r="G3942" t="s">
        <v>45</v>
      </c>
      <c r="H3942" t="s">
        <v>33</v>
      </c>
      <c r="I3942" t="s">
        <v>23</v>
      </c>
      <c r="J3942" s="1">
        <v>43209</v>
      </c>
      <c r="M3942" t="s">
        <v>35</v>
      </c>
      <c r="N3942" s="2">
        <v>7919.71</v>
      </c>
      <c r="O3942" t="s">
        <v>716</v>
      </c>
      <c r="P3942">
        <v>8.1</v>
      </c>
      <c r="Q39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42">
        <f>YEAR(Table1[[#This Row],[Hire Date]])</f>
        <v>2018</v>
      </c>
      <c r="T3942" t="str">
        <f>IF(Table1[[#This Row],[Education Level]]="Master's Degree",
"Master's Degree",
IF(Table1[[#This Row],[Education Level]]="Bachelor's Degree",
"Bachelor's Degree",
"Others"))</f>
        <v>Master's Degree</v>
      </c>
    </row>
    <row r="3943" spans="1:20" x14ac:dyDescent="0.25">
      <c r="A3943" t="s">
        <v>8325</v>
      </c>
      <c r="B3943" t="s">
        <v>8326</v>
      </c>
      <c r="C3943" t="s">
        <v>18</v>
      </c>
      <c r="D3943">
        <v>46</v>
      </c>
      <c r="E3943" t="s">
        <v>43</v>
      </c>
      <c r="F3943" t="s">
        <v>31</v>
      </c>
      <c r="G3943" t="s">
        <v>32</v>
      </c>
      <c r="H3943" t="s">
        <v>138</v>
      </c>
      <c r="I3943" t="s">
        <v>34</v>
      </c>
      <c r="J3943" s="1">
        <v>44068</v>
      </c>
      <c r="M3943" t="s">
        <v>35</v>
      </c>
      <c r="N3943" s="2">
        <v>6373.69</v>
      </c>
      <c r="O3943" t="s">
        <v>678</v>
      </c>
      <c r="P3943">
        <v>5.7</v>
      </c>
      <c r="Q39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43">
        <f>YEAR(Table1[[#This Row],[Hire Date]])</f>
        <v>2020</v>
      </c>
      <c r="T3943" t="str">
        <f>IF(Table1[[#This Row],[Education Level]]="Master's Degree",
"Master's Degree",
IF(Table1[[#This Row],[Education Level]]="Bachelor's Degree",
"Bachelor's Degree",
"Others"))</f>
        <v>Bachelor's Degree</v>
      </c>
    </row>
    <row r="3944" spans="1:20" x14ac:dyDescent="0.25">
      <c r="A3944" t="s">
        <v>8327</v>
      </c>
      <c r="B3944" t="s">
        <v>8328</v>
      </c>
      <c r="C3944" t="s">
        <v>18</v>
      </c>
      <c r="D3944">
        <v>29</v>
      </c>
      <c r="E3944" t="s">
        <v>136</v>
      </c>
      <c r="F3944" t="s">
        <v>60</v>
      </c>
      <c r="G3944" t="s">
        <v>61</v>
      </c>
      <c r="H3944" t="s">
        <v>33</v>
      </c>
      <c r="I3944" t="s">
        <v>23</v>
      </c>
      <c r="J3944" s="1">
        <v>44321</v>
      </c>
      <c r="M3944" t="s">
        <v>35</v>
      </c>
      <c r="N3944" s="2">
        <v>12229.24</v>
      </c>
      <c r="O3944" t="s">
        <v>1209</v>
      </c>
      <c r="P3944">
        <v>5</v>
      </c>
      <c r="Q39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44">
        <f>YEAR(Table1[[#This Row],[Hire Date]])</f>
        <v>2021</v>
      </c>
      <c r="T3944" t="str">
        <f>IF(Table1[[#This Row],[Education Level]]="Master's Degree",
"Master's Degree",
IF(Table1[[#This Row],[Education Level]]="Bachelor's Degree",
"Bachelor's Degree",
"Others"))</f>
        <v>Master's Degree</v>
      </c>
    </row>
    <row r="3945" spans="1:20" x14ac:dyDescent="0.25">
      <c r="A3945" t="s">
        <v>8329</v>
      </c>
      <c r="B3945" t="s">
        <v>8330</v>
      </c>
      <c r="C3945" t="s">
        <v>18</v>
      </c>
      <c r="D3945">
        <v>22</v>
      </c>
      <c r="E3945" t="s">
        <v>121</v>
      </c>
      <c r="F3945" t="s">
        <v>49</v>
      </c>
      <c r="G3945" t="s">
        <v>61</v>
      </c>
      <c r="H3945" t="s">
        <v>33</v>
      </c>
      <c r="I3945" t="s">
        <v>34</v>
      </c>
      <c r="J3945" s="1">
        <v>44327</v>
      </c>
      <c r="M3945" t="s">
        <v>35</v>
      </c>
      <c r="N3945" s="2">
        <v>11872.19</v>
      </c>
      <c r="O3945" t="s">
        <v>321</v>
      </c>
      <c r="P3945">
        <v>5</v>
      </c>
      <c r="Q39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45">
        <f>YEAR(Table1[[#This Row],[Hire Date]])</f>
        <v>2021</v>
      </c>
      <c r="T3945" t="str">
        <f>IF(Table1[[#This Row],[Education Level]]="Master's Degree",
"Master's Degree",
IF(Table1[[#This Row],[Education Level]]="Bachelor's Degree",
"Bachelor's Degree",
"Others"))</f>
        <v>Bachelor's Degree</v>
      </c>
    </row>
    <row r="3946" spans="1:20" x14ac:dyDescent="0.25">
      <c r="A3946" t="s">
        <v>8331</v>
      </c>
      <c r="B3946" t="s">
        <v>8332</v>
      </c>
      <c r="C3946" t="s">
        <v>29</v>
      </c>
      <c r="D3946">
        <v>31</v>
      </c>
      <c r="E3946" t="s">
        <v>136</v>
      </c>
      <c r="F3946" t="s">
        <v>31</v>
      </c>
      <c r="G3946" t="s">
        <v>61</v>
      </c>
      <c r="H3946" t="s">
        <v>33</v>
      </c>
      <c r="I3946" t="s">
        <v>175</v>
      </c>
      <c r="J3946" s="1">
        <v>45608</v>
      </c>
      <c r="M3946" t="s">
        <v>35</v>
      </c>
      <c r="N3946" s="2">
        <v>10601.33</v>
      </c>
      <c r="O3946" t="s">
        <v>2017</v>
      </c>
      <c r="P3946">
        <v>1.5</v>
      </c>
      <c r="Q39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946">
        <f>YEAR(Table1[[#This Row],[Hire Date]])</f>
        <v>2024</v>
      </c>
      <c r="T3946" t="str">
        <f>IF(Table1[[#This Row],[Education Level]]="Master's Degree",
"Master's Degree",
IF(Table1[[#This Row],[Education Level]]="Bachelor's Degree",
"Bachelor's Degree",
"Others"))</f>
        <v>Others</v>
      </c>
    </row>
    <row r="3947" spans="1:20" x14ac:dyDescent="0.25">
      <c r="A3947" t="s">
        <v>8333</v>
      </c>
      <c r="B3947" t="s">
        <v>8334</v>
      </c>
      <c r="C3947" t="s">
        <v>29</v>
      </c>
      <c r="D3947">
        <v>43</v>
      </c>
      <c r="E3947" t="s">
        <v>73</v>
      </c>
      <c r="F3947" t="s">
        <v>60</v>
      </c>
      <c r="G3947" t="s">
        <v>93</v>
      </c>
      <c r="H3947" t="s">
        <v>33</v>
      </c>
      <c r="I3947" t="s">
        <v>34</v>
      </c>
      <c r="J3947" s="1">
        <v>44412</v>
      </c>
      <c r="M3947" t="s">
        <v>35</v>
      </c>
      <c r="N3947" s="2">
        <v>3152.71</v>
      </c>
      <c r="O3947" t="s">
        <v>101</v>
      </c>
      <c r="P3947">
        <v>4.8</v>
      </c>
      <c r="Q39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47">
        <f>YEAR(Table1[[#This Row],[Hire Date]])</f>
        <v>2021</v>
      </c>
      <c r="T3947" t="str">
        <f>IF(Table1[[#This Row],[Education Level]]="Master's Degree",
"Master's Degree",
IF(Table1[[#This Row],[Education Level]]="Bachelor's Degree",
"Bachelor's Degree",
"Others"))</f>
        <v>Bachelor's Degree</v>
      </c>
    </row>
    <row r="3948" spans="1:20" x14ac:dyDescent="0.25">
      <c r="A3948" t="s">
        <v>8335</v>
      </c>
      <c r="B3948" t="s">
        <v>8336</v>
      </c>
      <c r="C3948" t="s">
        <v>18</v>
      </c>
      <c r="D3948">
        <v>39</v>
      </c>
      <c r="E3948" t="s">
        <v>121</v>
      </c>
      <c r="F3948" t="s">
        <v>60</v>
      </c>
      <c r="G3948" t="s">
        <v>61</v>
      </c>
      <c r="H3948" t="s">
        <v>33</v>
      </c>
      <c r="I3948" t="s">
        <v>34</v>
      </c>
      <c r="J3948" s="1">
        <v>44223</v>
      </c>
      <c r="M3948" t="s">
        <v>35</v>
      </c>
      <c r="N3948" s="2">
        <v>9857.11</v>
      </c>
      <c r="O3948" t="s">
        <v>3149</v>
      </c>
      <c r="P3948">
        <v>5.3</v>
      </c>
      <c r="Q39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48">
        <f>YEAR(Table1[[#This Row],[Hire Date]])</f>
        <v>2021</v>
      </c>
      <c r="T3948" t="str">
        <f>IF(Table1[[#This Row],[Education Level]]="Master's Degree",
"Master's Degree",
IF(Table1[[#This Row],[Education Level]]="Bachelor's Degree",
"Bachelor's Degree",
"Others"))</f>
        <v>Bachelor's Degree</v>
      </c>
    </row>
    <row r="3949" spans="1:20" x14ac:dyDescent="0.25">
      <c r="A3949" t="s">
        <v>8337</v>
      </c>
      <c r="B3949" t="s">
        <v>8338</v>
      </c>
      <c r="C3949" t="s">
        <v>29</v>
      </c>
      <c r="D3949">
        <v>38</v>
      </c>
      <c r="E3949" t="s">
        <v>69</v>
      </c>
      <c r="F3949" t="s">
        <v>44</v>
      </c>
      <c r="G3949" t="s">
        <v>93</v>
      </c>
      <c r="H3949" t="s">
        <v>33</v>
      </c>
      <c r="I3949" t="s">
        <v>34</v>
      </c>
      <c r="J3949" s="1">
        <v>45227</v>
      </c>
      <c r="M3949" t="s">
        <v>35</v>
      </c>
      <c r="N3949" s="2">
        <v>3322.43</v>
      </c>
      <c r="O3949" t="s">
        <v>1236</v>
      </c>
      <c r="P3949">
        <v>2.6</v>
      </c>
      <c r="Q39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949">
        <f>YEAR(Table1[[#This Row],[Hire Date]])</f>
        <v>2023</v>
      </c>
      <c r="T3949" t="str">
        <f>IF(Table1[[#This Row],[Education Level]]="Master's Degree",
"Master's Degree",
IF(Table1[[#This Row],[Education Level]]="Bachelor's Degree",
"Bachelor's Degree",
"Others"))</f>
        <v>Bachelor's Degree</v>
      </c>
    </row>
    <row r="3950" spans="1:20" x14ac:dyDescent="0.25">
      <c r="A3950" t="s">
        <v>8339</v>
      </c>
      <c r="B3950" t="s">
        <v>8340</v>
      </c>
      <c r="C3950" t="s">
        <v>29</v>
      </c>
      <c r="D3950">
        <v>32</v>
      </c>
      <c r="E3950" t="s">
        <v>30</v>
      </c>
      <c r="F3950" t="s">
        <v>31</v>
      </c>
      <c r="G3950" t="s">
        <v>32</v>
      </c>
      <c r="H3950" t="s">
        <v>22</v>
      </c>
      <c r="I3950" t="s">
        <v>23</v>
      </c>
      <c r="J3950" s="1">
        <v>45719</v>
      </c>
      <c r="K3950" s="1">
        <v>45955</v>
      </c>
      <c r="L3950" t="s">
        <v>24</v>
      </c>
      <c r="M3950" t="s">
        <v>25</v>
      </c>
      <c r="N3950" s="2">
        <v>4468.5</v>
      </c>
      <c r="O3950" t="s">
        <v>264</v>
      </c>
      <c r="P3950">
        <v>0.6</v>
      </c>
      <c r="Q39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950">
        <f>YEAR(Table1[[#This Row],[Hire Date]])</f>
        <v>2025</v>
      </c>
      <c r="S3950" s="9">
        <f>YEAR(Table1[[#This Row],[Exit Date]])</f>
        <v>2025</v>
      </c>
      <c r="T3950" t="str">
        <f>IF(Table1[[#This Row],[Education Level]]="Master's Degree",
"Master's Degree",
IF(Table1[[#This Row],[Education Level]]="Bachelor's Degree",
"Bachelor's Degree",
"Others"))</f>
        <v>Master's Degree</v>
      </c>
    </row>
    <row r="3951" spans="1:20" x14ac:dyDescent="0.25">
      <c r="A3951" t="s">
        <v>8341</v>
      </c>
      <c r="B3951" t="s">
        <v>8342</v>
      </c>
      <c r="C3951" t="s">
        <v>18</v>
      </c>
      <c r="D3951">
        <v>23</v>
      </c>
      <c r="E3951" t="s">
        <v>121</v>
      </c>
      <c r="F3951" t="s">
        <v>44</v>
      </c>
      <c r="G3951" t="s">
        <v>45</v>
      </c>
      <c r="H3951" t="s">
        <v>33</v>
      </c>
      <c r="I3951" t="s">
        <v>34</v>
      </c>
      <c r="J3951" s="1">
        <v>43233</v>
      </c>
      <c r="M3951" t="s">
        <v>35</v>
      </c>
      <c r="N3951" s="2">
        <v>7466.25</v>
      </c>
      <c r="O3951" t="s">
        <v>941</v>
      </c>
      <c r="P3951">
        <v>8</v>
      </c>
      <c r="Q39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51">
        <f>YEAR(Table1[[#This Row],[Hire Date]])</f>
        <v>2018</v>
      </c>
      <c r="T3951" t="str">
        <f>IF(Table1[[#This Row],[Education Level]]="Master's Degree",
"Master's Degree",
IF(Table1[[#This Row],[Education Level]]="Bachelor's Degree",
"Bachelor's Degree",
"Others"))</f>
        <v>Bachelor's Degree</v>
      </c>
    </row>
    <row r="3952" spans="1:20" x14ac:dyDescent="0.25">
      <c r="A3952" t="s">
        <v>8343</v>
      </c>
      <c r="B3952" t="s">
        <v>8344</v>
      </c>
      <c r="C3952" t="s">
        <v>29</v>
      </c>
      <c r="D3952">
        <v>39</v>
      </c>
      <c r="E3952" t="s">
        <v>86</v>
      </c>
      <c r="F3952" t="s">
        <v>44</v>
      </c>
      <c r="G3952" t="s">
        <v>32</v>
      </c>
      <c r="H3952" t="s">
        <v>33</v>
      </c>
      <c r="I3952" t="s">
        <v>50</v>
      </c>
      <c r="J3952" s="1">
        <v>45023</v>
      </c>
      <c r="M3952" t="s">
        <v>35</v>
      </c>
      <c r="N3952" s="2">
        <v>4314.21</v>
      </c>
      <c r="O3952" t="s">
        <v>1733</v>
      </c>
      <c r="P3952">
        <v>3.1</v>
      </c>
      <c r="Q39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52">
        <f>YEAR(Table1[[#This Row],[Hire Date]])</f>
        <v>2023</v>
      </c>
      <c r="T3952" t="str">
        <f>IF(Table1[[#This Row],[Education Level]]="Master's Degree",
"Master's Degree",
IF(Table1[[#This Row],[Education Level]]="Bachelor's Degree",
"Bachelor's Degree",
"Others"))</f>
        <v>Others</v>
      </c>
    </row>
    <row r="3953" spans="1:20" x14ac:dyDescent="0.25">
      <c r="A3953" t="s">
        <v>8345</v>
      </c>
      <c r="B3953" t="s">
        <v>8346</v>
      </c>
      <c r="C3953" t="s">
        <v>18</v>
      </c>
      <c r="D3953">
        <v>27</v>
      </c>
      <c r="E3953" t="s">
        <v>100</v>
      </c>
      <c r="F3953" t="s">
        <v>74</v>
      </c>
      <c r="G3953" t="s">
        <v>21</v>
      </c>
      <c r="H3953" t="s">
        <v>33</v>
      </c>
      <c r="I3953" t="s">
        <v>23</v>
      </c>
      <c r="J3953" s="1">
        <v>43929</v>
      </c>
      <c r="M3953" t="s">
        <v>35</v>
      </c>
      <c r="N3953" s="2">
        <v>18578.02</v>
      </c>
      <c r="O3953" t="s">
        <v>5295</v>
      </c>
      <c r="P3953">
        <v>6.1</v>
      </c>
      <c r="Q39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53">
        <f>YEAR(Table1[[#This Row],[Hire Date]])</f>
        <v>2020</v>
      </c>
      <c r="T3953" t="str">
        <f>IF(Table1[[#This Row],[Education Level]]="Master's Degree",
"Master's Degree",
IF(Table1[[#This Row],[Education Level]]="Bachelor's Degree",
"Bachelor's Degree",
"Others"))</f>
        <v>Master's Degree</v>
      </c>
    </row>
    <row r="3954" spans="1:20" x14ac:dyDescent="0.25">
      <c r="A3954" t="s">
        <v>8347</v>
      </c>
      <c r="B3954" t="s">
        <v>8348</v>
      </c>
      <c r="C3954" t="s">
        <v>29</v>
      </c>
      <c r="D3954">
        <v>54</v>
      </c>
      <c r="E3954" t="s">
        <v>121</v>
      </c>
      <c r="F3954" t="s">
        <v>74</v>
      </c>
      <c r="G3954" t="s">
        <v>45</v>
      </c>
      <c r="H3954" t="s">
        <v>33</v>
      </c>
      <c r="I3954" t="s">
        <v>34</v>
      </c>
      <c r="J3954" s="1">
        <v>45319</v>
      </c>
      <c r="M3954" t="s">
        <v>35</v>
      </c>
      <c r="N3954" s="2">
        <v>9220.5400000000009</v>
      </c>
      <c r="O3954" t="s">
        <v>3547</v>
      </c>
      <c r="P3954">
        <v>2.2999999999999998</v>
      </c>
      <c r="Q39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954">
        <f>YEAR(Table1[[#This Row],[Hire Date]])</f>
        <v>2024</v>
      </c>
      <c r="T3954" t="str">
        <f>IF(Table1[[#This Row],[Education Level]]="Master's Degree",
"Master's Degree",
IF(Table1[[#This Row],[Education Level]]="Bachelor's Degree",
"Bachelor's Degree",
"Others"))</f>
        <v>Bachelor's Degree</v>
      </c>
    </row>
    <row r="3955" spans="1:20" x14ac:dyDescent="0.25">
      <c r="A3955" t="s">
        <v>8349</v>
      </c>
      <c r="B3955" t="s">
        <v>8350</v>
      </c>
      <c r="C3955" t="s">
        <v>18</v>
      </c>
      <c r="D3955">
        <v>40</v>
      </c>
      <c r="E3955" t="s">
        <v>43</v>
      </c>
      <c r="F3955" t="s">
        <v>44</v>
      </c>
      <c r="G3955" t="s">
        <v>61</v>
      </c>
      <c r="H3955" t="s">
        <v>33</v>
      </c>
      <c r="I3955" t="s">
        <v>34</v>
      </c>
      <c r="J3955" s="1">
        <v>45395</v>
      </c>
      <c r="M3955" t="s">
        <v>35</v>
      </c>
      <c r="N3955" s="2">
        <v>13623.02</v>
      </c>
      <c r="O3955" t="s">
        <v>821</v>
      </c>
      <c r="P3955">
        <v>2.1</v>
      </c>
      <c r="Q39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955">
        <f>YEAR(Table1[[#This Row],[Hire Date]])</f>
        <v>2024</v>
      </c>
      <c r="T3955" t="str">
        <f>IF(Table1[[#This Row],[Education Level]]="Master's Degree",
"Master's Degree",
IF(Table1[[#This Row],[Education Level]]="Bachelor's Degree",
"Bachelor's Degree",
"Others"))</f>
        <v>Bachelor's Degree</v>
      </c>
    </row>
    <row r="3956" spans="1:20" x14ac:dyDescent="0.25">
      <c r="A3956" t="s">
        <v>8351</v>
      </c>
      <c r="B3956" t="s">
        <v>4044</v>
      </c>
      <c r="C3956" t="s">
        <v>18</v>
      </c>
      <c r="D3956">
        <v>29</v>
      </c>
      <c r="E3956" t="s">
        <v>79</v>
      </c>
      <c r="F3956" t="s">
        <v>31</v>
      </c>
      <c r="G3956" t="s">
        <v>93</v>
      </c>
      <c r="H3956" t="s">
        <v>33</v>
      </c>
      <c r="I3956" t="s">
        <v>175</v>
      </c>
      <c r="J3956" s="1">
        <v>43880</v>
      </c>
      <c r="M3956" t="s">
        <v>35</v>
      </c>
      <c r="N3956" s="2">
        <v>3552.34</v>
      </c>
      <c r="O3956" t="s">
        <v>220</v>
      </c>
      <c r="P3956">
        <v>6.2</v>
      </c>
      <c r="Q39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56">
        <f>YEAR(Table1[[#This Row],[Hire Date]])</f>
        <v>2020</v>
      </c>
      <c r="T3956" t="str">
        <f>IF(Table1[[#This Row],[Education Level]]="Master's Degree",
"Master's Degree",
IF(Table1[[#This Row],[Education Level]]="Bachelor's Degree",
"Bachelor's Degree",
"Others"))</f>
        <v>Others</v>
      </c>
    </row>
    <row r="3957" spans="1:20" x14ac:dyDescent="0.25">
      <c r="A3957" t="s">
        <v>8352</v>
      </c>
      <c r="B3957" t="s">
        <v>8353</v>
      </c>
      <c r="C3957" t="s">
        <v>18</v>
      </c>
      <c r="D3957">
        <v>29</v>
      </c>
      <c r="E3957" t="s">
        <v>121</v>
      </c>
      <c r="F3957" t="s">
        <v>60</v>
      </c>
      <c r="G3957" t="s">
        <v>45</v>
      </c>
      <c r="H3957" t="s">
        <v>22</v>
      </c>
      <c r="I3957" t="s">
        <v>23</v>
      </c>
      <c r="J3957" s="1">
        <v>44113</v>
      </c>
      <c r="M3957" t="s">
        <v>35</v>
      </c>
      <c r="N3957" s="2">
        <v>8423.68</v>
      </c>
      <c r="O3957" t="s">
        <v>1726</v>
      </c>
      <c r="P3957">
        <v>5.6</v>
      </c>
      <c r="Q39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57">
        <f>YEAR(Table1[[#This Row],[Hire Date]])</f>
        <v>2020</v>
      </c>
      <c r="T3957" t="str">
        <f>IF(Table1[[#This Row],[Education Level]]="Master's Degree",
"Master's Degree",
IF(Table1[[#This Row],[Education Level]]="Bachelor's Degree",
"Bachelor's Degree",
"Others"))</f>
        <v>Master's Degree</v>
      </c>
    </row>
    <row r="3958" spans="1:20" x14ac:dyDescent="0.25">
      <c r="A3958" t="s">
        <v>8354</v>
      </c>
      <c r="B3958" t="s">
        <v>8355</v>
      </c>
      <c r="C3958" t="s">
        <v>29</v>
      </c>
      <c r="D3958">
        <v>34</v>
      </c>
      <c r="E3958" t="s">
        <v>79</v>
      </c>
      <c r="F3958" t="s">
        <v>20</v>
      </c>
      <c r="G3958" t="s">
        <v>61</v>
      </c>
      <c r="H3958" t="s">
        <v>33</v>
      </c>
      <c r="I3958" t="s">
        <v>34</v>
      </c>
      <c r="J3958" s="1">
        <v>43327</v>
      </c>
      <c r="M3958" t="s">
        <v>35</v>
      </c>
      <c r="N3958" s="2">
        <v>13684.7</v>
      </c>
      <c r="O3958" t="s">
        <v>1792</v>
      </c>
      <c r="P3958">
        <v>7.8</v>
      </c>
      <c r="Q39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58">
        <f>YEAR(Table1[[#This Row],[Hire Date]])</f>
        <v>2018</v>
      </c>
      <c r="T3958" t="str">
        <f>IF(Table1[[#This Row],[Education Level]]="Master's Degree",
"Master's Degree",
IF(Table1[[#This Row],[Education Level]]="Bachelor's Degree",
"Bachelor's Degree",
"Others"))</f>
        <v>Bachelor's Degree</v>
      </c>
    </row>
    <row r="3959" spans="1:20" x14ac:dyDescent="0.25">
      <c r="A3959" t="s">
        <v>8356</v>
      </c>
      <c r="B3959" t="s">
        <v>8357</v>
      </c>
      <c r="C3959" t="s">
        <v>29</v>
      </c>
      <c r="D3959">
        <v>32</v>
      </c>
      <c r="E3959" t="s">
        <v>86</v>
      </c>
      <c r="F3959" t="s">
        <v>31</v>
      </c>
      <c r="G3959" t="s">
        <v>45</v>
      </c>
      <c r="H3959" t="s">
        <v>138</v>
      </c>
      <c r="I3959" t="s">
        <v>23</v>
      </c>
      <c r="J3959" s="1">
        <v>46088</v>
      </c>
      <c r="M3959" t="s">
        <v>35</v>
      </c>
      <c r="N3959" s="2">
        <v>6971.23</v>
      </c>
      <c r="O3959" t="s">
        <v>550</v>
      </c>
      <c r="P3959">
        <v>0.2</v>
      </c>
      <c r="Q39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959">
        <f>YEAR(Table1[[#This Row],[Hire Date]])</f>
        <v>2026</v>
      </c>
      <c r="T3959" t="str">
        <f>IF(Table1[[#This Row],[Education Level]]="Master's Degree",
"Master's Degree",
IF(Table1[[#This Row],[Education Level]]="Bachelor's Degree",
"Bachelor's Degree",
"Others"))</f>
        <v>Master's Degree</v>
      </c>
    </row>
    <row r="3960" spans="1:20" x14ac:dyDescent="0.25">
      <c r="A3960" t="s">
        <v>8358</v>
      </c>
      <c r="B3960" t="s">
        <v>8359</v>
      </c>
      <c r="C3960" t="s">
        <v>29</v>
      </c>
      <c r="D3960">
        <v>45</v>
      </c>
      <c r="E3960" t="s">
        <v>100</v>
      </c>
      <c r="F3960" t="s">
        <v>31</v>
      </c>
      <c r="G3960" t="s">
        <v>137</v>
      </c>
      <c r="H3960" t="s">
        <v>131</v>
      </c>
      <c r="I3960" t="s">
        <v>34</v>
      </c>
      <c r="J3960" s="1">
        <v>45926</v>
      </c>
      <c r="K3960" s="1">
        <v>46173</v>
      </c>
      <c r="L3960" t="s">
        <v>132</v>
      </c>
      <c r="M3960" t="s">
        <v>25</v>
      </c>
      <c r="N3960" s="2">
        <v>26121.54</v>
      </c>
      <c r="O3960" t="s">
        <v>101</v>
      </c>
      <c r="P3960">
        <v>0.7</v>
      </c>
      <c r="Q39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960">
        <f>YEAR(Table1[[#This Row],[Hire Date]])</f>
        <v>2025</v>
      </c>
      <c r="S3960" s="9">
        <f>YEAR(Table1[[#This Row],[Exit Date]])</f>
        <v>2026</v>
      </c>
      <c r="T3960" t="str">
        <f>IF(Table1[[#This Row],[Education Level]]="Master's Degree",
"Master's Degree",
IF(Table1[[#This Row],[Education Level]]="Bachelor's Degree",
"Bachelor's Degree",
"Others"))</f>
        <v>Bachelor's Degree</v>
      </c>
    </row>
    <row r="3961" spans="1:20" x14ac:dyDescent="0.25">
      <c r="A3961" t="s">
        <v>8360</v>
      </c>
      <c r="B3961" t="s">
        <v>8361</v>
      </c>
      <c r="C3961" t="s">
        <v>18</v>
      </c>
      <c r="D3961">
        <v>36</v>
      </c>
      <c r="E3961" t="s">
        <v>100</v>
      </c>
      <c r="F3961" t="s">
        <v>60</v>
      </c>
      <c r="G3961" t="s">
        <v>45</v>
      </c>
      <c r="H3961" t="s">
        <v>33</v>
      </c>
      <c r="I3961" t="s">
        <v>50</v>
      </c>
      <c r="J3961" s="1">
        <v>44539</v>
      </c>
      <c r="M3961" t="s">
        <v>35</v>
      </c>
      <c r="N3961" s="2">
        <v>7412.87</v>
      </c>
      <c r="O3961" t="s">
        <v>385</v>
      </c>
      <c r="P3961">
        <v>4.4000000000000004</v>
      </c>
      <c r="Q39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61">
        <f>YEAR(Table1[[#This Row],[Hire Date]])</f>
        <v>2021</v>
      </c>
      <c r="T3961" t="str">
        <f>IF(Table1[[#This Row],[Education Level]]="Master's Degree",
"Master's Degree",
IF(Table1[[#This Row],[Education Level]]="Bachelor's Degree",
"Bachelor's Degree",
"Others"))</f>
        <v>Others</v>
      </c>
    </row>
    <row r="3962" spans="1:20" x14ac:dyDescent="0.25">
      <c r="A3962" t="s">
        <v>8362</v>
      </c>
      <c r="B3962" t="s">
        <v>8363</v>
      </c>
      <c r="C3962" t="s">
        <v>29</v>
      </c>
      <c r="D3962">
        <v>28</v>
      </c>
      <c r="E3962" t="s">
        <v>79</v>
      </c>
      <c r="F3962" t="s">
        <v>31</v>
      </c>
      <c r="G3962" t="s">
        <v>61</v>
      </c>
      <c r="H3962" t="s">
        <v>33</v>
      </c>
      <c r="I3962" t="s">
        <v>23</v>
      </c>
      <c r="J3962" s="1">
        <v>44912</v>
      </c>
      <c r="K3962" s="1">
        <v>45896</v>
      </c>
      <c r="L3962" t="s">
        <v>113</v>
      </c>
      <c r="M3962" t="s">
        <v>25</v>
      </c>
      <c r="N3962" s="2">
        <v>13807.59</v>
      </c>
      <c r="O3962" t="s">
        <v>382</v>
      </c>
      <c r="P3962">
        <v>2.7</v>
      </c>
      <c r="Q39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962">
        <f>YEAR(Table1[[#This Row],[Hire Date]])</f>
        <v>2022</v>
      </c>
      <c r="S3962" s="9">
        <f>YEAR(Table1[[#This Row],[Exit Date]])</f>
        <v>2025</v>
      </c>
      <c r="T3962" t="str">
        <f>IF(Table1[[#This Row],[Education Level]]="Master's Degree",
"Master's Degree",
IF(Table1[[#This Row],[Education Level]]="Bachelor's Degree",
"Bachelor's Degree",
"Others"))</f>
        <v>Master's Degree</v>
      </c>
    </row>
    <row r="3963" spans="1:20" x14ac:dyDescent="0.25">
      <c r="A3963" t="s">
        <v>8364</v>
      </c>
      <c r="B3963" t="s">
        <v>8365</v>
      </c>
      <c r="C3963" t="s">
        <v>18</v>
      </c>
      <c r="D3963">
        <v>52</v>
      </c>
      <c r="E3963" t="s">
        <v>79</v>
      </c>
      <c r="F3963" t="s">
        <v>49</v>
      </c>
      <c r="G3963" t="s">
        <v>32</v>
      </c>
      <c r="H3963" t="s">
        <v>33</v>
      </c>
      <c r="I3963" t="s">
        <v>34</v>
      </c>
      <c r="J3963" s="1">
        <v>45152</v>
      </c>
      <c r="M3963" t="s">
        <v>35</v>
      </c>
      <c r="N3963" s="2">
        <v>4085.75</v>
      </c>
      <c r="O3963" t="s">
        <v>832</v>
      </c>
      <c r="P3963">
        <v>2.8</v>
      </c>
      <c r="Q39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963">
        <f>YEAR(Table1[[#This Row],[Hire Date]])</f>
        <v>2023</v>
      </c>
      <c r="T3963" t="str">
        <f>IF(Table1[[#This Row],[Education Level]]="Master's Degree",
"Master's Degree",
IF(Table1[[#This Row],[Education Level]]="Bachelor's Degree",
"Bachelor's Degree",
"Others"))</f>
        <v>Bachelor's Degree</v>
      </c>
    </row>
    <row r="3964" spans="1:20" x14ac:dyDescent="0.25">
      <c r="A3964" t="s">
        <v>8366</v>
      </c>
      <c r="B3964" t="s">
        <v>8367</v>
      </c>
      <c r="C3964" t="s">
        <v>29</v>
      </c>
      <c r="D3964">
        <v>35</v>
      </c>
      <c r="E3964" t="s">
        <v>79</v>
      </c>
      <c r="F3964" t="s">
        <v>60</v>
      </c>
      <c r="G3964" t="s">
        <v>61</v>
      </c>
      <c r="H3964" t="s">
        <v>33</v>
      </c>
      <c r="I3964" t="s">
        <v>34</v>
      </c>
      <c r="J3964" s="1">
        <v>44488</v>
      </c>
      <c r="M3964" t="s">
        <v>35</v>
      </c>
      <c r="N3964" s="2">
        <v>11140.55</v>
      </c>
      <c r="O3964" t="s">
        <v>1105</v>
      </c>
      <c r="P3964">
        <v>4.5999999999999996</v>
      </c>
      <c r="Q39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64">
        <f>YEAR(Table1[[#This Row],[Hire Date]])</f>
        <v>2021</v>
      </c>
      <c r="T3964" t="str">
        <f>IF(Table1[[#This Row],[Education Level]]="Master's Degree",
"Master's Degree",
IF(Table1[[#This Row],[Education Level]]="Bachelor's Degree",
"Bachelor's Degree",
"Others"))</f>
        <v>Bachelor's Degree</v>
      </c>
    </row>
    <row r="3965" spans="1:20" x14ac:dyDescent="0.25">
      <c r="A3965" t="s">
        <v>8368</v>
      </c>
      <c r="B3965" t="s">
        <v>8369</v>
      </c>
      <c r="C3965" t="s">
        <v>29</v>
      </c>
      <c r="D3965">
        <v>41</v>
      </c>
      <c r="E3965" t="s">
        <v>136</v>
      </c>
      <c r="F3965" t="s">
        <v>74</v>
      </c>
      <c r="G3965" t="s">
        <v>32</v>
      </c>
      <c r="H3965" t="s">
        <v>33</v>
      </c>
      <c r="I3965" t="s">
        <v>23</v>
      </c>
      <c r="J3965" s="1">
        <v>43199</v>
      </c>
      <c r="M3965" t="s">
        <v>35</v>
      </c>
      <c r="N3965" s="2">
        <v>5133.6000000000004</v>
      </c>
      <c r="O3965" t="s">
        <v>302</v>
      </c>
      <c r="P3965">
        <v>8.1</v>
      </c>
      <c r="Q39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65">
        <f>YEAR(Table1[[#This Row],[Hire Date]])</f>
        <v>2018</v>
      </c>
      <c r="T3965" t="str">
        <f>IF(Table1[[#This Row],[Education Level]]="Master's Degree",
"Master's Degree",
IF(Table1[[#This Row],[Education Level]]="Bachelor's Degree",
"Bachelor's Degree",
"Others"))</f>
        <v>Master's Degree</v>
      </c>
    </row>
    <row r="3966" spans="1:20" x14ac:dyDescent="0.25">
      <c r="A3966" t="s">
        <v>8370</v>
      </c>
      <c r="B3966" t="s">
        <v>8371</v>
      </c>
      <c r="C3966" t="s">
        <v>18</v>
      </c>
      <c r="D3966">
        <v>29</v>
      </c>
      <c r="E3966" t="s">
        <v>121</v>
      </c>
      <c r="F3966" t="s">
        <v>60</v>
      </c>
      <c r="G3966" t="s">
        <v>45</v>
      </c>
      <c r="H3966" t="s">
        <v>33</v>
      </c>
      <c r="I3966" t="s">
        <v>34</v>
      </c>
      <c r="J3966" s="1">
        <v>44401</v>
      </c>
      <c r="K3966" s="1">
        <v>45479</v>
      </c>
      <c r="L3966" t="s">
        <v>132</v>
      </c>
      <c r="M3966" t="s">
        <v>25</v>
      </c>
      <c r="N3966" s="2">
        <v>8838.4500000000007</v>
      </c>
      <c r="O3966" t="s">
        <v>5295</v>
      </c>
      <c r="P3966">
        <v>3</v>
      </c>
      <c r="Q39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66">
        <f>YEAR(Table1[[#This Row],[Hire Date]])</f>
        <v>2021</v>
      </c>
      <c r="S3966" s="9">
        <f>YEAR(Table1[[#This Row],[Exit Date]])</f>
        <v>2024</v>
      </c>
      <c r="T3966" t="str">
        <f>IF(Table1[[#This Row],[Education Level]]="Master's Degree",
"Master's Degree",
IF(Table1[[#This Row],[Education Level]]="Bachelor's Degree",
"Bachelor's Degree",
"Others"))</f>
        <v>Bachelor's Degree</v>
      </c>
    </row>
    <row r="3967" spans="1:20" x14ac:dyDescent="0.25">
      <c r="A3967" t="s">
        <v>8372</v>
      </c>
      <c r="B3967" t="s">
        <v>8373</v>
      </c>
      <c r="C3967" t="s">
        <v>29</v>
      </c>
      <c r="D3967">
        <v>38</v>
      </c>
      <c r="E3967" t="s">
        <v>79</v>
      </c>
      <c r="F3967" t="s">
        <v>20</v>
      </c>
      <c r="G3967" t="s">
        <v>21</v>
      </c>
      <c r="H3967" t="s">
        <v>22</v>
      </c>
      <c r="I3967" t="s">
        <v>50</v>
      </c>
      <c r="J3967" s="1">
        <v>45381</v>
      </c>
      <c r="K3967" s="1">
        <v>45647</v>
      </c>
      <c r="L3967" t="s">
        <v>132</v>
      </c>
      <c r="M3967" t="s">
        <v>25</v>
      </c>
      <c r="N3967" s="2">
        <v>15346.37</v>
      </c>
      <c r="O3967" t="s">
        <v>1673</v>
      </c>
      <c r="P3967">
        <v>0.7</v>
      </c>
      <c r="Q39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967">
        <f>YEAR(Table1[[#This Row],[Hire Date]])</f>
        <v>2024</v>
      </c>
      <c r="S3967" s="9">
        <f>YEAR(Table1[[#This Row],[Exit Date]])</f>
        <v>2024</v>
      </c>
      <c r="T3967" t="str">
        <f>IF(Table1[[#This Row],[Education Level]]="Master's Degree",
"Master's Degree",
IF(Table1[[#This Row],[Education Level]]="Bachelor's Degree",
"Bachelor's Degree",
"Others"))</f>
        <v>Others</v>
      </c>
    </row>
    <row r="3968" spans="1:20" x14ac:dyDescent="0.25">
      <c r="A3968" t="s">
        <v>8374</v>
      </c>
      <c r="B3968" t="s">
        <v>8375</v>
      </c>
      <c r="C3968" t="s">
        <v>29</v>
      </c>
      <c r="D3968">
        <v>37</v>
      </c>
      <c r="E3968" t="s">
        <v>121</v>
      </c>
      <c r="F3968" t="s">
        <v>74</v>
      </c>
      <c r="G3968" t="s">
        <v>32</v>
      </c>
      <c r="H3968" t="s">
        <v>33</v>
      </c>
      <c r="I3968" t="s">
        <v>34</v>
      </c>
      <c r="J3968" s="1">
        <v>44846</v>
      </c>
      <c r="M3968" t="s">
        <v>35</v>
      </c>
      <c r="N3968" s="2">
        <v>4603.33</v>
      </c>
      <c r="O3968" t="s">
        <v>2688</v>
      </c>
      <c r="P3968">
        <v>3.6</v>
      </c>
      <c r="Q39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68">
        <f>YEAR(Table1[[#This Row],[Hire Date]])</f>
        <v>2022</v>
      </c>
      <c r="T3968" t="str">
        <f>IF(Table1[[#This Row],[Education Level]]="Master's Degree",
"Master's Degree",
IF(Table1[[#This Row],[Education Level]]="Bachelor's Degree",
"Bachelor's Degree",
"Others"))</f>
        <v>Bachelor's Degree</v>
      </c>
    </row>
    <row r="3969" spans="1:20" x14ac:dyDescent="0.25">
      <c r="A3969" t="s">
        <v>8376</v>
      </c>
      <c r="B3969" t="s">
        <v>8377</v>
      </c>
      <c r="C3969" t="s">
        <v>29</v>
      </c>
      <c r="D3969">
        <v>22</v>
      </c>
      <c r="E3969" t="s">
        <v>30</v>
      </c>
      <c r="F3969" t="s">
        <v>74</v>
      </c>
      <c r="G3969" t="s">
        <v>93</v>
      </c>
      <c r="H3969" t="s">
        <v>33</v>
      </c>
      <c r="I3969" t="s">
        <v>23</v>
      </c>
      <c r="J3969" s="1">
        <v>45156</v>
      </c>
      <c r="M3969" t="s">
        <v>35</v>
      </c>
      <c r="N3969" s="2">
        <v>3338.9</v>
      </c>
      <c r="O3969" t="s">
        <v>1330</v>
      </c>
      <c r="P3969">
        <v>2.7</v>
      </c>
      <c r="Q39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969">
        <f>YEAR(Table1[[#This Row],[Hire Date]])</f>
        <v>2023</v>
      </c>
      <c r="T3969" t="str">
        <f>IF(Table1[[#This Row],[Education Level]]="Master's Degree",
"Master's Degree",
IF(Table1[[#This Row],[Education Level]]="Bachelor's Degree",
"Bachelor's Degree",
"Others"))</f>
        <v>Master's Degree</v>
      </c>
    </row>
    <row r="3970" spans="1:20" x14ac:dyDescent="0.25">
      <c r="A3970" t="s">
        <v>8378</v>
      </c>
      <c r="B3970" t="s">
        <v>8379</v>
      </c>
      <c r="C3970" t="s">
        <v>18</v>
      </c>
      <c r="D3970">
        <v>53</v>
      </c>
      <c r="E3970" t="s">
        <v>43</v>
      </c>
      <c r="F3970" t="s">
        <v>20</v>
      </c>
      <c r="G3970" t="s">
        <v>45</v>
      </c>
      <c r="H3970" t="s">
        <v>33</v>
      </c>
      <c r="I3970" t="s">
        <v>34</v>
      </c>
      <c r="J3970" s="1">
        <v>44844</v>
      </c>
      <c r="M3970" t="s">
        <v>35</v>
      </c>
      <c r="N3970" s="2">
        <v>6985.65</v>
      </c>
      <c r="O3970" t="s">
        <v>1934</v>
      </c>
      <c r="P3970">
        <v>3.6</v>
      </c>
      <c r="Q39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70">
        <f>YEAR(Table1[[#This Row],[Hire Date]])</f>
        <v>2022</v>
      </c>
      <c r="T3970" t="str">
        <f>IF(Table1[[#This Row],[Education Level]]="Master's Degree",
"Master's Degree",
IF(Table1[[#This Row],[Education Level]]="Bachelor's Degree",
"Bachelor's Degree",
"Others"))</f>
        <v>Bachelor's Degree</v>
      </c>
    </row>
    <row r="3971" spans="1:20" x14ac:dyDescent="0.25">
      <c r="A3971" t="s">
        <v>8380</v>
      </c>
      <c r="B3971" t="s">
        <v>8381</v>
      </c>
      <c r="C3971" t="s">
        <v>18</v>
      </c>
      <c r="D3971">
        <v>46</v>
      </c>
      <c r="E3971" t="s">
        <v>136</v>
      </c>
      <c r="F3971" t="s">
        <v>31</v>
      </c>
      <c r="G3971" t="s">
        <v>61</v>
      </c>
      <c r="H3971" t="s">
        <v>33</v>
      </c>
      <c r="I3971" t="s">
        <v>23</v>
      </c>
      <c r="J3971" s="1">
        <v>44440</v>
      </c>
      <c r="M3971" t="s">
        <v>35</v>
      </c>
      <c r="N3971" s="2">
        <v>11520.06</v>
      </c>
      <c r="O3971" t="s">
        <v>333</v>
      </c>
      <c r="P3971">
        <v>4.7</v>
      </c>
      <c r="Q39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71">
        <f>YEAR(Table1[[#This Row],[Hire Date]])</f>
        <v>2021</v>
      </c>
      <c r="T3971" t="str">
        <f>IF(Table1[[#This Row],[Education Level]]="Master's Degree",
"Master's Degree",
IF(Table1[[#This Row],[Education Level]]="Bachelor's Degree",
"Bachelor's Degree",
"Others"))</f>
        <v>Master's Degree</v>
      </c>
    </row>
    <row r="3972" spans="1:20" x14ac:dyDescent="0.25">
      <c r="A3972" t="s">
        <v>8382</v>
      </c>
      <c r="B3972" t="s">
        <v>8383</v>
      </c>
      <c r="C3972" t="s">
        <v>29</v>
      </c>
      <c r="D3972">
        <v>31</v>
      </c>
      <c r="E3972" t="s">
        <v>19</v>
      </c>
      <c r="F3972" t="s">
        <v>31</v>
      </c>
      <c r="G3972" t="s">
        <v>232</v>
      </c>
      <c r="H3972" t="s">
        <v>138</v>
      </c>
      <c r="I3972" t="s">
        <v>34</v>
      </c>
      <c r="J3972" s="1">
        <v>44550</v>
      </c>
      <c r="M3972" t="s">
        <v>35</v>
      </c>
      <c r="N3972" s="2">
        <v>57034.77</v>
      </c>
      <c r="O3972" t="s">
        <v>146</v>
      </c>
      <c r="P3972">
        <v>4.4000000000000004</v>
      </c>
      <c r="Q39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72">
        <f>YEAR(Table1[[#This Row],[Hire Date]])</f>
        <v>2021</v>
      </c>
      <c r="T3972" t="str">
        <f>IF(Table1[[#This Row],[Education Level]]="Master's Degree",
"Master's Degree",
IF(Table1[[#This Row],[Education Level]]="Bachelor's Degree",
"Bachelor's Degree",
"Others"))</f>
        <v>Bachelor's Degree</v>
      </c>
    </row>
    <row r="3973" spans="1:20" x14ac:dyDescent="0.25">
      <c r="A3973" t="s">
        <v>8384</v>
      </c>
      <c r="B3973" t="s">
        <v>8385</v>
      </c>
      <c r="C3973" t="s">
        <v>18</v>
      </c>
      <c r="D3973">
        <v>25</v>
      </c>
      <c r="E3973" t="s">
        <v>79</v>
      </c>
      <c r="F3973" t="s">
        <v>74</v>
      </c>
      <c r="G3973" t="s">
        <v>45</v>
      </c>
      <c r="H3973" t="s">
        <v>33</v>
      </c>
      <c r="I3973" t="s">
        <v>23</v>
      </c>
      <c r="J3973" s="1">
        <v>43206</v>
      </c>
      <c r="M3973" t="s">
        <v>35</v>
      </c>
      <c r="N3973" s="2">
        <v>8712.17</v>
      </c>
      <c r="O3973" t="s">
        <v>1904</v>
      </c>
      <c r="P3973">
        <v>8.1</v>
      </c>
      <c r="Q39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73">
        <f>YEAR(Table1[[#This Row],[Hire Date]])</f>
        <v>2018</v>
      </c>
      <c r="T3973" t="str">
        <f>IF(Table1[[#This Row],[Education Level]]="Master's Degree",
"Master's Degree",
IF(Table1[[#This Row],[Education Level]]="Bachelor's Degree",
"Bachelor's Degree",
"Others"))</f>
        <v>Master's Degree</v>
      </c>
    </row>
    <row r="3974" spans="1:20" x14ac:dyDescent="0.25">
      <c r="A3974" t="s">
        <v>8386</v>
      </c>
      <c r="B3974" t="s">
        <v>8387</v>
      </c>
      <c r="C3974" t="s">
        <v>29</v>
      </c>
      <c r="D3974">
        <v>38</v>
      </c>
      <c r="E3974" t="s">
        <v>30</v>
      </c>
      <c r="F3974" t="s">
        <v>31</v>
      </c>
      <c r="G3974" t="s">
        <v>45</v>
      </c>
      <c r="H3974" t="s">
        <v>33</v>
      </c>
      <c r="I3974" t="s">
        <v>117</v>
      </c>
      <c r="J3974" s="1">
        <v>45036</v>
      </c>
      <c r="M3974" t="s">
        <v>35</v>
      </c>
      <c r="N3974" s="2">
        <v>8011.55</v>
      </c>
      <c r="O3974" t="s">
        <v>264</v>
      </c>
      <c r="P3974">
        <v>3.1</v>
      </c>
      <c r="Q39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74">
        <f>YEAR(Table1[[#This Row],[Hire Date]])</f>
        <v>2023</v>
      </c>
      <c r="T3974" t="str">
        <f>IF(Table1[[#This Row],[Education Level]]="Master's Degree",
"Master's Degree",
IF(Table1[[#This Row],[Education Level]]="Bachelor's Degree",
"Bachelor's Degree",
"Others"))</f>
        <v>Others</v>
      </c>
    </row>
    <row r="3975" spans="1:20" x14ac:dyDescent="0.25">
      <c r="A3975" t="s">
        <v>8388</v>
      </c>
      <c r="B3975" t="s">
        <v>8389</v>
      </c>
      <c r="C3975" t="s">
        <v>18</v>
      </c>
      <c r="D3975">
        <v>35</v>
      </c>
      <c r="E3975" t="s">
        <v>100</v>
      </c>
      <c r="F3975" t="s">
        <v>31</v>
      </c>
      <c r="G3975" t="s">
        <v>21</v>
      </c>
      <c r="H3975" t="s">
        <v>22</v>
      </c>
      <c r="I3975" t="s">
        <v>175</v>
      </c>
      <c r="J3975" s="1">
        <v>45013</v>
      </c>
      <c r="M3975" t="s">
        <v>35</v>
      </c>
      <c r="N3975" s="2">
        <v>14513.88</v>
      </c>
      <c r="O3975" t="s">
        <v>1705</v>
      </c>
      <c r="P3975">
        <v>3.1</v>
      </c>
      <c r="Q39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75">
        <f>YEAR(Table1[[#This Row],[Hire Date]])</f>
        <v>2023</v>
      </c>
      <c r="T3975" t="str">
        <f>IF(Table1[[#This Row],[Education Level]]="Master's Degree",
"Master's Degree",
IF(Table1[[#This Row],[Education Level]]="Bachelor's Degree",
"Bachelor's Degree",
"Others"))</f>
        <v>Others</v>
      </c>
    </row>
    <row r="3976" spans="1:20" x14ac:dyDescent="0.25">
      <c r="A3976" t="s">
        <v>8390</v>
      </c>
      <c r="B3976" t="s">
        <v>8391</v>
      </c>
      <c r="C3976" t="s">
        <v>29</v>
      </c>
      <c r="D3976">
        <v>38</v>
      </c>
      <c r="E3976" t="s">
        <v>79</v>
      </c>
      <c r="F3976" t="s">
        <v>44</v>
      </c>
      <c r="G3976" t="s">
        <v>45</v>
      </c>
      <c r="H3976" t="s">
        <v>33</v>
      </c>
      <c r="I3976" t="s">
        <v>34</v>
      </c>
      <c r="J3976" s="1">
        <v>43570</v>
      </c>
      <c r="M3976" t="s">
        <v>35</v>
      </c>
      <c r="N3976" s="2">
        <v>7784.37</v>
      </c>
      <c r="O3976" t="s">
        <v>4196</v>
      </c>
      <c r="P3976">
        <v>7.1</v>
      </c>
      <c r="Q39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76">
        <f>YEAR(Table1[[#This Row],[Hire Date]])</f>
        <v>2019</v>
      </c>
      <c r="T3976" t="str">
        <f>IF(Table1[[#This Row],[Education Level]]="Master's Degree",
"Master's Degree",
IF(Table1[[#This Row],[Education Level]]="Bachelor's Degree",
"Bachelor's Degree",
"Others"))</f>
        <v>Bachelor's Degree</v>
      </c>
    </row>
    <row r="3977" spans="1:20" x14ac:dyDescent="0.25">
      <c r="A3977" t="s">
        <v>8392</v>
      </c>
      <c r="B3977" t="s">
        <v>8393</v>
      </c>
      <c r="C3977" t="s">
        <v>18</v>
      </c>
      <c r="D3977">
        <v>36</v>
      </c>
      <c r="E3977" t="s">
        <v>30</v>
      </c>
      <c r="F3977" t="s">
        <v>31</v>
      </c>
      <c r="G3977" t="s">
        <v>61</v>
      </c>
      <c r="H3977" t="s">
        <v>33</v>
      </c>
      <c r="I3977" t="s">
        <v>117</v>
      </c>
      <c r="J3977" s="1">
        <v>45818</v>
      </c>
      <c r="M3977" t="s">
        <v>35</v>
      </c>
      <c r="N3977" s="2">
        <v>9574.91</v>
      </c>
      <c r="O3977" t="s">
        <v>2433</v>
      </c>
      <c r="P3977">
        <v>0.9</v>
      </c>
      <c r="Q39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977">
        <f>YEAR(Table1[[#This Row],[Hire Date]])</f>
        <v>2025</v>
      </c>
      <c r="T3977" t="str">
        <f>IF(Table1[[#This Row],[Education Level]]="Master's Degree",
"Master's Degree",
IF(Table1[[#This Row],[Education Level]]="Bachelor's Degree",
"Bachelor's Degree",
"Others"))</f>
        <v>Others</v>
      </c>
    </row>
    <row r="3978" spans="1:20" x14ac:dyDescent="0.25">
      <c r="A3978" t="s">
        <v>8394</v>
      </c>
      <c r="B3978" t="s">
        <v>8395</v>
      </c>
      <c r="C3978" t="s">
        <v>29</v>
      </c>
      <c r="D3978">
        <v>39</v>
      </c>
      <c r="E3978" t="s">
        <v>79</v>
      </c>
      <c r="F3978" t="s">
        <v>60</v>
      </c>
      <c r="G3978" t="s">
        <v>32</v>
      </c>
      <c r="H3978" t="s">
        <v>33</v>
      </c>
      <c r="I3978" t="s">
        <v>34</v>
      </c>
      <c r="J3978" s="1">
        <v>43665</v>
      </c>
      <c r="M3978" t="s">
        <v>35</v>
      </c>
      <c r="N3978" s="2">
        <v>6372.41</v>
      </c>
      <c r="O3978" t="s">
        <v>3931</v>
      </c>
      <c r="P3978">
        <v>6.8</v>
      </c>
      <c r="Q39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78">
        <f>YEAR(Table1[[#This Row],[Hire Date]])</f>
        <v>2019</v>
      </c>
      <c r="T3978" t="str">
        <f>IF(Table1[[#This Row],[Education Level]]="Master's Degree",
"Master's Degree",
IF(Table1[[#This Row],[Education Level]]="Bachelor's Degree",
"Bachelor's Degree",
"Others"))</f>
        <v>Bachelor's Degree</v>
      </c>
    </row>
    <row r="3979" spans="1:20" x14ac:dyDescent="0.25">
      <c r="A3979" t="s">
        <v>8396</v>
      </c>
      <c r="B3979" t="s">
        <v>8397</v>
      </c>
      <c r="C3979" t="s">
        <v>18</v>
      </c>
      <c r="D3979">
        <v>48</v>
      </c>
      <c r="E3979" t="s">
        <v>19</v>
      </c>
      <c r="F3979" t="s">
        <v>44</v>
      </c>
      <c r="G3979" t="s">
        <v>61</v>
      </c>
      <c r="H3979" t="s">
        <v>33</v>
      </c>
      <c r="I3979" t="s">
        <v>34</v>
      </c>
      <c r="J3979" s="1">
        <v>44361</v>
      </c>
      <c r="M3979" t="s">
        <v>35</v>
      </c>
      <c r="N3979" s="2">
        <v>12428.68</v>
      </c>
      <c r="O3979" t="s">
        <v>388</v>
      </c>
      <c r="P3979">
        <v>4.9000000000000004</v>
      </c>
      <c r="Q39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3979">
        <f>YEAR(Table1[[#This Row],[Hire Date]])</f>
        <v>2021</v>
      </c>
      <c r="T3979" t="str">
        <f>IF(Table1[[#This Row],[Education Level]]="Master's Degree",
"Master's Degree",
IF(Table1[[#This Row],[Education Level]]="Bachelor's Degree",
"Bachelor's Degree",
"Others"))</f>
        <v>Bachelor's Degree</v>
      </c>
    </row>
    <row r="3980" spans="1:20" x14ac:dyDescent="0.25">
      <c r="A3980" t="s">
        <v>8398</v>
      </c>
      <c r="B3980" t="s">
        <v>8399</v>
      </c>
      <c r="C3980" t="s">
        <v>29</v>
      </c>
      <c r="D3980">
        <v>40</v>
      </c>
      <c r="E3980" t="s">
        <v>19</v>
      </c>
      <c r="F3980" t="s">
        <v>44</v>
      </c>
      <c r="G3980" t="s">
        <v>232</v>
      </c>
      <c r="H3980" t="s">
        <v>22</v>
      </c>
      <c r="I3980" t="s">
        <v>34</v>
      </c>
      <c r="J3980" s="1">
        <v>44023</v>
      </c>
      <c r="M3980" t="s">
        <v>35</v>
      </c>
      <c r="N3980" s="2">
        <v>68635.839999999997</v>
      </c>
      <c r="O3980" t="s">
        <v>146</v>
      </c>
      <c r="P3980">
        <v>5.9</v>
      </c>
      <c r="Q39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80">
        <f>YEAR(Table1[[#This Row],[Hire Date]])</f>
        <v>2020</v>
      </c>
      <c r="T3980" t="str">
        <f>IF(Table1[[#This Row],[Education Level]]="Master's Degree",
"Master's Degree",
IF(Table1[[#This Row],[Education Level]]="Bachelor's Degree",
"Bachelor's Degree",
"Others"))</f>
        <v>Bachelor's Degree</v>
      </c>
    </row>
    <row r="3981" spans="1:20" x14ac:dyDescent="0.25">
      <c r="A3981" t="s">
        <v>8400</v>
      </c>
      <c r="B3981" t="s">
        <v>8401</v>
      </c>
      <c r="C3981" t="s">
        <v>18</v>
      </c>
      <c r="D3981">
        <v>25</v>
      </c>
      <c r="E3981" t="s">
        <v>86</v>
      </c>
      <c r="F3981" t="s">
        <v>31</v>
      </c>
      <c r="G3981" t="s">
        <v>32</v>
      </c>
      <c r="H3981" t="s">
        <v>33</v>
      </c>
      <c r="I3981" t="s">
        <v>34</v>
      </c>
      <c r="J3981" s="1">
        <v>43499</v>
      </c>
      <c r="M3981" t="s">
        <v>35</v>
      </c>
      <c r="N3981" s="2">
        <v>4813.0200000000004</v>
      </c>
      <c r="O3981" t="s">
        <v>1591</v>
      </c>
      <c r="P3981">
        <v>7.3</v>
      </c>
      <c r="Q39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81">
        <f>YEAR(Table1[[#This Row],[Hire Date]])</f>
        <v>2019</v>
      </c>
      <c r="T3981" t="str">
        <f>IF(Table1[[#This Row],[Education Level]]="Master's Degree",
"Master's Degree",
IF(Table1[[#This Row],[Education Level]]="Bachelor's Degree",
"Bachelor's Degree",
"Others"))</f>
        <v>Bachelor's Degree</v>
      </c>
    </row>
    <row r="3982" spans="1:20" x14ac:dyDescent="0.25">
      <c r="A3982" t="s">
        <v>8402</v>
      </c>
      <c r="B3982" t="s">
        <v>8403</v>
      </c>
      <c r="C3982" t="s">
        <v>18</v>
      </c>
      <c r="D3982">
        <v>47</v>
      </c>
      <c r="E3982" s="9" t="s">
        <v>13002</v>
      </c>
      <c r="F3982" t="s">
        <v>44</v>
      </c>
      <c r="G3982" t="s">
        <v>21</v>
      </c>
      <c r="H3982" t="s">
        <v>33</v>
      </c>
      <c r="I3982" t="s">
        <v>23</v>
      </c>
      <c r="J3982" s="1">
        <v>45750</v>
      </c>
      <c r="M3982" t="s">
        <v>35</v>
      </c>
      <c r="N3982" s="2">
        <v>18007.3</v>
      </c>
      <c r="O3982" t="s">
        <v>1047</v>
      </c>
      <c r="P3982">
        <v>1.1000000000000001</v>
      </c>
      <c r="Q39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982">
        <f>YEAR(Table1[[#This Row],[Hire Date]])</f>
        <v>2025</v>
      </c>
      <c r="T3982" t="str">
        <f>IF(Table1[[#This Row],[Education Level]]="Master's Degree",
"Master's Degree",
IF(Table1[[#This Row],[Education Level]]="Bachelor's Degree",
"Bachelor's Degree",
"Others"))</f>
        <v>Master's Degree</v>
      </c>
    </row>
    <row r="3983" spans="1:20" x14ac:dyDescent="0.25">
      <c r="A3983" t="s">
        <v>8404</v>
      </c>
      <c r="B3983" t="s">
        <v>8405</v>
      </c>
      <c r="C3983" t="s">
        <v>18</v>
      </c>
      <c r="D3983">
        <v>49</v>
      </c>
      <c r="E3983" t="s">
        <v>30</v>
      </c>
      <c r="F3983" t="s">
        <v>20</v>
      </c>
      <c r="G3983" t="s">
        <v>61</v>
      </c>
      <c r="H3983" t="s">
        <v>33</v>
      </c>
      <c r="I3983" t="s">
        <v>34</v>
      </c>
      <c r="J3983" s="1">
        <v>43243</v>
      </c>
      <c r="M3983" t="s">
        <v>35</v>
      </c>
      <c r="N3983" s="2">
        <v>9658.48</v>
      </c>
      <c r="O3983" t="s">
        <v>2970</v>
      </c>
      <c r="P3983">
        <v>8</v>
      </c>
      <c r="Q39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83">
        <f>YEAR(Table1[[#This Row],[Hire Date]])</f>
        <v>2018</v>
      </c>
      <c r="T3983" t="str">
        <f>IF(Table1[[#This Row],[Education Level]]="Master's Degree",
"Master's Degree",
IF(Table1[[#This Row],[Education Level]]="Bachelor's Degree",
"Bachelor's Degree",
"Others"))</f>
        <v>Bachelor's Degree</v>
      </c>
    </row>
    <row r="3984" spans="1:20" x14ac:dyDescent="0.25">
      <c r="A3984" t="s">
        <v>8406</v>
      </c>
      <c r="B3984" t="s">
        <v>8407</v>
      </c>
      <c r="C3984" t="s">
        <v>29</v>
      </c>
      <c r="D3984">
        <v>62</v>
      </c>
      <c r="E3984" s="9" t="s">
        <v>13002</v>
      </c>
      <c r="F3984" t="s">
        <v>44</v>
      </c>
      <c r="G3984" t="s">
        <v>61</v>
      </c>
      <c r="H3984" t="s">
        <v>22</v>
      </c>
      <c r="I3984" t="s">
        <v>34</v>
      </c>
      <c r="J3984" s="1">
        <v>45328</v>
      </c>
      <c r="K3984" s="1">
        <v>45518</v>
      </c>
      <c r="L3984" t="s">
        <v>132</v>
      </c>
      <c r="M3984" t="s">
        <v>25</v>
      </c>
      <c r="N3984" s="2">
        <v>13428.43</v>
      </c>
      <c r="O3984" t="s">
        <v>2898</v>
      </c>
      <c r="P3984">
        <v>0.5</v>
      </c>
      <c r="Q39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984">
        <f>YEAR(Table1[[#This Row],[Hire Date]])</f>
        <v>2024</v>
      </c>
      <c r="S3984" s="9">
        <f>YEAR(Table1[[#This Row],[Exit Date]])</f>
        <v>2024</v>
      </c>
      <c r="T3984" t="str">
        <f>IF(Table1[[#This Row],[Education Level]]="Master's Degree",
"Master's Degree",
IF(Table1[[#This Row],[Education Level]]="Bachelor's Degree",
"Bachelor's Degree",
"Others"))</f>
        <v>Bachelor's Degree</v>
      </c>
    </row>
    <row r="3985" spans="1:20" x14ac:dyDescent="0.25">
      <c r="A3985" t="s">
        <v>8408</v>
      </c>
      <c r="B3985" t="s">
        <v>8409</v>
      </c>
      <c r="C3985" t="s">
        <v>18</v>
      </c>
      <c r="D3985">
        <v>24</v>
      </c>
      <c r="E3985" t="s">
        <v>69</v>
      </c>
      <c r="F3985" t="s">
        <v>31</v>
      </c>
      <c r="G3985" t="s">
        <v>45</v>
      </c>
      <c r="H3985" t="s">
        <v>33</v>
      </c>
      <c r="I3985" t="s">
        <v>34</v>
      </c>
      <c r="J3985" s="1">
        <v>45474</v>
      </c>
      <c r="M3985" t="s">
        <v>35</v>
      </c>
      <c r="N3985" s="2">
        <v>8716.2199999999993</v>
      </c>
      <c r="O3985" t="s">
        <v>1299</v>
      </c>
      <c r="P3985">
        <v>1.9</v>
      </c>
      <c r="Q39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985">
        <f>YEAR(Table1[[#This Row],[Hire Date]])</f>
        <v>2024</v>
      </c>
      <c r="T3985" t="str">
        <f>IF(Table1[[#This Row],[Education Level]]="Master's Degree",
"Master's Degree",
IF(Table1[[#This Row],[Education Level]]="Bachelor's Degree",
"Bachelor's Degree",
"Others"))</f>
        <v>Bachelor's Degree</v>
      </c>
    </row>
    <row r="3986" spans="1:20" x14ac:dyDescent="0.25">
      <c r="A3986" t="s">
        <v>8410</v>
      </c>
      <c r="B3986" t="s">
        <v>8411</v>
      </c>
      <c r="C3986" t="s">
        <v>18</v>
      </c>
      <c r="D3986">
        <v>37</v>
      </c>
      <c r="E3986" t="s">
        <v>69</v>
      </c>
      <c r="F3986" t="s">
        <v>31</v>
      </c>
      <c r="G3986" t="s">
        <v>45</v>
      </c>
      <c r="H3986" t="s">
        <v>131</v>
      </c>
      <c r="I3986" t="s">
        <v>23</v>
      </c>
      <c r="J3986" s="1">
        <v>44765</v>
      </c>
      <c r="K3986" s="1">
        <v>45005</v>
      </c>
      <c r="L3986" t="s">
        <v>132</v>
      </c>
      <c r="M3986" t="s">
        <v>25</v>
      </c>
      <c r="N3986" s="2">
        <v>6847.12</v>
      </c>
      <c r="O3986" t="s">
        <v>208</v>
      </c>
      <c r="P3986">
        <v>0.7</v>
      </c>
      <c r="Q39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986">
        <f>YEAR(Table1[[#This Row],[Hire Date]])</f>
        <v>2022</v>
      </c>
      <c r="S3986" s="9">
        <f>YEAR(Table1[[#This Row],[Exit Date]])</f>
        <v>2023</v>
      </c>
      <c r="T3986" t="str">
        <f>IF(Table1[[#This Row],[Education Level]]="Master's Degree",
"Master's Degree",
IF(Table1[[#This Row],[Education Level]]="Bachelor's Degree",
"Bachelor's Degree",
"Others"))</f>
        <v>Master's Degree</v>
      </c>
    </row>
    <row r="3987" spans="1:20" x14ac:dyDescent="0.25">
      <c r="A3987" t="s">
        <v>8412</v>
      </c>
      <c r="B3987" t="s">
        <v>8413</v>
      </c>
      <c r="C3987" t="s">
        <v>18</v>
      </c>
      <c r="D3987">
        <v>22</v>
      </c>
      <c r="E3987" t="s">
        <v>69</v>
      </c>
      <c r="F3987" t="s">
        <v>31</v>
      </c>
      <c r="G3987" t="s">
        <v>32</v>
      </c>
      <c r="H3987" t="s">
        <v>33</v>
      </c>
      <c r="I3987" t="s">
        <v>34</v>
      </c>
      <c r="J3987" s="1">
        <v>43324</v>
      </c>
      <c r="M3987" t="s">
        <v>35</v>
      </c>
      <c r="N3987" s="2">
        <v>4451.58</v>
      </c>
      <c r="O3987" t="s">
        <v>746</v>
      </c>
      <c r="P3987">
        <v>7.8</v>
      </c>
      <c r="Q39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87">
        <f>YEAR(Table1[[#This Row],[Hire Date]])</f>
        <v>2018</v>
      </c>
      <c r="T3987" t="str">
        <f>IF(Table1[[#This Row],[Education Level]]="Master's Degree",
"Master's Degree",
IF(Table1[[#This Row],[Education Level]]="Bachelor's Degree",
"Bachelor's Degree",
"Others"))</f>
        <v>Bachelor's Degree</v>
      </c>
    </row>
    <row r="3988" spans="1:20" x14ac:dyDescent="0.25">
      <c r="A3988" t="s">
        <v>8414</v>
      </c>
      <c r="B3988" t="s">
        <v>8415</v>
      </c>
      <c r="C3988" t="s">
        <v>29</v>
      </c>
      <c r="D3988">
        <v>39</v>
      </c>
      <c r="E3988" t="s">
        <v>136</v>
      </c>
      <c r="F3988" t="s">
        <v>60</v>
      </c>
      <c r="G3988" t="s">
        <v>61</v>
      </c>
      <c r="H3988" t="s">
        <v>33</v>
      </c>
      <c r="I3988" t="s">
        <v>50</v>
      </c>
      <c r="J3988" s="1">
        <v>43998</v>
      </c>
      <c r="M3988" t="s">
        <v>35</v>
      </c>
      <c r="N3988" s="2">
        <v>10002.66</v>
      </c>
      <c r="O3988" t="s">
        <v>918</v>
      </c>
      <c r="P3988">
        <v>5.9</v>
      </c>
      <c r="Q39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88">
        <f>YEAR(Table1[[#This Row],[Hire Date]])</f>
        <v>2020</v>
      </c>
      <c r="T3988" t="str">
        <f>IF(Table1[[#This Row],[Education Level]]="Master's Degree",
"Master's Degree",
IF(Table1[[#This Row],[Education Level]]="Bachelor's Degree",
"Bachelor's Degree",
"Others"))</f>
        <v>Others</v>
      </c>
    </row>
    <row r="3989" spans="1:20" x14ac:dyDescent="0.25">
      <c r="A3989" t="s">
        <v>8416</v>
      </c>
      <c r="B3989" t="s">
        <v>8417</v>
      </c>
      <c r="C3989" t="s">
        <v>29</v>
      </c>
      <c r="D3989">
        <v>30</v>
      </c>
      <c r="E3989" t="s">
        <v>86</v>
      </c>
      <c r="F3989" t="s">
        <v>49</v>
      </c>
      <c r="G3989" t="s">
        <v>61</v>
      </c>
      <c r="H3989" t="s">
        <v>33</v>
      </c>
      <c r="I3989" t="s">
        <v>34</v>
      </c>
      <c r="J3989" s="1">
        <v>45493</v>
      </c>
      <c r="M3989" t="s">
        <v>35</v>
      </c>
      <c r="N3989" s="2">
        <v>10228.1</v>
      </c>
      <c r="O3989" t="s">
        <v>1939</v>
      </c>
      <c r="P3989">
        <v>1.8</v>
      </c>
      <c r="Q39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989">
        <f>YEAR(Table1[[#This Row],[Hire Date]])</f>
        <v>2024</v>
      </c>
      <c r="T3989" t="str">
        <f>IF(Table1[[#This Row],[Education Level]]="Master's Degree",
"Master's Degree",
IF(Table1[[#This Row],[Education Level]]="Bachelor's Degree",
"Bachelor's Degree",
"Others"))</f>
        <v>Bachelor's Degree</v>
      </c>
    </row>
    <row r="3990" spans="1:20" x14ac:dyDescent="0.25">
      <c r="A3990" t="s">
        <v>8418</v>
      </c>
      <c r="B3990" t="s">
        <v>8419</v>
      </c>
      <c r="C3990" t="s">
        <v>18</v>
      </c>
      <c r="D3990">
        <v>52</v>
      </c>
      <c r="E3990" t="s">
        <v>121</v>
      </c>
      <c r="F3990" t="s">
        <v>60</v>
      </c>
      <c r="G3990" t="s">
        <v>45</v>
      </c>
      <c r="H3990" t="s">
        <v>33</v>
      </c>
      <c r="I3990" t="s">
        <v>34</v>
      </c>
      <c r="J3990" s="1">
        <v>45411</v>
      </c>
      <c r="M3990" t="s">
        <v>35</v>
      </c>
      <c r="N3990" s="2">
        <v>6611.37</v>
      </c>
      <c r="O3990" t="s">
        <v>2698</v>
      </c>
      <c r="P3990">
        <v>2.1</v>
      </c>
      <c r="Q39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990">
        <f>YEAR(Table1[[#This Row],[Hire Date]])</f>
        <v>2024</v>
      </c>
      <c r="T3990" t="str">
        <f>IF(Table1[[#This Row],[Education Level]]="Master's Degree",
"Master's Degree",
IF(Table1[[#This Row],[Education Level]]="Bachelor's Degree",
"Bachelor's Degree",
"Others"))</f>
        <v>Bachelor's Degree</v>
      </c>
    </row>
    <row r="3991" spans="1:20" x14ac:dyDescent="0.25">
      <c r="A3991" t="s">
        <v>8420</v>
      </c>
      <c r="B3991" t="s">
        <v>8421</v>
      </c>
      <c r="C3991" t="s">
        <v>29</v>
      </c>
      <c r="D3991">
        <v>28</v>
      </c>
      <c r="E3991" t="s">
        <v>19</v>
      </c>
      <c r="F3991" t="s">
        <v>31</v>
      </c>
      <c r="G3991" t="s">
        <v>137</v>
      </c>
      <c r="H3991" t="s">
        <v>131</v>
      </c>
      <c r="I3991" t="s">
        <v>117</v>
      </c>
      <c r="J3991" s="1">
        <v>43486</v>
      </c>
      <c r="M3991" t="s">
        <v>35</v>
      </c>
      <c r="N3991" s="2">
        <v>27584.45</v>
      </c>
      <c r="O3991" t="s">
        <v>509</v>
      </c>
      <c r="P3991">
        <v>7.3</v>
      </c>
      <c r="Q39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91">
        <f>YEAR(Table1[[#This Row],[Hire Date]])</f>
        <v>2019</v>
      </c>
      <c r="T3991" t="str">
        <f>IF(Table1[[#This Row],[Education Level]]="Master's Degree",
"Master's Degree",
IF(Table1[[#This Row],[Education Level]]="Bachelor's Degree",
"Bachelor's Degree",
"Others"))</f>
        <v>Others</v>
      </c>
    </row>
    <row r="3992" spans="1:20" x14ac:dyDescent="0.25">
      <c r="A3992" t="s">
        <v>8422</v>
      </c>
      <c r="B3992" t="s">
        <v>8423</v>
      </c>
      <c r="C3992" t="s">
        <v>18</v>
      </c>
      <c r="D3992">
        <v>22</v>
      </c>
      <c r="E3992" s="9" t="s">
        <v>13002</v>
      </c>
      <c r="F3992" t="s">
        <v>31</v>
      </c>
      <c r="G3992" t="s">
        <v>21</v>
      </c>
      <c r="H3992" t="s">
        <v>33</v>
      </c>
      <c r="I3992" t="s">
        <v>23</v>
      </c>
      <c r="J3992" s="1">
        <v>44810</v>
      </c>
      <c r="K3992" s="1">
        <v>45481</v>
      </c>
      <c r="L3992" t="s">
        <v>24</v>
      </c>
      <c r="M3992" t="s">
        <v>25</v>
      </c>
      <c r="N3992" s="2">
        <v>18619.98</v>
      </c>
      <c r="O3992" t="s">
        <v>1260</v>
      </c>
      <c r="P3992">
        <v>1.8</v>
      </c>
      <c r="Q39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3992">
        <f>YEAR(Table1[[#This Row],[Hire Date]])</f>
        <v>2022</v>
      </c>
      <c r="S3992" s="9">
        <f>YEAR(Table1[[#This Row],[Exit Date]])</f>
        <v>2024</v>
      </c>
      <c r="T3992" t="str">
        <f>IF(Table1[[#This Row],[Education Level]]="Master's Degree",
"Master's Degree",
IF(Table1[[#This Row],[Education Level]]="Bachelor's Degree",
"Bachelor's Degree",
"Others"))</f>
        <v>Master's Degree</v>
      </c>
    </row>
    <row r="3993" spans="1:20" x14ac:dyDescent="0.25">
      <c r="A3993" t="s">
        <v>8424</v>
      </c>
      <c r="B3993" t="s">
        <v>8425</v>
      </c>
      <c r="C3993" t="s">
        <v>29</v>
      </c>
      <c r="D3993">
        <v>30</v>
      </c>
      <c r="E3993" t="s">
        <v>136</v>
      </c>
      <c r="F3993" t="s">
        <v>44</v>
      </c>
      <c r="G3993" t="s">
        <v>21</v>
      </c>
      <c r="H3993" t="s">
        <v>131</v>
      </c>
      <c r="I3993" t="s">
        <v>34</v>
      </c>
      <c r="J3993" s="1">
        <v>45556</v>
      </c>
      <c r="K3993" s="1">
        <v>45690</v>
      </c>
      <c r="L3993" t="s">
        <v>132</v>
      </c>
      <c r="M3993" t="s">
        <v>25</v>
      </c>
      <c r="N3993" s="2">
        <v>17001.349999999999</v>
      </c>
      <c r="O3993" t="s">
        <v>342</v>
      </c>
      <c r="P3993">
        <v>0.4</v>
      </c>
      <c r="Q39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993">
        <f>YEAR(Table1[[#This Row],[Hire Date]])</f>
        <v>2024</v>
      </c>
      <c r="S3993" s="9">
        <f>YEAR(Table1[[#This Row],[Exit Date]])</f>
        <v>2025</v>
      </c>
      <c r="T3993" t="str">
        <f>IF(Table1[[#This Row],[Education Level]]="Master's Degree",
"Master's Degree",
IF(Table1[[#This Row],[Education Level]]="Bachelor's Degree",
"Bachelor's Degree",
"Others"))</f>
        <v>Bachelor's Degree</v>
      </c>
    </row>
    <row r="3994" spans="1:20" x14ac:dyDescent="0.25">
      <c r="A3994" t="s">
        <v>8426</v>
      </c>
      <c r="B3994" t="s">
        <v>8427</v>
      </c>
      <c r="C3994" t="s">
        <v>18</v>
      </c>
      <c r="D3994">
        <v>22</v>
      </c>
      <c r="E3994" t="s">
        <v>19</v>
      </c>
      <c r="F3994" t="s">
        <v>44</v>
      </c>
      <c r="G3994" t="s">
        <v>232</v>
      </c>
      <c r="H3994" t="s">
        <v>131</v>
      </c>
      <c r="I3994" t="s">
        <v>23</v>
      </c>
      <c r="J3994" s="1">
        <v>43998</v>
      </c>
      <c r="K3994" s="1">
        <v>44307</v>
      </c>
      <c r="L3994" t="s">
        <v>132</v>
      </c>
      <c r="M3994" t="s">
        <v>25</v>
      </c>
      <c r="N3994" s="2">
        <v>64954.04</v>
      </c>
      <c r="O3994" t="s">
        <v>146</v>
      </c>
      <c r="P3994">
        <v>0.8</v>
      </c>
      <c r="Q39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994">
        <f>YEAR(Table1[[#This Row],[Hire Date]])</f>
        <v>2020</v>
      </c>
      <c r="S3994" s="9">
        <f>YEAR(Table1[[#This Row],[Exit Date]])</f>
        <v>2021</v>
      </c>
      <c r="T3994" t="str">
        <f>IF(Table1[[#This Row],[Education Level]]="Master's Degree",
"Master's Degree",
IF(Table1[[#This Row],[Education Level]]="Bachelor's Degree",
"Bachelor's Degree",
"Others"))</f>
        <v>Master's Degree</v>
      </c>
    </row>
    <row r="3995" spans="1:20" x14ac:dyDescent="0.25">
      <c r="A3995" t="s">
        <v>8428</v>
      </c>
      <c r="B3995" t="s">
        <v>8429</v>
      </c>
      <c r="C3995" t="s">
        <v>18</v>
      </c>
      <c r="D3995">
        <v>41</v>
      </c>
      <c r="E3995" t="s">
        <v>86</v>
      </c>
      <c r="F3995" t="s">
        <v>20</v>
      </c>
      <c r="G3995" t="s">
        <v>93</v>
      </c>
      <c r="H3995" t="s">
        <v>33</v>
      </c>
      <c r="I3995" t="s">
        <v>34</v>
      </c>
      <c r="J3995" s="1">
        <v>43888</v>
      </c>
      <c r="M3995" t="s">
        <v>35</v>
      </c>
      <c r="N3995" s="2">
        <v>2784.03</v>
      </c>
      <c r="O3995" t="s">
        <v>1515</v>
      </c>
      <c r="P3995">
        <v>6.2</v>
      </c>
      <c r="Q39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95">
        <f>YEAR(Table1[[#This Row],[Hire Date]])</f>
        <v>2020</v>
      </c>
      <c r="T3995" t="str">
        <f>IF(Table1[[#This Row],[Education Level]]="Master's Degree",
"Master's Degree",
IF(Table1[[#This Row],[Education Level]]="Bachelor's Degree",
"Bachelor's Degree",
"Others"))</f>
        <v>Bachelor's Degree</v>
      </c>
    </row>
    <row r="3996" spans="1:20" x14ac:dyDescent="0.25">
      <c r="A3996" t="s">
        <v>8430</v>
      </c>
      <c r="B3996" t="s">
        <v>8431</v>
      </c>
      <c r="C3996" t="s">
        <v>18</v>
      </c>
      <c r="D3996">
        <v>22</v>
      </c>
      <c r="E3996" t="s">
        <v>86</v>
      </c>
      <c r="F3996" t="s">
        <v>31</v>
      </c>
      <c r="G3996" t="s">
        <v>61</v>
      </c>
      <c r="H3996" t="s">
        <v>33</v>
      </c>
      <c r="I3996" t="s">
        <v>23</v>
      </c>
      <c r="J3996" s="1">
        <v>45091</v>
      </c>
      <c r="M3996" t="s">
        <v>35</v>
      </c>
      <c r="N3996" s="2">
        <v>12515.53</v>
      </c>
      <c r="O3996" t="s">
        <v>83</v>
      </c>
      <c r="P3996">
        <v>2.9</v>
      </c>
      <c r="Q39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3996">
        <f>YEAR(Table1[[#This Row],[Hire Date]])</f>
        <v>2023</v>
      </c>
      <c r="T3996" t="str">
        <f>IF(Table1[[#This Row],[Education Level]]="Master's Degree",
"Master's Degree",
IF(Table1[[#This Row],[Education Level]]="Bachelor's Degree",
"Bachelor's Degree",
"Others"))</f>
        <v>Master's Degree</v>
      </c>
    </row>
    <row r="3997" spans="1:20" x14ac:dyDescent="0.25">
      <c r="A3997" t="s">
        <v>8432</v>
      </c>
      <c r="B3997" t="s">
        <v>8433</v>
      </c>
      <c r="C3997" t="s">
        <v>29</v>
      </c>
      <c r="D3997">
        <v>35</v>
      </c>
      <c r="E3997" s="9" t="s">
        <v>13002</v>
      </c>
      <c r="F3997" t="s">
        <v>31</v>
      </c>
      <c r="G3997" t="s">
        <v>93</v>
      </c>
      <c r="H3997" t="s">
        <v>33</v>
      </c>
      <c r="I3997" t="s">
        <v>34</v>
      </c>
      <c r="J3997" s="1">
        <v>43880</v>
      </c>
      <c r="M3997" t="s">
        <v>35</v>
      </c>
      <c r="N3997" s="2">
        <v>2755.54</v>
      </c>
      <c r="O3997" t="s">
        <v>535</v>
      </c>
      <c r="P3997">
        <v>6.2</v>
      </c>
      <c r="Q39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97">
        <f>YEAR(Table1[[#This Row],[Hire Date]])</f>
        <v>2020</v>
      </c>
      <c r="T3997" t="str">
        <f>IF(Table1[[#This Row],[Education Level]]="Master's Degree",
"Master's Degree",
IF(Table1[[#This Row],[Education Level]]="Bachelor's Degree",
"Bachelor's Degree",
"Others"))</f>
        <v>Bachelor's Degree</v>
      </c>
    </row>
    <row r="3998" spans="1:20" x14ac:dyDescent="0.25">
      <c r="A3998" t="s">
        <v>8434</v>
      </c>
      <c r="B3998" t="s">
        <v>8435</v>
      </c>
      <c r="C3998" t="s">
        <v>18</v>
      </c>
      <c r="D3998">
        <v>22</v>
      </c>
      <c r="E3998" t="s">
        <v>79</v>
      </c>
      <c r="F3998" t="s">
        <v>31</v>
      </c>
      <c r="G3998" t="s">
        <v>93</v>
      </c>
      <c r="H3998" t="s">
        <v>22</v>
      </c>
      <c r="I3998" t="s">
        <v>34</v>
      </c>
      <c r="J3998" s="1">
        <v>43725</v>
      </c>
      <c r="K3998" s="1">
        <v>45996</v>
      </c>
      <c r="L3998" t="s">
        <v>24</v>
      </c>
      <c r="M3998" t="s">
        <v>25</v>
      </c>
      <c r="N3998" s="2">
        <v>3725.88</v>
      </c>
      <c r="O3998" t="s">
        <v>3389</v>
      </c>
      <c r="P3998">
        <v>6.2</v>
      </c>
      <c r="Q39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3998">
        <f>YEAR(Table1[[#This Row],[Hire Date]])</f>
        <v>2019</v>
      </c>
      <c r="S3998" s="9">
        <f>YEAR(Table1[[#This Row],[Exit Date]])</f>
        <v>2025</v>
      </c>
      <c r="T3998" t="str">
        <f>IF(Table1[[#This Row],[Education Level]]="Master's Degree",
"Master's Degree",
IF(Table1[[#This Row],[Education Level]]="Bachelor's Degree",
"Bachelor's Degree",
"Others"))</f>
        <v>Bachelor's Degree</v>
      </c>
    </row>
    <row r="3999" spans="1:20" x14ac:dyDescent="0.25">
      <c r="A3999" t="s">
        <v>8436</v>
      </c>
      <c r="B3999" t="s">
        <v>8437</v>
      </c>
      <c r="C3999" t="s">
        <v>29</v>
      </c>
      <c r="D3999">
        <v>32</v>
      </c>
      <c r="E3999" t="s">
        <v>100</v>
      </c>
      <c r="F3999" t="s">
        <v>60</v>
      </c>
      <c r="G3999" t="s">
        <v>61</v>
      </c>
      <c r="H3999" t="s">
        <v>33</v>
      </c>
      <c r="I3999" t="s">
        <v>50</v>
      </c>
      <c r="J3999" s="1">
        <v>45675</v>
      </c>
      <c r="K3999" s="1">
        <v>45970</v>
      </c>
      <c r="L3999" t="s">
        <v>62</v>
      </c>
      <c r="M3999" t="s">
        <v>25</v>
      </c>
      <c r="N3999" s="2">
        <v>11082.08</v>
      </c>
      <c r="O3999" t="s">
        <v>1688</v>
      </c>
      <c r="P3999">
        <v>0.8</v>
      </c>
      <c r="Q39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3999">
        <f>YEAR(Table1[[#This Row],[Hire Date]])</f>
        <v>2025</v>
      </c>
      <c r="S3999" s="9">
        <f>YEAR(Table1[[#This Row],[Exit Date]])</f>
        <v>2025</v>
      </c>
      <c r="T3999" t="str">
        <f>IF(Table1[[#This Row],[Education Level]]="Master's Degree",
"Master's Degree",
IF(Table1[[#This Row],[Education Level]]="Bachelor's Degree",
"Bachelor's Degree",
"Others"))</f>
        <v>Others</v>
      </c>
    </row>
    <row r="4000" spans="1:20" x14ac:dyDescent="0.25">
      <c r="A4000" t="s">
        <v>8438</v>
      </c>
      <c r="B4000" t="s">
        <v>8439</v>
      </c>
      <c r="C4000" t="s">
        <v>29</v>
      </c>
      <c r="D4000">
        <v>49</v>
      </c>
      <c r="E4000" t="s">
        <v>19</v>
      </c>
      <c r="F4000" t="s">
        <v>60</v>
      </c>
      <c r="G4000" t="s">
        <v>61</v>
      </c>
      <c r="H4000" t="s">
        <v>131</v>
      </c>
      <c r="I4000" t="s">
        <v>23</v>
      </c>
      <c r="J4000" s="1">
        <v>45253</v>
      </c>
      <c r="K4000" s="1">
        <v>45439</v>
      </c>
      <c r="L4000" t="s">
        <v>132</v>
      </c>
      <c r="M4000" t="s">
        <v>25</v>
      </c>
      <c r="N4000" s="2">
        <v>13571.32</v>
      </c>
      <c r="O4000" t="s">
        <v>369</v>
      </c>
      <c r="P4000">
        <v>0.5</v>
      </c>
      <c r="Q40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00">
        <f>YEAR(Table1[[#This Row],[Hire Date]])</f>
        <v>2023</v>
      </c>
      <c r="S4000" s="9">
        <f>YEAR(Table1[[#This Row],[Exit Date]])</f>
        <v>2024</v>
      </c>
      <c r="T4000" t="str">
        <f>IF(Table1[[#This Row],[Education Level]]="Master's Degree",
"Master's Degree",
IF(Table1[[#This Row],[Education Level]]="Bachelor's Degree",
"Bachelor's Degree",
"Others"))</f>
        <v>Master's Degree</v>
      </c>
    </row>
    <row r="4001" spans="1:20" x14ac:dyDescent="0.25">
      <c r="A4001" t="s">
        <v>8440</v>
      </c>
      <c r="B4001" t="s">
        <v>8441</v>
      </c>
      <c r="C4001" t="s">
        <v>29</v>
      </c>
      <c r="D4001">
        <v>38</v>
      </c>
      <c r="E4001" s="9" t="s">
        <v>13002</v>
      </c>
      <c r="F4001" t="s">
        <v>49</v>
      </c>
      <c r="G4001" t="s">
        <v>93</v>
      </c>
      <c r="H4001" t="s">
        <v>33</v>
      </c>
      <c r="I4001" t="s">
        <v>175</v>
      </c>
      <c r="J4001" s="1">
        <v>43968</v>
      </c>
      <c r="M4001" t="s">
        <v>35</v>
      </c>
      <c r="N4001" s="2">
        <v>3495.94</v>
      </c>
      <c r="O4001" t="s">
        <v>884</v>
      </c>
      <c r="P4001">
        <v>6</v>
      </c>
      <c r="Q40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01">
        <f>YEAR(Table1[[#This Row],[Hire Date]])</f>
        <v>2020</v>
      </c>
      <c r="T4001" t="str">
        <f>IF(Table1[[#This Row],[Education Level]]="Master's Degree",
"Master's Degree",
IF(Table1[[#This Row],[Education Level]]="Bachelor's Degree",
"Bachelor's Degree",
"Others"))</f>
        <v>Others</v>
      </c>
    </row>
    <row r="4002" spans="1:20" x14ac:dyDescent="0.25">
      <c r="A4002" t="s">
        <v>8442</v>
      </c>
      <c r="B4002" t="s">
        <v>8443</v>
      </c>
      <c r="C4002" t="s">
        <v>18</v>
      </c>
      <c r="D4002">
        <v>27</v>
      </c>
      <c r="E4002" t="s">
        <v>121</v>
      </c>
      <c r="F4002" t="s">
        <v>49</v>
      </c>
      <c r="G4002" t="s">
        <v>32</v>
      </c>
      <c r="H4002" t="s">
        <v>33</v>
      </c>
      <c r="I4002" t="s">
        <v>34</v>
      </c>
      <c r="J4002" s="1">
        <v>44778</v>
      </c>
      <c r="M4002" t="s">
        <v>35</v>
      </c>
      <c r="N4002" s="2">
        <v>4618.6499999999996</v>
      </c>
      <c r="O4002" t="s">
        <v>237</v>
      </c>
      <c r="P4002">
        <v>3.8</v>
      </c>
      <c r="Q40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002">
        <f>YEAR(Table1[[#This Row],[Hire Date]])</f>
        <v>2022</v>
      </c>
      <c r="T4002" t="str">
        <f>IF(Table1[[#This Row],[Education Level]]="Master's Degree",
"Master's Degree",
IF(Table1[[#This Row],[Education Level]]="Bachelor's Degree",
"Bachelor's Degree",
"Others"))</f>
        <v>Bachelor's Degree</v>
      </c>
    </row>
    <row r="4003" spans="1:20" x14ac:dyDescent="0.25">
      <c r="A4003" t="s">
        <v>8444</v>
      </c>
      <c r="B4003" t="s">
        <v>8445</v>
      </c>
      <c r="C4003" t="s">
        <v>18</v>
      </c>
      <c r="D4003">
        <v>34</v>
      </c>
      <c r="E4003" t="s">
        <v>69</v>
      </c>
      <c r="F4003" t="s">
        <v>49</v>
      </c>
      <c r="G4003" t="s">
        <v>45</v>
      </c>
      <c r="H4003" t="s">
        <v>33</v>
      </c>
      <c r="I4003" t="s">
        <v>23</v>
      </c>
      <c r="J4003" s="1">
        <v>43607</v>
      </c>
      <c r="M4003" t="s">
        <v>35</v>
      </c>
      <c r="N4003" s="2">
        <v>8019.83</v>
      </c>
      <c r="O4003" t="s">
        <v>512</v>
      </c>
      <c r="P4003">
        <v>7</v>
      </c>
      <c r="Q40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03">
        <f>YEAR(Table1[[#This Row],[Hire Date]])</f>
        <v>2019</v>
      </c>
      <c r="T4003" t="str">
        <f>IF(Table1[[#This Row],[Education Level]]="Master's Degree",
"Master's Degree",
IF(Table1[[#This Row],[Education Level]]="Bachelor's Degree",
"Bachelor's Degree",
"Others"))</f>
        <v>Master's Degree</v>
      </c>
    </row>
    <row r="4004" spans="1:20" x14ac:dyDescent="0.25">
      <c r="A4004" t="s">
        <v>8446</v>
      </c>
      <c r="B4004" t="s">
        <v>8447</v>
      </c>
      <c r="C4004" t="s">
        <v>29</v>
      </c>
      <c r="D4004">
        <v>35</v>
      </c>
      <c r="E4004" t="s">
        <v>19</v>
      </c>
      <c r="F4004" t="s">
        <v>44</v>
      </c>
      <c r="G4004" t="s">
        <v>145</v>
      </c>
      <c r="H4004" t="s">
        <v>138</v>
      </c>
      <c r="I4004" t="s">
        <v>34</v>
      </c>
      <c r="J4004" s="1">
        <v>43719</v>
      </c>
      <c r="M4004" t="s">
        <v>35</v>
      </c>
      <c r="N4004" s="2">
        <v>41288.449999999997</v>
      </c>
      <c r="O4004" t="s">
        <v>146</v>
      </c>
      <c r="P4004">
        <v>6.7</v>
      </c>
      <c r="Q40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04">
        <f>YEAR(Table1[[#This Row],[Hire Date]])</f>
        <v>2019</v>
      </c>
      <c r="T4004" t="str">
        <f>IF(Table1[[#This Row],[Education Level]]="Master's Degree",
"Master's Degree",
IF(Table1[[#This Row],[Education Level]]="Bachelor's Degree",
"Bachelor's Degree",
"Others"))</f>
        <v>Bachelor's Degree</v>
      </c>
    </row>
    <row r="4005" spans="1:20" x14ac:dyDescent="0.25">
      <c r="A4005" t="s">
        <v>8448</v>
      </c>
      <c r="B4005" t="s">
        <v>8449</v>
      </c>
      <c r="C4005" t="s">
        <v>29</v>
      </c>
      <c r="D4005">
        <v>39</v>
      </c>
      <c r="E4005" t="s">
        <v>43</v>
      </c>
      <c r="F4005" t="s">
        <v>49</v>
      </c>
      <c r="G4005" t="s">
        <v>32</v>
      </c>
      <c r="H4005" t="s">
        <v>33</v>
      </c>
      <c r="I4005" t="s">
        <v>23</v>
      </c>
      <c r="J4005" s="1">
        <v>45128</v>
      </c>
      <c r="M4005" t="s">
        <v>35</v>
      </c>
      <c r="N4005" s="2">
        <v>5222.46</v>
      </c>
      <c r="O4005" t="s">
        <v>1774</v>
      </c>
      <c r="P4005">
        <v>2.8</v>
      </c>
      <c r="Q40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005">
        <f>YEAR(Table1[[#This Row],[Hire Date]])</f>
        <v>2023</v>
      </c>
      <c r="T4005" t="str">
        <f>IF(Table1[[#This Row],[Education Level]]="Master's Degree",
"Master's Degree",
IF(Table1[[#This Row],[Education Level]]="Bachelor's Degree",
"Bachelor's Degree",
"Others"))</f>
        <v>Master's Degree</v>
      </c>
    </row>
    <row r="4006" spans="1:20" x14ac:dyDescent="0.25">
      <c r="A4006" t="s">
        <v>8450</v>
      </c>
      <c r="B4006" t="s">
        <v>8451</v>
      </c>
      <c r="C4006" t="s">
        <v>29</v>
      </c>
      <c r="D4006">
        <v>22</v>
      </c>
      <c r="E4006" t="s">
        <v>79</v>
      </c>
      <c r="F4006" t="s">
        <v>60</v>
      </c>
      <c r="G4006" t="s">
        <v>32</v>
      </c>
      <c r="H4006" t="s">
        <v>131</v>
      </c>
      <c r="I4006" t="s">
        <v>34</v>
      </c>
      <c r="J4006" s="1">
        <v>43119</v>
      </c>
      <c r="K4006" s="1">
        <v>43465</v>
      </c>
      <c r="L4006" t="s">
        <v>132</v>
      </c>
      <c r="M4006" t="s">
        <v>25</v>
      </c>
      <c r="N4006" s="2">
        <v>6037.46</v>
      </c>
      <c r="O4006" t="s">
        <v>4085</v>
      </c>
      <c r="P4006">
        <v>0.9</v>
      </c>
      <c r="Q40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06">
        <f>YEAR(Table1[[#This Row],[Hire Date]])</f>
        <v>2018</v>
      </c>
      <c r="S4006" s="9">
        <f>YEAR(Table1[[#This Row],[Exit Date]])</f>
        <v>2018</v>
      </c>
      <c r="T4006" t="str">
        <f>IF(Table1[[#This Row],[Education Level]]="Master's Degree",
"Master's Degree",
IF(Table1[[#This Row],[Education Level]]="Bachelor's Degree",
"Bachelor's Degree",
"Others"))</f>
        <v>Bachelor's Degree</v>
      </c>
    </row>
    <row r="4007" spans="1:20" x14ac:dyDescent="0.25">
      <c r="A4007" t="s">
        <v>8452</v>
      </c>
      <c r="B4007" t="s">
        <v>8453</v>
      </c>
      <c r="C4007" t="s">
        <v>18</v>
      </c>
      <c r="D4007">
        <v>40</v>
      </c>
      <c r="E4007" t="s">
        <v>86</v>
      </c>
      <c r="F4007" t="s">
        <v>31</v>
      </c>
      <c r="G4007" t="s">
        <v>93</v>
      </c>
      <c r="H4007" t="s">
        <v>33</v>
      </c>
      <c r="I4007" t="s">
        <v>34</v>
      </c>
      <c r="J4007" s="1">
        <v>46022</v>
      </c>
      <c r="M4007" t="s">
        <v>35</v>
      </c>
      <c r="N4007" s="2">
        <v>2613.46</v>
      </c>
      <c r="O4007" t="s">
        <v>1705</v>
      </c>
      <c r="P4007">
        <v>0.4</v>
      </c>
      <c r="Q40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07">
        <f>YEAR(Table1[[#This Row],[Hire Date]])</f>
        <v>2025</v>
      </c>
      <c r="T4007" t="str">
        <f>IF(Table1[[#This Row],[Education Level]]="Master's Degree",
"Master's Degree",
IF(Table1[[#This Row],[Education Level]]="Bachelor's Degree",
"Bachelor's Degree",
"Others"))</f>
        <v>Bachelor's Degree</v>
      </c>
    </row>
    <row r="4008" spans="1:20" x14ac:dyDescent="0.25">
      <c r="A4008" t="s">
        <v>8454</v>
      </c>
      <c r="B4008" t="s">
        <v>8455</v>
      </c>
      <c r="C4008" t="s">
        <v>18</v>
      </c>
      <c r="D4008">
        <v>22</v>
      </c>
      <c r="E4008" t="s">
        <v>136</v>
      </c>
      <c r="F4008" t="s">
        <v>31</v>
      </c>
      <c r="G4008" t="s">
        <v>45</v>
      </c>
      <c r="H4008" t="s">
        <v>33</v>
      </c>
      <c r="I4008" t="s">
        <v>34</v>
      </c>
      <c r="J4008" s="1">
        <v>45888</v>
      </c>
      <c r="M4008" t="s">
        <v>35</v>
      </c>
      <c r="N4008" s="2">
        <v>6623.69</v>
      </c>
      <c r="O4008" t="s">
        <v>2250</v>
      </c>
      <c r="P4008">
        <v>0.7</v>
      </c>
      <c r="Q40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08">
        <f>YEAR(Table1[[#This Row],[Hire Date]])</f>
        <v>2025</v>
      </c>
      <c r="T4008" t="str">
        <f>IF(Table1[[#This Row],[Education Level]]="Master's Degree",
"Master's Degree",
IF(Table1[[#This Row],[Education Level]]="Bachelor's Degree",
"Bachelor's Degree",
"Others"))</f>
        <v>Bachelor's Degree</v>
      </c>
    </row>
    <row r="4009" spans="1:20" x14ac:dyDescent="0.25">
      <c r="A4009" t="s">
        <v>8456</v>
      </c>
      <c r="B4009" t="s">
        <v>8457</v>
      </c>
      <c r="C4009" t="s">
        <v>18</v>
      </c>
      <c r="D4009">
        <v>29</v>
      </c>
      <c r="E4009" t="s">
        <v>19</v>
      </c>
      <c r="F4009" t="s">
        <v>74</v>
      </c>
      <c r="G4009" t="s">
        <v>232</v>
      </c>
      <c r="H4009" t="s">
        <v>33</v>
      </c>
      <c r="I4009" t="s">
        <v>34</v>
      </c>
      <c r="J4009" s="1">
        <v>43532</v>
      </c>
      <c r="M4009" t="s">
        <v>35</v>
      </c>
      <c r="N4009" s="2">
        <v>63202.2</v>
      </c>
      <c r="O4009" t="s">
        <v>146</v>
      </c>
      <c r="P4009">
        <v>7.2</v>
      </c>
      <c r="Q40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09">
        <f>YEAR(Table1[[#This Row],[Hire Date]])</f>
        <v>2019</v>
      </c>
      <c r="T4009" t="str">
        <f>IF(Table1[[#This Row],[Education Level]]="Master's Degree",
"Master's Degree",
IF(Table1[[#This Row],[Education Level]]="Bachelor's Degree",
"Bachelor's Degree",
"Others"))</f>
        <v>Bachelor's Degree</v>
      </c>
    </row>
    <row r="4010" spans="1:20" x14ac:dyDescent="0.25">
      <c r="A4010" t="s">
        <v>8458</v>
      </c>
      <c r="B4010" t="s">
        <v>8459</v>
      </c>
      <c r="C4010" t="s">
        <v>18</v>
      </c>
      <c r="D4010">
        <v>30</v>
      </c>
      <c r="E4010" t="s">
        <v>73</v>
      </c>
      <c r="F4010" t="s">
        <v>49</v>
      </c>
      <c r="G4010" t="s">
        <v>32</v>
      </c>
      <c r="H4010" t="s">
        <v>33</v>
      </c>
      <c r="I4010" t="s">
        <v>34</v>
      </c>
      <c r="J4010" s="1">
        <v>45546</v>
      </c>
      <c r="M4010" t="s">
        <v>35</v>
      </c>
      <c r="N4010" s="2">
        <v>4145.8</v>
      </c>
      <c r="O4010" t="s">
        <v>2448</v>
      </c>
      <c r="P4010">
        <v>1.7</v>
      </c>
      <c r="Q40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010">
        <f>YEAR(Table1[[#This Row],[Hire Date]])</f>
        <v>2024</v>
      </c>
      <c r="T4010" t="str">
        <f>IF(Table1[[#This Row],[Education Level]]="Master's Degree",
"Master's Degree",
IF(Table1[[#This Row],[Education Level]]="Bachelor's Degree",
"Bachelor's Degree",
"Others"))</f>
        <v>Bachelor's Degree</v>
      </c>
    </row>
    <row r="4011" spans="1:20" x14ac:dyDescent="0.25">
      <c r="A4011" t="s">
        <v>8460</v>
      </c>
      <c r="B4011" t="s">
        <v>8461</v>
      </c>
      <c r="C4011" t="s">
        <v>18</v>
      </c>
      <c r="D4011">
        <v>40</v>
      </c>
      <c r="E4011" t="s">
        <v>136</v>
      </c>
      <c r="F4011" t="s">
        <v>44</v>
      </c>
      <c r="G4011" t="s">
        <v>145</v>
      </c>
      <c r="H4011" t="s">
        <v>22</v>
      </c>
      <c r="I4011" t="s">
        <v>34</v>
      </c>
      <c r="J4011" s="1">
        <v>45837</v>
      </c>
      <c r="K4011" s="1">
        <v>46051</v>
      </c>
      <c r="L4011" t="s">
        <v>24</v>
      </c>
      <c r="M4011" t="s">
        <v>25</v>
      </c>
      <c r="N4011" s="2">
        <v>31079.439999999999</v>
      </c>
      <c r="O4011" t="s">
        <v>146</v>
      </c>
      <c r="P4011">
        <v>0.6</v>
      </c>
      <c r="Q40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11">
        <f>YEAR(Table1[[#This Row],[Hire Date]])</f>
        <v>2025</v>
      </c>
      <c r="S4011" s="9">
        <f>YEAR(Table1[[#This Row],[Exit Date]])</f>
        <v>2026</v>
      </c>
      <c r="T4011" t="str">
        <f>IF(Table1[[#This Row],[Education Level]]="Master's Degree",
"Master's Degree",
IF(Table1[[#This Row],[Education Level]]="Bachelor's Degree",
"Bachelor's Degree",
"Others"))</f>
        <v>Bachelor's Degree</v>
      </c>
    </row>
    <row r="4012" spans="1:20" x14ac:dyDescent="0.25">
      <c r="A4012" t="s">
        <v>8462</v>
      </c>
      <c r="B4012" t="s">
        <v>8463</v>
      </c>
      <c r="C4012" t="s">
        <v>18</v>
      </c>
      <c r="D4012">
        <v>35</v>
      </c>
      <c r="E4012" t="s">
        <v>43</v>
      </c>
      <c r="F4012" t="s">
        <v>44</v>
      </c>
      <c r="G4012" t="s">
        <v>21</v>
      </c>
      <c r="H4012" t="s">
        <v>33</v>
      </c>
      <c r="I4012" t="s">
        <v>34</v>
      </c>
      <c r="J4012" s="1">
        <v>45860</v>
      </c>
      <c r="M4012" t="s">
        <v>35</v>
      </c>
      <c r="N4012" s="2">
        <v>17478.810000000001</v>
      </c>
      <c r="O4012" t="s">
        <v>359</v>
      </c>
      <c r="P4012">
        <v>0.8</v>
      </c>
      <c r="Q40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12">
        <f>YEAR(Table1[[#This Row],[Hire Date]])</f>
        <v>2025</v>
      </c>
      <c r="T4012" t="str">
        <f>IF(Table1[[#This Row],[Education Level]]="Master's Degree",
"Master's Degree",
IF(Table1[[#This Row],[Education Level]]="Bachelor's Degree",
"Bachelor's Degree",
"Others"))</f>
        <v>Bachelor's Degree</v>
      </c>
    </row>
    <row r="4013" spans="1:20" x14ac:dyDescent="0.25">
      <c r="A4013" t="s">
        <v>8464</v>
      </c>
      <c r="B4013" t="s">
        <v>8465</v>
      </c>
      <c r="C4013" t="s">
        <v>18</v>
      </c>
      <c r="D4013">
        <v>22</v>
      </c>
      <c r="E4013" t="s">
        <v>73</v>
      </c>
      <c r="F4013" t="s">
        <v>31</v>
      </c>
      <c r="G4013" t="s">
        <v>45</v>
      </c>
      <c r="H4013" t="s">
        <v>33</v>
      </c>
      <c r="I4013" t="s">
        <v>75</v>
      </c>
      <c r="J4013" s="1">
        <v>43679</v>
      </c>
      <c r="M4013" t="s">
        <v>35</v>
      </c>
      <c r="N4013" s="2">
        <v>7369.11</v>
      </c>
      <c r="O4013" t="s">
        <v>1243</v>
      </c>
      <c r="P4013">
        <v>6.8</v>
      </c>
      <c r="Q40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13">
        <f>YEAR(Table1[[#This Row],[Hire Date]])</f>
        <v>2019</v>
      </c>
      <c r="T4013" t="str">
        <f>IF(Table1[[#This Row],[Education Level]]="Master's Degree",
"Master's Degree",
IF(Table1[[#This Row],[Education Level]]="Bachelor's Degree",
"Bachelor's Degree",
"Others"))</f>
        <v>Others</v>
      </c>
    </row>
    <row r="4014" spans="1:20" x14ac:dyDescent="0.25">
      <c r="A4014" t="s">
        <v>8466</v>
      </c>
      <c r="B4014" t="s">
        <v>8467</v>
      </c>
      <c r="C4014" t="s">
        <v>18</v>
      </c>
      <c r="D4014">
        <v>26</v>
      </c>
      <c r="E4014" t="s">
        <v>121</v>
      </c>
      <c r="F4014" t="s">
        <v>20</v>
      </c>
      <c r="G4014" t="s">
        <v>61</v>
      </c>
      <c r="H4014" t="s">
        <v>33</v>
      </c>
      <c r="I4014" t="s">
        <v>23</v>
      </c>
      <c r="J4014" s="1">
        <v>44480</v>
      </c>
      <c r="M4014" t="s">
        <v>35</v>
      </c>
      <c r="N4014" s="2">
        <v>12223.06</v>
      </c>
      <c r="O4014" t="s">
        <v>2607</v>
      </c>
      <c r="P4014">
        <v>4.5999999999999996</v>
      </c>
      <c r="Q40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014">
        <f>YEAR(Table1[[#This Row],[Hire Date]])</f>
        <v>2021</v>
      </c>
      <c r="T4014" t="str">
        <f>IF(Table1[[#This Row],[Education Level]]="Master's Degree",
"Master's Degree",
IF(Table1[[#This Row],[Education Level]]="Bachelor's Degree",
"Bachelor's Degree",
"Others"))</f>
        <v>Master's Degree</v>
      </c>
    </row>
    <row r="4015" spans="1:20" x14ac:dyDescent="0.25">
      <c r="A4015" t="s">
        <v>8468</v>
      </c>
      <c r="B4015" t="s">
        <v>7226</v>
      </c>
      <c r="C4015" t="s">
        <v>29</v>
      </c>
      <c r="D4015">
        <v>36</v>
      </c>
      <c r="E4015" t="s">
        <v>73</v>
      </c>
      <c r="F4015" t="s">
        <v>31</v>
      </c>
      <c r="G4015" t="s">
        <v>137</v>
      </c>
      <c r="H4015" t="s">
        <v>33</v>
      </c>
      <c r="I4015" t="s">
        <v>175</v>
      </c>
      <c r="J4015" s="1">
        <v>44103</v>
      </c>
      <c r="K4015" s="1">
        <v>45588</v>
      </c>
      <c r="L4015" t="s">
        <v>24</v>
      </c>
      <c r="M4015" t="s">
        <v>25</v>
      </c>
      <c r="N4015" s="2">
        <v>20992.99</v>
      </c>
      <c r="O4015" t="s">
        <v>2422</v>
      </c>
      <c r="P4015">
        <v>4.0999999999999996</v>
      </c>
      <c r="Q40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015">
        <f>YEAR(Table1[[#This Row],[Hire Date]])</f>
        <v>2020</v>
      </c>
      <c r="S4015" s="9">
        <f>YEAR(Table1[[#This Row],[Exit Date]])</f>
        <v>2024</v>
      </c>
      <c r="T4015" t="str">
        <f>IF(Table1[[#This Row],[Education Level]]="Master's Degree",
"Master's Degree",
IF(Table1[[#This Row],[Education Level]]="Bachelor's Degree",
"Bachelor's Degree",
"Others"))</f>
        <v>Others</v>
      </c>
    </row>
    <row r="4016" spans="1:20" x14ac:dyDescent="0.25">
      <c r="A4016" t="s">
        <v>8469</v>
      </c>
      <c r="B4016" t="s">
        <v>8470</v>
      </c>
      <c r="C4016" t="s">
        <v>18</v>
      </c>
      <c r="D4016">
        <v>34</v>
      </c>
      <c r="E4016" t="s">
        <v>121</v>
      </c>
      <c r="F4016" t="s">
        <v>44</v>
      </c>
      <c r="G4016" t="s">
        <v>137</v>
      </c>
      <c r="H4016" t="s">
        <v>33</v>
      </c>
      <c r="I4016" t="s">
        <v>50</v>
      </c>
      <c r="J4016" s="1">
        <v>45769</v>
      </c>
      <c r="M4016" t="s">
        <v>35</v>
      </c>
      <c r="N4016" s="2">
        <v>28900.080000000002</v>
      </c>
      <c r="O4016" t="s">
        <v>1016</v>
      </c>
      <c r="P4016">
        <v>1.1000000000000001</v>
      </c>
      <c r="Q40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016">
        <f>YEAR(Table1[[#This Row],[Hire Date]])</f>
        <v>2025</v>
      </c>
      <c r="T4016" t="str">
        <f>IF(Table1[[#This Row],[Education Level]]="Master's Degree",
"Master's Degree",
IF(Table1[[#This Row],[Education Level]]="Bachelor's Degree",
"Bachelor's Degree",
"Others"))</f>
        <v>Others</v>
      </c>
    </row>
    <row r="4017" spans="1:20" x14ac:dyDescent="0.25">
      <c r="A4017" t="s">
        <v>8471</v>
      </c>
      <c r="B4017" t="s">
        <v>8472</v>
      </c>
      <c r="C4017" t="s">
        <v>18</v>
      </c>
      <c r="D4017">
        <v>29</v>
      </c>
      <c r="E4017" t="s">
        <v>69</v>
      </c>
      <c r="F4017" t="s">
        <v>60</v>
      </c>
      <c r="G4017" t="s">
        <v>145</v>
      </c>
      <c r="H4017" t="s">
        <v>33</v>
      </c>
      <c r="I4017" t="s">
        <v>34</v>
      </c>
      <c r="J4017" s="1">
        <v>44832</v>
      </c>
      <c r="M4017" t="s">
        <v>35</v>
      </c>
      <c r="N4017" s="2">
        <v>37164.21</v>
      </c>
      <c r="O4017" t="s">
        <v>146</v>
      </c>
      <c r="P4017">
        <v>3.6</v>
      </c>
      <c r="Q40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017">
        <f>YEAR(Table1[[#This Row],[Hire Date]])</f>
        <v>2022</v>
      </c>
      <c r="T4017" t="str">
        <f>IF(Table1[[#This Row],[Education Level]]="Master's Degree",
"Master's Degree",
IF(Table1[[#This Row],[Education Level]]="Bachelor's Degree",
"Bachelor's Degree",
"Others"))</f>
        <v>Bachelor's Degree</v>
      </c>
    </row>
    <row r="4018" spans="1:20" x14ac:dyDescent="0.25">
      <c r="A4018" t="s">
        <v>8473</v>
      </c>
      <c r="B4018" t="s">
        <v>8474</v>
      </c>
      <c r="C4018" t="s">
        <v>18</v>
      </c>
      <c r="D4018">
        <v>30</v>
      </c>
      <c r="E4018" t="s">
        <v>30</v>
      </c>
      <c r="F4018" t="s">
        <v>31</v>
      </c>
      <c r="G4018" t="s">
        <v>45</v>
      </c>
      <c r="H4018" t="s">
        <v>131</v>
      </c>
      <c r="I4018" t="s">
        <v>50</v>
      </c>
      <c r="J4018" s="1">
        <v>45860</v>
      </c>
      <c r="K4018" s="1">
        <v>46050</v>
      </c>
      <c r="L4018" t="s">
        <v>132</v>
      </c>
      <c r="M4018" t="s">
        <v>25</v>
      </c>
      <c r="N4018" s="2">
        <v>6778.83</v>
      </c>
      <c r="O4018" t="s">
        <v>1629</v>
      </c>
      <c r="P4018">
        <v>0.5</v>
      </c>
      <c r="Q40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18">
        <f>YEAR(Table1[[#This Row],[Hire Date]])</f>
        <v>2025</v>
      </c>
      <c r="S4018" s="9">
        <f>YEAR(Table1[[#This Row],[Exit Date]])</f>
        <v>2026</v>
      </c>
      <c r="T4018" t="str">
        <f>IF(Table1[[#This Row],[Education Level]]="Master's Degree",
"Master's Degree",
IF(Table1[[#This Row],[Education Level]]="Bachelor's Degree",
"Bachelor's Degree",
"Others"))</f>
        <v>Others</v>
      </c>
    </row>
    <row r="4019" spans="1:20" x14ac:dyDescent="0.25">
      <c r="A4019" t="s">
        <v>8475</v>
      </c>
      <c r="B4019" t="s">
        <v>8476</v>
      </c>
      <c r="C4019" t="s">
        <v>29</v>
      </c>
      <c r="D4019">
        <v>41</v>
      </c>
      <c r="E4019" t="s">
        <v>79</v>
      </c>
      <c r="F4019" t="s">
        <v>31</v>
      </c>
      <c r="G4019" t="s">
        <v>45</v>
      </c>
      <c r="H4019" t="s">
        <v>33</v>
      </c>
      <c r="I4019" t="s">
        <v>34</v>
      </c>
      <c r="J4019" s="1">
        <v>43910</v>
      </c>
      <c r="M4019" t="s">
        <v>35</v>
      </c>
      <c r="N4019" s="2">
        <v>7860.13</v>
      </c>
      <c r="O4019" t="s">
        <v>845</v>
      </c>
      <c r="P4019">
        <v>6.2</v>
      </c>
      <c r="Q40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19">
        <f>YEAR(Table1[[#This Row],[Hire Date]])</f>
        <v>2020</v>
      </c>
      <c r="T4019" t="str">
        <f>IF(Table1[[#This Row],[Education Level]]="Master's Degree",
"Master's Degree",
IF(Table1[[#This Row],[Education Level]]="Bachelor's Degree",
"Bachelor's Degree",
"Others"))</f>
        <v>Bachelor's Degree</v>
      </c>
    </row>
    <row r="4020" spans="1:20" x14ac:dyDescent="0.25">
      <c r="A4020" t="s">
        <v>8477</v>
      </c>
      <c r="B4020" t="s">
        <v>8478</v>
      </c>
      <c r="C4020" t="s">
        <v>29</v>
      </c>
      <c r="D4020">
        <v>30</v>
      </c>
      <c r="E4020" t="s">
        <v>100</v>
      </c>
      <c r="F4020" t="s">
        <v>31</v>
      </c>
      <c r="G4020" t="s">
        <v>137</v>
      </c>
      <c r="H4020" t="s">
        <v>33</v>
      </c>
      <c r="I4020" t="s">
        <v>34</v>
      </c>
      <c r="J4020" s="1">
        <v>45824</v>
      </c>
      <c r="K4020" s="1">
        <v>46004</v>
      </c>
      <c r="L4020" t="s">
        <v>372</v>
      </c>
      <c r="M4020" t="s">
        <v>25</v>
      </c>
      <c r="N4020" s="2">
        <v>23412.89</v>
      </c>
      <c r="O4020" t="s">
        <v>2943</v>
      </c>
      <c r="P4020">
        <v>0.5</v>
      </c>
      <c r="Q40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20">
        <f>YEAR(Table1[[#This Row],[Hire Date]])</f>
        <v>2025</v>
      </c>
      <c r="S4020" s="9">
        <f>YEAR(Table1[[#This Row],[Exit Date]])</f>
        <v>2025</v>
      </c>
      <c r="T4020" t="str">
        <f>IF(Table1[[#This Row],[Education Level]]="Master's Degree",
"Master's Degree",
IF(Table1[[#This Row],[Education Level]]="Bachelor's Degree",
"Bachelor's Degree",
"Others"))</f>
        <v>Bachelor's Degree</v>
      </c>
    </row>
    <row r="4021" spans="1:20" x14ac:dyDescent="0.25">
      <c r="A4021" t="s">
        <v>8479</v>
      </c>
      <c r="B4021" t="s">
        <v>8480</v>
      </c>
      <c r="C4021" t="s">
        <v>18</v>
      </c>
      <c r="D4021">
        <v>34</v>
      </c>
      <c r="E4021" s="9" t="s">
        <v>13002</v>
      </c>
      <c r="F4021" t="s">
        <v>44</v>
      </c>
      <c r="G4021" t="s">
        <v>61</v>
      </c>
      <c r="H4021" t="s">
        <v>33</v>
      </c>
      <c r="I4021" t="s">
        <v>34</v>
      </c>
      <c r="J4021" s="1">
        <v>45776</v>
      </c>
      <c r="M4021" t="s">
        <v>35</v>
      </c>
      <c r="N4021" s="2">
        <v>11811.5</v>
      </c>
      <c r="O4021" t="s">
        <v>936</v>
      </c>
      <c r="P4021">
        <v>1.1000000000000001</v>
      </c>
      <c r="Q40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021">
        <f>YEAR(Table1[[#This Row],[Hire Date]])</f>
        <v>2025</v>
      </c>
      <c r="T4021" t="str">
        <f>IF(Table1[[#This Row],[Education Level]]="Master's Degree",
"Master's Degree",
IF(Table1[[#This Row],[Education Level]]="Bachelor's Degree",
"Bachelor's Degree",
"Others"))</f>
        <v>Bachelor's Degree</v>
      </c>
    </row>
    <row r="4022" spans="1:20" x14ac:dyDescent="0.25">
      <c r="A4022" t="s">
        <v>8481</v>
      </c>
      <c r="B4022" t="s">
        <v>8482</v>
      </c>
      <c r="C4022" t="s">
        <v>18</v>
      </c>
      <c r="D4022">
        <v>54</v>
      </c>
      <c r="E4022" t="s">
        <v>43</v>
      </c>
      <c r="F4022" t="s">
        <v>74</v>
      </c>
      <c r="G4022" t="s">
        <v>32</v>
      </c>
      <c r="H4022" t="s">
        <v>131</v>
      </c>
      <c r="I4022" t="s">
        <v>34</v>
      </c>
      <c r="J4022" s="1">
        <v>44453</v>
      </c>
      <c r="K4022" s="1">
        <v>44775</v>
      </c>
      <c r="L4022" t="s">
        <v>132</v>
      </c>
      <c r="M4022" t="s">
        <v>25</v>
      </c>
      <c r="N4022" s="2">
        <v>5154.62</v>
      </c>
      <c r="O4022" t="s">
        <v>2095</v>
      </c>
      <c r="P4022">
        <v>0.9</v>
      </c>
      <c r="Q40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22">
        <f>YEAR(Table1[[#This Row],[Hire Date]])</f>
        <v>2021</v>
      </c>
      <c r="S4022" s="9">
        <f>YEAR(Table1[[#This Row],[Exit Date]])</f>
        <v>2022</v>
      </c>
      <c r="T4022" t="str">
        <f>IF(Table1[[#This Row],[Education Level]]="Master's Degree",
"Master's Degree",
IF(Table1[[#This Row],[Education Level]]="Bachelor's Degree",
"Bachelor's Degree",
"Others"))</f>
        <v>Bachelor's Degree</v>
      </c>
    </row>
    <row r="4023" spans="1:20" x14ac:dyDescent="0.25">
      <c r="A4023" t="s">
        <v>8483</v>
      </c>
      <c r="B4023" t="s">
        <v>8484</v>
      </c>
      <c r="C4023" t="s">
        <v>18</v>
      </c>
      <c r="D4023">
        <v>22</v>
      </c>
      <c r="E4023" t="s">
        <v>19</v>
      </c>
      <c r="F4023" t="s">
        <v>49</v>
      </c>
      <c r="G4023" t="s">
        <v>137</v>
      </c>
      <c r="H4023" t="s">
        <v>33</v>
      </c>
      <c r="I4023" t="s">
        <v>23</v>
      </c>
      <c r="J4023" s="1">
        <v>43560</v>
      </c>
      <c r="M4023" t="s">
        <v>35</v>
      </c>
      <c r="N4023" s="2">
        <v>27708.55</v>
      </c>
      <c r="O4023" t="s">
        <v>223</v>
      </c>
      <c r="P4023">
        <v>7.1</v>
      </c>
      <c r="Q40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23">
        <f>YEAR(Table1[[#This Row],[Hire Date]])</f>
        <v>2019</v>
      </c>
      <c r="T4023" t="str">
        <f>IF(Table1[[#This Row],[Education Level]]="Master's Degree",
"Master's Degree",
IF(Table1[[#This Row],[Education Level]]="Bachelor's Degree",
"Bachelor's Degree",
"Others"))</f>
        <v>Master's Degree</v>
      </c>
    </row>
    <row r="4024" spans="1:20" x14ac:dyDescent="0.25">
      <c r="A4024" t="s">
        <v>8485</v>
      </c>
      <c r="B4024" t="s">
        <v>8486</v>
      </c>
      <c r="C4024" t="s">
        <v>18</v>
      </c>
      <c r="D4024">
        <v>22</v>
      </c>
      <c r="E4024" s="9" t="s">
        <v>13002</v>
      </c>
      <c r="F4024" t="s">
        <v>74</v>
      </c>
      <c r="G4024" t="s">
        <v>61</v>
      </c>
      <c r="H4024" t="s">
        <v>33</v>
      </c>
      <c r="I4024" t="s">
        <v>34</v>
      </c>
      <c r="J4024" s="1">
        <v>45726</v>
      </c>
      <c r="M4024" t="s">
        <v>35</v>
      </c>
      <c r="N4024" s="2">
        <v>13475.01</v>
      </c>
      <c r="O4024" t="s">
        <v>730</v>
      </c>
      <c r="P4024">
        <v>1.2</v>
      </c>
      <c r="Q40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024">
        <f>YEAR(Table1[[#This Row],[Hire Date]])</f>
        <v>2025</v>
      </c>
      <c r="T4024" t="str">
        <f>IF(Table1[[#This Row],[Education Level]]="Master's Degree",
"Master's Degree",
IF(Table1[[#This Row],[Education Level]]="Bachelor's Degree",
"Bachelor's Degree",
"Others"))</f>
        <v>Bachelor's Degree</v>
      </c>
    </row>
    <row r="4025" spans="1:20" x14ac:dyDescent="0.25">
      <c r="A4025" t="s">
        <v>8487</v>
      </c>
      <c r="B4025" t="s">
        <v>8488</v>
      </c>
      <c r="C4025" t="s">
        <v>29</v>
      </c>
      <c r="D4025">
        <v>42</v>
      </c>
      <c r="E4025" t="s">
        <v>121</v>
      </c>
      <c r="F4025" t="s">
        <v>49</v>
      </c>
      <c r="G4025" t="s">
        <v>61</v>
      </c>
      <c r="H4025" t="s">
        <v>33</v>
      </c>
      <c r="I4025" t="s">
        <v>75</v>
      </c>
      <c r="J4025" s="1">
        <v>45452</v>
      </c>
      <c r="M4025" t="s">
        <v>35</v>
      </c>
      <c r="N4025" s="2">
        <v>9758.44</v>
      </c>
      <c r="O4025" t="s">
        <v>589</v>
      </c>
      <c r="P4025">
        <v>1.9</v>
      </c>
      <c r="Q40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025">
        <f>YEAR(Table1[[#This Row],[Hire Date]])</f>
        <v>2024</v>
      </c>
      <c r="T4025" t="str">
        <f>IF(Table1[[#This Row],[Education Level]]="Master's Degree",
"Master's Degree",
IF(Table1[[#This Row],[Education Level]]="Bachelor's Degree",
"Bachelor's Degree",
"Others"))</f>
        <v>Others</v>
      </c>
    </row>
    <row r="4026" spans="1:20" x14ac:dyDescent="0.25">
      <c r="A4026" t="s">
        <v>8489</v>
      </c>
      <c r="B4026" t="s">
        <v>8490</v>
      </c>
      <c r="C4026" t="s">
        <v>29</v>
      </c>
      <c r="D4026">
        <v>28</v>
      </c>
      <c r="E4026" t="s">
        <v>69</v>
      </c>
      <c r="F4026" t="s">
        <v>44</v>
      </c>
      <c r="G4026" t="s">
        <v>21</v>
      </c>
      <c r="H4026" t="s">
        <v>138</v>
      </c>
      <c r="I4026" t="s">
        <v>34</v>
      </c>
      <c r="J4026" s="1">
        <v>44573</v>
      </c>
      <c r="M4026" t="s">
        <v>35</v>
      </c>
      <c r="N4026" s="2">
        <v>15453.09</v>
      </c>
      <c r="O4026" t="s">
        <v>827</v>
      </c>
      <c r="P4026">
        <v>4.3</v>
      </c>
      <c r="Q40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026">
        <f>YEAR(Table1[[#This Row],[Hire Date]])</f>
        <v>2022</v>
      </c>
      <c r="T4026" t="str">
        <f>IF(Table1[[#This Row],[Education Level]]="Master's Degree",
"Master's Degree",
IF(Table1[[#This Row],[Education Level]]="Bachelor's Degree",
"Bachelor's Degree",
"Others"))</f>
        <v>Bachelor's Degree</v>
      </c>
    </row>
    <row r="4027" spans="1:20" x14ac:dyDescent="0.25">
      <c r="A4027" t="s">
        <v>8491</v>
      </c>
      <c r="B4027" t="s">
        <v>8492</v>
      </c>
      <c r="C4027" t="s">
        <v>18</v>
      </c>
      <c r="D4027">
        <v>32</v>
      </c>
      <c r="E4027" t="s">
        <v>136</v>
      </c>
      <c r="F4027" t="s">
        <v>60</v>
      </c>
      <c r="G4027" t="s">
        <v>61</v>
      </c>
      <c r="H4027" t="s">
        <v>22</v>
      </c>
      <c r="I4027" t="s">
        <v>34</v>
      </c>
      <c r="J4027" s="1">
        <v>43156</v>
      </c>
      <c r="K4027" s="1">
        <v>45887</v>
      </c>
      <c r="L4027" t="s">
        <v>24</v>
      </c>
      <c r="M4027" t="s">
        <v>25</v>
      </c>
      <c r="N4027" s="2">
        <v>11928.48</v>
      </c>
      <c r="O4027" t="s">
        <v>1823</v>
      </c>
      <c r="P4027">
        <v>7.5</v>
      </c>
      <c r="Q40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27">
        <f>YEAR(Table1[[#This Row],[Hire Date]])</f>
        <v>2018</v>
      </c>
      <c r="S4027" s="9">
        <f>YEAR(Table1[[#This Row],[Exit Date]])</f>
        <v>2025</v>
      </c>
      <c r="T4027" t="str">
        <f>IF(Table1[[#This Row],[Education Level]]="Master's Degree",
"Master's Degree",
IF(Table1[[#This Row],[Education Level]]="Bachelor's Degree",
"Bachelor's Degree",
"Others"))</f>
        <v>Bachelor's Degree</v>
      </c>
    </row>
    <row r="4028" spans="1:20" x14ac:dyDescent="0.25">
      <c r="A4028" t="s">
        <v>8493</v>
      </c>
      <c r="B4028" t="s">
        <v>8494</v>
      </c>
      <c r="C4028" t="s">
        <v>29</v>
      </c>
      <c r="D4028">
        <v>27</v>
      </c>
      <c r="E4028" t="s">
        <v>43</v>
      </c>
      <c r="F4028" t="s">
        <v>20</v>
      </c>
      <c r="G4028" t="s">
        <v>45</v>
      </c>
      <c r="H4028" t="s">
        <v>22</v>
      </c>
      <c r="I4028" t="s">
        <v>23</v>
      </c>
      <c r="J4028" s="1">
        <v>43419</v>
      </c>
      <c r="K4028" s="1">
        <v>43796</v>
      </c>
      <c r="L4028" t="s">
        <v>132</v>
      </c>
      <c r="M4028" t="s">
        <v>25</v>
      </c>
      <c r="N4028" s="2">
        <v>6934.43</v>
      </c>
      <c r="O4028" t="s">
        <v>4085</v>
      </c>
      <c r="P4028">
        <v>1</v>
      </c>
      <c r="Q40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028">
        <f>YEAR(Table1[[#This Row],[Hire Date]])</f>
        <v>2018</v>
      </c>
      <c r="S4028" s="9">
        <f>YEAR(Table1[[#This Row],[Exit Date]])</f>
        <v>2019</v>
      </c>
      <c r="T4028" t="str">
        <f>IF(Table1[[#This Row],[Education Level]]="Master's Degree",
"Master's Degree",
IF(Table1[[#This Row],[Education Level]]="Bachelor's Degree",
"Bachelor's Degree",
"Others"))</f>
        <v>Master's Degree</v>
      </c>
    </row>
    <row r="4029" spans="1:20" x14ac:dyDescent="0.25">
      <c r="A4029" t="s">
        <v>8495</v>
      </c>
      <c r="B4029" t="s">
        <v>8496</v>
      </c>
      <c r="C4029" t="s">
        <v>29</v>
      </c>
      <c r="D4029">
        <v>32</v>
      </c>
      <c r="E4029" t="s">
        <v>30</v>
      </c>
      <c r="F4029" t="s">
        <v>31</v>
      </c>
      <c r="G4029" t="s">
        <v>32</v>
      </c>
      <c r="H4029" t="s">
        <v>33</v>
      </c>
      <c r="I4029" t="s">
        <v>117</v>
      </c>
      <c r="J4029" s="1">
        <v>45479</v>
      </c>
      <c r="M4029" t="s">
        <v>35</v>
      </c>
      <c r="N4029" s="2">
        <v>5893.41</v>
      </c>
      <c r="O4029" t="s">
        <v>1450</v>
      </c>
      <c r="P4029">
        <v>1.9</v>
      </c>
      <c r="Q40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029">
        <f>YEAR(Table1[[#This Row],[Hire Date]])</f>
        <v>2024</v>
      </c>
      <c r="T4029" t="str">
        <f>IF(Table1[[#This Row],[Education Level]]="Master's Degree",
"Master's Degree",
IF(Table1[[#This Row],[Education Level]]="Bachelor's Degree",
"Bachelor's Degree",
"Others"))</f>
        <v>Others</v>
      </c>
    </row>
    <row r="4030" spans="1:20" x14ac:dyDescent="0.25">
      <c r="A4030" t="s">
        <v>8497</v>
      </c>
      <c r="B4030" t="s">
        <v>8498</v>
      </c>
      <c r="C4030" t="s">
        <v>29</v>
      </c>
      <c r="D4030">
        <v>49</v>
      </c>
      <c r="E4030" t="s">
        <v>43</v>
      </c>
      <c r="F4030" t="s">
        <v>20</v>
      </c>
      <c r="G4030" t="s">
        <v>21</v>
      </c>
      <c r="H4030" t="s">
        <v>33</v>
      </c>
      <c r="I4030" t="s">
        <v>117</v>
      </c>
      <c r="J4030" s="1">
        <v>43956</v>
      </c>
      <c r="M4030" t="s">
        <v>35</v>
      </c>
      <c r="N4030" s="2">
        <v>18063.07</v>
      </c>
      <c r="O4030" t="s">
        <v>850</v>
      </c>
      <c r="P4030">
        <v>6</v>
      </c>
      <c r="Q40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30">
        <f>YEAR(Table1[[#This Row],[Hire Date]])</f>
        <v>2020</v>
      </c>
      <c r="T4030" t="str">
        <f>IF(Table1[[#This Row],[Education Level]]="Master's Degree",
"Master's Degree",
IF(Table1[[#This Row],[Education Level]]="Bachelor's Degree",
"Bachelor's Degree",
"Others"))</f>
        <v>Others</v>
      </c>
    </row>
    <row r="4031" spans="1:20" x14ac:dyDescent="0.25">
      <c r="A4031" t="s">
        <v>8499</v>
      </c>
      <c r="B4031" t="s">
        <v>6594</v>
      </c>
      <c r="C4031" t="s">
        <v>18</v>
      </c>
      <c r="D4031">
        <v>42</v>
      </c>
      <c r="E4031" t="s">
        <v>73</v>
      </c>
      <c r="F4031" t="s">
        <v>60</v>
      </c>
      <c r="G4031" t="s">
        <v>93</v>
      </c>
      <c r="H4031" t="s">
        <v>22</v>
      </c>
      <c r="I4031" t="s">
        <v>50</v>
      </c>
      <c r="J4031" s="1">
        <v>44689</v>
      </c>
      <c r="K4031" s="1">
        <v>44988</v>
      </c>
      <c r="L4031" t="s">
        <v>132</v>
      </c>
      <c r="M4031" t="s">
        <v>25</v>
      </c>
      <c r="N4031" s="2">
        <v>3350.57</v>
      </c>
      <c r="O4031" t="s">
        <v>208</v>
      </c>
      <c r="P4031">
        <v>0.8</v>
      </c>
      <c r="Q40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31">
        <f>YEAR(Table1[[#This Row],[Hire Date]])</f>
        <v>2022</v>
      </c>
      <c r="S4031" s="9">
        <f>YEAR(Table1[[#This Row],[Exit Date]])</f>
        <v>2023</v>
      </c>
      <c r="T4031" t="str">
        <f>IF(Table1[[#This Row],[Education Level]]="Master's Degree",
"Master's Degree",
IF(Table1[[#This Row],[Education Level]]="Bachelor's Degree",
"Bachelor's Degree",
"Others"))</f>
        <v>Others</v>
      </c>
    </row>
    <row r="4032" spans="1:20" x14ac:dyDescent="0.25">
      <c r="A4032" t="s">
        <v>8500</v>
      </c>
      <c r="B4032" t="s">
        <v>8501</v>
      </c>
      <c r="C4032" t="s">
        <v>29</v>
      </c>
      <c r="D4032">
        <v>42</v>
      </c>
      <c r="E4032" t="s">
        <v>43</v>
      </c>
      <c r="F4032" t="s">
        <v>31</v>
      </c>
      <c r="G4032" t="s">
        <v>45</v>
      </c>
      <c r="H4032" t="s">
        <v>33</v>
      </c>
      <c r="I4032" t="s">
        <v>50</v>
      </c>
      <c r="J4032" s="1">
        <v>43880</v>
      </c>
      <c r="M4032" t="s">
        <v>35</v>
      </c>
      <c r="N4032" s="2">
        <v>9212.42</v>
      </c>
      <c r="O4032" t="s">
        <v>1176</v>
      </c>
      <c r="P4032">
        <v>6.2</v>
      </c>
      <c r="Q40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32">
        <f>YEAR(Table1[[#This Row],[Hire Date]])</f>
        <v>2020</v>
      </c>
      <c r="T4032" t="str">
        <f>IF(Table1[[#This Row],[Education Level]]="Master's Degree",
"Master's Degree",
IF(Table1[[#This Row],[Education Level]]="Bachelor's Degree",
"Bachelor's Degree",
"Others"))</f>
        <v>Others</v>
      </c>
    </row>
    <row r="4033" spans="1:20" x14ac:dyDescent="0.25">
      <c r="A4033" t="s">
        <v>8502</v>
      </c>
      <c r="B4033" t="s">
        <v>8503</v>
      </c>
      <c r="C4033" t="s">
        <v>29</v>
      </c>
      <c r="D4033">
        <v>22</v>
      </c>
      <c r="E4033" t="s">
        <v>69</v>
      </c>
      <c r="F4033" t="s">
        <v>49</v>
      </c>
      <c r="G4033" t="s">
        <v>32</v>
      </c>
      <c r="H4033" t="s">
        <v>33</v>
      </c>
      <c r="I4033" t="s">
        <v>50</v>
      </c>
      <c r="J4033" s="1">
        <v>43290</v>
      </c>
      <c r="M4033" t="s">
        <v>35</v>
      </c>
      <c r="N4033" s="2">
        <v>5162.78</v>
      </c>
      <c r="O4033" t="s">
        <v>1052</v>
      </c>
      <c r="P4033">
        <v>7.9</v>
      </c>
      <c r="Q40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33">
        <f>YEAR(Table1[[#This Row],[Hire Date]])</f>
        <v>2018</v>
      </c>
      <c r="T4033" t="str">
        <f>IF(Table1[[#This Row],[Education Level]]="Master's Degree",
"Master's Degree",
IF(Table1[[#This Row],[Education Level]]="Bachelor's Degree",
"Bachelor's Degree",
"Others"))</f>
        <v>Others</v>
      </c>
    </row>
    <row r="4034" spans="1:20" x14ac:dyDescent="0.25">
      <c r="A4034" t="s">
        <v>8504</v>
      </c>
      <c r="B4034" t="s">
        <v>8505</v>
      </c>
      <c r="C4034" t="s">
        <v>18</v>
      </c>
      <c r="D4034">
        <v>24</v>
      </c>
      <c r="E4034" t="s">
        <v>79</v>
      </c>
      <c r="F4034" t="s">
        <v>74</v>
      </c>
      <c r="G4034" t="s">
        <v>93</v>
      </c>
      <c r="H4034" t="s">
        <v>33</v>
      </c>
      <c r="I4034" t="s">
        <v>34</v>
      </c>
      <c r="J4034" s="1">
        <v>44463</v>
      </c>
      <c r="M4034" t="s">
        <v>35</v>
      </c>
      <c r="N4034" s="2">
        <v>3843.98</v>
      </c>
      <c r="O4034" t="s">
        <v>4829</v>
      </c>
      <c r="P4034">
        <v>4.5999999999999996</v>
      </c>
      <c r="Q40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034">
        <f>YEAR(Table1[[#This Row],[Hire Date]])</f>
        <v>2021</v>
      </c>
      <c r="T4034" t="str">
        <f>IF(Table1[[#This Row],[Education Level]]="Master's Degree",
"Master's Degree",
IF(Table1[[#This Row],[Education Level]]="Bachelor's Degree",
"Bachelor's Degree",
"Others"))</f>
        <v>Bachelor's Degree</v>
      </c>
    </row>
    <row r="4035" spans="1:20" x14ac:dyDescent="0.25">
      <c r="A4035" t="s">
        <v>8506</v>
      </c>
      <c r="B4035" t="s">
        <v>8507</v>
      </c>
      <c r="C4035" t="s">
        <v>18</v>
      </c>
      <c r="D4035">
        <v>22</v>
      </c>
      <c r="E4035" t="s">
        <v>73</v>
      </c>
      <c r="F4035" t="s">
        <v>31</v>
      </c>
      <c r="G4035" t="s">
        <v>232</v>
      </c>
      <c r="H4035" t="s">
        <v>22</v>
      </c>
      <c r="I4035" t="s">
        <v>34</v>
      </c>
      <c r="J4035" s="1">
        <v>45033</v>
      </c>
      <c r="K4035" s="1">
        <v>45959</v>
      </c>
      <c r="L4035" t="s">
        <v>760</v>
      </c>
      <c r="M4035" t="s">
        <v>25</v>
      </c>
      <c r="N4035" s="2">
        <v>54120.04</v>
      </c>
      <c r="O4035" t="s">
        <v>146</v>
      </c>
      <c r="P4035">
        <v>2.5</v>
      </c>
      <c r="Q40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035">
        <f>YEAR(Table1[[#This Row],[Hire Date]])</f>
        <v>2023</v>
      </c>
      <c r="S4035" s="9">
        <f>YEAR(Table1[[#This Row],[Exit Date]])</f>
        <v>2025</v>
      </c>
      <c r="T4035" t="str">
        <f>IF(Table1[[#This Row],[Education Level]]="Master's Degree",
"Master's Degree",
IF(Table1[[#This Row],[Education Level]]="Bachelor's Degree",
"Bachelor's Degree",
"Others"))</f>
        <v>Bachelor's Degree</v>
      </c>
    </row>
    <row r="4036" spans="1:20" x14ac:dyDescent="0.25">
      <c r="A4036" t="s">
        <v>8508</v>
      </c>
      <c r="B4036" t="s">
        <v>8509</v>
      </c>
      <c r="C4036" t="s">
        <v>29</v>
      </c>
      <c r="D4036">
        <v>27</v>
      </c>
      <c r="E4036" t="s">
        <v>86</v>
      </c>
      <c r="F4036" t="s">
        <v>60</v>
      </c>
      <c r="G4036" t="s">
        <v>61</v>
      </c>
      <c r="H4036" t="s">
        <v>33</v>
      </c>
      <c r="I4036" t="s">
        <v>50</v>
      </c>
      <c r="J4036" s="1">
        <v>44642</v>
      </c>
      <c r="M4036" t="s">
        <v>35</v>
      </c>
      <c r="N4036" s="2">
        <v>13128.29</v>
      </c>
      <c r="O4036" t="s">
        <v>842</v>
      </c>
      <c r="P4036">
        <v>4.2</v>
      </c>
      <c r="Q40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036">
        <f>YEAR(Table1[[#This Row],[Hire Date]])</f>
        <v>2022</v>
      </c>
      <c r="T4036" t="str">
        <f>IF(Table1[[#This Row],[Education Level]]="Master's Degree",
"Master's Degree",
IF(Table1[[#This Row],[Education Level]]="Bachelor's Degree",
"Bachelor's Degree",
"Others"))</f>
        <v>Others</v>
      </c>
    </row>
    <row r="4037" spans="1:20" x14ac:dyDescent="0.25">
      <c r="A4037" t="s">
        <v>8510</v>
      </c>
      <c r="B4037" t="s">
        <v>8511</v>
      </c>
      <c r="C4037" t="s">
        <v>29</v>
      </c>
      <c r="D4037">
        <v>43</v>
      </c>
      <c r="E4037" t="s">
        <v>100</v>
      </c>
      <c r="F4037" t="s">
        <v>31</v>
      </c>
      <c r="G4037" t="s">
        <v>32</v>
      </c>
      <c r="H4037" t="s">
        <v>22</v>
      </c>
      <c r="I4037" t="s">
        <v>34</v>
      </c>
      <c r="J4037" s="1">
        <v>44601</v>
      </c>
      <c r="M4037" t="s">
        <v>35</v>
      </c>
      <c r="N4037" s="2">
        <v>5452.8</v>
      </c>
      <c r="O4037" t="s">
        <v>2909</v>
      </c>
      <c r="P4037">
        <v>4.3</v>
      </c>
      <c r="Q40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037">
        <f>YEAR(Table1[[#This Row],[Hire Date]])</f>
        <v>2022</v>
      </c>
      <c r="T4037" t="str">
        <f>IF(Table1[[#This Row],[Education Level]]="Master's Degree",
"Master's Degree",
IF(Table1[[#This Row],[Education Level]]="Bachelor's Degree",
"Bachelor's Degree",
"Others"))</f>
        <v>Bachelor's Degree</v>
      </c>
    </row>
    <row r="4038" spans="1:20" x14ac:dyDescent="0.25">
      <c r="A4038" t="s">
        <v>8512</v>
      </c>
      <c r="B4038" t="s">
        <v>8513</v>
      </c>
      <c r="C4038" t="s">
        <v>18</v>
      </c>
      <c r="D4038">
        <v>39</v>
      </c>
      <c r="E4038" t="s">
        <v>121</v>
      </c>
      <c r="F4038" t="s">
        <v>20</v>
      </c>
      <c r="G4038" t="s">
        <v>32</v>
      </c>
      <c r="H4038" t="s">
        <v>33</v>
      </c>
      <c r="I4038" t="s">
        <v>23</v>
      </c>
      <c r="J4038" s="1">
        <v>46022</v>
      </c>
      <c r="M4038" t="s">
        <v>35</v>
      </c>
      <c r="N4038" s="2">
        <v>4842.83</v>
      </c>
      <c r="O4038" t="s">
        <v>1074</v>
      </c>
      <c r="P4038">
        <v>0.4</v>
      </c>
      <c r="Q40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38">
        <f>YEAR(Table1[[#This Row],[Hire Date]])</f>
        <v>2025</v>
      </c>
      <c r="T4038" t="str">
        <f>IF(Table1[[#This Row],[Education Level]]="Master's Degree",
"Master's Degree",
IF(Table1[[#This Row],[Education Level]]="Bachelor's Degree",
"Bachelor's Degree",
"Others"))</f>
        <v>Master's Degree</v>
      </c>
    </row>
    <row r="4039" spans="1:20" x14ac:dyDescent="0.25">
      <c r="A4039" t="s">
        <v>8514</v>
      </c>
      <c r="B4039" t="s">
        <v>8515</v>
      </c>
      <c r="C4039" t="s">
        <v>29</v>
      </c>
      <c r="D4039">
        <v>33</v>
      </c>
      <c r="E4039" t="s">
        <v>19</v>
      </c>
      <c r="F4039" t="s">
        <v>44</v>
      </c>
      <c r="G4039" t="s">
        <v>232</v>
      </c>
      <c r="H4039" t="s">
        <v>33</v>
      </c>
      <c r="I4039" t="s">
        <v>175</v>
      </c>
      <c r="J4039" s="1">
        <v>44394</v>
      </c>
      <c r="M4039" t="s">
        <v>35</v>
      </c>
      <c r="N4039" s="2">
        <v>49080.37</v>
      </c>
      <c r="O4039" t="s">
        <v>146</v>
      </c>
      <c r="P4039">
        <v>4.8</v>
      </c>
      <c r="Q40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039">
        <f>YEAR(Table1[[#This Row],[Hire Date]])</f>
        <v>2021</v>
      </c>
      <c r="T4039" t="str">
        <f>IF(Table1[[#This Row],[Education Level]]="Master's Degree",
"Master's Degree",
IF(Table1[[#This Row],[Education Level]]="Bachelor's Degree",
"Bachelor's Degree",
"Others"))</f>
        <v>Others</v>
      </c>
    </row>
    <row r="4040" spans="1:20" x14ac:dyDescent="0.25">
      <c r="A4040" t="s">
        <v>8516</v>
      </c>
      <c r="B4040" t="s">
        <v>8517</v>
      </c>
      <c r="C4040" t="s">
        <v>18</v>
      </c>
      <c r="D4040">
        <v>34</v>
      </c>
      <c r="E4040" t="s">
        <v>79</v>
      </c>
      <c r="F4040" t="s">
        <v>60</v>
      </c>
      <c r="G4040" t="s">
        <v>45</v>
      </c>
      <c r="H4040" t="s">
        <v>33</v>
      </c>
      <c r="I4040" t="s">
        <v>34</v>
      </c>
      <c r="J4040" s="1">
        <v>46085</v>
      </c>
      <c r="M4040" t="s">
        <v>35</v>
      </c>
      <c r="N4040" s="2">
        <v>8642.61</v>
      </c>
      <c r="O4040" t="s">
        <v>427</v>
      </c>
      <c r="P4040">
        <v>0.2</v>
      </c>
      <c r="Q40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40">
        <f>YEAR(Table1[[#This Row],[Hire Date]])</f>
        <v>2026</v>
      </c>
      <c r="T4040" t="str">
        <f>IF(Table1[[#This Row],[Education Level]]="Master's Degree",
"Master's Degree",
IF(Table1[[#This Row],[Education Level]]="Bachelor's Degree",
"Bachelor's Degree",
"Others"))</f>
        <v>Bachelor's Degree</v>
      </c>
    </row>
    <row r="4041" spans="1:20" x14ac:dyDescent="0.25">
      <c r="A4041" t="s">
        <v>8518</v>
      </c>
      <c r="B4041" t="s">
        <v>8519</v>
      </c>
      <c r="C4041" t="s">
        <v>18</v>
      </c>
      <c r="D4041">
        <v>28</v>
      </c>
      <c r="E4041" t="s">
        <v>136</v>
      </c>
      <c r="F4041" t="s">
        <v>31</v>
      </c>
      <c r="G4041" t="s">
        <v>137</v>
      </c>
      <c r="H4041" t="s">
        <v>22</v>
      </c>
      <c r="I4041" t="s">
        <v>50</v>
      </c>
      <c r="J4041" s="1">
        <v>43766</v>
      </c>
      <c r="M4041" t="s">
        <v>35</v>
      </c>
      <c r="N4041" s="2">
        <v>21133.26</v>
      </c>
      <c r="O4041" t="s">
        <v>2226</v>
      </c>
      <c r="P4041">
        <v>6.6</v>
      </c>
      <c r="Q40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41">
        <f>YEAR(Table1[[#This Row],[Hire Date]])</f>
        <v>2019</v>
      </c>
      <c r="T4041" t="str">
        <f>IF(Table1[[#This Row],[Education Level]]="Master's Degree",
"Master's Degree",
IF(Table1[[#This Row],[Education Level]]="Bachelor's Degree",
"Bachelor's Degree",
"Others"))</f>
        <v>Others</v>
      </c>
    </row>
    <row r="4042" spans="1:20" x14ac:dyDescent="0.25">
      <c r="A4042" t="s">
        <v>8520</v>
      </c>
      <c r="B4042" t="s">
        <v>8521</v>
      </c>
      <c r="C4042" t="s">
        <v>18</v>
      </c>
      <c r="D4042">
        <v>36</v>
      </c>
      <c r="E4042" s="9" t="s">
        <v>13002</v>
      </c>
      <c r="F4042" t="s">
        <v>20</v>
      </c>
      <c r="G4042" t="s">
        <v>145</v>
      </c>
      <c r="H4042" t="s">
        <v>131</v>
      </c>
      <c r="I4042" t="s">
        <v>34</v>
      </c>
      <c r="J4042" s="1">
        <v>45856</v>
      </c>
      <c r="M4042" t="s">
        <v>35</v>
      </c>
      <c r="N4042" s="2">
        <v>36594.01</v>
      </c>
      <c r="O4042" t="s">
        <v>146</v>
      </c>
      <c r="P4042">
        <v>0.8</v>
      </c>
      <c r="Q40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42">
        <f>YEAR(Table1[[#This Row],[Hire Date]])</f>
        <v>2025</v>
      </c>
      <c r="T4042" t="str">
        <f>IF(Table1[[#This Row],[Education Level]]="Master's Degree",
"Master's Degree",
IF(Table1[[#This Row],[Education Level]]="Bachelor's Degree",
"Bachelor's Degree",
"Others"))</f>
        <v>Bachelor's Degree</v>
      </c>
    </row>
    <row r="4043" spans="1:20" x14ac:dyDescent="0.25">
      <c r="A4043" t="s">
        <v>8522</v>
      </c>
      <c r="B4043" t="s">
        <v>8523</v>
      </c>
      <c r="C4043" t="s">
        <v>18</v>
      </c>
      <c r="D4043">
        <v>41</v>
      </c>
      <c r="E4043" s="9" t="s">
        <v>13002</v>
      </c>
      <c r="F4043" t="s">
        <v>20</v>
      </c>
      <c r="G4043" t="s">
        <v>32</v>
      </c>
      <c r="H4043" t="s">
        <v>33</v>
      </c>
      <c r="I4043" t="s">
        <v>34</v>
      </c>
      <c r="J4043" s="1">
        <v>44779</v>
      </c>
      <c r="M4043" t="s">
        <v>35</v>
      </c>
      <c r="N4043" s="2">
        <v>6228.39</v>
      </c>
      <c r="O4043" t="s">
        <v>1629</v>
      </c>
      <c r="P4043">
        <v>3.8</v>
      </c>
      <c r="Q40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043">
        <f>YEAR(Table1[[#This Row],[Hire Date]])</f>
        <v>2022</v>
      </c>
      <c r="T4043" t="str">
        <f>IF(Table1[[#This Row],[Education Level]]="Master's Degree",
"Master's Degree",
IF(Table1[[#This Row],[Education Level]]="Bachelor's Degree",
"Bachelor's Degree",
"Others"))</f>
        <v>Bachelor's Degree</v>
      </c>
    </row>
    <row r="4044" spans="1:20" x14ac:dyDescent="0.25">
      <c r="A4044" t="s">
        <v>8524</v>
      </c>
      <c r="B4044" t="s">
        <v>8525</v>
      </c>
      <c r="C4044" t="s">
        <v>18</v>
      </c>
      <c r="D4044">
        <v>22</v>
      </c>
      <c r="E4044" t="s">
        <v>79</v>
      </c>
      <c r="F4044" t="s">
        <v>20</v>
      </c>
      <c r="G4044" t="s">
        <v>32</v>
      </c>
      <c r="H4044" t="s">
        <v>33</v>
      </c>
      <c r="I4044" t="s">
        <v>50</v>
      </c>
      <c r="J4044" s="1">
        <v>44142</v>
      </c>
      <c r="K4044" s="1">
        <v>45796</v>
      </c>
      <c r="L4044" t="s">
        <v>24</v>
      </c>
      <c r="M4044" t="s">
        <v>25</v>
      </c>
      <c r="N4044" s="2">
        <v>5850.69</v>
      </c>
      <c r="O4044" t="s">
        <v>1410</v>
      </c>
      <c r="P4044">
        <v>4.5</v>
      </c>
      <c r="Q40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044">
        <f>YEAR(Table1[[#This Row],[Hire Date]])</f>
        <v>2020</v>
      </c>
      <c r="S4044" s="9">
        <f>YEAR(Table1[[#This Row],[Exit Date]])</f>
        <v>2025</v>
      </c>
      <c r="T4044" t="str">
        <f>IF(Table1[[#This Row],[Education Level]]="Master's Degree",
"Master's Degree",
IF(Table1[[#This Row],[Education Level]]="Bachelor's Degree",
"Bachelor's Degree",
"Others"))</f>
        <v>Others</v>
      </c>
    </row>
    <row r="4045" spans="1:20" x14ac:dyDescent="0.25">
      <c r="A4045" t="s">
        <v>8526</v>
      </c>
      <c r="B4045" t="s">
        <v>8527</v>
      </c>
      <c r="C4045" t="s">
        <v>18</v>
      </c>
      <c r="D4045">
        <v>37</v>
      </c>
      <c r="E4045" t="s">
        <v>43</v>
      </c>
      <c r="F4045" t="s">
        <v>60</v>
      </c>
      <c r="G4045" t="s">
        <v>45</v>
      </c>
      <c r="H4045" t="s">
        <v>33</v>
      </c>
      <c r="I4045" t="s">
        <v>23</v>
      </c>
      <c r="J4045" s="1">
        <v>43251</v>
      </c>
      <c r="M4045" t="s">
        <v>35</v>
      </c>
      <c r="N4045" s="2">
        <v>7660.86</v>
      </c>
      <c r="O4045" t="s">
        <v>982</v>
      </c>
      <c r="P4045">
        <v>8</v>
      </c>
      <c r="Q40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45">
        <f>YEAR(Table1[[#This Row],[Hire Date]])</f>
        <v>2018</v>
      </c>
      <c r="T4045" t="str">
        <f>IF(Table1[[#This Row],[Education Level]]="Master's Degree",
"Master's Degree",
IF(Table1[[#This Row],[Education Level]]="Bachelor's Degree",
"Bachelor's Degree",
"Others"))</f>
        <v>Master's Degree</v>
      </c>
    </row>
    <row r="4046" spans="1:20" x14ac:dyDescent="0.25">
      <c r="A4046" t="s">
        <v>8528</v>
      </c>
      <c r="B4046" t="s">
        <v>8529</v>
      </c>
      <c r="C4046" t="s">
        <v>29</v>
      </c>
      <c r="D4046">
        <v>43</v>
      </c>
      <c r="E4046" t="s">
        <v>43</v>
      </c>
      <c r="F4046" t="s">
        <v>31</v>
      </c>
      <c r="G4046" t="s">
        <v>61</v>
      </c>
      <c r="H4046" t="s">
        <v>33</v>
      </c>
      <c r="I4046" t="s">
        <v>117</v>
      </c>
      <c r="J4046" s="1">
        <v>43460</v>
      </c>
      <c r="M4046" t="s">
        <v>35</v>
      </c>
      <c r="N4046" s="2">
        <v>11850.56</v>
      </c>
      <c r="O4046" t="s">
        <v>960</v>
      </c>
      <c r="P4046">
        <v>7.4</v>
      </c>
      <c r="Q40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46">
        <f>YEAR(Table1[[#This Row],[Hire Date]])</f>
        <v>2018</v>
      </c>
      <c r="T4046" t="str">
        <f>IF(Table1[[#This Row],[Education Level]]="Master's Degree",
"Master's Degree",
IF(Table1[[#This Row],[Education Level]]="Bachelor's Degree",
"Bachelor's Degree",
"Others"))</f>
        <v>Others</v>
      </c>
    </row>
    <row r="4047" spans="1:20" x14ac:dyDescent="0.25">
      <c r="A4047" t="s">
        <v>8530</v>
      </c>
      <c r="B4047" t="s">
        <v>8531</v>
      </c>
      <c r="C4047" t="s">
        <v>18</v>
      </c>
      <c r="D4047">
        <v>31</v>
      </c>
      <c r="E4047" t="s">
        <v>73</v>
      </c>
      <c r="F4047" t="s">
        <v>74</v>
      </c>
      <c r="G4047" t="s">
        <v>45</v>
      </c>
      <c r="H4047" t="s">
        <v>33</v>
      </c>
      <c r="I4047" t="s">
        <v>50</v>
      </c>
      <c r="J4047" s="1">
        <v>43226</v>
      </c>
      <c r="M4047" t="s">
        <v>35</v>
      </c>
      <c r="N4047" s="2">
        <v>9015.75</v>
      </c>
      <c r="O4047" t="s">
        <v>881</v>
      </c>
      <c r="P4047">
        <v>8</v>
      </c>
      <c r="Q40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47">
        <f>YEAR(Table1[[#This Row],[Hire Date]])</f>
        <v>2018</v>
      </c>
      <c r="T4047" t="str">
        <f>IF(Table1[[#This Row],[Education Level]]="Master's Degree",
"Master's Degree",
IF(Table1[[#This Row],[Education Level]]="Bachelor's Degree",
"Bachelor's Degree",
"Others"))</f>
        <v>Others</v>
      </c>
    </row>
    <row r="4048" spans="1:20" x14ac:dyDescent="0.25">
      <c r="A4048" t="s">
        <v>8532</v>
      </c>
      <c r="B4048" t="s">
        <v>8533</v>
      </c>
      <c r="C4048" t="s">
        <v>18</v>
      </c>
      <c r="D4048">
        <v>41</v>
      </c>
      <c r="E4048" t="s">
        <v>136</v>
      </c>
      <c r="F4048" t="s">
        <v>44</v>
      </c>
      <c r="G4048" t="s">
        <v>45</v>
      </c>
      <c r="H4048" t="s">
        <v>33</v>
      </c>
      <c r="I4048" t="s">
        <v>23</v>
      </c>
      <c r="J4048" s="1">
        <v>43335</v>
      </c>
      <c r="M4048" t="s">
        <v>35</v>
      </c>
      <c r="N4048" s="2">
        <v>6889.64</v>
      </c>
      <c r="O4048" t="s">
        <v>388</v>
      </c>
      <c r="P4048">
        <v>7.7</v>
      </c>
      <c r="Q40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48">
        <f>YEAR(Table1[[#This Row],[Hire Date]])</f>
        <v>2018</v>
      </c>
      <c r="T4048" t="str">
        <f>IF(Table1[[#This Row],[Education Level]]="Master's Degree",
"Master's Degree",
IF(Table1[[#This Row],[Education Level]]="Bachelor's Degree",
"Bachelor's Degree",
"Others"))</f>
        <v>Master's Degree</v>
      </c>
    </row>
    <row r="4049" spans="1:20" x14ac:dyDescent="0.25">
      <c r="A4049" t="s">
        <v>8534</v>
      </c>
      <c r="B4049" t="s">
        <v>8535</v>
      </c>
      <c r="C4049" t="s">
        <v>18</v>
      </c>
      <c r="D4049">
        <v>60</v>
      </c>
      <c r="E4049" s="9" t="s">
        <v>13002</v>
      </c>
      <c r="F4049" t="s">
        <v>20</v>
      </c>
      <c r="G4049" t="s">
        <v>32</v>
      </c>
      <c r="H4049" t="s">
        <v>22</v>
      </c>
      <c r="I4049" t="s">
        <v>34</v>
      </c>
      <c r="J4049" s="1">
        <v>44211</v>
      </c>
      <c r="M4049" t="s">
        <v>35</v>
      </c>
      <c r="N4049" s="2">
        <v>5052.8599999999997</v>
      </c>
      <c r="O4049" t="s">
        <v>2453</v>
      </c>
      <c r="P4049">
        <v>5.3</v>
      </c>
      <c r="Q40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49">
        <f>YEAR(Table1[[#This Row],[Hire Date]])</f>
        <v>2021</v>
      </c>
      <c r="T4049" t="str">
        <f>IF(Table1[[#This Row],[Education Level]]="Master's Degree",
"Master's Degree",
IF(Table1[[#This Row],[Education Level]]="Bachelor's Degree",
"Bachelor's Degree",
"Others"))</f>
        <v>Bachelor's Degree</v>
      </c>
    </row>
    <row r="4050" spans="1:20" x14ac:dyDescent="0.25">
      <c r="A4050" t="s">
        <v>8536</v>
      </c>
      <c r="B4050" t="s">
        <v>8537</v>
      </c>
      <c r="C4050" t="s">
        <v>18</v>
      </c>
      <c r="D4050">
        <v>34</v>
      </c>
      <c r="E4050" t="s">
        <v>43</v>
      </c>
      <c r="F4050" t="s">
        <v>31</v>
      </c>
      <c r="G4050" t="s">
        <v>32</v>
      </c>
      <c r="H4050" t="s">
        <v>33</v>
      </c>
      <c r="I4050" t="s">
        <v>175</v>
      </c>
      <c r="J4050" s="1">
        <v>44295</v>
      </c>
      <c r="M4050" t="s">
        <v>35</v>
      </c>
      <c r="N4050" s="2">
        <v>6496.41</v>
      </c>
      <c r="O4050" t="s">
        <v>774</v>
      </c>
      <c r="P4050">
        <v>5.0999999999999996</v>
      </c>
      <c r="Q40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50">
        <f>YEAR(Table1[[#This Row],[Hire Date]])</f>
        <v>2021</v>
      </c>
      <c r="T4050" t="str">
        <f>IF(Table1[[#This Row],[Education Level]]="Master's Degree",
"Master's Degree",
IF(Table1[[#This Row],[Education Level]]="Bachelor's Degree",
"Bachelor's Degree",
"Others"))</f>
        <v>Others</v>
      </c>
    </row>
    <row r="4051" spans="1:20" x14ac:dyDescent="0.25">
      <c r="A4051" t="s">
        <v>8538</v>
      </c>
      <c r="B4051" t="s">
        <v>8539</v>
      </c>
      <c r="C4051" t="s">
        <v>18</v>
      </c>
      <c r="D4051">
        <v>38</v>
      </c>
      <c r="E4051" t="s">
        <v>86</v>
      </c>
      <c r="F4051" t="s">
        <v>31</v>
      </c>
      <c r="G4051" t="s">
        <v>93</v>
      </c>
      <c r="H4051" t="s">
        <v>22</v>
      </c>
      <c r="I4051" t="s">
        <v>23</v>
      </c>
      <c r="J4051" s="1">
        <v>44843</v>
      </c>
      <c r="K4051" s="1">
        <v>45373</v>
      </c>
      <c r="L4051" t="s">
        <v>24</v>
      </c>
      <c r="M4051" t="s">
        <v>25</v>
      </c>
      <c r="N4051" s="2">
        <v>3928.5</v>
      </c>
      <c r="O4051" t="s">
        <v>430</v>
      </c>
      <c r="P4051">
        <v>1.5</v>
      </c>
      <c r="Q40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051">
        <f>YEAR(Table1[[#This Row],[Hire Date]])</f>
        <v>2022</v>
      </c>
      <c r="S4051" s="9">
        <f>YEAR(Table1[[#This Row],[Exit Date]])</f>
        <v>2024</v>
      </c>
      <c r="T4051" t="str">
        <f>IF(Table1[[#This Row],[Education Level]]="Master's Degree",
"Master's Degree",
IF(Table1[[#This Row],[Education Level]]="Bachelor's Degree",
"Bachelor's Degree",
"Others"))</f>
        <v>Master's Degree</v>
      </c>
    </row>
    <row r="4052" spans="1:20" x14ac:dyDescent="0.25">
      <c r="A4052" t="s">
        <v>8540</v>
      </c>
      <c r="B4052" t="s">
        <v>8541</v>
      </c>
      <c r="C4052" t="s">
        <v>29</v>
      </c>
      <c r="D4052">
        <v>28</v>
      </c>
      <c r="E4052" s="9" t="s">
        <v>13002</v>
      </c>
      <c r="F4052" t="s">
        <v>49</v>
      </c>
      <c r="G4052" t="s">
        <v>45</v>
      </c>
      <c r="H4052" t="s">
        <v>22</v>
      </c>
      <c r="I4052" t="s">
        <v>50</v>
      </c>
      <c r="J4052" s="1">
        <v>45548</v>
      </c>
      <c r="K4052" s="1">
        <v>46160</v>
      </c>
      <c r="L4052" t="s">
        <v>132</v>
      </c>
      <c r="M4052" t="s">
        <v>25</v>
      </c>
      <c r="N4052" s="2">
        <v>7172.95</v>
      </c>
      <c r="O4052" t="s">
        <v>2067</v>
      </c>
      <c r="P4052">
        <v>1.7</v>
      </c>
      <c r="Q40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052">
        <f>YEAR(Table1[[#This Row],[Hire Date]])</f>
        <v>2024</v>
      </c>
      <c r="S4052" s="9">
        <f>YEAR(Table1[[#This Row],[Exit Date]])</f>
        <v>2026</v>
      </c>
      <c r="T4052" t="str">
        <f>IF(Table1[[#This Row],[Education Level]]="Master's Degree",
"Master's Degree",
IF(Table1[[#This Row],[Education Level]]="Bachelor's Degree",
"Bachelor's Degree",
"Others"))</f>
        <v>Others</v>
      </c>
    </row>
    <row r="4053" spans="1:20" x14ac:dyDescent="0.25">
      <c r="A4053" t="s">
        <v>8542</v>
      </c>
      <c r="B4053" t="s">
        <v>8543</v>
      </c>
      <c r="C4053" t="s">
        <v>18</v>
      </c>
      <c r="D4053">
        <v>36</v>
      </c>
      <c r="E4053" t="s">
        <v>136</v>
      </c>
      <c r="F4053" t="s">
        <v>20</v>
      </c>
      <c r="G4053" t="s">
        <v>45</v>
      </c>
      <c r="H4053" t="s">
        <v>33</v>
      </c>
      <c r="I4053" t="s">
        <v>34</v>
      </c>
      <c r="J4053" s="1">
        <v>44840</v>
      </c>
      <c r="K4053" s="1">
        <v>45735</v>
      </c>
      <c r="L4053" t="s">
        <v>113</v>
      </c>
      <c r="M4053" t="s">
        <v>25</v>
      </c>
      <c r="N4053" s="2">
        <v>9036.5</v>
      </c>
      <c r="O4053" t="s">
        <v>7161</v>
      </c>
      <c r="P4053">
        <v>2.5</v>
      </c>
      <c r="Q40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053">
        <f>YEAR(Table1[[#This Row],[Hire Date]])</f>
        <v>2022</v>
      </c>
      <c r="S4053" s="9">
        <f>YEAR(Table1[[#This Row],[Exit Date]])</f>
        <v>2025</v>
      </c>
      <c r="T4053" t="str">
        <f>IF(Table1[[#This Row],[Education Level]]="Master's Degree",
"Master's Degree",
IF(Table1[[#This Row],[Education Level]]="Bachelor's Degree",
"Bachelor's Degree",
"Others"))</f>
        <v>Bachelor's Degree</v>
      </c>
    </row>
    <row r="4054" spans="1:20" x14ac:dyDescent="0.25">
      <c r="A4054" t="s">
        <v>8544</v>
      </c>
      <c r="B4054" t="s">
        <v>8545</v>
      </c>
      <c r="C4054" t="s">
        <v>18</v>
      </c>
      <c r="D4054">
        <v>39</v>
      </c>
      <c r="E4054" t="s">
        <v>69</v>
      </c>
      <c r="F4054" t="s">
        <v>31</v>
      </c>
      <c r="G4054" t="s">
        <v>61</v>
      </c>
      <c r="H4054" t="s">
        <v>33</v>
      </c>
      <c r="I4054" t="s">
        <v>34</v>
      </c>
      <c r="J4054" s="1">
        <v>44426</v>
      </c>
      <c r="M4054" t="s">
        <v>35</v>
      </c>
      <c r="N4054" s="2">
        <v>9542.9699999999993</v>
      </c>
      <c r="O4054" t="s">
        <v>444</v>
      </c>
      <c r="P4054">
        <v>4.7</v>
      </c>
      <c r="Q40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054">
        <f>YEAR(Table1[[#This Row],[Hire Date]])</f>
        <v>2021</v>
      </c>
      <c r="T4054" t="str">
        <f>IF(Table1[[#This Row],[Education Level]]="Master's Degree",
"Master's Degree",
IF(Table1[[#This Row],[Education Level]]="Bachelor's Degree",
"Bachelor's Degree",
"Others"))</f>
        <v>Bachelor's Degree</v>
      </c>
    </row>
    <row r="4055" spans="1:20" x14ac:dyDescent="0.25">
      <c r="A4055" t="s">
        <v>8546</v>
      </c>
      <c r="B4055" t="s">
        <v>8547</v>
      </c>
      <c r="C4055" t="s">
        <v>29</v>
      </c>
      <c r="D4055">
        <v>36</v>
      </c>
      <c r="E4055" t="s">
        <v>19</v>
      </c>
      <c r="F4055" t="s">
        <v>31</v>
      </c>
      <c r="G4055" t="s">
        <v>21</v>
      </c>
      <c r="H4055" t="s">
        <v>33</v>
      </c>
      <c r="I4055" t="s">
        <v>23</v>
      </c>
      <c r="J4055" s="1">
        <v>45725</v>
      </c>
      <c r="K4055" s="1">
        <v>46165</v>
      </c>
      <c r="L4055" t="s">
        <v>24</v>
      </c>
      <c r="M4055" t="s">
        <v>25</v>
      </c>
      <c r="N4055" s="2">
        <v>15342.59</v>
      </c>
      <c r="O4055" t="s">
        <v>1035</v>
      </c>
      <c r="P4055">
        <v>1.2</v>
      </c>
      <c r="Q40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055">
        <f>YEAR(Table1[[#This Row],[Hire Date]])</f>
        <v>2025</v>
      </c>
      <c r="S4055" s="9">
        <f>YEAR(Table1[[#This Row],[Exit Date]])</f>
        <v>2026</v>
      </c>
      <c r="T4055" t="str">
        <f>IF(Table1[[#This Row],[Education Level]]="Master's Degree",
"Master's Degree",
IF(Table1[[#This Row],[Education Level]]="Bachelor's Degree",
"Bachelor's Degree",
"Others"))</f>
        <v>Master's Degree</v>
      </c>
    </row>
    <row r="4056" spans="1:20" x14ac:dyDescent="0.25">
      <c r="A4056" t="s">
        <v>8548</v>
      </c>
      <c r="B4056" t="s">
        <v>8549</v>
      </c>
      <c r="C4056" t="s">
        <v>29</v>
      </c>
      <c r="D4056">
        <v>25</v>
      </c>
      <c r="E4056" t="s">
        <v>79</v>
      </c>
      <c r="F4056" t="s">
        <v>49</v>
      </c>
      <c r="G4056" t="s">
        <v>45</v>
      </c>
      <c r="H4056" t="s">
        <v>33</v>
      </c>
      <c r="I4056" t="s">
        <v>23</v>
      </c>
      <c r="J4056" s="1">
        <v>45294</v>
      </c>
      <c r="M4056" t="s">
        <v>35</v>
      </c>
      <c r="N4056" s="2">
        <v>8551.82</v>
      </c>
      <c r="O4056" t="s">
        <v>2765</v>
      </c>
      <c r="P4056">
        <v>2.4</v>
      </c>
      <c r="Q40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056">
        <f>YEAR(Table1[[#This Row],[Hire Date]])</f>
        <v>2024</v>
      </c>
      <c r="T4056" t="str">
        <f>IF(Table1[[#This Row],[Education Level]]="Master's Degree",
"Master's Degree",
IF(Table1[[#This Row],[Education Level]]="Bachelor's Degree",
"Bachelor's Degree",
"Others"))</f>
        <v>Master's Degree</v>
      </c>
    </row>
    <row r="4057" spans="1:20" x14ac:dyDescent="0.25">
      <c r="A4057" t="s">
        <v>8550</v>
      </c>
      <c r="B4057" t="s">
        <v>8551</v>
      </c>
      <c r="C4057" t="s">
        <v>18</v>
      </c>
      <c r="D4057">
        <v>36</v>
      </c>
      <c r="E4057" t="s">
        <v>100</v>
      </c>
      <c r="F4057" t="s">
        <v>31</v>
      </c>
      <c r="G4057" t="s">
        <v>32</v>
      </c>
      <c r="H4057" t="s">
        <v>33</v>
      </c>
      <c r="I4057" t="s">
        <v>23</v>
      </c>
      <c r="J4057" s="1">
        <v>43157</v>
      </c>
      <c r="M4057" t="s">
        <v>35</v>
      </c>
      <c r="N4057" s="2">
        <v>6001.82</v>
      </c>
      <c r="O4057" t="s">
        <v>5050</v>
      </c>
      <c r="P4057">
        <v>8.1999999999999993</v>
      </c>
      <c r="Q40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57">
        <f>YEAR(Table1[[#This Row],[Hire Date]])</f>
        <v>2018</v>
      </c>
      <c r="T4057" t="str">
        <f>IF(Table1[[#This Row],[Education Level]]="Master's Degree",
"Master's Degree",
IF(Table1[[#This Row],[Education Level]]="Bachelor's Degree",
"Bachelor's Degree",
"Others"))</f>
        <v>Master's Degree</v>
      </c>
    </row>
    <row r="4058" spans="1:20" x14ac:dyDescent="0.25">
      <c r="A4058" t="s">
        <v>8552</v>
      </c>
      <c r="B4058" t="s">
        <v>8553</v>
      </c>
      <c r="C4058" t="s">
        <v>18</v>
      </c>
      <c r="D4058">
        <v>48</v>
      </c>
      <c r="E4058" t="s">
        <v>19</v>
      </c>
      <c r="F4058" t="s">
        <v>20</v>
      </c>
      <c r="G4058" t="s">
        <v>137</v>
      </c>
      <c r="H4058" t="s">
        <v>33</v>
      </c>
      <c r="I4058" t="s">
        <v>34</v>
      </c>
      <c r="J4058" s="1">
        <v>44076</v>
      </c>
      <c r="M4058" t="s">
        <v>35</v>
      </c>
      <c r="N4058" s="2">
        <v>23064.42</v>
      </c>
      <c r="O4058" t="s">
        <v>982</v>
      </c>
      <c r="P4058">
        <v>5.7</v>
      </c>
      <c r="Q40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58">
        <f>YEAR(Table1[[#This Row],[Hire Date]])</f>
        <v>2020</v>
      </c>
      <c r="T4058" t="str">
        <f>IF(Table1[[#This Row],[Education Level]]="Master's Degree",
"Master's Degree",
IF(Table1[[#This Row],[Education Level]]="Bachelor's Degree",
"Bachelor's Degree",
"Others"))</f>
        <v>Bachelor's Degree</v>
      </c>
    </row>
    <row r="4059" spans="1:20" x14ac:dyDescent="0.25">
      <c r="A4059" t="s">
        <v>8554</v>
      </c>
      <c r="B4059" t="s">
        <v>8555</v>
      </c>
      <c r="C4059" t="s">
        <v>29</v>
      </c>
      <c r="D4059">
        <v>39</v>
      </c>
      <c r="E4059" t="s">
        <v>69</v>
      </c>
      <c r="F4059" t="s">
        <v>74</v>
      </c>
      <c r="G4059" t="s">
        <v>45</v>
      </c>
      <c r="H4059" t="s">
        <v>33</v>
      </c>
      <c r="I4059" t="s">
        <v>34</v>
      </c>
      <c r="J4059" s="1">
        <v>43242</v>
      </c>
      <c r="M4059" t="s">
        <v>35</v>
      </c>
      <c r="N4059" s="2">
        <v>7796.06</v>
      </c>
      <c r="O4059" t="s">
        <v>223</v>
      </c>
      <c r="P4059">
        <v>8</v>
      </c>
      <c r="Q40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59">
        <f>YEAR(Table1[[#This Row],[Hire Date]])</f>
        <v>2018</v>
      </c>
      <c r="T4059" t="str">
        <f>IF(Table1[[#This Row],[Education Level]]="Master's Degree",
"Master's Degree",
IF(Table1[[#This Row],[Education Level]]="Bachelor's Degree",
"Bachelor's Degree",
"Others"))</f>
        <v>Bachelor's Degree</v>
      </c>
    </row>
    <row r="4060" spans="1:20" x14ac:dyDescent="0.25">
      <c r="A4060" t="s">
        <v>8556</v>
      </c>
      <c r="B4060" t="s">
        <v>5439</v>
      </c>
      <c r="C4060" t="s">
        <v>29</v>
      </c>
      <c r="D4060">
        <v>43</v>
      </c>
      <c r="E4060" t="s">
        <v>136</v>
      </c>
      <c r="F4060" t="s">
        <v>31</v>
      </c>
      <c r="G4060" t="s">
        <v>137</v>
      </c>
      <c r="H4060" t="s">
        <v>33</v>
      </c>
      <c r="I4060" t="s">
        <v>23</v>
      </c>
      <c r="J4060" s="1">
        <v>45977</v>
      </c>
      <c r="M4060" t="s">
        <v>35</v>
      </c>
      <c r="N4060" s="2">
        <v>20765.03</v>
      </c>
      <c r="O4060" t="s">
        <v>1285</v>
      </c>
      <c r="P4060">
        <v>0.5</v>
      </c>
      <c r="Q40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60">
        <f>YEAR(Table1[[#This Row],[Hire Date]])</f>
        <v>2025</v>
      </c>
      <c r="T4060" t="str">
        <f>IF(Table1[[#This Row],[Education Level]]="Master's Degree",
"Master's Degree",
IF(Table1[[#This Row],[Education Level]]="Bachelor's Degree",
"Bachelor's Degree",
"Others"))</f>
        <v>Master's Degree</v>
      </c>
    </row>
    <row r="4061" spans="1:20" x14ac:dyDescent="0.25">
      <c r="A4061" t="s">
        <v>8557</v>
      </c>
      <c r="B4061" t="s">
        <v>8558</v>
      </c>
      <c r="C4061" t="s">
        <v>29</v>
      </c>
      <c r="D4061">
        <v>32</v>
      </c>
      <c r="E4061" t="s">
        <v>69</v>
      </c>
      <c r="F4061" t="s">
        <v>44</v>
      </c>
      <c r="G4061" t="s">
        <v>32</v>
      </c>
      <c r="H4061" t="s">
        <v>33</v>
      </c>
      <c r="I4061" t="s">
        <v>34</v>
      </c>
      <c r="J4061" s="1">
        <v>43574</v>
      </c>
      <c r="M4061" t="s">
        <v>35</v>
      </c>
      <c r="N4061" s="2">
        <v>4046.35</v>
      </c>
      <c r="O4061" t="s">
        <v>730</v>
      </c>
      <c r="P4061">
        <v>7.1</v>
      </c>
      <c r="Q40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61">
        <f>YEAR(Table1[[#This Row],[Hire Date]])</f>
        <v>2019</v>
      </c>
      <c r="T4061" t="str">
        <f>IF(Table1[[#This Row],[Education Level]]="Master's Degree",
"Master's Degree",
IF(Table1[[#This Row],[Education Level]]="Bachelor's Degree",
"Bachelor's Degree",
"Others"))</f>
        <v>Bachelor's Degree</v>
      </c>
    </row>
    <row r="4062" spans="1:20" x14ac:dyDescent="0.25">
      <c r="A4062" t="s">
        <v>8559</v>
      </c>
      <c r="B4062" t="s">
        <v>8560</v>
      </c>
      <c r="C4062" t="s">
        <v>18</v>
      </c>
      <c r="D4062">
        <v>41</v>
      </c>
      <c r="E4062" t="s">
        <v>19</v>
      </c>
      <c r="F4062" t="s">
        <v>20</v>
      </c>
      <c r="G4062" t="s">
        <v>45</v>
      </c>
      <c r="H4062" t="s">
        <v>33</v>
      </c>
      <c r="I4062" t="s">
        <v>23</v>
      </c>
      <c r="J4062" s="1">
        <v>43188</v>
      </c>
      <c r="K4062" s="1">
        <v>45650</v>
      </c>
      <c r="L4062" t="s">
        <v>132</v>
      </c>
      <c r="M4062" t="s">
        <v>25</v>
      </c>
      <c r="N4062" s="2">
        <v>8360.4599999999991</v>
      </c>
      <c r="O4062" t="s">
        <v>491</v>
      </c>
      <c r="P4062">
        <v>6.7</v>
      </c>
      <c r="Q40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62">
        <f>YEAR(Table1[[#This Row],[Hire Date]])</f>
        <v>2018</v>
      </c>
      <c r="S4062" s="9">
        <f>YEAR(Table1[[#This Row],[Exit Date]])</f>
        <v>2024</v>
      </c>
      <c r="T4062" t="str">
        <f>IF(Table1[[#This Row],[Education Level]]="Master's Degree",
"Master's Degree",
IF(Table1[[#This Row],[Education Level]]="Bachelor's Degree",
"Bachelor's Degree",
"Others"))</f>
        <v>Master's Degree</v>
      </c>
    </row>
    <row r="4063" spans="1:20" x14ac:dyDescent="0.25">
      <c r="A4063" t="s">
        <v>8561</v>
      </c>
      <c r="B4063" t="s">
        <v>8562</v>
      </c>
      <c r="C4063" t="s">
        <v>18</v>
      </c>
      <c r="D4063">
        <v>37</v>
      </c>
      <c r="E4063" t="s">
        <v>86</v>
      </c>
      <c r="F4063" t="s">
        <v>60</v>
      </c>
      <c r="G4063" t="s">
        <v>45</v>
      </c>
      <c r="H4063" t="s">
        <v>33</v>
      </c>
      <c r="I4063" t="s">
        <v>34</v>
      </c>
      <c r="J4063" s="1">
        <v>43728</v>
      </c>
      <c r="M4063" t="s">
        <v>35</v>
      </c>
      <c r="N4063" s="2">
        <v>8091.91</v>
      </c>
      <c r="O4063" t="s">
        <v>3862</v>
      </c>
      <c r="P4063">
        <v>6.7</v>
      </c>
      <c r="Q40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63">
        <f>YEAR(Table1[[#This Row],[Hire Date]])</f>
        <v>2019</v>
      </c>
      <c r="T4063" t="str">
        <f>IF(Table1[[#This Row],[Education Level]]="Master's Degree",
"Master's Degree",
IF(Table1[[#This Row],[Education Level]]="Bachelor's Degree",
"Bachelor's Degree",
"Others"))</f>
        <v>Bachelor's Degree</v>
      </c>
    </row>
    <row r="4064" spans="1:20" x14ac:dyDescent="0.25">
      <c r="A4064" t="s">
        <v>8563</v>
      </c>
      <c r="B4064" t="s">
        <v>8564</v>
      </c>
      <c r="C4064" t="s">
        <v>18</v>
      </c>
      <c r="D4064">
        <v>26</v>
      </c>
      <c r="E4064" t="s">
        <v>69</v>
      </c>
      <c r="F4064" t="s">
        <v>44</v>
      </c>
      <c r="G4064" t="s">
        <v>61</v>
      </c>
      <c r="H4064" t="s">
        <v>131</v>
      </c>
      <c r="I4064" t="s">
        <v>50</v>
      </c>
      <c r="J4064" s="1">
        <v>44845</v>
      </c>
      <c r="K4064" s="1">
        <v>45130</v>
      </c>
      <c r="L4064" t="s">
        <v>132</v>
      </c>
      <c r="M4064" t="s">
        <v>25</v>
      </c>
      <c r="N4064" s="2">
        <v>13512.82</v>
      </c>
      <c r="O4064" t="s">
        <v>1490</v>
      </c>
      <c r="P4064">
        <v>0.8</v>
      </c>
      <c r="Q40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64">
        <f>YEAR(Table1[[#This Row],[Hire Date]])</f>
        <v>2022</v>
      </c>
      <c r="S4064" s="9">
        <f>YEAR(Table1[[#This Row],[Exit Date]])</f>
        <v>2023</v>
      </c>
      <c r="T4064" t="str">
        <f>IF(Table1[[#This Row],[Education Level]]="Master's Degree",
"Master's Degree",
IF(Table1[[#This Row],[Education Level]]="Bachelor's Degree",
"Bachelor's Degree",
"Others"))</f>
        <v>Others</v>
      </c>
    </row>
    <row r="4065" spans="1:20" x14ac:dyDescent="0.25">
      <c r="A4065" t="s">
        <v>8565</v>
      </c>
      <c r="B4065" t="s">
        <v>8566</v>
      </c>
      <c r="C4065" t="s">
        <v>29</v>
      </c>
      <c r="D4065">
        <v>37</v>
      </c>
      <c r="E4065" t="s">
        <v>121</v>
      </c>
      <c r="F4065" t="s">
        <v>49</v>
      </c>
      <c r="G4065" t="s">
        <v>61</v>
      </c>
      <c r="H4065" t="s">
        <v>138</v>
      </c>
      <c r="I4065" t="s">
        <v>75</v>
      </c>
      <c r="J4065" s="1">
        <v>45192</v>
      </c>
      <c r="K4065" s="1">
        <v>45806</v>
      </c>
      <c r="L4065" t="s">
        <v>113</v>
      </c>
      <c r="M4065" t="s">
        <v>25</v>
      </c>
      <c r="N4065" s="2">
        <v>13513.73</v>
      </c>
      <c r="O4065" t="s">
        <v>4196</v>
      </c>
      <c r="P4065">
        <v>1.7</v>
      </c>
      <c r="Q40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065">
        <f>YEAR(Table1[[#This Row],[Hire Date]])</f>
        <v>2023</v>
      </c>
      <c r="S4065" s="9">
        <f>YEAR(Table1[[#This Row],[Exit Date]])</f>
        <v>2025</v>
      </c>
      <c r="T4065" t="str">
        <f>IF(Table1[[#This Row],[Education Level]]="Master's Degree",
"Master's Degree",
IF(Table1[[#This Row],[Education Level]]="Bachelor's Degree",
"Bachelor's Degree",
"Others"))</f>
        <v>Others</v>
      </c>
    </row>
    <row r="4066" spans="1:20" x14ac:dyDescent="0.25">
      <c r="A4066" t="s">
        <v>8567</v>
      </c>
      <c r="B4066" t="s">
        <v>8568</v>
      </c>
      <c r="C4066" t="s">
        <v>18</v>
      </c>
      <c r="D4066">
        <v>26</v>
      </c>
      <c r="E4066" t="s">
        <v>43</v>
      </c>
      <c r="F4066" t="s">
        <v>44</v>
      </c>
      <c r="G4066" t="s">
        <v>32</v>
      </c>
      <c r="H4066" t="s">
        <v>33</v>
      </c>
      <c r="I4066" t="s">
        <v>50</v>
      </c>
      <c r="J4066" s="1">
        <v>45487</v>
      </c>
      <c r="M4066" t="s">
        <v>35</v>
      </c>
      <c r="N4066" s="2">
        <v>5669.36</v>
      </c>
      <c r="O4066" t="s">
        <v>664</v>
      </c>
      <c r="P4066">
        <v>1.8</v>
      </c>
      <c r="Q40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066">
        <f>YEAR(Table1[[#This Row],[Hire Date]])</f>
        <v>2024</v>
      </c>
      <c r="T4066" t="str">
        <f>IF(Table1[[#This Row],[Education Level]]="Master's Degree",
"Master's Degree",
IF(Table1[[#This Row],[Education Level]]="Bachelor's Degree",
"Bachelor's Degree",
"Others"))</f>
        <v>Others</v>
      </c>
    </row>
    <row r="4067" spans="1:20" x14ac:dyDescent="0.25">
      <c r="A4067" t="s">
        <v>8569</v>
      </c>
      <c r="B4067" t="s">
        <v>8570</v>
      </c>
      <c r="C4067" t="s">
        <v>18</v>
      </c>
      <c r="D4067">
        <v>29</v>
      </c>
      <c r="E4067" t="s">
        <v>86</v>
      </c>
      <c r="F4067" t="s">
        <v>31</v>
      </c>
      <c r="G4067" t="s">
        <v>32</v>
      </c>
      <c r="H4067" t="s">
        <v>33</v>
      </c>
      <c r="I4067" t="s">
        <v>50</v>
      </c>
      <c r="J4067" s="1">
        <v>44699</v>
      </c>
      <c r="M4067" t="s">
        <v>35</v>
      </c>
      <c r="N4067" s="2">
        <v>6388.93</v>
      </c>
      <c r="O4067" t="s">
        <v>339</v>
      </c>
      <c r="P4067">
        <v>4</v>
      </c>
      <c r="Q40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067">
        <f>YEAR(Table1[[#This Row],[Hire Date]])</f>
        <v>2022</v>
      </c>
      <c r="T4067" t="str">
        <f>IF(Table1[[#This Row],[Education Level]]="Master's Degree",
"Master's Degree",
IF(Table1[[#This Row],[Education Level]]="Bachelor's Degree",
"Bachelor's Degree",
"Others"))</f>
        <v>Others</v>
      </c>
    </row>
    <row r="4068" spans="1:20" x14ac:dyDescent="0.25">
      <c r="A4068" t="s">
        <v>8571</v>
      </c>
      <c r="B4068" t="s">
        <v>8572</v>
      </c>
      <c r="C4068" t="s">
        <v>29</v>
      </c>
      <c r="D4068">
        <v>36</v>
      </c>
      <c r="E4068" t="s">
        <v>30</v>
      </c>
      <c r="F4068" t="s">
        <v>60</v>
      </c>
      <c r="G4068" t="s">
        <v>45</v>
      </c>
      <c r="H4068" t="s">
        <v>33</v>
      </c>
      <c r="I4068" t="s">
        <v>34</v>
      </c>
      <c r="J4068" s="1">
        <v>44857</v>
      </c>
      <c r="K4068" s="1">
        <v>45559</v>
      </c>
      <c r="L4068" t="s">
        <v>24</v>
      </c>
      <c r="M4068" t="s">
        <v>25</v>
      </c>
      <c r="N4068" s="2">
        <v>7532.1</v>
      </c>
      <c r="O4068" t="s">
        <v>5050</v>
      </c>
      <c r="P4068">
        <v>1.9</v>
      </c>
      <c r="Q40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068">
        <f>YEAR(Table1[[#This Row],[Hire Date]])</f>
        <v>2022</v>
      </c>
      <c r="S4068" s="9">
        <f>YEAR(Table1[[#This Row],[Exit Date]])</f>
        <v>2024</v>
      </c>
      <c r="T4068" t="str">
        <f>IF(Table1[[#This Row],[Education Level]]="Master's Degree",
"Master's Degree",
IF(Table1[[#This Row],[Education Level]]="Bachelor's Degree",
"Bachelor's Degree",
"Others"))</f>
        <v>Bachelor's Degree</v>
      </c>
    </row>
    <row r="4069" spans="1:20" x14ac:dyDescent="0.25">
      <c r="A4069" t="s">
        <v>8573</v>
      </c>
      <c r="B4069" t="s">
        <v>8574</v>
      </c>
      <c r="C4069" t="s">
        <v>18</v>
      </c>
      <c r="D4069">
        <v>37</v>
      </c>
      <c r="E4069" t="s">
        <v>86</v>
      </c>
      <c r="F4069" t="s">
        <v>49</v>
      </c>
      <c r="G4069" t="s">
        <v>45</v>
      </c>
      <c r="H4069" t="s">
        <v>33</v>
      </c>
      <c r="I4069" t="s">
        <v>34</v>
      </c>
      <c r="J4069" s="1">
        <v>43926</v>
      </c>
      <c r="M4069" t="s">
        <v>35</v>
      </c>
      <c r="N4069" s="2">
        <v>8625.18</v>
      </c>
      <c r="O4069" t="s">
        <v>459</v>
      </c>
      <c r="P4069">
        <v>6.1</v>
      </c>
      <c r="Q40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69">
        <f>YEAR(Table1[[#This Row],[Hire Date]])</f>
        <v>2020</v>
      </c>
      <c r="T4069" t="str">
        <f>IF(Table1[[#This Row],[Education Level]]="Master's Degree",
"Master's Degree",
IF(Table1[[#This Row],[Education Level]]="Bachelor's Degree",
"Bachelor's Degree",
"Others"))</f>
        <v>Bachelor's Degree</v>
      </c>
    </row>
    <row r="4070" spans="1:20" x14ac:dyDescent="0.25">
      <c r="A4070" t="s">
        <v>8575</v>
      </c>
      <c r="B4070" t="s">
        <v>8576</v>
      </c>
      <c r="C4070" t="s">
        <v>18</v>
      </c>
      <c r="D4070">
        <v>24</v>
      </c>
      <c r="E4070" t="s">
        <v>43</v>
      </c>
      <c r="F4070" t="s">
        <v>44</v>
      </c>
      <c r="G4070" t="s">
        <v>61</v>
      </c>
      <c r="H4070" t="s">
        <v>33</v>
      </c>
      <c r="I4070" t="s">
        <v>117</v>
      </c>
      <c r="J4070" s="1">
        <v>45596</v>
      </c>
      <c r="M4070" t="s">
        <v>35</v>
      </c>
      <c r="N4070" s="2">
        <v>10892.83</v>
      </c>
      <c r="O4070" t="s">
        <v>525</v>
      </c>
      <c r="P4070">
        <v>1.5</v>
      </c>
      <c r="Q40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070">
        <f>YEAR(Table1[[#This Row],[Hire Date]])</f>
        <v>2024</v>
      </c>
      <c r="T4070" t="str">
        <f>IF(Table1[[#This Row],[Education Level]]="Master's Degree",
"Master's Degree",
IF(Table1[[#This Row],[Education Level]]="Bachelor's Degree",
"Bachelor's Degree",
"Others"))</f>
        <v>Others</v>
      </c>
    </row>
    <row r="4071" spans="1:20" x14ac:dyDescent="0.25">
      <c r="A4071" t="s">
        <v>8577</v>
      </c>
      <c r="B4071" t="s">
        <v>8578</v>
      </c>
      <c r="C4071" t="s">
        <v>18</v>
      </c>
      <c r="D4071">
        <v>44</v>
      </c>
      <c r="E4071" t="s">
        <v>43</v>
      </c>
      <c r="F4071" t="s">
        <v>31</v>
      </c>
      <c r="G4071" t="s">
        <v>45</v>
      </c>
      <c r="H4071" t="s">
        <v>33</v>
      </c>
      <c r="I4071" t="s">
        <v>50</v>
      </c>
      <c r="J4071" s="1">
        <v>46004</v>
      </c>
      <c r="M4071" t="s">
        <v>35</v>
      </c>
      <c r="N4071" s="2">
        <v>8024.55</v>
      </c>
      <c r="O4071" t="s">
        <v>2051</v>
      </c>
      <c r="P4071">
        <v>0.4</v>
      </c>
      <c r="Q40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71">
        <f>YEAR(Table1[[#This Row],[Hire Date]])</f>
        <v>2025</v>
      </c>
      <c r="T4071" t="str">
        <f>IF(Table1[[#This Row],[Education Level]]="Master's Degree",
"Master's Degree",
IF(Table1[[#This Row],[Education Level]]="Bachelor's Degree",
"Bachelor's Degree",
"Others"))</f>
        <v>Others</v>
      </c>
    </row>
    <row r="4072" spans="1:20" x14ac:dyDescent="0.25">
      <c r="A4072" t="s">
        <v>8579</v>
      </c>
      <c r="B4072" t="s">
        <v>8580</v>
      </c>
      <c r="C4072" t="s">
        <v>29</v>
      </c>
      <c r="D4072">
        <v>40</v>
      </c>
      <c r="E4072" t="s">
        <v>69</v>
      </c>
      <c r="F4072" t="s">
        <v>74</v>
      </c>
      <c r="G4072" t="s">
        <v>32</v>
      </c>
      <c r="H4072" t="s">
        <v>131</v>
      </c>
      <c r="I4072" t="s">
        <v>23</v>
      </c>
      <c r="J4072" s="1">
        <v>44027</v>
      </c>
      <c r="K4072" s="1">
        <v>46076</v>
      </c>
      <c r="L4072" t="s">
        <v>132</v>
      </c>
      <c r="M4072" t="s">
        <v>25</v>
      </c>
      <c r="N4072" s="2">
        <v>6398.14</v>
      </c>
      <c r="O4072" t="s">
        <v>2277</v>
      </c>
      <c r="P4072">
        <v>5.6</v>
      </c>
      <c r="Q40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72">
        <f>YEAR(Table1[[#This Row],[Hire Date]])</f>
        <v>2020</v>
      </c>
      <c r="S4072" s="9">
        <f>YEAR(Table1[[#This Row],[Exit Date]])</f>
        <v>2026</v>
      </c>
      <c r="T4072" t="str">
        <f>IF(Table1[[#This Row],[Education Level]]="Master's Degree",
"Master's Degree",
IF(Table1[[#This Row],[Education Level]]="Bachelor's Degree",
"Bachelor's Degree",
"Others"))</f>
        <v>Master's Degree</v>
      </c>
    </row>
    <row r="4073" spans="1:20" x14ac:dyDescent="0.25">
      <c r="A4073" t="s">
        <v>8581</v>
      </c>
      <c r="B4073" t="s">
        <v>8582</v>
      </c>
      <c r="C4073" t="s">
        <v>29</v>
      </c>
      <c r="D4073">
        <v>28</v>
      </c>
      <c r="E4073" t="s">
        <v>19</v>
      </c>
      <c r="F4073" t="s">
        <v>49</v>
      </c>
      <c r="G4073" t="s">
        <v>145</v>
      </c>
      <c r="H4073" t="s">
        <v>33</v>
      </c>
      <c r="I4073" t="s">
        <v>34</v>
      </c>
      <c r="J4073" s="1">
        <v>45993</v>
      </c>
      <c r="M4073" t="s">
        <v>35</v>
      </c>
      <c r="N4073" s="2">
        <v>37415.550000000003</v>
      </c>
      <c r="O4073" t="s">
        <v>146</v>
      </c>
      <c r="P4073">
        <v>0.5</v>
      </c>
      <c r="Q40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73">
        <f>YEAR(Table1[[#This Row],[Hire Date]])</f>
        <v>2025</v>
      </c>
      <c r="T4073" t="str">
        <f>IF(Table1[[#This Row],[Education Level]]="Master's Degree",
"Master's Degree",
IF(Table1[[#This Row],[Education Level]]="Bachelor's Degree",
"Bachelor's Degree",
"Others"))</f>
        <v>Bachelor's Degree</v>
      </c>
    </row>
    <row r="4074" spans="1:20" x14ac:dyDescent="0.25">
      <c r="A4074" t="s">
        <v>8583</v>
      </c>
      <c r="B4074" t="s">
        <v>8584</v>
      </c>
      <c r="C4074" t="s">
        <v>18</v>
      </c>
      <c r="D4074">
        <v>22</v>
      </c>
      <c r="E4074" t="s">
        <v>30</v>
      </c>
      <c r="F4074" t="s">
        <v>20</v>
      </c>
      <c r="G4074" t="s">
        <v>45</v>
      </c>
      <c r="H4074" t="s">
        <v>22</v>
      </c>
      <c r="I4074" t="s">
        <v>50</v>
      </c>
      <c r="J4074" s="1">
        <v>45233</v>
      </c>
      <c r="K4074" s="1">
        <v>45565</v>
      </c>
      <c r="L4074" t="s">
        <v>132</v>
      </c>
      <c r="M4074" t="s">
        <v>25</v>
      </c>
      <c r="N4074" s="2">
        <v>7544.71</v>
      </c>
      <c r="O4074" t="s">
        <v>246</v>
      </c>
      <c r="P4074">
        <v>0.9</v>
      </c>
      <c r="Q40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74">
        <f>YEAR(Table1[[#This Row],[Hire Date]])</f>
        <v>2023</v>
      </c>
      <c r="S4074" s="9">
        <f>YEAR(Table1[[#This Row],[Exit Date]])</f>
        <v>2024</v>
      </c>
      <c r="T4074" t="str">
        <f>IF(Table1[[#This Row],[Education Level]]="Master's Degree",
"Master's Degree",
IF(Table1[[#This Row],[Education Level]]="Bachelor's Degree",
"Bachelor's Degree",
"Others"))</f>
        <v>Others</v>
      </c>
    </row>
    <row r="4075" spans="1:20" x14ac:dyDescent="0.25">
      <c r="A4075" t="s">
        <v>8585</v>
      </c>
      <c r="B4075" t="s">
        <v>8586</v>
      </c>
      <c r="C4075" t="s">
        <v>29</v>
      </c>
      <c r="D4075">
        <v>33</v>
      </c>
      <c r="E4075" t="s">
        <v>30</v>
      </c>
      <c r="F4075" t="s">
        <v>31</v>
      </c>
      <c r="G4075" t="s">
        <v>45</v>
      </c>
      <c r="H4075" t="s">
        <v>33</v>
      </c>
      <c r="I4075" t="s">
        <v>34</v>
      </c>
      <c r="J4075" s="1">
        <v>43402</v>
      </c>
      <c r="M4075" t="s">
        <v>35</v>
      </c>
      <c r="N4075" s="2">
        <v>6805.93</v>
      </c>
      <c r="O4075" t="s">
        <v>1823</v>
      </c>
      <c r="P4075">
        <v>7.6</v>
      </c>
      <c r="Q40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75">
        <f>YEAR(Table1[[#This Row],[Hire Date]])</f>
        <v>2018</v>
      </c>
      <c r="T4075" t="str">
        <f>IF(Table1[[#This Row],[Education Level]]="Master's Degree",
"Master's Degree",
IF(Table1[[#This Row],[Education Level]]="Bachelor's Degree",
"Bachelor's Degree",
"Others"))</f>
        <v>Bachelor's Degree</v>
      </c>
    </row>
    <row r="4076" spans="1:20" x14ac:dyDescent="0.25">
      <c r="A4076" t="s">
        <v>8587</v>
      </c>
      <c r="B4076" t="s">
        <v>8588</v>
      </c>
      <c r="C4076" t="s">
        <v>18</v>
      </c>
      <c r="D4076">
        <v>30</v>
      </c>
      <c r="E4076" t="s">
        <v>136</v>
      </c>
      <c r="F4076" t="s">
        <v>20</v>
      </c>
      <c r="G4076" t="s">
        <v>145</v>
      </c>
      <c r="H4076" t="s">
        <v>33</v>
      </c>
      <c r="I4076" t="s">
        <v>34</v>
      </c>
      <c r="J4076" s="1">
        <v>44166</v>
      </c>
      <c r="M4076" t="s">
        <v>35</v>
      </c>
      <c r="N4076" s="2">
        <v>40145.949999999997</v>
      </c>
      <c r="O4076" t="s">
        <v>146</v>
      </c>
      <c r="P4076">
        <v>5.5</v>
      </c>
      <c r="Q40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76">
        <f>YEAR(Table1[[#This Row],[Hire Date]])</f>
        <v>2020</v>
      </c>
      <c r="T4076" t="str">
        <f>IF(Table1[[#This Row],[Education Level]]="Master's Degree",
"Master's Degree",
IF(Table1[[#This Row],[Education Level]]="Bachelor's Degree",
"Bachelor's Degree",
"Others"))</f>
        <v>Bachelor's Degree</v>
      </c>
    </row>
    <row r="4077" spans="1:20" x14ac:dyDescent="0.25">
      <c r="A4077" t="s">
        <v>8589</v>
      </c>
      <c r="B4077" t="s">
        <v>8590</v>
      </c>
      <c r="C4077" t="s">
        <v>18</v>
      </c>
      <c r="D4077">
        <v>36</v>
      </c>
      <c r="E4077" s="9" t="s">
        <v>13002</v>
      </c>
      <c r="F4077" t="s">
        <v>31</v>
      </c>
      <c r="G4077" t="s">
        <v>61</v>
      </c>
      <c r="H4077" t="s">
        <v>22</v>
      </c>
      <c r="I4077" t="s">
        <v>50</v>
      </c>
      <c r="J4077" s="1">
        <v>43672</v>
      </c>
      <c r="K4077" s="1">
        <v>44347</v>
      </c>
      <c r="L4077" t="s">
        <v>132</v>
      </c>
      <c r="M4077" t="s">
        <v>25</v>
      </c>
      <c r="N4077" s="2">
        <v>13445.86</v>
      </c>
      <c r="O4077" t="s">
        <v>3149</v>
      </c>
      <c r="P4077">
        <v>1.8</v>
      </c>
      <c r="Q40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077">
        <f>YEAR(Table1[[#This Row],[Hire Date]])</f>
        <v>2019</v>
      </c>
      <c r="S4077" s="9">
        <f>YEAR(Table1[[#This Row],[Exit Date]])</f>
        <v>2021</v>
      </c>
      <c r="T4077" t="str">
        <f>IF(Table1[[#This Row],[Education Level]]="Master's Degree",
"Master's Degree",
IF(Table1[[#This Row],[Education Level]]="Bachelor's Degree",
"Bachelor's Degree",
"Others"))</f>
        <v>Others</v>
      </c>
    </row>
    <row r="4078" spans="1:20" x14ac:dyDescent="0.25">
      <c r="A4078" t="s">
        <v>8591</v>
      </c>
      <c r="B4078" t="s">
        <v>8592</v>
      </c>
      <c r="C4078" t="s">
        <v>29</v>
      </c>
      <c r="D4078">
        <v>31</v>
      </c>
      <c r="E4078" t="s">
        <v>30</v>
      </c>
      <c r="F4078" t="s">
        <v>49</v>
      </c>
      <c r="G4078" t="s">
        <v>45</v>
      </c>
      <c r="H4078" t="s">
        <v>33</v>
      </c>
      <c r="I4078" t="s">
        <v>23</v>
      </c>
      <c r="J4078" s="1">
        <v>45044</v>
      </c>
      <c r="M4078" t="s">
        <v>35</v>
      </c>
      <c r="N4078" s="2">
        <v>7465.26</v>
      </c>
      <c r="O4078" t="s">
        <v>2393</v>
      </c>
      <c r="P4078">
        <v>3.1</v>
      </c>
      <c r="Q40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078">
        <f>YEAR(Table1[[#This Row],[Hire Date]])</f>
        <v>2023</v>
      </c>
      <c r="T4078" t="str">
        <f>IF(Table1[[#This Row],[Education Level]]="Master's Degree",
"Master's Degree",
IF(Table1[[#This Row],[Education Level]]="Bachelor's Degree",
"Bachelor's Degree",
"Others"))</f>
        <v>Master's Degree</v>
      </c>
    </row>
    <row r="4079" spans="1:20" x14ac:dyDescent="0.25">
      <c r="A4079" t="s">
        <v>8593</v>
      </c>
      <c r="B4079" t="s">
        <v>8594</v>
      </c>
      <c r="C4079" t="s">
        <v>18</v>
      </c>
      <c r="D4079">
        <v>22</v>
      </c>
      <c r="E4079" t="s">
        <v>69</v>
      </c>
      <c r="F4079" t="s">
        <v>60</v>
      </c>
      <c r="G4079" t="s">
        <v>21</v>
      </c>
      <c r="H4079" t="s">
        <v>138</v>
      </c>
      <c r="I4079" t="s">
        <v>34</v>
      </c>
      <c r="J4079" s="1">
        <v>45258</v>
      </c>
      <c r="M4079" t="s">
        <v>35</v>
      </c>
      <c r="N4079" s="2">
        <v>14628.96</v>
      </c>
      <c r="O4079" t="s">
        <v>2580</v>
      </c>
      <c r="P4079">
        <v>2.5</v>
      </c>
      <c r="Q40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079">
        <f>YEAR(Table1[[#This Row],[Hire Date]])</f>
        <v>2023</v>
      </c>
      <c r="T4079" t="str">
        <f>IF(Table1[[#This Row],[Education Level]]="Master's Degree",
"Master's Degree",
IF(Table1[[#This Row],[Education Level]]="Bachelor's Degree",
"Bachelor's Degree",
"Others"))</f>
        <v>Bachelor's Degree</v>
      </c>
    </row>
    <row r="4080" spans="1:20" x14ac:dyDescent="0.25">
      <c r="A4080" t="s">
        <v>8595</v>
      </c>
      <c r="B4080" t="s">
        <v>8596</v>
      </c>
      <c r="C4080" t="s">
        <v>29</v>
      </c>
      <c r="D4080">
        <v>31</v>
      </c>
      <c r="E4080" t="s">
        <v>69</v>
      </c>
      <c r="F4080" t="s">
        <v>31</v>
      </c>
      <c r="G4080" t="s">
        <v>32</v>
      </c>
      <c r="H4080" t="s">
        <v>22</v>
      </c>
      <c r="I4080" t="s">
        <v>23</v>
      </c>
      <c r="J4080" s="1">
        <v>44838</v>
      </c>
      <c r="K4080" s="1">
        <v>45024</v>
      </c>
      <c r="L4080" t="s">
        <v>132</v>
      </c>
      <c r="M4080" t="s">
        <v>25</v>
      </c>
      <c r="N4080" s="2">
        <v>4562.9799999999996</v>
      </c>
      <c r="O4080" t="s">
        <v>1066</v>
      </c>
      <c r="P4080">
        <v>0.5</v>
      </c>
      <c r="Q40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80">
        <f>YEAR(Table1[[#This Row],[Hire Date]])</f>
        <v>2022</v>
      </c>
      <c r="S4080" s="9">
        <f>YEAR(Table1[[#This Row],[Exit Date]])</f>
        <v>2023</v>
      </c>
      <c r="T4080" t="str">
        <f>IF(Table1[[#This Row],[Education Level]]="Master's Degree",
"Master's Degree",
IF(Table1[[#This Row],[Education Level]]="Bachelor's Degree",
"Bachelor's Degree",
"Others"))</f>
        <v>Master's Degree</v>
      </c>
    </row>
    <row r="4081" spans="1:20" x14ac:dyDescent="0.25">
      <c r="A4081" t="s">
        <v>8597</v>
      </c>
      <c r="B4081" t="s">
        <v>7736</v>
      </c>
      <c r="C4081" t="s">
        <v>18</v>
      </c>
      <c r="D4081">
        <v>32</v>
      </c>
      <c r="E4081" t="s">
        <v>69</v>
      </c>
      <c r="F4081" t="s">
        <v>44</v>
      </c>
      <c r="G4081" t="s">
        <v>32</v>
      </c>
      <c r="H4081" t="s">
        <v>33</v>
      </c>
      <c r="I4081" t="s">
        <v>34</v>
      </c>
      <c r="J4081" s="1">
        <v>44050</v>
      </c>
      <c r="M4081" t="s">
        <v>35</v>
      </c>
      <c r="N4081" s="2">
        <v>4169.0200000000004</v>
      </c>
      <c r="O4081" t="s">
        <v>2707</v>
      </c>
      <c r="P4081">
        <v>5.8</v>
      </c>
      <c r="Q40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81">
        <f>YEAR(Table1[[#This Row],[Hire Date]])</f>
        <v>2020</v>
      </c>
      <c r="T4081" t="str">
        <f>IF(Table1[[#This Row],[Education Level]]="Master's Degree",
"Master's Degree",
IF(Table1[[#This Row],[Education Level]]="Bachelor's Degree",
"Bachelor's Degree",
"Others"))</f>
        <v>Bachelor's Degree</v>
      </c>
    </row>
    <row r="4082" spans="1:20" x14ac:dyDescent="0.25">
      <c r="A4082" t="s">
        <v>8598</v>
      </c>
      <c r="B4082" t="s">
        <v>8599</v>
      </c>
      <c r="C4082" t="s">
        <v>18</v>
      </c>
      <c r="D4082">
        <v>40</v>
      </c>
      <c r="E4082" t="s">
        <v>79</v>
      </c>
      <c r="F4082" t="s">
        <v>20</v>
      </c>
      <c r="G4082" t="s">
        <v>45</v>
      </c>
      <c r="H4082" t="s">
        <v>33</v>
      </c>
      <c r="I4082" t="s">
        <v>34</v>
      </c>
      <c r="J4082" s="1">
        <v>43113</v>
      </c>
      <c r="M4082" t="s">
        <v>35</v>
      </c>
      <c r="N4082" s="2">
        <v>8817.82</v>
      </c>
      <c r="O4082" t="s">
        <v>678</v>
      </c>
      <c r="P4082">
        <v>8.3000000000000007</v>
      </c>
      <c r="Q40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82">
        <f>YEAR(Table1[[#This Row],[Hire Date]])</f>
        <v>2018</v>
      </c>
      <c r="T4082" t="str">
        <f>IF(Table1[[#This Row],[Education Level]]="Master's Degree",
"Master's Degree",
IF(Table1[[#This Row],[Education Level]]="Bachelor's Degree",
"Bachelor's Degree",
"Others"))</f>
        <v>Bachelor's Degree</v>
      </c>
    </row>
    <row r="4083" spans="1:20" x14ac:dyDescent="0.25">
      <c r="A4083" t="s">
        <v>8600</v>
      </c>
      <c r="B4083" t="s">
        <v>8601</v>
      </c>
      <c r="C4083" t="s">
        <v>29</v>
      </c>
      <c r="D4083">
        <v>28</v>
      </c>
      <c r="E4083" t="s">
        <v>30</v>
      </c>
      <c r="F4083" t="s">
        <v>31</v>
      </c>
      <c r="G4083" t="s">
        <v>45</v>
      </c>
      <c r="H4083" t="s">
        <v>33</v>
      </c>
      <c r="I4083" t="s">
        <v>34</v>
      </c>
      <c r="J4083" s="1">
        <v>44925</v>
      </c>
      <c r="M4083" t="s">
        <v>35</v>
      </c>
      <c r="N4083" s="2">
        <v>6787.15</v>
      </c>
      <c r="O4083" t="s">
        <v>4204</v>
      </c>
      <c r="P4083">
        <v>3.4</v>
      </c>
      <c r="Q40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083">
        <f>YEAR(Table1[[#This Row],[Hire Date]])</f>
        <v>2022</v>
      </c>
      <c r="T4083" t="str">
        <f>IF(Table1[[#This Row],[Education Level]]="Master's Degree",
"Master's Degree",
IF(Table1[[#This Row],[Education Level]]="Bachelor's Degree",
"Bachelor's Degree",
"Others"))</f>
        <v>Bachelor's Degree</v>
      </c>
    </row>
    <row r="4084" spans="1:20" x14ac:dyDescent="0.25">
      <c r="A4084" t="s">
        <v>8602</v>
      </c>
      <c r="B4084" t="s">
        <v>8603</v>
      </c>
      <c r="C4084" t="s">
        <v>29</v>
      </c>
      <c r="D4084">
        <v>50</v>
      </c>
      <c r="E4084" t="s">
        <v>136</v>
      </c>
      <c r="F4084" t="s">
        <v>20</v>
      </c>
      <c r="G4084" t="s">
        <v>45</v>
      </c>
      <c r="H4084" t="s">
        <v>33</v>
      </c>
      <c r="I4084" t="s">
        <v>23</v>
      </c>
      <c r="J4084" s="1">
        <v>43163</v>
      </c>
      <c r="M4084" t="s">
        <v>35</v>
      </c>
      <c r="N4084" s="2">
        <v>6593.52</v>
      </c>
      <c r="O4084" t="s">
        <v>547</v>
      </c>
      <c r="P4084">
        <v>8.1999999999999993</v>
      </c>
      <c r="Q40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84">
        <f>YEAR(Table1[[#This Row],[Hire Date]])</f>
        <v>2018</v>
      </c>
      <c r="T4084" t="str">
        <f>IF(Table1[[#This Row],[Education Level]]="Master's Degree",
"Master's Degree",
IF(Table1[[#This Row],[Education Level]]="Bachelor's Degree",
"Bachelor's Degree",
"Others"))</f>
        <v>Master's Degree</v>
      </c>
    </row>
    <row r="4085" spans="1:20" x14ac:dyDescent="0.25">
      <c r="A4085" t="s">
        <v>8604</v>
      </c>
      <c r="B4085" t="s">
        <v>8605</v>
      </c>
      <c r="C4085" t="s">
        <v>29</v>
      </c>
      <c r="D4085">
        <v>22</v>
      </c>
      <c r="E4085" t="s">
        <v>79</v>
      </c>
      <c r="F4085" t="s">
        <v>74</v>
      </c>
      <c r="G4085" t="s">
        <v>45</v>
      </c>
      <c r="H4085" t="s">
        <v>22</v>
      </c>
      <c r="I4085" t="s">
        <v>23</v>
      </c>
      <c r="J4085" s="1">
        <v>45361</v>
      </c>
      <c r="K4085" s="1">
        <v>46019</v>
      </c>
      <c r="L4085" t="s">
        <v>113</v>
      </c>
      <c r="M4085" t="s">
        <v>25</v>
      </c>
      <c r="N4085" s="2">
        <v>9062.17</v>
      </c>
      <c r="O4085" t="s">
        <v>328</v>
      </c>
      <c r="P4085">
        <v>1.8</v>
      </c>
      <c r="Q40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085">
        <f>YEAR(Table1[[#This Row],[Hire Date]])</f>
        <v>2024</v>
      </c>
      <c r="S4085" s="9">
        <f>YEAR(Table1[[#This Row],[Exit Date]])</f>
        <v>2025</v>
      </c>
      <c r="T4085" t="str">
        <f>IF(Table1[[#This Row],[Education Level]]="Master's Degree",
"Master's Degree",
IF(Table1[[#This Row],[Education Level]]="Bachelor's Degree",
"Bachelor's Degree",
"Others"))</f>
        <v>Master's Degree</v>
      </c>
    </row>
    <row r="4086" spans="1:20" x14ac:dyDescent="0.25">
      <c r="A4086" t="s">
        <v>8606</v>
      </c>
      <c r="B4086" t="s">
        <v>8607</v>
      </c>
      <c r="C4086" t="s">
        <v>18</v>
      </c>
      <c r="D4086">
        <v>46</v>
      </c>
      <c r="E4086" t="s">
        <v>19</v>
      </c>
      <c r="F4086" t="s">
        <v>60</v>
      </c>
      <c r="G4086" t="s">
        <v>232</v>
      </c>
      <c r="H4086" t="s">
        <v>22</v>
      </c>
      <c r="I4086" t="s">
        <v>34</v>
      </c>
      <c r="J4086" s="1">
        <v>43659</v>
      </c>
      <c r="M4086" t="s">
        <v>35</v>
      </c>
      <c r="N4086" s="2">
        <v>57936.86</v>
      </c>
      <c r="O4086" t="s">
        <v>146</v>
      </c>
      <c r="P4086">
        <v>6.8</v>
      </c>
      <c r="Q40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86">
        <f>YEAR(Table1[[#This Row],[Hire Date]])</f>
        <v>2019</v>
      </c>
      <c r="T4086" t="str">
        <f>IF(Table1[[#This Row],[Education Level]]="Master's Degree",
"Master's Degree",
IF(Table1[[#This Row],[Education Level]]="Bachelor's Degree",
"Bachelor's Degree",
"Others"))</f>
        <v>Bachelor's Degree</v>
      </c>
    </row>
    <row r="4087" spans="1:20" x14ac:dyDescent="0.25">
      <c r="A4087" t="s">
        <v>8608</v>
      </c>
      <c r="B4087" t="s">
        <v>8609</v>
      </c>
      <c r="C4087" t="s">
        <v>29</v>
      </c>
      <c r="D4087">
        <v>32</v>
      </c>
      <c r="E4087" t="s">
        <v>86</v>
      </c>
      <c r="F4087" t="s">
        <v>60</v>
      </c>
      <c r="G4087" t="s">
        <v>137</v>
      </c>
      <c r="H4087" t="s">
        <v>33</v>
      </c>
      <c r="I4087" t="s">
        <v>75</v>
      </c>
      <c r="J4087" s="1">
        <v>43998</v>
      </c>
      <c r="M4087" t="s">
        <v>35</v>
      </c>
      <c r="N4087" s="2">
        <v>25154.45</v>
      </c>
      <c r="O4087" t="s">
        <v>1294</v>
      </c>
      <c r="P4087">
        <v>5.9</v>
      </c>
      <c r="Q40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87">
        <f>YEAR(Table1[[#This Row],[Hire Date]])</f>
        <v>2020</v>
      </c>
      <c r="T4087" t="str">
        <f>IF(Table1[[#This Row],[Education Level]]="Master's Degree",
"Master's Degree",
IF(Table1[[#This Row],[Education Level]]="Bachelor's Degree",
"Bachelor's Degree",
"Others"))</f>
        <v>Others</v>
      </c>
    </row>
    <row r="4088" spans="1:20" x14ac:dyDescent="0.25">
      <c r="A4088" t="s">
        <v>8610</v>
      </c>
      <c r="B4088" t="s">
        <v>8611</v>
      </c>
      <c r="C4088" t="s">
        <v>29</v>
      </c>
      <c r="D4088">
        <v>42</v>
      </c>
      <c r="E4088" t="s">
        <v>30</v>
      </c>
      <c r="F4088" t="s">
        <v>60</v>
      </c>
      <c r="G4088" t="s">
        <v>32</v>
      </c>
      <c r="H4088" t="s">
        <v>33</v>
      </c>
      <c r="I4088" t="s">
        <v>23</v>
      </c>
      <c r="J4088" s="1">
        <v>44662</v>
      </c>
      <c r="M4088" t="s">
        <v>35</v>
      </c>
      <c r="N4088" s="2">
        <v>4083.3</v>
      </c>
      <c r="O4088" t="s">
        <v>1032</v>
      </c>
      <c r="P4088">
        <v>4.0999999999999996</v>
      </c>
      <c r="Q40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088">
        <f>YEAR(Table1[[#This Row],[Hire Date]])</f>
        <v>2022</v>
      </c>
      <c r="T4088" t="str">
        <f>IF(Table1[[#This Row],[Education Level]]="Master's Degree",
"Master's Degree",
IF(Table1[[#This Row],[Education Level]]="Bachelor's Degree",
"Bachelor's Degree",
"Others"))</f>
        <v>Master's Degree</v>
      </c>
    </row>
    <row r="4089" spans="1:20" x14ac:dyDescent="0.25">
      <c r="A4089" t="s">
        <v>8612</v>
      </c>
      <c r="B4089" t="s">
        <v>8613</v>
      </c>
      <c r="C4089" t="s">
        <v>18</v>
      </c>
      <c r="D4089">
        <v>35</v>
      </c>
      <c r="E4089" t="s">
        <v>73</v>
      </c>
      <c r="F4089" t="s">
        <v>60</v>
      </c>
      <c r="G4089" t="s">
        <v>32</v>
      </c>
      <c r="H4089" t="s">
        <v>22</v>
      </c>
      <c r="I4089" t="s">
        <v>50</v>
      </c>
      <c r="J4089" s="1">
        <v>45448</v>
      </c>
      <c r="K4089" s="1">
        <v>45644</v>
      </c>
      <c r="L4089" t="s">
        <v>372</v>
      </c>
      <c r="M4089" t="s">
        <v>25</v>
      </c>
      <c r="N4089" s="2">
        <v>6263.55</v>
      </c>
      <c r="O4089" t="s">
        <v>1278</v>
      </c>
      <c r="P4089">
        <v>0.5</v>
      </c>
      <c r="Q40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89">
        <f>YEAR(Table1[[#This Row],[Hire Date]])</f>
        <v>2024</v>
      </c>
      <c r="S4089" s="9">
        <f>YEAR(Table1[[#This Row],[Exit Date]])</f>
        <v>2024</v>
      </c>
      <c r="T4089" t="str">
        <f>IF(Table1[[#This Row],[Education Level]]="Master's Degree",
"Master's Degree",
IF(Table1[[#This Row],[Education Level]]="Bachelor's Degree",
"Bachelor's Degree",
"Others"))</f>
        <v>Others</v>
      </c>
    </row>
    <row r="4090" spans="1:20" x14ac:dyDescent="0.25">
      <c r="A4090" t="s">
        <v>8614</v>
      </c>
      <c r="B4090" t="s">
        <v>8615</v>
      </c>
      <c r="C4090" t="s">
        <v>29</v>
      </c>
      <c r="D4090">
        <v>45</v>
      </c>
      <c r="E4090" t="s">
        <v>136</v>
      </c>
      <c r="F4090" t="s">
        <v>31</v>
      </c>
      <c r="G4090" t="s">
        <v>45</v>
      </c>
      <c r="H4090" t="s">
        <v>33</v>
      </c>
      <c r="I4090" t="s">
        <v>50</v>
      </c>
      <c r="J4090" s="1">
        <v>45108</v>
      </c>
      <c r="M4090" t="s">
        <v>35</v>
      </c>
      <c r="N4090" s="2">
        <v>7160.66</v>
      </c>
      <c r="O4090" t="s">
        <v>3372</v>
      </c>
      <c r="P4090">
        <v>2.9</v>
      </c>
      <c r="Q40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090">
        <f>YEAR(Table1[[#This Row],[Hire Date]])</f>
        <v>2023</v>
      </c>
      <c r="T4090" t="str">
        <f>IF(Table1[[#This Row],[Education Level]]="Master's Degree",
"Master's Degree",
IF(Table1[[#This Row],[Education Level]]="Bachelor's Degree",
"Bachelor's Degree",
"Others"))</f>
        <v>Others</v>
      </c>
    </row>
    <row r="4091" spans="1:20" x14ac:dyDescent="0.25">
      <c r="A4091" t="s">
        <v>8616</v>
      </c>
      <c r="B4091" t="s">
        <v>8617</v>
      </c>
      <c r="C4091" t="s">
        <v>18</v>
      </c>
      <c r="D4091">
        <v>31</v>
      </c>
      <c r="E4091" t="s">
        <v>121</v>
      </c>
      <c r="F4091" t="s">
        <v>31</v>
      </c>
      <c r="G4091" t="s">
        <v>61</v>
      </c>
      <c r="H4091" t="s">
        <v>33</v>
      </c>
      <c r="I4091" t="s">
        <v>34</v>
      </c>
      <c r="J4091" s="1">
        <v>43981</v>
      </c>
      <c r="M4091" t="s">
        <v>35</v>
      </c>
      <c r="N4091" s="2">
        <v>9847.2800000000007</v>
      </c>
      <c r="O4091" t="s">
        <v>1580</v>
      </c>
      <c r="P4091">
        <v>6</v>
      </c>
      <c r="Q40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91">
        <f>YEAR(Table1[[#This Row],[Hire Date]])</f>
        <v>2020</v>
      </c>
      <c r="T4091" t="str">
        <f>IF(Table1[[#This Row],[Education Level]]="Master's Degree",
"Master's Degree",
IF(Table1[[#This Row],[Education Level]]="Bachelor's Degree",
"Bachelor's Degree",
"Others"))</f>
        <v>Bachelor's Degree</v>
      </c>
    </row>
    <row r="4092" spans="1:20" x14ac:dyDescent="0.25">
      <c r="A4092" t="s">
        <v>8618</v>
      </c>
      <c r="B4092" t="s">
        <v>8619</v>
      </c>
      <c r="C4092" t="s">
        <v>29</v>
      </c>
      <c r="D4092">
        <v>25</v>
      </c>
      <c r="E4092" t="s">
        <v>79</v>
      </c>
      <c r="F4092" t="s">
        <v>31</v>
      </c>
      <c r="G4092" t="s">
        <v>45</v>
      </c>
      <c r="H4092" t="s">
        <v>138</v>
      </c>
      <c r="I4092" t="s">
        <v>34</v>
      </c>
      <c r="J4092" s="1">
        <v>44275</v>
      </c>
      <c r="M4092" t="s">
        <v>35</v>
      </c>
      <c r="N4092" s="2">
        <v>9137.36</v>
      </c>
      <c r="O4092" t="s">
        <v>1598</v>
      </c>
      <c r="P4092">
        <v>5.2</v>
      </c>
      <c r="Q40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092">
        <f>YEAR(Table1[[#This Row],[Hire Date]])</f>
        <v>2021</v>
      </c>
      <c r="T4092" t="str">
        <f>IF(Table1[[#This Row],[Education Level]]="Master's Degree",
"Master's Degree",
IF(Table1[[#This Row],[Education Level]]="Bachelor's Degree",
"Bachelor's Degree",
"Others"))</f>
        <v>Bachelor's Degree</v>
      </c>
    </row>
    <row r="4093" spans="1:20" x14ac:dyDescent="0.25">
      <c r="A4093" t="s">
        <v>8620</v>
      </c>
      <c r="B4093" t="s">
        <v>4811</v>
      </c>
      <c r="C4093" t="s">
        <v>18</v>
      </c>
      <c r="D4093">
        <v>47</v>
      </c>
      <c r="E4093" t="s">
        <v>43</v>
      </c>
      <c r="F4093" t="s">
        <v>44</v>
      </c>
      <c r="G4093" t="s">
        <v>45</v>
      </c>
      <c r="H4093" t="s">
        <v>33</v>
      </c>
      <c r="I4093" t="s">
        <v>34</v>
      </c>
      <c r="J4093" s="1">
        <v>45938</v>
      </c>
      <c r="M4093" t="s">
        <v>35</v>
      </c>
      <c r="N4093" s="2">
        <v>8984.3799999999992</v>
      </c>
      <c r="O4093" t="s">
        <v>604</v>
      </c>
      <c r="P4093">
        <v>0.6</v>
      </c>
      <c r="Q40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93">
        <f>YEAR(Table1[[#This Row],[Hire Date]])</f>
        <v>2025</v>
      </c>
      <c r="T4093" t="str">
        <f>IF(Table1[[#This Row],[Education Level]]="Master's Degree",
"Master's Degree",
IF(Table1[[#This Row],[Education Level]]="Bachelor's Degree",
"Bachelor's Degree",
"Others"))</f>
        <v>Bachelor's Degree</v>
      </c>
    </row>
    <row r="4094" spans="1:20" x14ac:dyDescent="0.25">
      <c r="A4094" t="s">
        <v>8621</v>
      </c>
      <c r="B4094" t="s">
        <v>8622</v>
      </c>
      <c r="C4094" t="s">
        <v>18</v>
      </c>
      <c r="D4094">
        <v>33</v>
      </c>
      <c r="E4094" t="s">
        <v>86</v>
      </c>
      <c r="F4094" t="s">
        <v>44</v>
      </c>
      <c r="G4094" t="s">
        <v>32</v>
      </c>
      <c r="H4094" t="s">
        <v>131</v>
      </c>
      <c r="I4094" t="s">
        <v>23</v>
      </c>
      <c r="J4094" s="1">
        <v>44840</v>
      </c>
      <c r="K4094" s="1">
        <v>45042</v>
      </c>
      <c r="L4094" t="s">
        <v>132</v>
      </c>
      <c r="M4094" t="s">
        <v>25</v>
      </c>
      <c r="N4094" s="2">
        <v>5973.35</v>
      </c>
      <c r="O4094" t="s">
        <v>560</v>
      </c>
      <c r="P4094">
        <v>0.6</v>
      </c>
      <c r="Q40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94">
        <f>YEAR(Table1[[#This Row],[Hire Date]])</f>
        <v>2022</v>
      </c>
      <c r="S4094" s="9">
        <f>YEAR(Table1[[#This Row],[Exit Date]])</f>
        <v>2023</v>
      </c>
      <c r="T4094" t="str">
        <f>IF(Table1[[#This Row],[Education Level]]="Master's Degree",
"Master's Degree",
IF(Table1[[#This Row],[Education Level]]="Bachelor's Degree",
"Bachelor's Degree",
"Others"))</f>
        <v>Master's Degree</v>
      </c>
    </row>
    <row r="4095" spans="1:20" x14ac:dyDescent="0.25">
      <c r="A4095" t="s">
        <v>8623</v>
      </c>
      <c r="B4095" t="s">
        <v>3485</v>
      </c>
      <c r="C4095" t="s">
        <v>18</v>
      </c>
      <c r="D4095">
        <v>36</v>
      </c>
      <c r="E4095" t="s">
        <v>121</v>
      </c>
      <c r="F4095" t="s">
        <v>49</v>
      </c>
      <c r="G4095" t="s">
        <v>61</v>
      </c>
      <c r="H4095" t="s">
        <v>138</v>
      </c>
      <c r="I4095" t="s">
        <v>23</v>
      </c>
      <c r="J4095" s="1">
        <v>44945</v>
      </c>
      <c r="K4095" s="1">
        <v>45645</v>
      </c>
      <c r="L4095" t="s">
        <v>132</v>
      </c>
      <c r="M4095" t="s">
        <v>25</v>
      </c>
      <c r="N4095" s="2">
        <v>10038.41</v>
      </c>
      <c r="O4095" t="s">
        <v>291</v>
      </c>
      <c r="P4095">
        <v>1.9</v>
      </c>
      <c r="Q40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095">
        <f>YEAR(Table1[[#This Row],[Hire Date]])</f>
        <v>2023</v>
      </c>
      <c r="S4095" s="9">
        <f>YEAR(Table1[[#This Row],[Exit Date]])</f>
        <v>2024</v>
      </c>
      <c r="T4095" t="str">
        <f>IF(Table1[[#This Row],[Education Level]]="Master's Degree",
"Master's Degree",
IF(Table1[[#This Row],[Education Level]]="Bachelor's Degree",
"Bachelor's Degree",
"Others"))</f>
        <v>Master's Degree</v>
      </c>
    </row>
    <row r="4096" spans="1:20" x14ac:dyDescent="0.25">
      <c r="A4096" t="s">
        <v>8624</v>
      </c>
      <c r="B4096" t="s">
        <v>8625</v>
      </c>
      <c r="C4096" t="s">
        <v>18</v>
      </c>
      <c r="D4096">
        <v>46</v>
      </c>
      <c r="E4096" t="s">
        <v>19</v>
      </c>
      <c r="F4096" t="s">
        <v>20</v>
      </c>
      <c r="G4096" t="s">
        <v>232</v>
      </c>
      <c r="H4096" t="s">
        <v>138</v>
      </c>
      <c r="I4096" t="s">
        <v>34</v>
      </c>
      <c r="J4096" s="1">
        <v>45949</v>
      </c>
      <c r="M4096" t="s">
        <v>35</v>
      </c>
      <c r="N4096" s="2">
        <v>45567.35</v>
      </c>
      <c r="O4096" t="s">
        <v>146</v>
      </c>
      <c r="P4096">
        <v>0.6</v>
      </c>
      <c r="Q40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96">
        <f>YEAR(Table1[[#This Row],[Hire Date]])</f>
        <v>2025</v>
      </c>
      <c r="T4096" t="str">
        <f>IF(Table1[[#This Row],[Education Level]]="Master's Degree",
"Master's Degree",
IF(Table1[[#This Row],[Education Level]]="Bachelor's Degree",
"Bachelor's Degree",
"Others"))</f>
        <v>Bachelor's Degree</v>
      </c>
    </row>
    <row r="4097" spans="1:20" x14ac:dyDescent="0.25">
      <c r="A4097" t="s">
        <v>8626</v>
      </c>
      <c r="B4097" t="s">
        <v>8627</v>
      </c>
      <c r="C4097" t="s">
        <v>29</v>
      </c>
      <c r="D4097">
        <v>25</v>
      </c>
      <c r="E4097" t="s">
        <v>69</v>
      </c>
      <c r="F4097" t="s">
        <v>20</v>
      </c>
      <c r="G4097" t="s">
        <v>61</v>
      </c>
      <c r="H4097" t="s">
        <v>33</v>
      </c>
      <c r="I4097" t="s">
        <v>23</v>
      </c>
      <c r="J4097" s="1">
        <v>44798</v>
      </c>
      <c r="M4097" t="s">
        <v>35</v>
      </c>
      <c r="N4097" s="2">
        <v>13110.02</v>
      </c>
      <c r="O4097" t="s">
        <v>1294</v>
      </c>
      <c r="P4097">
        <v>3.7</v>
      </c>
      <c r="Q40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097">
        <f>YEAR(Table1[[#This Row],[Hire Date]])</f>
        <v>2022</v>
      </c>
      <c r="T4097" t="str">
        <f>IF(Table1[[#This Row],[Education Level]]="Master's Degree",
"Master's Degree",
IF(Table1[[#This Row],[Education Level]]="Bachelor's Degree",
"Bachelor's Degree",
"Others"))</f>
        <v>Master's Degree</v>
      </c>
    </row>
    <row r="4098" spans="1:20" x14ac:dyDescent="0.25">
      <c r="A4098" t="s">
        <v>8628</v>
      </c>
      <c r="B4098" t="s">
        <v>8629</v>
      </c>
      <c r="C4098" t="s">
        <v>29</v>
      </c>
      <c r="D4098">
        <v>40</v>
      </c>
      <c r="E4098" t="s">
        <v>73</v>
      </c>
      <c r="F4098" t="s">
        <v>74</v>
      </c>
      <c r="G4098" t="s">
        <v>45</v>
      </c>
      <c r="H4098" t="s">
        <v>33</v>
      </c>
      <c r="I4098" t="s">
        <v>23</v>
      </c>
      <c r="J4098" s="1">
        <v>45956</v>
      </c>
      <c r="M4098" t="s">
        <v>35</v>
      </c>
      <c r="N4098" s="2">
        <v>8612.1299999999992</v>
      </c>
      <c r="O4098" t="s">
        <v>924</v>
      </c>
      <c r="P4098">
        <v>0.6</v>
      </c>
      <c r="Q40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098">
        <f>YEAR(Table1[[#This Row],[Hire Date]])</f>
        <v>2025</v>
      </c>
      <c r="T4098" t="str">
        <f>IF(Table1[[#This Row],[Education Level]]="Master's Degree",
"Master's Degree",
IF(Table1[[#This Row],[Education Level]]="Bachelor's Degree",
"Bachelor's Degree",
"Others"))</f>
        <v>Master's Degree</v>
      </c>
    </row>
    <row r="4099" spans="1:20" x14ac:dyDescent="0.25">
      <c r="A4099" t="s">
        <v>8630</v>
      </c>
      <c r="B4099" t="s">
        <v>3384</v>
      </c>
      <c r="C4099" t="s">
        <v>18</v>
      </c>
      <c r="D4099">
        <v>29</v>
      </c>
      <c r="E4099" t="s">
        <v>86</v>
      </c>
      <c r="F4099" t="s">
        <v>20</v>
      </c>
      <c r="G4099" t="s">
        <v>93</v>
      </c>
      <c r="H4099" t="s">
        <v>33</v>
      </c>
      <c r="I4099" t="s">
        <v>50</v>
      </c>
      <c r="J4099" s="1">
        <v>45705</v>
      </c>
      <c r="M4099" t="s">
        <v>35</v>
      </c>
      <c r="N4099" s="2">
        <v>2971.89</v>
      </c>
      <c r="O4099" t="s">
        <v>832</v>
      </c>
      <c r="P4099">
        <v>1.2</v>
      </c>
      <c r="Q40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099">
        <f>YEAR(Table1[[#This Row],[Hire Date]])</f>
        <v>2025</v>
      </c>
      <c r="T4099" t="str">
        <f>IF(Table1[[#This Row],[Education Level]]="Master's Degree",
"Master's Degree",
IF(Table1[[#This Row],[Education Level]]="Bachelor's Degree",
"Bachelor's Degree",
"Others"))</f>
        <v>Others</v>
      </c>
    </row>
    <row r="4100" spans="1:20" x14ac:dyDescent="0.25">
      <c r="A4100" t="s">
        <v>8631</v>
      </c>
      <c r="B4100" t="s">
        <v>8632</v>
      </c>
      <c r="C4100" t="s">
        <v>29</v>
      </c>
      <c r="D4100">
        <v>33</v>
      </c>
      <c r="E4100" t="s">
        <v>19</v>
      </c>
      <c r="F4100" t="s">
        <v>31</v>
      </c>
      <c r="G4100" t="s">
        <v>137</v>
      </c>
      <c r="H4100" t="s">
        <v>33</v>
      </c>
      <c r="I4100" t="s">
        <v>34</v>
      </c>
      <c r="J4100" s="1">
        <v>43140</v>
      </c>
      <c r="M4100" t="s">
        <v>35</v>
      </c>
      <c r="N4100" s="2">
        <v>24843.45</v>
      </c>
      <c r="O4100" t="s">
        <v>1726</v>
      </c>
      <c r="P4100">
        <v>8.3000000000000007</v>
      </c>
      <c r="Q41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00">
        <f>YEAR(Table1[[#This Row],[Hire Date]])</f>
        <v>2018</v>
      </c>
      <c r="T4100" t="str">
        <f>IF(Table1[[#This Row],[Education Level]]="Master's Degree",
"Master's Degree",
IF(Table1[[#This Row],[Education Level]]="Bachelor's Degree",
"Bachelor's Degree",
"Others"))</f>
        <v>Bachelor's Degree</v>
      </c>
    </row>
    <row r="4101" spans="1:20" x14ac:dyDescent="0.25">
      <c r="A4101" t="s">
        <v>8633</v>
      </c>
      <c r="B4101" t="s">
        <v>8634</v>
      </c>
      <c r="C4101" t="s">
        <v>18</v>
      </c>
      <c r="D4101">
        <v>35</v>
      </c>
      <c r="E4101" t="s">
        <v>136</v>
      </c>
      <c r="F4101" t="s">
        <v>74</v>
      </c>
      <c r="G4101" t="s">
        <v>61</v>
      </c>
      <c r="H4101" t="s">
        <v>33</v>
      </c>
      <c r="I4101" t="s">
        <v>23</v>
      </c>
      <c r="J4101" s="1">
        <v>43199</v>
      </c>
      <c r="K4101" s="1">
        <v>45326</v>
      </c>
      <c r="L4101" t="s">
        <v>24</v>
      </c>
      <c r="M4101" t="s">
        <v>25</v>
      </c>
      <c r="N4101" s="2">
        <v>12185.39</v>
      </c>
      <c r="O4101" t="s">
        <v>2604</v>
      </c>
      <c r="P4101">
        <v>5.8</v>
      </c>
      <c r="Q41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01">
        <f>YEAR(Table1[[#This Row],[Hire Date]])</f>
        <v>2018</v>
      </c>
      <c r="S4101" s="9">
        <f>YEAR(Table1[[#This Row],[Exit Date]])</f>
        <v>2024</v>
      </c>
      <c r="T4101" t="str">
        <f>IF(Table1[[#This Row],[Education Level]]="Master's Degree",
"Master's Degree",
IF(Table1[[#This Row],[Education Level]]="Bachelor's Degree",
"Bachelor's Degree",
"Others"))</f>
        <v>Master's Degree</v>
      </c>
    </row>
    <row r="4102" spans="1:20" x14ac:dyDescent="0.25">
      <c r="A4102" t="s">
        <v>8635</v>
      </c>
      <c r="B4102" t="s">
        <v>8636</v>
      </c>
      <c r="C4102" t="s">
        <v>18</v>
      </c>
      <c r="D4102">
        <v>22</v>
      </c>
      <c r="E4102" t="s">
        <v>79</v>
      </c>
      <c r="F4102" t="s">
        <v>31</v>
      </c>
      <c r="G4102" t="s">
        <v>93</v>
      </c>
      <c r="H4102" t="s">
        <v>22</v>
      </c>
      <c r="I4102" t="s">
        <v>23</v>
      </c>
      <c r="J4102" s="1">
        <v>43396</v>
      </c>
      <c r="M4102" t="s">
        <v>35</v>
      </c>
      <c r="N4102" s="2">
        <v>3445.12</v>
      </c>
      <c r="O4102" t="s">
        <v>226</v>
      </c>
      <c r="P4102">
        <v>7.6</v>
      </c>
      <c r="Q41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02">
        <f>YEAR(Table1[[#This Row],[Hire Date]])</f>
        <v>2018</v>
      </c>
      <c r="T4102" t="str">
        <f>IF(Table1[[#This Row],[Education Level]]="Master's Degree",
"Master's Degree",
IF(Table1[[#This Row],[Education Level]]="Bachelor's Degree",
"Bachelor's Degree",
"Others"))</f>
        <v>Master's Degree</v>
      </c>
    </row>
    <row r="4103" spans="1:20" x14ac:dyDescent="0.25">
      <c r="A4103" t="s">
        <v>8637</v>
      </c>
      <c r="B4103" t="s">
        <v>8638</v>
      </c>
      <c r="C4103" t="s">
        <v>29</v>
      </c>
      <c r="D4103">
        <v>27</v>
      </c>
      <c r="E4103" t="s">
        <v>100</v>
      </c>
      <c r="F4103" t="s">
        <v>31</v>
      </c>
      <c r="G4103" t="s">
        <v>145</v>
      </c>
      <c r="H4103" t="s">
        <v>33</v>
      </c>
      <c r="I4103" t="s">
        <v>23</v>
      </c>
      <c r="J4103" s="1">
        <v>43254</v>
      </c>
      <c r="M4103" t="s">
        <v>35</v>
      </c>
      <c r="N4103" s="2">
        <v>30203.27</v>
      </c>
      <c r="O4103" t="s">
        <v>146</v>
      </c>
      <c r="P4103">
        <v>8</v>
      </c>
      <c r="Q41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03">
        <f>YEAR(Table1[[#This Row],[Hire Date]])</f>
        <v>2018</v>
      </c>
      <c r="T4103" t="str">
        <f>IF(Table1[[#This Row],[Education Level]]="Master's Degree",
"Master's Degree",
IF(Table1[[#This Row],[Education Level]]="Bachelor's Degree",
"Bachelor's Degree",
"Others"))</f>
        <v>Master's Degree</v>
      </c>
    </row>
    <row r="4104" spans="1:20" x14ac:dyDescent="0.25">
      <c r="A4104" t="s">
        <v>8639</v>
      </c>
      <c r="B4104" t="s">
        <v>8640</v>
      </c>
      <c r="C4104" t="s">
        <v>18</v>
      </c>
      <c r="D4104">
        <v>47</v>
      </c>
      <c r="E4104" t="s">
        <v>69</v>
      </c>
      <c r="F4104" t="s">
        <v>60</v>
      </c>
      <c r="G4104" t="s">
        <v>45</v>
      </c>
      <c r="H4104" t="s">
        <v>138</v>
      </c>
      <c r="I4104" t="s">
        <v>23</v>
      </c>
      <c r="J4104" s="1">
        <v>46098</v>
      </c>
      <c r="M4104" t="s">
        <v>35</v>
      </c>
      <c r="N4104" s="2">
        <v>8085.27</v>
      </c>
      <c r="O4104" t="s">
        <v>4020</v>
      </c>
      <c r="P4104">
        <v>0.2</v>
      </c>
      <c r="Q41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104">
        <f>YEAR(Table1[[#This Row],[Hire Date]])</f>
        <v>2026</v>
      </c>
      <c r="T4104" t="str">
        <f>IF(Table1[[#This Row],[Education Level]]="Master's Degree",
"Master's Degree",
IF(Table1[[#This Row],[Education Level]]="Bachelor's Degree",
"Bachelor's Degree",
"Others"))</f>
        <v>Master's Degree</v>
      </c>
    </row>
    <row r="4105" spans="1:20" x14ac:dyDescent="0.25">
      <c r="A4105" t="s">
        <v>8641</v>
      </c>
      <c r="B4105" t="s">
        <v>8642</v>
      </c>
      <c r="C4105" t="s">
        <v>29</v>
      </c>
      <c r="D4105">
        <v>42</v>
      </c>
      <c r="E4105" t="s">
        <v>73</v>
      </c>
      <c r="F4105" t="s">
        <v>60</v>
      </c>
      <c r="G4105" t="s">
        <v>93</v>
      </c>
      <c r="H4105" t="s">
        <v>33</v>
      </c>
      <c r="I4105" t="s">
        <v>34</v>
      </c>
      <c r="J4105" s="1">
        <v>45579</v>
      </c>
      <c r="M4105" t="s">
        <v>35</v>
      </c>
      <c r="N4105" s="2">
        <v>3990.28</v>
      </c>
      <c r="O4105" t="s">
        <v>842</v>
      </c>
      <c r="P4105">
        <v>1.6</v>
      </c>
      <c r="Q41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105">
        <f>YEAR(Table1[[#This Row],[Hire Date]])</f>
        <v>2024</v>
      </c>
      <c r="T4105" t="str">
        <f>IF(Table1[[#This Row],[Education Level]]="Master's Degree",
"Master's Degree",
IF(Table1[[#This Row],[Education Level]]="Bachelor's Degree",
"Bachelor's Degree",
"Others"))</f>
        <v>Bachelor's Degree</v>
      </c>
    </row>
    <row r="4106" spans="1:20" x14ac:dyDescent="0.25">
      <c r="A4106" t="s">
        <v>8643</v>
      </c>
      <c r="B4106" t="s">
        <v>8644</v>
      </c>
      <c r="C4106" t="s">
        <v>18</v>
      </c>
      <c r="D4106">
        <v>34</v>
      </c>
      <c r="E4106" t="s">
        <v>100</v>
      </c>
      <c r="F4106" t="s">
        <v>31</v>
      </c>
      <c r="G4106" t="s">
        <v>32</v>
      </c>
      <c r="H4106" t="s">
        <v>33</v>
      </c>
      <c r="I4106" t="s">
        <v>23</v>
      </c>
      <c r="J4106" s="1">
        <v>45028</v>
      </c>
      <c r="M4106" t="s">
        <v>35</v>
      </c>
      <c r="N4106" s="2">
        <v>4481.04</v>
      </c>
      <c r="O4106" t="s">
        <v>936</v>
      </c>
      <c r="P4106">
        <v>3.1</v>
      </c>
      <c r="Q41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06">
        <f>YEAR(Table1[[#This Row],[Hire Date]])</f>
        <v>2023</v>
      </c>
      <c r="T4106" t="str">
        <f>IF(Table1[[#This Row],[Education Level]]="Master's Degree",
"Master's Degree",
IF(Table1[[#This Row],[Education Level]]="Bachelor's Degree",
"Bachelor's Degree",
"Others"))</f>
        <v>Master's Degree</v>
      </c>
    </row>
    <row r="4107" spans="1:20" x14ac:dyDescent="0.25">
      <c r="A4107" t="s">
        <v>8645</v>
      </c>
      <c r="B4107" t="s">
        <v>8646</v>
      </c>
      <c r="C4107" t="s">
        <v>18</v>
      </c>
      <c r="D4107">
        <v>37</v>
      </c>
      <c r="E4107" t="s">
        <v>19</v>
      </c>
      <c r="F4107" t="s">
        <v>44</v>
      </c>
      <c r="G4107" t="s">
        <v>232</v>
      </c>
      <c r="H4107" t="s">
        <v>33</v>
      </c>
      <c r="I4107" t="s">
        <v>34</v>
      </c>
      <c r="J4107" s="1">
        <v>43825</v>
      </c>
      <c r="K4107" s="1">
        <v>45871</v>
      </c>
      <c r="L4107" t="s">
        <v>24</v>
      </c>
      <c r="M4107" t="s">
        <v>25</v>
      </c>
      <c r="N4107" s="2">
        <v>64815.49</v>
      </c>
      <c r="O4107" t="s">
        <v>146</v>
      </c>
      <c r="P4107">
        <v>5.6</v>
      </c>
      <c r="Q41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07">
        <f>YEAR(Table1[[#This Row],[Hire Date]])</f>
        <v>2019</v>
      </c>
      <c r="S4107" s="9">
        <f>YEAR(Table1[[#This Row],[Exit Date]])</f>
        <v>2025</v>
      </c>
      <c r="T4107" t="str">
        <f>IF(Table1[[#This Row],[Education Level]]="Master's Degree",
"Master's Degree",
IF(Table1[[#This Row],[Education Level]]="Bachelor's Degree",
"Bachelor's Degree",
"Others"))</f>
        <v>Bachelor's Degree</v>
      </c>
    </row>
    <row r="4108" spans="1:20" x14ac:dyDescent="0.25">
      <c r="A4108" t="s">
        <v>8647</v>
      </c>
      <c r="B4108" t="s">
        <v>8648</v>
      </c>
      <c r="C4108" t="s">
        <v>29</v>
      </c>
      <c r="D4108">
        <v>32</v>
      </c>
      <c r="E4108" t="s">
        <v>100</v>
      </c>
      <c r="F4108" t="s">
        <v>31</v>
      </c>
      <c r="G4108" t="s">
        <v>45</v>
      </c>
      <c r="H4108" t="s">
        <v>22</v>
      </c>
      <c r="I4108" t="s">
        <v>23</v>
      </c>
      <c r="J4108" s="1">
        <v>44899</v>
      </c>
      <c r="K4108" s="1">
        <v>45522</v>
      </c>
      <c r="L4108" t="s">
        <v>132</v>
      </c>
      <c r="M4108" t="s">
        <v>25</v>
      </c>
      <c r="N4108" s="2">
        <v>6826.55</v>
      </c>
      <c r="O4108" t="s">
        <v>1128</v>
      </c>
      <c r="P4108">
        <v>1.7</v>
      </c>
      <c r="Q41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108">
        <f>YEAR(Table1[[#This Row],[Hire Date]])</f>
        <v>2022</v>
      </c>
      <c r="S4108" s="9">
        <f>YEAR(Table1[[#This Row],[Exit Date]])</f>
        <v>2024</v>
      </c>
      <c r="T4108" t="str">
        <f>IF(Table1[[#This Row],[Education Level]]="Master's Degree",
"Master's Degree",
IF(Table1[[#This Row],[Education Level]]="Bachelor's Degree",
"Bachelor's Degree",
"Others"))</f>
        <v>Master's Degree</v>
      </c>
    </row>
    <row r="4109" spans="1:20" x14ac:dyDescent="0.25">
      <c r="A4109" t="s">
        <v>8649</v>
      </c>
      <c r="B4109" t="s">
        <v>8650</v>
      </c>
      <c r="C4109" t="s">
        <v>29</v>
      </c>
      <c r="D4109">
        <v>47</v>
      </c>
      <c r="E4109" s="9" t="s">
        <v>13002</v>
      </c>
      <c r="F4109" t="s">
        <v>74</v>
      </c>
      <c r="G4109" t="s">
        <v>61</v>
      </c>
      <c r="H4109" t="s">
        <v>33</v>
      </c>
      <c r="I4109" t="s">
        <v>23</v>
      </c>
      <c r="J4109" s="1">
        <v>46057</v>
      </c>
      <c r="M4109" t="s">
        <v>35</v>
      </c>
      <c r="N4109" s="2">
        <v>13117.79</v>
      </c>
      <c r="O4109" t="s">
        <v>339</v>
      </c>
      <c r="P4109">
        <v>0.3</v>
      </c>
      <c r="Q41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109">
        <f>YEAR(Table1[[#This Row],[Hire Date]])</f>
        <v>2026</v>
      </c>
      <c r="T4109" t="str">
        <f>IF(Table1[[#This Row],[Education Level]]="Master's Degree",
"Master's Degree",
IF(Table1[[#This Row],[Education Level]]="Bachelor's Degree",
"Bachelor's Degree",
"Others"))</f>
        <v>Master's Degree</v>
      </c>
    </row>
    <row r="4110" spans="1:20" x14ac:dyDescent="0.25">
      <c r="A4110" t="s">
        <v>8651</v>
      </c>
      <c r="B4110" t="s">
        <v>3442</v>
      </c>
      <c r="C4110" t="s">
        <v>29</v>
      </c>
      <c r="D4110">
        <v>33</v>
      </c>
      <c r="E4110" t="s">
        <v>43</v>
      </c>
      <c r="F4110" t="s">
        <v>60</v>
      </c>
      <c r="G4110" t="s">
        <v>61</v>
      </c>
      <c r="H4110" t="s">
        <v>33</v>
      </c>
      <c r="I4110" t="s">
        <v>50</v>
      </c>
      <c r="J4110" s="1">
        <v>43741</v>
      </c>
      <c r="M4110" t="s">
        <v>35</v>
      </c>
      <c r="N4110" s="2">
        <v>12608.52</v>
      </c>
      <c r="O4110" t="s">
        <v>2337</v>
      </c>
      <c r="P4110">
        <v>6.6</v>
      </c>
      <c r="Q41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10">
        <f>YEAR(Table1[[#This Row],[Hire Date]])</f>
        <v>2019</v>
      </c>
      <c r="T4110" t="str">
        <f>IF(Table1[[#This Row],[Education Level]]="Master's Degree",
"Master's Degree",
IF(Table1[[#This Row],[Education Level]]="Bachelor's Degree",
"Bachelor's Degree",
"Others"))</f>
        <v>Others</v>
      </c>
    </row>
    <row r="4111" spans="1:20" x14ac:dyDescent="0.25">
      <c r="A4111" t="s">
        <v>8652</v>
      </c>
      <c r="B4111" t="s">
        <v>8653</v>
      </c>
      <c r="C4111" t="s">
        <v>18</v>
      </c>
      <c r="D4111">
        <v>37</v>
      </c>
      <c r="E4111" t="s">
        <v>136</v>
      </c>
      <c r="F4111" t="s">
        <v>44</v>
      </c>
      <c r="G4111" t="s">
        <v>45</v>
      </c>
      <c r="H4111" t="s">
        <v>131</v>
      </c>
      <c r="I4111" t="s">
        <v>34</v>
      </c>
      <c r="J4111" s="1">
        <v>44141</v>
      </c>
      <c r="M4111" t="s">
        <v>35</v>
      </c>
      <c r="N4111" s="2">
        <v>7627.26</v>
      </c>
      <c r="O4111" t="s">
        <v>2448</v>
      </c>
      <c r="P4111">
        <v>5.5</v>
      </c>
      <c r="Q41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11">
        <f>YEAR(Table1[[#This Row],[Hire Date]])</f>
        <v>2020</v>
      </c>
      <c r="T4111" t="str">
        <f>IF(Table1[[#This Row],[Education Level]]="Master's Degree",
"Master's Degree",
IF(Table1[[#This Row],[Education Level]]="Bachelor's Degree",
"Bachelor's Degree",
"Others"))</f>
        <v>Bachelor's Degree</v>
      </c>
    </row>
    <row r="4112" spans="1:20" x14ac:dyDescent="0.25">
      <c r="A4112" t="s">
        <v>8654</v>
      </c>
      <c r="B4112" t="s">
        <v>8655</v>
      </c>
      <c r="C4112" t="s">
        <v>18</v>
      </c>
      <c r="D4112">
        <v>45</v>
      </c>
      <c r="E4112" t="s">
        <v>79</v>
      </c>
      <c r="F4112" t="s">
        <v>31</v>
      </c>
      <c r="G4112" t="s">
        <v>45</v>
      </c>
      <c r="H4112" t="s">
        <v>33</v>
      </c>
      <c r="I4112" t="s">
        <v>23</v>
      </c>
      <c r="J4112" s="1">
        <v>44363</v>
      </c>
      <c r="M4112" t="s">
        <v>35</v>
      </c>
      <c r="N4112" s="2">
        <v>8777.32</v>
      </c>
      <c r="O4112" t="s">
        <v>1804</v>
      </c>
      <c r="P4112">
        <v>4.9000000000000004</v>
      </c>
      <c r="Q41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12">
        <f>YEAR(Table1[[#This Row],[Hire Date]])</f>
        <v>2021</v>
      </c>
      <c r="T4112" t="str">
        <f>IF(Table1[[#This Row],[Education Level]]="Master's Degree",
"Master's Degree",
IF(Table1[[#This Row],[Education Level]]="Bachelor's Degree",
"Bachelor's Degree",
"Others"))</f>
        <v>Master's Degree</v>
      </c>
    </row>
    <row r="4113" spans="1:20" x14ac:dyDescent="0.25">
      <c r="A4113" t="s">
        <v>8656</v>
      </c>
      <c r="B4113" t="s">
        <v>8657</v>
      </c>
      <c r="C4113" t="s">
        <v>29</v>
      </c>
      <c r="D4113">
        <v>28</v>
      </c>
      <c r="E4113" t="s">
        <v>43</v>
      </c>
      <c r="F4113" t="s">
        <v>49</v>
      </c>
      <c r="G4113" t="s">
        <v>21</v>
      </c>
      <c r="H4113" t="s">
        <v>33</v>
      </c>
      <c r="I4113" t="s">
        <v>34</v>
      </c>
      <c r="J4113" s="1">
        <v>44919</v>
      </c>
      <c r="M4113" t="s">
        <v>35</v>
      </c>
      <c r="N4113" s="2">
        <v>19137.060000000001</v>
      </c>
      <c r="O4113" t="s">
        <v>90</v>
      </c>
      <c r="P4113">
        <v>3.4</v>
      </c>
      <c r="Q41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13">
        <f>YEAR(Table1[[#This Row],[Hire Date]])</f>
        <v>2022</v>
      </c>
      <c r="T4113" t="str">
        <f>IF(Table1[[#This Row],[Education Level]]="Master's Degree",
"Master's Degree",
IF(Table1[[#This Row],[Education Level]]="Bachelor's Degree",
"Bachelor's Degree",
"Others"))</f>
        <v>Bachelor's Degree</v>
      </c>
    </row>
    <row r="4114" spans="1:20" x14ac:dyDescent="0.25">
      <c r="A4114" t="s">
        <v>8658</v>
      </c>
      <c r="B4114" t="s">
        <v>8659</v>
      </c>
      <c r="C4114" t="s">
        <v>29</v>
      </c>
      <c r="D4114">
        <v>49</v>
      </c>
      <c r="E4114" t="s">
        <v>121</v>
      </c>
      <c r="F4114" t="s">
        <v>20</v>
      </c>
      <c r="G4114" t="s">
        <v>137</v>
      </c>
      <c r="H4114" t="s">
        <v>33</v>
      </c>
      <c r="I4114" t="s">
        <v>23</v>
      </c>
      <c r="J4114" s="1">
        <v>45469</v>
      </c>
      <c r="K4114" s="1">
        <v>45831</v>
      </c>
      <c r="L4114" t="s">
        <v>62</v>
      </c>
      <c r="M4114" t="s">
        <v>25</v>
      </c>
      <c r="N4114" s="2">
        <v>25956.97</v>
      </c>
      <c r="O4114" t="s">
        <v>667</v>
      </c>
      <c r="P4114">
        <v>1</v>
      </c>
      <c r="Q41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114">
        <f>YEAR(Table1[[#This Row],[Hire Date]])</f>
        <v>2024</v>
      </c>
      <c r="S4114" s="9">
        <f>YEAR(Table1[[#This Row],[Exit Date]])</f>
        <v>2025</v>
      </c>
      <c r="T4114" t="str">
        <f>IF(Table1[[#This Row],[Education Level]]="Master's Degree",
"Master's Degree",
IF(Table1[[#This Row],[Education Level]]="Bachelor's Degree",
"Bachelor's Degree",
"Others"))</f>
        <v>Master's Degree</v>
      </c>
    </row>
    <row r="4115" spans="1:20" x14ac:dyDescent="0.25">
      <c r="A4115" t="s">
        <v>8660</v>
      </c>
      <c r="B4115" t="s">
        <v>8661</v>
      </c>
      <c r="C4115" t="s">
        <v>18</v>
      </c>
      <c r="D4115">
        <v>22</v>
      </c>
      <c r="E4115" t="s">
        <v>79</v>
      </c>
      <c r="F4115" t="s">
        <v>31</v>
      </c>
      <c r="G4115" t="s">
        <v>61</v>
      </c>
      <c r="H4115" t="s">
        <v>33</v>
      </c>
      <c r="I4115" t="s">
        <v>34</v>
      </c>
      <c r="J4115" s="1">
        <v>43121</v>
      </c>
      <c r="M4115" t="s">
        <v>35</v>
      </c>
      <c r="N4115" s="2">
        <v>12088.64</v>
      </c>
      <c r="O4115" t="s">
        <v>1161</v>
      </c>
      <c r="P4115">
        <v>8.3000000000000007</v>
      </c>
      <c r="Q41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15">
        <f>YEAR(Table1[[#This Row],[Hire Date]])</f>
        <v>2018</v>
      </c>
      <c r="T4115" t="str">
        <f>IF(Table1[[#This Row],[Education Level]]="Master's Degree",
"Master's Degree",
IF(Table1[[#This Row],[Education Level]]="Bachelor's Degree",
"Bachelor's Degree",
"Others"))</f>
        <v>Bachelor's Degree</v>
      </c>
    </row>
    <row r="4116" spans="1:20" x14ac:dyDescent="0.25">
      <c r="A4116" t="s">
        <v>8662</v>
      </c>
      <c r="B4116" t="s">
        <v>8663</v>
      </c>
      <c r="C4116" t="s">
        <v>29</v>
      </c>
      <c r="D4116">
        <v>49</v>
      </c>
      <c r="E4116" s="9" t="s">
        <v>13002</v>
      </c>
      <c r="F4116" t="s">
        <v>44</v>
      </c>
      <c r="G4116" t="s">
        <v>137</v>
      </c>
      <c r="H4116" t="s">
        <v>33</v>
      </c>
      <c r="I4116" t="s">
        <v>23</v>
      </c>
      <c r="J4116" s="1">
        <v>45476</v>
      </c>
      <c r="M4116" t="s">
        <v>35</v>
      </c>
      <c r="N4116" s="2">
        <v>22346.28</v>
      </c>
      <c r="O4116" t="s">
        <v>1688</v>
      </c>
      <c r="P4116">
        <v>1.9</v>
      </c>
      <c r="Q41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116">
        <f>YEAR(Table1[[#This Row],[Hire Date]])</f>
        <v>2024</v>
      </c>
      <c r="T4116" t="str">
        <f>IF(Table1[[#This Row],[Education Level]]="Master's Degree",
"Master's Degree",
IF(Table1[[#This Row],[Education Level]]="Bachelor's Degree",
"Bachelor's Degree",
"Others"))</f>
        <v>Master's Degree</v>
      </c>
    </row>
    <row r="4117" spans="1:20" x14ac:dyDescent="0.25">
      <c r="A4117" t="s">
        <v>8664</v>
      </c>
      <c r="B4117" t="s">
        <v>8665</v>
      </c>
      <c r="C4117" t="s">
        <v>18</v>
      </c>
      <c r="D4117">
        <v>31</v>
      </c>
      <c r="E4117" t="s">
        <v>121</v>
      </c>
      <c r="F4117" t="s">
        <v>49</v>
      </c>
      <c r="G4117" t="s">
        <v>61</v>
      </c>
      <c r="H4117" t="s">
        <v>33</v>
      </c>
      <c r="I4117" t="s">
        <v>23</v>
      </c>
      <c r="J4117" s="1">
        <v>44100</v>
      </c>
      <c r="M4117" t="s">
        <v>35</v>
      </c>
      <c r="N4117" s="2">
        <v>12398.09</v>
      </c>
      <c r="O4117" t="s">
        <v>2537</v>
      </c>
      <c r="P4117">
        <v>5.6</v>
      </c>
      <c r="Q41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17">
        <f>YEAR(Table1[[#This Row],[Hire Date]])</f>
        <v>2020</v>
      </c>
      <c r="T4117" t="str">
        <f>IF(Table1[[#This Row],[Education Level]]="Master's Degree",
"Master's Degree",
IF(Table1[[#This Row],[Education Level]]="Bachelor's Degree",
"Bachelor's Degree",
"Others"))</f>
        <v>Master's Degree</v>
      </c>
    </row>
    <row r="4118" spans="1:20" x14ac:dyDescent="0.25">
      <c r="A4118" t="s">
        <v>8666</v>
      </c>
      <c r="B4118" t="s">
        <v>8667</v>
      </c>
      <c r="C4118" t="s">
        <v>18</v>
      </c>
      <c r="D4118">
        <v>32</v>
      </c>
      <c r="E4118" s="9" t="s">
        <v>13002</v>
      </c>
      <c r="F4118" t="s">
        <v>74</v>
      </c>
      <c r="G4118" t="s">
        <v>21</v>
      </c>
      <c r="H4118" t="s">
        <v>33</v>
      </c>
      <c r="I4118" t="s">
        <v>34</v>
      </c>
      <c r="J4118" s="1">
        <v>45276</v>
      </c>
      <c r="M4118" t="s">
        <v>35</v>
      </c>
      <c r="N4118" s="2">
        <v>16820.13</v>
      </c>
      <c r="O4118" t="s">
        <v>707</v>
      </c>
      <c r="P4118">
        <v>2.4</v>
      </c>
      <c r="Q41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118">
        <f>YEAR(Table1[[#This Row],[Hire Date]])</f>
        <v>2023</v>
      </c>
      <c r="T4118" t="str">
        <f>IF(Table1[[#This Row],[Education Level]]="Master's Degree",
"Master's Degree",
IF(Table1[[#This Row],[Education Level]]="Bachelor's Degree",
"Bachelor's Degree",
"Others"))</f>
        <v>Bachelor's Degree</v>
      </c>
    </row>
    <row r="4119" spans="1:20" x14ac:dyDescent="0.25">
      <c r="A4119" t="s">
        <v>8668</v>
      </c>
      <c r="B4119" t="s">
        <v>3274</v>
      </c>
      <c r="C4119" t="s">
        <v>18</v>
      </c>
      <c r="D4119">
        <v>22</v>
      </c>
      <c r="E4119" t="s">
        <v>43</v>
      </c>
      <c r="F4119" t="s">
        <v>60</v>
      </c>
      <c r="G4119" t="s">
        <v>21</v>
      </c>
      <c r="H4119" t="s">
        <v>33</v>
      </c>
      <c r="I4119" t="s">
        <v>34</v>
      </c>
      <c r="J4119" s="1">
        <v>45305</v>
      </c>
      <c r="M4119" t="s">
        <v>35</v>
      </c>
      <c r="N4119" s="2">
        <v>16727.47</v>
      </c>
      <c r="O4119" t="s">
        <v>2861</v>
      </c>
      <c r="P4119">
        <v>2.2999999999999998</v>
      </c>
      <c r="Q41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119">
        <f>YEAR(Table1[[#This Row],[Hire Date]])</f>
        <v>2024</v>
      </c>
      <c r="T4119" t="str">
        <f>IF(Table1[[#This Row],[Education Level]]="Master's Degree",
"Master's Degree",
IF(Table1[[#This Row],[Education Level]]="Bachelor's Degree",
"Bachelor's Degree",
"Others"))</f>
        <v>Bachelor's Degree</v>
      </c>
    </row>
    <row r="4120" spans="1:20" x14ac:dyDescent="0.25">
      <c r="A4120" t="s">
        <v>8669</v>
      </c>
      <c r="B4120" t="s">
        <v>8670</v>
      </c>
      <c r="C4120" t="s">
        <v>18</v>
      </c>
      <c r="D4120">
        <v>30</v>
      </c>
      <c r="E4120" t="s">
        <v>73</v>
      </c>
      <c r="F4120" t="s">
        <v>31</v>
      </c>
      <c r="G4120" t="s">
        <v>61</v>
      </c>
      <c r="H4120" t="s">
        <v>33</v>
      </c>
      <c r="I4120" t="s">
        <v>23</v>
      </c>
      <c r="J4120" s="1">
        <v>43594</v>
      </c>
      <c r="M4120" t="s">
        <v>35</v>
      </c>
      <c r="N4120" s="2">
        <v>12614.33</v>
      </c>
      <c r="O4120" t="s">
        <v>1268</v>
      </c>
      <c r="P4120">
        <v>7</v>
      </c>
      <c r="Q41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20">
        <f>YEAR(Table1[[#This Row],[Hire Date]])</f>
        <v>2019</v>
      </c>
      <c r="T4120" t="str">
        <f>IF(Table1[[#This Row],[Education Level]]="Master's Degree",
"Master's Degree",
IF(Table1[[#This Row],[Education Level]]="Bachelor's Degree",
"Bachelor's Degree",
"Others"))</f>
        <v>Master's Degree</v>
      </c>
    </row>
    <row r="4121" spans="1:20" x14ac:dyDescent="0.25">
      <c r="A4121" t="s">
        <v>8671</v>
      </c>
      <c r="B4121" t="s">
        <v>8672</v>
      </c>
      <c r="C4121" t="s">
        <v>18</v>
      </c>
      <c r="D4121">
        <v>25</v>
      </c>
      <c r="E4121" t="s">
        <v>136</v>
      </c>
      <c r="F4121" t="s">
        <v>74</v>
      </c>
      <c r="G4121" t="s">
        <v>61</v>
      </c>
      <c r="H4121" t="s">
        <v>33</v>
      </c>
      <c r="I4121" t="s">
        <v>34</v>
      </c>
      <c r="J4121" s="1">
        <v>44937</v>
      </c>
      <c r="M4121" t="s">
        <v>35</v>
      </c>
      <c r="N4121" s="2">
        <v>12418.89</v>
      </c>
      <c r="O4121" t="s">
        <v>2688</v>
      </c>
      <c r="P4121">
        <v>3.3</v>
      </c>
      <c r="Q41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21">
        <f>YEAR(Table1[[#This Row],[Hire Date]])</f>
        <v>2023</v>
      </c>
      <c r="T4121" t="str">
        <f>IF(Table1[[#This Row],[Education Level]]="Master's Degree",
"Master's Degree",
IF(Table1[[#This Row],[Education Level]]="Bachelor's Degree",
"Bachelor's Degree",
"Others"))</f>
        <v>Bachelor's Degree</v>
      </c>
    </row>
    <row r="4122" spans="1:20" x14ac:dyDescent="0.25">
      <c r="A4122" t="s">
        <v>8673</v>
      </c>
      <c r="B4122" t="s">
        <v>8674</v>
      </c>
      <c r="C4122" t="s">
        <v>18</v>
      </c>
      <c r="D4122">
        <v>29</v>
      </c>
      <c r="E4122" t="s">
        <v>136</v>
      </c>
      <c r="F4122" t="s">
        <v>49</v>
      </c>
      <c r="G4122" t="s">
        <v>61</v>
      </c>
      <c r="H4122" t="s">
        <v>33</v>
      </c>
      <c r="I4122" t="s">
        <v>34</v>
      </c>
      <c r="J4122" s="1">
        <v>43579</v>
      </c>
      <c r="M4122" t="s">
        <v>35</v>
      </c>
      <c r="N4122" s="2">
        <v>13358.08</v>
      </c>
      <c r="O4122" t="s">
        <v>972</v>
      </c>
      <c r="P4122">
        <v>7.1</v>
      </c>
      <c r="Q41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22">
        <f>YEAR(Table1[[#This Row],[Hire Date]])</f>
        <v>2019</v>
      </c>
      <c r="T4122" t="str">
        <f>IF(Table1[[#This Row],[Education Level]]="Master's Degree",
"Master's Degree",
IF(Table1[[#This Row],[Education Level]]="Bachelor's Degree",
"Bachelor's Degree",
"Others"))</f>
        <v>Bachelor's Degree</v>
      </c>
    </row>
    <row r="4123" spans="1:20" x14ac:dyDescent="0.25">
      <c r="A4123" t="s">
        <v>8675</v>
      </c>
      <c r="B4123" t="s">
        <v>8676</v>
      </c>
      <c r="C4123" t="s">
        <v>18</v>
      </c>
      <c r="D4123">
        <v>33</v>
      </c>
      <c r="E4123" t="s">
        <v>69</v>
      </c>
      <c r="F4123" t="s">
        <v>74</v>
      </c>
      <c r="G4123" t="s">
        <v>61</v>
      </c>
      <c r="H4123" t="s">
        <v>33</v>
      </c>
      <c r="I4123" t="s">
        <v>23</v>
      </c>
      <c r="J4123" s="1">
        <v>43291</v>
      </c>
      <c r="M4123" t="s">
        <v>35</v>
      </c>
      <c r="N4123" s="2">
        <v>13209.08</v>
      </c>
      <c r="O4123" t="s">
        <v>991</v>
      </c>
      <c r="P4123">
        <v>7.9</v>
      </c>
      <c r="Q41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23">
        <f>YEAR(Table1[[#This Row],[Hire Date]])</f>
        <v>2018</v>
      </c>
      <c r="T4123" t="str">
        <f>IF(Table1[[#This Row],[Education Level]]="Master's Degree",
"Master's Degree",
IF(Table1[[#This Row],[Education Level]]="Bachelor's Degree",
"Bachelor's Degree",
"Others"))</f>
        <v>Master's Degree</v>
      </c>
    </row>
    <row r="4124" spans="1:20" x14ac:dyDescent="0.25">
      <c r="A4124" t="s">
        <v>8677</v>
      </c>
      <c r="B4124" t="s">
        <v>2210</v>
      </c>
      <c r="C4124" t="s">
        <v>18</v>
      </c>
      <c r="D4124">
        <v>43</v>
      </c>
      <c r="E4124" t="s">
        <v>43</v>
      </c>
      <c r="F4124" t="s">
        <v>20</v>
      </c>
      <c r="G4124" t="s">
        <v>32</v>
      </c>
      <c r="H4124" t="s">
        <v>131</v>
      </c>
      <c r="I4124" t="s">
        <v>50</v>
      </c>
      <c r="J4124" s="1">
        <v>45018</v>
      </c>
      <c r="M4124" t="s">
        <v>35</v>
      </c>
      <c r="N4124" s="2">
        <v>4888.59</v>
      </c>
      <c r="O4124" t="s">
        <v>1432</v>
      </c>
      <c r="P4124">
        <v>3.1</v>
      </c>
      <c r="Q41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24">
        <f>YEAR(Table1[[#This Row],[Hire Date]])</f>
        <v>2023</v>
      </c>
      <c r="T4124" t="str">
        <f>IF(Table1[[#This Row],[Education Level]]="Master's Degree",
"Master's Degree",
IF(Table1[[#This Row],[Education Level]]="Bachelor's Degree",
"Bachelor's Degree",
"Others"))</f>
        <v>Others</v>
      </c>
    </row>
    <row r="4125" spans="1:20" x14ac:dyDescent="0.25">
      <c r="A4125" t="s">
        <v>8678</v>
      </c>
      <c r="B4125" t="s">
        <v>8679</v>
      </c>
      <c r="C4125" t="s">
        <v>18</v>
      </c>
      <c r="D4125">
        <v>36</v>
      </c>
      <c r="E4125" t="s">
        <v>43</v>
      </c>
      <c r="F4125" t="s">
        <v>44</v>
      </c>
      <c r="G4125" t="s">
        <v>45</v>
      </c>
      <c r="H4125" t="s">
        <v>33</v>
      </c>
      <c r="I4125" t="s">
        <v>23</v>
      </c>
      <c r="J4125" s="1">
        <v>44256</v>
      </c>
      <c r="M4125" t="s">
        <v>35</v>
      </c>
      <c r="N4125" s="2">
        <v>9388.1299999999992</v>
      </c>
      <c r="O4125" t="s">
        <v>2191</v>
      </c>
      <c r="P4125">
        <v>5.2</v>
      </c>
      <c r="Q41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25">
        <f>YEAR(Table1[[#This Row],[Hire Date]])</f>
        <v>2021</v>
      </c>
      <c r="T4125" t="str">
        <f>IF(Table1[[#This Row],[Education Level]]="Master's Degree",
"Master's Degree",
IF(Table1[[#This Row],[Education Level]]="Bachelor's Degree",
"Bachelor's Degree",
"Others"))</f>
        <v>Master's Degree</v>
      </c>
    </row>
    <row r="4126" spans="1:20" x14ac:dyDescent="0.25">
      <c r="A4126" t="s">
        <v>8680</v>
      </c>
      <c r="B4126" t="s">
        <v>8681</v>
      </c>
      <c r="C4126" t="s">
        <v>18</v>
      </c>
      <c r="D4126">
        <v>37</v>
      </c>
      <c r="E4126" t="s">
        <v>136</v>
      </c>
      <c r="F4126" t="s">
        <v>20</v>
      </c>
      <c r="G4126" t="s">
        <v>61</v>
      </c>
      <c r="H4126" t="s">
        <v>33</v>
      </c>
      <c r="I4126" t="s">
        <v>34</v>
      </c>
      <c r="J4126" s="1">
        <v>45681</v>
      </c>
      <c r="M4126" t="s">
        <v>35</v>
      </c>
      <c r="N4126" s="2">
        <v>10956.96</v>
      </c>
      <c r="O4126" t="s">
        <v>569</v>
      </c>
      <c r="P4126">
        <v>1.3</v>
      </c>
      <c r="Q41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126">
        <f>YEAR(Table1[[#This Row],[Hire Date]])</f>
        <v>2025</v>
      </c>
      <c r="T4126" t="str">
        <f>IF(Table1[[#This Row],[Education Level]]="Master's Degree",
"Master's Degree",
IF(Table1[[#This Row],[Education Level]]="Bachelor's Degree",
"Bachelor's Degree",
"Others"))</f>
        <v>Bachelor's Degree</v>
      </c>
    </row>
    <row r="4127" spans="1:20" x14ac:dyDescent="0.25">
      <c r="A4127" t="s">
        <v>8682</v>
      </c>
      <c r="B4127" t="s">
        <v>8683</v>
      </c>
      <c r="C4127" t="s">
        <v>29</v>
      </c>
      <c r="D4127">
        <v>25</v>
      </c>
      <c r="E4127" s="9" t="s">
        <v>13002</v>
      </c>
      <c r="F4127" t="s">
        <v>20</v>
      </c>
      <c r="G4127" t="s">
        <v>45</v>
      </c>
      <c r="H4127" t="s">
        <v>33</v>
      </c>
      <c r="I4127" t="s">
        <v>175</v>
      </c>
      <c r="J4127" s="1">
        <v>45781</v>
      </c>
      <c r="M4127" t="s">
        <v>35</v>
      </c>
      <c r="N4127" s="2">
        <v>8697.69</v>
      </c>
      <c r="O4127" t="s">
        <v>4085</v>
      </c>
      <c r="P4127">
        <v>1</v>
      </c>
      <c r="Q41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127">
        <f>YEAR(Table1[[#This Row],[Hire Date]])</f>
        <v>2025</v>
      </c>
      <c r="T4127" t="str">
        <f>IF(Table1[[#This Row],[Education Level]]="Master's Degree",
"Master's Degree",
IF(Table1[[#This Row],[Education Level]]="Bachelor's Degree",
"Bachelor's Degree",
"Others"))</f>
        <v>Others</v>
      </c>
    </row>
    <row r="4128" spans="1:20" x14ac:dyDescent="0.25">
      <c r="A4128" t="s">
        <v>8684</v>
      </c>
      <c r="B4128" t="s">
        <v>8685</v>
      </c>
      <c r="C4128" t="s">
        <v>29</v>
      </c>
      <c r="D4128">
        <v>27</v>
      </c>
      <c r="E4128" t="s">
        <v>30</v>
      </c>
      <c r="F4128" t="s">
        <v>31</v>
      </c>
      <c r="G4128" t="s">
        <v>21</v>
      </c>
      <c r="H4128" t="s">
        <v>33</v>
      </c>
      <c r="I4128" t="s">
        <v>75</v>
      </c>
      <c r="J4128" s="1">
        <v>43114</v>
      </c>
      <c r="M4128" t="s">
        <v>35</v>
      </c>
      <c r="N4128" s="2">
        <v>18139.09</v>
      </c>
      <c r="O4128" t="s">
        <v>1223</v>
      </c>
      <c r="P4128">
        <v>8.3000000000000007</v>
      </c>
      <c r="Q41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28">
        <f>YEAR(Table1[[#This Row],[Hire Date]])</f>
        <v>2018</v>
      </c>
      <c r="T4128" t="str">
        <f>IF(Table1[[#This Row],[Education Level]]="Master's Degree",
"Master's Degree",
IF(Table1[[#This Row],[Education Level]]="Bachelor's Degree",
"Bachelor's Degree",
"Others"))</f>
        <v>Others</v>
      </c>
    </row>
    <row r="4129" spans="1:20" x14ac:dyDescent="0.25">
      <c r="A4129" t="s">
        <v>8686</v>
      </c>
      <c r="B4129" t="s">
        <v>8687</v>
      </c>
      <c r="C4129" t="s">
        <v>18</v>
      </c>
      <c r="D4129">
        <v>51</v>
      </c>
      <c r="E4129" t="s">
        <v>30</v>
      </c>
      <c r="F4129" t="s">
        <v>49</v>
      </c>
      <c r="G4129" t="s">
        <v>61</v>
      </c>
      <c r="H4129" t="s">
        <v>33</v>
      </c>
      <c r="I4129" t="s">
        <v>34</v>
      </c>
      <c r="J4129" s="1">
        <v>46106</v>
      </c>
      <c r="M4129" t="s">
        <v>35</v>
      </c>
      <c r="N4129" s="2">
        <v>12586.22</v>
      </c>
      <c r="O4129" t="s">
        <v>3883</v>
      </c>
      <c r="P4129">
        <v>0.1</v>
      </c>
      <c r="Q41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129">
        <f>YEAR(Table1[[#This Row],[Hire Date]])</f>
        <v>2026</v>
      </c>
      <c r="T4129" t="str">
        <f>IF(Table1[[#This Row],[Education Level]]="Master's Degree",
"Master's Degree",
IF(Table1[[#This Row],[Education Level]]="Bachelor's Degree",
"Bachelor's Degree",
"Others"))</f>
        <v>Bachelor's Degree</v>
      </c>
    </row>
    <row r="4130" spans="1:20" x14ac:dyDescent="0.25">
      <c r="A4130" t="s">
        <v>8688</v>
      </c>
      <c r="B4130" t="s">
        <v>8185</v>
      </c>
      <c r="C4130" t="s">
        <v>29</v>
      </c>
      <c r="D4130">
        <v>28</v>
      </c>
      <c r="E4130" t="s">
        <v>86</v>
      </c>
      <c r="F4130" t="s">
        <v>44</v>
      </c>
      <c r="G4130" t="s">
        <v>45</v>
      </c>
      <c r="H4130" t="s">
        <v>33</v>
      </c>
      <c r="I4130" t="s">
        <v>175</v>
      </c>
      <c r="J4130" s="1">
        <v>45379</v>
      </c>
      <c r="M4130" t="s">
        <v>35</v>
      </c>
      <c r="N4130" s="2">
        <v>8215.35</v>
      </c>
      <c r="O4130" t="s">
        <v>4239</v>
      </c>
      <c r="P4130">
        <v>2.1</v>
      </c>
      <c r="Q41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130">
        <f>YEAR(Table1[[#This Row],[Hire Date]])</f>
        <v>2024</v>
      </c>
      <c r="T4130" t="str">
        <f>IF(Table1[[#This Row],[Education Level]]="Master's Degree",
"Master's Degree",
IF(Table1[[#This Row],[Education Level]]="Bachelor's Degree",
"Bachelor's Degree",
"Others"))</f>
        <v>Others</v>
      </c>
    </row>
    <row r="4131" spans="1:20" x14ac:dyDescent="0.25">
      <c r="A4131" t="s">
        <v>8689</v>
      </c>
      <c r="B4131" t="s">
        <v>8690</v>
      </c>
      <c r="C4131" t="s">
        <v>18</v>
      </c>
      <c r="D4131">
        <v>49</v>
      </c>
      <c r="E4131" t="s">
        <v>86</v>
      </c>
      <c r="F4131" t="s">
        <v>60</v>
      </c>
      <c r="G4131" t="s">
        <v>61</v>
      </c>
      <c r="H4131" t="s">
        <v>33</v>
      </c>
      <c r="I4131" t="s">
        <v>34</v>
      </c>
      <c r="J4131" s="1">
        <v>44752</v>
      </c>
      <c r="M4131" t="s">
        <v>35</v>
      </c>
      <c r="N4131" s="2">
        <v>12403.01</v>
      </c>
      <c r="O4131" t="s">
        <v>1450</v>
      </c>
      <c r="P4131">
        <v>3.9</v>
      </c>
      <c r="Q41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31">
        <f>YEAR(Table1[[#This Row],[Hire Date]])</f>
        <v>2022</v>
      </c>
      <c r="T4131" t="str">
        <f>IF(Table1[[#This Row],[Education Level]]="Master's Degree",
"Master's Degree",
IF(Table1[[#This Row],[Education Level]]="Bachelor's Degree",
"Bachelor's Degree",
"Others"))</f>
        <v>Bachelor's Degree</v>
      </c>
    </row>
    <row r="4132" spans="1:20" x14ac:dyDescent="0.25">
      <c r="A4132" t="s">
        <v>8691</v>
      </c>
      <c r="B4132" t="s">
        <v>8692</v>
      </c>
      <c r="C4132" t="s">
        <v>29</v>
      </c>
      <c r="D4132">
        <v>32</v>
      </c>
      <c r="E4132" t="s">
        <v>19</v>
      </c>
      <c r="F4132" t="s">
        <v>20</v>
      </c>
      <c r="G4132" t="s">
        <v>137</v>
      </c>
      <c r="H4132" t="s">
        <v>33</v>
      </c>
      <c r="I4132" t="s">
        <v>34</v>
      </c>
      <c r="J4132" s="1">
        <v>44355</v>
      </c>
      <c r="M4132" t="s">
        <v>35</v>
      </c>
      <c r="N4132" s="2">
        <v>24646.84</v>
      </c>
      <c r="O4132" t="s">
        <v>354</v>
      </c>
      <c r="P4132">
        <v>4.9000000000000004</v>
      </c>
      <c r="Q41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32">
        <f>YEAR(Table1[[#This Row],[Hire Date]])</f>
        <v>2021</v>
      </c>
      <c r="T4132" t="str">
        <f>IF(Table1[[#This Row],[Education Level]]="Master's Degree",
"Master's Degree",
IF(Table1[[#This Row],[Education Level]]="Bachelor's Degree",
"Bachelor's Degree",
"Others"))</f>
        <v>Bachelor's Degree</v>
      </c>
    </row>
    <row r="4133" spans="1:20" x14ac:dyDescent="0.25">
      <c r="A4133" t="s">
        <v>8693</v>
      </c>
      <c r="B4133" t="s">
        <v>8694</v>
      </c>
      <c r="C4133" t="s">
        <v>18</v>
      </c>
      <c r="D4133">
        <v>35</v>
      </c>
      <c r="E4133" s="9" t="s">
        <v>13002</v>
      </c>
      <c r="F4133" t="s">
        <v>31</v>
      </c>
      <c r="G4133" t="s">
        <v>32</v>
      </c>
      <c r="H4133" t="s">
        <v>33</v>
      </c>
      <c r="I4133" t="s">
        <v>34</v>
      </c>
      <c r="J4133" s="1">
        <v>45075</v>
      </c>
      <c r="M4133" t="s">
        <v>35</v>
      </c>
      <c r="N4133" s="2">
        <v>4900.8999999999996</v>
      </c>
      <c r="O4133" t="s">
        <v>2386</v>
      </c>
      <c r="P4133">
        <v>3</v>
      </c>
      <c r="Q41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33">
        <f>YEAR(Table1[[#This Row],[Hire Date]])</f>
        <v>2023</v>
      </c>
      <c r="T4133" t="str">
        <f>IF(Table1[[#This Row],[Education Level]]="Master's Degree",
"Master's Degree",
IF(Table1[[#This Row],[Education Level]]="Bachelor's Degree",
"Bachelor's Degree",
"Others"))</f>
        <v>Bachelor's Degree</v>
      </c>
    </row>
    <row r="4134" spans="1:20" x14ac:dyDescent="0.25">
      <c r="A4134" t="s">
        <v>8695</v>
      </c>
      <c r="B4134" t="s">
        <v>8696</v>
      </c>
      <c r="C4134" t="s">
        <v>18</v>
      </c>
      <c r="D4134">
        <v>44</v>
      </c>
      <c r="E4134" t="s">
        <v>121</v>
      </c>
      <c r="F4134" t="s">
        <v>20</v>
      </c>
      <c r="G4134" t="s">
        <v>137</v>
      </c>
      <c r="H4134" t="s">
        <v>33</v>
      </c>
      <c r="I4134" t="s">
        <v>50</v>
      </c>
      <c r="J4134" s="1">
        <v>43672</v>
      </c>
      <c r="M4134" t="s">
        <v>35</v>
      </c>
      <c r="N4134" s="2">
        <v>24670.34</v>
      </c>
      <c r="O4134" t="s">
        <v>450</v>
      </c>
      <c r="P4134">
        <v>6.8</v>
      </c>
      <c r="Q41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34">
        <f>YEAR(Table1[[#This Row],[Hire Date]])</f>
        <v>2019</v>
      </c>
      <c r="T4134" t="str">
        <f>IF(Table1[[#This Row],[Education Level]]="Master's Degree",
"Master's Degree",
IF(Table1[[#This Row],[Education Level]]="Bachelor's Degree",
"Bachelor's Degree",
"Others"))</f>
        <v>Others</v>
      </c>
    </row>
    <row r="4135" spans="1:20" x14ac:dyDescent="0.25">
      <c r="A4135" t="s">
        <v>8697</v>
      </c>
      <c r="B4135" t="s">
        <v>8698</v>
      </c>
      <c r="C4135" t="s">
        <v>29</v>
      </c>
      <c r="D4135">
        <v>46</v>
      </c>
      <c r="E4135" t="s">
        <v>69</v>
      </c>
      <c r="F4135" t="s">
        <v>49</v>
      </c>
      <c r="G4135" t="s">
        <v>32</v>
      </c>
      <c r="H4135" t="s">
        <v>33</v>
      </c>
      <c r="I4135" t="s">
        <v>23</v>
      </c>
      <c r="J4135" s="1">
        <v>45484</v>
      </c>
      <c r="M4135" t="s">
        <v>35</v>
      </c>
      <c r="N4135" s="2">
        <v>4482.6099999999997</v>
      </c>
      <c r="O4135" t="s">
        <v>1009</v>
      </c>
      <c r="P4135">
        <v>1.9</v>
      </c>
      <c r="Q41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135">
        <f>YEAR(Table1[[#This Row],[Hire Date]])</f>
        <v>2024</v>
      </c>
      <c r="T4135" t="str">
        <f>IF(Table1[[#This Row],[Education Level]]="Master's Degree",
"Master's Degree",
IF(Table1[[#This Row],[Education Level]]="Bachelor's Degree",
"Bachelor's Degree",
"Others"))</f>
        <v>Master's Degree</v>
      </c>
    </row>
    <row r="4136" spans="1:20" x14ac:dyDescent="0.25">
      <c r="A4136" t="s">
        <v>8699</v>
      </c>
      <c r="B4136" t="s">
        <v>8700</v>
      </c>
      <c r="C4136" t="s">
        <v>18</v>
      </c>
      <c r="D4136">
        <v>34</v>
      </c>
      <c r="E4136" t="s">
        <v>69</v>
      </c>
      <c r="F4136" t="s">
        <v>44</v>
      </c>
      <c r="G4136" t="s">
        <v>32</v>
      </c>
      <c r="H4136" t="s">
        <v>33</v>
      </c>
      <c r="I4136" t="s">
        <v>34</v>
      </c>
      <c r="J4136" s="1">
        <v>43403</v>
      </c>
      <c r="M4136" t="s">
        <v>35</v>
      </c>
      <c r="N4136" s="2">
        <v>4090.19</v>
      </c>
      <c r="O4136" t="s">
        <v>1958</v>
      </c>
      <c r="P4136">
        <v>7.5</v>
      </c>
      <c r="Q41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36">
        <f>YEAR(Table1[[#This Row],[Hire Date]])</f>
        <v>2018</v>
      </c>
      <c r="T4136" t="str">
        <f>IF(Table1[[#This Row],[Education Level]]="Master's Degree",
"Master's Degree",
IF(Table1[[#This Row],[Education Level]]="Bachelor's Degree",
"Bachelor's Degree",
"Others"))</f>
        <v>Bachelor's Degree</v>
      </c>
    </row>
    <row r="4137" spans="1:20" x14ac:dyDescent="0.25">
      <c r="A4137" t="s">
        <v>8701</v>
      </c>
      <c r="B4137" t="s">
        <v>8702</v>
      </c>
      <c r="C4137" t="s">
        <v>18</v>
      </c>
      <c r="D4137">
        <v>31</v>
      </c>
      <c r="E4137" t="s">
        <v>86</v>
      </c>
      <c r="F4137" t="s">
        <v>74</v>
      </c>
      <c r="G4137" t="s">
        <v>32</v>
      </c>
      <c r="H4137" t="s">
        <v>33</v>
      </c>
      <c r="I4137" t="s">
        <v>34</v>
      </c>
      <c r="J4137" s="1">
        <v>45246</v>
      </c>
      <c r="M4137" t="s">
        <v>35</v>
      </c>
      <c r="N4137" s="2">
        <v>5195.62</v>
      </c>
      <c r="O4137" t="s">
        <v>1923</v>
      </c>
      <c r="P4137">
        <v>2.5</v>
      </c>
      <c r="Q41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137">
        <f>YEAR(Table1[[#This Row],[Hire Date]])</f>
        <v>2023</v>
      </c>
      <c r="T4137" t="str">
        <f>IF(Table1[[#This Row],[Education Level]]="Master's Degree",
"Master's Degree",
IF(Table1[[#This Row],[Education Level]]="Bachelor's Degree",
"Bachelor's Degree",
"Others"))</f>
        <v>Bachelor's Degree</v>
      </c>
    </row>
    <row r="4138" spans="1:20" x14ac:dyDescent="0.25">
      <c r="A4138" t="s">
        <v>8703</v>
      </c>
      <c r="B4138" t="s">
        <v>8704</v>
      </c>
      <c r="C4138" t="s">
        <v>29</v>
      </c>
      <c r="D4138">
        <v>34</v>
      </c>
      <c r="E4138" t="s">
        <v>69</v>
      </c>
      <c r="F4138" t="s">
        <v>60</v>
      </c>
      <c r="G4138" t="s">
        <v>93</v>
      </c>
      <c r="H4138" t="s">
        <v>33</v>
      </c>
      <c r="I4138" t="s">
        <v>23</v>
      </c>
      <c r="J4138" s="1">
        <v>44328</v>
      </c>
      <c r="M4138" t="s">
        <v>35</v>
      </c>
      <c r="N4138" s="2">
        <v>2812.75</v>
      </c>
      <c r="O4138" t="s">
        <v>850</v>
      </c>
      <c r="P4138">
        <v>5</v>
      </c>
      <c r="Q41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38">
        <f>YEAR(Table1[[#This Row],[Hire Date]])</f>
        <v>2021</v>
      </c>
      <c r="T4138" t="str">
        <f>IF(Table1[[#This Row],[Education Level]]="Master's Degree",
"Master's Degree",
IF(Table1[[#This Row],[Education Level]]="Bachelor's Degree",
"Bachelor's Degree",
"Others"))</f>
        <v>Master's Degree</v>
      </c>
    </row>
    <row r="4139" spans="1:20" x14ac:dyDescent="0.25">
      <c r="A4139" t="s">
        <v>8705</v>
      </c>
      <c r="B4139" t="s">
        <v>8706</v>
      </c>
      <c r="C4139" t="s">
        <v>18</v>
      </c>
      <c r="D4139">
        <v>38</v>
      </c>
      <c r="E4139" s="9" t="s">
        <v>13002</v>
      </c>
      <c r="F4139" t="s">
        <v>60</v>
      </c>
      <c r="G4139" t="s">
        <v>61</v>
      </c>
      <c r="H4139" t="s">
        <v>33</v>
      </c>
      <c r="I4139" t="s">
        <v>34</v>
      </c>
      <c r="J4139" s="1">
        <v>45954</v>
      </c>
      <c r="M4139" t="s">
        <v>35</v>
      </c>
      <c r="N4139" s="2">
        <v>9939.51</v>
      </c>
      <c r="O4139" t="s">
        <v>650</v>
      </c>
      <c r="P4139">
        <v>0.6</v>
      </c>
      <c r="Q41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139">
        <f>YEAR(Table1[[#This Row],[Hire Date]])</f>
        <v>2025</v>
      </c>
      <c r="T4139" t="str">
        <f>IF(Table1[[#This Row],[Education Level]]="Master's Degree",
"Master's Degree",
IF(Table1[[#This Row],[Education Level]]="Bachelor's Degree",
"Bachelor's Degree",
"Others"))</f>
        <v>Bachelor's Degree</v>
      </c>
    </row>
    <row r="4140" spans="1:20" x14ac:dyDescent="0.25">
      <c r="A4140" t="s">
        <v>8707</v>
      </c>
      <c r="B4140" t="s">
        <v>8708</v>
      </c>
      <c r="C4140" t="s">
        <v>29</v>
      </c>
      <c r="D4140">
        <v>43</v>
      </c>
      <c r="E4140" t="s">
        <v>43</v>
      </c>
      <c r="F4140" t="s">
        <v>31</v>
      </c>
      <c r="G4140" t="s">
        <v>61</v>
      </c>
      <c r="H4140" t="s">
        <v>131</v>
      </c>
      <c r="I4140" t="s">
        <v>117</v>
      </c>
      <c r="J4140" s="1">
        <v>44823</v>
      </c>
      <c r="K4140" s="1">
        <v>45451</v>
      </c>
      <c r="L4140" t="s">
        <v>132</v>
      </c>
      <c r="M4140" t="s">
        <v>25</v>
      </c>
      <c r="N4140" s="2">
        <v>10285.450000000001</v>
      </c>
      <c r="O4140" t="s">
        <v>2707</v>
      </c>
      <c r="P4140">
        <v>1.7</v>
      </c>
      <c r="Q41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140">
        <f>YEAR(Table1[[#This Row],[Hire Date]])</f>
        <v>2022</v>
      </c>
      <c r="S4140" s="9">
        <f>YEAR(Table1[[#This Row],[Exit Date]])</f>
        <v>2024</v>
      </c>
      <c r="T4140" t="str">
        <f>IF(Table1[[#This Row],[Education Level]]="Master's Degree",
"Master's Degree",
IF(Table1[[#This Row],[Education Level]]="Bachelor's Degree",
"Bachelor's Degree",
"Others"))</f>
        <v>Others</v>
      </c>
    </row>
    <row r="4141" spans="1:20" x14ac:dyDescent="0.25">
      <c r="A4141" t="s">
        <v>8709</v>
      </c>
      <c r="B4141" t="s">
        <v>8710</v>
      </c>
      <c r="C4141" t="s">
        <v>29</v>
      </c>
      <c r="D4141">
        <v>35</v>
      </c>
      <c r="E4141" t="s">
        <v>43</v>
      </c>
      <c r="F4141" t="s">
        <v>31</v>
      </c>
      <c r="G4141" t="s">
        <v>32</v>
      </c>
      <c r="H4141" t="s">
        <v>138</v>
      </c>
      <c r="I4141" t="s">
        <v>23</v>
      </c>
      <c r="J4141" s="1">
        <v>43493</v>
      </c>
      <c r="M4141" t="s">
        <v>35</v>
      </c>
      <c r="N4141" s="2">
        <v>6287.11</v>
      </c>
      <c r="O4141" t="s">
        <v>2698</v>
      </c>
      <c r="P4141">
        <v>7.3</v>
      </c>
      <c r="Q41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41">
        <f>YEAR(Table1[[#This Row],[Hire Date]])</f>
        <v>2019</v>
      </c>
      <c r="T4141" t="str">
        <f>IF(Table1[[#This Row],[Education Level]]="Master's Degree",
"Master's Degree",
IF(Table1[[#This Row],[Education Level]]="Bachelor's Degree",
"Bachelor's Degree",
"Others"))</f>
        <v>Master's Degree</v>
      </c>
    </row>
    <row r="4142" spans="1:20" x14ac:dyDescent="0.25">
      <c r="A4142" t="s">
        <v>8711</v>
      </c>
      <c r="B4142" t="s">
        <v>8712</v>
      </c>
      <c r="C4142" t="s">
        <v>18</v>
      </c>
      <c r="D4142">
        <v>40</v>
      </c>
      <c r="E4142" t="s">
        <v>69</v>
      </c>
      <c r="F4142" t="s">
        <v>60</v>
      </c>
      <c r="G4142" t="s">
        <v>61</v>
      </c>
      <c r="H4142" t="s">
        <v>33</v>
      </c>
      <c r="I4142" t="s">
        <v>34</v>
      </c>
      <c r="J4142" s="1">
        <v>44606</v>
      </c>
      <c r="M4142" t="s">
        <v>35</v>
      </c>
      <c r="N4142" s="2">
        <v>12872.06</v>
      </c>
      <c r="O4142" t="s">
        <v>1950</v>
      </c>
      <c r="P4142">
        <v>4.3</v>
      </c>
      <c r="Q41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42">
        <f>YEAR(Table1[[#This Row],[Hire Date]])</f>
        <v>2022</v>
      </c>
      <c r="T4142" t="str">
        <f>IF(Table1[[#This Row],[Education Level]]="Master's Degree",
"Master's Degree",
IF(Table1[[#This Row],[Education Level]]="Bachelor's Degree",
"Bachelor's Degree",
"Others"))</f>
        <v>Bachelor's Degree</v>
      </c>
    </row>
    <row r="4143" spans="1:20" x14ac:dyDescent="0.25">
      <c r="A4143" t="s">
        <v>8713</v>
      </c>
      <c r="B4143" t="s">
        <v>8714</v>
      </c>
      <c r="C4143" t="s">
        <v>29</v>
      </c>
      <c r="D4143">
        <v>49</v>
      </c>
      <c r="E4143" s="9" t="s">
        <v>13002</v>
      </c>
      <c r="F4143" t="s">
        <v>60</v>
      </c>
      <c r="G4143" t="s">
        <v>32</v>
      </c>
      <c r="H4143" t="s">
        <v>33</v>
      </c>
      <c r="I4143" t="s">
        <v>34</v>
      </c>
      <c r="J4143" s="1">
        <v>43874</v>
      </c>
      <c r="M4143" t="s">
        <v>35</v>
      </c>
      <c r="N4143" s="2">
        <v>5434.9</v>
      </c>
      <c r="O4143" t="s">
        <v>1460</v>
      </c>
      <c r="P4143">
        <v>6.3</v>
      </c>
      <c r="Q41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43">
        <f>YEAR(Table1[[#This Row],[Hire Date]])</f>
        <v>2020</v>
      </c>
      <c r="T4143" t="str">
        <f>IF(Table1[[#This Row],[Education Level]]="Master's Degree",
"Master's Degree",
IF(Table1[[#This Row],[Education Level]]="Bachelor's Degree",
"Bachelor's Degree",
"Others"))</f>
        <v>Bachelor's Degree</v>
      </c>
    </row>
    <row r="4144" spans="1:20" x14ac:dyDescent="0.25">
      <c r="A4144" t="s">
        <v>8715</v>
      </c>
      <c r="B4144" t="s">
        <v>2094</v>
      </c>
      <c r="C4144" t="s">
        <v>18</v>
      </c>
      <c r="D4144">
        <v>38</v>
      </c>
      <c r="E4144" s="9" t="s">
        <v>13002</v>
      </c>
      <c r="F4144" t="s">
        <v>31</v>
      </c>
      <c r="G4144" t="s">
        <v>137</v>
      </c>
      <c r="H4144" t="s">
        <v>33</v>
      </c>
      <c r="I4144" t="s">
        <v>34</v>
      </c>
      <c r="J4144" s="1">
        <v>44093</v>
      </c>
      <c r="M4144" t="s">
        <v>35</v>
      </c>
      <c r="N4144" s="2">
        <v>25299.01</v>
      </c>
      <c r="O4144" t="s">
        <v>470</v>
      </c>
      <c r="P4144">
        <v>5.7</v>
      </c>
      <c r="Q41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44">
        <f>YEAR(Table1[[#This Row],[Hire Date]])</f>
        <v>2020</v>
      </c>
      <c r="T4144" t="str">
        <f>IF(Table1[[#This Row],[Education Level]]="Master's Degree",
"Master's Degree",
IF(Table1[[#This Row],[Education Level]]="Bachelor's Degree",
"Bachelor's Degree",
"Others"))</f>
        <v>Bachelor's Degree</v>
      </c>
    </row>
    <row r="4145" spans="1:20" x14ac:dyDescent="0.25">
      <c r="A4145" t="s">
        <v>8716</v>
      </c>
      <c r="B4145" t="s">
        <v>8717</v>
      </c>
      <c r="C4145" t="s">
        <v>29</v>
      </c>
      <c r="D4145">
        <v>37</v>
      </c>
      <c r="E4145" t="s">
        <v>136</v>
      </c>
      <c r="F4145" t="s">
        <v>74</v>
      </c>
      <c r="G4145" t="s">
        <v>32</v>
      </c>
      <c r="H4145" t="s">
        <v>33</v>
      </c>
      <c r="I4145" t="s">
        <v>34</v>
      </c>
      <c r="J4145" s="1">
        <v>46095</v>
      </c>
      <c r="M4145" t="s">
        <v>35</v>
      </c>
      <c r="N4145" s="2">
        <v>4609.1000000000004</v>
      </c>
      <c r="O4145" t="s">
        <v>1128</v>
      </c>
      <c r="P4145">
        <v>0.2</v>
      </c>
      <c r="Q41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145">
        <f>YEAR(Table1[[#This Row],[Hire Date]])</f>
        <v>2026</v>
      </c>
      <c r="T4145" t="str">
        <f>IF(Table1[[#This Row],[Education Level]]="Master's Degree",
"Master's Degree",
IF(Table1[[#This Row],[Education Level]]="Bachelor's Degree",
"Bachelor's Degree",
"Others"))</f>
        <v>Bachelor's Degree</v>
      </c>
    </row>
    <row r="4146" spans="1:20" x14ac:dyDescent="0.25">
      <c r="A4146" t="s">
        <v>8718</v>
      </c>
      <c r="B4146" t="s">
        <v>8719</v>
      </c>
      <c r="C4146" t="s">
        <v>29</v>
      </c>
      <c r="D4146">
        <v>22</v>
      </c>
      <c r="E4146" t="s">
        <v>43</v>
      </c>
      <c r="F4146" t="s">
        <v>74</v>
      </c>
      <c r="G4146" t="s">
        <v>232</v>
      </c>
      <c r="H4146" t="s">
        <v>33</v>
      </c>
      <c r="I4146" t="s">
        <v>117</v>
      </c>
      <c r="J4146" s="1">
        <v>44743</v>
      </c>
      <c r="M4146" t="s">
        <v>35</v>
      </c>
      <c r="N4146" s="2">
        <v>59386.37</v>
      </c>
      <c r="O4146" t="s">
        <v>146</v>
      </c>
      <c r="P4146">
        <v>3.9</v>
      </c>
      <c r="Q41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46">
        <f>YEAR(Table1[[#This Row],[Hire Date]])</f>
        <v>2022</v>
      </c>
      <c r="T4146" t="str">
        <f>IF(Table1[[#This Row],[Education Level]]="Master's Degree",
"Master's Degree",
IF(Table1[[#This Row],[Education Level]]="Bachelor's Degree",
"Bachelor's Degree",
"Others"))</f>
        <v>Others</v>
      </c>
    </row>
    <row r="4147" spans="1:20" x14ac:dyDescent="0.25">
      <c r="A4147" t="s">
        <v>8720</v>
      </c>
      <c r="B4147" t="s">
        <v>8721</v>
      </c>
      <c r="C4147" t="s">
        <v>18</v>
      </c>
      <c r="D4147">
        <v>22</v>
      </c>
      <c r="E4147" t="s">
        <v>86</v>
      </c>
      <c r="F4147" t="s">
        <v>49</v>
      </c>
      <c r="G4147" t="s">
        <v>45</v>
      </c>
      <c r="H4147" t="s">
        <v>33</v>
      </c>
      <c r="I4147" t="s">
        <v>23</v>
      </c>
      <c r="J4147" s="1">
        <v>45782</v>
      </c>
      <c r="M4147" t="s">
        <v>35</v>
      </c>
      <c r="N4147" s="2">
        <v>8352.17</v>
      </c>
      <c r="O4147" t="s">
        <v>5209</v>
      </c>
      <c r="P4147">
        <v>1</v>
      </c>
      <c r="Q41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147">
        <f>YEAR(Table1[[#This Row],[Hire Date]])</f>
        <v>2025</v>
      </c>
      <c r="T4147" t="str">
        <f>IF(Table1[[#This Row],[Education Level]]="Master's Degree",
"Master's Degree",
IF(Table1[[#This Row],[Education Level]]="Bachelor's Degree",
"Bachelor's Degree",
"Others"))</f>
        <v>Master's Degree</v>
      </c>
    </row>
    <row r="4148" spans="1:20" x14ac:dyDescent="0.25">
      <c r="A4148" t="s">
        <v>8722</v>
      </c>
      <c r="B4148" t="s">
        <v>8723</v>
      </c>
      <c r="C4148" t="s">
        <v>18</v>
      </c>
      <c r="D4148">
        <v>38</v>
      </c>
      <c r="E4148" t="s">
        <v>86</v>
      </c>
      <c r="F4148" t="s">
        <v>49</v>
      </c>
      <c r="G4148" t="s">
        <v>32</v>
      </c>
      <c r="H4148" t="s">
        <v>33</v>
      </c>
      <c r="I4148" t="s">
        <v>23</v>
      </c>
      <c r="J4148" s="1">
        <v>45998</v>
      </c>
      <c r="M4148" t="s">
        <v>35</v>
      </c>
      <c r="N4148" s="2">
        <v>5395.88</v>
      </c>
      <c r="O4148" t="s">
        <v>416</v>
      </c>
      <c r="P4148">
        <v>0.4</v>
      </c>
      <c r="Q41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148">
        <f>YEAR(Table1[[#This Row],[Hire Date]])</f>
        <v>2025</v>
      </c>
      <c r="T4148" t="str">
        <f>IF(Table1[[#This Row],[Education Level]]="Master's Degree",
"Master's Degree",
IF(Table1[[#This Row],[Education Level]]="Bachelor's Degree",
"Bachelor's Degree",
"Others"))</f>
        <v>Master's Degree</v>
      </c>
    </row>
    <row r="4149" spans="1:20" x14ac:dyDescent="0.25">
      <c r="A4149" t="s">
        <v>8724</v>
      </c>
      <c r="B4149" t="s">
        <v>8725</v>
      </c>
      <c r="C4149" t="s">
        <v>18</v>
      </c>
      <c r="D4149">
        <v>34</v>
      </c>
      <c r="E4149" t="s">
        <v>69</v>
      </c>
      <c r="F4149" t="s">
        <v>60</v>
      </c>
      <c r="G4149" t="s">
        <v>21</v>
      </c>
      <c r="H4149" t="s">
        <v>22</v>
      </c>
      <c r="I4149" t="s">
        <v>175</v>
      </c>
      <c r="J4149" s="1">
        <v>43803</v>
      </c>
      <c r="M4149" t="s">
        <v>35</v>
      </c>
      <c r="N4149" s="2">
        <v>19163.689999999999</v>
      </c>
      <c r="O4149" t="s">
        <v>1035</v>
      </c>
      <c r="P4149">
        <v>6.5</v>
      </c>
      <c r="Q41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49">
        <f>YEAR(Table1[[#This Row],[Hire Date]])</f>
        <v>2019</v>
      </c>
      <c r="T4149" t="str">
        <f>IF(Table1[[#This Row],[Education Level]]="Master's Degree",
"Master's Degree",
IF(Table1[[#This Row],[Education Level]]="Bachelor's Degree",
"Bachelor's Degree",
"Others"))</f>
        <v>Others</v>
      </c>
    </row>
    <row r="4150" spans="1:20" x14ac:dyDescent="0.25">
      <c r="A4150" t="s">
        <v>8726</v>
      </c>
      <c r="B4150" t="s">
        <v>8727</v>
      </c>
      <c r="C4150" t="s">
        <v>18</v>
      </c>
      <c r="D4150">
        <v>30</v>
      </c>
      <c r="E4150" t="s">
        <v>79</v>
      </c>
      <c r="F4150" t="s">
        <v>74</v>
      </c>
      <c r="G4150" t="s">
        <v>32</v>
      </c>
      <c r="H4150" t="s">
        <v>33</v>
      </c>
      <c r="I4150" t="s">
        <v>23</v>
      </c>
      <c r="J4150" s="1">
        <v>43174</v>
      </c>
      <c r="M4150" t="s">
        <v>35</v>
      </c>
      <c r="N4150" s="2">
        <v>5541.44</v>
      </c>
      <c r="O4150" t="s">
        <v>1288</v>
      </c>
      <c r="P4150">
        <v>8.1999999999999993</v>
      </c>
      <c r="Q41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50">
        <f>YEAR(Table1[[#This Row],[Hire Date]])</f>
        <v>2018</v>
      </c>
      <c r="T4150" t="str">
        <f>IF(Table1[[#This Row],[Education Level]]="Master's Degree",
"Master's Degree",
IF(Table1[[#This Row],[Education Level]]="Bachelor's Degree",
"Bachelor's Degree",
"Others"))</f>
        <v>Master's Degree</v>
      </c>
    </row>
    <row r="4151" spans="1:20" x14ac:dyDescent="0.25">
      <c r="A4151" t="s">
        <v>8728</v>
      </c>
      <c r="B4151" t="s">
        <v>8729</v>
      </c>
      <c r="C4151" t="s">
        <v>18</v>
      </c>
      <c r="D4151">
        <v>37</v>
      </c>
      <c r="E4151" t="s">
        <v>69</v>
      </c>
      <c r="F4151" t="s">
        <v>31</v>
      </c>
      <c r="G4151" t="s">
        <v>137</v>
      </c>
      <c r="H4151" t="s">
        <v>33</v>
      </c>
      <c r="I4151" t="s">
        <v>34</v>
      </c>
      <c r="J4151" s="1">
        <v>44254</v>
      </c>
      <c r="M4151" t="s">
        <v>35</v>
      </c>
      <c r="N4151" s="2">
        <v>23808.98</v>
      </c>
      <c r="O4151" t="s">
        <v>217</v>
      </c>
      <c r="P4151">
        <v>5.2</v>
      </c>
      <c r="Q41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51">
        <f>YEAR(Table1[[#This Row],[Hire Date]])</f>
        <v>2021</v>
      </c>
      <c r="T4151" t="str">
        <f>IF(Table1[[#This Row],[Education Level]]="Master's Degree",
"Master's Degree",
IF(Table1[[#This Row],[Education Level]]="Bachelor's Degree",
"Bachelor's Degree",
"Others"))</f>
        <v>Bachelor's Degree</v>
      </c>
    </row>
    <row r="4152" spans="1:20" x14ac:dyDescent="0.25">
      <c r="A4152" t="s">
        <v>8730</v>
      </c>
      <c r="B4152" t="s">
        <v>8731</v>
      </c>
      <c r="C4152" t="s">
        <v>18</v>
      </c>
      <c r="D4152">
        <v>34</v>
      </c>
      <c r="E4152" t="s">
        <v>86</v>
      </c>
      <c r="F4152" t="s">
        <v>31</v>
      </c>
      <c r="G4152" t="s">
        <v>93</v>
      </c>
      <c r="H4152" t="s">
        <v>33</v>
      </c>
      <c r="I4152" t="s">
        <v>50</v>
      </c>
      <c r="J4152" s="1">
        <v>43133</v>
      </c>
      <c r="M4152" t="s">
        <v>35</v>
      </c>
      <c r="N4152" s="2">
        <v>2530.2800000000002</v>
      </c>
      <c r="O4152" t="s">
        <v>2537</v>
      </c>
      <c r="P4152">
        <v>8.3000000000000007</v>
      </c>
      <c r="Q41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52">
        <f>YEAR(Table1[[#This Row],[Hire Date]])</f>
        <v>2018</v>
      </c>
      <c r="T4152" t="str">
        <f>IF(Table1[[#This Row],[Education Level]]="Master's Degree",
"Master's Degree",
IF(Table1[[#This Row],[Education Level]]="Bachelor's Degree",
"Bachelor's Degree",
"Others"))</f>
        <v>Others</v>
      </c>
    </row>
    <row r="4153" spans="1:20" x14ac:dyDescent="0.25">
      <c r="A4153" t="s">
        <v>8732</v>
      </c>
      <c r="B4153" t="s">
        <v>8733</v>
      </c>
      <c r="C4153" t="s">
        <v>18</v>
      </c>
      <c r="D4153">
        <v>45</v>
      </c>
      <c r="E4153" s="9" t="s">
        <v>13002</v>
      </c>
      <c r="F4153" t="s">
        <v>20</v>
      </c>
      <c r="G4153" t="s">
        <v>45</v>
      </c>
      <c r="H4153" t="s">
        <v>33</v>
      </c>
      <c r="I4153" t="s">
        <v>34</v>
      </c>
      <c r="J4153" s="1">
        <v>43838</v>
      </c>
      <c r="M4153" t="s">
        <v>35</v>
      </c>
      <c r="N4153" s="2">
        <v>8565.43</v>
      </c>
      <c r="O4153" t="s">
        <v>918</v>
      </c>
      <c r="P4153">
        <v>6.4</v>
      </c>
      <c r="Q41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53">
        <f>YEAR(Table1[[#This Row],[Hire Date]])</f>
        <v>2020</v>
      </c>
      <c r="T4153" t="str">
        <f>IF(Table1[[#This Row],[Education Level]]="Master's Degree",
"Master's Degree",
IF(Table1[[#This Row],[Education Level]]="Bachelor's Degree",
"Bachelor's Degree",
"Others"))</f>
        <v>Bachelor's Degree</v>
      </c>
    </row>
    <row r="4154" spans="1:20" x14ac:dyDescent="0.25">
      <c r="A4154" t="s">
        <v>8734</v>
      </c>
      <c r="B4154" t="s">
        <v>8735</v>
      </c>
      <c r="C4154" t="s">
        <v>18</v>
      </c>
      <c r="D4154">
        <v>35</v>
      </c>
      <c r="E4154" t="s">
        <v>30</v>
      </c>
      <c r="F4154" t="s">
        <v>49</v>
      </c>
      <c r="G4154" t="s">
        <v>21</v>
      </c>
      <c r="H4154" t="s">
        <v>33</v>
      </c>
      <c r="I4154" t="s">
        <v>23</v>
      </c>
      <c r="J4154" s="1">
        <v>43959</v>
      </c>
      <c r="K4154" s="1">
        <v>45408</v>
      </c>
      <c r="L4154" t="s">
        <v>324</v>
      </c>
      <c r="M4154" t="s">
        <v>25</v>
      </c>
      <c r="N4154" s="2">
        <v>15907.1</v>
      </c>
      <c r="O4154" t="s">
        <v>430</v>
      </c>
      <c r="P4154">
        <v>4</v>
      </c>
      <c r="Q41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54">
        <f>YEAR(Table1[[#This Row],[Hire Date]])</f>
        <v>2020</v>
      </c>
      <c r="S4154" s="9">
        <f>YEAR(Table1[[#This Row],[Exit Date]])</f>
        <v>2024</v>
      </c>
      <c r="T4154" t="str">
        <f>IF(Table1[[#This Row],[Education Level]]="Master's Degree",
"Master's Degree",
IF(Table1[[#This Row],[Education Level]]="Bachelor's Degree",
"Bachelor's Degree",
"Others"))</f>
        <v>Master's Degree</v>
      </c>
    </row>
    <row r="4155" spans="1:20" x14ac:dyDescent="0.25">
      <c r="A4155" t="s">
        <v>8736</v>
      </c>
      <c r="B4155" t="s">
        <v>8737</v>
      </c>
      <c r="C4155" t="s">
        <v>18</v>
      </c>
      <c r="D4155">
        <v>28</v>
      </c>
      <c r="E4155" s="9" t="s">
        <v>13002</v>
      </c>
      <c r="F4155" t="s">
        <v>49</v>
      </c>
      <c r="G4155" t="s">
        <v>45</v>
      </c>
      <c r="H4155" t="s">
        <v>22</v>
      </c>
      <c r="I4155" t="s">
        <v>34</v>
      </c>
      <c r="J4155" s="1">
        <v>43476</v>
      </c>
      <c r="M4155" t="s">
        <v>35</v>
      </c>
      <c r="N4155" s="2">
        <v>7828.76</v>
      </c>
      <c r="O4155" t="s">
        <v>752</v>
      </c>
      <c r="P4155">
        <v>7.3</v>
      </c>
      <c r="Q41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55">
        <f>YEAR(Table1[[#This Row],[Hire Date]])</f>
        <v>2019</v>
      </c>
      <c r="T4155" t="str">
        <f>IF(Table1[[#This Row],[Education Level]]="Master's Degree",
"Master's Degree",
IF(Table1[[#This Row],[Education Level]]="Bachelor's Degree",
"Bachelor's Degree",
"Others"))</f>
        <v>Bachelor's Degree</v>
      </c>
    </row>
    <row r="4156" spans="1:20" x14ac:dyDescent="0.25">
      <c r="A4156" t="s">
        <v>8738</v>
      </c>
      <c r="B4156" t="s">
        <v>8739</v>
      </c>
      <c r="C4156" t="s">
        <v>29</v>
      </c>
      <c r="D4156">
        <v>43</v>
      </c>
      <c r="E4156" t="s">
        <v>121</v>
      </c>
      <c r="F4156" t="s">
        <v>74</v>
      </c>
      <c r="G4156" t="s">
        <v>45</v>
      </c>
      <c r="H4156" t="s">
        <v>33</v>
      </c>
      <c r="I4156" t="s">
        <v>175</v>
      </c>
      <c r="J4156" s="1">
        <v>44948</v>
      </c>
      <c r="M4156" t="s">
        <v>35</v>
      </c>
      <c r="N4156" s="2">
        <v>7071.67</v>
      </c>
      <c r="O4156" t="s">
        <v>2152</v>
      </c>
      <c r="P4156">
        <v>3.3</v>
      </c>
      <c r="Q41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56">
        <f>YEAR(Table1[[#This Row],[Hire Date]])</f>
        <v>2023</v>
      </c>
      <c r="T4156" t="str">
        <f>IF(Table1[[#This Row],[Education Level]]="Master's Degree",
"Master's Degree",
IF(Table1[[#This Row],[Education Level]]="Bachelor's Degree",
"Bachelor's Degree",
"Others"))</f>
        <v>Others</v>
      </c>
    </row>
    <row r="4157" spans="1:20" x14ac:dyDescent="0.25">
      <c r="A4157" t="s">
        <v>8740</v>
      </c>
      <c r="B4157" t="s">
        <v>8741</v>
      </c>
      <c r="C4157" t="s">
        <v>29</v>
      </c>
      <c r="D4157">
        <v>33</v>
      </c>
      <c r="E4157" t="s">
        <v>86</v>
      </c>
      <c r="F4157" t="s">
        <v>74</v>
      </c>
      <c r="G4157" t="s">
        <v>137</v>
      </c>
      <c r="H4157" t="s">
        <v>33</v>
      </c>
      <c r="I4157" t="s">
        <v>34</v>
      </c>
      <c r="J4157" s="1">
        <v>44924</v>
      </c>
      <c r="M4157" t="s">
        <v>35</v>
      </c>
      <c r="N4157" s="2">
        <v>27056.43</v>
      </c>
      <c r="O4157" t="s">
        <v>721</v>
      </c>
      <c r="P4157">
        <v>3.4</v>
      </c>
      <c r="Q41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57">
        <f>YEAR(Table1[[#This Row],[Hire Date]])</f>
        <v>2022</v>
      </c>
      <c r="T4157" t="str">
        <f>IF(Table1[[#This Row],[Education Level]]="Master's Degree",
"Master's Degree",
IF(Table1[[#This Row],[Education Level]]="Bachelor's Degree",
"Bachelor's Degree",
"Others"))</f>
        <v>Bachelor's Degree</v>
      </c>
    </row>
    <row r="4158" spans="1:20" x14ac:dyDescent="0.25">
      <c r="A4158" t="s">
        <v>8742</v>
      </c>
      <c r="B4158" t="s">
        <v>8743</v>
      </c>
      <c r="C4158" t="s">
        <v>29</v>
      </c>
      <c r="D4158">
        <v>39</v>
      </c>
      <c r="E4158" t="s">
        <v>19</v>
      </c>
      <c r="F4158" t="s">
        <v>44</v>
      </c>
      <c r="G4158" t="s">
        <v>61</v>
      </c>
      <c r="H4158" t="s">
        <v>33</v>
      </c>
      <c r="I4158" t="s">
        <v>175</v>
      </c>
      <c r="J4158" s="1">
        <v>43501</v>
      </c>
      <c r="M4158" t="s">
        <v>35</v>
      </c>
      <c r="N4158" s="2">
        <v>13286.57</v>
      </c>
      <c r="O4158" t="s">
        <v>710</v>
      </c>
      <c r="P4158">
        <v>7.3</v>
      </c>
      <c r="Q41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58">
        <f>YEAR(Table1[[#This Row],[Hire Date]])</f>
        <v>2019</v>
      </c>
      <c r="T4158" t="str">
        <f>IF(Table1[[#This Row],[Education Level]]="Master's Degree",
"Master's Degree",
IF(Table1[[#This Row],[Education Level]]="Bachelor's Degree",
"Bachelor's Degree",
"Others"))</f>
        <v>Others</v>
      </c>
    </row>
    <row r="4159" spans="1:20" x14ac:dyDescent="0.25">
      <c r="A4159" t="s">
        <v>8744</v>
      </c>
      <c r="B4159" t="s">
        <v>8745</v>
      </c>
      <c r="C4159" t="s">
        <v>29</v>
      </c>
      <c r="D4159">
        <v>30</v>
      </c>
      <c r="E4159" t="s">
        <v>79</v>
      </c>
      <c r="F4159" t="s">
        <v>20</v>
      </c>
      <c r="G4159" t="s">
        <v>45</v>
      </c>
      <c r="H4159" t="s">
        <v>33</v>
      </c>
      <c r="I4159" t="s">
        <v>34</v>
      </c>
      <c r="J4159" s="1">
        <v>46074</v>
      </c>
      <c r="M4159" t="s">
        <v>35</v>
      </c>
      <c r="N4159" s="2">
        <v>6974.19</v>
      </c>
      <c r="O4159" t="s">
        <v>302</v>
      </c>
      <c r="P4159">
        <v>0.2</v>
      </c>
      <c r="Q41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159">
        <f>YEAR(Table1[[#This Row],[Hire Date]])</f>
        <v>2026</v>
      </c>
      <c r="T4159" t="str">
        <f>IF(Table1[[#This Row],[Education Level]]="Master's Degree",
"Master's Degree",
IF(Table1[[#This Row],[Education Level]]="Bachelor's Degree",
"Bachelor's Degree",
"Others"))</f>
        <v>Bachelor's Degree</v>
      </c>
    </row>
    <row r="4160" spans="1:20" x14ac:dyDescent="0.25">
      <c r="A4160" t="s">
        <v>8746</v>
      </c>
      <c r="B4160" t="s">
        <v>8747</v>
      </c>
      <c r="C4160" t="s">
        <v>18</v>
      </c>
      <c r="D4160">
        <v>29</v>
      </c>
      <c r="E4160" t="s">
        <v>43</v>
      </c>
      <c r="F4160" t="s">
        <v>31</v>
      </c>
      <c r="G4160" t="s">
        <v>32</v>
      </c>
      <c r="H4160" t="s">
        <v>33</v>
      </c>
      <c r="I4160" t="s">
        <v>23</v>
      </c>
      <c r="J4160" s="1">
        <v>45937</v>
      </c>
      <c r="M4160" t="s">
        <v>35</v>
      </c>
      <c r="N4160" s="2">
        <v>4953.17</v>
      </c>
      <c r="O4160" t="s">
        <v>2256</v>
      </c>
      <c r="P4160">
        <v>0.6</v>
      </c>
      <c r="Q41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160">
        <f>YEAR(Table1[[#This Row],[Hire Date]])</f>
        <v>2025</v>
      </c>
      <c r="T4160" t="str">
        <f>IF(Table1[[#This Row],[Education Level]]="Master's Degree",
"Master's Degree",
IF(Table1[[#This Row],[Education Level]]="Bachelor's Degree",
"Bachelor's Degree",
"Others"))</f>
        <v>Master's Degree</v>
      </c>
    </row>
    <row r="4161" spans="1:20" x14ac:dyDescent="0.25">
      <c r="A4161" t="s">
        <v>8748</v>
      </c>
      <c r="B4161" t="s">
        <v>1966</v>
      </c>
      <c r="C4161" t="s">
        <v>18</v>
      </c>
      <c r="D4161">
        <v>35</v>
      </c>
      <c r="E4161" t="s">
        <v>43</v>
      </c>
      <c r="F4161" t="s">
        <v>60</v>
      </c>
      <c r="G4161" t="s">
        <v>145</v>
      </c>
      <c r="H4161" t="s">
        <v>33</v>
      </c>
      <c r="I4161" t="s">
        <v>34</v>
      </c>
      <c r="J4161" s="1">
        <v>46057</v>
      </c>
      <c r="M4161" t="s">
        <v>35</v>
      </c>
      <c r="N4161" s="2">
        <v>34062.68</v>
      </c>
      <c r="O4161" t="s">
        <v>146</v>
      </c>
      <c r="P4161">
        <v>0.3</v>
      </c>
      <c r="Q41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161">
        <f>YEAR(Table1[[#This Row],[Hire Date]])</f>
        <v>2026</v>
      </c>
      <c r="T4161" t="str">
        <f>IF(Table1[[#This Row],[Education Level]]="Master's Degree",
"Master's Degree",
IF(Table1[[#This Row],[Education Level]]="Bachelor's Degree",
"Bachelor's Degree",
"Others"))</f>
        <v>Bachelor's Degree</v>
      </c>
    </row>
    <row r="4162" spans="1:20" x14ac:dyDescent="0.25">
      <c r="A4162" t="s">
        <v>8749</v>
      </c>
      <c r="B4162" t="s">
        <v>8750</v>
      </c>
      <c r="C4162" t="s">
        <v>18</v>
      </c>
      <c r="D4162">
        <v>35</v>
      </c>
      <c r="E4162" t="s">
        <v>43</v>
      </c>
      <c r="F4162" t="s">
        <v>31</v>
      </c>
      <c r="G4162" t="s">
        <v>21</v>
      </c>
      <c r="H4162" t="s">
        <v>131</v>
      </c>
      <c r="I4162" t="s">
        <v>34</v>
      </c>
      <c r="J4162" s="1">
        <v>43234</v>
      </c>
      <c r="K4162" s="1">
        <v>43359</v>
      </c>
      <c r="L4162" t="s">
        <v>132</v>
      </c>
      <c r="M4162" t="s">
        <v>25</v>
      </c>
      <c r="N4162" s="2">
        <v>18267.32</v>
      </c>
      <c r="O4162" t="s">
        <v>921</v>
      </c>
      <c r="P4162">
        <v>0.3</v>
      </c>
      <c r="Q41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162">
        <f>YEAR(Table1[[#This Row],[Hire Date]])</f>
        <v>2018</v>
      </c>
      <c r="S4162" s="9">
        <f>YEAR(Table1[[#This Row],[Exit Date]])</f>
        <v>2018</v>
      </c>
      <c r="T4162" t="str">
        <f>IF(Table1[[#This Row],[Education Level]]="Master's Degree",
"Master's Degree",
IF(Table1[[#This Row],[Education Level]]="Bachelor's Degree",
"Bachelor's Degree",
"Others"))</f>
        <v>Bachelor's Degree</v>
      </c>
    </row>
    <row r="4163" spans="1:20" x14ac:dyDescent="0.25">
      <c r="A4163" t="s">
        <v>8751</v>
      </c>
      <c r="B4163" t="s">
        <v>8752</v>
      </c>
      <c r="C4163" t="s">
        <v>29</v>
      </c>
      <c r="D4163">
        <v>39</v>
      </c>
      <c r="E4163" t="s">
        <v>43</v>
      </c>
      <c r="F4163" t="s">
        <v>31</v>
      </c>
      <c r="G4163" t="s">
        <v>61</v>
      </c>
      <c r="H4163" t="s">
        <v>33</v>
      </c>
      <c r="I4163" t="s">
        <v>23</v>
      </c>
      <c r="J4163" s="1">
        <v>45669</v>
      </c>
      <c r="M4163" t="s">
        <v>35</v>
      </c>
      <c r="N4163" s="2">
        <v>10975.9</v>
      </c>
      <c r="O4163" t="s">
        <v>1082</v>
      </c>
      <c r="P4163">
        <v>1.3</v>
      </c>
      <c r="Q41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163">
        <f>YEAR(Table1[[#This Row],[Hire Date]])</f>
        <v>2025</v>
      </c>
      <c r="T4163" t="str">
        <f>IF(Table1[[#This Row],[Education Level]]="Master's Degree",
"Master's Degree",
IF(Table1[[#This Row],[Education Level]]="Bachelor's Degree",
"Bachelor's Degree",
"Others"))</f>
        <v>Master's Degree</v>
      </c>
    </row>
    <row r="4164" spans="1:20" x14ac:dyDescent="0.25">
      <c r="A4164" t="s">
        <v>8753</v>
      </c>
      <c r="B4164" t="s">
        <v>8754</v>
      </c>
      <c r="C4164" t="s">
        <v>18</v>
      </c>
      <c r="D4164">
        <v>32</v>
      </c>
      <c r="E4164" t="s">
        <v>30</v>
      </c>
      <c r="F4164" t="s">
        <v>60</v>
      </c>
      <c r="G4164" t="s">
        <v>61</v>
      </c>
      <c r="H4164" t="s">
        <v>138</v>
      </c>
      <c r="I4164" t="s">
        <v>34</v>
      </c>
      <c r="J4164" s="1">
        <v>45126</v>
      </c>
      <c r="M4164" t="s">
        <v>35</v>
      </c>
      <c r="N4164" s="2">
        <v>12662.52</v>
      </c>
      <c r="O4164" t="s">
        <v>226</v>
      </c>
      <c r="P4164">
        <v>2.8</v>
      </c>
      <c r="Q41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164">
        <f>YEAR(Table1[[#This Row],[Hire Date]])</f>
        <v>2023</v>
      </c>
      <c r="T4164" t="str">
        <f>IF(Table1[[#This Row],[Education Level]]="Master's Degree",
"Master's Degree",
IF(Table1[[#This Row],[Education Level]]="Bachelor's Degree",
"Bachelor's Degree",
"Others"))</f>
        <v>Bachelor's Degree</v>
      </c>
    </row>
    <row r="4165" spans="1:20" x14ac:dyDescent="0.25">
      <c r="A4165" t="s">
        <v>8755</v>
      </c>
      <c r="B4165" t="s">
        <v>8756</v>
      </c>
      <c r="C4165" t="s">
        <v>18</v>
      </c>
      <c r="D4165">
        <v>22</v>
      </c>
      <c r="E4165" t="s">
        <v>79</v>
      </c>
      <c r="F4165" t="s">
        <v>31</v>
      </c>
      <c r="G4165" t="s">
        <v>61</v>
      </c>
      <c r="H4165" t="s">
        <v>33</v>
      </c>
      <c r="I4165" t="s">
        <v>23</v>
      </c>
      <c r="J4165" s="1">
        <v>45035</v>
      </c>
      <c r="M4165" t="s">
        <v>35</v>
      </c>
      <c r="N4165" s="2">
        <v>10995.29</v>
      </c>
      <c r="O4165" t="s">
        <v>2815</v>
      </c>
      <c r="P4165">
        <v>3.1</v>
      </c>
      <c r="Q41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65">
        <f>YEAR(Table1[[#This Row],[Hire Date]])</f>
        <v>2023</v>
      </c>
      <c r="T4165" t="str">
        <f>IF(Table1[[#This Row],[Education Level]]="Master's Degree",
"Master's Degree",
IF(Table1[[#This Row],[Education Level]]="Bachelor's Degree",
"Bachelor's Degree",
"Others"))</f>
        <v>Master's Degree</v>
      </c>
    </row>
    <row r="4166" spans="1:20" x14ac:dyDescent="0.25">
      <c r="A4166" t="s">
        <v>8757</v>
      </c>
      <c r="B4166" t="s">
        <v>6423</v>
      </c>
      <c r="C4166" t="s">
        <v>29</v>
      </c>
      <c r="D4166">
        <v>31</v>
      </c>
      <c r="E4166" s="9" t="s">
        <v>13002</v>
      </c>
      <c r="F4166" t="s">
        <v>49</v>
      </c>
      <c r="G4166" t="s">
        <v>21</v>
      </c>
      <c r="H4166" t="s">
        <v>22</v>
      </c>
      <c r="I4166" t="s">
        <v>34</v>
      </c>
      <c r="J4166" s="1">
        <v>45816</v>
      </c>
      <c r="M4166" t="s">
        <v>35</v>
      </c>
      <c r="N4166" s="2">
        <v>16320.74</v>
      </c>
      <c r="O4166" t="s">
        <v>2691</v>
      </c>
      <c r="P4166">
        <v>0.9</v>
      </c>
      <c r="Q41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166">
        <f>YEAR(Table1[[#This Row],[Hire Date]])</f>
        <v>2025</v>
      </c>
      <c r="T4166" t="str">
        <f>IF(Table1[[#This Row],[Education Level]]="Master's Degree",
"Master's Degree",
IF(Table1[[#This Row],[Education Level]]="Bachelor's Degree",
"Bachelor's Degree",
"Others"))</f>
        <v>Bachelor's Degree</v>
      </c>
    </row>
    <row r="4167" spans="1:20" x14ac:dyDescent="0.25">
      <c r="A4167" t="s">
        <v>8758</v>
      </c>
      <c r="B4167" t="s">
        <v>8759</v>
      </c>
      <c r="C4167" t="s">
        <v>18</v>
      </c>
      <c r="D4167">
        <v>42</v>
      </c>
      <c r="E4167" s="9" t="s">
        <v>13002</v>
      </c>
      <c r="F4167" t="s">
        <v>44</v>
      </c>
      <c r="G4167" t="s">
        <v>21</v>
      </c>
      <c r="H4167" t="s">
        <v>33</v>
      </c>
      <c r="I4167" t="s">
        <v>50</v>
      </c>
      <c r="J4167" s="1">
        <v>45144</v>
      </c>
      <c r="M4167" t="s">
        <v>35</v>
      </c>
      <c r="N4167" s="2">
        <v>18432.38</v>
      </c>
      <c r="O4167" t="s">
        <v>2003</v>
      </c>
      <c r="P4167">
        <v>2.8</v>
      </c>
      <c r="Q41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167">
        <f>YEAR(Table1[[#This Row],[Hire Date]])</f>
        <v>2023</v>
      </c>
      <c r="T4167" t="str">
        <f>IF(Table1[[#This Row],[Education Level]]="Master's Degree",
"Master's Degree",
IF(Table1[[#This Row],[Education Level]]="Bachelor's Degree",
"Bachelor's Degree",
"Others"))</f>
        <v>Others</v>
      </c>
    </row>
    <row r="4168" spans="1:20" x14ac:dyDescent="0.25">
      <c r="A4168" t="s">
        <v>8760</v>
      </c>
      <c r="B4168" t="s">
        <v>8761</v>
      </c>
      <c r="C4168" t="s">
        <v>18</v>
      </c>
      <c r="D4168">
        <v>32</v>
      </c>
      <c r="E4168" t="s">
        <v>73</v>
      </c>
      <c r="F4168" t="s">
        <v>74</v>
      </c>
      <c r="G4168" t="s">
        <v>93</v>
      </c>
      <c r="H4168" t="s">
        <v>33</v>
      </c>
      <c r="I4168" t="s">
        <v>23</v>
      </c>
      <c r="J4168" s="1">
        <v>43410</v>
      </c>
      <c r="M4168" t="s">
        <v>35</v>
      </c>
      <c r="N4168" s="2">
        <v>3946.76</v>
      </c>
      <c r="O4168" t="s">
        <v>307</v>
      </c>
      <c r="P4168">
        <v>7.5</v>
      </c>
      <c r="Q41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68">
        <f>YEAR(Table1[[#This Row],[Hire Date]])</f>
        <v>2018</v>
      </c>
      <c r="T4168" t="str">
        <f>IF(Table1[[#This Row],[Education Level]]="Master's Degree",
"Master's Degree",
IF(Table1[[#This Row],[Education Level]]="Bachelor's Degree",
"Bachelor's Degree",
"Others"))</f>
        <v>Master's Degree</v>
      </c>
    </row>
    <row r="4169" spans="1:20" x14ac:dyDescent="0.25">
      <c r="A4169" t="s">
        <v>8762</v>
      </c>
      <c r="B4169" t="s">
        <v>8763</v>
      </c>
      <c r="C4169" t="s">
        <v>29</v>
      </c>
      <c r="D4169">
        <v>32</v>
      </c>
      <c r="E4169" t="s">
        <v>100</v>
      </c>
      <c r="F4169" t="s">
        <v>31</v>
      </c>
      <c r="G4169" t="s">
        <v>61</v>
      </c>
      <c r="H4169" t="s">
        <v>22</v>
      </c>
      <c r="I4169" t="s">
        <v>34</v>
      </c>
      <c r="J4169" s="1">
        <v>44663</v>
      </c>
      <c r="M4169" t="s">
        <v>35</v>
      </c>
      <c r="N4169" s="2">
        <v>11306.72</v>
      </c>
      <c r="O4169" t="s">
        <v>1190</v>
      </c>
      <c r="P4169">
        <v>4.0999999999999996</v>
      </c>
      <c r="Q41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69">
        <f>YEAR(Table1[[#This Row],[Hire Date]])</f>
        <v>2022</v>
      </c>
      <c r="T4169" t="str">
        <f>IF(Table1[[#This Row],[Education Level]]="Master's Degree",
"Master's Degree",
IF(Table1[[#This Row],[Education Level]]="Bachelor's Degree",
"Bachelor's Degree",
"Others"))</f>
        <v>Bachelor's Degree</v>
      </c>
    </row>
    <row r="4170" spans="1:20" x14ac:dyDescent="0.25">
      <c r="A4170" t="s">
        <v>8764</v>
      </c>
      <c r="B4170" t="s">
        <v>8765</v>
      </c>
      <c r="C4170" t="s">
        <v>18</v>
      </c>
      <c r="D4170">
        <v>43</v>
      </c>
      <c r="E4170" s="9" t="s">
        <v>13002</v>
      </c>
      <c r="F4170" t="s">
        <v>60</v>
      </c>
      <c r="G4170" t="s">
        <v>137</v>
      </c>
      <c r="H4170" t="s">
        <v>22</v>
      </c>
      <c r="I4170" t="s">
        <v>23</v>
      </c>
      <c r="J4170" s="1">
        <v>44168</v>
      </c>
      <c r="M4170" t="s">
        <v>35</v>
      </c>
      <c r="N4170" s="2">
        <v>22789.93</v>
      </c>
      <c r="O4170" t="s">
        <v>107</v>
      </c>
      <c r="P4170">
        <v>5.5</v>
      </c>
      <c r="Q41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70">
        <f>YEAR(Table1[[#This Row],[Hire Date]])</f>
        <v>2020</v>
      </c>
      <c r="T4170" t="str">
        <f>IF(Table1[[#This Row],[Education Level]]="Master's Degree",
"Master's Degree",
IF(Table1[[#This Row],[Education Level]]="Bachelor's Degree",
"Bachelor's Degree",
"Others"))</f>
        <v>Master's Degree</v>
      </c>
    </row>
    <row r="4171" spans="1:20" x14ac:dyDescent="0.25">
      <c r="A4171" t="s">
        <v>8766</v>
      </c>
      <c r="B4171" t="s">
        <v>8767</v>
      </c>
      <c r="C4171" t="s">
        <v>29</v>
      </c>
      <c r="D4171">
        <v>28</v>
      </c>
      <c r="E4171" t="s">
        <v>136</v>
      </c>
      <c r="F4171" t="s">
        <v>60</v>
      </c>
      <c r="G4171" t="s">
        <v>137</v>
      </c>
      <c r="H4171" t="s">
        <v>33</v>
      </c>
      <c r="I4171" t="s">
        <v>34</v>
      </c>
      <c r="J4171" s="1">
        <v>44032</v>
      </c>
      <c r="M4171" t="s">
        <v>35</v>
      </c>
      <c r="N4171" s="2">
        <v>20647.98</v>
      </c>
      <c r="O4171" t="s">
        <v>1490</v>
      </c>
      <c r="P4171">
        <v>5.8</v>
      </c>
      <c r="Q41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71">
        <f>YEAR(Table1[[#This Row],[Hire Date]])</f>
        <v>2020</v>
      </c>
      <c r="T4171" t="str">
        <f>IF(Table1[[#This Row],[Education Level]]="Master's Degree",
"Master's Degree",
IF(Table1[[#This Row],[Education Level]]="Bachelor's Degree",
"Bachelor's Degree",
"Others"))</f>
        <v>Bachelor's Degree</v>
      </c>
    </row>
    <row r="4172" spans="1:20" x14ac:dyDescent="0.25">
      <c r="A4172" t="s">
        <v>8768</v>
      </c>
      <c r="B4172" t="s">
        <v>8769</v>
      </c>
      <c r="C4172" t="s">
        <v>29</v>
      </c>
      <c r="D4172">
        <v>22</v>
      </c>
      <c r="E4172" t="s">
        <v>73</v>
      </c>
      <c r="F4172" t="s">
        <v>31</v>
      </c>
      <c r="G4172" t="s">
        <v>45</v>
      </c>
      <c r="H4172" t="s">
        <v>33</v>
      </c>
      <c r="I4172" t="s">
        <v>50</v>
      </c>
      <c r="J4172" s="1">
        <v>44920</v>
      </c>
      <c r="M4172" t="s">
        <v>35</v>
      </c>
      <c r="N4172" s="2">
        <v>9133.2999999999993</v>
      </c>
      <c r="O4172" t="s">
        <v>752</v>
      </c>
      <c r="P4172">
        <v>3.4</v>
      </c>
      <c r="Q41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72">
        <f>YEAR(Table1[[#This Row],[Hire Date]])</f>
        <v>2022</v>
      </c>
      <c r="T4172" t="str">
        <f>IF(Table1[[#This Row],[Education Level]]="Master's Degree",
"Master's Degree",
IF(Table1[[#This Row],[Education Level]]="Bachelor's Degree",
"Bachelor's Degree",
"Others"))</f>
        <v>Others</v>
      </c>
    </row>
    <row r="4173" spans="1:20" x14ac:dyDescent="0.25">
      <c r="A4173" t="s">
        <v>8770</v>
      </c>
      <c r="B4173" t="s">
        <v>8771</v>
      </c>
      <c r="C4173" t="s">
        <v>29</v>
      </c>
      <c r="D4173">
        <v>33</v>
      </c>
      <c r="E4173" t="s">
        <v>79</v>
      </c>
      <c r="F4173" t="s">
        <v>44</v>
      </c>
      <c r="G4173" t="s">
        <v>93</v>
      </c>
      <c r="H4173" t="s">
        <v>33</v>
      </c>
      <c r="I4173" t="s">
        <v>34</v>
      </c>
      <c r="J4173" s="1">
        <v>43123</v>
      </c>
      <c r="M4173" t="s">
        <v>35</v>
      </c>
      <c r="N4173" s="2">
        <v>2724.8</v>
      </c>
      <c r="O4173" t="s">
        <v>3282</v>
      </c>
      <c r="P4173">
        <v>8.3000000000000007</v>
      </c>
      <c r="Q41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73">
        <f>YEAR(Table1[[#This Row],[Hire Date]])</f>
        <v>2018</v>
      </c>
      <c r="T4173" t="str">
        <f>IF(Table1[[#This Row],[Education Level]]="Master's Degree",
"Master's Degree",
IF(Table1[[#This Row],[Education Level]]="Bachelor's Degree",
"Bachelor's Degree",
"Others"))</f>
        <v>Bachelor's Degree</v>
      </c>
    </row>
    <row r="4174" spans="1:20" x14ac:dyDescent="0.25">
      <c r="A4174" t="s">
        <v>8772</v>
      </c>
      <c r="B4174" t="s">
        <v>8773</v>
      </c>
      <c r="C4174" t="s">
        <v>18</v>
      </c>
      <c r="D4174">
        <v>30</v>
      </c>
      <c r="E4174" t="s">
        <v>100</v>
      </c>
      <c r="F4174" t="s">
        <v>49</v>
      </c>
      <c r="G4174" t="s">
        <v>45</v>
      </c>
      <c r="H4174" t="s">
        <v>33</v>
      </c>
      <c r="I4174" t="s">
        <v>34</v>
      </c>
      <c r="J4174" s="1">
        <v>44845</v>
      </c>
      <c r="M4174" t="s">
        <v>35</v>
      </c>
      <c r="N4174" s="2">
        <v>6733.43</v>
      </c>
      <c r="O4174" t="s">
        <v>467</v>
      </c>
      <c r="P4174">
        <v>3.6</v>
      </c>
      <c r="Q41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74">
        <f>YEAR(Table1[[#This Row],[Hire Date]])</f>
        <v>2022</v>
      </c>
      <c r="T4174" t="str">
        <f>IF(Table1[[#This Row],[Education Level]]="Master's Degree",
"Master's Degree",
IF(Table1[[#This Row],[Education Level]]="Bachelor's Degree",
"Bachelor's Degree",
"Others"))</f>
        <v>Bachelor's Degree</v>
      </c>
    </row>
    <row r="4175" spans="1:20" x14ac:dyDescent="0.25">
      <c r="A4175" t="s">
        <v>8774</v>
      </c>
      <c r="B4175" t="s">
        <v>8775</v>
      </c>
      <c r="C4175" t="s">
        <v>29</v>
      </c>
      <c r="D4175">
        <v>26</v>
      </c>
      <c r="E4175" t="s">
        <v>19</v>
      </c>
      <c r="F4175" t="s">
        <v>74</v>
      </c>
      <c r="G4175" t="s">
        <v>232</v>
      </c>
      <c r="H4175" t="s">
        <v>33</v>
      </c>
      <c r="I4175" t="s">
        <v>34</v>
      </c>
      <c r="J4175" s="1">
        <v>45899</v>
      </c>
      <c r="M4175" t="s">
        <v>35</v>
      </c>
      <c r="N4175" s="2">
        <v>54785.85</v>
      </c>
      <c r="O4175" t="s">
        <v>146</v>
      </c>
      <c r="P4175">
        <v>0.7</v>
      </c>
      <c r="Q41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175">
        <f>YEAR(Table1[[#This Row],[Hire Date]])</f>
        <v>2025</v>
      </c>
      <c r="T4175" t="str">
        <f>IF(Table1[[#This Row],[Education Level]]="Master's Degree",
"Master's Degree",
IF(Table1[[#This Row],[Education Level]]="Bachelor's Degree",
"Bachelor's Degree",
"Others"))</f>
        <v>Bachelor's Degree</v>
      </c>
    </row>
    <row r="4176" spans="1:20" x14ac:dyDescent="0.25">
      <c r="A4176" t="s">
        <v>8776</v>
      </c>
      <c r="B4176" t="s">
        <v>8777</v>
      </c>
      <c r="C4176" t="s">
        <v>18</v>
      </c>
      <c r="D4176">
        <v>33</v>
      </c>
      <c r="E4176" t="s">
        <v>136</v>
      </c>
      <c r="F4176" t="s">
        <v>31</v>
      </c>
      <c r="G4176" t="s">
        <v>32</v>
      </c>
      <c r="H4176" t="s">
        <v>33</v>
      </c>
      <c r="I4176" t="s">
        <v>23</v>
      </c>
      <c r="J4176" s="1">
        <v>43430</v>
      </c>
      <c r="M4176" t="s">
        <v>35</v>
      </c>
      <c r="N4176" s="2">
        <v>5991.33</v>
      </c>
      <c r="O4176" t="s">
        <v>1265</v>
      </c>
      <c r="P4176">
        <v>7.5</v>
      </c>
      <c r="Q41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76">
        <f>YEAR(Table1[[#This Row],[Hire Date]])</f>
        <v>2018</v>
      </c>
      <c r="T4176" t="str">
        <f>IF(Table1[[#This Row],[Education Level]]="Master's Degree",
"Master's Degree",
IF(Table1[[#This Row],[Education Level]]="Bachelor's Degree",
"Bachelor's Degree",
"Others"))</f>
        <v>Master's Degree</v>
      </c>
    </row>
    <row r="4177" spans="1:20" x14ac:dyDescent="0.25">
      <c r="A4177" t="s">
        <v>8778</v>
      </c>
      <c r="B4177" t="s">
        <v>8779</v>
      </c>
      <c r="C4177" t="s">
        <v>18</v>
      </c>
      <c r="D4177">
        <v>39</v>
      </c>
      <c r="E4177" t="s">
        <v>79</v>
      </c>
      <c r="F4177" t="s">
        <v>31</v>
      </c>
      <c r="G4177" t="s">
        <v>61</v>
      </c>
      <c r="H4177" t="s">
        <v>33</v>
      </c>
      <c r="I4177" t="s">
        <v>34</v>
      </c>
      <c r="J4177" s="1">
        <v>45039</v>
      </c>
      <c r="M4177" t="s">
        <v>35</v>
      </c>
      <c r="N4177" s="2">
        <v>9524.5</v>
      </c>
      <c r="O4177" t="s">
        <v>813</v>
      </c>
      <c r="P4177">
        <v>3.1</v>
      </c>
      <c r="Q41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77">
        <f>YEAR(Table1[[#This Row],[Hire Date]])</f>
        <v>2023</v>
      </c>
      <c r="T4177" t="str">
        <f>IF(Table1[[#This Row],[Education Level]]="Master's Degree",
"Master's Degree",
IF(Table1[[#This Row],[Education Level]]="Bachelor's Degree",
"Bachelor's Degree",
"Others"))</f>
        <v>Bachelor's Degree</v>
      </c>
    </row>
    <row r="4178" spans="1:20" x14ac:dyDescent="0.25">
      <c r="A4178" t="s">
        <v>8780</v>
      </c>
      <c r="B4178" t="s">
        <v>8781</v>
      </c>
      <c r="C4178" t="s">
        <v>29</v>
      </c>
      <c r="D4178">
        <v>34</v>
      </c>
      <c r="E4178" t="s">
        <v>73</v>
      </c>
      <c r="F4178" t="s">
        <v>60</v>
      </c>
      <c r="G4178" t="s">
        <v>32</v>
      </c>
      <c r="H4178" t="s">
        <v>22</v>
      </c>
      <c r="I4178" t="s">
        <v>34</v>
      </c>
      <c r="J4178" s="1">
        <v>45076</v>
      </c>
      <c r="M4178" t="s">
        <v>35</v>
      </c>
      <c r="N4178" s="2">
        <v>5562.83</v>
      </c>
      <c r="O4178" t="s">
        <v>3297</v>
      </c>
      <c r="P4178">
        <v>3</v>
      </c>
      <c r="Q41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78">
        <f>YEAR(Table1[[#This Row],[Hire Date]])</f>
        <v>2023</v>
      </c>
      <c r="T4178" t="str">
        <f>IF(Table1[[#This Row],[Education Level]]="Master's Degree",
"Master's Degree",
IF(Table1[[#This Row],[Education Level]]="Bachelor's Degree",
"Bachelor's Degree",
"Others"))</f>
        <v>Bachelor's Degree</v>
      </c>
    </row>
    <row r="4179" spans="1:20" x14ac:dyDescent="0.25">
      <c r="A4179" t="s">
        <v>8782</v>
      </c>
      <c r="B4179" t="s">
        <v>8783</v>
      </c>
      <c r="C4179" t="s">
        <v>29</v>
      </c>
      <c r="D4179">
        <v>37</v>
      </c>
      <c r="E4179" t="s">
        <v>86</v>
      </c>
      <c r="F4179" t="s">
        <v>44</v>
      </c>
      <c r="G4179" t="s">
        <v>45</v>
      </c>
      <c r="H4179" t="s">
        <v>33</v>
      </c>
      <c r="I4179" t="s">
        <v>117</v>
      </c>
      <c r="J4179" s="1">
        <v>43581</v>
      </c>
      <c r="M4179" t="s">
        <v>35</v>
      </c>
      <c r="N4179" s="2">
        <v>7197.67</v>
      </c>
      <c r="O4179" t="s">
        <v>488</v>
      </c>
      <c r="P4179">
        <v>7.1</v>
      </c>
      <c r="Q41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79">
        <f>YEAR(Table1[[#This Row],[Hire Date]])</f>
        <v>2019</v>
      </c>
      <c r="T4179" t="str">
        <f>IF(Table1[[#This Row],[Education Level]]="Master's Degree",
"Master's Degree",
IF(Table1[[#This Row],[Education Level]]="Bachelor's Degree",
"Bachelor's Degree",
"Others"))</f>
        <v>Others</v>
      </c>
    </row>
    <row r="4180" spans="1:20" x14ac:dyDescent="0.25">
      <c r="A4180" t="s">
        <v>8784</v>
      </c>
      <c r="B4180" t="s">
        <v>8785</v>
      </c>
      <c r="C4180" t="s">
        <v>29</v>
      </c>
      <c r="D4180">
        <v>51</v>
      </c>
      <c r="E4180" t="s">
        <v>136</v>
      </c>
      <c r="F4180" t="s">
        <v>60</v>
      </c>
      <c r="G4180" t="s">
        <v>45</v>
      </c>
      <c r="H4180" t="s">
        <v>33</v>
      </c>
      <c r="I4180" t="s">
        <v>34</v>
      </c>
      <c r="J4180" s="1">
        <v>45649</v>
      </c>
      <c r="M4180" t="s">
        <v>35</v>
      </c>
      <c r="N4180" s="2">
        <v>9356.16</v>
      </c>
      <c r="O4180" t="s">
        <v>541</v>
      </c>
      <c r="P4180">
        <v>1.4</v>
      </c>
      <c r="Q41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180">
        <f>YEAR(Table1[[#This Row],[Hire Date]])</f>
        <v>2024</v>
      </c>
      <c r="T4180" t="str">
        <f>IF(Table1[[#This Row],[Education Level]]="Master's Degree",
"Master's Degree",
IF(Table1[[#This Row],[Education Level]]="Bachelor's Degree",
"Bachelor's Degree",
"Others"))</f>
        <v>Bachelor's Degree</v>
      </c>
    </row>
    <row r="4181" spans="1:20" x14ac:dyDescent="0.25">
      <c r="A4181" t="s">
        <v>8786</v>
      </c>
      <c r="B4181" t="s">
        <v>8787</v>
      </c>
      <c r="C4181" t="s">
        <v>18</v>
      </c>
      <c r="D4181">
        <v>31</v>
      </c>
      <c r="E4181" s="9" t="s">
        <v>13002</v>
      </c>
      <c r="F4181" t="s">
        <v>31</v>
      </c>
      <c r="G4181" t="s">
        <v>21</v>
      </c>
      <c r="H4181" t="s">
        <v>33</v>
      </c>
      <c r="I4181" t="s">
        <v>23</v>
      </c>
      <c r="J4181" s="1">
        <v>45461</v>
      </c>
      <c r="M4181" t="s">
        <v>35</v>
      </c>
      <c r="N4181" s="2">
        <v>14326.31</v>
      </c>
      <c r="O4181" t="s">
        <v>142</v>
      </c>
      <c r="P4181">
        <v>1.9</v>
      </c>
      <c r="Q41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181">
        <f>YEAR(Table1[[#This Row],[Hire Date]])</f>
        <v>2024</v>
      </c>
      <c r="T4181" t="str">
        <f>IF(Table1[[#This Row],[Education Level]]="Master's Degree",
"Master's Degree",
IF(Table1[[#This Row],[Education Level]]="Bachelor's Degree",
"Bachelor's Degree",
"Others"))</f>
        <v>Master's Degree</v>
      </c>
    </row>
    <row r="4182" spans="1:20" x14ac:dyDescent="0.25">
      <c r="A4182" t="s">
        <v>8788</v>
      </c>
      <c r="B4182" t="s">
        <v>8789</v>
      </c>
      <c r="C4182" t="s">
        <v>29</v>
      </c>
      <c r="D4182">
        <v>37</v>
      </c>
      <c r="E4182" s="9" t="s">
        <v>13002</v>
      </c>
      <c r="F4182" t="s">
        <v>20</v>
      </c>
      <c r="G4182" t="s">
        <v>21</v>
      </c>
      <c r="H4182" t="s">
        <v>33</v>
      </c>
      <c r="I4182" t="s">
        <v>23</v>
      </c>
      <c r="J4182" s="1">
        <v>44702</v>
      </c>
      <c r="M4182" t="s">
        <v>35</v>
      </c>
      <c r="N4182" s="2">
        <v>18128.439999999999</v>
      </c>
      <c r="O4182" t="s">
        <v>393</v>
      </c>
      <c r="P4182">
        <v>4</v>
      </c>
      <c r="Q41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82">
        <f>YEAR(Table1[[#This Row],[Hire Date]])</f>
        <v>2022</v>
      </c>
      <c r="T4182" t="str">
        <f>IF(Table1[[#This Row],[Education Level]]="Master's Degree",
"Master's Degree",
IF(Table1[[#This Row],[Education Level]]="Bachelor's Degree",
"Bachelor's Degree",
"Others"))</f>
        <v>Master's Degree</v>
      </c>
    </row>
    <row r="4183" spans="1:20" x14ac:dyDescent="0.25">
      <c r="A4183" t="s">
        <v>8790</v>
      </c>
      <c r="B4183" t="s">
        <v>8791</v>
      </c>
      <c r="C4183" t="s">
        <v>29</v>
      </c>
      <c r="D4183">
        <v>30</v>
      </c>
      <c r="E4183" t="s">
        <v>86</v>
      </c>
      <c r="F4183" t="s">
        <v>31</v>
      </c>
      <c r="G4183" t="s">
        <v>45</v>
      </c>
      <c r="H4183" t="s">
        <v>33</v>
      </c>
      <c r="I4183" t="s">
        <v>34</v>
      </c>
      <c r="J4183" s="1">
        <v>43629</v>
      </c>
      <c r="K4183" s="1">
        <v>45864</v>
      </c>
      <c r="L4183" t="s">
        <v>132</v>
      </c>
      <c r="M4183" t="s">
        <v>25</v>
      </c>
      <c r="N4183" s="2">
        <v>6995.52</v>
      </c>
      <c r="O4183" t="s">
        <v>994</v>
      </c>
      <c r="P4183">
        <v>6.1</v>
      </c>
      <c r="Q41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83">
        <f>YEAR(Table1[[#This Row],[Hire Date]])</f>
        <v>2019</v>
      </c>
      <c r="S4183" s="9">
        <f>YEAR(Table1[[#This Row],[Exit Date]])</f>
        <v>2025</v>
      </c>
      <c r="T4183" t="str">
        <f>IF(Table1[[#This Row],[Education Level]]="Master's Degree",
"Master's Degree",
IF(Table1[[#This Row],[Education Level]]="Bachelor's Degree",
"Bachelor's Degree",
"Others"))</f>
        <v>Bachelor's Degree</v>
      </c>
    </row>
    <row r="4184" spans="1:20" x14ac:dyDescent="0.25">
      <c r="A4184" t="s">
        <v>8792</v>
      </c>
      <c r="B4184" t="s">
        <v>8793</v>
      </c>
      <c r="C4184" t="s">
        <v>29</v>
      </c>
      <c r="D4184">
        <v>27</v>
      </c>
      <c r="E4184" t="s">
        <v>136</v>
      </c>
      <c r="F4184" t="s">
        <v>31</v>
      </c>
      <c r="G4184" t="s">
        <v>61</v>
      </c>
      <c r="H4184" t="s">
        <v>22</v>
      </c>
      <c r="I4184" t="s">
        <v>34</v>
      </c>
      <c r="J4184" s="1">
        <v>44753</v>
      </c>
      <c r="M4184" t="s">
        <v>35</v>
      </c>
      <c r="N4184" s="2">
        <v>12461.81</v>
      </c>
      <c r="O4184" t="s">
        <v>133</v>
      </c>
      <c r="P4184">
        <v>3.9</v>
      </c>
      <c r="Q41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84">
        <f>YEAR(Table1[[#This Row],[Hire Date]])</f>
        <v>2022</v>
      </c>
      <c r="T4184" t="str">
        <f>IF(Table1[[#This Row],[Education Level]]="Master's Degree",
"Master's Degree",
IF(Table1[[#This Row],[Education Level]]="Bachelor's Degree",
"Bachelor's Degree",
"Others"))</f>
        <v>Bachelor's Degree</v>
      </c>
    </row>
    <row r="4185" spans="1:20" x14ac:dyDescent="0.25">
      <c r="A4185" t="s">
        <v>8794</v>
      </c>
      <c r="B4185" t="s">
        <v>8795</v>
      </c>
      <c r="C4185" t="s">
        <v>18</v>
      </c>
      <c r="D4185">
        <v>29</v>
      </c>
      <c r="E4185" t="s">
        <v>100</v>
      </c>
      <c r="F4185" t="s">
        <v>31</v>
      </c>
      <c r="G4185" t="s">
        <v>45</v>
      </c>
      <c r="H4185" t="s">
        <v>22</v>
      </c>
      <c r="I4185" t="s">
        <v>34</v>
      </c>
      <c r="J4185" s="1">
        <v>44541</v>
      </c>
      <c r="M4185" t="s">
        <v>35</v>
      </c>
      <c r="N4185" s="2">
        <v>7614.98</v>
      </c>
      <c r="O4185" t="s">
        <v>503</v>
      </c>
      <c r="P4185">
        <v>4.4000000000000004</v>
      </c>
      <c r="Q41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85">
        <f>YEAR(Table1[[#This Row],[Hire Date]])</f>
        <v>2021</v>
      </c>
      <c r="T4185" t="str">
        <f>IF(Table1[[#This Row],[Education Level]]="Master's Degree",
"Master's Degree",
IF(Table1[[#This Row],[Education Level]]="Bachelor's Degree",
"Bachelor's Degree",
"Others"))</f>
        <v>Bachelor's Degree</v>
      </c>
    </row>
    <row r="4186" spans="1:20" x14ac:dyDescent="0.25">
      <c r="A4186" t="s">
        <v>8796</v>
      </c>
      <c r="B4186" t="s">
        <v>8797</v>
      </c>
      <c r="C4186" t="s">
        <v>29</v>
      </c>
      <c r="D4186">
        <v>30</v>
      </c>
      <c r="E4186" t="s">
        <v>43</v>
      </c>
      <c r="F4186" t="s">
        <v>44</v>
      </c>
      <c r="G4186" t="s">
        <v>45</v>
      </c>
      <c r="H4186" t="s">
        <v>22</v>
      </c>
      <c r="I4186" t="s">
        <v>175</v>
      </c>
      <c r="J4186" s="1">
        <v>44763</v>
      </c>
      <c r="M4186" t="s">
        <v>35</v>
      </c>
      <c r="N4186" s="2">
        <v>7740.05</v>
      </c>
      <c r="O4186" t="s">
        <v>1465</v>
      </c>
      <c r="P4186">
        <v>3.8</v>
      </c>
      <c r="Q41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86">
        <f>YEAR(Table1[[#This Row],[Hire Date]])</f>
        <v>2022</v>
      </c>
      <c r="T4186" t="str">
        <f>IF(Table1[[#This Row],[Education Level]]="Master's Degree",
"Master's Degree",
IF(Table1[[#This Row],[Education Level]]="Bachelor's Degree",
"Bachelor's Degree",
"Others"))</f>
        <v>Others</v>
      </c>
    </row>
    <row r="4187" spans="1:20" x14ac:dyDescent="0.25">
      <c r="A4187" t="s">
        <v>8798</v>
      </c>
      <c r="B4187" t="s">
        <v>8799</v>
      </c>
      <c r="C4187" t="s">
        <v>29</v>
      </c>
      <c r="D4187">
        <v>38</v>
      </c>
      <c r="E4187" t="s">
        <v>73</v>
      </c>
      <c r="F4187" t="s">
        <v>60</v>
      </c>
      <c r="G4187" t="s">
        <v>21</v>
      </c>
      <c r="H4187" t="s">
        <v>138</v>
      </c>
      <c r="I4187" t="s">
        <v>34</v>
      </c>
      <c r="J4187" s="1">
        <v>44098</v>
      </c>
      <c r="M4187" t="s">
        <v>35</v>
      </c>
      <c r="N4187" s="2">
        <v>14326.1</v>
      </c>
      <c r="O4187" t="s">
        <v>639</v>
      </c>
      <c r="P4187">
        <v>5.6</v>
      </c>
      <c r="Q41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87">
        <f>YEAR(Table1[[#This Row],[Hire Date]])</f>
        <v>2020</v>
      </c>
      <c r="T4187" t="str">
        <f>IF(Table1[[#This Row],[Education Level]]="Master's Degree",
"Master's Degree",
IF(Table1[[#This Row],[Education Level]]="Bachelor's Degree",
"Bachelor's Degree",
"Others"))</f>
        <v>Bachelor's Degree</v>
      </c>
    </row>
    <row r="4188" spans="1:20" x14ac:dyDescent="0.25">
      <c r="A4188" t="s">
        <v>8800</v>
      </c>
      <c r="B4188" t="s">
        <v>8801</v>
      </c>
      <c r="C4188" t="s">
        <v>29</v>
      </c>
      <c r="D4188">
        <v>56</v>
      </c>
      <c r="E4188" t="s">
        <v>100</v>
      </c>
      <c r="F4188" t="s">
        <v>20</v>
      </c>
      <c r="G4188" t="s">
        <v>61</v>
      </c>
      <c r="H4188" t="s">
        <v>33</v>
      </c>
      <c r="I4188" t="s">
        <v>34</v>
      </c>
      <c r="J4188" s="1">
        <v>44573</v>
      </c>
      <c r="K4188" s="1">
        <v>45921</v>
      </c>
      <c r="L4188" t="s">
        <v>24</v>
      </c>
      <c r="M4188" t="s">
        <v>25</v>
      </c>
      <c r="N4188" s="2">
        <v>10300.049999999999</v>
      </c>
      <c r="O4188" t="s">
        <v>3137</v>
      </c>
      <c r="P4188">
        <v>3.7</v>
      </c>
      <c r="Q41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88">
        <f>YEAR(Table1[[#This Row],[Hire Date]])</f>
        <v>2022</v>
      </c>
      <c r="S4188" s="9">
        <f>YEAR(Table1[[#This Row],[Exit Date]])</f>
        <v>2025</v>
      </c>
      <c r="T4188" t="str">
        <f>IF(Table1[[#This Row],[Education Level]]="Master's Degree",
"Master's Degree",
IF(Table1[[#This Row],[Education Level]]="Bachelor's Degree",
"Bachelor's Degree",
"Others"))</f>
        <v>Bachelor's Degree</v>
      </c>
    </row>
    <row r="4189" spans="1:20" x14ac:dyDescent="0.25">
      <c r="A4189" t="s">
        <v>8802</v>
      </c>
      <c r="B4189" t="s">
        <v>8803</v>
      </c>
      <c r="C4189" t="s">
        <v>29</v>
      </c>
      <c r="D4189">
        <v>28</v>
      </c>
      <c r="E4189" t="s">
        <v>121</v>
      </c>
      <c r="F4189" t="s">
        <v>31</v>
      </c>
      <c r="G4189" t="s">
        <v>61</v>
      </c>
      <c r="H4189" t="s">
        <v>22</v>
      </c>
      <c r="I4189" t="s">
        <v>34</v>
      </c>
      <c r="J4189" s="1">
        <v>45761</v>
      </c>
      <c r="M4189" t="s">
        <v>35</v>
      </c>
      <c r="N4189" s="2">
        <v>13691.52</v>
      </c>
      <c r="O4189" t="s">
        <v>436</v>
      </c>
      <c r="P4189">
        <v>1.1000000000000001</v>
      </c>
      <c r="Q41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189">
        <f>YEAR(Table1[[#This Row],[Hire Date]])</f>
        <v>2025</v>
      </c>
      <c r="T4189" t="str">
        <f>IF(Table1[[#This Row],[Education Level]]="Master's Degree",
"Master's Degree",
IF(Table1[[#This Row],[Education Level]]="Bachelor's Degree",
"Bachelor's Degree",
"Others"))</f>
        <v>Bachelor's Degree</v>
      </c>
    </row>
    <row r="4190" spans="1:20" x14ac:dyDescent="0.25">
      <c r="A4190" t="s">
        <v>8804</v>
      </c>
      <c r="B4190" t="s">
        <v>8805</v>
      </c>
      <c r="C4190" t="s">
        <v>29</v>
      </c>
      <c r="D4190">
        <v>31</v>
      </c>
      <c r="E4190" s="9" t="s">
        <v>13002</v>
      </c>
      <c r="F4190" t="s">
        <v>44</v>
      </c>
      <c r="G4190" t="s">
        <v>137</v>
      </c>
      <c r="H4190" t="s">
        <v>33</v>
      </c>
      <c r="I4190" t="s">
        <v>34</v>
      </c>
      <c r="J4190" s="1">
        <v>45721</v>
      </c>
      <c r="M4190" t="s">
        <v>35</v>
      </c>
      <c r="N4190" s="2">
        <v>27546.69</v>
      </c>
      <c r="O4190" t="s">
        <v>125</v>
      </c>
      <c r="P4190">
        <v>1.2</v>
      </c>
      <c r="Q41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190">
        <f>YEAR(Table1[[#This Row],[Hire Date]])</f>
        <v>2025</v>
      </c>
      <c r="T4190" t="str">
        <f>IF(Table1[[#This Row],[Education Level]]="Master's Degree",
"Master's Degree",
IF(Table1[[#This Row],[Education Level]]="Bachelor's Degree",
"Bachelor's Degree",
"Others"))</f>
        <v>Bachelor's Degree</v>
      </c>
    </row>
    <row r="4191" spans="1:20" x14ac:dyDescent="0.25">
      <c r="A4191" t="s">
        <v>8806</v>
      </c>
      <c r="B4191" t="s">
        <v>8807</v>
      </c>
      <c r="C4191" t="s">
        <v>29</v>
      </c>
      <c r="D4191">
        <v>34</v>
      </c>
      <c r="E4191" t="s">
        <v>30</v>
      </c>
      <c r="F4191" t="s">
        <v>31</v>
      </c>
      <c r="G4191" t="s">
        <v>21</v>
      </c>
      <c r="H4191" t="s">
        <v>131</v>
      </c>
      <c r="I4191" t="s">
        <v>23</v>
      </c>
      <c r="J4191" s="1">
        <v>44048</v>
      </c>
      <c r="K4191" s="1">
        <v>46010</v>
      </c>
      <c r="L4191" t="s">
        <v>113</v>
      </c>
      <c r="M4191" t="s">
        <v>25</v>
      </c>
      <c r="N4191" s="2">
        <v>18531.48</v>
      </c>
      <c r="O4191" t="s">
        <v>2453</v>
      </c>
      <c r="P4191">
        <v>5.4</v>
      </c>
      <c r="Q41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91">
        <f>YEAR(Table1[[#This Row],[Hire Date]])</f>
        <v>2020</v>
      </c>
      <c r="S4191" s="9">
        <f>YEAR(Table1[[#This Row],[Exit Date]])</f>
        <v>2025</v>
      </c>
      <c r="T4191" t="str">
        <f>IF(Table1[[#This Row],[Education Level]]="Master's Degree",
"Master's Degree",
IF(Table1[[#This Row],[Education Level]]="Bachelor's Degree",
"Bachelor's Degree",
"Others"))</f>
        <v>Master's Degree</v>
      </c>
    </row>
    <row r="4192" spans="1:20" x14ac:dyDescent="0.25">
      <c r="A4192" t="s">
        <v>8808</v>
      </c>
      <c r="B4192" t="s">
        <v>8809</v>
      </c>
      <c r="C4192" t="s">
        <v>18</v>
      </c>
      <c r="D4192">
        <v>38</v>
      </c>
      <c r="E4192" t="s">
        <v>19</v>
      </c>
      <c r="F4192" t="s">
        <v>74</v>
      </c>
      <c r="G4192" t="s">
        <v>145</v>
      </c>
      <c r="H4192" t="s">
        <v>22</v>
      </c>
      <c r="I4192" t="s">
        <v>34</v>
      </c>
      <c r="J4192" s="1">
        <v>45953</v>
      </c>
      <c r="M4192" t="s">
        <v>35</v>
      </c>
      <c r="N4192" s="2">
        <v>30019.68</v>
      </c>
      <c r="O4192" t="s">
        <v>146</v>
      </c>
      <c r="P4192">
        <v>0.6</v>
      </c>
      <c r="Q41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192">
        <f>YEAR(Table1[[#This Row],[Hire Date]])</f>
        <v>2025</v>
      </c>
      <c r="T4192" t="str">
        <f>IF(Table1[[#This Row],[Education Level]]="Master's Degree",
"Master's Degree",
IF(Table1[[#This Row],[Education Level]]="Bachelor's Degree",
"Bachelor's Degree",
"Others"))</f>
        <v>Bachelor's Degree</v>
      </c>
    </row>
    <row r="4193" spans="1:20" x14ac:dyDescent="0.25">
      <c r="A4193" t="s">
        <v>8810</v>
      </c>
      <c r="B4193" t="s">
        <v>8811</v>
      </c>
      <c r="C4193" t="s">
        <v>29</v>
      </c>
      <c r="D4193">
        <v>37</v>
      </c>
      <c r="E4193" t="s">
        <v>19</v>
      </c>
      <c r="F4193" t="s">
        <v>20</v>
      </c>
      <c r="G4193" t="s">
        <v>137</v>
      </c>
      <c r="H4193" t="s">
        <v>33</v>
      </c>
      <c r="I4193" t="s">
        <v>23</v>
      </c>
      <c r="J4193" s="1">
        <v>44266</v>
      </c>
      <c r="M4193" t="s">
        <v>35</v>
      </c>
      <c r="N4193" s="2">
        <v>23729.63</v>
      </c>
      <c r="O4193" t="s">
        <v>476</v>
      </c>
      <c r="P4193">
        <v>5.2</v>
      </c>
      <c r="Q41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93">
        <f>YEAR(Table1[[#This Row],[Hire Date]])</f>
        <v>2021</v>
      </c>
      <c r="T4193" t="str">
        <f>IF(Table1[[#This Row],[Education Level]]="Master's Degree",
"Master's Degree",
IF(Table1[[#This Row],[Education Level]]="Bachelor's Degree",
"Bachelor's Degree",
"Others"))</f>
        <v>Master's Degree</v>
      </c>
    </row>
    <row r="4194" spans="1:20" x14ac:dyDescent="0.25">
      <c r="A4194" t="s">
        <v>8812</v>
      </c>
      <c r="B4194" t="s">
        <v>8813</v>
      </c>
      <c r="C4194" t="s">
        <v>18</v>
      </c>
      <c r="D4194">
        <v>46</v>
      </c>
      <c r="E4194" t="s">
        <v>136</v>
      </c>
      <c r="F4194" t="s">
        <v>44</v>
      </c>
      <c r="G4194" t="s">
        <v>21</v>
      </c>
      <c r="H4194" t="s">
        <v>33</v>
      </c>
      <c r="I4194" t="s">
        <v>34</v>
      </c>
      <c r="J4194" s="1">
        <v>45025</v>
      </c>
      <c r="K4194" s="1">
        <v>46161</v>
      </c>
      <c r="L4194" t="s">
        <v>132</v>
      </c>
      <c r="M4194" t="s">
        <v>25</v>
      </c>
      <c r="N4194" s="2">
        <v>18928.61</v>
      </c>
      <c r="O4194" t="s">
        <v>80</v>
      </c>
      <c r="P4194">
        <v>3.1</v>
      </c>
      <c r="Q41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94">
        <f>YEAR(Table1[[#This Row],[Hire Date]])</f>
        <v>2023</v>
      </c>
      <c r="S4194" s="9">
        <f>YEAR(Table1[[#This Row],[Exit Date]])</f>
        <v>2026</v>
      </c>
      <c r="T4194" t="str">
        <f>IF(Table1[[#This Row],[Education Level]]="Master's Degree",
"Master's Degree",
IF(Table1[[#This Row],[Education Level]]="Bachelor's Degree",
"Bachelor's Degree",
"Others"))</f>
        <v>Bachelor's Degree</v>
      </c>
    </row>
    <row r="4195" spans="1:20" x14ac:dyDescent="0.25">
      <c r="A4195" t="s">
        <v>8814</v>
      </c>
      <c r="B4195" t="s">
        <v>8815</v>
      </c>
      <c r="C4195" t="s">
        <v>29</v>
      </c>
      <c r="D4195">
        <v>22</v>
      </c>
      <c r="E4195" t="s">
        <v>136</v>
      </c>
      <c r="F4195" t="s">
        <v>31</v>
      </c>
      <c r="G4195" t="s">
        <v>32</v>
      </c>
      <c r="H4195" t="s">
        <v>33</v>
      </c>
      <c r="I4195" t="s">
        <v>34</v>
      </c>
      <c r="J4195" s="1">
        <v>43296</v>
      </c>
      <c r="M4195" t="s">
        <v>35</v>
      </c>
      <c r="N4195" s="2">
        <v>4470.18</v>
      </c>
      <c r="O4195" t="s">
        <v>544</v>
      </c>
      <c r="P4195">
        <v>7.8</v>
      </c>
      <c r="Q41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195">
        <f>YEAR(Table1[[#This Row],[Hire Date]])</f>
        <v>2018</v>
      </c>
      <c r="T4195" t="str">
        <f>IF(Table1[[#This Row],[Education Level]]="Master's Degree",
"Master's Degree",
IF(Table1[[#This Row],[Education Level]]="Bachelor's Degree",
"Bachelor's Degree",
"Others"))</f>
        <v>Bachelor's Degree</v>
      </c>
    </row>
    <row r="4196" spans="1:20" x14ac:dyDescent="0.25">
      <c r="A4196" t="s">
        <v>8816</v>
      </c>
      <c r="B4196" t="s">
        <v>8817</v>
      </c>
      <c r="C4196" t="s">
        <v>29</v>
      </c>
      <c r="D4196">
        <v>22</v>
      </c>
      <c r="E4196" t="s">
        <v>69</v>
      </c>
      <c r="F4196" t="s">
        <v>44</v>
      </c>
      <c r="G4196" t="s">
        <v>45</v>
      </c>
      <c r="H4196" t="s">
        <v>33</v>
      </c>
      <c r="I4196" t="s">
        <v>34</v>
      </c>
      <c r="J4196" s="1">
        <v>44446</v>
      </c>
      <c r="M4196" t="s">
        <v>35</v>
      </c>
      <c r="N4196" s="2">
        <v>9352.7000000000007</v>
      </c>
      <c r="O4196" t="s">
        <v>1091</v>
      </c>
      <c r="P4196">
        <v>4.7</v>
      </c>
      <c r="Q41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96">
        <f>YEAR(Table1[[#This Row],[Hire Date]])</f>
        <v>2021</v>
      </c>
      <c r="T4196" t="str">
        <f>IF(Table1[[#This Row],[Education Level]]="Master's Degree",
"Master's Degree",
IF(Table1[[#This Row],[Education Level]]="Bachelor's Degree",
"Bachelor's Degree",
"Others"))</f>
        <v>Bachelor's Degree</v>
      </c>
    </row>
    <row r="4197" spans="1:20" x14ac:dyDescent="0.25">
      <c r="A4197" t="s">
        <v>8818</v>
      </c>
      <c r="B4197" t="s">
        <v>8819</v>
      </c>
      <c r="C4197" t="s">
        <v>18</v>
      </c>
      <c r="D4197">
        <v>30</v>
      </c>
      <c r="E4197" s="9" t="s">
        <v>13002</v>
      </c>
      <c r="F4197" t="s">
        <v>31</v>
      </c>
      <c r="G4197" t="s">
        <v>32</v>
      </c>
      <c r="H4197" t="s">
        <v>33</v>
      </c>
      <c r="I4197" t="s">
        <v>34</v>
      </c>
      <c r="J4197" s="1">
        <v>45192</v>
      </c>
      <c r="M4197" t="s">
        <v>35</v>
      </c>
      <c r="N4197" s="2">
        <v>4768.6400000000003</v>
      </c>
      <c r="O4197" t="s">
        <v>63</v>
      </c>
      <c r="P4197">
        <v>2.7</v>
      </c>
      <c r="Q41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197">
        <f>YEAR(Table1[[#This Row],[Hire Date]])</f>
        <v>2023</v>
      </c>
      <c r="T4197" t="str">
        <f>IF(Table1[[#This Row],[Education Level]]="Master's Degree",
"Master's Degree",
IF(Table1[[#This Row],[Education Level]]="Bachelor's Degree",
"Bachelor's Degree",
"Others"))</f>
        <v>Bachelor's Degree</v>
      </c>
    </row>
    <row r="4198" spans="1:20" x14ac:dyDescent="0.25">
      <c r="A4198" t="s">
        <v>8820</v>
      </c>
      <c r="B4198" t="s">
        <v>8821</v>
      </c>
      <c r="C4198" t="s">
        <v>18</v>
      </c>
      <c r="D4198">
        <v>44</v>
      </c>
      <c r="E4198" t="s">
        <v>30</v>
      </c>
      <c r="F4198" t="s">
        <v>60</v>
      </c>
      <c r="G4198" t="s">
        <v>32</v>
      </c>
      <c r="H4198" t="s">
        <v>33</v>
      </c>
      <c r="I4198" t="s">
        <v>34</v>
      </c>
      <c r="J4198" s="1">
        <v>45297</v>
      </c>
      <c r="K4198" s="1">
        <v>45580</v>
      </c>
      <c r="L4198" t="s">
        <v>24</v>
      </c>
      <c r="M4198" t="s">
        <v>25</v>
      </c>
      <c r="N4198" s="2">
        <v>4926.13</v>
      </c>
      <c r="O4198" t="s">
        <v>2866</v>
      </c>
      <c r="P4198">
        <v>0.8</v>
      </c>
      <c r="Q41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198">
        <f>YEAR(Table1[[#This Row],[Hire Date]])</f>
        <v>2024</v>
      </c>
      <c r="S4198" s="9">
        <f>YEAR(Table1[[#This Row],[Exit Date]])</f>
        <v>2024</v>
      </c>
      <c r="T4198" t="str">
        <f>IF(Table1[[#This Row],[Education Level]]="Master's Degree",
"Master's Degree",
IF(Table1[[#This Row],[Education Level]]="Bachelor's Degree",
"Bachelor's Degree",
"Others"))</f>
        <v>Bachelor's Degree</v>
      </c>
    </row>
    <row r="4199" spans="1:20" x14ac:dyDescent="0.25">
      <c r="A4199" t="s">
        <v>8822</v>
      </c>
      <c r="B4199" t="s">
        <v>8823</v>
      </c>
      <c r="C4199" t="s">
        <v>29</v>
      </c>
      <c r="D4199">
        <v>22</v>
      </c>
      <c r="E4199" t="s">
        <v>121</v>
      </c>
      <c r="F4199" t="s">
        <v>31</v>
      </c>
      <c r="G4199" t="s">
        <v>32</v>
      </c>
      <c r="H4199" t="s">
        <v>33</v>
      </c>
      <c r="I4199" t="s">
        <v>75</v>
      </c>
      <c r="J4199" s="1">
        <v>45042</v>
      </c>
      <c r="M4199" t="s">
        <v>35</v>
      </c>
      <c r="N4199" s="2">
        <v>6002.44</v>
      </c>
      <c r="O4199" t="s">
        <v>396</v>
      </c>
      <c r="P4199">
        <v>3.1</v>
      </c>
      <c r="Q41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199">
        <f>YEAR(Table1[[#This Row],[Hire Date]])</f>
        <v>2023</v>
      </c>
      <c r="T4199" t="str">
        <f>IF(Table1[[#This Row],[Education Level]]="Master's Degree",
"Master's Degree",
IF(Table1[[#This Row],[Education Level]]="Bachelor's Degree",
"Bachelor's Degree",
"Others"))</f>
        <v>Others</v>
      </c>
    </row>
    <row r="4200" spans="1:20" x14ac:dyDescent="0.25">
      <c r="A4200" t="s">
        <v>8824</v>
      </c>
      <c r="B4200" t="s">
        <v>8825</v>
      </c>
      <c r="C4200" t="s">
        <v>29</v>
      </c>
      <c r="D4200">
        <v>22</v>
      </c>
      <c r="E4200" t="s">
        <v>30</v>
      </c>
      <c r="F4200" t="s">
        <v>31</v>
      </c>
      <c r="G4200" t="s">
        <v>145</v>
      </c>
      <c r="H4200" t="s">
        <v>33</v>
      </c>
      <c r="I4200" t="s">
        <v>50</v>
      </c>
      <c r="J4200" s="1">
        <v>45274</v>
      </c>
      <c r="M4200" t="s">
        <v>35</v>
      </c>
      <c r="N4200" s="2">
        <v>39335.43</v>
      </c>
      <c r="O4200" t="s">
        <v>146</v>
      </c>
      <c r="P4200">
        <v>2.4</v>
      </c>
      <c r="Q42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200">
        <f>YEAR(Table1[[#This Row],[Hire Date]])</f>
        <v>2023</v>
      </c>
      <c r="T4200" t="str">
        <f>IF(Table1[[#This Row],[Education Level]]="Master's Degree",
"Master's Degree",
IF(Table1[[#This Row],[Education Level]]="Bachelor's Degree",
"Bachelor's Degree",
"Others"))</f>
        <v>Others</v>
      </c>
    </row>
    <row r="4201" spans="1:20" x14ac:dyDescent="0.25">
      <c r="A4201" t="s">
        <v>8826</v>
      </c>
      <c r="B4201" t="s">
        <v>8827</v>
      </c>
      <c r="C4201" t="s">
        <v>29</v>
      </c>
      <c r="D4201">
        <v>40</v>
      </c>
      <c r="E4201" s="9" t="s">
        <v>13002</v>
      </c>
      <c r="F4201" t="s">
        <v>31</v>
      </c>
      <c r="G4201" t="s">
        <v>32</v>
      </c>
      <c r="H4201" t="s">
        <v>33</v>
      </c>
      <c r="I4201" t="s">
        <v>34</v>
      </c>
      <c r="J4201" s="1">
        <v>43114</v>
      </c>
      <c r="M4201" t="s">
        <v>35</v>
      </c>
      <c r="N4201" s="2">
        <v>4055.16</v>
      </c>
      <c r="O4201" t="s">
        <v>479</v>
      </c>
      <c r="P4201">
        <v>8.3000000000000007</v>
      </c>
      <c r="Q42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01">
        <f>YEAR(Table1[[#This Row],[Hire Date]])</f>
        <v>2018</v>
      </c>
      <c r="T4201" t="str">
        <f>IF(Table1[[#This Row],[Education Level]]="Master's Degree",
"Master's Degree",
IF(Table1[[#This Row],[Education Level]]="Bachelor's Degree",
"Bachelor's Degree",
"Others"))</f>
        <v>Bachelor's Degree</v>
      </c>
    </row>
    <row r="4202" spans="1:20" x14ac:dyDescent="0.25">
      <c r="A4202" t="s">
        <v>8828</v>
      </c>
      <c r="B4202" t="s">
        <v>8829</v>
      </c>
      <c r="C4202" t="s">
        <v>29</v>
      </c>
      <c r="D4202">
        <v>37</v>
      </c>
      <c r="E4202" t="s">
        <v>43</v>
      </c>
      <c r="F4202" t="s">
        <v>60</v>
      </c>
      <c r="G4202" t="s">
        <v>45</v>
      </c>
      <c r="H4202" t="s">
        <v>33</v>
      </c>
      <c r="I4202" t="s">
        <v>23</v>
      </c>
      <c r="J4202" s="1">
        <v>43972</v>
      </c>
      <c r="M4202" t="s">
        <v>35</v>
      </c>
      <c r="N4202" s="2">
        <v>8241.43</v>
      </c>
      <c r="O4202" t="s">
        <v>4458</v>
      </c>
      <c r="P4202">
        <v>6</v>
      </c>
      <c r="Q42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02">
        <f>YEAR(Table1[[#This Row],[Hire Date]])</f>
        <v>2020</v>
      </c>
      <c r="T4202" t="str">
        <f>IF(Table1[[#This Row],[Education Level]]="Master's Degree",
"Master's Degree",
IF(Table1[[#This Row],[Education Level]]="Bachelor's Degree",
"Bachelor's Degree",
"Others"))</f>
        <v>Master's Degree</v>
      </c>
    </row>
    <row r="4203" spans="1:20" x14ac:dyDescent="0.25">
      <c r="A4203" t="s">
        <v>8830</v>
      </c>
      <c r="B4203" t="s">
        <v>8831</v>
      </c>
      <c r="C4203" t="s">
        <v>29</v>
      </c>
      <c r="D4203">
        <v>25</v>
      </c>
      <c r="E4203" t="s">
        <v>73</v>
      </c>
      <c r="F4203" t="s">
        <v>44</v>
      </c>
      <c r="G4203" t="s">
        <v>61</v>
      </c>
      <c r="H4203" t="s">
        <v>33</v>
      </c>
      <c r="I4203" t="s">
        <v>34</v>
      </c>
      <c r="J4203" s="1">
        <v>44936</v>
      </c>
      <c r="K4203" s="1">
        <v>45446</v>
      </c>
      <c r="L4203" t="s">
        <v>324</v>
      </c>
      <c r="M4203" t="s">
        <v>25</v>
      </c>
      <c r="N4203" s="2">
        <v>13519.8</v>
      </c>
      <c r="O4203" t="s">
        <v>258</v>
      </c>
      <c r="P4203">
        <v>1.4</v>
      </c>
      <c r="Q42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203">
        <f>YEAR(Table1[[#This Row],[Hire Date]])</f>
        <v>2023</v>
      </c>
      <c r="S4203" s="9">
        <f>YEAR(Table1[[#This Row],[Exit Date]])</f>
        <v>2024</v>
      </c>
      <c r="T4203" t="str">
        <f>IF(Table1[[#This Row],[Education Level]]="Master's Degree",
"Master's Degree",
IF(Table1[[#This Row],[Education Level]]="Bachelor's Degree",
"Bachelor's Degree",
"Others"))</f>
        <v>Bachelor's Degree</v>
      </c>
    </row>
    <row r="4204" spans="1:20" x14ac:dyDescent="0.25">
      <c r="A4204" t="s">
        <v>8832</v>
      </c>
      <c r="B4204" t="s">
        <v>8833</v>
      </c>
      <c r="C4204" t="s">
        <v>18</v>
      </c>
      <c r="D4204">
        <v>26</v>
      </c>
      <c r="E4204" t="s">
        <v>30</v>
      </c>
      <c r="F4204" t="s">
        <v>60</v>
      </c>
      <c r="G4204" t="s">
        <v>61</v>
      </c>
      <c r="H4204" t="s">
        <v>33</v>
      </c>
      <c r="I4204" t="s">
        <v>23</v>
      </c>
      <c r="J4204" s="1">
        <v>44791</v>
      </c>
      <c r="M4204" t="s">
        <v>35</v>
      </c>
      <c r="N4204" s="2">
        <v>11189.63</v>
      </c>
      <c r="O4204" t="s">
        <v>4325</v>
      </c>
      <c r="P4204">
        <v>3.7</v>
      </c>
      <c r="Q42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04">
        <f>YEAR(Table1[[#This Row],[Hire Date]])</f>
        <v>2022</v>
      </c>
      <c r="T4204" t="str">
        <f>IF(Table1[[#This Row],[Education Level]]="Master's Degree",
"Master's Degree",
IF(Table1[[#This Row],[Education Level]]="Bachelor's Degree",
"Bachelor's Degree",
"Others"))</f>
        <v>Master's Degree</v>
      </c>
    </row>
    <row r="4205" spans="1:20" x14ac:dyDescent="0.25">
      <c r="A4205" t="s">
        <v>8834</v>
      </c>
      <c r="B4205" t="s">
        <v>8835</v>
      </c>
      <c r="C4205" t="s">
        <v>29</v>
      </c>
      <c r="D4205">
        <v>26</v>
      </c>
      <c r="E4205" t="s">
        <v>43</v>
      </c>
      <c r="F4205" t="s">
        <v>44</v>
      </c>
      <c r="G4205" t="s">
        <v>32</v>
      </c>
      <c r="H4205" t="s">
        <v>33</v>
      </c>
      <c r="I4205" t="s">
        <v>34</v>
      </c>
      <c r="J4205" s="1">
        <v>45622</v>
      </c>
      <c r="M4205" t="s">
        <v>35</v>
      </c>
      <c r="N4205" s="2">
        <v>4512.96</v>
      </c>
      <c r="O4205" t="s">
        <v>621</v>
      </c>
      <c r="P4205">
        <v>1.5</v>
      </c>
      <c r="Q42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205">
        <f>YEAR(Table1[[#This Row],[Hire Date]])</f>
        <v>2024</v>
      </c>
      <c r="T4205" t="str">
        <f>IF(Table1[[#This Row],[Education Level]]="Master's Degree",
"Master's Degree",
IF(Table1[[#This Row],[Education Level]]="Bachelor's Degree",
"Bachelor's Degree",
"Others"))</f>
        <v>Bachelor's Degree</v>
      </c>
    </row>
    <row r="4206" spans="1:20" x14ac:dyDescent="0.25">
      <c r="A4206" t="s">
        <v>8836</v>
      </c>
      <c r="B4206" t="s">
        <v>8837</v>
      </c>
      <c r="C4206" t="s">
        <v>18</v>
      </c>
      <c r="D4206">
        <v>35</v>
      </c>
      <c r="E4206" t="s">
        <v>30</v>
      </c>
      <c r="F4206" t="s">
        <v>60</v>
      </c>
      <c r="G4206" t="s">
        <v>21</v>
      </c>
      <c r="H4206" t="s">
        <v>33</v>
      </c>
      <c r="I4206" t="s">
        <v>34</v>
      </c>
      <c r="J4206" s="1">
        <v>43877</v>
      </c>
      <c r="M4206" t="s">
        <v>35</v>
      </c>
      <c r="N4206" s="2">
        <v>16336.23</v>
      </c>
      <c r="O4206" t="s">
        <v>785</v>
      </c>
      <c r="P4206">
        <v>6.3</v>
      </c>
      <c r="Q42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06">
        <f>YEAR(Table1[[#This Row],[Hire Date]])</f>
        <v>2020</v>
      </c>
      <c r="T4206" t="str">
        <f>IF(Table1[[#This Row],[Education Level]]="Master's Degree",
"Master's Degree",
IF(Table1[[#This Row],[Education Level]]="Bachelor's Degree",
"Bachelor's Degree",
"Others"))</f>
        <v>Bachelor's Degree</v>
      </c>
    </row>
    <row r="4207" spans="1:20" x14ac:dyDescent="0.25">
      <c r="A4207" t="s">
        <v>8838</v>
      </c>
      <c r="B4207" t="s">
        <v>8839</v>
      </c>
      <c r="C4207" t="s">
        <v>29</v>
      </c>
      <c r="D4207">
        <v>29</v>
      </c>
      <c r="E4207" t="s">
        <v>43</v>
      </c>
      <c r="F4207" t="s">
        <v>31</v>
      </c>
      <c r="G4207" t="s">
        <v>61</v>
      </c>
      <c r="H4207" t="s">
        <v>138</v>
      </c>
      <c r="I4207" t="s">
        <v>75</v>
      </c>
      <c r="J4207" s="1">
        <v>45939</v>
      </c>
      <c r="M4207" t="s">
        <v>35</v>
      </c>
      <c r="N4207" s="2">
        <v>13555.07</v>
      </c>
      <c r="O4207" t="s">
        <v>46</v>
      </c>
      <c r="P4207">
        <v>0.6</v>
      </c>
      <c r="Q42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207">
        <f>YEAR(Table1[[#This Row],[Hire Date]])</f>
        <v>2025</v>
      </c>
      <c r="T4207" t="str">
        <f>IF(Table1[[#This Row],[Education Level]]="Master's Degree",
"Master's Degree",
IF(Table1[[#This Row],[Education Level]]="Bachelor's Degree",
"Bachelor's Degree",
"Others"))</f>
        <v>Others</v>
      </c>
    </row>
    <row r="4208" spans="1:20" x14ac:dyDescent="0.25">
      <c r="A4208" t="s">
        <v>8840</v>
      </c>
      <c r="B4208" t="s">
        <v>8841</v>
      </c>
      <c r="C4208" t="s">
        <v>29</v>
      </c>
      <c r="D4208">
        <v>39</v>
      </c>
      <c r="E4208" t="s">
        <v>43</v>
      </c>
      <c r="F4208" t="s">
        <v>31</v>
      </c>
      <c r="G4208" t="s">
        <v>45</v>
      </c>
      <c r="H4208" t="s">
        <v>131</v>
      </c>
      <c r="I4208" t="s">
        <v>34</v>
      </c>
      <c r="J4208" s="1">
        <v>43546</v>
      </c>
      <c r="M4208" t="s">
        <v>35</v>
      </c>
      <c r="N4208" s="2">
        <v>8762.44</v>
      </c>
      <c r="O4208" t="s">
        <v>1251</v>
      </c>
      <c r="P4208">
        <v>7.2</v>
      </c>
      <c r="Q42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08">
        <f>YEAR(Table1[[#This Row],[Hire Date]])</f>
        <v>2019</v>
      </c>
      <c r="T4208" t="str">
        <f>IF(Table1[[#This Row],[Education Level]]="Master's Degree",
"Master's Degree",
IF(Table1[[#This Row],[Education Level]]="Bachelor's Degree",
"Bachelor's Degree",
"Others"))</f>
        <v>Bachelor's Degree</v>
      </c>
    </row>
    <row r="4209" spans="1:20" x14ac:dyDescent="0.25">
      <c r="A4209" t="s">
        <v>8842</v>
      </c>
      <c r="B4209" t="s">
        <v>8843</v>
      </c>
      <c r="C4209" t="s">
        <v>29</v>
      </c>
      <c r="D4209">
        <v>22</v>
      </c>
      <c r="E4209" t="s">
        <v>121</v>
      </c>
      <c r="F4209" t="s">
        <v>31</v>
      </c>
      <c r="G4209" t="s">
        <v>61</v>
      </c>
      <c r="H4209" t="s">
        <v>33</v>
      </c>
      <c r="I4209" t="s">
        <v>23</v>
      </c>
      <c r="J4209" s="1">
        <v>44035</v>
      </c>
      <c r="M4209" t="s">
        <v>35</v>
      </c>
      <c r="N4209" s="2">
        <v>12105.22</v>
      </c>
      <c r="O4209" t="s">
        <v>741</v>
      </c>
      <c r="P4209">
        <v>5.8</v>
      </c>
      <c r="Q42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09">
        <f>YEAR(Table1[[#This Row],[Hire Date]])</f>
        <v>2020</v>
      </c>
      <c r="T4209" t="str">
        <f>IF(Table1[[#This Row],[Education Level]]="Master's Degree",
"Master's Degree",
IF(Table1[[#This Row],[Education Level]]="Bachelor's Degree",
"Bachelor's Degree",
"Others"))</f>
        <v>Master's Degree</v>
      </c>
    </row>
    <row r="4210" spans="1:20" x14ac:dyDescent="0.25">
      <c r="A4210" t="s">
        <v>8844</v>
      </c>
      <c r="B4210" t="s">
        <v>8845</v>
      </c>
      <c r="C4210" t="s">
        <v>29</v>
      </c>
      <c r="D4210">
        <v>27</v>
      </c>
      <c r="E4210" t="s">
        <v>86</v>
      </c>
      <c r="F4210" t="s">
        <v>31</v>
      </c>
      <c r="G4210" t="s">
        <v>61</v>
      </c>
      <c r="H4210" t="s">
        <v>33</v>
      </c>
      <c r="I4210" t="s">
        <v>34</v>
      </c>
      <c r="J4210" s="1">
        <v>45933</v>
      </c>
      <c r="M4210" t="s">
        <v>35</v>
      </c>
      <c r="N4210" s="2">
        <v>10445.86</v>
      </c>
      <c r="O4210" t="s">
        <v>1187</v>
      </c>
      <c r="P4210">
        <v>0.6</v>
      </c>
      <c r="Q42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210">
        <f>YEAR(Table1[[#This Row],[Hire Date]])</f>
        <v>2025</v>
      </c>
      <c r="T4210" t="str">
        <f>IF(Table1[[#This Row],[Education Level]]="Master's Degree",
"Master's Degree",
IF(Table1[[#This Row],[Education Level]]="Bachelor's Degree",
"Bachelor's Degree",
"Others"))</f>
        <v>Bachelor's Degree</v>
      </c>
    </row>
    <row r="4211" spans="1:20" x14ac:dyDescent="0.25">
      <c r="A4211" t="s">
        <v>8846</v>
      </c>
      <c r="B4211" t="s">
        <v>8847</v>
      </c>
      <c r="C4211" t="s">
        <v>29</v>
      </c>
      <c r="D4211">
        <v>24</v>
      </c>
      <c r="E4211" t="s">
        <v>100</v>
      </c>
      <c r="F4211" t="s">
        <v>31</v>
      </c>
      <c r="G4211" t="s">
        <v>21</v>
      </c>
      <c r="H4211" t="s">
        <v>33</v>
      </c>
      <c r="I4211" t="s">
        <v>34</v>
      </c>
      <c r="J4211" s="1">
        <v>46024</v>
      </c>
      <c r="M4211" t="s">
        <v>35</v>
      </c>
      <c r="N4211" s="2">
        <v>15946.38</v>
      </c>
      <c r="O4211" t="s">
        <v>871</v>
      </c>
      <c r="P4211">
        <v>0.4</v>
      </c>
      <c r="Q42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211">
        <f>YEAR(Table1[[#This Row],[Hire Date]])</f>
        <v>2026</v>
      </c>
      <c r="T4211" t="str">
        <f>IF(Table1[[#This Row],[Education Level]]="Master's Degree",
"Master's Degree",
IF(Table1[[#This Row],[Education Level]]="Bachelor's Degree",
"Bachelor's Degree",
"Others"))</f>
        <v>Bachelor's Degree</v>
      </c>
    </row>
    <row r="4212" spans="1:20" x14ac:dyDescent="0.25">
      <c r="A4212" t="s">
        <v>8848</v>
      </c>
      <c r="B4212" t="s">
        <v>8849</v>
      </c>
      <c r="C4212" t="s">
        <v>29</v>
      </c>
      <c r="D4212">
        <v>32</v>
      </c>
      <c r="E4212" s="9" t="s">
        <v>13002</v>
      </c>
      <c r="F4212" t="s">
        <v>31</v>
      </c>
      <c r="G4212" t="s">
        <v>45</v>
      </c>
      <c r="H4212" t="s">
        <v>33</v>
      </c>
      <c r="I4212" t="s">
        <v>34</v>
      </c>
      <c r="J4212" s="1">
        <v>44655</v>
      </c>
      <c r="M4212" t="s">
        <v>35</v>
      </c>
      <c r="N4212" s="2">
        <v>9005.1299999999992</v>
      </c>
      <c r="O4212" t="s">
        <v>746</v>
      </c>
      <c r="P4212">
        <v>4.0999999999999996</v>
      </c>
      <c r="Q42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12">
        <f>YEAR(Table1[[#This Row],[Hire Date]])</f>
        <v>2022</v>
      </c>
      <c r="T4212" t="str">
        <f>IF(Table1[[#This Row],[Education Level]]="Master's Degree",
"Master's Degree",
IF(Table1[[#This Row],[Education Level]]="Bachelor's Degree",
"Bachelor's Degree",
"Others"))</f>
        <v>Bachelor's Degree</v>
      </c>
    </row>
    <row r="4213" spans="1:20" x14ac:dyDescent="0.25">
      <c r="A4213" t="s">
        <v>8850</v>
      </c>
      <c r="B4213" t="s">
        <v>8851</v>
      </c>
      <c r="C4213" t="s">
        <v>18</v>
      </c>
      <c r="D4213">
        <v>30</v>
      </c>
      <c r="E4213" t="s">
        <v>73</v>
      </c>
      <c r="F4213" t="s">
        <v>60</v>
      </c>
      <c r="G4213" t="s">
        <v>93</v>
      </c>
      <c r="H4213" t="s">
        <v>33</v>
      </c>
      <c r="I4213" t="s">
        <v>34</v>
      </c>
      <c r="J4213" s="1">
        <v>46106</v>
      </c>
      <c r="M4213" t="s">
        <v>35</v>
      </c>
      <c r="N4213" s="2">
        <v>2740.29</v>
      </c>
      <c r="O4213" t="s">
        <v>1291</v>
      </c>
      <c r="P4213">
        <v>0.1</v>
      </c>
      <c r="Q42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213">
        <f>YEAR(Table1[[#This Row],[Hire Date]])</f>
        <v>2026</v>
      </c>
      <c r="T4213" t="str">
        <f>IF(Table1[[#This Row],[Education Level]]="Master's Degree",
"Master's Degree",
IF(Table1[[#This Row],[Education Level]]="Bachelor's Degree",
"Bachelor's Degree",
"Others"))</f>
        <v>Bachelor's Degree</v>
      </c>
    </row>
    <row r="4214" spans="1:20" x14ac:dyDescent="0.25">
      <c r="A4214" t="s">
        <v>8852</v>
      </c>
      <c r="B4214" t="s">
        <v>8853</v>
      </c>
      <c r="C4214" t="s">
        <v>29</v>
      </c>
      <c r="D4214">
        <v>42</v>
      </c>
      <c r="E4214" t="s">
        <v>79</v>
      </c>
      <c r="F4214" t="s">
        <v>74</v>
      </c>
      <c r="G4214" t="s">
        <v>93</v>
      </c>
      <c r="H4214" t="s">
        <v>33</v>
      </c>
      <c r="I4214" t="s">
        <v>23</v>
      </c>
      <c r="J4214" s="1">
        <v>43893</v>
      </c>
      <c r="M4214" t="s">
        <v>35</v>
      </c>
      <c r="N4214" s="2">
        <v>2807.74</v>
      </c>
      <c r="O4214" t="s">
        <v>2542</v>
      </c>
      <c r="P4214">
        <v>6.2</v>
      </c>
      <c r="Q42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14">
        <f>YEAR(Table1[[#This Row],[Hire Date]])</f>
        <v>2020</v>
      </c>
      <c r="T4214" t="str">
        <f>IF(Table1[[#This Row],[Education Level]]="Master's Degree",
"Master's Degree",
IF(Table1[[#This Row],[Education Level]]="Bachelor's Degree",
"Bachelor's Degree",
"Others"))</f>
        <v>Master's Degree</v>
      </c>
    </row>
    <row r="4215" spans="1:20" x14ac:dyDescent="0.25">
      <c r="A4215" t="s">
        <v>8854</v>
      </c>
      <c r="B4215" t="s">
        <v>8855</v>
      </c>
      <c r="C4215" t="s">
        <v>29</v>
      </c>
      <c r="D4215">
        <v>22</v>
      </c>
      <c r="E4215" t="s">
        <v>30</v>
      </c>
      <c r="F4215" t="s">
        <v>44</v>
      </c>
      <c r="G4215" t="s">
        <v>32</v>
      </c>
      <c r="H4215" t="s">
        <v>33</v>
      </c>
      <c r="I4215" t="s">
        <v>23</v>
      </c>
      <c r="J4215" s="1">
        <v>43222</v>
      </c>
      <c r="M4215" t="s">
        <v>35</v>
      </c>
      <c r="N4215" s="2">
        <v>6136.11</v>
      </c>
      <c r="O4215" t="s">
        <v>757</v>
      </c>
      <c r="P4215">
        <v>8</v>
      </c>
      <c r="Q42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15">
        <f>YEAR(Table1[[#This Row],[Hire Date]])</f>
        <v>2018</v>
      </c>
      <c r="T4215" t="str">
        <f>IF(Table1[[#This Row],[Education Level]]="Master's Degree",
"Master's Degree",
IF(Table1[[#This Row],[Education Level]]="Bachelor's Degree",
"Bachelor's Degree",
"Others"))</f>
        <v>Master's Degree</v>
      </c>
    </row>
    <row r="4216" spans="1:20" x14ac:dyDescent="0.25">
      <c r="A4216" t="s">
        <v>8856</v>
      </c>
      <c r="B4216" t="s">
        <v>8857</v>
      </c>
      <c r="C4216" t="s">
        <v>18</v>
      </c>
      <c r="D4216">
        <v>35</v>
      </c>
      <c r="E4216" t="s">
        <v>121</v>
      </c>
      <c r="F4216" t="s">
        <v>31</v>
      </c>
      <c r="G4216" t="s">
        <v>32</v>
      </c>
      <c r="H4216" t="s">
        <v>33</v>
      </c>
      <c r="I4216" t="s">
        <v>34</v>
      </c>
      <c r="J4216" s="1">
        <v>45245</v>
      </c>
      <c r="M4216" t="s">
        <v>35</v>
      </c>
      <c r="N4216" s="2">
        <v>5718.56</v>
      </c>
      <c r="O4216" t="s">
        <v>1565</v>
      </c>
      <c r="P4216">
        <v>2.5</v>
      </c>
      <c r="Q42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216">
        <f>YEAR(Table1[[#This Row],[Hire Date]])</f>
        <v>2023</v>
      </c>
      <c r="T4216" t="str">
        <f>IF(Table1[[#This Row],[Education Level]]="Master's Degree",
"Master's Degree",
IF(Table1[[#This Row],[Education Level]]="Bachelor's Degree",
"Bachelor's Degree",
"Others"))</f>
        <v>Bachelor's Degree</v>
      </c>
    </row>
    <row r="4217" spans="1:20" x14ac:dyDescent="0.25">
      <c r="A4217" t="s">
        <v>8858</v>
      </c>
      <c r="B4217" t="s">
        <v>8859</v>
      </c>
      <c r="C4217" t="s">
        <v>29</v>
      </c>
      <c r="D4217">
        <v>40</v>
      </c>
      <c r="E4217" t="s">
        <v>19</v>
      </c>
      <c r="F4217" t="s">
        <v>20</v>
      </c>
      <c r="G4217" t="s">
        <v>232</v>
      </c>
      <c r="H4217" t="s">
        <v>33</v>
      </c>
      <c r="I4217" t="s">
        <v>34</v>
      </c>
      <c r="J4217" s="1">
        <v>43871</v>
      </c>
      <c r="M4217" t="s">
        <v>35</v>
      </c>
      <c r="N4217" s="2">
        <v>61403.49</v>
      </c>
      <c r="O4217" t="s">
        <v>146</v>
      </c>
      <c r="P4217">
        <v>6.3</v>
      </c>
      <c r="Q42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17">
        <f>YEAR(Table1[[#This Row],[Hire Date]])</f>
        <v>2020</v>
      </c>
      <c r="T4217" t="str">
        <f>IF(Table1[[#This Row],[Education Level]]="Master's Degree",
"Master's Degree",
IF(Table1[[#This Row],[Education Level]]="Bachelor's Degree",
"Bachelor's Degree",
"Others"))</f>
        <v>Bachelor's Degree</v>
      </c>
    </row>
    <row r="4218" spans="1:20" x14ac:dyDescent="0.25">
      <c r="A4218" t="s">
        <v>8860</v>
      </c>
      <c r="B4218" t="s">
        <v>8861</v>
      </c>
      <c r="C4218" t="s">
        <v>18</v>
      </c>
      <c r="D4218">
        <v>51</v>
      </c>
      <c r="E4218" t="s">
        <v>19</v>
      </c>
      <c r="F4218" t="s">
        <v>74</v>
      </c>
      <c r="G4218" t="s">
        <v>145</v>
      </c>
      <c r="H4218" t="s">
        <v>33</v>
      </c>
      <c r="I4218" t="s">
        <v>117</v>
      </c>
      <c r="J4218" s="1">
        <v>45452</v>
      </c>
      <c r="M4218" t="s">
        <v>35</v>
      </c>
      <c r="N4218" s="2">
        <v>43190.39</v>
      </c>
      <c r="O4218" t="s">
        <v>146</v>
      </c>
      <c r="P4218">
        <v>1.9</v>
      </c>
      <c r="Q42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218">
        <f>YEAR(Table1[[#This Row],[Hire Date]])</f>
        <v>2024</v>
      </c>
      <c r="T4218" t="str">
        <f>IF(Table1[[#This Row],[Education Level]]="Master's Degree",
"Master's Degree",
IF(Table1[[#This Row],[Education Level]]="Bachelor's Degree",
"Bachelor's Degree",
"Others"))</f>
        <v>Others</v>
      </c>
    </row>
    <row r="4219" spans="1:20" x14ac:dyDescent="0.25">
      <c r="A4219" t="s">
        <v>8862</v>
      </c>
      <c r="B4219" t="s">
        <v>8863</v>
      </c>
      <c r="C4219" t="s">
        <v>29</v>
      </c>
      <c r="D4219">
        <v>30</v>
      </c>
      <c r="E4219" t="s">
        <v>79</v>
      </c>
      <c r="F4219" t="s">
        <v>49</v>
      </c>
      <c r="G4219" t="s">
        <v>45</v>
      </c>
      <c r="H4219" t="s">
        <v>33</v>
      </c>
      <c r="I4219" t="s">
        <v>117</v>
      </c>
      <c r="J4219" s="1">
        <v>43754</v>
      </c>
      <c r="M4219" t="s">
        <v>35</v>
      </c>
      <c r="N4219" s="2">
        <v>8070.74</v>
      </c>
      <c r="O4219" t="s">
        <v>936</v>
      </c>
      <c r="P4219">
        <v>6.6</v>
      </c>
      <c r="Q42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19">
        <f>YEAR(Table1[[#This Row],[Hire Date]])</f>
        <v>2019</v>
      </c>
      <c r="T4219" t="str">
        <f>IF(Table1[[#This Row],[Education Level]]="Master's Degree",
"Master's Degree",
IF(Table1[[#This Row],[Education Level]]="Bachelor's Degree",
"Bachelor's Degree",
"Others"))</f>
        <v>Others</v>
      </c>
    </row>
    <row r="4220" spans="1:20" x14ac:dyDescent="0.25">
      <c r="A4220" t="s">
        <v>8864</v>
      </c>
      <c r="B4220" t="s">
        <v>8865</v>
      </c>
      <c r="C4220" t="s">
        <v>18</v>
      </c>
      <c r="D4220">
        <v>37</v>
      </c>
      <c r="E4220" t="s">
        <v>79</v>
      </c>
      <c r="F4220" t="s">
        <v>49</v>
      </c>
      <c r="G4220" t="s">
        <v>45</v>
      </c>
      <c r="H4220" t="s">
        <v>33</v>
      </c>
      <c r="I4220" t="s">
        <v>23</v>
      </c>
      <c r="J4220" s="1">
        <v>43196</v>
      </c>
      <c r="M4220" t="s">
        <v>35</v>
      </c>
      <c r="N4220" s="2">
        <v>7632.3</v>
      </c>
      <c r="O4220" t="s">
        <v>4829</v>
      </c>
      <c r="P4220">
        <v>8.1</v>
      </c>
      <c r="Q42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20">
        <f>YEAR(Table1[[#This Row],[Hire Date]])</f>
        <v>2018</v>
      </c>
      <c r="T4220" t="str">
        <f>IF(Table1[[#This Row],[Education Level]]="Master's Degree",
"Master's Degree",
IF(Table1[[#This Row],[Education Level]]="Bachelor's Degree",
"Bachelor's Degree",
"Others"))</f>
        <v>Master's Degree</v>
      </c>
    </row>
    <row r="4221" spans="1:20" x14ac:dyDescent="0.25">
      <c r="A4221" t="s">
        <v>8866</v>
      </c>
      <c r="B4221" t="s">
        <v>8867</v>
      </c>
      <c r="C4221" t="s">
        <v>29</v>
      </c>
      <c r="D4221">
        <v>22</v>
      </c>
      <c r="E4221" t="s">
        <v>19</v>
      </c>
      <c r="F4221" t="s">
        <v>31</v>
      </c>
      <c r="G4221" t="s">
        <v>137</v>
      </c>
      <c r="H4221" t="s">
        <v>138</v>
      </c>
      <c r="I4221" t="s">
        <v>34</v>
      </c>
      <c r="J4221" s="1">
        <v>44970</v>
      </c>
      <c r="K4221" s="1">
        <v>45355</v>
      </c>
      <c r="L4221" t="s">
        <v>132</v>
      </c>
      <c r="M4221" t="s">
        <v>25</v>
      </c>
      <c r="N4221" s="2">
        <v>26658.26</v>
      </c>
      <c r="O4221" t="s">
        <v>139</v>
      </c>
      <c r="P4221">
        <v>1.1000000000000001</v>
      </c>
      <c r="Q42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221">
        <f>YEAR(Table1[[#This Row],[Hire Date]])</f>
        <v>2023</v>
      </c>
      <c r="S4221" s="9">
        <f>YEAR(Table1[[#This Row],[Exit Date]])</f>
        <v>2024</v>
      </c>
      <c r="T4221" t="str">
        <f>IF(Table1[[#This Row],[Education Level]]="Master's Degree",
"Master's Degree",
IF(Table1[[#This Row],[Education Level]]="Bachelor's Degree",
"Bachelor's Degree",
"Others"))</f>
        <v>Bachelor's Degree</v>
      </c>
    </row>
    <row r="4222" spans="1:20" x14ac:dyDescent="0.25">
      <c r="A4222" t="s">
        <v>8868</v>
      </c>
      <c r="B4222" t="s">
        <v>8869</v>
      </c>
      <c r="C4222" t="s">
        <v>29</v>
      </c>
      <c r="D4222">
        <v>22</v>
      </c>
      <c r="E4222" t="s">
        <v>79</v>
      </c>
      <c r="F4222" t="s">
        <v>20</v>
      </c>
      <c r="G4222" t="s">
        <v>45</v>
      </c>
      <c r="H4222" t="s">
        <v>22</v>
      </c>
      <c r="I4222" t="s">
        <v>34</v>
      </c>
      <c r="J4222" s="1">
        <v>44517</v>
      </c>
      <c r="M4222" t="s">
        <v>35</v>
      </c>
      <c r="N4222" s="2">
        <v>8353.4</v>
      </c>
      <c r="O4222" t="s">
        <v>3664</v>
      </c>
      <c r="P4222">
        <v>4.5</v>
      </c>
      <c r="Q42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22">
        <f>YEAR(Table1[[#This Row],[Hire Date]])</f>
        <v>2021</v>
      </c>
      <c r="T4222" t="str">
        <f>IF(Table1[[#This Row],[Education Level]]="Master's Degree",
"Master's Degree",
IF(Table1[[#This Row],[Education Level]]="Bachelor's Degree",
"Bachelor's Degree",
"Others"))</f>
        <v>Bachelor's Degree</v>
      </c>
    </row>
    <row r="4223" spans="1:20" x14ac:dyDescent="0.25">
      <c r="A4223" t="s">
        <v>8870</v>
      </c>
      <c r="B4223" t="s">
        <v>8871</v>
      </c>
      <c r="C4223" t="s">
        <v>18</v>
      </c>
      <c r="D4223">
        <v>42</v>
      </c>
      <c r="E4223" s="9" t="s">
        <v>13002</v>
      </c>
      <c r="F4223" t="s">
        <v>60</v>
      </c>
      <c r="G4223" t="s">
        <v>137</v>
      </c>
      <c r="H4223" t="s">
        <v>131</v>
      </c>
      <c r="I4223" t="s">
        <v>34</v>
      </c>
      <c r="J4223" s="1">
        <v>44806</v>
      </c>
      <c r="M4223" t="s">
        <v>35</v>
      </c>
      <c r="N4223" s="2">
        <v>25339.84</v>
      </c>
      <c r="O4223" t="s">
        <v>721</v>
      </c>
      <c r="P4223">
        <v>3.7</v>
      </c>
      <c r="Q42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23">
        <f>YEAR(Table1[[#This Row],[Hire Date]])</f>
        <v>2022</v>
      </c>
      <c r="T4223" t="str">
        <f>IF(Table1[[#This Row],[Education Level]]="Master's Degree",
"Master's Degree",
IF(Table1[[#This Row],[Education Level]]="Bachelor's Degree",
"Bachelor's Degree",
"Others"))</f>
        <v>Bachelor's Degree</v>
      </c>
    </row>
    <row r="4224" spans="1:20" x14ac:dyDescent="0.25">
      <c r="A4224" t="s">
        <v>8872</v>
      </c>
      <c r="B4224" t="s">
        <v>8873</v>
      </c>
      <c r="C4224" t="s">
        <v>18</v>
      </c>
      <c r="D4224">
        <v>34</v>
      </c>
      <c r="E4224" t="s">
        <v>86</v>
      </c>
      <c r="F4224" t="s">
        <v>60</v>
      </c>
      <c r="G4224" t="s">
        <v>32</v>
      </c>
      <c r="H4224" t="s">
        <v>138</v>
      </c>
      <c r="I4224" t="s">
        <v>23</v>
      </c>
      <c r="J4224" s="1">
        <v>45845</v>
      </c>
      <c r="M4224" t="s">
        <v>35</v>
      </c>
      <c r="N4224" s="2">
        <v>4456.99</v>
      </c>
      <c r="O4224" t="s">
        <v>1021</v>
      </c>
      <c r="P4224">
        <v>0.9</v>
      </c>
      <c r="Q42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224">
        <f>YEAR(Table1[[#This Row],[Hire Date]])</f>
        <v>2025</v>
      </c>
      <c r="T4224" t="str">
        <f>IF(Table1[[#This Row],[Education Level]]="Master's Degree",
"Master's Degree",
IF(Table1[[#This Row],[Education Level]]="Bachelor's Degree",
"Bachelor's Degree",
"Others"))</f>
        <v>Master's Degree</v>
      </c>
    </row>
    <row r="4225" spans="1:20" x14ac:dyDescent="0.25">
      <c r="A4225" t="s">
        <v>8874</v>
      </c>
      <c r="B4225" t="s">
        <v>8875</v>
      </c>
      <c r="C4225" t="s">
        <v>29</v>
      </c>
      <c r="D4225">
        <v>45</v>
      </c>
      <c r="E4225" t="s">
        <v>73</v>
      </c>
      <c r="F4225" t="s">
        <v>31</v>
      </c>
      <c r="G4225" t="s">
        <v>45</v>
      </c>
      <c r="H4225" t="s">
        <v>33</v>
      </c>
      <c r="I4225" t="s">
        <v>23</v>
      </c>
      <c r="J4225" s="1">
        <v>45468</v>
      </c>
      <c r="K4225" s="1">
        <v>46068</v>
      </c>
      <c r="L4225" t="s">
        <v>324</v>
      </c>
      <c r="M4225" t="s">
        <v>25</v>
      </c>
      <c r="N4225" s="2">
        <v>7460.53</v>
      </c>
      <c r="O4225" t="s">
        <v>1044</v>
      </c>
      <c r="P4225">
        <v>1.6</v>
      </c>
      <c r="Q42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225">
        <f>YEAR(Table1[[#This Row],[Hire Date]])</f>
        <v>2024</v>
      </c>
      <c r="S4225" s="9">
        <f>YEAR(Table1[[#This Row],[Exit Date]])</f>
        <v>2026</v>
      </c>
      <c r="T4225" t="str">
        <f>IF(Table1[[#This Row],[Education Level]]="Master's Degree",
"Master's Degree",
IF(Table1[[#This Row],[Education Level]]="Bachelor's Degree",
"Bachelor's Degree",
"Others"))</f>
        <v>Master's Degree</v>
      </c>
    </row>
    <row r="4226" spans="1:20" x14ac:dyDescent="0.25">
      <c r="A4226" t="s">
        <v>8876</v>
      </c>
      <c r="B4226" t="s">
        <v>8877</v>
      </c>
      <c r="C4226" t="s">
        <v>29</v>
      </c>
      <c r="D4226">
        <v>22</v>
      </c>
      <c r="E4226" t="s">
        <v>30</v>
      </c>
      <c r="F4226" t="s">
        <v>60</v>
      </c>
      <c r="G4226" t="s">
        <v>45</v>
      </c>
      <c r="H4226" t="s">
        <v>33</v>
      </c>
      <c r="I4226" t="s">
        <v>23</v>
      </c>
      <c r="J4226" s="1">
        <v>44470</v>
      </c>
      <c r="K4226" s="1">
        <v>46044</v>
      </c>
      <c r="L4226" t="s">
        <v>62</v>
      </c>
      <c r="M4226" t="s">
        <v>25</v>
      </c>
      <c r="N4226" s="2">
        <v>7018.93</v>
      </c>
      <c r="O4226" t="s">
        <v>416</v>
      </c>
      <c r="P4226">
        <v>4.3</v>
      </c>
      <c r="Q42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26">
        <f>YEAR(Table1[[#This Row],[Hire Date]])</f>
        <v>2021</v>
      </c>
      <c r="S4226" s="9">
        <f>YEAR(Table1[[#This Row],[Exit Date]])</f>
        <v>2026</v>
      </c>
      <c r="T4226" t="str">
        <f>IF(Table1[[#This Row],[Education Level]]="Master's Degree",
"Master's Degree",
IF(Table1[[#This Row],[Education Level]]="Bachelor's Degree",
"Bachelor's Degree",
"Others"))</f>
        <v>Master's Degree</v>
      </c>
    </row>
    <row r="4227" spans="1:20" x14ac:dyDescent="0.25">
      <c r="A4227" t="s">
        <v>8878</v>
      </c>
      <c r="B4227" t="s">
        <v>8879</v>
      </c>
      <c r="C4227" t="s">
        <v>29</v>
      </c>
      <c r="D4227">
        <v>39</v>
      </c>
      <c r="E4227" t="s">
        <v>79</v>
      </c>
      <c r="F4227" t="s">
        <v>44</v>
      </c>
      <c r="G4227" t="s">
        <v>32</v>
      </c>
      <c r="H4227" t="s">
        <v>22</v>
      </c>
      <c r="I4227" t="s">
        <v>34</v>
      </c>
      <c r="J4227" s="1">
        <v>44467</v>
      </c>
      <c r="K4227" s="1">
        <v>45097</v>
      </c>
      <c r="L4227" t="s">
        <v>132</v>
      </c>
      <c r="M4227" t="s">
        <v>25</v>
      </c>
      <c r="N4227" s="2">
        <v>4718.33</v>
      </c>
      <c r="O4227" t="s">
        <v>738</v>
      </c>
      <c r="P4227">
        <v>1.7</v>
      </c>
      <c r="Q42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227">
        <f>YEAR(Table1[[#This Row],[Hire Date]])</f>
        <v>2021</v>
      </c>
      <c r="S4227" s="9">
        <f>YEAR(Table1[[#This Row],[Exit Date]])</f>
        <v>2023</v>
      </c>
      <c r="T4227" t="str">
        <f>IF(Table1[[#This Row],[Education Level]]="Master's Degree",
"Master's Degree",
IF(Table1[[#This Row],[Education Level]]="Bachelor's Degree",
"Bachelor's Degree",
"Others"))</f>
        <v>Bachelor's Degree</v>
      </c>
    </row>
    <row r="4228" spans="1:20" x14ac:dyDescent="0.25">
      <c r="A4228" t="s">
        <v>8880</v>
      </c>
      <c r="B4228" t="s">
        <v>8881</v>
      </c>
      <c r="C4228" t="s">
        <v>29</v>
      </c>
      <c r="D4228">
        <v>51</v>
      </c>
      <c r="E4228" t="s">
        <v>43</v>
      </c>
      <c r="F4228" t="s">
        <v>31</v>
      </c>
      <c r="G4228" t="s">
        <v>45</v>
      </c>
      <c r="H4228" t="s">
        <v>33</v>
      </c>
      <c r="I4228" t="s">
        <v>34</v>
      </c>
      <c r="J4228" s="1">
        <v>45058</v>
      </c>
      <c r="M4228" t="s">
        <v>35</v>
      </c>
      <c r="N4228" s="2">
        <v>7001.27</v>
      </c>
      <c r="O4228" t="s">
        <v>1176</v>
      </c>
      <c r="P4228">
        <v>3</v>
      </c>
      <c r="Q42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28">
        <f>YEAR(Table1[[#This Row],[Hire Date]])</f>
        <v>2023</v>
      </c>
      <c r="T4228" t="str">
        <f>IF(Table1[[#This Row],[Education Level]]="Master's Degree",
"Master's Degree",
IF(Table1[[#This Row],[Education Level]]="Bachelor's Degree",
"Bachelor's Degree",
"Others"))</f>
        <v>Bachelor's Degree</v>
      </c>
    </row>
    <row r="4229" spans="1:20" x14ac:dyDescent="0.25">
      <c r="A4229" t="s">
        <v>8882</v>
      </c>
      <c r="B4229" t="s">
        <v>8883</v>
      </c>
      <c r="C4229" t="s">
        <v>18</v>
      </c>
      <c r="D4229">
        <v>38</v>
      </c>
      <c r="E4229" s="9" t="s">
        <v>13002</v>
      </c>
      <c r="F4229" t="s">
        <v>60</v>
      </c>
      <c r="G4229" t="s">
        <v>145</v>
      </c>
      <c r="H4229" t="s">
        <v>33</v>
      </c>
      <c r="I4229" t="s">
        <v>34</v>
      </c>
      <c r="J4229" s="1">
        <v>43556</v>
      </c>
      <c r="M4229" t="s">
        <v>35</v>
      </c>
      <c r="N4229" s="2">
        <v>33780.47</v>
      </c>
      <c r="O4229" t="s">
        <v>146</v>
      </c>
      <c r="P4229">
        <v>7.1</v>
      </c>
      <c r="Q42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29">
        <f>YEAR(Table1[[#This Row],[Hire Date]])</f>
        <v>2019</v>
      </c>
      <c r="T4229" t="str">
        <f>IF(Table1[[#This Row],[Education Level]]="Master's Degree",
"Master's Degree",
IF(Table1[[#This Row],[Education Level]]="Bachelor's Degree",
"Bachelor's Degree",
"Others"))</f>
        <v>Bachelor's Degree</v>
      </c>
    </row>
    <row r="4230" spans="1:20" x14ac:dyDescent="0.25">
      <c r="A4230" t="s">
        <v>8884</v>
      </c>
      <c r="B4230" t="s">
        <v>8885</v>
      </c>
      <c r="C4230" t="s">
        <v>18</v>
      </c>
      <c r="D4230">
        <v>37</v>
      </c>
      <c r="E4230" t="s">
        <v>100</v>
      </c>
      <c r="F4230" t="s">
        <v>74</v>
      </c>
      <c r="G4230" t="s">
        <v>45</v>
      </c>
      <c r="H4230" t="s">
        <v>33</v>
      </c>
      <c r="I4230" t="s">
        <v>34</v>
      </c>
      <c r="J4230" s="1">
        <v>44881</v>
      </c>
      <c r="M4230" t="s">
        <v>35</v>
      </c>
      <c r="N4230" s="2">
        <v>9092.06</v>
      </c>
      <c r="O4230" t="s">
        <v>2130</v>
      </c>
      <c r="P4230">
        <v>3.5</v>
      </c>
      <c r="Q42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30">
        <f>YEAR(Table1[[#This Row],[Hire Date]])</f>
        <v>2022</v>
      </c>
      <c r="T4230" t="str">
        <f>IF(Table1[[#This Row],[Education Level]]="Master's Degree",
"Master's Degree",
IF(Table1[[#This Row],[Education Level]]="Bachelor's Degree",
"Bachelor's Degree",
"Others"))</f>
        <v>Bachelor's Degree</v>
      </c>
    </row>
    <row r="4231" spans="1:20" x14ac:dyDescent="0.25">
      <c r="A4231" t="s">
        <v>8886</v>
      </c>
      <c r="B4231" t="s">
        <v>8887</v>
      </c>
      <c r="C4231" t="s">
        <v>18</v>
      </c>
      <c r="D4231">
        <v>35</v>
      </c>
      <c r="E4231" t="s">
        <v>79</v>
      </c>
      <c r="F4231" t="s">
        <v>60</v>
      </c>
      <c r="G4231" t="s">
        <v>32</v>
      </c>
      <c r="H4231" t="s">
        <v>22</v>
      </c>
      <c r="I4231" t="s">
        <v>34</v>
      </c>
      <c r="J4231" s="1">
        <v>43156</v>
      </c>
      <c r="M4231" t="s">
        <v>35</v>
      </c>
      <c r="N4231" s="2">
        <v>6288.74</v>
      </c>
      <c r="O4231" t="s">
        <v>3564</v>
      </c>
      <c r="P4231">
        <v>8.1999999999999993</v>
      </c>
      <c r="Q42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31">
        <f>YEAR(Table1[[#This Row],[Hire Date]])</f>
        <v>2018</v>
      </c>
      <c r="T4231" t="str">
        <f>IF(Table1[[#This Row],[Education Level]]="Master's Degree",
"Master's Degree",
IF(Table1[[#This Row],[Education Level]]="Bachelor's Degree",
"Bachelor's Degree",
"Others"))</f>
        <v>Bachelor's Degree</v>
      </c>
    </row>
    <row r="4232" spans="1:20" x14ac:dyDescent="0.25">
      <c r="A4232" t="s">
        <v>8888</v>
      </c>
      <c r="B4232" t="s">
        <v>8889</v>
      </c>
      <c r="C4232" t="s">
        <v>29</v>
      </c>
      <c r="D4232">
        <v>22</v>
      </c>
      <c r="E4232" t="s">
        <v>69</v>
      </c>
      <c r="F4232" t="s">
        <v>20</v>
      </c>
      <c r="G4232" t="s">
        <v>61</v>
      </c>
      <c r="H4232" t="s">
        <v>33</v>
      </c>
      <c r="I4232" t="s">
        <v>50</v>
      </c>
      <c r="J4232" s="1">
        <v>44851</v>
      </c>
      <c r="M4232" t="s">
        <v>35</v>
      </c>
      <c r="N4232" s="2">
        <v>11686.01</v>
      </c>
      <c r="O4232" t="s">
        <v>667</v>
      </c>
      <c r="P4232">
        <v>3.6</v>
      </c>
      <c r="Q42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32">
        <f>YEAR(Table1[[#This Row],[Hire Date]])</f>
        <v>2022</v>
      </c>
      <c r="T4232" t="str">
        <f>IF(Table1[[#This Row],[Education Level]]="Master's Degree",
"Master's Degree",
IF(Table1[[#This Row],[Education Level]]="Bachelor's Degree",
"Bachelor's Degree",
"Others"))</f>
        <v>Others</v>
      </c>
    </row>
    <row r="4233" spans="1:20" x14ac:dyDescent="0.25">
      <c r="A4233" t="s">
        <v>8890</v>
      </c>
      <c r="B4233" t="s">
        <v>4210</v>
      </c>
      <c r="C4233" t="s">
        <v>18</v>
      </c>
      <c r="D4233">
        <v>47</v>
      </c>
      <c r="E4233" t="s">
        <v>86</v>
      </c>
      <c r="F4233" t="s">
        <v>44</v>
      </c>
      <c r="G4233" t="s">
        <v>32</v>
      </c>
      <c r="H4233" t="s">
        <v>33</v>
      </c>
      <c r="I4233" t="s">
        <v>34</v>
      </c>
      <c r="J4233" s="1">
        <v>44962</v>
      </c>
      <c r="M4233" t="s">
        <v>35</v>
      </c>
      <c r="N4233" s="2">
        <v>5405.54</v>
      </c>
      <c r="O4233" t="s">
        <v>1097</v>
      </c>
      <c r="P4233">
        <v>3.3</v>
      </c>
      <c r="Q42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33">
        <f>YEAR(Table1[[#This Row],[Hire Date]])</f>
        <v>2023</v>
      </c>
      <c r="T4233" t="str">
        <f>IF(Table1[[#This Row],[Education Level]]="Master's Degree",
"Master's Degree",
IF(Table1[[#This Row],[Education Level]]="Bachelor's Degree",
"Bachelor's Degree",
"Others"))</f>
        <v>Bachelor's Degree</v>
      </c>
    </row>
    <row r="4234" spans="1:20" x14ac:dyDescent="0.25">
      <c r="A4234" t="s">
        <v>8891</v>
      </c>
      <c r="B4234" t="s">
        <v>8892</v>
      </c>
      <c r="C4234" t="s">
        <v>29</v>
      </c>
      <c r="D4234">
        <v>29</v>
      </c>
      <c r="E4234" t="s">
        <v>86</v>
      </c>
      <c r="F4234" t="s">
        <v>31</v>
      </c>
      <c r="G4234" t="s">
        <v>137</v>
      </c>
      <c r="H4234" t="s">
        <v>33</v>
      </c>
      <c r="I4234" t="s">
        <v>117</v>
      </c>
      <c r="J4234" s="1">
        <v>43279</v>
      </c>
      <c r="M4234" t="s">
        <v>35</v>
      </c>
      <c r="N4234" s="2">
        <v>24200.240000000002</v>
      </c>
      <c r="O4234" t="s">
        <v>399</v>
      </c>
      <c r="P4234">
        <v>7.9</v>
      </c>
      <c r="Q42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34">
        <f>YEAR(Table1[[#This Row],[Hire Date]])</f>
        <v>2018</v>
      </c>
      <c r="T4234" t="str">
        <f>IF(Table1[[#This Row],[Education Level]]="Master's Degree",
"Master's Degree",
IF(Table1[[#This Row],[Education Level]]="Bachelor's Degree",
"Bachelor's Degree",
"Others"))</f>
        <v>Others</v>
      </c>
    </row>
    <row r="4235" spans="1:20" x14ac:dyDescent="0.25">
      <c r="A4235" t="s">
        <v>8893</v>
      </c>
      <c r="B4235" t="s">
        <v>8894</v>
      </c>
      <c r="C4235" t="s">
        <v>29</v>
      </c>
      <c r="D4235">
        <v>39</v>
      </c>
      <c r="E4235" t="s">
        <v>30</v>
      </c>
      <c r="F4235" t="s">
        <v>44</v>
      </c>
      <c r="G4235" t="s">
        <v>45</v>
      </c>
      <c r="H4235" t="s">
        <v>33</v>
      </c>
      <c r="I4235" t="s">
        <v>23</v>
      </c>
      <c r="J4235" s="1">
        <v>44056</v>
      </c>
      <c r="M4235" t="s">
        <v>35</v>
      </c>
      <c r="N4235" s="2">
        <v>7814.88</v>
      </c>
      <c r="O4235" t="s">
        <v>1100</v>
      </c>
      <c r="P4235">
        <v>5.8</v>
      </c>
      <c r="Q42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35">
        <f>YEAR(Table1[[#This Row],[Hire Date]])</f>
        <v>2020</v>
      </c>
      <c r="T4235" t="str">
        <f>IF(Table1[[#This Row],[Education Level]]="Master's Degree",
"Master's Degree",
IF(Table1[[#This Row],[Education Level]]="Bachelor's Degree",
"Bachelor's Degree",
"Others"))</f>
        <v>Master's Degree</v>
      </c>
    </row>
    <row r="4236" spans="1:20" x14ac:dyDescent="0.25">
      <c r="A4236" t="s">
        <v>8895</v>
      </c>
      <c r="B4236" t="s">
        <v>8896</v>
      </c>
      <c r="C4236" t="s">
        <v>29</v>
      </c>
      <c r="D4236">
        <v>22</v>
      </c>
      <c r="E4236" t="s">
        <v>86</v>
      </c>
      <c r="F4236" t="s">
        <v>60</v>
      </c>
      <c r="G4236" t="s">
        <v>61</v>
      </c>
      <c r="H4236" t="s">
        <v>33</v>
      </c>
      <c r="I4236" t="s">
        <v>50</v>
      </c>
      <c r="J4236" s="1">
        <v>45582</v>
      </c>
      <c r="M4236" t="s">
        <v>35</v>
      </c>
      <c r="N4236" s="2">
        <v>13254.42</v>
      </c>
      <c r="O4236" t="s">
        <v>842</v>
      </c>
      <c r="P4236">
        <v>1.6</v>
      </c>
      <c r="Q42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236">
        <f>YEAR(Table1[[#This Row],[Hire Date]])</f>
        <v>2024</v>
      </c>
      <c r="T4236" t="str">
        <f>IF(Table1[[#This Row],[Education Level]]="Master's Degree",
"Master's Degree",
IF(Table1[[#This Row],[Education Level]]="Bachelor's Degree",
"Bachelor's Degree",
"Others"))</f>
        <v>Others</v>
      </c>
    </row>
    <row r="4237" spans="1:20" x14ac:dyDescent="0.25">
      <c r="A4237" t="s">
        <v>8897</v>
      </c>
      <c r="B4237" t="s">
        <v>8898</v>
      </c>
      <c r="C4237" t="s">
        <v>29</v>
      </c>
      <c r="D4237">
        <v>24</v>
      </c>
      <c r="E4237" t="s">
        <v>19</v>
      </c>
      <c r="F4237" t="s">
        <v>60</v>
      </c>
      <c r="G4237" t="s">
        <v>145</v>
      </c>
      <c r="H4237" t="s">
        <v>138</v>
      </c>
      <c r="I4237" t="s">
        <v>50</v>
      </c>
      <c r="J4237" s="1">
        <v>44865</v>
      </c>
      <c r="M4237" t="s">
        <v>35</v>
      </c>
      <c r="N4237" s="2">
        <v>36319.019999999997</v>
      </c>
      <c r="O4237" t="s">
        <v>146</v>
      </c>
      <c r="P4237">
        <v>3.5</v>
      </c>
      <c r="Q42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37">
        <f>YEAR(Table1[[#This Row],[Hire Date]])</f>
        <v>2022</v>
      </c>
      <c r="T4237" t="str">
        <f>IF(Table1[[#This Row],[Education Level]]="Master's Degree",
"Master's Degree",
IF(Table1[[#This Row],[Education Level]]="Bachelor's Degree",
"Bachelor's Degree",
"Others"))</f>
        <v>Others</v>
      </c>
    </row>
    <row r="4238" spans="1:20" x14ac:dyDescent="0.25">
      <c r="A4238" t="s">
        <v>8899</v>
      </c>
      <c r="B4238" t="s">
        <v>8900</v>
      </c>
      <c r="C4238" t="s">
        <v>29</v>
      </c>
      <c r="D4238">
        <v>47</v>
      </c>
      <c r="E4238" s="9" t="s">
        <v>13002</v>
      </c>
      <c r="F4238" t="s">
        <v>49</v>
      </c>
      <c r="G4238" t="s">
        <v>61</v>
      </c>
      <c r="H4238" t="s">
        <v>33</v>
      </c>
      <c r="I4238" t="s">
        <v>23</v>
      </c>
      <c r="J4238" s="1">
        <v>43923</v>
      </c>
      <c r="M4238" t="s">
        <v>35</v>
      </c>
      <c r="N4238" s="2">
        <v>9733.1299999999992</v>
      </c>
      <c r="O4238" t="s">
        <v>1950</v>
      </c>
      <c r="P4238">
        <v>6.1</v>
      </c>
      <c r="Q42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38">
        <f>YEAR(Table1[[#This Row],[Hire Date]])</f>
        <v>2020</v>
      </c>
      <c r="T4238" t="str">
        <f>IF(Table1[[#This Row],[Education Level]]="Master's Degree",
"Master's Degree",
IF(Table1[[#This Row],[Education Level]]="Bachelor's Degree",
"Bachelor's Degree",
"Others"))</f>
        <v>Master's Degree</v>
      </c>
    </row>
    <row r="4239" spans="1:20" x14ac:dyDescent="0.25">
      <c r="A4239" t="s">
        <v>8901</v>
      </c>
      <c r="B4239" t="s">
        <v>8902</v>
      </c>
      <c r="C4239" t="s">
        <v>29</v>
      </c>
      <c r="D4239">
        <v>31</v>
      </c>
      <c r="E4239" t="s">
        <v>86</v>
      </c>
      <c r="F4239" t="s">
        <v>49</v>
      </c>
      <c r="G4239" t="s">
        <v>45</v>
      </c>
      <c r="H4239" t="s">
        <v>33</v>
      </c>
      <c r="I4239" t="s">
        <v>117</v>
      </c>
      <c r="J4239" s="1">
        <v>43117</v>
      </c>
      <c r="M4239" t="s">
        <v>35</v>
      </c>
      <c r="N4239" s="2">
        <v>7943.12</v>
      </c>
      <c r="O4239" t="s">
        <v>270</v>
      </c>
      <c r="P4239">
        <v>8.3000000000000007</v>
      </c>
      <c r="Q42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39">
        <f>YEAR(Table1[[#This Row],[Hire Date]])</f>
        <v>2018</v>
      </c>
      <c r="T4239" t="str">
        <f>IF(Table1[[#This Row],[Education Level]]="Master's Degree",
"Master's Degree",
IF(Table1[[#This Row],[Education Level]]="Bachelor's Degree",
"Bachelor's Degree",
"Others"))</f>
        <v>Others</v>
      </c>
    </row>
    <row r="4240" spans="1:20" x14ac:dyDescent="0.25">
      <c r="A4240" t="s">
        <v>8903</v>
      </c>
      <c r="B4240" t="s">
        <v>8904</v>
      </c>
      <c r="C4240" t="s">
        <v>29</v>
      </c>
      <c r="D4240">
        <v>48</v>
      </c>
      <c r="E4240" t="s">
        <v>73</v>
      </c>
      <c r="F4240" t="s">
        <v>31</v>
      </c>
      <c r="G4240" t="s">
        <v>21</v>
      </c>
      <c r="H4240" t="s">
        <v>33</v>
      </c>
      <c r="I4240" t="s">
        <v>34</v>
      </c>
      <c r="J4240" s="1">
        <v>43249</v>
      </c>
      <c r="M4240" t="s">
        <v>35</v>
      </c>
      <c r="N4240" s="2">
        <v>19132.11</v>
      </c>
      <c r="O4240" t="s">
        <v>621</v>
      </c>
      <c r="P4240">
        <v>8</v>
      </c>
      <c r="Q42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40">
        <f>YEAR(Table1[[#This Row],[Hire Date]])</f>
        <v>2018</v>
      </c>
      <c r="T4240" t="str">
        <f>IF(Table1[[#This Row],[Education Level]]="Master's Degree",
"Master's Degree",
IF(Table1[[#This Row],[Education Level]]="Bachelor's Degree",
"Bachelor's Degree",
"Others"))</f>
        <v>Bachelor's Degree</v>
      </c>
    </row>
    <row r="4241" spans="1:20" x14ac:dyDescent="0.25">
      <c r="A4241" t="s">
        <v>8905</v>
      </c>
      <c r="B4241" t="s">
        <v>8906</v>
      </c>
      <c r="C4241" t="s">
        <v>18</v>
      </c>
      <c r="D4241">
        <v>34</v>
      </c>
      <c r="E4241" t="s">
        <v>43</v>
      </c>
      <c r="F4241" t="s">
        <v>31</v>
      </c>
      <c r="G4241" t="s">
        <v>93</v>
      </c>
      <c r="H4241" t="s">
        <v>22</v>
      </c>
      <c r="I4241" t="s">
        <v>34</v>
      </c>
      <c r="J4241" s="1">
        <v>44557</v>
      </c>
      <c r="M4241" t="s">
        <v>35</v>
      </c>
      <c r="N4241" s="2">
        <v>3395.94</v>
      </c>
      <c r="O4241" t="s">
        <v>931</v>
      </c>
      <c r="P4241">
        <v>4.4000000000000004</v>
      </c>
      <c r="Q42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41">
        <f>YEAR(Table1[[#This Row],[Hire Date]])</f>
        <v>2021</v>
      </c>
      <c r="T4241" t="str">
        <f>IF(Table1[[#This Row],[Education Level]]="Master's Degree",
"Master's Degree",
IF(Table1[[#This Row],[Education Level]]="Bachelor's Degree",
"Bachelor's Degree",
"Others"))</f>
        <v>Bachelor's Degree</v>
      </c>
    </row>
    <row r="4242" spans="1:20" x14ac:dyDescent="0.25">
      <c r="A4242" t="s">
        <v>8907</v>
      </c>
      <c r="B4242" t="s">
        <v>8908</v>
      </c>
      <c r="C4242" t="s">
        <v>29</v>
      </c>
      <c r="D4242">
        <v>22</v>
      </c>
      <c r="E4242" t="s">
        <v>30</v>
      </c>
      <c r="F4242" t="s">
        <v>49</v>
      </c>
      <c r="G4242" t="s">
        <v>93</v>
      </c>
      <c r="H4242" t="s">
        <v>22</v>
      </c>
      <c r="I4242" t="s">
        <v>50</v>
      </c>
      <c r="J4242" s="1">
        <v>44201</v>
      </c>
      <c r="M4242" t="s">
        <v>35</v>
      </c>
      <c r="N4242" s="2">
        <v>2644.13</v>
      </c>
      <c r="O4242" t="s">
        <v>1071</v>
      </c>
      <c r="P4242">
        <v>5.4</v>
      </c>
      <c r="Q42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42">
        <f>YEAR(Table1[[#This Row],[Hire Date]])</f>
        <v>2021</v>
      </c>
      <c r="T4242" t="str">
        <f>IF(Table1[[#This Row],[Education Level]]="Master's Degree",
"Master's Degree",
IF(Table1[[#This Row],[Education Level]]="Bachelor's Degree",
"Bachelor's Degree",
"Others"))</f>
        <v>Others</v>
      </c>
    </row>
    <row r="4243" spans="1:20" x14ac:dyDescent="0.25">
      <c r="A4243" t="s">
        <v>8909</v>
      </c>
      <c r="B4243" t="s">
        <v>8910</v>
      </c>
      <c r="C4243" t="s">
        <v>18</v>
      </c>
      <c r="D4243">
        <v>43</v>
      </c>
      <c r="E4243" t="s">
        <v>19</v>
      </c>
      <c r="F4243" t="s">
        <v>31</v>
      </c>
      <c r="G4243" t="s">
        <v>145</v>
      </c>
      <c r="H4243" t="s">
        <v>33</v>
      </c>
      <c r="I4243" t="s">
        <v>23</v>
      </c>
      <c r="J4243" s="1">
        <v>45749</v>
      </c>
      <c r="M4243" t="s">
        <v>35</v>
      </c>
      <c r="N4243" s="2">
        <v>42065.919999999998</v>
      </c>
      <c r="O4243" t="s">
        <v>146</v>
      </c>
      <c r="P4243">
        <v>1.1000000000000001</v>
      </c>
      <c r="Q42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243">
        <f>YEAR(Table1[[#This Row],[Hire Date]])</f>
        <v>2025</v>
      </c>
      <c r="T4243" t="str">
        <f>IF(Table1[[#This Row],[Education Level]]="Master's Degree",
"Master's Degree",
IF(Table1[[#This Row],[Education Level]]="Bachelor's Degree",
"Bachelor's Degree",
"Others"))</f>
        <v>Master's Degree</v>
      </c>
    </row>
    <row r="4244" spans="1:20" x14ac:dyDescent="0.25">
      <c r="A4244" t="s">
        <v>8911</v>
      </c>
      <c r="B4244" t="s">
        <v>8912</v>
      </c>
      <c r="C4244" t="s">
        <v>18</v>
      </c>
      <c r="D4244">
        <v>29</v>
      </c>
      <c r="E4244" t="s">
        <v>79</v>
      </c>
      <c r="F4244" t="s">
        <v>31</v>
      </c>
      <c r="G4244" t="s">
        <v>45</v>
      </c>
      <c r="H4244" t="s">
        <v>33</v>
      </c>
      <c r="I4244" t="s">
        <v>23</v>
      </c>
      <c r="J4244" s="1">
        <v>43909</v>
      </c>
      <c r="K4244" s="1">
        <v>45698</v>
      </c>
      <c r="L4244" t="s">
        <v>24</v>
      </c>
      <c r="M4244" t="s">
        <v>25</v>
      </c>
      <c r="N4244" s="2">
        <v>9301.81</v>
      </c>
      <c r="O4244" t="s">
        <v>3883</v>
      </c>
      <c r="P4244">
        <v>4.9000000000000004</v>
      </c>
      <c r="Q42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44">
        <f>YEAR(Table1[[#This Row],[Hire Date]])</f>
        <v>2020</v>
      </c>
      <c r="S4244" s="9">
        <f>YEAR(Table1[[#This Row],[Exit Date]])</f>
        <v>2025</v>
      </c>
      <c r="T4244" t="str">
        <f>IF(Table1[[#This Row],[Education Level]]="Master's Degree",
"Master's Degree",
IF(Table1[[#This Row],[Education Level]]="Bachelor's Degree",
"Bachelor's Degree",
"Others"))</f>
        <v>Master's Degree</v>
      </c>
    </row>
    <row r="4245" spans="1:20" x14ac:dyDescent="0.25">
      <c r="A4245" t="s">
        <v>8913</v>
      </c>
      <c r="B4245" t="s">
        <v>8914</v>
      </c>
      <c r="C4245" t="s">
        <v>29</v>
      </c>
      <c r="D4245">
        <v>41</v>
      </c>
      <c r="E4245" t="s">
        <v>73</v>
      </c>
      <c r="F4245" t="s">
        <v>60</v>
      </c>
      <c r="G4245" t="s">
        <v>61</v>
      </c>
      <c r="H4245" t="s">
        <v>33</v>
      </c>
      <c r="I4245" t="s">
        <v>23</v>
      </c>
      <c r="J4245" s="1">
        <v>43343</v>
      </c>
      <c r="M4245" t="s">
        <v>35</v>
      </c>
      <c r="N4245" s="2">
        <v>9976.94</v>
      </c>
      <c r="O4245" t="s">
        <v>2815</v>
      </c>
      <c r="P4245">
        <v>7.7</v>
      </c>
      <c r="Q42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45">
        <f>YEAR(Table1[[#This Row],[Hire Date]])</f>
        <v>2018</v>
      </c>
      <c r="T4245" t="str">
        <f>IF(Table1[[#This Row],[Education Level]]="Master's Degree",
"Master's Degree",
IF(Table1[[#This Row],[Education Level]]="Bachelor's Degree",
"Bachelor's Degree",
"Others"))</f>
        <v>Master's Degree</v>
      </c>
    </row>
    <row r="4246" spans="1:20" x14ac:dyDescent="0.25">
      <c r="A4246" t="s">
        <v>8915</v>
      </c>
      <c r="B4246" t="s">
        <v>8916</v>
      </c>
      <c r="C4246" t="s">
        <v>29</v>
      </c>
      <c r="D4246">
        <v>35</v>
      </c>
      <c r="E4246" t="s">
        <v>43</v>
      </c>
      <c r="F4246" t="s">
        <v>31</v>
      </c>
      <c r="G4246" t="s">
        <v>21</v>
      </c>
      <c r="H4246" t="s">
        <v>33</v>
      </c>
      <c r="I4246" t="s">
        <v>50</v>
      </c>
      <c r="J4246" s="1">
        <v>44136</v>
      </c>
      <c r="K4246" s="1">
        <v>45568</v>
      </c>
      <c r="L4246" t="s">
        <v>24</v>
      </c>
      <c r="M4246" t="s">
        <v>25</v>
      </c>
      <c r="N4246" s="2">
        <v>14559.24</v>
      </c>
      <c r="O4246" t="s">
        <v>133</v>
      </c>
      <c r="P4246">
        <v>3.9</v>
      </c>
      <c r="Q42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46">
        <f>YEAR(Table1[[#This Row],[Hire Date]])</f>
        <v>2020</v>
      </c>
      <c r="S4246" s="9">
        <f>YEAR(Table1[[#This Row],[Exit Date]])</f>
        <v>2024</v>
      </c>
      <c r="T4246" t="str">
        <f>IF(Table1[[#This Row],[Education Level]]="Master's Degree",
"Master's Degree",
IF(Table1[[#This Row],[Education Level]]="Bachelor's Degree",
"Bachelor's Degree",
"Others"))</f>
        <v>Others</v>
      </c>
    </row>
    <row r="4247" spans="1:20" x14ac:dyDescent="0.25">
      <c r="A4247" t="s">
        <v>8917</v>
      </c>
      <c r="B4247" t="s">
        <v>8918</v>
      </c>
      <c r="C4247" t="s">
        <v>18</v>
      </c>
      <c r="D4247">
        <v>22</v>
      </c>
      <c r="E4247" t="s">
        <v>73</v>
      </c>
      <c r="F4247" t="s">
        <v>60</v>
      </c>
      <c r="G4247" t="s">
        <v>137</v>
      </c>
      <c r="H4247" t="s">
        <v>33</v>
      </c>
      <c r="I4247" t="s">
        <v>23</v>
      </c>
      <c r="J4247" s="1">
        <v>45457</v>
      </c>
      <c r="M4247" t="s">
        <v>35</v>
      </c>
      <c r="N4247" s="2">
        <v>22572.35</v>
      </c>
      <c r="O4247" t="s">
        <v>176</v>
      </c>
      <c r="P4247">
        <v>1.9</v>
      </c>
      <c r="Q42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247">
        <f>YEAR(Table1[[#This Row],[Hire Date]])</f>
        <v>2024</v>
      </c>
      <c r="T4247" t="str">
        <f>IF(Table1[[#This Row],[Education Level]]="Master's Degree",
"Master's Degree",
IF(Table1[[#This Row],[Education Level]]="Bachelor's Degree",
"Bachelor's Degree",
"Others"))</f>
        <v>Master's Degree</v>
      </c>
    </row>
    <row r="4248" spans="1:20" x14ac:dyDescent="0.25">
      <c r="A4248" t="s">
        <v>8919</v>
      </c>
      <c r="B4248" t="s">
        <v>8920</v>
      </c>
      <c r="C4248" t="s">
        <v>29</v>
      </c>
      <c r="D4248">
        <v>36</v>
      </c>
      <c r="E4248" t="s">
        <v>19</v>
      </c>
      <c r="F4248" t="s">
        <v>49</v>
      </c>
      <c r="G4248" t="s">
        <v>145</v>
      </c>
      <c r="H4248" t="s">
        <v>33</v>
      </c>
      <c r="I4248" t="s">
        <v>23</v>
      </c>
      <c r="J4248" s="1">
        <v>43889</v>
      </c>
      <c r="M4248" t="s">
        <v>35</v>
      </c>
      <c r="N4248" s="2">
        <v>35341.980000000003</v>
      </c>
      <c r="O4248" t="s">
        <v>146</v>
      </c>
      <c r="P4248">
        <v>6.2</v>
      </c>
      <c r="Q42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48">
        <f>YEAR(Table1[[#This Row],[Hire Date]])</f>
        <v>2020</v>
      </c>
      <c r="T4248" t="str">
        <f>IF(Table1[[#This Row],[Education Level]]="Master's Degree",
"Master's Degree",
IF(Table1[[#This Row],[Education Level]]="Bachelor's Degree",
"Bachelor's Degree",
"Others"))</f>
        <v>Master's Degree</v>
      </c>
    </row>
    <row r="4249" spans="1:20" x14ac:dyDescent="0.25">
      <c r="A4249" t="s">
        <v>8921</v>
      </c>
      <c r="B4249" t="s">
        <v>8922</v>
      </c>
      <c r="C4249" t="s">
        <v>18</v>
      </c>
      <c r="D4249">
        <v>54</v>
      </c>
      <c r="E4249" t="s">
        <v>43</v>
      </c>
      <c r="F4249" t="s">
        <v>49</v>
      </c>
      <c r="G4249" t="s">
        <v>232</v>
      </c>
      <c r="H4249" t="s">
        <v>33</v>
      </c>
      <c r="I4249" t="s">
        <v>34</v>
      </c>
      <c r="J4249" s="1">
        <v>45972</v>
      </c>
      <c r="M4249" t="s">
        <v>35</v>
      </c>
      <c r="N4249" s="2">
        <v>45371.85</v>
      </c>
      <c r="O4249" t="s">
        <v>146</v>
      </c>
      <c r="P4249">
        <v>0.5</v>
      </c>
      <c r="Q42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249">
        <f>YEAR(Table1[[#This Row],[Hire Date]])</f>
        <v>2025</v>
      </c>
      <c r="T4249" t="str">
        <f>IF(Table1[[#This Row],[Education Level]]="Master's Degree",
"Master's Degree",
IF(Table1[[#This Row],[Education Level]]="Bachelor's Degree",
"Bachelor's Degree",
"Others"))</f>
        <v>Bachelor's Degree</v>
      </c>
    </row>
    <row r="4250" spans="1:20" x14ac:dyDescent="0.25">
      <c r="A4250" t="s">
        <v>8923</v>
      </c>
      <c r="B4250" t="s">
        <v>8924</v>
      </c>
      <c r="C4250" t="s">
        <v>18</v>
      </c>
      <c r="D4250">
        <v>39</v>
      </c>
      <c r="E4250" t="s">
        <v>79</v>
      </c>
      <c r="F4250" t="s">
        <v>31</v>
      </c>
      <c r="G4250" t="s">
        <v>45</v>
      </c>
      <c r="H4250" t="s">
        <v>131</v>
      </c>
      <c r="I4250" t="s">
        <v>34</v>
      </c>
      <c r="J4250" s="1">
        <v>45719</v>
      </c>
      <c r="K4250" s="1">
        <v>45942</v>
      </c>
      <c r="L4250" t="s">
        <v>132</v>
      </c>
      <c r="M4250" t="s">
        <v>25</v>
      </c>
      <c r="N4250" s="2">
        <v>7995.6</v>
      </c>
      <c r="O4250" t="s">
        <v>1443</v>
      </c>
      <c r="P4250">
        <v>0.6</v>
      </c>
      <c r="Q42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250">
        <f>YEAR(Table1[[#This Row],[Hire Date]])</f>
        <v>2025</v>
      </c>
      <c r="S4250" s="9">
        <f>YEAR(Table1[[#This Row],[Exit Date]])</f>
        <v>2025</v>
      </c>
      <c r="T4250" t="str">
        <f>IF(Table1[[#This Row],[Education Level]]="Master's Degree",
"Master's Degree",
IF(Table1[[#This Row],[Education Level]]="Bachelor's Degree",
"Bachelor's Degree",
"Others"))</f>
        <v>Bachelor's Degree</v>
      </c>
    </row>
    <row r="4251" spans="1:20" x14ac:dyDescent="0.25">
      <c r="A4251" t="s">
        <v>8925</v>
      </c>
      <c r="B4251" t="s">
        <v>8926</v>
      </c>
      <c r="C4251" t="s">
        <v>18</v>
      </c>
      <c r="D4251">
        <v>34</v>
      </c>
      <c r="E4251" t="s">
        <v>43</v>
      </c>
      <c r="F4251" t="s">
        <v>31</v>
      </c>
      <c r="G4251" t="s">
        <v>61</v>
      </c>
      <c r="H4251" t="s">
        <v>22</v>
      </c>
      <c r="I4251" t="s">
        <v>23</v>
      </c>
      <c r="J4251" s="1">
        <v>45269</v>
      </c>
      <c r="M4251" t="s">
        <v>35</v>
      </c>
      <c r="N4251" s="2">
        <v>13467.22</v>
      </c>
      <c r="O4251" t="s">
        <v>364</v>
      </c>
      <c r="P4251">
        <v>2.4</v>
      </c>
      <c r="Q42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251">
        <f>YEAR(Table1[[#This Row],[Hire Date]])</f>
        <v>2023</v>
      </c>
      <c r="T4251" t="str">
        <f>IF(Table1[[#This Row],[Education Level]]="Master's Degree",
"Master's Degree",
IF(Table1[[#This Row],[Education Level]]="Bachelor's Degree",
"Bachelor's Degree",
"Others"))</f>
        <v>Master's Degree</v>
      </c>
    </row>
    <row r="4252" spans="1:20" x14ac:dyDescent="0.25">
      <c r="A4252" t="s">
        <v>8927</v>
      </c>
      <c r="B4252" t="s">
        <v>8928</v>
      </c>
      <c r="C4252" t="s">
        <v>18</v>
      </c>
      <c r="D4252">
        <v>44</v>
      </c>
      <c r="E4252" t="s">
        <v>73</v>
      </c>
      <c r="F4252" t="s">
        <v>31</v>
      </c>
      <c r="G4252" t="s">
        <v>137</v>
      </c>
      <c r="H4252" t="s">
        <v>33</v>
      </c>
      <c r="I4252" t="s">
        <v>175</v>
      </c>
      <c r="J4252" s="1">
        <v>45799</v>
      </c>
      <c r="M4252" t="s">
        <v>35</v>
      </c>
      <c r="N4252" s="2">
        <v>22737.8</v>
      </c>
      <c r="O4252" t="s">
        <v>133</v>
      </c>
      <c r="P4252">
        <v>1</v>
      </c>
      <c r="Q42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252">
        <f>YEAR(Table1[[#This Row],[Hire Date]])</f>
        <v>2025</v>
      </c>
      <c r="T4252" t="str">
        <f>IF(Table1[[#This Row],[Education Level]]="Master's Degree",
"Master's Degree",
IF(Table1[[#This Row],[Education Level]]="Bachelor's Degree",
"Bachelor's Degree",
"Others"))</f>
        <v>Others</v>
      </c>
    </row>
    <row r="4253" spans="1:20" x14ac:dyDescent="0.25">
      <c r="A4253" t="s">
        <v>8929</v>
      </c>
      <c r="B4253" t="s">
        <v>8930</v>
      </c>
      <c r="C4253" t="s">
        <v>18</v>
      </c>
      <c r="D4253">
        <v>36</v>
      </c>
      <c r="E4253" s="9" t="s">
        <v>13002</v>
      </c>
      <c r="F4253" t="s">
        <v>31</v>
      </c>
      <c r="G4253" t="s">
        <v>45</v>
      </c>
      <c r="H4253" t="s">
        <v>138</v>
      </c>
      <c r="I4253" t="s">
        <v>34</v>
      </c>
      <c r="J4253" s="1">
        <v>46040</v>
      </c>
      <c r="M4253" t="s">
        <v>35</v>
      </c>
      <c r="N4253" s="2">
        <v>8823.61</v>
      </c>
      <c r="O4253" t="s">
        <v>2284</v>
      </c>
      <c r="P4253">
        <v>0.3</v>
      </c>
      <c r="Q42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253">
        <f>YEAR(Table1[[#This Row],[Hire Date]])</f>
        <v>2026</v>
      </c>
      <c r="T4253" t="str">
        <f>IF(Table1[[#This Row],[Education Level]]="Master's Degree",
"Master's Degree",
IF(Table1[[#This Row],[Education Level]]="Bachelor's Degree",
"Bachelor's Degree",
"Others"))</f>
        <v>Bachelor's Degree</v>
      </c>
    </row>
    <row r="4254" spans="1:20" x14ac:dyDescent="0.25">
      <c r="A4254" t="s">
        <v>8931</v>
      </c>
      <c r="B4254" t="s">
        <v>2541</v>
      </c>
      <c r="C4254" t="s">
        <v>29</v>
      </c>
      <c r="D4254">
        <v>36</v>
      </c>
      <c r="E4254" t="s">
        <v>121</v>
      </c>
      <c r="F4254" t="s">
        <v>49</v>
      </c>
      <c r="G4254" t="s">
        <v>61</v>
      </c>
      <c r="H4254" t="s">
        <v>33</v>
      </c>
      <c r="I4254" t="s">
        <v>34</v>
      </c>
      <c r="J4254" s="1">
        <v>45940</v>
      </c>
      <c r="M4254" t="s">
        <v>35</v>
      </c>
      <c r="N4254" s="2">
        <v>13769.15</v>
      </c>
      <c r="O4254" t="s">
        <v>982</v>
      </c>
      <c r="P4254">
        <v>0.6</v>
      </c>
      <c r="Q42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254">
        <f>YEAR(Table1[[#This Row],[Hire Date]])</f>
        <v>2025</v>
      </c>
      <c r="T4254" t="str">
        <f>IF(Table1[[#This Row],[Education Level]]="Master's Degree",
"Master's Degree",
IF(Table1[[#This Row],[Education Level]]="Bachelor's Degree",
"Bachelor's Degree",
"Others"))</f>
        <v>Bachelor's Degree</v>
      </c>
    </row>
    <row r="4255" spans="1:20" x14ac:dyDescent="0.25">
      <c r="A4255" t="s">
        <v>8932</v>
      </c>
      <c r="B4255" t="s">
        <v>8933</v>
      </c>
      <c r="C4255" t="s">
        <v>29</v>
      </c>
      <c r="D4255">
        <v>25</v>
      </c>
      <c r="E4255" t="s">
        <v>121</v>
      </c>
      <c r="F4255" t="s">
        <v>60</v>
      </c>
      <c r="G4255" t="s">
        <v>145</v>
      </c>
      <c r="H4255" t="s">
        <v>33</v>
      </c>
      <c r="I4255" t="s">
        <v>23</v>
      </c>
      <c r="J4255" s="1">
        <v>44712</v>
      </c>
      <c r="M4255" t="s">
        <v>35</v>
      </c>
      <c r="N4255" s="2">
        <v>31942.18</v>
      </c>
      <c r="O4255" t="s">
        <v>146</v>
      </c>
      <c r="P4255">
        <v>4</v>
      </c>
      <c r="Q42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55">
        <f>YEAR(Table1[[#This Row],[Hire Date]])</f>
        <v>2022</v>
      </c>
      <c r="T4255" t="str">
        <f>IF(Table1[[#This Row],[Education Level]]="Master's Degree",
"Master's Degree",
IF(Table1[[#This Row],[Education Level]]="Bachelor's Degree",
"Bachelor's Degree",
"Others"))</f>
        <v>Master's Degree</v>
      </c>
    </row>
    <row r="4256" spans="1:20" x14ac:dyDescent="0.25">
      <c r="A4256" t="s">
        <v>8934</v>
      </c>
      <c r="B4256" t="s">
        <v>8935</v>
      </c>
      <c r="C4256" t="s">
        <v>18</v>
      </c>
      <c r="D4256">
        <v>37</v>
      </c>
      <c r="E4256" t="s">
        <v>79</v>
      </c>
      <c r="F4256" t="s">
        <v>74</v>
      </c>
      <c r="G4256" t="s">
        <v>32</v>
      </c>
      <c r="H4256" t="s">
        <v>33</v>
      </c>
      <c r="I4256" t="s">
        <v>34</v>
      </c>
      <c r="J4256" s="1">
        <v>43142</v>
      </c>
      <c r="M4256" t="s">
        <v>35</v>
      </c>
      <c r="N4256" s="2">
        <v>5933.88</v>
      </c>
      <c r="O4256" t="s">
        <v>3690</v>
      </c>
      <c r="P4256">
        <v>8.3000000000000007</v>
      </c>
      <c r="Q42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56">
        <f>YEAR(Table1[[#This Row],[Hire Date]])</f>
        <v>2018</v>
      </c>
      <c r="T4256" t="str">
        <f>IF(Table1[[#This Row],[Education Level]]="Master's Degree",
"Master's Degree",
IF(Table1[[#This Row],[Education Level]]="Bachelor's Degree",
"Bachelor's Degree",
"Others"))</f>
        <v>Bachelor's Degree</v>
      </c>
    </row>
    <row r="4257" spans="1:20" x14ac:dyDescent="0.25">
      <c r="A4257" t="s">
        <v>8936</v>
      </c>
      <c r="B4257" t="s">
        <v>8937</v>
      </c>
      <c r="C4257" t="s">
        <v>18</v>
      </c>
      <c r="D4257">
        <v>44</v>
      </c>
      <c r="E4257" t="s">
        <v>100</v>
      </c>
      <c r="F4257" t="s">
        <v>44</v>
      </c>
      <c r="G4257" t="s">
        <v>61</v>
      </c>
      <c r="H4257" t="s">
        <v>33</v>
      </c>
      <c r="I4257" t="s">
        <v>34</v>
      </c>
      <c r="J4257" s="1">
        <v>43812</v>
      </c>
      <c r="K4257" s="1">
        <v>45943</v>
      </c>
      <c r="L4257" t="s">
        <v>24</v>
      </c>
      <c r="M4257" t="s">
        <v>25</v>
      </c>
      <c r="N4257" s="2">
        <v>11490.32</v>
      </c>
      <c r="O4257" t="s">
        <v>396</v>
      </c>
      <c r="P4257">
        <v>5.8</v>
      </c>
      <c r="Q42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57">
        <f>YEAR(Table1[[#This Row],[Hire Date]])</f>
        <v>2019</v>
      </c>
      <c r="S4257" s="9">
        <f>YEAR(Table1[[#This Row],[Exit Date]])</f>
        <v>2025</v>
      </c>
      <c r="T4257" t="str">
        <f>IF(Table1[[#This Row],[Education Level]]="Master's Degree",
"Master's Degree",
IF(Table1[[#This Row],[Education Level]]="Bachelor's Degree",
"Bachelor's Degree",
"Others"))</f>
        <v>Bachelor's Degree</v>
      </c>
    </row>
    <row r="4258" spans="1:20" x14ac:dyDescent="0.25">
      <c r="A4258" t="s">
        <v>8938</v>
      </c>
      <c r="B4258" t="s">
        <v>8939</v>
      </c>
      <c r="C4258" t="s">
        <v>18</v>
      </c>
      <c r="D4258">
        <v>27</v>
      </c>
      <c r="E4258" t="s">
        <v>86</v>
      </c>
      <c r="F4258" t="s">
        <v>20</v>
      </c>
      <c r="G4258" t="s">
        <v>45</v>
      </c>
      <c r="H4258" t="s">
        <v>33</v>
      </c>
      <c r="I4258" t="s">
        <v>23</v>
      </c>
      <c r="J4258" s="1">
        <v>45576</v>
      </c>
      <c r="M4258" t="s">
        <v>35</v>
      </c>
      <c r="N4258" s="2">
        <v>7771.01</v>
      </c>
      <c r="O4258" t="s">
        <v>459</v>
      </c>
      <c r="P4258">
        <v>1.6</v>
      </c>
      <c r="Q42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258">
        <f>YEAR(Table1[[#This Row],[Hire Date]])</f>
        <v>2024</v>
      </c>
      <c r="T4258" t="str">
        <f>IF(Table1[[#This Row],[Education Level]]="Master's Degree",
"Master's Degree",
IF(Table1[[#This Row],[Education Level]]="Bachelor's Degree",
"Bachelor's Degree",
"Others"))</f>
        <v>Master's Degree</v>
      </c>
    </row>
    <row r="4259" spans="1:20" x14ac:dyDescent="0.25">
      <c r="A4259" t="s">
        <v>8940</v>
      </c>
      <c r="B4259" t="s">
        <v>8941</v>
      </c>
      <c r="C4259" t="s">
        <v>18</v>
      </c>
      <c r="D4259">
        <v>47</v>
      </c>
      <c r="E4259" s="9" t="s">
        <v>13002</v>
      </c>
      <c r="F4259" t="s">
        <v>31</v>
      </c>
      <c r="G4259" t="s">
        <v>61</v>
      </c>
      <c r="H4259" t="s">
        <v>33</v>
      </c>
      <c r="I4259" t="s">
        <v>34</v>
      </c>
      <c r="J4259" s="1">
        <v>44590</v>
      </c>
      <c r="M4259" t="s">
        <v>35</v>
      </c>
      <c r="N4259" s="2">
        <v>9821.4699999999993</v>
      </c>
      <c r="O4259" t="s">
        <v>4325</v>
      </c>
      <c r="P4259">
        <v>4.3</v>
      </c>
      <c r="Q42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59">
        <f>YEAR(Table1[[#This Row],[Hire Date]])</f>
        <v>2022</v>
      </c>
      <c r="T4259" t="str">
        <f>IF(Table1[[#This Row],[Education Level]]="Master's Degree",
"Master's Degree",
IF(Table1[[#This Row],[Education Level]]="Bachelor's Degree",
"Bachelor's Degree",
"Others"))</f>
        <v>Bachelor's Degree</v>
      </c>
    </row>
    <row r="4260" spans="1:20" x14ac:dyDescent="0.25">
      <c r="A4260" t="s">
        <v>8942</v>
      </c>
      <c r="B4260" t="s">
        <v>8943</v>
      </c>
      <c r="C4260" t="s">
        <v>29</v>
      </c>
      <c r="D4260">
        <v>34</v>
      </c>
      <c r="E4260" t="s">
        <v>79</v>
      </c>
      <c r="F4260" t="s">
        <v>31</v>
      </c>
      <c r="G4260" t="s">
        <v>45</v>
      </c>
      <c r="H4260" t="s">
        <v>22</v>
      </c>
      <c r="I4260" t="s">
        <v>34</v>
      </c>
      <c r="J4260" s="1">
        <v>44537</v>
      </c>
      <c r="M4260" t="s">
        <v>35</v>
      </c>
      <c r="N4260" s="2">
        <v>7185.78</v>
      </c>
      <c r="O4260" t="s">
        <v>2253</v>
      </c>
      <c r="P4260">
        <v>4.4000000000000004</v>
      </c>
      <c r="Q42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60">
        <f>YEAR(Table1[[#This Row],[Hire Date]])</f>
        <v>2021</v>
      </c>
      <c r="T4260" t="str">
        <f>IF(Table1[[#This Row],[Education Level]]="Master's Degree",
"Master's Degree",
IF(Table1[[#This Row],[Education Level]]="Bachelor's Degree",
"Bachelor's Degree",
"Others"))</f>
        <v>Bachelor's Degree</v>
      </c>
    </row>
    <row r="4261" spans="1:20" x14ac:dyDescent="0.25">
      <c r="A4261" t="s">
        <v>8944</v>
      </c>
      <c r="B4261" t="s">
        <v>8945</v>
      </c>
      <c r="C4261" t="s">
        <v>29</v>
      </c>
      <c r="D4261">
        <v>27</v>
      </c>
      <c r="E4261" t="s">
        <v>30</v>
      </c>
      <c r="F4261" t="s">
        <v>31</v>
      </c>
      <c r="G4261" t="s">
        <v>137</v>
      </c>
      <c r="H4261" t="s">
        <v>33</v>
      </c>
      <c r="I4261" t="s">
        <v>34</v>
      </c>
      <c r="J4261" s="1">
        <v>45015</v>
      </c>
      <c r="M4261" t="s">
        <v>35</v>
      </c>
      <c r="N4261" s="2">
        <v>22752.33</v>
      </c>
      <c r="O4261" t="s">
        <v>255</v>
      </c>
      <c r="P4261">
        <v>3.1</v>
      </c>
      <c r="Q42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61">
        <f>YEAR(Table1[[#This Row],[Hire Date]])</f>
        <v>2023</v>
      </c>
      <c r="T4261" t="str">
        <f>IF(Table1[[#This Row],[Education Level]]="Master's Degree",
"Master's Degree",
IF(Table1[[#This Row],[Education Level]]="Bachelor's Degree",
"Bachelor's Degree",
"Others"))</f>
        <v>Bachelor's Degree</v>
      </c>
    </row>
    <row r="4262" spans="1:20" x14ac:dyDescent="0.25">
      <c r="A4262" t="s">
        <v>8946</v>
      </c>
      <c r="B4262" t="s">
        <v>8947</v>
      </c>
      <c r="C4262" t="s">
        <v>18</v>
      </c>
      <c r="D4262">
        <v>43</v>
      </c>
      <c r="E4262" t="s">
        <v>43</v>
      </c>
      <c r="F4262" t="s">
        <v>60</v>
      </c>
      <c r="G4262" t="s">
        <v>137</v>
      </c>
      <c r="H4262" t="s">
        <v>33</v>
      </c>
      <c r="I4262" t="s">
        <v>34</v>
      </c>
      <c r="J4262" s="1">
        <v>45757</v>
      </c>
      <c r="M4262" t="s">
        <v>35</v>
      </c>
      <c r="N4262" s="2">
        <v>22393.4</v>
      </c>
      <c r="O4262" t="s">
        <v>818</v>
      </c>
      <c r="P4262">
        <v>1.1000000000000001</v>
      </c>
      <c r="Q42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262">
        <f>YEAR(Table1[[#This Row],[Hire Date]])</f>
        <v>2025</v>
      </c>
      <c r="T4262" t="str">
        <f>IF(Table1[[#This Row],[Education Level]]="Master's Degree",
"Master's Degree",
IF(Table1[[#This Row],[Education Level]]="Bachelor's Degree",
"Bachelor's Degree",
"Others"))</f>
        <v>Bachelor's Degree</v>
      </c>
    </row>
    <row r="4263" spans="1:20" x14ac:dyDescent="0.25">
      <c r="A4263" t="s">
        <v>8948</v>
      </c>
      <c r="B4263" t="s">
        <v>8949</v>
      </c>
      <c r="C4263" t="s">
        <v>29</v>
      </c>
      <c r="D4263">
        <v>32</v>
      </c>
      <c r="E4263" s="9" t="s">
        <v>13002</v>
      </c>
      <c r="F4263" t="s">
        <v>31</v>
      </c>
      <c r="G4263" t="s">
        <v>21</v>
      </c>
      <c r="H4263" t="s">
        <v>138</v>
      </c>
      <c r="I4263" t="s">
        <v>23</v>
      </c>
      <c r="J4263" s="1">
        <v>43958</v>
      </c>
      <c r="M4263" t="s">
        <v>35</v>
      </c>
      <c r="N4263" s="2">
        <v>17716.27</v>
      </c>
      <c r="O4263" t="s">
        <v>3389</v>
      </c>
      <c r="P4263">
        <v>6</v>
      </c>
      <c r="Q42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63">
        <f>YEAR(Table1[[#This Row],[Hire Date]])</f>
        <v>2020</v>
      </c>
      <c r="T4263" t="str">
        <f>IF(Table1[[#This Row],[Education Level]]="Master's Degree",
"Master's Degree",
IF(Table1[[#This Row],[Education Level]]="Bachelor's Degree",
"Bachelor's Degree",
"Others"))</f>
        <v>Master's Degree</v>
      </c>
    </row>
    <row r="4264" spans="1:20" x14ac:dyDescent="0.25">
      <c r="A4264" t="s">
        <v>8950</v>
      </c>
      <c r="B4264" t="s">
        <v>8951</v>
      </c>
      <c r="C4264" t="s">
        <v>18</v>
      </c>
      <c r="D4264">
        <v>41</v>
      </c>
      <c r="E4264" t="s">
        <v>19</v>
      </c>
      <c r="F4264" t="s">
        <v>44</v>
      </c>
      <c r="G4264" t="s">
        <v>21</v>
      </c>
      <c r="H4264" t="s">
        <v>33</v>
      </c>
      <c r="I4264" t="s">
        <v>75</v>
      </c>
      <c r="J4264" s="1">
        <v>45711</v>
      </c>
      <c r="M4264" t="s">
        <v>35</v>
      </c>
      <c r="N4264" s="2">
        <v>14428.23</v>
      </c>
      <c r="O4264" t="s">
        <v>80</v>
      </c>
      <c r="P4264">
        <v>1.2</v>
      </c>
      <c r="Q42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264">
        <f>YEAR(Table1[[#This Row],[Hire Date]])</f>
        <v>2025</v>
      </c>
      <c r="T4264" t="str">
        <f>IF(Table1[[#This Row],[Education Level]]="Master's Degree",
"Master's Degree",
IF(Table1[[#This Row],[Education Level]]="Bachelor's Degree",
"Bachelor's Degree",
"Others"))</f>
        <v>Others</v>
      </c>
    </row>
    <row r="4265" spans="1:20" x14ac:dyDescent="0.25">
      <c r="A4265" t="s">
        <v>8952</v>
      </c>
      <c r="B4265" t="s">
        <v>8953</v>
      </c>
      <c r="C4265" t="s">
        <v>18</v>
      </c>
      <c r="D4265">
        <v>32</v>
      </c>
      <c r="E4265" t="s">
        <v>121</v>
      </c>
      <c r="F4265" t="s">
        <v>60</v>
      </c>
      <c r="G4265" t="s">
        <v>145</v>
      </c>
      <c r="H4265" t="s">
        <v>33</v>
      </c>
      <c r="I4265" t="s">
        <v>34</v>
      </c>
      <c r="J4265" s="1">
        <v>45003</v>
      </c>
      <c r="M4265" t="s">
        <v>35</v>
      </c>
      <c r="N4265" s="2">
        <v>37578.300000000003</v>
      </c>
      <c r="O4265" t="s">
        <v>146</v>
      </c>
      <c r="P4265">
        <v>3.2</v>
      </c>
      <c r="Q42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65">
        <f>YEAR(Table1[[#This Row],[Hire Date]])</f>
        <v>2023</v>
      </c>
      <c r="T4265" t="str">
        <f>IF(Table1[[#This Row],[Education Level]]="Master's Degree",
"Master's Degree",
IF(Table1[[#This Row],[Education Level]]="Bachelor's Degree",
"Bachelor's Degree",
"Others"))</f>
        <v>Bachelor's Degree</v>
      </c>
    </row>
    <row r="4266" spans="1:20" x14ac:dyDescent="0.25">
      <c r="A4266" t="s">
        <v>8954</v>
      </c>
      <c r="B4266" t="s">
        <v>8955</v>
      </c>
      <c r="C4266" t="s">
        <v>29</v>
      </c>
      <c r="D4266">
        <v>34</v>
      </c>
      <c r="E4266" t="s">
        <v>100</v>
      </c>
      <c r="F4266" t="s">
        <v>31</v>
      </c>
      <c r="G4266" t="s">
        <v>45</v>
      </c>
      <c r="H4266" t="s">
        <v>33</v>
      </c>
      <c r="I4266" t="s">
        <v>34</v>
      </c>
      <c r="J4266" s="1">
        <v>46056</v>
      </c>
      <c r="M4266" t="s">
        <v>35</v>
      </c>
      <c r="N4266" s="2">
        <v>8365.15</v>
      </c>
      <c r="O4266" t="s">
        <v>1487</v>
      </c>
      <c r="P4266">
        <v>0.3</v>
      </c>
      <c r="Q42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266">
        <f>YEAR(Table1[[#This Row],[Hire Date]])</f>
        <v>2026</v>
      </c>
      <c r="T4266" t="str">
        <f>IF(Table1[[#This Row],[Education Level]]="Master's Degree",
"Master's Degree",
IF(Table1[[#This Row],[Education Level]]="Bachelor's Degree",
"Bachelor's Degree",
"Others"))</f>
        <v>Bachelor's Degree</v>
      </c>
    </row>
    <row r="4267" spans="1:20" x14ac:dyDescent="0.25">
      <c r="A4267" t="s">
        <v>8956</v>
      </c>
      <c r="B4267" t="s">
        <v>8957</v>
      </c>
      <c r="C4267" t="s">
        <v>29</v>
      </c>
      <c r="D4267">
        <v>39</v>
      </c>
      <c r="E4267" t="s">
        <v>30</v>
      </c>
      <c r="F4267" t="s">
        <v>20</v>
      </c>
      <c r="G4267" t="s">
        <v>32</v>
      </c>
      <c r="H4267" t="s">
        <v>33</v>
      </c>
      <c r="I4267" t="s">
        <v>23</v>
      </c>
      <c r="J4267" s="1">
        <v>46024</v>
      </c>
      <c r="M4267" t="s">
        <v>35</v>
      </c>
      <c r="N4267" s="2">
        <v>5011.66</v>
      </c>
      <c r="O4267" t="s">
        <v>373</v>
      </c>
      <c r="P4267">
        <v>0.4</v>
      </c>
      <c r="Q42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267">
        <f>YEAR(Table1[[#This Row],[Hire Date]])</f>
        <v>2026</v>
      </c>
      <c r="T4267" t="str">
        <f>IF(Table1[[#This Row],[Education Level]]="Master's Degree",
"Master's Degree",
IF(Table1[[#This Row],[Education Level]]="Bachelor's Degree",
"Bachelor's Degree",
"Others"))</f>
        <v>Master's Degree</v>
      </c>
    </row>
    <row r="4268" spans="1:20" x14ac:dyDescent="0.25">
      <c r="A4268" t="s">
        <v>8958</v>
      </c>
      <c r="B4268" t="s">
        <v>8959</v>
      </c>
      <c r="C4268" t="s">
        <v>29</v>
      </c>
      <c r="D4268">
        <v>37</v>
      </c>
      <c r="E4268" t="s">
        <v>73</v>
      </c>
      <c r="F4268" t="s">
        <v>49</v>
      </c>
      <c r="G4268" t="s">
        <v>45</v>
      </c>
      <c r="H4268" t="s">
        <v>33</v>
      </c>
      <c r="I4268" t="s">
        <v>50</v>
      </c>
      <c r="J4268" s="1">
        <v>45132</v>
      </c>
      <c r="K4268" s="1">
        <v>45817</v>
      </c>
      <c r="L4268" t="s">
        <v>132</v>
      </c>
      <c r="M4268" t="s">
        <v>25</v>
      </c>
      <c r="N4268" s="2">
        <v>6958.77</v>
      </c>
      <c r="O4268" t="s">
        <v>456</v>
      </c>
      <c r="P4268">
        <v>1.9</v>
      </c>
      <c r="Q42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268">
        <f>YEAR(Table1[[#This Row],[Hire Date]])</f>
        <v>2023</v>
      </c>
      <c r="S4268" s="9">
        <f>YEAR(Table1[[#This Row],[Exit Date]])</f>
        <v>2025</v>
      </c>
      <c r="T4268" t="str">
        <f>IF(Table1[[#This Row],[Education Level]]="Master's Degree",
"Master's Degree",
IF(Table1[[#This Row],[Education Level]]="Bachelor's Degree",
"Bachelor's Degree",
"Others"))</f>
        <v>Others</v>
      </c>
    </row>
    <row r="4269" spans="1:20" x14ac:dyDescent="0.25">
      <c r="A4269" t="s">
        <v>8960</v>
      </c>
      <c r="B4269" t="s">
        <v>8961</v>
      </c>
      <c r="C4269" t="s">
        <v>18</v>
      </c>
      <c r="D4269">
        <v>22</v>
      </c>
      <c r="E4269" t="s">
        <v>19</v>
      </c>
      <c r="F4269" t="s">
        <v>20</v>
      </c>
      <c r="G4269" t="s">
        <v>137</v>
      </c>
      <c r="H4269" t="s">
        <v>33</v>
      </c>
      <c r="I4269" t="s">
        <v>34</v>
      </c>
      <c r="J4269" s="1">
        <v>45127</v>
      </c>
      <c r="M4269" t="s">
        <v>35</v>
      </c>
      <c r="N4269" s="2">
        <v>26042.66</v>
      </c>
      <c r="O4269" t="s">
        <v>36</v>
      </c>
      <c r="P4269">
        <v>2.8</v>
      </c>
      <c r="Q42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269">
        <f>YEAR(Table1[[#This Row],[Hire Date]])</f>
        <v>2023</v>
      </c>
      <c r="T4269" t="str">
        <f>IF(Table1[[#This Row],[Education Level]]="Master's Degree",
"Master's Degree",
IF(Table1[[#This Row],[Education Level]]="Bachelor's Degree",
"Bachelor's Degree",
"Others"))</f>
        <v>Bachelor's Degree</v>
      </c>
    </row>
    <row r="4270" spans="1:20" x14ac:dyDescent="0.25">
      <c r="A4270" t="s">
        <v>8962</v>
      </c>
      <c r="B4270" t="s">
        <v>8963</v>
      </c>
      <c r="C4270" t="s">
        <v>18</v>
      </c>
      <c r="D4270">
        <v>24</v>
      </c>
      <c r="E4270" t="s">
        <v>69</v>
      </c>
      <c r="F4270" t="s">
        <v>31</v>
      </c>
      <c r="G4270" t="s">
        <v>45</v>
      </c>
      <c r="H4270" t="s">
        <v>22</v>
      </c>
      <c r="I4270" t="s">
        <v>34</v>
      </c>
      <c r="J4270" s="1">
        <v>43546</v>
      </c>
      <c r="K4270" s="1">
        <v>45987</v>
      </c>
      <c r="L4270" t="s">
        <v>113</v>
      </c>
      <c r="M4270" t="s">
        <v>25</v>
      </c>
      <c r="N4270" s="2">
        <v>9003</v>
      </c>
      <c r="O4270" t="s">
        <v>2048</v>
      </c>
      <c r="P4270">
        <v>6.7</v>
      </c>
      <c r="Q42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70">
        <f>YEAR(Table1[[#This Row],[Hire Date]])</f>
        <v>2019</v>
      </c>
      <c r="S4270" s="9">
        <f>YEAR(Table1[[#This Row],[Exit Date]])</f>
        <v>2025</v>
      </c>
      <c r="T4270" t="str">
        <f>IF(Table1[[#This Row],[Education Level]]="Master's Degree",
"Master's Degree",
IF(Table1[[#This Row],[Education Level]]="Bachelor's Degree",
"Bachelor's Degree",
"Others"))</f>
        <v>Bachelor's Degree</v>
      </c>
    </row>
    <row r="4271" spans="1:20" x14ac:dyDescent="0.25">
      <c r="A4271" t="s">
        <v>8964</v>
      </c>
      <c r="B4271" t="s">
        <v>8965</v>
      </c>
      <c r="C4271" t="s">
        <v>18</v>
      </c>
      <c r="D4271">
        <v>43</v>
      </c>
      <c r="E4271" t="s">
        <v>19</v>
      </c>
      <c r="F4271" t="s">
        <v>31</v>
      </c>
      <c r="G4271" t="s">
        <v>137</v>
      </c>
      <c r="H4271" t="s">
        <v>22</v>
      </c>
      <c r="I4271" t="s">
        <v>34</v>
      </c>
      <c r="J4271" s="1">
        <v>46042</v>
      </c>
      <c r="M4271" t="s">
        <v>35</v>
      </c>
      <c r="N4271" s="2">
        <v>25069.42</v>
      </c>
      <c r="O4271" t="s">
        <v>506</v>
      </c>
      <c r="P4271">
        <v>0.3</v>
      </c>
      <c r="Q42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271">
        <f>YEAR(Table1[[#This Row],[Hire Date]])</f>
        <v>2026</v>
      </c>
      <c r="T4271" t="str">
        <f>IF(Table1[[#This Row],[Education Level]]="Master's Degree",
"Master's Degree",
IF(Table1[[#This Row],[Education Level]]="Bachelor's Degree",
"Bachelor's Degree",
"Others"))</f>
        <v>Bachelor's Degree</v>
      </c>
    </row>
    <row r="4272" spans="1:20" x14ac:dyDescent="0.25">
      <c r="A4272" t="s">
        <v>8966</v>
      </c>
      <c r="B4272" t="s">
        <v>8967</v>
      </c>
      <c r="C4272" t="s">
        <v>29</v>
      </c>
      <c r="D4272">
        <v>33</v>
      </c>
      <c r="E4272" t="s">
        <v>69</v>
      </c>
      <c r="F4272" t="s">
        <v>31</v>
      </c>
      <c r="G4272" t="s">
        <v>93</v>
      </c>
      <c r="H4272" t="s">
        <v>33</v>
      </c>
      <c r="I4272" t="s">
        <v>23</v>
      </c>
      <c r="J4272" s="1">
        <v>43529</v>
      </c>
      <c r="M4272" t="s">
        <v>35</v>
      </c>
      <c r="N4272" s="2">
        <v>3129.11</v>
      </c>
      <c r="O4272" t="s">
        <v>1260</v>
      </c>
      <c r="P4272">
        <v>7.2</v>
      </c>
      <c r="Q42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72">
        <f>YEAR(Table1[[#This Row],[Hire Date]])</f>
        <v>2019</v>
      </c>
      <c r="T4272" t="str">
        <f>IF(Table1[[#This Row],[Education Level]]="Master's Degree",
"Master's Degree",
IF(Table1[[#This Row],[Education Level]]="Bachelor's Degree",
"Bachelor's Degree",
"Others"))</f>
        <v>Master's Degree</v>
      </c>
    </row>
    <row r="4273" spans="1:20" x14ac:dyDescent="0.25">
      <c r="A4273" t="s">
        <v>8968</v>
      </c>
      <c r="B4273" t="s">
        <v>8969</v>
      </c>
      <c r="C4273" t="s">
        <v>29</v>
      </c>
      <c r="D4273">
        <v>30</v>
      </c>
      <c r="E4273" t="s">
        <v>121</v>
      </c>
      <c r="F4273" t="s">
        <v>31</v>
      </c>
      <c r="G4273" t="s">
        <v>137</v>
      </c>
      <c r="H4273" t="s">
        <v>131</v>
      </c>
      <c r="I4273" t="s">
        <v>34</v>
      </c>
      <c r="J4273" s="1">
        <v>45124</v>
      </c>
      <c r="M4273" t="s">
        <v>35</v>
      </c>
      <c r="N4273" s="2">
        <v>25433.95</v>
      </c>
      <c r="O4273" t="s">
        <v>422</v>
      </c>
      <c r="P4273">
        <v>2.8</v>
      </c>
      <c r="Q42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273">
        <f>YEAR(Table1[[#This Row],[Hire Date]])</f>
        <v>2023</v>
      </c>
      <c r="T4273" t="str">
        <f>IF(Table1[[#This Row],[Education Level]]="Master's Degree",
"Master's Degree",
IF(Table1[[#This Row],[Education Level]]="Bachelor's Degree",
"Bachelor's Degree",
"Others"))</f>
        <v>Bachelor's Degree</v>
      </c>
    </row>
    <row r="4274" spans="1:20" x14ac:dyDescent="0.25">
      <c r="A4274" t="s">
        <v>8970</v>
      </c>
      <c r="B4274" t="s">
        <v>8971</v>
      </c>
      <c r="C4274" t="s">
        <v>18</v>
      </c>
      <c r="D4274">
        <v>22</v>
      </c>
      <c r="E4274" t="s">
        <v>19</v>
      </c>
      <c r="F4274" t="s">
        <v>60</v>
      </c>
      <c r="G4274" t="s">
        <v>145</v>
      </c>
      <c r="H4274" t="s">
        <v>33</v>
      </c>
      <c r="I4274" t="s">
        <v>34</v>
      </c>
      <c r="J4274" s="1">
        <v>45825</v>
      </c>
      <c r="M4274" t="s">
        <v>35</v>
      </c>
      <c r="N4274" s="2">
        <v>44111.71</v>
      </c>
      <c r="O4274" t="s">
        <v>146</v>
      </c>
      <c r="P4274">
        <v>0.9</v>
      </c>
      <c r="Q42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274">
        <f>YEAR(Table1[[#This Row],[Hire Date]])</f>
        <v>2025</v>
      </c>
      <c r="T4274" t="str">
        <f>IF(Table1[[#This Row],[Education Level]]="Master's Degree",
"Master's Degree",
IF(Table1[[#This Row],[Education Level]]="Bachelor's Degree",
"Bachelor's Degree",
"Others"))</f>
        <v>Bachelor's Degree</v>
      </c>
    </row>
    <row r="4275" spans="1:20" x14ac:dyDescent="0.25">
      <c r="A4275" t="s">
        <v>8972</v>
      </c>
      <c r="B4275" t="s">
        <v>8973</v>
      </c>
      <c r="C4275" t="s">
        <v>18</v>
      </c>
      <c r="D4275">
        <v>25</v>
      </c>
      <c r="E4275" t="s">
        <v>43</v>
      </c>
      <c r="F4275" t="s">
        <v>31</v>
      </c>
      <c r="G4275" t="s">
        <v>61</v>
      </c>
      <c r="H4275" t="s">
        <v>33</v>
      </c>
      <c r="I4275" t="s">
        <v>34</v>
      </c>
      <c r="J4275" s="1">
        <v>45004</v>
      </c>
      <c r="M4275" t="s">
        <v>35</v>
      </c>
      <c r="N4275" s="2">
        <v>11403.6</v>
      </c>
      <c r="O4275" t="s">
        <v>1971</v>
      </c>
      <c r="P4275">
        <v>3.2</v>
      </c>
      <c r="Q42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75">
        <f>YEAR(Table1[[#This Row],[Hire Date]])</f>
        <v>2023</v>
      </c>
      <c r="T4275" t="str">
        <f>IF(Table1[[#This Row],[Education Level]]="Master's Degree",
"Master's Degree",
IF(Table1[[#This Row],[Education Level]]="Bachelor's Degree",
"Bachelor's Degree",
"Others"))</f>
        <v>Bachelor's Degree</v>
      </c>
    </row>
    <row r="4276" spans="1:20" x14ac:dyDescent="0.25">
      <c r="A4276" t="s">
        <v>8974</v>
      </c>
      <c r="B4276" t="s">
        <v>8975</v>
      </c>
      <c r="C4276" t="s">
        <v>18</v>
      </c>
      <c r="D4276">
        <v>22</v>
      </c>
      <c r="E4276" t="s">
        <v>100</v>
      </c>
      <c r="F4276" t="s">
        <v>60</v>
      </c>
      <c r="G4276" t="s">
        <v>21</v>
      </c>
      <c r="H4276" t="s">
        <v>33</v>
      </c>
      <c r="I4276" t="s">
        <v>23</v>
      </c>
      <c r="J4276" s="1">
        <v>44361</v>
      </c>
      <c r="M4276" t="s">
        <v>35</v>
      </c>
      <c r="N4276" s="2">
        <v>15029.18</v>
      </c>
      <c r="O4276" t="s">
        <v>2390</v>
      </c>
      <c r="P4276">
        <v>4.9000000000000004</v>
      </c>
      <c r="Q42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76">
        <f>YEAR(Table1[[#This Row],[Hire Date]])</f>
        <v>2021</v>
      </c>
      <c r="T4276" t="str">
        <f>IF(Table1[[#This Row],[Education Level]]="Master's Degree",
"Master's Degree",
IF(Table1[[#This Row],[Education Level]]="Bachelor's Degree",
"Bachelor's Degree",
"Others"))</f>
        <v>Master's Degree</v>
      </c>
    </row>
    <row r="4277" spans="1:20" x14ac:dyDescent="0.25">
      <c r="A4277" t="s">
        <v>8976</v>
      </c>
      <c r="B4277" t="s">
        <v>8977</v>
      </c>
      <c r="C4277" t="s">
        <v>18</v>
      </c>
      <c r="D4277">
        <v>34</v>
      </c>
      <c r="E4277" t="s">
        <v>19</v>
      </c>
      <c r="F4277" t="s">
        <v>20</v>
      </c>
      <c r="G4277" t="s">
        <v>232</v>
      </c>
      <c r="H4277" t="s">
        <v>33</v>
      </c>
      <c r="I4277" t="s">
        <v>34</v>
      </c>
      <c r="J4277" s="1">
        <v>43121</v>
      </c>
      <c r="M4277" t="s">
        <v>35</v>
      </c>
      <c r="N4277" s="2">
        <v>66708.28</v>
      </c>
      <c r="O4277" t="s">
        <v>146</v>
      </c>
      <c r="P4277">
        <v>8.3000000000000007</v>
      </c>
      <c r="Q42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77">
        <f>YEAR(Table1[[#This Row],[Hire Date]])</f>
        <v>2018</v>
      </c>
      <c r="T4277" t="str">
        <f>IF(Table1[[#This Row],[Education Level]]="Master's Degree",
"Master's Degree",
IF(Table1[[#This Row],[Education Level]]="Bachelor's Degree",
"Bachelor's Degree",
"Others"))</f>
        <v>Bachelor's Degree</v>
      </c>
    </row>
    <row r="4278" spans="1:20" x14ac:dyDescent="0.25">
      <c r="A4278" t="s">
        <v>8978</v>
      </c>
      <c r="B4278" t="s">
        <v>8979</v>
      </c>
      <c r="C4278" t="s">
        <v>18</v>
      </c>
      <c r="D4278">
        <v>29</v>
      </c>
      <c r="E4278" t="s">
        <v>19</v>
      </c>
      <c r="F4278" t="s">
        <v>20</v>
      </c>
      <c r="G4278" t="s">
        <v>61</v>
      </c>
      <c r="H4278" t="s">
        <v>33</v>
      </c>
      <c r="I4278" t="s">
        <v>117</v>
      </c>
      <c r="J4278" s="1">
        <v>43492</v>
      </c>
      <c r="M4278" t="s">
        <v>35</v>
      </c>
      <c r="N4278" s="2">
        <v>12423.49</v>
      </c>
      <c r="O4278" t="s">
        <v>1325</v>
      </c>
      <c r="P4278">
        <v>7.3</v>
      </c>
      <c r="Q42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78">
        <f>YEAR(Table1[[#This Row],[Hire Date]])</f>
        <v>2019</v>
      </c>
      <c r="T4278" t="str">
        <f>IF(Table1[[#This Row],[Education Level]]="Master's Degree",
"Master's Degree",
IF(Table1[[#This Row],[Education Level]]="Bachelor's Degree",
"Bachelor's Degree",
"Others"))</f>
        <v>Others</v>
      </c>
    </row>
    <row r="4279" spans="1:20" x14ac:dyDescent="0.25">
      <c r="A4279" t="s">
        <v>8980</v>
      </c>
      <c r="B4279" t="s">
        <v>8981</v>
      </c>
      <c r="C4279" t="s">
        <v>29</v>
      </c>
      <c r="D4279">
        <v>26</v>
      </c>
      <c r="E4279" t="s">
        <v>73</v>
      </c>
      <c r="F4279" t="s">
        <v>49</v>
      </c>
      <c r="G4279" t="s">
        <v>145</v>
      </c>
      <c r="H4279" t="s">
        <v>33</v>
      </c>
      <c r="I4279" t="s">
        <v>23</v>
      </c>
      <c r="J4279" s="1">
        <v>45016</v>
      </c>
      <c r="M4279" t="s">
        <v>35</v>
      </c>
      <c r="N4279" s="2">
        <v>33122.910000000003</v>
      </c>
      <c r="O4279" t="s">
        <v>146</v>
      </c>
      <c r="P4279">
        <v>3.1</v>
      </c>
      <c r="Q42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79">
        <f>YEAR(Table1[[#This Row],[Hire Date]])</f>
        <v>2023</v>
      </c>
      <c r="T4279" t="str">
        <f>IF(Table1[[#This Row],[Education Level]]="Master's Degree",
"Master's Degree",
IF(Table1[[#This Row],[Education Level]]="Bachelor's Degree",
"Bachelor's Degree",
"Others"))</f>
        <v>Master's Degree</v>
      </c>
    </row>
    <row r="4280" spans="1:20" x14ac:dyDescent="0.25">
      <c r="A4280" t="s">
        <v>8982</v>
      </c>
      <c r="B4280" t="s">
        <v>8983</v>
      </c>
      <c r="C4280" t="s">
        <v>18</v>
      </c>
      <c r="D4280">
        <v>34</v>
      </c>
      <c r="E4280" t="s">
        <v>121</v>
      </c>
      <c r="F4280" t="s">
        <v>49</v>
      </c>
      <c r="G4280" t="s">
        <v>45</v>
      </c>
      <c r="H4280" t="s">
        <v>33</v>
      </c>
      <c r="I4280" t="s">
        <v>23</v>
      </c>
      <c r="J4280" s="1">
        <v>43868</v>
      </c>
      <c r="M4280" t="s">
        <v>35</v>
      </c>
      <c r="N4280" s="2">
        <v>9027.6299999999992</v>
      </c>
      <c r="O4280" t="s">
        <v>785</v>
      </c>
      <c r="P4280">
        <v>6.3</v>
      </c>
      <c r="Q42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80">
        <f>YEAR(Table1[[#This Row],[Hire Date]])</f>
        <v>2020</v>
      </c>
      <c r="T4280" t="str">
        <f>IF(Table1[[#This Row],[Education Level]]="Master's Degree",
"Master's Degree",
IF(Table1[[#This Row],[Education Level]]="Bachelor's Degree",
"Bachelor's Degree",
"Others"))</f>
        <v>Master's Degree</v>
      </c>
    </row>
    <row r="4281" spans="1:20" x14ac:dyDescent="0.25">
      <c r="A4281" t="s">
        <v>8984</v>
      </c>
      <c r="B4281" t="s">
        <v>8985</v>
      </c>
      <c r="C4281" t="s">
        <v>18</v>
      </c>
      <c r="D4281">
        <v>38</v>
      </c>
      <c r="E4281" t="s">
        <v>43</v>
      </c>
      <c r="F4281" t="s">
        <v>60</v>
      </c>
      <c r="G4281" t="s">
        <v>93</v>
      </c>
      <c r="H4281" t="s">
        <v>22</v>
      </c>
      <c r="I4281" t="s">
        <v>34</v>
      </c>
      <c r="J4281" s="1">
        <v>44166</v>
      </c>
      <c r="K4281" s="1">
        <v>44678</v>
      </c>
      <c r="L4281" t="s">
        <v>132</v>
      </c>
      <c r="M4281" t="s">
        <v>25</v>
      </c>
      <c r="N4281" s="2">
        <v>3822.66</v>
      </c>
      <c r="O4281" t="s">
        <v>512</v>
      </c>
      <c r="P4281">
        <v>1.4</v>
      </c>
      <c r="Q42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281">
        <f>YEAR(Table1[[#This Row],[Hire Date]])</f>
        <v>2020</v>
      </c>
      <c r="S4281" s="9">
        <f>YEAR(Table1[[#This Row],[Exit Date]])</f>
        <v>2022</v>
      </c>
      <c r="T4281" t="str">
        <f>IF(Table1[[#This Row],[Education Level]]="Master's Degree",
"Master's Degree",
IF(Table1[[#This Row],[Education Level]]="Bachelor's Degree",
"Bachelor's Degree",
"Others"))</f>
        <v>Bachelor's Degree</v>
      </c>
    </row>
    <row r="4282" spans="1:20" x14ac:dyDescent="0.25">
      <c r="A4282" t="s">
        <v>8986</v>
      </c>
      <c r="B4282" t="s">
        <v>8987</v>
      </c>
      <c r="C4282" t="s">
        <v>29</v>
      </c>
      <c r="D4282">
        <v>53</v>
      </c>
      <c r="E4282" t="s">
        <v>69</v>
      </c>
      <c r="F4282" t="s">
        <v>74</v>
      </c>
      <c r="G4282" t="s">
        <v>32</v>
      </c>
      <c r="H4282" t="s">
        <v>33</v>
      </c>
      <c r="I4282" t="s">
        <v>34</v>
      </c>
      <c r="J4282" s="1">
        <v>44328</v>
      </c>
      <c r="M4282" t="s">
        <v>35</v>
      </c>
      <c r="N4282" s="2">
        <v>4242.5600000000004</v>
      </c>
      <c r="O4282" t="s">
        <v>578</v>
      </c>
      <c r="P4282">
        <v>5</v>
      </c>
      <c r="Q42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82">
        <f>YEAR(Table1[[#This Row],[Hire Date]])</f>
        <v>2021</v>
      </c>
      <c r="T4282" t="str">
        <f>IF(Table1[[#This Row],[Education Level]]="Master's Degree",
"Master's Degree",
IF(Table1[[#This Row],[Education Level]]="Bachelor's Degree",
"Bachelor's Degree",
"Others"))</f>
        <v>Bachelor's Degree</v>
      </c>
    </row>
    <row r="4283" spans="1:20" x14ac:dyDescent="0.25">
      <c r="A4283" t="s">
        <v>8988</v>
      </c>
      <c r="B4283" t="s">
        <v>8989</v>
      </c>
      <c r="C4283" t="s">
        <v>29</v>
      </c>
      <c r="D4283">
        <v>22</v>
      </c>
      <c r="E4283" t="s">
        <v>69</v>
      </c>
      <c r="F4283" t="s">
        <v>49</v>
      </c>
      <c r="G4283" t="s">
        <v>45</v>
      </c>
      <c r="H4283" t="s">
        <v>138</v>
      </c>
      <c r="I4283" t="s">
        <v>23</v>
      </c>
      <c r="J4283" s="1">
        <v>45454</v>
      </c>
      <c r="M4283" t="s">
        <v>35</v>
      </c>
      <c r="N4283" s="2">
        <v>7310.5</v>
      </c>
      <c r="O4283" t="s">
        <v>80</v>
      </c>
      <c r="P4283">
        <v>1.9</v>
      </c>
      <c r="Q42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283">
        <f>YEAR(Table1[[#This Row],[Hire Date]])</f>
        <v>2024</v>
      </c>
      <c r="T4283" t="str">
        <f>IF(Table1[[#This Row],[Education Level]]="Master's Degree",
"Master's Degree",
IF(Table1[[#This Row],[Education Level]]="Bachelor's Degree",
"Bachelor's Degree",
"Others"))</f>
        <v>Master's Degree</v>
      </c>
    </row>
    <row r="4284" spans="1:20" x14ac:dyDescent="0.25">
      <c r="A4284" t="s">
        <v>8990</v>
      </c>
      <c r="B4284" t="s">
        <v>4996</v>
      </c>
      <c r="C4284" t="s">
        <v>29</v>
      </c>
      <c r="D4284">
        <v>45</v>
      </c>
      <c r="E4284" t="s">
        <v>19</v>
      </c>
      <c r="F4284" t="s">
        <v>60</v>
      </c>
      <c r="G4284" t="s">
        <v>137</v>
      </c>
      <c r="H4284" t="s">
        <v>22</v>
      </c>
      <c r="I4284" t="s">
        <v>23</v>
      </c>
      <c r="J4284" s="1">
        <v>46036</v>
      </c>
      <c r="M4284" t="s">
        <v>35</v>
      </c>
      <c r="N4284" s="2">
        <v>22779.54</v>
      </c>
      <c r="O4284" t="s">
        <v>908</v>
      </c>
      <c r="P4284">
        <v>0.3</v>
      </c>
      <c r="Q42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284">
        <f>YEAR(Table1[[#This Row],[Hire Date]])</f>
        <v>2026</v>
      </c>
      <c r="T4284" t="str">
        <f>IF(Table1[[#This Row],[Education Level]]="Master's Degree",
"Master's Degree",
IF(Table1[[#This Row],[Education Level]]="Bachelor's Degree",
"Bachelor's Degree",
"Others"))</f>
        <v>Master's Degree</v>
      </c>
    </row>
    <row r="4285" spans="1:20" x14ac:dyDescent="0.25">
      <c r="A4285" t="s">
        <v>8991</v>
      </c>
      <c r="B4285" t="s">
        <v>8992</v>
      </c>
      <c r="C4285" t="s">
        <v>29</v>
      </c>
      <c r="D4285">
        <v>43</v>
      </c>
      <c r="E4285" t="s">
        <v>136</v>
      </c>
      <c r="F4285" t="s">
        <v>60</v>
      </c>
      <c r="G4285" t="s">
        <v>61</v>
      </c>
      <c r="H4285" t="s">
        <v>33</v>
      </c>
      <c r="I4285" t="s">
        <v>117</v>
      </c>
      <c r="J4285" s="1">
        <v>44796</v>
      </c>
      <c r="M4285" t="s">
        <v>35</v>
      </c>
      <c r="N4285" s="2">
        <v>13655.55</v>
      </c>
      <c r="O4285" t="s">
        <v>488</v>
      </c>
      <c r="P4285">
        <v>3.7</v>
      </c>
      <c r="Q42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85">
        <f>YEAR(Table1[[#This Row],[Hire Date]])</f>
        <v>2022</v>
      </c>
      <c r="T4285" t="str">
        <f>IF(Table1[[#This Row],[Education Level]]="Master's Degree",
"Master's Degree",
IF(Table1[[#This Row],[Education Level]]="Bachelor's Degree",
"Bachelor's Degree",
"Others"))</f>
        <v>Others</v>
      </c>
    </row>
    <row r="4286" spans="1:20" x14ac:dyDescent="0.25">
      <c r="A4286" t="s">
        <v>8993</v>
      </c>
      <c r="B4286" t="s">
        <v>8994</v>
      </c>
      <c r="C4286" t="s">
        <v>29</v>
      </c>
      <c r="D4286">
        <v>27</v>
      </c>
      <c r="E4286" t="s">
        <v>79</v>
      </c>
      <c r="F4286" t="s">
        <v>44</v>
      </c>
      <c r="G4286" t="s">
        <v>93</v>
      </c>
      <c r="H4286" t="s">
        <v>131</v>
      </c>
      <c r="I4286" t="s">
        <v>50</v>
      </c>
      <c r="J4286" s="1">
        <v>43226</v>
      </c>
      <c r="M4286" t="s">
        <v>35</v>
      </c>
      <c r="N4286" s="2">
        <v>2633.01</v>
      </c>
      <c r="O4286" t="s">
        <v>2386</v>
      </c>
      <c r="P4286">
        <v>8</v>
      </c>
      <c r="Q42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86">
        <f>YEAR(Table1[[#This Row],[Hire Date]])</f>
        <v>2018</v>
      </c>
      <c r="T4286" t="str">
        <f>IF(Table1[[#This Row],[Education Level]]="Master's Degree",
"Master's Degree",
IF(Table1[[#This Row],[Education Level]]="Bachelor's Degree",
"Bachelor's Degree",
"Others"))</f>
        <v>Others</v>
      </c>
    </row>
    <row r="4287" spans="1:20" x14ac:dyDescent="0.25">
      <c r="A4287" t="s">
        <v>8995</v>
      </c>
      <c r="B4287" t="s">
        <v>8996</v>
      </c>
      <c r="C4287" t="s">
        <v>29</v>
      </c>
      <c r="D4287">
        <v>36</v>
      </c>
      <c r="E4287" t="s">
        <v>136</v>
      </c>
      <c r="F4287" t="s">
        <v>31</v>
      </c>
      <c r="G4287" t="s">
        <v>61</v>
      </c>
      <c r="H4287" t="s">
        <v>33</v>
      </c>
      <c r="I4287" t="s">
        <v>175</v>
      </c>
      <c r="J4287" s="1">
        <v>44629</v>
      </c>
      <c r="M4287" t="s">
        <v>35</v>
      </c>
      <c r="N4287" s="2">
        <v>10732.5</v>
      </c>
      <c r="O4287" t="s">
        <v>179</v>
      </c>
      <c r="P4287">
        <v>4.2</v>
      </c>
      <c r="Q42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87">
        <f>YEAR(Table1[[#This Row],[Hire Date]])</f>
        <v>2022</v>
      </c>
      <c r="T4287" t="str">
        <f>IF(Table1[[#This Row],[Education Level]]="Master's Degree",
"Master's Degree",
IF(Table1[[#This Row],[Education Level]]="Bachelor's Degree",
"Bachelor's Degree",
"Others"))</f>
        <v>Others</v>
      </c>
    </row>
    <row r="4288" spans="1:20" x14ac:dyDescent="0.25">
      <c r="A4288" t="s">
        <v>8997</v>
      </c>
      <c r="B4288" t="s">
        <v>8998</v>
      </c>
      <c r="C4288" t="s">
        <v>29</v>
      </c>
      <c r="D4288">
        <v>30</v>
      </c>
      <c r="E4288" t="s">
        <v>121</v>
      </c>
      <c r="F4288" t="s">
        <v>31</v>
      </c>
      <c r="G4288" t="s">
        <v>21</v>
      </c>
      <c r="H4288" t="s">
        <v>33</v>
      </c>
      <c r="I4288" t="s">
        <v>23</v>
      </c>
      <c r="J4288" s="1">
        <v>46049</v>
      </c>
      <c r="M4288" t="s">
        <v>35</v>
      </c>
      <c r="N4288" s="2">
        <v>18777.2</v>
      </c>
      <c r="O4288" t="s">
        <v>1193</v>
      </c>
      <c r="P4288">
        <v>0.3</v>
      </c>
      <c r="Q42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288">
        <f>YEAR(Table1[[#This Row],[Hire Date]])</f>
        <v>2026</v>
      </c>
      <c r="T4288" t="str">
        <f>IF(Table1[[#This Row],[Education Level]]="Master's Degree",
"Master's Degree",
IF(Table1[[#This Row],[Education Level]]="Bachelor's Degree",
"Bachelor's Degree",
"Others"))</f>
        <v>Master's Degree</v>
      </c>
    </row>
    <row r="4289" spans="1:20" x14ac:dyDescent="0.25">
      <c r="A4289" t="s">
        <v>8999</v>
      </c>
      <c r="B4289" t="s">
        <v>9000</v>
      </c>
      <c r="C4289" t="s">
        <v>29</v>
      </c>
      <c r="D4289">
        <v>36</v>
      </c>
      <c r="E4289" t="s">
        <v>43</v>
      </c>
      <c r="F4289" t="s">
        <v>60</v>
      </c>
      <c r="G4289" t="s">
        <v>93</v>
      </c>
      <c r="H4289" t="s">
        <v>33</v>
      </c>
      <c r="I4289" t="s">
        <v>23</v>
      </c>
      <c r="J4289" s="1">
        <v>44502</v>
      </c>
      <c r="M4289" t="s">
        <v>35</v>
      </c>
      <c r="N4289" s="2">
        <v>2778.05</v>
      </c>
      <c r="O4289" t="s">
        <v>824</v>
      </c>
      <c r="P4289">
        <v>4.5</v>
      </c>
      <c r="Q42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89">
        <f>YEAR(Table1[[#This Row],[Hire Date]])</f>
        <v>2021</v>
      </c>
      <c r="T4289" t="str">
        <f>IF(Table1[[#This Row],[Education Level]]="Master's Degree",
"Master's Degree",
IF(Table1[[#This Row],[Education Level]]="Bachelor's Degree",
"Bachelor's Degree",
"Others"))</f>
        <v>Master's Degree</v>
      </c>
    </row>
    <row r="4290" spans="1:20" x14ac:dyDescent="0.25">
      <c r="A4290" t="s">
        <v>9001</v>
      </c>
      <c r="B4290" t="s">
        <v>9002</v>
      </c>
      <c r="C4290" t="s">
        <v>18</v>
      </c>
      <c r="D4290">
        <v>48</v>
      </c>
      <c r="E4290" t="s">
        <v>73</v>
      </c>
      <c r="F4290" t="s">
        <v>20</v>
      </c>
      <c r="G4290" t="s">
        <v>45</v>
      </c>
      <c r="H4290" t="s">
        <v>33</v>
      </c>
      <c r="I4290" t="s">
        <v>34</v>
      </c>
      <c r="J4290" s="1">
        <v>43671</v>
      </c>
      <c r="K4290" s="1">
        <v>45352</v>
      </c>
      <c r="L4290" t="s">
        <v>24</v>
      </c>
      <c r="M4290" t="s">
        <v>25</v>
      </c>
      <c r="N4290" s="2">
        <v>7873.94</v>
      </c>
      <c r="O4290" t="s">
        <v>768</v>
      </c>
      <c r="P4290">
        <v>4.5999999999999996</v>
      </c>
      <c r="Q42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90">
        <f>YEAR(Table1[[#This Row],[Hire Date]])</f>
        <v>2019</v>
      </c>
      <c r="S4290" s="9">
        <f>YEAR(Table1[[#This Row],[Exit Date]])</f>
        <v>2024</v>
      </c>
      <c r="T4290" t="str">
        <f>IF(Table1[[#This Row],[Education Level]]="Master's Degree",
"Master's Degree",
IF(Table1[[#This Row],[Education Level]]="Bachelor's Degree",
"Bachelor's Degree",
"Others"))</f>
        <v>Bachelor's Degree</v>
      </c>
    </row>
    <row r="4291" spans="1:20" x14ac:dyDescent="0.25">
      <c r="A4291" t="s">
        <v>9003</v>
      </c>
      <c r="B4291" t="s">
        <v>9004</v>
      </c>
      <c r="C4291" t="s">
        <v>29</v>
      </c>
      <c r="D4291">
        <v>40</v>
      </c>
      <c r="E4291" t="s">
        <v>79</v>
      </c>
      <c r="F4291" t="s">
        <v>44</v>
      </c>
      <c r="G4291" t="s">
        <v>32</v>
      </c>
      <c r="H4291" t="s">
        <v>33</v>
      </c>
      <c r="I4291" t="s">
        <v>34</v>
      </c>
      <c r="J4291" s="1">
        <v>46076</v>
      </c>
      <c r="M4291" t="s">
        <v>35</v>
      </c>
      <c r="N4291" s="2">
        <v>4052.53</v>
      </c>
      <c r="O4291" t="s">
        <v>1784</v>
      </c>
      <c r="P4291">
        <v>0.2</v>
      </c>
      <c r="Q42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291">
        <f>YEAR(Table1[[#This Row],[Hire Date]])</f>
        <v>2026</v>
      </c>
      <c r="T4291" t="str">
        <f>IF(Table1[[#This Row],[Education Level]]="Master's Degree",
"Master's Degree",
IF(Table1[[#This Row],[Education Level]]="Bachelor's Degree",
"Bachelor's Degree",
"Others"))</f>
        <v>Bachelor's Degree</v>
      </c>
    </row>
    <row r="4292" spans="1:20" x14ac:dyDescent="0.25">
      <c r="A4292" t="s">
        <v>9005</v>
      </c>
      <c r="B4292" t="s">
        <v>9006</v>
      </c>
      <c r="C4292" t="s">
        <v>18</v>
      </c>
      <c r="D4292">
        <v>39</v>
      </c>
      <c r="E4292" t="s">
        <v>73</v>
      </c>
      <c r="F4292" t="s">
        <v>74</v>
      </c>
      <c r="G4292" t="s">
        <v>61</v>
      </c>
      <c r="H4292" t="s">
        <v>33</v>
      </c>
      <c r="I4292" t="s">
        <v>23</v>
      </c>
      <c r="J4292" s="1">
        <v>45088</v>
      </c>
      <c r="M4292" t="s">
        <v>35</v>
      </c>
      <c r="N4292" s="2">
        <v>10336.19</v>
      </c>
      <c r="O4292" t="s">
        <v>223</v>
      </c>
      <c r="P4292">
        <v>2.9</v>
      </c>
      <c r="Q42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292">
        <f>YEAR(Table1[[#This Row],[Hire Date]])</f>
        <v>2023</v>
      </c>
      <c r="T4292" t="str">
        <f>IF(Table1[[#This Row],[Education Level]]="Master's Degree",
"Master's Degree",
IF(Table1[[#This Row],[Education Level]]="Bachelor's Degree",
"Bachelor's Degree",
"Others"))</f>
        <v>Master's Degree</v>
      </c>
    </row>
    <row r="4293" spans="1:20" x14ac:dyDescent="0.25">
      <c r="A4293" t="s">
        <v>9007</v>
      </c>
      <c r="B4293" t="s">
        <v>9008</v>
      </c>
      <c r="C4293" t="s">
        <v>18</v>
      </c>
      <c r="D4293">
        <v>31</v>
      </c>
      <c r="E4293" t="s">
        <v>136</v>
      </c>
      <c r="F4293" t="s">
        <v>74</v>
      </c>
      <c r="G4293" t="s">
        <v>45</v>
      </c>
      <c r="H4293" t="s">
        <v>33</v>
      </c>
      <c r="I4293" t="s">
        <v>23</v>
      </c>
      <c r="J4293" s="1">
        <v>43152</v>
      </c>
      <c r="M4293" t="s">
        <v>35</v>
      </c>
      <c r="N4293" s="2">
        <v>9012.36</v>
      </c>
      <c r="O4293" t="s">
        <v>1343</v>
      </c>
      <c r="P4293">
        <v>8.1999999999999993</v>
      </c>
      <c r="Q42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93">
        <f>YEAR(Table1[[#This Row],[Hire Date]])</f>
        <v>2018</v>
      </c>
      <c r="T4293" t="str">
        <f>IF(Table1[[#This Row],[Education Level]]="Master's Degree",
"Master's Degree",
IF(Table1[[#This Row],[Education Level]]="Bachelor's Degree",
"Bachelor's Degree",
"Others"))</f>
        <v>Master's Degree</v>
      </c>
    </row>
    <row r="4294" spans="1:20" x14ac:dyDescent="0.25">
      <c r="A4294" t="s">
        <v>9009</v>
      </c>
      <c r="B4294" t="s">
        <v>2000</v>
      </c>
      <c r="C4294" t="s">
        <v>18</v>
      </c>
      <c r="D4294">
        <v>22</v>
      </c>
      <c r="E4294" t="s">
        <v>100</v>
      </c>
      <c r="F4294" t="s">
        <v>20</v>
      </c>
      <c r="G4294" t="s">
        <v>145</v>
      </c>
      <c r="H4294" t="s">
        <v>33</v>
      </c>
      <c r="I4294" t="s">
        <v>34</v>
      </c>
      <c r="J4294" s="1">
        <v>44812</v>
      </c>
      <c r="M4294" t="s">
        <v>35</v>
      </c>
      <c r="N4294" s="2">
        <v>40640.120000000003</v>
      </c>
      <c r="O4294" t="s">
        <v>146</v>
      </c>
      <c r="P4294">
        <v>3.7</v>
      </c>
      <c r="Q42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294">
        <f>YEAR(Table1[[#This Row],[Hire Date]])</f>
        <v>2022</v>
      </c>
      <c r="T4294" t="str">
        <f>IF(Table1[[#This Row],[Education Level]]="Master's Degree",
"Master's Degree",
IF(Table1[[#This Row],[Education Level]]="Bachelor's Degree",
"Bachelor's Degree",
"Others"))</f>
        <v>Bachelor's Degree</v>
      </c>
    </row>
    <row r="4295" spans="1:20" x14ac:dyDescent="0.25">
      <c r="A4295" t="s">
        <v>9010</v>
      </c>
      <c r="B4295" t="s">
        <v>9011</v>
      </c>
      <c r="C4295" t="s">
        <v>18</v>
      </c>
      <c r="D4295">
        <v>33</v>
      </c>
      <c r="E4295" t="s">
        <v>73</v>
      </c>
      <c r="F4295" t="s">
        <v>44</v>
      </c>
      <c r="G4295" t="s">
        <v>32</v>
      </c>
      <c r="H4295" t="s">
        <v>33</v>
      </c>
      <c r="I4295" t="s">
        <v>50</v>
      </c>
      <c r="J4295" s="1">
        <v>43307</v>
      </c>
      <c r="M4295" t="s">
        <v>35</v>
      </c>
      <c r="N4295" s="2">
        <v>6169.14</v>
      </c>
      <c r="O4295" t="s">
        <v>382</v>
      </c>
      <c r="P4295">
        <v>7.8</v>
      </c>
      <c r="Q42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95">
        <f>YEAR(Table1[[#This Row],[Hire Date]])</f>
        <v>2018</v>
      </c>
      <c r="T4295" t="str">
        <f>IF(Table1[[#This Row],[Education Level]]="Master's Degree",
"Master's Degree",
IF(Table1[[#This Row],[Education Level]]="Bachelor's Degree",
"Bachelor's Degree",
"Others"))</f>
        <v>Others</v>
      </c>
    </row>
    <row r="4296" spans="1:20" x14ac:dyDescent="0.25">
      <c r="A4296" t="s">
        <v>9012</v>
      </c>
      <c r="B4296" t="s">
        <v>9013</v>
      </c>
      <c r="C4296" t="s">
        <v>18</v>
      </c>
      <c r="D4296">
        <v>45</v>
      </c>
      <c r="E4296" t="s">
        <v>121</v>
      </c>
      <c r="F4296" t="s">
        <v>44</v>
      </c>
      <c r="G4296" t="s">
        <v>32</v>
      </c>
      <c r="H4296" t="s">
        <v>33</v>
      </c>
      <c r="I4296" t="s">
        <v>23</v>
      </c>
      <c r="J4296" s="1">
        <v>43590</v>
      </c>
      <c r="M4296" t="s">
        <v>35</v>
      </c>
      <c r="N4296" s="2">
        <v>5440.45</v>
      </c>
      <c r="O4296" t="s">
        <v>152</v>
      </c>
      <c r="P4296">
        <v>7</v>
      </c>
      <c r="Q42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96">
        <f>YEAR(Table1[[#This Row],[Hire Date]])</f>
        <v>2019</v>
      </c>
      <c r="T4296" t="str">
        <f>IF(Table1[[#This Row],[Education Level]]="Master's Degree",
"Master's Degree",
IF(Table1[[#This Row],[Education Level]]="Bachelor's Degree",
"Bachelor's Degree",
"Others"))</f>
        <v>Master's Degree</v>
      </c>
    </row>
    <row r="4297" spans="1:20" x14ac:dyDescent="0.25">
      <c r="A4297" t="s">
        <v>9014</v>
      </c>
      <c r="B4297" t="s">
        <v>9015</v>
      </c>
      <c r="C4297" t="s">
        <v>29</v>
      </c>
      <c r="D4297">
        <v>22</v>
      </c>
      <c r="E4297" t="s">
        <v>69</v>
      </c>
      <c r="F4297" t="s">
        <v>20</v>
      </c>
      <c r="G4297" t="s">
        <v>45</v>
      </c>
      <c r="H4297" t="s">
        <v>33</v>
      </c>
      <c r="I4297" t="s">
        <v>117</v>
      </c>
      <c r="J4297" s="1">
        <v>44268</v>
      </c>
      <c r="M4297" t="s">
        <v>35</v>
      </c>
      <c r="N4297" s="2">
        <v>7108.2</v>
      </c>
      <c r="O4297" t="s">
        <v>1029</v>
      </c>
      <c r="P4297">
        <v>5.2</v>
      </c>
      <c r="Q42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97">
        <f>YEAR(Table1[[#This Row],[Hire Date]])</f>
        <v>2021</v>
      </c>
      <c r="T4297" t="str">
        <f>IF(Table1[[#This Row],[Education Level]]="Master's Degree",
"Master's Degree",
IF(Table1[[#This Row],[Education Level]]="Bachelor's Degree",
"Bachelor's Degree",
"Others"))</f>
        <v>Others</v>
      </c>
    </row>
    <row r="4298" spans="1:20" x14ac:dyDescent="0.25">
      <c r="A4298" t="s">
        <v>9016</v>
      </c>
      <c r="B4298" t="s">
        <v>9017</v>
      </c>
      <c r="C4298" t="s">
        <v>29</v>
      </c>
      <c r="D4298">
        <v>25</v>
      </c>
      <c r="E4298" t="s">
        <v>79</v>
      </c>
      <c r="F4298" t="s">
        <v>44</v>
      </c>
      <c r="G4298" t="s">
        <v>32</v>
      </c>
      <c r="H4298" t="s">
        <v>33</v>
      </c>
      <c r="I4298" t="s">
        <v>23</v>
      </c>
      <c r="J4298" s="1">
        <v>43710</v>
      </c>
      <c r="K4298" s="1">
        <v>45977</v>
      </c>
      <c r="L4298" t="s">
        <v>113</v>
      </c>
      <c r="M4298" t="s">
        <v>25</v>
      </c>
      <c r="N4298" s="2">
        <v>5539.72</v>
      </c>
      <c r="O4298" t="s">
        <v>1091</v>
      </c>
      <c r="P4298">
        <v>6.2</v>
      </c>
      <c r="Q42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298">
        <f>YEAR(Table1[[#This Row],[Hire Date]])</f>
        <v>2019</v>
      </c>
      <c r="S4298" s="9">
        <f>YEAR(Table1[[#This Row],[Exit Date]])</f>
        <v>2025</v>
      </c>
      <c r="T4298" t="str">
        <f>IF(Table1[[#This Row],[Education Level]]="Master's Degree",
"Master's Degree",
IF(Table1[[#This Row],[Education Level]]="Bachelor's Degree",
"Bachelor's Degree",
"Others"))</f>
        <v>Master's Degree</v>
      </c>
    </row>
    <row r="4299" spans="1:20" x14ac:dyDescent="0.25">
      <c r="A4299" t="s">
        <v>9018</v>
      </c>
      <c r="B4299" t="s">
        <v>9019</v>
      </c>
      <c r="C4299" t="s">
        <v>29</v>
      </c>
      <c r="D4299">
        <v>36</v>
      </c>
      <c r="E4299" t="s">
        <v>79</v>
      </c>
      <c r="F4299" t="s">
        <v>31</v>
      </c>
      <c r="G4299" t="s">
        <v>32</v>
      </c>
      <c r="H4299" t="s">
        <v>33</v>
      </c>
      <c r="I4299" t="s">
        <v>34</v>
      </c>
      <c r="J4299" s="1">
        <v>45309</v>
      </c>
      <c r="M4299" t="s">
        <v>35</v>
      </c>
      <c r="N4299" s="2">
        <v>5172.7299999999996</v>
      </c>
      <c r="O4299" t="s">
        <v>2593</v>
      </c>
      <c r="P4299">
        <v>2.2999999999999998</v>
      </c>
      <c r="Q42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299">
        <f>YEAR(Table1[[#This Row],[Hire Date]])</f>
        <v>2024</v>
      </c>
      <c r="T4299" t="str">
        <f>IF(Table1[[#This Row],[Education Level]]="Master's Degree",
"Master's Degree",
IF(Table1[[#This Row],[Education Level]]="Bachelor's Degree",
"Bachelor's Degree",
"Others"))</f>
        <v>Bachelor's Degree</v>
      </c>
    </row>
    <row r="4300" spans="1:20" x14ac:dyDescent="0.25">
      <c r="A4300" t="s">
        <v>9020</v>
      </c>
      <c r="B4300" t="s">
        <v>9021</v>
      </c>
      <c r="C4300" t="s">
        <v>18</v>
      </c>
      <c r="D4300">
        <v>26</v>
      </c>
      <c r="E4300" t="s">
        <v>69</v>
      </c>
      <c r="F4300" t="s">
        <v>20</v>
      </c>
      <c r="G4300" t="s">
        <v>45</v>
      </c>
      <c r="H4300" t="s">
        <v>33</v>
      </c>
      <c r="I4300" t="s">
        <v>34</v>
      </c>
      <c r="J4300" s="1">
        <v>45913</v>
      </c>
      <c r="M4300" t="s">
        <v>35</v>
      </c>
      <c r="N4300" s="2">
        <v>8093.09</v>
      </c>
      <c r="O4300" t="s">
        <v>3041</v>
      </c>
      <c r="P4300">
        <v>0.7</v>
      </c>
      <c r="Q43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300">
        <f>YEAR(Table1[[#This Row],[Hire Date]])</f>
        <v>2025</v>
      </c>
      <c r="T4300" t="str">
        <f>IF(Table1[[#This Row],[Education Level]]="Master's Degree",
"Master's Degree",
IF(Table1[[#This Row],[Education Level]]="Bachelor's Degree",
"Bachelor's Degree",
"Others"))</f>
        <v>Bachelor's Degree</v>
      </c>
    </row>
    <row r="4301" spans="1:20" x14ac:dyDescent="0.25">
      <c r="A4301" t="s">
        <v>9022</v>
      </c>
      <c r="B4301" t="s">
        <v>9023</v>
      </c>
      <c r="C4301" t="s">
        <v>18</v>
      </c>
      <c r="D4301">
        <v>27</v>
      </c>
      <c r="E4301" t="s">
        <v>30</v>
      </c>
      <c r="F4301" t="s">
        <v>31</v>
      </c>
      <c r="G4301" t="s">
        <v>93</v>
      </c>
      <c r="H4301" t="s">
        <v>33</v>
      </c>
      <c r="I4301" t="s">
        <v>23</v>
      </c>
      <c r="J4301" s="1">
        <v>46021</v>
      </c>
      <c r="M4301" t="s">
        <v>35</v>
      </c>
      <c r="N4301" s="2">
        <v>3669.02</v>
      </c>
      <c r="O4301" t="s">
        <v>1278</v>
      </c>
      <c r="P4301">
        <v>0.4</v>
      </c>
      <c r="Q43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301">
        <f>YEAR(Table1[[#This Row],[Hire Date]])</f>
        <v>2025</v>
      </c>
      <c r="T4301" t="str">
        <f>IF(Table1[[#This Row],[Education Level]]="Master's Degree",
"Master's Degree",
IF(Table1[[#This Row],[Education Level]]="Bachelor's Degree",
"Bachelor's Degree",
"Others"))</f>
        <v>Master's Degree</v>
      </c>
    </row>
    <row r="4302" spans="1:20" x14ac:dyDescent="0.25">
      <c r="A4302" t="s">
        <v>9024</v>
      </c>
      <c r="B4302" t="s">
        <v>9025</v>
      </c>
      <c r="C4302" t="s">
        <v>18</v>
      </c>
      <c r="D4302">
        <v>31</v>
      </c>
      <c r="E4302" t="s">
        <v>136</v>
      </c>
      <c r="F4302" t="s">
        <v>49</v>
      </c>
      <c r="G4302" t="s">
        <v>93</v>
      </c>
      <c r="H4302" t="s">
        <v>33</v>
      </c>
      <c r="I4302" t="s">
        <v>23</v>
      </c>
      <c r="J4302" s="1">
        <v>43986</v>
      </c>
      <c r="K4302" s="1">
        <v>46147</v>
      </c>
      <c r="L4302" t="s">
        <v>24</v>
      </c>
      <c r="M4302" t="s">
        <v>25</v>
      </c>
      <c r="N4302" s="2">
        <v>3718.62</v>
      </c>
      <c r="O4302" t="s">
        <v>512</v>
      </c>
      <c r="P4302">
        <v>5.9</v>
      </c>
      <c r="Q43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02">
        <f>YEAR(Table1[[#This Row],[Hire Date]])</f>
        <v>2020</v>
      </c>
      <c r="S4302" s="9">
        <f>YEAR(Table1[[#This Row],[Exit Date]])</f>
        <v>2026</v>
      </c>
      <c r="T4302" t="str">
        <f>IF(Table1[[#This Row],[Education Level]]="Master's Degree",
"Master's Degree",
IF(Table1[[#This Row],[Education Level]]="Bachelor's Degree",
"Bachelor's Degree",
"Others"))</f>
        <v>Master's Degree</v>
      </c>
    </row>
    <row r="4303" spans="1:20" x14ac:dyDescent="0.25">
      <c r="A4303" t="s">
        <v>9026</v>
      </c>
      <c r="B4303" t="s">
        <v>5654</v>
      </c>
      <c r="C4303" t="s">
        <v>18</v>
      </c>
      <c r="D4303">
        <v>22</v>
      </c>
      <c r="E4303" t="s">
        <v>79</v>
      </c>
      <c r="F4303" t="s">
        <v>74</v>
      </c>
      <c r="G4303" t="s">
        <v>21</v>
      </c>
      <c r="H4303" t="s">
        <v>33</v>
      </c>
      <c r="I4303" t="s">
        <v>34</v>
      </c>
      <c r="J4303" s="1">
        <v>45291</v>
      </c>
      <c r="M4303" t="s">
        <v>35</v>
      </c>
      <c r="N4303" s="2">
        <v>15662.14</v>
      </c>
      <c r="O4303" t="s">
        <v>485</v>
      </c>
      <c r="P4303">
        <v>2.4</v>
      </c>
      <c r="Q43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303">
        <f>YEAR(Table1[[#This Row],[Hire Date]])</f>
        <v>2023</v>
      </c>
      <c r="T4303" t="str">
        <f>IF(Table1[[#This Row],[Education Level]]="Master's Degree",
"Master's Degree",
IF(Table1[[#This Row],[Education Level]]="Bachelor's Degree",
"Bachelor's Degree",
"Others"))</f>
        <v>Bachelor's Degree</v>
      </c>
    </row>
    <row r="4304" spans="1:20" x14ac:dyDescent="0.25">
      <c r="A4304" t="s">
        <v>9027</v>
      </c>
      <c r="B4304" t="s">
        <v>9028</v>
      </c>
      <c r="C4304" t="s">
        <v>29</v>
      </c>
      <c r="D4304">
        <v>26</v>
      </c>
      <c r="E4304" t="s">
        <v>19</v>
      </c>
      <c r="F4304" t="s">
        <v>74</v>
      </c>
      <c r="G4304" t="s">
        <v>232</v>
      </c>
      <c r="H4304" t="s">
        <v>33</v>
      </c>
      <c r="I4304" t="s">
        <v>50</v>
      </c>
      <c r="J4304" s="1">
        <v>45725</v>
      </c>
      <c r="K4304" s="1">
        <v>45957</v>
      </c>
      <c r="L4304" t="s">
        <v>324</v>
      </c>
      <c r="M4304" t="s">
        <v>25</v>
      </c>
      <c r="N4304" s="2">
        <v>64895.39</v>
      </c>
      <c r="O4304" t="s">
        <v>146</v>
      </c>
      <c r="P4304">
        <v>0.6</v>
      </c>
      <c r="Q43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304">
        <f>YEAR(Table1[[#This Row],[Hire Date]])</f>
        <v>2025</v>
      </c>
      <c r="S4304" s="9">
        <f>YEAR(Table1[[#This Row],[Exit Date]])</f>
        <v>2025</v>
      </c>
      <c r="T4304" t="str">
        <f>IF(Table1[[#This Row],[Education Level]]="Master's Degree",
"Master's Degree",
IF(Table1[[#This Row],[Education Level]]="Bachelor's Degree",
"Bachelor's Degree",
"Others"))</f>
        <v>Others</v>
      </c>
    </row>
    <row r="4305" spans="1:20" x14ac:dyDescent="0.25">
      <c r="A4305" t="s">
        <v>9029</v>
      </c>
      <c r="B4305" t="s">
        <v>9030</v>
      </c>
      <c r="C4305" t="s">
        <v>29</v>
      </c>
      <c r="D4305">
        <v>41</v>
      </c>
      <c r="E4305" t="s">
        <v>86</v>
      </c>
      <c r="F4305" t="s">
        <v>31</v>
      </c>
      <c r="G4305" t="s">
        <v>45</v>
      </c>
      <c r="H4305" t="s">
        <v>131</v>
      </c>
      <c r="I4305" t="s">
        <v>34</v>
      </c>
      <c r="J4305" s="1">
        <v>44631</v>
      </c>
      <c r="K4305" s="1">
        <v>44835</v>
      </c>
      <c r="L4305" t="s">
        <v>132</v>
      </c>
      <c r="M4305" t="s">
        <v>25</v>
      </c>
      <c r="N4305" s="2">
        <v>8847.86</v>
      </c>
      <c r="O4305" t="s">
        <v>650</v>
      </c>
      <c r="P4305">
        <v>0.6</v>
      </c>
      <c r="Q43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305">
        <f>YEAR(Table1[[#This Row],[Hire Date]])</f>
        <v>2022</v>
      </c>
      <c r="S4305" s="9">
        <f>YEAR(Table1[[#This Row],[Exit Date]])</f>
        <v>2022</v>
      </c>
      <c r="T4305" t="str">
        <f>IF(Table1[[#This Row],[Education Level]]="Master's Degree",
"Master's Degree",
IF(Table1[[#This Row],[Education Level]]="Bachelor's Degree",
"Bachelor's Degree",
"Others"))</f>
        <v>Bachelor's Degree</v>
      </c>
    </row>
    <row r="4306" spans="1:20" x14ac:dyDescent="0.25">
      <c r="A4306" t="s">
        <v>9031</v>
      </c>
      <c r="B4306" t="s">
        <v>9032</v>
      </c>
      <c r="C4306" t="s">
        <v>18</v>
      </c>
      <c r="D4306">
        <v>23</v>
      </c>
      <c r="E4306" t="s">
        <v>19</v>
      </c>
      <c r="F4306" t="s">
        <v>74</v>
      </c>
      <c r="G4306" t="s">
        <v>232</v>
      </c>
      <c r="H4306" t="s">
        <v>33</v>
      </c>
      <c r="I4306" t="s">
        <v>34</v>
      </c>
      <c r="J4306" s="1">
        <v>46079</v>
      </c>
      <c r="M4306" t="s">
        <v>35</v>
      </c>
      <c r="N4306" s="2">
        <v>46568.37</v>
      </c>
      <c r="O4306" t="s">
        <v>146</v>
      </c>
      <c r="P4306">
        <v>0.2</v>
      </c>
      <c r="Q43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306">
        <f>YEAR(Table1[[#This Row],[Hire Date]])</f>
        <v>2026</v>
      </c>
      <c r="T4306" t="str">
        <f>IF(Table1[[#This Row],[Education Level]]="Master's Degree",
"Master's Degree",
IF(Table1[[#This Row],[Education Level]]="Bachelor's Degree",
"Bachelor's Degree",
"Others"))</f>
        <v>Bachelor's Degree</v>
      </c>
    </row>
    <row r="4307" spans="1:20" x14ac:dyDescent="0.25">
      <c r="A4307" t="s">
        <v>9033</v>
      </c>
      <c r="B4307" t="s">
        <v>9034</v>
      </c>
      <c r="C4307" t="s">
        <v>29</v>
      </c>
      <c r="D4307">
        <v>22</v>
      </c>
      <c r="E4307" t="s">
        <v>100</v>
      </c>
      <c r="F4307" t="s">
        <v>44</v>
      </c>
      <c r="G4307" t="s">
        <v>93</v>
      </c>
      <c r="H4307" t="s">
        <v>33</v>
      </c>
      <c r="I4307" t="s">
        <v>34</v>
      </c>
      <c r="J4307" s="1">
        <v>44345</v>
      </c>
      <c r="K4307" s="1">
        <v>45647</v>
      </c>
      <c r="L4307" t="s">
        <v>324</v>
      </c>
      <c r="M4307" t="s">
        <v>25</v>
      </c>
      <c r="N4307" s="2">
        <v>3854.06</v>
      </c>
      <c r="O4307" t="s">
        <v>2048</v>
      </c>
      <c r="P4307">
        <v>3.6</v>
      </c>
      <c r="Q43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07">
        <f>YEAR(Table1[[#This Row],[Hire Date]])</f>
        <v>2021</v>
      </c>
      <c r="S4307" s="9">
        <f>YEAR(Table1[[#This Row],[Exit Date]])</f>
        <v>2024</v>
      </c>
      <c r="T4307" t="str">
        <f>IF(Table1[[#This Row],[Education Level]]="Master's Degree",
"Master's Degree",
IF(Table1[[#This Row],[Education Level]]="Bachelor's Degree",
"Bachelor's Degree",
"Others"))</f>
        <v>Bachelor's Degree</v>
      </c>
    </row>
    <row r="4308" spans="1:20" x14ac:dyDescent="0.25">
      <c r="A4308" t="s">
        <v>9035</v>
      </c>
      <c r="B4308" t="s">
        <v>9036</v>
      </c>
      <c r="C4308" t="s">
        <v>18</v>
      </c>
      <c r="D4308">
        <v>29</v>
      </c>
      <c r="E4308" t="s">
        <v>43</v>
      </c>
      <c r="F4308" t="s">
        <v>44</v>
      </c>
      <c r="G4308" t="s">
        <v>45</v>
      </c>
      <c r="H4308" t="s">
        <v>131</v>
      </c>
      <c r="I4308" t="s">
        <v>34</v>
      </c>
      <c r="J4308" s="1">
        <v>44145</v>
      </c>
      <c r="K4308" s="1">
        <v>46012</v>
      </c>
      <c r="L4308" t="s">
        <v>132</v>
      </c>
      <c r="M4308" t="s">
        <v>25</v>
      </c>
      <c r="N4308" s="2">
        <v>8314.5400000000009</v>
      </c>
      <c r="O4308" t="s">
        <v>3389</v>
      </c>
      <c r="P4308">
        <v>5.0999999999999996</v>
      </c>
      <c r="Q43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08">
        <f>YEAR(Table1[[#This Row],[Hire Date]])</f>
        <v>2020</v>
      </c>
      <c r="S4308" s="9">
        <f>YEAR(Table1[[#This Row],[Exit Date]])</f>
        <v>2025</v>
      </c>
      <c r="T4308" t="str">
        <f>IF(Table1[[#This Row],[Education Level]]="Master's Degree",
"Master's Degree",
IF(Table1[[#This Row],[Education Level]]="Bachelor's Degree",
"Bachelor's Degree",
"Others"))</f>
        <v>Bachelor's Degree</v>
      </c>
    </row>
    <row r="4309" spans="1:20" x14ac:dyDescent="0.25">
      <c r="A4309" t="s">
        <v>9037</v>
      </c>
      <c r="B4309" t="s">
        <v>9038</v>
      </c>
      <c r="C4309" t="s">
        <v>29</v>
      </c>
      <c r="D4309">
        <v>41</v>
      </c>
      <c r="E4309" t="s">
        <v>69</v>
      </c>
      <c r="F4309" t="s">
        <v>44</v>
      </c>
      <c r="G4309" t="s">
        <v>137</v>
      </c>
      <c r="H4309" t="s">
        <v>33</v>
      </c>
      <c r="I4309" t="s">
        <v>117</v>
      </c>
      <c r="J4309" s="1">
        <v>45291</v>
      </c>
      <c r="M4309" t="s">
        <v>35</v>
      </c>
      <c r="N4309" s="2">
        <v>21605.34</v>
      </c>
      <c r="O4309" t="s">
        <v>2607</v>
      </c>
      <c r="P4309">
        <v>2.4</v>
      </c>
      <c r="Q43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309">
        <f>YEAR(Table1[[#This Row],[Hire Date]])</f>
        <v>2023</v>
      </c>
      <c r="T4309" t="str">
        <f>IF(Table1[[#This Row],[Education Level]]="Master's Degree",
"Master's Degree",
IF(Table1[[#This Row],[Education Level]]="Bachelor's Degree",
"Bachelor's Degree",
"Others"))</f>
        <v>Others</v>
      </c>
    </row>
    <row r="4310" spans="1:20" x14ac:dyDescent="0.25">
      <c r="A4310" t="s">
        <v>9039</v>
      </c>
      <c r="B4310" t="s">
        <v>9040</v>
      </c>
      <c r="C4310" t="s">
        <v>29</v>
      </c>
      <c r="D4310">
        <v>33</v>
      </c>
      <c r="E4310" t="s">
        <v>19</v>
      </c>
      <c r="F4310" t="s">
        <v>31</v>
      </c>
      <c r="G4310" t="s">
        <v>61</v>
      </c>
      <c r="H4310" t="s">
        <v>22</v>
      </c>
      <c r="I4310" t="s">
        <v>23</v>
      </c>
      <c r="J4310" s="1">
        <v>43398</v>
      </c>
      <c r="K4310" s="1">
        <v>45946</v>
      </c>
      <c r="L4310" t="s">
        <v>24</v>
      </c>
      <c r="M4310" t="s">
        <v>25</v>
      </c>
      <c r="N4310" s="2">
        <v>11402.36</v>
      </c>
      <c r="O4310" t="s">
        <v>410</v>
      </c>
      <c r="P4310">
        <v>7</v>
      </c>
      <c r="Q43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10">
        <f>YEAR(Table1[[#This Row],[Hire Date]])</f>
        <v>2018</v>
      </c>
      <c r="S4310" s="9">
        <f>YEAR(Table1[[#This Row],[Exit Date]])</f>
        <v>2025</v>
      </c>
      <c r="T4310" t="str">
        <f>IF(Table1[[#This Row],[Education Level]]="Master's Degree",
"Master's Degree",
IF(Table1[[#This Row],[Education Level]]="Bachelor's Degree",
"Bachelor's Degree",
"Others"))</f>
        <v>Master's Degree</v>
      </c>
    </row>
    <row r="4311" spans="1:20" x14ac:dyDescent="0.25">
      <c r="A4311" t="s">
        <v>9041</v>
      </c>
      <c r="B4311" t="s">
        <v>9042</v>
      </c>
      <c r="C4311" t="s">
        <v>18</v>
      </c>
      <c r="D4311">
        <v>30</v>
      </c>
      <c r="E4311" t="s">
        <v>73</v>
      </c>
      <c r="F4311" t="s">
        <v>20</v>
      </c>
      <c r="G4311" t="s">
        <v>32</v>
      </c>
      <c r="H4311" t="s">
        <v>22</v>
      </c>
      <c r="I4311" t="s">
        <v>34</v>
      </c>
      <c r="J4311" s="1">
        <v>43724</v>
      </c>
      <c r="M4311" t="s">
        <v>35</v>
      </c>
      <c r="N4311" s="2">
        <v>5192.2700000000004</v>
      </c>
      <c r="O4311" t="s">
        <v>217</v>
      </c>
      <c r="P4311">
        <v>6.7</v>
      </c>
      <c r="Q43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11">
        <f>YEAR(Table1[[#This Row],[Hire Date]])</f>
        <v>2019</v>
      </c>
      <c r="T4311" t="str">
        <f>IF(Table1[[#This Row],[Education Level]]="Master's Degree",
"Master's Degree",
IF(Table1[[#This Row],[Education Level]]="Bachelor's Degree",
"Bachelor's Degree",
"Others"))</f>
        <v>Bachelor's Degree</v>
      </c>
    </row>
    <row r="4312" spans="1:20" x14ac:dyDescent="0.25">
      <c r="A4312" t="s">
        <v>9043</v>
      </c>
      <c r="B4312" t="s">
        <v>9044</v>
      </c>
      <c r="C4312" t="s">
        <v>18</v>
      </c>
      <c r="D4312">
        <v>35</v>
      </c>
      <c r="E4312" t="s">
        <v>79</v>
      </c>
      <c r="F4312" t="s">
        <v>49</v>
      </c>
      <c r="G4312" t="s">
        <v>21</v>
      </c>
      <c r="H4312" t="s">
        <v>33</v>
      </c>
      <c r="I4312" t="s">
        <v>34</v>
      </c>
      <c r="J4312" s="1">
        <v>44512</v>
      </c>
      <c r="M4312" t="s">
        <v>35</v>
      </c>
      <c r="N4312" s="2">
        <v>16053.72</v>
      </c>
      <c r="O4312" t="s">
        <v>1504</v>
      </c>
      <c r="P4312">
        <v>4.5</v>
      </c>
      <c r="Q43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12">
        <f>YEAR(Table1[[#This Row],[Hire Date]])</f>
        <v>2021</v>
      </c>
      <c r="T4312" t="str">
        <f>IF(Table1[[#This Row],[Education Level]]="Master's Degree",
"Master's Degree",
IF(Table1[[#This Row],[Education Level]]="Bachelor's Degree",
"Bachelor's Degree",
"Others"))</f>
        <v>Bachelor's Degree</v>
      </c>
    </row>
    <row r="4313" spans="1:20" x14ac:dyDescent="0.25">
      <c r="A4313" t="s">
        <v>9045</v>
      </c>
      <c r="B4313" t="s">
        <v>9046</v>
      </c>
      <c r="C4313" t="s">
        <v>29</v>
      </c>
      <c r="D4313">
        <v>22</v>
      </c>
      <c r="E4313" t="s">
        <v>121</v>
      </c>
      <c r="F4313" t="s">
        <v>20</v>
      </c>
      <c r="G4313" t="s">
        <v>61</v>
      </c>
      <c r="H4313" t="s">
        <v>33</v>
      </c>
      <c r="I4313" t="s">
        <v>34</v>
      </c>
      <c r="J4313" s="1">
        <v>44421</v>
      </c>
      <c r="K4313" s="1">
        <v>45352</v>
      </c>
      <c r="L4313" t="s">
        <v>24</v>
      </c>
      <c r="M4313" t="s">
        <v>25</v>
      </c>
      <c r="N4313" s="2">
        <v>12578.74</v>
      </c>
      <c r="O4313" t="s">
        <v>1363</v>
      </c>
      <c r="P4313">
        <v>2.5</v>
      </c>
      <c r="Q43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313">
        <f>YEAR(Table1[[#This Row],[Hire Date]])</f>
        <v>2021</v>
      </c>
      <c r="S4313" s="9">
        <f>YEAR(Table1[[#This Row],[Exit Date]])</f>
        <v>2024</v>
      </c>
      <c r="T4313" t="str">
        <f>IF(Table1[[#This Row],[Education Level]]="Master's Degree",
"Master's Degree",
IF(Table1[[#This Row],[Education Level]]="Bachelor's Degree",
"Bachelor's Degree",
"Others"))</f>
        <v>Bachelor's Degree</v>
      </c>
    </row>
    <row r="4314" spans="1:20" x14ac:dyDescent="0.25">
      <c r="A4314" t="s">
        <v>9047</v>
      </c>
      <c r="B4314" t="s">
        <v>693</v>
      </c>
      <c r="C4314" t="s">
        <v>18</v>
      </c>
      <c r="D4314">
        <v>39</v>
      </c>
      <c r="E4314" t="s">
        <v>43</v>
      </c>
      <c r="F4314" t="s">
        <v>60</v>
      </c>
      <c r="G4314" t="s">
        <v>61</v>
      </c>
      <c r="H4314" t="s">
        <v>33</v>
      </c>
      <c r="I4314" t="s">
        <v>34</v>
      </c>
      <c r="J4314" s="1">
        <v>44933</v>
      </c>
      <c r="M4314" t="s">
        <v>35</v>
      </c>
      <c r="N4314" s="2">
        <v>11839.66</v>
      </c>
      <c r="O4314" t="s">
        <v>2898</v>
      </c>
      <c r="P4314">
        <v>3.4</v>
      </c>
      <c r="Q43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14">
        <f>YEAR(Table1[[#This Row],[Hire Date]])</f>
        <v>2023</v>
      </c>
      <c r="T4314" t="str">
        <f>IF(Table1[[#This Row],[Education Level]]="Master's Degree",
"Master's Degree",
IF(Table1[[#This Row],[Education Level]]="Bachelor's Degree",
"Bachelor's Degree",
"Others"))</f>
        <v>Bachelor's Degree</v>
      </c>
    </row>
    <row r="4315" spans="1:20" x14ac:dyDescent="0.25">
      <c r="A4315" t="s">
        <v>9048</v>
      </c>
      <c r="B4315" t="s">
        <v>9049</v>
      </c>
      <c r="C4315" t="s">
        <v>18</v>
      </c>
      <c r="D4315">
        <v>38</v>
      </c>
      <c r="E4315" s="9" t="s">
        <v>13002</v>
      </c>
      <c r="F4315" t="s">
        <v>31</v>
      </c>
      <c r="G4315" t="s">
        <v>61</v>
      </c>
      <c r="H4315" t="s">
        <v>33</v>
      </c>
      <c r="I4315" t="s">
        <v>50</v>
      </c>
      <c r="J4315" s="1">
        <v>44182</v>
      </c>
      <c r="M4315" t="s">
        <v>35</v>
      </c>
      <c r="N4315" s="2">
        <v>12351.5</v>
      </c>
      <c r="O4315" t="s">
        <v>601</v>
      </c>
      <c r="P4315">
        <v>5.4</v>
      </c>
      <c r="Q43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15">
        <f>YEAR(Table1[[#This Row],[Hire Date]])</f>
        <v>2020</v>
      </c>
      <c r="T4315" t="str">
        <f>IF(Table1[[#This Row],[Education Level]]="Master's Degree",
"Master's Degree",
IF(Table1[[#This Row],[Education Level]]="Bachelor's Degree",
"Bachelor's Degree",
"Others"))</f>
        <v>Others</v>
      </c>
    </row>
    <row r="4316" spans="1:20" x14ac:dyDescent="0.25">
      <c r="A4316" t="s">
        <v>9050</v>
      </c>
      <c r="B4316" t="s">
        <v>9051</v>
      </c>
      <c r="C4316" t="s">
        <v>18</v>
      </c>
      <c r="D4316">
        <v>31</v>
      </c>
      <c r="E4316" t="s">
        <v>79</v>
      </c>
      <c r="F4316" t="s">
        <v>31</v>
      </c>
      <c r="G4316" t="s">
        <v>21</v>
      </c>
      <c r="H4316" t="s">
        <v>33</v>
      </c>
      <c r="I4316" t="s">
        <v>50</v>
      </c>
      <c r="J4316" s="1">
        <v>45554</v>
      </c>
      <c r="M4316" t="s">
        <v>35</v>
      </c>
      <c r="N4316" s="2">
        <v>15086.9</v>
      </c>
      <c r="O4316" t="s">
        <v>179</v>
      </c>
      <c r="P4316">
        <v>1.7</v>
      </c>
      <c r="Q43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316">
        <f>YEAR(Table1[[#This Row],[Hire Date]])</f>
        <v>2024</v>
      </c>
      <c r="T4316" t="str">
        <f>IF(Table1[[#This Row],[Education Level]]="Master's Degree",
"Master's Degree",
IF(Table1[[#This Row],[Education Level]]="Bachelor's Degree",
"Bachelor's Degree",
"Others"))</f>
        <v>Others</v>
      </c>
    </row>
    <row r="4317" spans="1:20" x14ac:dyDescent="0.25">
      <c r="A4317" t="s">
        <v>9052</v>
      </c>
      <c r="B4317" t="s">
        <v>9053</v>
      </c>
      <c r="C4317" t="s">
        <v>29</v>
      </c>
      <c r="D4317">
        <v>44</v>
      </c>
      <c r="E4317" t="s">
        <v>30</v>
      </c>
      <c r="F4317" t="s">
        <v>49</v>
      </c>
      <c r="G4317" t="s">
        <v>32</v>
      </c>
      <c r="H4317" t="s">
        <v>33</v>
      </c>
      <c r="I4317" t="s">
        <v>23</v>
      </c>
      <c r="J4317" s="1">
        <v>43694</v>
      </c>
      <c r="M4317" t="s">
        <v>35</v>
      </c>
      <c r="N4317" s="2">
        <v>6330.66</v>
      </c>
      <c r="O4317" t="s">
        <v>2239</v>
      </c>
      <c r="P4317">
        <v>6.8</v>
      </c>
      <c r="Q43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17">
        <f>YEAR(Table1[[#This Row],[Hire Date]])</f>
        <v>2019</v>
      </c>
      <c r="T4317" t="str">
        <f>IF(Table1[[#This Row],[Education Level]]="Master's Degree",
"Master's Degree",
IF(Table1[[#This Row],[Education Level]]="Bachelor's Degree",
"Bachelor's Degree",
"Others"))</f>
        <v>Master's Degree</v>
      </c>
    </row>
    <row r="4318" spans="1:20" x14ac:dyDescent="0.25">
      <c r="A4318" t="s">
        <v>9054</v>
      </c>
      <c r="B4318" t="s">
        <v>9055</v>
      </c>
      <c r="C4318" t="s">
        <v>18</v>
      </c>
      <c r="D4318">
        <v>24</v>
      </c>
      <c r="E4318" t="s">
        <v>136</v>
      </c>
      <c r="F4318" t="s">
        <v>49</v>
      </c>
      <c r="G4318" t="s">
        <v>61</v>
      </c>
      <c r="H4318" t="s">
        <v>33</v>
      </c>
      <c r="I4318" t="s">
        <v>34</v>
      </c>
      <c r="J4318" s="1">
        <v>45174</v>
      </c>
      <c r="M4318" t="s">
        <v>35</v>
      </c>
      <c r="N4318" s="2">
        <v>13326.5</v>
      </c>
      <c r="O4318" t="s">
        <v>139</v>
      </c>
      <c r="P4318">
        <v>2.7</v>
      </c>
      <c r="Q43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318">
        <f>YEAR(Table1[[#This Row],[Hire Date]])</f>
        <v>2023</v>
      </c>
      <c r="T4318" t="str">
        <f>IF(Table1[[#This Row],[Education Level]]="Master's Degree",
"Master's Degree",
IF(Table1[[#This Row],[Education Level]]="Bachelor's Degree",
"Bachelor's Degree",
"Others"))</f>
        <v>Bachelor's Degree</v>
      </c>
    </row>
    <row r="4319" spans="1:20" x14ac:dyDescent="0.25">
      <c r="A4319" t="s">
        <v>9056</v>
      </c>
      <c r="B4319" t="s">
        <v>9057</v>
      </c>
      <c r="C4319" t="s">
        <v>29</v>
      </c>
      <c r="D4319">
        <v>45</v>
      </c>
      <c r="E4319" t="s">
        <v>30</v>
      </c>
      <c r="F4319" t="s">
        <v>31</v>
      </c>
      <c r="G4319" t="s">
        <v>61</v>
      </c>
      <c r="H4319" t="s">
        <v>33</v>
      </c>
      <c r="I4319" t="s">
        <v>34</v>
      </c>
      <c r="J4319" s="1">
        <v>43475</v>
      </c>
      <c r="M4319" t="s">
        <v>35</v>
      </c>
      <c r="N4319" s="2">
        <v>10652.31</v>
      </c>
      <c r="O4319" t="s">
        <v>2014</v>
      </c>
      <c r="P4319">
        <v>7.4</v>
      </c>
      <c r="Q43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19">
        <f>YEAR(Table1[[#This Row],[Hire Date]])</f>
        <v>2019</v>
      </c>
      <c r="T4319" t="str">
        <f>IF(Table1[[#This Row],[Education Level]]="Master's Degree",
"Master's Degree",
IF(Table1[[#This Row],[Education Level]]="Bachelor's Degree",
"Bachelor's Degree",
"Others"))</f>
        <v>Bachelor's Degree</v>
      </c>
    </row>
    <row r="4320" spans="1:20" x14ac:dyDescent="0.25">
      <c r="A4320" t="s">
        <v>9058</v>
      </c>
      <c r="B4320" t="s">
        <v>9059</v>
      </c>
      <c r="C4320" t="s">
        <v>29</v>
      </c>
      <c r="D4320">
        <v>36</v>
      </c>
      <c r="E4320" t="s">
        <v>136</v>
      </c>
      <c r="F4320" t="s">
        <v>31</v>
      </c>
      <c r="G4320" t="s">
        <v>61</v>
      </c>
      <c r="H4320" t="s">
        <v>138</v>
      </c>
      <c r="I4320" t="s">
        <v>23</v>
      </c>
      <c r="J4320" s="1">
        <v>45854</v>
      </c>
      <c r="M4320" t="s">
        <v>35</v>
      </c>
      <c r="N4320" s="2">
        <v>12209.09</v>
      </c>
      <c r="O4320" t="s">
        <v>83</v>
      </c>
      <c r="P4320">
        <v>0.8</v>
      </c>
      <c r="Q43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320">
        <f>YEAR(Table1[[#This Row],[Hire Date]])</f>
        <v>2025</v>
      </c>
      <c r="T4320" t="str">
        <f>IF(Table1[[#This Row],[Education Level]]="Master's Degree",
"Master's Degree",
IF(Table1[[#This Row],[Education Level]]="Bachelor's Degree",
"Bachelor's Degree",
"Others"))</f>
        <v>Master's Degree</v>
      </c>
    </row>
    <row r="4321" spans="1:20" x14ac:dyDescent="0.25">
      <c r="A4321" t="s">
        <v>9060</v>
      </c>
      <c r="B4321" t="s">
        <v>7261</v>
      </c>
      <c r="C4321" t="s">
        <v>18</v>
      </c>
      <c r="D4321">
        <v>31</v>
      </c>
      <c r="E4321" t="s">
        <v>136</v>
      </c>
      <c r="F4321" t="s">
        <v>49</v>
      </c>
      <c r="G4321" t="s">
        <v>232</v>
      </c>
      <c r="H4321" t="s">
        <v>33</v>
      </c>
      <c r="I4321" t="s">
        <v>117</v>
      </c>
      <c r="J4321" s="1">
        <v>43939</v>
      </c>
      <c r="M4321" t="s">
        <v>35</v>
      </c>
      <c r="N4321" s="2">
        <v>65149.62</v>
      </c>
      <c r="O4321" t="s">
        <v>146</v>
      </c>
      <c r="P4321">
        <v>6.1</v>
      </c>
      <c r="Q43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21">
        <f>YEAR(Table1[[#This Row],[Hire Date]])</f>
        <v>2020</v>
      </c>
      <c r="T4321" t="str">
        <f>IF(Table1[[#This Row],[Education Level]]="Master's Degree",
"Master's Degree",
IF(Table1[[#This Row],[Education Level]]="Bachelor's Degree",
"Bachelor's Degree",
"Others"))</f>
        <v>Others</v>
      </c>
    </row>
    <row r="4322" spans="1:20" x14ac:dyDescent="0.25">
      <c r="A4322" t="s">
        <v>9061</v>
      </c>
      <c r="B4322" t="s">
        <v>9062</v>
      </c>
      <c r="C4322" t="s">
        <v>18</v>
      </c>
      <c r="D4322">
        <v>34</v>
      </c>
      <c r="E4322" t="s">
        <v>30</v>
      </c>
      <c r="F4322" t="s">
        <v>31</v>
      </c>
      <c r="G4322" t="s">
        <v>32</v>
      </c>
      <c r="H4322" t="s">
        <v>33</v>
      </c>
      <c r="I4322" t="s">
        <v>75</v>
      </c>
      <c r="J4322" s="1">
        <v>44410</v>
      </c>
      <c r="M4322" t="s">
        <v>35</v>
      </c>
      <c r="N4322" s="2">
        <v>4799.04</v>
      </c>
      <c r="O4322" t="s">
        <v>1555</v>
      </c>
      <c r="P4322">
        <v>4.8</v>
      </c>
      <c r="Q43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22">
        <f>YEAR(Table1[[#This Row],[Hire Date]])</f>
        <v>2021</v>
      </c>
      <c r="T4322" t="str">
        <f>IF(Table1[[#This Row],[Education Level]]="Master's Degree",
"Master's Degree",
IF(Table1[[#This Row],[Education Level]]="Bachelor's Degree",
"Bachelor's Degree",
"Others"))</f>
        <v>Others</v>
      </c>
    </row>
    <row r="4323" spans="1:20" x14ac:dyDescent="0.25">
      <c r="A4323" t="s">
        <v>9063</v>
      </c>
      <c r="B4323" t="s">
        <v>9064</v>
      </c>
      <c r="C4323" t="s">
        <v>18</v>
      </c>
      <c r="D4323">
        <v>34</v>
      </c>
      <c r="E4323" t="s">
        <v>86</v>
      </c>
      <c r="F4323" t="s">
        <v>31</v>
      </c>
      <c r="G4323" t="s">
        <v>93</v>
      </c>
      <c r="H4323" t="s">
        <v>22</v>
      </c>
      <c r="I4323" t="s">
        <v>23</v>
      </c>
      <c r="J4323" s="1">
        <v>45077</v>
      </c>
      <c r="M4323" t="s">
        <v>35</v>
      </c>
      <c r="N4323" s="2">
        <v>2806.77</v>
      </c>
      <c r="O4323" t="s">
        <v>261</v>
      </c>
      <c r="P4323">
        <v>3</v>
      </c>
      <c r="Q43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23">
        <f>YEAR(Table1[[#This Row],[Hire Date]])</f>
        <v>2023</v>
      </c>
      <c r="T4323" t="str">
        <f>IF(Table1[[#This Row],[Education Level]]="Master's Degree",
"Master's Degree",
IF(Table1[[#This Row],[Education Level]]="Bachelor's Degree",
"Bachelor's Degree",
"Others"))</f>
        <v>Master's Degree</v>
      </c>
    </row>
    <row r="4324" spans="1:20" x14ac:dyDescent="0.25">
      <c r="A4324" t="s">
        <v>9065</v>
      </c>
      <c r="B4324" t="s">
        <v>9066</v>
      </c>
      <c r="C4324" t="s">
        <v>18</v>
      </c>
      <c r="D4324">
        <v>45</v>
      </c>
      <c r="E4324" t="s">
        <v>30</v>
      </c>
      <c r="F4324" t="s">
        <v>74</v>
      </c>
      <c r="G4324" t="s">
        <v>21</v>
      </c>
      <c r="H4324" t="s">
        <v>33</v>
      </c>
      <c r="I4324" t="s">
        <v>23</v>
      </c>
      <c r="J4324" s="1">
        <v>46006</v>
      </c>
      <c r="M4324" t="s">
        <v>35</v>
      </c>
      <c r="N4324" s="2">
        <v>16242.72</v>
      </c>
      <c r="O4324" t="s">
        <v>3664</v>
      </c>
      <c r="P4324">
        <v>0.4</v>
      </c>
      <c r="Q43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324">
        <f>YEAR(Table1[[#This Row],[Hire Date]])</f>
        <v>2025</v>
      </c>
      <c r="T4324" t="str">
        <f>IF(Table1[[#This Row],[Education Level]]="Master's Degree",
"Master's Degree",
IF(Table1[[#This Row],[Education Level]]="Bachelor's Degree",
"Bachelor's Degree",
"Others"))</f>
        <v>Master's Degree</v>
      </c>
    </row>
    <row r="4325" spans="1:20" x14ac:dyDescent="0.25">
      <c r="A4325" t="s">
        <v>9067</v>
      </c>
      <c r="B4325" t="s">
        <v>9068</v>
      </c>
      <c r="C4325" t="s">
        <v>29</v>
      </c>
      <c r="D4325">
        <v>25</v>
      </c>
      <c r="E4325" s="9" t="s">
        <v>13002</v>
      </c>
      <c r="F4325" t="s">
        <v>31</v>
      </c>
      <c r="G4325" t="s">
        <v>21</v>
      </c>
      <c r="H4325" t="s">
        <v>33</v>
      </c>
      <c r="I4325" t="s">
        <v>23</v>
      </c>
      <c r="J4325" s="1">
        <v>43271</v>
      </c>
      <c r="M4325" t="s">
        <v>35</v>
      </c>
      <c r="N4325" s="2">
        <v>15024.15</v>
      </c>
      <c r="O4325" t="s">
        <v>1363</v>
      </c>
      <c r="P4325">
        <v>7.9</v>
      </c>
      <c r="Q43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25">
        <f>YEAR(Table1[[#This Row],[Hire Date]])</f>
        <v>2018</v>
      </c>
      <c r="T4325" t="str">
        <f>IF(Table1[[#This Row],[Education Level]]="Master's Degree",
"Master's Degree",
IF(Table1[[#This Row],[Education Level]]="Bachelor's Degree",
"Bachelor's Degree",
"Others"))</f>
        <v>Master's Degree</v>
      </c>
    </row>
    <row r="4326" spans="1:20" x14ac:dyDescent="0.25">
      <c r="A4326" t="s">
        <v>9069</v>
      </c>
      <c r="B4326" t="s">
        <v>9070</v>
      </c>
      <c r="C4326" t="s">
        <v>29</v>
      </c>
      <c r="D4326">
        <v>28</v>
      </c>
      <c r="E4326" t="s">
        <v>136</v>
      </c>
      <c r="F4326" t="s">
        <v>60</v>
      </c>
      <c r="G4326" t="s">
        <v>61</v>
      </c>
      <c r="H4326" t="s">
        <v>22</v>
      </c>
      <c r="I4326" t="s">
        <v>117</v>
      </c>
      <c r="J4326" s="1">
        <v>46101</v>
      </c>
      <c r="M4326" t="s">
        <v>35</v>
      </c>
      <c r="N4326" s="2">
        <v>12868.24</v>
      </c>
      <c r="O4326" t="s">
        <v>2604</v>
      </c>
      <c r="P4326">
        <v>0.2</v>
      </c>
      <c r="Q43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326">
        <f>YEAR(Table1[[#This Row],[Hire Date]])</f>
        <v>2026</v>
      </c>
      <c r="T4326" t="str">
        <f>IF(Table1[[#This Row],[Education Level]]="Master's Degree",
"Master's Degree",
IF(Table1[[#This Row],[Education Level]]="Bachelor's Degree",
"Bachelor's Degree",
"Others"))</f>
        <v>Others</v>
      </c>
    </row>
    <row r="4327" spans="1:20" x14ac:dyDescent="0.25">
      <c r="A4327" t="s">
        <v>9071</v>
      </c>
      <c r="B4327" t="s">
        <v>9072</v>
      </c>
      <c r="C4327" t="s">
        <v>18</v>
      </c>
      <c r="D4327">
        <v>44</v>
      </c>
      <c r="E4327" t="s">
        <v>19</v>
      </c>
      <c r="F4327" t="s">
        <v>60</v>
      </c>
      <c r="G4327" t="s">
        <v>137</v>
      </c>
      <c r="H4327" t="s">
        <v>33</v>
      </c>
      <c r="I4327" t="s">
        <v>34</v>
      </c>
      <c r="J4327" s="1">
        <v>43992</v>
      </c>
      <c r="M4327" t="s">
        <v>35</v>
      </c>
      <c r="N4327" s="2">
        <v>25066.400000000001</v>
      </c>
      <c r="O4327" t="s">
        <v>3505</v>
      </c>
      <c r="P4327">
        <v>5.9</v>
      </c>
      <c r="Q43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27">
        <f>YEAR(Table1[[#This Row],[Hire Date]])</f>
        <v>2020</v>
      </c>
      <c r="T4327" t="str">
        <f>IF(Table1[[#This Row],[Education Level]]="Master's Degree",
"Master's Degree",
IF(Table1[[#This Row],[Education Level]]="Bachelor's Degree",
"Bachelor's Degree",
"Others"))</f>
        <v>Bachelor's Degree</v>
      </c>
    </row>
    <row r="4328" spans="1:20" x14ac:dyDescent="0.25">
      <c r="A4328" t="s">
        <v>9073</v>
      </c>
      <c r="B4328" t="s">
        <v>9074</v>
      </c>
      <c r="C4328" t="s">
        <v>18</v>
      </c>
      <c r="D4328">
        <v>29</v>
      </c>
      <c r="E4328" t="s">
        <v>19</v>
      </c>
      <c r="F4328" t="s">
        <v>20</v>
      </c>
      <c r="G4328" t="s">
        <v>21</v>
      </c>
      <c r="H4328" t="s">
        <v>33</v>
      </c>
      <c r="I4328" t="s">
        <v>75</v>
      </c>
      <c r="J4328" s="1">
        <v>45995</v>
      </c>
      <c r="M4328" t="s">
        <v>35</v>
      </c>
      <c r="N4328" s="2">
        <v>14861.63</v>
      </c>
      <c r="O4328" t="s">
        <v>1257</v>
      </c>
      <c r="P4328">
        <v>0.5</v>
      </c>
      <c r="Q43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328">
        <f>YEAR(Table1[[#This Row],[Hire Date]])</f>
        <v>2025</v>
      </c>
      <c r="T4328" t="str">
        <f>IF(Table1[[#This Row],[Education Level]]="Master's Degree",
"Master's Degree",
IF(Table1[[#This Row],[Education Level]]="Bachelor's Degree",
"Bachelor's Degree",
"Others"))</f>
        <v>Others</v>
      </c>
    </row>
    <row r="4329" spans="1:20" x14ac:dyDescent="0.25">
      <c r="A4329" t="s">
        <v>9075</v>
      </c>
      <c r="B4329" t="s">
        <v>9076</v>
      </c>
      <c r="C4329" t="s">
        <v>18</v>
      </c>
      <c r="D4329">
        <v>43</v>
      </c>
      <c r="E4329" t="s">
        <v>43</v>
      </c>
      <c r="F4329" t="s">
        <v>31</v>
      </c>
      <c r="G4329" t="s">
        <v>32</v>
      </c>
      <c r="H4329" t="s">
        <v>22</v>
      </c>
      <c r="I4329" t="s">
        <v>75</v>
      </c>
      <c r="J4329" s="1">
        <v>44941</v>
      </c>
      <c r="K4329" s="1">
        <v>45413</v>
      </c>
      <c r="L4329" t="s">
        <v>132</v>
      </c>
      <c r="M4329" t="s">
        <v>25</v>
      </c>
      <c r="N4329" s="2">
        <v>4494.92</v>
      </c>
      <c r="O4329" t="s">
        <v>2943</v>
      </c>
      <c r="P4329">
        <v>1.3</v>
      </c>
      <c r="Q43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329">
        <f>YEAR(Table1[[#This Row],[Hire Date]])</f>
        <v>2023</v>
      </c>
      <c r="S4329" s="9">
        <f>YEAR(Table1[[#This Row],[Exit Date]])</f>
        <v>2024</v>
      </c>
      <c r="T4329" t="str">
        <f>IF(Table1[[#This Row],[Education Level]]="Master's Degree",
"Master's Degree",
IF(Table1[[#This Row],[Education Level]]="Bachelor's Degree",
"Bachelor's Degree",
"Others"))</f>
        <v>Others</v>
      </c>
    </row>
    <row r="4330" spans="1:20" x14ac:dyDescent="0.25">
      <c r="A4330" t="s">
        <v>9077</v>
      </c>
      <c r="B4330" t="s">
        <v>9078</v>
      </c>
      <c r="C4330" t="s">
        <v>18</v>
      </c>
      <c r="D4330">
        <v>50</v>
      </c>
      <c r="E4330" t="s">
        <v>121</v>
      </c>
      <c r="F4330" t="s">
        <v>60</v>
      </c>
      <c r="G4330" t="s">
        <v>61</v>
      </c>
      <c r="H4330" t="s">
        <v>33</v>
      </c>
      <c r="I4330" t="s">
        <v>23</v>
      </c>
      <c r="J4330" s="1">
        <v>45959</v>
      </c>
      <c r="M4330" t="s">
        <v>35</v>
      </c>
      <c r="N4330" s="2">
        <v>11018.61</v>
      </c>
      <c r="O4330" t="s">
        <v>4196</v>
      </c>
      <c r="P4330">
        <v>0.6</v>
      </c>
      <c r="Q43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330">
        <f>YEAR(Table1[[#This Row],[Hire Date]])</f>
        <v>2025</v>
      </c>
      <c r="T4330" t="str">
        <f>IF(Table1[[#This Row],[Education Level]]="Master's Degree",
"Master's Degree",
IF(Table1[[#This Row],[Education Level]]="Bachelor's Degree",
"Bachelor's Degree",
"Others"))</f>
        <v>Master's Degree</v>
      </c>
    </row>
    <row r="4331" spans="1:20" x14ac:dyDescent="0.25">
      <c r="A4331" t="s">
        <v>9079</v>
      </c>
      <c r="B4331" t="s">
        <v>9080</v>
      </c>
      <c r="C4331" t="s">
        <v>29</v>
      </c>
      <c r="D4331">
        <v>31</v>
      </c>
      <c r="E4331" t="s">
        <v>30</v>
      </c>
      <c r="F4331" t="s">
        <v>74</v>
      </c>
      <c r="G4331" t="s">
        <v>145</v>
      </c>
      <c r="H4331" t="s">
        <v>33</v>
      </c>
      <c r="I4331" t="s">
        <v>117</v>
      </c>
      <c r="J4331" s="1">
        <v>45036</v>
      </c>
      <c r="M4331" t="s">
        <v>35</v>
      </c>
      <c r="N4331" s="2">
        <v>44814</v>
      </c>
      <c r="O4331" t="s">
        <v>146</v>
      </c>
      <c r="P4331">
        <v>3.1</v>
      </c>
      <c r="Q43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31">
        <f>YEAR(Table1[[#This Row],[Hire Date]])</f>
        <v>2023</v>
      </c>
      <c r="T4331" t="str">
        <f>IF(Table1[[#This Row],[Education Level]]="Master's Degree",
"Master's Degree",
IF(Table1[[#This Row],[Education Level]]="Bachelor's Degree",
"Bachelor's Degree",
"Others"))</f>
        <v>Others</v>
      </c>
    </row>
    <row r="4332" spans="1:20" x14ac:dyDescent="0.25">
      <c r="A4332" t="s">
        <v>9081</v>
      </c>
      <c r="B4332" t="s">
        <v>9082</v>
      </c>
      <c r="C4332" t="s">
        <v>29</v>
      </c>
      <c r="D4332">
        <v>41</v>
      </c>
      <c r="E4332" t="s">
        <v>136</v>
      </c>
      <c r="F4332" t="s">
        <v>31</v>
      </c>
      <c r="G4332" t="s">
        <v>45</v>
      </c>
      <c r="H4332" t="s">
        <v>22</v>
      </c>
      <c r="I4332" t="s">
        <v>50</v>
      </c>
      <c r="J4332" s="1">
        <v>45356</v>
      </c>
      <c r="M4332" t="s">
        <v>35</v>
      </c>
      <c r="N4332" s="2">
        <v>7052.93</v>
      </c>
      <c r="O4332" t="s">
        <v>1673</v>
      </c>
      <c r="P4332">
        <v>2.2000000000000002</v>
      </c>
      <c r="Q43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332">
        <f>YEAR(Table1[[#This Row],[Hire Date]])</f>
        <v>2024</v>
      </c>
      <c r="T4332" t="str">
        <f>IF(Table1[[#This Row],[Education Level]]="Master's Degree",
"Master's Degree",
IF(Table1[[#This Row],[Education Level]]="Bachelor's Degree",
"Bachelor's Degree",
"Others"))</f>
        <v>Others</v>
      </c>
    </row>
    <row r="4333" spans="1:20" x14ac:dyDescent="0.25">
      <c r="A4333" t="s">
        <v>9083</v>
      </c>
      <c r="B4333" t="s">
        <v>9084</v>
      </c>
      <c r="C4333" t="s">
        <v>29</v>
      </c>
      <c r="D4333">
        <v>24</v>
      </c>
      <c r="E4333" t="s">
        <v>19</v>
      </c>
      <c r="F4333" t="s">
        <v>31</v>
      </c>
      <c r="G4333" t="s">
        <v>232</v>
      </c>
      <c r="H4333" t="s">
        <v>33</v>
      </c>
      <c r="I4333" t="s">
        <v>34</v>
      </c>
      <c r="J4333" s="1">
        <v>44956</v>
      </c>
      <c r="M4333" t="s">
        <v>35</v>
      </c>
      <c r="N4333" s="2">
        <v>54758.66</v>
      </c>
      <c r="O4333" t="s">
        <v>146</v>
      </c>
      <c r="P4333">
        <v>3.3</v>
      </c>
      <c r="Q43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33">
        <f>YEAR(Table1[[#This Row],[Hire Date]])</f>
        <v>2023</v>
      </c>
      <c r="T4333" t="str">
        <f>IF(Table1[[#This Row],[Education Level]]="Master's Degree",
"Master's Degree",
IF(Table1[[#This Row],[Education Level]]="Bachelor's Degree",
"Bachelor's Degree",
"Others"))</f>
        <v>Bachelor's Degree</v>
      </c>
    </row>
    <row r="4334" spans="1:20" x14ac:dyDescent="0.25">
      <c r="A4334" t="s">
        <v>9085</v>
      </c>
      <c r="B4334" t="s">
        <v>9086</v>
      </c>
      <c r="C4334" t="s">
        <v>18</v>
      </c>
      <c r="D4334">
        <v>41</v>
      </c>
      <c r="E4334" t="s">
        <v>73</v>
      </c>
      <c r="F4334" t="s">
        <v>20</v>
      </c>
      <c r="G4334" t="s">
        <v>32</v>
      </c>
      <c r="H4334" t="s">
        <v>33</v>
      </c>
      <c r="I4334" t="s">
        <v>34</v>
      </c>
      <c r="J4334" s="1">
        <v>45666</v>
      </c>
      <c r="M4334" t="s">
        <v>35</v>
      </c>
      <c r="N4334" s="2">
        <v>4720.37</v>
      </c>
      <c r="O4334" t="s">
        <v>1091</v>
      </c>
      <c r="P4334">
        <v>1.4</v>
      </c>
      <c r="Q43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334">
        <f>YEAR(Table1[[#This Row],[Hire Date]])</f>
        <v>2025</v>
      </c>
      <c r="T4334" t="str">
        <f>IF(Table1[[#This Row],[Education Level]]="Master's Degree",
"Master's Degree",
IF(Table1[[#This Row],[Education Level]]="Bachelor's Degree",
"Bachelor's Degree",
"Others"))</f>
        <v>Bachelor's Degree</v>
      </c>
    </row>
    <row r="4335" spans="1:20" x14ac:dyDescent="0.25">
      <c r="A4335" t="s">
        <v>9087</v>
      </c>
      <c r="B4335" t="s">
        <v>9088</v>
      </c>
      <c r="C4335" t="s">
        <v>18</v>
      </c>
      <c r="D4335">
        <v>36</v>
      </c>
      <c r="E4335" t="s">
        <v>19</v>
      </c>
      <c r="F4335" t="s">
        <v>31</v>
      </c>
      <c r="G4335" t="s">
        <v>137</v>
      </c>
      <c r="H4335" t="s">
        <v>33</v>
      </c>
      <c r="I4335" t="s">
        <v>23</v>
      </c>
      <c r="J4335" s="1">
        <v>44151</v>
      </c>
      <c r="M4335" t="s">
        <v>35</v>
      </c>
      <c r="N4335" s="2">
        <v>22806.28</v>
      </c>
      <c r="O4335" t="s">
        <v>496</v>
      </c>
      <c r="P4335">
        <v>5.5</v>
      </c>
      <c r="Q43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35">
        <f>YEAR(Table1[[#This Row],[Hire Date]])</f>
        <v>2020</v>
      </c>
      <c r="T4335" t="str">
        <f>IF(Table1[[#This Row],[Education Level]]="Master's Degree",
"Master's Degree",
IF(Table1[[#This Row],[Education Level]]="Bachelor's Degree",
"Bachelor's Degree",
"Others"))</f>
        <v>Master's Degree</v>
      </c>
    </row>
    <row r="4336" spans="1:20" x14ac:dyDescent="0.25">
      <c r="A4336" t="s">
        <v>9089</v>
      </c>
      <c r="B4336" t="s">
        <v>9090</v>
      </c>
      <c r="C4336" t="s">
        <v>18</v>
      </c>
      <c r="D4336">
        <v>39</v>
      </c>
      <c r="E4336" t="s">
        <v>73</v>
      </c>
      <c r="F4336" t="s">
        <v>31</v>
      </c>
      <c r="G4336" t="s">
        <v>32</v>
      </c>
      <c r="H4336" t="s">
        <v>33</v>
      </c>
      <c r="I4336" t="s">
        <v>175</v>
      </c>
      <c r="J4336" s="1">
        <v>45390</v>
      </c>
      <c r="M4336" t="s">
        <v>35</v>
      </c>
      <c r="N4336" s="2">
        <v>5294.52</v>
      </c>
      <c r="O4336" t="s">
        <v>3197</v>
      </c>
      <c r="P4336">
        <v>2.1</v>
      </c>
      <c r="Q43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336">
        <f>YEAR(Table1[[#This Row],[Hire Date]])</f>
        <v>2024</v>
      </c>
      <c r="T4336" t="str">
        <f>IF(Table1[[#This Row],[Education Level]]="Master's Degree",
"Master's Degree",
IF(Table1[[#This Row],[Education Level]]="Bachelor's Degree",
"Bachelor's Degree",
"Others"))</f>
        <v>Others</v>
      </c>
    </row>
    <row r="4337" spans="1:20" x14ac:dyDescent="0.25">
      <c r="A4337" t="s">
        <v>9091</v>
      </c>
      <c r="B4337" t="s">
        <v>9092</v>
      </c>
      <c r="C4337" t="s">
        <v>29</v>
      </c>
      <c r="D4337">
        <v>29</v>
      </c>
      <c r="E4337" t="s">
        <v>69</v>
      </c>
      <c r="F4337" t="s">
        <v>49</v>
      </c>
      <c r="G4337" t="s">
        <v>61</v>
      </c>
      <c r="H4337" t="s">
        <v>33</v>
      </c>
      <c r="I4337" t="s">
        <v>175</v>
      </c>
      <c r="J4337" s="1">
        <v>44493</v>
      </c>
      <c r="M4337" t="s">
        <v>35</v>
      </c>
      <c r="N4337" s="2">
        <v>10410.879999999999</v>
      </c>
      <c r="O4337" t="s">
        <v>575</v>
      </c>
      <c r="P4337">
        <v>4.5999999999999996</v>
      </c>
      <c r="Q43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37">
        <f>YEAR(Table1[[#This Row],[Hire Date]])</f>
        <v>2021</v>
      </c>
      <c r="T4337" t="str">
        <f>IF(Table1[[#This Row],[Education Level]]="Master's Degree",
"Master's Degree",
IF(Table1[[#This Row],[Education Level]]="Bachelor's Degree",
"Bachelor's Degree",
"Others"))</f>
        <v>Others</v>
      </c>
    </row>
    <row r="4338" spans="1:20" x14ac:dyDescent="0.25">
      <c r="A4338" t="s">
        <v>9093</v>
      </c>
      <c r="B4338" t="s">
        <v>9094</v>
      </c>
      <c r="C4338" t="s">
        <v>18</v>
      </c>
      <c r="D4338">
        <v>22</v>
      </c>
      <c r="E4338" t="s">
        <v>86</v>
      </c>
      <c r="F4338" t="s">
        <v>31</v>
      </c>
      <c r="G4338" t="s">
        <v>45</v>
      </c>
      <c r="H4338" t="s">
        <v>33</v>
      </c>
      <c r="I4338" t="s">
        <v>23</v>
      </c>
      <c r="J4338" s="1">
        <v>45485</v>
      </c>
      <c r="M4338" t="s">
        <v>35</v>
      </c>
      <c r="N4338" s="2">
        <v>6711.81</v>
      </c>
      <c r="O4338" t="s">
        <v>413</v>
      </c>
      <c r="P4338">
        <v>1.8</v>
      </c>
      <c r="Q43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338">
        <f>YEAR(Table1[[#This Row],[Hire Date]])</f>
        <v>2024</v>
      </c>
      <c r="T4338" t="str">
        <f>IF(Table1[[#This Row],[Education Level]]="Master's Degree",
"Master's Degree",
IF(Table1[[#This Row],[Education Level]]="Bachelor's Degree",
"Bachelor's Degree",
"Others"))</f>
        <v>Master's Degree</v>
      </c>
    </row>
    <row r="4339" spans="1:20" x14ac:dyDescent="0.25">
      <c r="A4339" t="s">
        <v>9095</v>
      </c>
      <c r="B4339" t="s">
        <v>9096</v>
      </c>
      <c r="C4339" t="s">
        <v>29</v>
      </c>
      <c r="D4339">
        <v>39</v>
      </c>
      <c r="E4339" t="s">
        <v>79</v>
      </c>
      <c r="F4339" t="s">
        <v>44</v>
      </c>
      <c r="G4339" t="s">
        <v>32</v>
      </c>
      <c r="H4339" t="s">
        <v>33</v>
      </c>
      <c r="I4339" t="s">
        <v>23</v>
      </c>
      <c r="J4339" s="1">
        <v>43335</v>
      </c>
      <c r="M4339" t="s">
        <v>35</v>
      </c>
      <c r="N4339" s="2">
        <v>5238.41</v>
      </c>
      <c r="O4339" t="s">
        <v>2707</v>
      </c>
      <c r="P4339">
        <v>7.7</v>
      </c>
      <c r="Q43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39">
        <f>YEAR(Table1[[#This Row],[Hire Date]])</f>
        <v>2018</v>
      </c>
      <c r="T4339" t="str">
        <f>IF(Table1[[#This Row],[Education Level]]="Master's Degree",
"Master's Degree",
IF(Table1[[#This Row],[Education Level]]="Bachelor's Degree",
"Bachelor's Degree",
"Others"))</f>
        <v>Master's Degree</v>
      </c>
    </row>
    <row r="4340" spans="1:20" x14ac:dyDescent="0.25">
      <c r="A4340" t="s">
        <v>9097</v>
      </c>
      <c r="B4340" t="s">
        <v>9098</v>
      </c>
      <c r="C4340" t="s">
        <v>18</v>
      </c>
      <c r="D4340">
        <v>22</v>
      </c>
      <c r="E4340" t="s">
        <v>136</v>
      </c>
      <c r="F4340" t="s">
        <v>44</v>
      </c>
      <c r="G4340" t="s">
        <v>21</v>
      </c>
      <c r="H4340" t="s">
        <v>33</v>
      </c>
      <c r="I4340" t="s">
        <v>117</v>
      </c>
      <c r="J4340" s="1">
        <v>43822</v>
      </c>
      <c r="M4340" t="s">
        <v>35</v>
      </c>
      <c r="N4340" s="2">
        <v>17903.05</v>
      </c>
      <c r="O4340" t="s">
        <v>3389</v>
      </c>
      <c r="P4340">
        <v>6.4</v>
      </c>
      <c r="Q43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40">
        <f>YEAR(Table1[[#This Row],[Hire Date]])</f>
        <v>2019</v>
      </c>
      <c r="T4340" t="str">
        <f>IF(Table1[[#This Row],[Education Level]]="Master's Degree",
"Master's Degree",
IF(Table1[[#This Row],[Education Level]]="Bachelor's Degree",
"Bachelor's Degree",
"Others"))</f>
        <v>Others</v>
      </c>
    </row>
    <row r="4341" spans="1:20" x14ac:dyDescent="0.25">
      <c r="A4341" t="s">
        <v>9099</v>
      </c>
      <c r="B4341" t="s">
        <v>9100</v>
      </c>
      <c r="C4341" t="s">
        <v>18</v>
      </c>
      <c r="D4341">
        <v>32</v>
      </c>
      <c r="E4341" t="s">
        <v>86</v>
      </c>
      <c r="F4341" t="s">
        <v>31</v>
      </c>
      <c r="G4341" t="s">
        <v>32</v>
      </c>
      <c r="H4341" t="s">
        <v>33</v>
      </c>
      <c r="I4341" t="s">
        <v>23</v>
      </c>
      <c r="J4341" s="1">
        <v>45617</v>
      </c>
      <c r="M4341" t="s">
        <v>35</v>
      </c>
      <c r="N4341" s="2">
        <v>4420.28</v>
      </c>
      <c r="O4341" t="s">
        <v>182</v>
      </c>
      <c r="P4341">
        <v>1.5</v>
      </c>
      <c r="Q43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341">
        <f>YEAR(Table1[[#This Row],[Hire Date]])</f>
        <v>2024</v>
      </c>
      <c r="T4341" t="str">
        <f>IF(Table1[[#This Row],[Education Level]]="Master's Degree",
"Master's Degree",
IF(Table1[[#This Row],[Education Level]]="Bachelor's Degree",
"Bachelor's Degree",
"Others"))</f>
        <v>Master's Degree</v>
      </c>
    </row>
    <row r="4342" spans="1:20" x14ac:dyDescent="0.25">
      <c r="A4342" t="s">
        <v>9101</v>
      </c>
      <c r="B4342" t="s">
        <v>9102</v>
      </c>
      <c r="C4342" t="s">
        <v>18</v>
      </c>
      <c r="D4342">
        <v>43</v>
      </c>
      <c r="E4342" t="s">
        <v>79</v>
      </c>
      <c r="F4342" t="s">
        <v>20</v>
      </c>
      <c r="G4342" t="s">
        <v>45</v>
      </c>
      <c r="H4342" t="s">
        <v>33</v>
      </c>
      <c r="I4342" t="s">
        <v>50</v>
      </c>
      <c r="J4342" s="1">
        <v>43228</v>
      </c>
      <c r="M4342" t="s">
        <v>35</v>
      </c>
      <c r="N4342" s="2">
        <v>8056.98</v>
      </c>
      <c r="O4342" t="s">
        <v>2720</v>
      </c>
      <c r="P4342">
        <v>8</v>
      </c>
      <c r="Q43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42">
        <f>YEAR(Table1[[#This Row],[Hire Date]])</f>
        <v>2018</v>
      </c>
      <c r="T4342" t="str">
        <f>IF(Table1[[#This Row],[Education Level]]="Master's Degree",
"Master's Degree",
IF(Table1[[#This Row],[Education Level]]="Bachelor's Degree",
"Bachelor's Degree",
"Others"))</f>
        <v>Others</v>
      </c>
    </row>
    <row r="4343" spans="1:20" x14ac:dyDescent="0.25">
      <c r="A4343" t="s">
        <v>9103</v>
      </c>
      <c r="B4343" t="s">
        <v>9104</v>
      </c>
      <c r="C4343" t="s">
        <v>18</v>
      </c>
      <c r="D4343">
        <v>36</v>
      </c>
      <c r="E4343" t="s">
        <v>69</v>
      </c>
      <c r="F4343" t="s">
        <v>60</v>
      </c>
      <c r="G4343" t="s">
        <v>61</v>
      </c>
      <c r="H4343" t="s">
        <v>33</v>
      </c>
      <c r="I4343" t="s">
        <v>23</v>
      </c>
      <c r="J4343" s="1">
        <v>44740</v>
      </c>
      <c r="K4343" s="1">
        <v>45957</v>
      </c>
      <c r="L4343" t="s">
        <v>24</v>
      </c>
      <c r="M4343" t="s">
        <v>25</v>
      </c>
      <c r="N4343" s="2">
        <v>13613.39</v>
      </c>
      <c r="O4343" t="s">
        <v>57</v>
      </c>
      <c r="P4343">
        <v>3.3</v>
      </c>
      <c r="Q43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43">
        <f>YEAR(Table1[[#This Row],[Hire Date]])</f>
        <v>2022</v>
      </c>
      <c r="S4343" s="9">
        <f>YEAR(Table1[[#This Row],[Exit Date]])</f>
        <v>2025</v>
      </c>
      <c r="T4343" t="str">
        <f>IF(Table1[[#This Row],[Education Level]]="Master's Degree",
"Master's Degree",
IF(Table1[[#This Row],[Education Level]]="Bachelor's Degree",
"Bachelor's Degree",
"Others"))</f>
        <v>Master's Degree</v>
      </c>
    </row>
    <row r="4344" spans="1:20" x14ac:dyDescent="0.25">
      <c r="A4344" t="s">
        <v>9105</v>
      </c>
      <c r="B4344" t="s">
        <v>9106</v>
      </c>
      <c r="C4344" t="s">
        <v>29</v>
      </c>
      <c r="D4344">
        <v>52</v>
      </c>
      <c r="E4344" t="s">
        <v>19</v>
      </c>
      <c r="F4344" t="s">
        <v>74</v>
      </c>
      <c r="G4344" t="s">
        <v>145</v>
      </c>
      <c r="H4344" t="s">
        <v>22</v>
      </c>
      <c r="I4344" t="s">
        <v>34</v>
      </c>
      <c r="J4344" s="1">
        <v>43958</v>
      </c>
      <c r="K4344" s="1">
        <v>44644</v>
      </c>
      <c r="L4344" t="s">
        <v>132</v>
      </c>
      <c r="M4344" t="s">
        <v>25</v>
      </c>
      <c r="N4344" s="2">
        <v>33916.07</v>
      </c>
      <c r="O4344" t="s">
        <v>146</v>
      </c>
      <c r="P4344">
        <v>1.9</v>
      </c>
      <c r="Q43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344">
        <f>YEAR(Table1[[#This Row],[Hire Date]])</f>
        <v>2020</v>
      </c>
      <c r="S4344" s="9">
        <f>YEAR(Table1[[#This Row],[Exit Date]])</f>
        <v>2022</v>
      </c>
      <c r="T4344" t="str">
        <f>IF(Table1[[#This Row],[Education Level]]="Master's Degree",
"Master's Degree",
IF(Table1[[#This Row],[Education Level]]="Bachelor's Degree",
"Bachelor's Degree",
"Others"))</f>
        <v>Bachelor's Degree</v>
      </c>
    </row>
    <row r="4345" spans="1:20" x14ac:dyDescent="0.25">
      <c r="A4345" t="s">
        <v>9107</v>
      </c>
      <c r="B4345" t="s">
        <v>6085</v>
      </c>
      <c r="C4345" t="s">
        <v>29</v>
      </c>
      <c r="D4345">
        <v>44</v>
      </c>
      <c r="E4345" t="s">
        <v>121</v>
      </c>
      <c r="F4345" t="s">
        <v>44</v>
      </c>
      <c r="G4345" t="s">
        <v>137</v>
      </c>
      <c r="H4345" t="s">
        <v>22</v>
      </c>
      <c r="I4345" t="s">
        <v>50</v>
      </c>
      <c r="J4345" s="1">
        <v>44017</v>
      </c>
      <c r="M4345" t="s">
        <v>35</v>
      </c>
      <c r="N4345" s="2">
        <v>22124.14</v>
      </c>
      <c r="O4345" t="s">
        <v>1971</v>
      </c>
      <c r="P4345">
        <v>5.9</v>
      </c>
      <c r="Q43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45">
        <f>YEAR(Table1[[#This Row],[Hire Date]])</f>
        <v>2020</v>
      </c>
      <c r="T4345" t="str">
        <f>IF(Table1[[#This Row],[Education Level]]="Master's Degree",
"Master's Degree",
IF(Table1[[#This Row],[Education Level]]="Bachelor's Degree",
"Bachelor's Degree",
"Others"))</f>
        <v>Others</v>
      </c>
    </row>
    <row r="4346" spans="1:20" x14ac:dyDescent="0.25">
      <c r="A4346" t="s">
        <v>9108</v>
      </c>
      <c r="B4346" t="s">
        <v>9109</v>
      </c>
      <c r="C4346" t="s">
        <v>29</v>
      </c>
      <c r="D4346">
        <v>29</v>
      </c>
      <c r="E4346" s="9" t="s">
        <v>13002</v>
      </c>
      <c r="F4346" t="s">
        <v>44</v>
      </c>
      <c r="G4346" t="s">
        <v>45</v>
      </c>
      <c r="H4346" t="s">
        <v>22</v>
      </c>
      <c r="I4346" t="s">
        <v>75</v>
      </c>
      <c r="J4346" s="1">
        <v>43292</v>
      </c>
      <c r="M4346" t="s">
        <v>35</v>
      </c>
      <c r="N4346" s="2">
        <v>9175.7199999999993</v>
      </c>
      <c r="O4346" t="s">
        <v>2765</v>
      </c>
      <c r="P4346">
        <v>7.9</v>
      </c>
      <c r="Q43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46">
        <f>YEAR(Table1[[#This Row],[Hire Date]])</f>
        <v>2018</v>
      </c>
      <c r="T4346" t="str">
        <f>IF(Table1[[#This Row],[Education Level]]="Master's Degree",
"Master's Degree",
IF(Table1[[#This Row],[Education Level]]="Bachelor's Degree",
"Bachelor's Degree",
"Others"))</f>
        <v>Others</v>
      </c>
    </row>
    <row r="4347" spans="1:20" x14ac:dyDescent="0.25">
      <c r="A4347" t="s">
        <v>9110</v>
      </c>
      <c r="B4347" t="s">
        <v>9111</v>
      </c>
      <c r="C4347" t="s">
        <v>18</v>
      </c>
      <c r="D4347">
        <v>35</v>
      </c>
      <c r="E4347" t="s">
        <v>79</v>
      </c>
      <c r="F4347" t="s">
        <v>31</v>
      </c>
      <c r="G4347" t="s">
        <v>45</v>
      </c>
      <c r="H4347" t="s">
        <v>33</v>
      </c>
      <c r="I4347" t="s">
        <v>175</v>
      </c>
      <c r="J4347" s="1">
        <v>43598</v>
      </c>
      <c r="M4347" t="s">
        <v>35</v>
      </c>
      <c r="N4347" s="2">
        <v>7284.27</v>
      </c>
      <c r="O4347" t="s">
        <v>66</v>
      </c>
      <c r="P4347">
        <v>7</v>
      </c>
      <c r="Q43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47">
        <f>YEAR(Table1[[#This Row],[Hire Date]])</f>
        <v>2019</v>
      </c>
      <c r="T4347" t="str">
        <f>IF(Table1[[#This Row],[Education Level]]="Master's Degree",
"Master's Degree",
IF(Table1[[#This Row],[Education Level]]="Bachelor's Degree",
"Bachelor's Degree",
"Others"))</f>
        <v>Others</v>
      </c>
    </row>
    <row r="4348" spans="1:20" x14ac:dyDescent="0.25">
      <c r="A4348" t="s">
        <v>9112</v>
      </c>
      <c r="B4348" t="s">
        <v>9113</v>
      </c>
      <c r="C4348" t="s">
        <v>18</v>
      </c>
      <c r="D4348">
        <v>34</v>
      </c>
      <c r="E4348" t="s">
        <v>121</v>
      </c>
      <c r="F4348" t="s">
        <v>31</v>
      </c>
      <c r="G4348" t="s">
        <v>45</v>
      </c>
      <c r="H4348" t="s">
        <v>22</v>
      </c>
      <c r="I4348" t="s">
        <v>50</v>
      </c>
      <c r="J4348" s="1">
        <v>45937</v>
      </c>
      <c r="M4348" t="s">
        <v>35</v>
      </c>
      <c r="N4348" s="2">
        <v>6998.39</v>
      </c>
      <c r="O4348" t="s">
        <v>2130</v>
      </c>
      <c r="P4348">
        <v>0.6</v>
      </c>
      <c r="Q43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348">
        <f>YEAR(Table1[[#This Row],[Hire Date]])</f>
        <v>2025</v>
      </c>
      <c r="T4348" t="str">
        <f>IF(Table1[[#This Row],[Education Level]]="Master's Degree",
"Master's Degree",
IF(Table1[[#This Row],[Education Level]]="Bachelor's Degree",
"Bachelor's Degree",
"Others"))</f>
        <v>Others</v>
      </c>
    </row>
    <row r="4349" spans="1:20" x14ac:dyDescent="0.25">
      <c r="A4349" t="s">
        <v>9114</v>
      </c>
      <c r="B4349" t="s">
        <v>9115</v>
      </c>
      <c r="C4349" t="s">
        <v>18</v>
      </c>
      <c r="D4349">
        <v>22</v>
      </c>
      <c r="E4349" s="9" t="s">
        <v>13002</v>
      </c>
      <c r="F4349" t="s">
        <v>44</v>
      </c>
      <c r="G4349" t="s">
        <v>45</v>
      </c>
      <c r="H4349" t="s">
        <v>33</v>
      </c>
      <c r="I4349" t="s">
        <v>50</v>
      </c>
      <c r="J4349" s="1">
        <v>43971</v>
      </c>
      <c r="M4349" t="s">
        <v>35</v>
      </c>
      <c r="N4349" s="2">
        <v>7151.61</v>
      </c>
      <c r="O4349" t="s">
        <v>199</v>
      </c>
      <c r="P4349">
        <v>6</v>
      </c>
      <c r="Q43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49">
        <f>YEAR(Table1[[#This Row],[Hire Date]])</f>
        <v>2020</v>
      </c>
      <c r="T4349" t="str">
        <f>IF(Table1[[#This Row],[Education Level]]="Master's Degree",
"Master's Degree",
IF(Table1[[#This Row],[Education Level]]="Bachelor's Degree",
"Bachelor's Degree",
"Others"))</f>
        <v>Others</v>
      </c>
    </row>
    <row r="4350" spans="1:20" x14ac:dyDescent="0.25">
      <c r="A4350" t="s">
        <v>9116</v>
      </c>
      <c r="B4350" t="s">
        <v>9117</v>
      </c>
      <c r="C4350" t="s">
        <v>29</v>
      </c>
      <c r="D4350">
        <v>26</v>
      </c>
      <c r="E4350" t="s">
        <v>100</v>
      </c>
      <c r="F4350" t="s">
        <v>44</v>
      </c>
      <c r="G4350" t="s">
        <v>45</v>
      </c>
      <c r="H4350" t="s">
        <v>22</v>
      </c>
      <c r="I4350" t="s">
        <v>34</v>
      </c>
      <c r="J4350" s="1">
        <v>45124</v>
      </c>
      <c r="M4350" t="s">
        <v>35</v>
      </c>
      <c r="N4350" s="2">
        <v>8609.75</v>
      </c>
      <c r="O4350" t="s">
        <v>1536</v>
      </c>
      <c r="P4350">
        <v>2.8</v>
      </c>
      <c r="Q43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350">
        <f>YEAR(Table1[[#This Row],[Hire Date]])</f>
        <v>2023</v>
      </c>
      <c r="T4350" t="str">
        <f>IF(Table1[[#This Row],[Education Level]]="Master's Degree",
"Master's Degree",
IF(Table1[[#This Row],[Education Level]]="Bachelor's Degree",
"Bachelor's Degree",
"Others"))</f>
        <v>Bachelor's Degree</v>
      </c>
    </row>
    <row r="4351" spans="1:20" x14ac:dyDescent="0.25">
      <c r="A4351" t="s">
        <v>9118</v>
      </c>
      <c r="B4351" t="s">
        <v>9119</v>
      </c>
      <c r="C4351" t="s">
        <v>29</v>
      </c>
      <c r="D4351">
        <v>29</v>
      </c>
      <c r="E4351" t="s">
        <v>86</v>
      </c>
      <c r="F4351" t="s">
        <v>60</v>
      </c>
      <c r="G4351" t="s">
        <v>93</v>
      </c>
      <c r="H4351" t="s">
        <v>33</v>
      </c>
      <c r="I4351" t="s">
        <v>50</v>
      </c>
      <c r="J4351" s="1">
        <v>43577</v>
      </c>
      <c r="M4351" t="s">
        <v>35</v>
      </c>
      <c r="N4351" s="2">
        <v>2827.97</v>
      </c>
      <c r="O4351" t="s">
        <v>4196</v>
      </c>
      <c r="P4351">
        <v>7.1</v>
      </c>
      <c r="Q43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51">
        <f>YEAR(Table1[[#This Row],[Hire Date]])</f>
        <v>2019</v>
      </c>
      <c r="T4351" t="str">
        <f>IF(Table1[[#This Row],[Education Level]]="Master's Degree",
"Master's Degree",
IF(Table1[[#This Row],[Education Level]]="Bachelor's Degree",
"Bachelor's Degree",
"Others"))</f>
        <v>Others</v>
      </c>
    </row>
    <row r="4352" spans="1:20" x14ac:dyDescent="0.25">
      <c r="A4352" t="s">
        <v>9120</v>
      </c>
      <c r="B4352" t="s">
        <v>9121</v>
      </c>
      <c r="C4352" t="s">
        <v>29</v>
      </c>
      <c r="D4352">
        <v>22</v>
      </c>
      <c r="E4352" t="s">
        <v>79</v>
      </c>
      <c r="F4352" t="s">
        <v>20</v>
      </c>
      <c r="G4352" t="s">
        <v>61</v>
      </c>
      <c r="H4352" t="s">
        <v>33</v>
      </c>
      <c r="I4352" t="s">
        <v>117</v>
      </c>
      <c r="J4352" s="1">
        <v>44023</v>
      </c>
      <c r="M4352" t="s">
        <v>35</v>
      </c>
      <c r="N4352" s="2">
        <v>9963.15</v>
      </c>
      <c r="O4352" t="s">
        <v>1131</v>
      </c>
      <c r="P4352">
        <v>5.9</v>
      </c>
      <c r="Q43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52">
        <f>YEAR(Table1[[#This Row],[Hire Date]])</f>
        <v>2020</v>
      </c>
      <c r="T4352" t="str">
        <f>IF(Table1[[#This Row],[Education Level]]="Master's Degree",
"Master's Degree",
IF(Table1[[#This Row],[Education Level]]="Bachelor's Degree",
"Bachelor's Degree",
"Others"))</f>
        <v>Others</v>
      </c>
    </row>
    <row r="4353" spans="1:20" x14ac:dyDescent="0.25">
      <c r="A4353" t="s">
        <v>9122</v>
      </c>
      <c r="B4353" t="s">
        <v>9123</v>
      </c>
      <c r="C4353" t="s">
        <v>18</v>
      </c>
      <c r="D4353">
        <v>35</v>
      </c>
      <c r="E4353" t="s">
        <v>69</v>
      </c>
      <c r="F4353" t="s">
        <v>31</v>
      </c>
      <c r="G4353" t="s">
        <v>61</v>
      </c>
      <c r="H4353" t="s">
        <v>33</v>
      </c>
      <c r="I4353" t="s">
        <v>34</v>
      </c>
      <c r="J4353" s="1">
        <v>44024</v>
      </c>
      <c r="M4353" t="s">
        <v>35</v>
      </c>
      <c r="N4353" s="2">
        <v>10313.93</v>
      </c>
      <c r="O4353" t="s">
        <v>2970</v>
      </c>
      <c r="P4353">
        <v>5.8</v>
      </c>
      <c r="Q43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53">
        <f>YEAR(Table1[[#This Row],[Hire Date]])</f>
        <v>2020</v>
      </c>
      <c r="T4353" t="str">
        <f>IF(Table1[[#This Row],[Education Level]]="Master's Degree",
"Master's Degree",
IF(Table1[[#This Row],[Education Level]]="Bachelor's Degree",
"Bachelor's Degree",
"Others"))</f>
        <v>Bachelor's Degree</v>
      </c>
    </row>
    <row r="4354" spans="1:20" x14ac:dyDescent="0.25">
      <c r="A4354" t="s">
        <v>9124</v>
      </c>
      <c r="B4354" t="s">
        <v>9125</v>
      </c>
      <c r="C4354" t="s">
        <v>18</v>
      </c>
      <c r="D4354">
        <v>32</v>
      </c>
      <c r="E4354" t="s">
        <v>43</v>
      </c>
      <c r="F4354" t="s">
        <v>44</v>
      </c>
      <c r="G4354" t="s">
        <v>32</v>
      </c>
      <c r="H4354" t="s">
        <v>22</v>
      </c>
      <c r="I4354" t="s">
        <v>23</v>
      </c>
      <c r="J4354" s="1">
        <v>43223</v>
      </c>
      <c r="M4354" t="s">
        <v>35</v>
      </c>
      <c r="N4354" s="2">
        <v>5121.96</v>
      </c>
      <c r="O4354" t="s">
        <v>1515</v>
      </c>
      <c r="P4354">
        <v>8</v>
      </c>
      <c r="Q43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54">
        <f>YEAR(Table1[[#This Row],[Hire Date]])</f>
        <v>2018</v>
      </c>
      <c r="T4354" t="str">
        <f>IF(Table1[[#This Row],[Education Level]]="Master's Degree",
"Master's Degree",
IF(Table1[[#This Row],[Education Level]]="Bachelor's Degree",
"Bachelor's Degree",
"Others"))</f>
        <v>Master's Degree</v>
      </c>
    </row>
    <row r="4355" spans="1:20" x14ac:dyDescent="0.25">
      <c r="A4355" t="s">
        <v>9126</v>
      </c>
      <c r="B4355" t="s">
        <v>9127</v>
      </c>
      <c r="C4355" t="s">
        <v>18</v>
      </c>
      <c r="D4355">
        <v>22</v>
      </c>
      <c r="E4355" t="s">
        <v>100</v>
      </c>
      <c r="F4355" t="s">
        <v>31</v>
      </c>
      <c r="G4355" t="s">
        <v>32</v>
      </c>
      <c r="H4355" t="s">
        <v>33</v>
      </c>
      <c r="I4355" t="s">
        <v>23</v>
      </c>
      <c r="J4355" s="1">
        <v>45624</v>
      </c>
      <c r="M4355" t="s">
        <v>35</v>
      </c>
      <c r="N4355" s="2">
        <v>6289.7</v>
      </c>
      <c r="O4355" t="s">
        <v>2943</v>
      </c>
      <c r="P4355">
        <v>1.5</v>
      </c>
      <c r="Q43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355">
        <f>YEAR(Table1[[#This Row],[Hire Date]])</f>
        <v>2024</v>
      </c>
      <c r="T4355" t="str">
        <f>IF(Table1[[#This Row],[Education Level]]="Master's Degree",
"Master's Degree",
IF(Table1[[#This Row],[Education Level]]="Bachelor's Degree",
"Bachelor's Degree",
"Others"))</f>
        <v>Master's Degree</v>
      </c>
    </row>
    <row r="4356" spans="1:20" x14ac:dyDescent="0.25">
      <c r="A4356" t="s">
        <v>9128</v>
      </c>
      <c r="B4356" t="s">
        <v>9129</v>
      </c>
      <c r="C4356" t="s">
        <v>18</v>
      </c>
      <c r="D4356">
        <v>38</v>
      </c>
      <c r="E4356" t="s">
        <v>121</v>
      </c>
      <c r="F4356" t="s">
        <v>49</v>
      </c>
      <c r="G4356" t="s">
        <v>61</v>
      </c>
      <c r="H4356" t="s">
        <v>22</v>
      </c>
      <c r="I4356" t="s">
        <v>34</v>
      </c>
      <c r="J4356" s="1">
        <v>45692</v>
      </c>
      <c r="M4356" t="s">
        <v>35</v>
      </c>
      <c r="N4356" s="2">
        <v>13525.17</v>
      </c>
      <c r="O4356" t="s">
        <v>237</v>
      </c>
      <c r="P4356">
        <v>1.3</v>
      </c>
      <c r="Q43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356">
        <f>YEAR(Table1[[#This Row],[Hire Date]])</f>
        <v>2025</v>
      </c>
      <c r="T4356" t="str">
        <f>IF(Table1[[#This Row],[Education Level]]="Master's Degree",
"Master's Degree",
IF(Table1[[#This Row],[Education Level]]="Bachelor's Degree",
"Bachelor's Degree",
"Others"))</f>
        <v>Bachelor's Degree</v>
      </c>
    </row>
    <row r="4357" spans="1:20" x14ac:dyDescent="0.25">
      <c r="A4357" t="s">
        <v>9130</v>
      </c>
      <c r="B4357" t="s">
        <v>9131</v>
      </c>
      <c r="C4357" t="s">
        <v>18</v>
      </c>
      <c r="D4357">
        <v>41</v>
      </c>
      <c r="E4357" t="s">
        <v>30</v>
      </c>
      <c r="F4357" t="s">
        <v>31</v>
      </c>
      <c r="G4357" t="s">
        <v>61</v>
      </c>
      <c r="H4357" t="s">
        <v>138</v>
      </c>
      <c r="I4357" t="s">
        <v>34</v>
      </c>
      <c r="J4357" s="1">
        <v>44088</v>
      </c>
      <c r="M4357" t="s">
        <v>35</v>
      </c>
      <c r="N4357" s="2">
        <v>13493.39</v>
      </c>
      <c r="O4357" t="s">
        <v>3041</v>
      </c>
      <c r="P4357">
        <v>5.7</v>
      </c>
      <c r="Q43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57">
        <f>YEAR(Table1[[#This Row],[Hire Date]])</f>
        <v>2020</v>
      </c>
      <c r="T4357" t="str">
        <f>IF(Table1[[#This Row],[Education Level]]="Master's Degree",
"Master's Degree",
IF(Table1[[#This Row],[Education Level]]="Bachelor's Degree",
"Bachelor's Degree",
"Others"))</f>
        <v>Bachelor's Degree</v>
      </c>
    </row>
    <row r="4358" spans="1:20" x14ac:dyDescent="0.25">
      <c r="A4358" t="s">
        <v>9132</v>
      </c>
      <c r="B4358" t="s">
        <v>9133</v>
      </c>
      <c r="C4358" t="s">
        <v>18</v>
      </c>
      <c r="D4358">
        <v>37</v>
      </c>
      <c r="E4358" t="s">
        <v>73</v>
      </c>
      <c r="F4358" t="s">
        <v>60</v>
      </c>
      <c r="G4358" t="s">
        <v>32</v>
      </c>
      <c r="H4358" t="s">
        <v>33</v>
      </c>
      <c r="I4358" t="s">
        <v>175</v>
      </c>
      <c r="J4358" s="1">
        <v>45461</v>
      </c>
      <c r="K4358" s="1">
        <v>45922</v>
      </c>
      <c r="L4358" t="s">
        <v>324</v>
      </c>
      <c r="M4358" t="s">
        <v>25</v>
      </c>
      <c r="N4358" s="2">
        <v>6435.33</v>
      </c>
      <c r="O4358" t="s">
        <v>639</v>
      </c>
      <c r="P4358">
        <v>1.3</v>
      </c>
      <c r="Q43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358">
        <f>YEAR(Table1[[#This Row],[Hire Date]])</f>
        <v>2024</v>
      </c>
      <c r="S4358" s="9">
        <f>YEAR(Table1[[#This Row],[Exit Date]])</f>
        <v>2025</v>
      </c>
      <c r="T4358" t="str">
        <f>IF(Table1[[#This Row],[Education Level]]="Master's Degree",
"Master's Degree",
IF(Table1[[#This Row],[Education Level]]="Bachelor's Degree",
"Bachelor's Degree",
"Others"))</f>
        <v>Others</v>
      </c>
    </row>
    <row r="4359" spans="1:20" x14ac:dyDescent="0.25">
      <c r="A4359" t="s">
        <v>9134</v>
      </c>
      <c r="B4359" t="s">
        <v>2296</v>
      </c>
      <c r="C4359" t="s">
        <v>18</v>
      </c>
      <c r="D4359">
        <v>32</v>
      </c>
      <c r="E4359" t="s">
        <v>136</v>
      </c>
      <c r="F4359" t="s">
        <v>74</v>
      </c>
      <c r="G4359" t="s">
        <v>32</v>
      </c>
      <c r="H4359" t="s">
        <v>33</v>
      </c>
      <c r="I4359" t="s">
        <v>34</v>
      </c>
      <c r="J4359" s="1">
        <v>45524</v>
      </c>
      <c r="M4359" t="s">
        <v>35</v>
      </c>
      <c r="N4359" s="2">
        <v>4553.3500000000004</v>
      </c>
      <c r="O4359" t="s">
        <v>1325</v>
      </c>
      <c r="P4359">
        <v>1.7</v>
      </c>
      <c r="Q43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359">
        <f>YEAR(Table1[[#This Row],[Hire Date]])</f>
        <v>2024</v>
      </c>
      <c r="T4359" t="str">
        <f>IF(Table1[[#This Row],[Education Level]]="Master's Degree",
"Master's Degree",
IF(Table1[[#This Row],[Education Level]]="Bachelor's Degree",
"Bachelor's Degree",
"Others"))</f>
        <v>Bachelor's Degree</v>
      </c>
    </row>
    <row r="4360" spans="1:20" x14ac:dyDescent="0.25">
      <c r="A4360" t="s">
        <v>9135</v>
      </c>
      <c r="B4360" t="s">
        <v>9136</v>
      </c>
      <c r="C4360" t="s">
        <v>18</v>
      </c>
      <c r="D4360">
        <v>40</v>
      </c>
      <c r="E4360" t="s">
        <v>86</v>
      </c>
      <c r="F4360" t="s">
        <v>44</v>
      </c>
      <c r="G4360" t="s">
        <v>32</v>
      </c>
      <c r="H4360" t="s">
        <v>22</v>
      </c>
      <c r="I4360" t="s">
        <v>34</v>
      </c>
      <c r="J4360" s="1">
        <v>45713</v>
      </c>
      <c r="M4360" t="s">
        <v>35</v>
      </c>
      <c r="N4360" s="2">
        <v>4000.3</v>
      </c>
      <c r="O4360" t="s">
        <v>101</v>
      </c>
      <c r="P4360">
        <v>1.2</v>
      </c>
      <c r="Q43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360">
        <f>YEAR(Table1[[#This Row],[Hire Date]])</f>
        <v>2025</v>
      </c>
      <c r="T4360" t="str">
        <f>IF(Table1[[#This Row],[Education Level]]="Master's Degree",
"Master's Degree",
IF(Table1[[#This Row],[Education Level]]="Bachelor's Degree",
"Bachelor's Degree",
"Others"))</f>
        <v>Bachelor's Degree</v>
      </c>
    </row>
    <row r="4361" spans="1:20" x14ac:dyDescent="0.25">
      <c r="A4361" t="s">
        <v>9137</v>
      </c>
      <c r="B4361" t="s">
        <v>9138</v>
      </c>
      <c r="C4361" t="s">
        <v>18</v>
      </c>
      <c r="D4361">
        <v>41</v>
      </c>
      <c r="E4361" t="s">
        <v>69</v>
      </c>
      <c r="F4361" t="s">
        <v>31</v>
      </c>
      <c r="G4361" t="s">
        <v>93</v>
      </c>
      <c r="H4361" t="s">
        <v>131</v>
      </c>
      <c r="I4361" t="s">
        <v>34</v>
      </c>
      <c r="J4361" s="1">
        <v>45220</v>
      </c>
      <c r="K4361" s="1">
        <v>45473</v>
      </c>
      <c r="L4361" t="s">
        <v>132</v>
      </c>
      <c r="M4361" t="s">
        <v>25</v>
      </c>
      <c r="N4361" s="2">
        <v>3693.04</v>
      </c>
      <c r="O4361" t="s">
        <v>158</v>
      </c>
      <c r="P4361">
        <v>0.7</v>
      </c>
      <c r="Q43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361">
        <f>YEAR(Table1[[#This Row],[Hire Date]])</f>
        <v>2023</v>
      </c>
      <c r="S4361" s="9">
        <f>YEAR(Table1[[#This Row],[Exit Date]])</f>
        <v>2024</v>
      </c>
      <c r="T4361" t="str">
        <f>IF(Table1[[#This Row],[Education Level]]="Master's Degree",
"Master's Degree",
IF(Table1[[#This Row],[Education Level]]="Bachelor's Degree",
"Bachelor's Degree",
"Others"))</f>
        <v>Bachelor's Degree</v>
      </c>
    </row>
    <row r="4362" spans="1:20" x14ac:dyDescent="0.25">
      <c r="A4362" t="s">
        <v>9139</v>
      </c>
      <c r="B4362" t="s">
        <v>9140</v>
      </c>
      <c r="C4362" t="s">
        <v>29</v>
      </c>
      <c r="D4362">
        <v>37</v>
      </c>
      <c r="E4362" t="s">
        <v>79</v>
      </c>
      <c r="F4362" t="s">
        <v>60</v>
      </c>
      <c r="G4362" t="s">
        <v>93</v>
      </c>
      <c r="H4362" t="s">
        <v>33</v>
      </c>
      <c r="I4362" t="s">
        <v>50</v>
      </c>
      <c r="J4362" s="1">
        <v>44323</v>
      </c>
      <c r="M4362" t="s">
        <v>35</v>
      </c>
      <c r="N4362" s="2">
        <v>2517.5</v>
      </c>
      <c r="O4362" t="s">
        <v>26</v>
      </c>
      <c r="P4362">
        <v>5</v>
      </c>
      <c r="Q43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62">
        <f>YEAR(Table1[[#This Row],[Hire Date]])</f>
        <v>2021</v>
      </c>
      <c r="T4362" t="str">
        <f>IF(Table1[[#This Row],[Education Level]]="Master's Degree",
"Master's Degree",
IF(Table1[[#This Row],[Education Level]]="Bachelor's Degree",
"Bachelor's Degree",
"Others"))</f>
        <v>Others</v>
      </c>
    </row>
    <row r="4363" spans="1:20" x14ac:dyDescent="0.25">
      <c r="A4363" t="s">
        <v>9141</v>
      </c>
      <c r="B4363" t="s">
        <v>9142</v>
      </c>
      <c r="C4363" t="s">
        <v>18</v>
      </c>
      <c r="D4363">
        <v>27</v>
      </c>
      <c r="E4363" s="9" t="s">
        <v>13002</v>
      </c>
      <c r="F4363" t="s">
        <v>74</v>
      </c>
      <c r="G4363" t="s">
        <v>45</v>
      </c>
      <c r="H4363" t="s">
        <v>33</v>
      </c>
      <c r="I4363" t="s">
        <v>175</v>
      </c>
      <c r="J4363" s="1">
        <v>44703</v>
      </c>
      <c r="M4363" t="s">
        <v>35</v>
      </c>
      <c r="N4363" s="2">
        <v>7223.5</v>
      </c>
      <c r="O4363" t="s">
        <v>1254</v>
      </c>
      <c r="P4363">
        <v>4</v>
      </c>
      <c r="Q43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63">
        <f>YEAR(Table1[[#This Row],[Hire Date]])</f>
        <v>2022</v>
      </c>
      <c r="T4363" t="str">
        <f>IF(Table1[[#This Row],[Education Level]]="Master's Degree",
"Master's Degree",
IF(Table1[[#This Row],[Education Level]]="Bachelor's Degree",
"Bachelor's Degree",
"Others"))</f>
        <v>Others</v>
      </c>
    </row>
    <row r="4364" spans="1:20" x14ac:dyDescent="0.25">
      <c r="A4364" t="s">
        <v>9143</v>
      </c>
      <c r="B4364" t="s">
        <v>9144</v>
      </c>
      <c r="C4364" t="s">
        <v>29</v>
      </c>
      <c r="D4364">
        <v>37</v>
      </c>
      <c r="E4364" t="s">
        <v>19</v>
      </c>
      <c r="F4364" t="s">
        <v>20</v>
      </c>
      <c r="G4364" t="s">
        <v>232</v>
      </c>
      <c r="H4364" t="s">
        <v>33</v>
      </c>
      <c r="I4364" t="s">
        <v>23</v>
      </c>
      <c r="J4364" s="1">
        <v>45193</v>
      </c>
      <c r="M4364" t="s">
        <v>35</v>
      </c>
      <c r="N4364" s="2">
        <v>54254.21</v>
      </c>
      <c r="O4364" t="s">
        <v>146</v>
      </c>
      <c r="P4364">
        <v>2.6</v>
      </c>
      <c r="Q43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364">
        <f>YEAR(Table1[[#This Row],[Hire Date]])</f>
        <v>2023</v>
      </c>
      <c r="T4364" t="str">
        <f>IF(Table1[[#This Row],[Education Level]]="Master's Degree",
"Master's Degree",
IF(Table1[[#This Row],[Education Level]]="Bachelor's Degree",
"Bachelor's Degree",
"Others"))</f>
        <v>Master's Degree</v>
      </c>
    </row>
    <row r="4365" spans="1:20" x14ac:dyDescent="0.25">
      <c r="A4365" t="s">
        <v>9145</v>
      </c>
      <c r="B4365" t="s">
        <v>9146</v>
      </c>
      <c r="C4365" t="s">
        <v>18</v>
      </c>
      <c r="D4365">
        <v>45</v>
      </c>
      <c r="E4365" s="9" t="s">
        <v>13002</v>
      </c>
      <c r="F4365" t="s">
        <v>31</v>
      </c>
      <c r="G4365" t="s">
        <v>61</v>
      </c>
      <c r="H4365" t="s">
        <v>131</v>
      </c>
      <c r="I4365" t="s">
        <v>117</v>
      </c>
      <c r="J4365" s="1">
        <v>45745</v>
      </c>
      <c r="K4365" s="1">
        <v>46027</v>
      </c>
      <c r="L4365" t="s">
        <v>372</v>
      </c>
      <c r="M4365" t="s">
        <v>25</v>
      </c>
      <c r="N4365" s="2">
        <v>9763.94</v>
      </c>
      <c r="O4365" t="s">
        <v>399</v>
      </c>
      <c r="P4365">
        <v>0.8</v>
      </c>
      <c r="Q43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365">
        <f>YEAR(Table1[[#This Row],[Hire Date]])</f>
        <v>2025</v>
      </c>
      <c r="S4365" s="9">
        <f>YEAR(Table1[[#This Row],[Exit Date]])</f>
        <v>2026</v>
      </c>
      <c r="T4365" t="str">
        <f>IF(Table1[[#This Row],[Education Level]]="Master's Degree",
"Master's Degree",
IF(Table1[[#This Row],[Education Level]]="Bachelor's Degree",
"Bachelor's Degree",
"Others"))</f>
        <v>Others</v>
      </c>
    </row>
    <row r="4366" spans="1:20" x14ac:dyDescent="0.25">
      <c r="A4366" t="s">
        <v>9147</v>
      </c>
      <c r="B4366" t="s">
        <v>9148</v>
      </c>
      <c r="C4366" t="s">
        <v>18</v>
      </c>
      <c r="D4366">
        <v>29</v>
      </c>
      <c r="E4366" t="s">
        <v>69</v>
      </c>
      <c r="F4366" t="s">
        <v>60</v>
      </c>
      <c r="G4366" t="s">
        <v>45</v>
      </c>
      <c r="H4366" t="s">
        <v>22</v>
      </c>
      <c r="I4366" t="s">
        <v>50</v>
      </c>
      <c r="J4366" s="1">
        <v>43165</v>
      </c>
      <c r="M4366" t="s">
        <v>35</v>
      </c>
      <c r="N4366" s="2">
        <v>9293.9500000000007</v>
      </c>
      <c r="O4366" t="s">
        <v>1009</v>
      </c>
      <c r="P4366">
        <v>8.1999999999999993</v>
      </c>
      <c r="Q43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66">
        <f>YEAR(Table1[[#This Row],[Hire Date]])</f>
        <v>2018</v>
      </c>
      <c r="T4366" t="str">
        <f>IF(Table1[[#This Row],[Education Level]]="Master's Degree",
"Master's Degree",
IF(Table1[[#This Row],[Education Level]]="Bachelor's Degree",
"Bachelor's Degree",
"Others"))</f>
        <v>Others</v>
      </c>
    </row>
    <row r="4367" spans="1:20" x14ac:dyDescent="0.25">
      <c r="A4367" t="s">
        <v>9149</v>
      </c>
      <c r="B4367" t="s">
        <v>9150</v>
      </c>
      <c r="C4367" t="s">
        <v>29</v>
      </c>
      <c r="D4367">
        <v>53</v>
      </c>
      <c r="E4367" t="s">
        <v>43</v>
      </c>
      <c r="F4367" t="s">
        <v>44</v>
      </c>
      <c r="G4367" t="s">
        <v>137</v>
      </c>
      <c r="H4367" t="s">
        <v>22</v>
      </c>
      <c r="I4367" t="s">
        <v>34</v>
      </c>
      <c r="J4367" s="1">
        <v>44697</v>
      </c>
      <c r="M4367" t="s">
        <v>35</v>
      </c>
      <c r="N4367" s="2">
        <v>27429.77</v>
      </c>
      <c r="O4367" t="s">
        <v>104</v>
      </c>
      <c r="P4367">
        <v>4</v>
      </c>
      <c r="Q43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67">
        <f>YEAR(Table1[[#This Row],[Hire Date]])</f>
        <v>2022</v>
      </c>
      <c r="T4367" t="str">
        <f>IF(Table1[[#This Row],[Education Level]]="Master's Degree",
"Master's Degree",
IF(Table1[[#This Row],[Education Level]]="Bachelor's Degree",
"Bachelor's Degree",
"Others"))</f>
        <v>Bachelor's Degree</v>
      </c>
    </row>
    <row r="4368" spans="1:20" x14ac:dyDescent="0.25">
      <c r="A4368" t="s">
        <v>9151</v>
      </c>
      <c r="B4368" t="s">
        <v>9152</v>
      </c>
      <c r="C4368" t="s">
        <v>29</v>
      </c>
      <c r="D4368">
        <v>30</v>
      </c>
      <c r="E4368" t="s">
        <v>73</v>
      </c>
      <c r="F4368" t="s">
        <v>31</v>
      </c>
      <c r="G4368" t="s">
        <v>61</v>
      </c>
      <c r="H4368" t="s">
        <v>33</v>
      </c>
      <c r="I4368" t="s">
        <v>34</v>
      </c>
      <c r="J4368" s="1">
        <v>45211</v>
      </c>
      <c r="M4368" t="s">
        <v>35</v>
      </c>
      <c r="N4368" s="2">
        <v>12478.44</v>
      </c>
      <c r="O4368" t="s">
        <v>176</v>
      </c>
      <c r="P4368">
        <v>2.6</v>
      </c>
      <c r="Q43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368">
        <f>YEAR(Table1[[#This Row],[Hire Date]])</f>
        <v>2023</v>
      </c>
      <c r="T4368" t="str">
        <f>IF(Table1[[#This Row],[Education Level]]="Master's Degree",
"Master's Degree",
IF(Table1[[#This Row],[Education Level]]="Bachelor's Degree",
"Bachelor's Degree",
"Others"))</f>
        <v>Bachelor's Degree</v>
      </c>
    </row>
    <row r="4369" spans="1:20" x14ac:dyDescent="0.25">
      <c r="A4369" t="s">
        <v>9153</v>
      </c>
      <c r="B4369" t="s">
        <v>9154</v>
      </c>
      <c r="C4369" t="s">
        <v>29</v>
      </c>
      <c r="D4369">
        <v>35</v>
      </c>
      <c r="E4369" t="s">
        <v>136</v>
      </c>
      <c r="F4369" t="s">
        <v>74</v>
      </c>
      <c r="G4369" t="s">
        <v>61</v>
      </c>
      <c r="H4369" t="s">
        <v>22</v>
      </c>
      <c r="I4369" t="s">
        <v>34</v>
      </c>
      <c r="J4369" s="1">
        <v>45386</v>
      </c>
      <c r="K4369" s="1">
        <v>45569</v>
      </c>
      <c r="L4369" t="s">
        <v>132</v>
      </c>
      <c r="M4369" t="s">
        <v>25</v>
      </c>
      <c r="N4369" s="2">
        <v>13458.92</v>
      </c>
      <c r="O4369" t="s">
        <v>226</v>
      </c>
      <c r="P4369">
        <v>0.5</v>
      </c>
      <c r="Q43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369">
        <f>YEAR(Table1[[#This Row],[Hire Date]])</f>
        <v>2024</v>
      </c>
      <c r="S4369" s="9">
        <f>YEAR(Table1[[#This Row],[Exit Date]])</f>
        <v>2024</v>
      </c>
      <c r="T4369" t="str">
        <f>IF(Table1[[#This Row],[Education Level]]="Master's Degree",
"Master's Degree",
IF(Table1[[#This Row],[Education Level]]="Bachelor's Degree",
"Bachelor's Degree",
"Others"))</f>
        <v>Bachelor's Degree</v>
      </c>
    </row>
    <row r="4370" spans="1:20" x14ac:dyDescent="0.25">
      <c r="A4370" t="s">
        <v>9155</v>
      </c>
      <c r="B4370" t="s">
        <v>9156</v>
      </c>
      <c r="C4370" t="s">
        <v>18</v>
      </c>
      <c r="D4370">
        <v>28</v>
      </c>
      <c r="E4370" t="s">
        <v>79</v>
      </c>
      <c r="F4370" t="s">
        <v>31</v>
      </c>
      <c r="G4370" t="s">
        <v>137</v>
      </c>
      <c r="H4370" t="s">
        <v>33</v>
      </c>
      <c r="I4370" t="s">
        <v>23</v>
      </c>
      <c r="J4370" s="1">
        <v>44032</v>
      </c>
      <c r="M4370" t="s">
        <v>35</v>
      </c>
      <c r="N4370" s="2">
        <v>20803.330000000002</v>
      </c>
      <c r="O4370" t="s">
        <v>503</v>
      </c>
      <c r="P4370">
        <v>5.8</v>
      </c>
      <c r="Q43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70">
        <f>YEAR(Table1[[#This Row],[Hire Date]])</f>
        <v>2020</v>
      </c>
      <c r="T4370" t="str">
        <f>IF(Table1[[#This Row],[Education Level]]="Master's Degree",
"Master's Degree",
IF(Table1[[#This Row],[Education Level]]="Bachelor's Degree",
"Bachelor's Degree",
"Others"))</f>
        <v>Master's Degree</v>
      </c>
    </row>
    <row r="4371" spans="1:20" x14ac:dyDescent="0.25">
      <c r="A4371" t="s">
        <v>9157</v>
      </c>
      <c r="B4371" t="s">
        <v>9158</v>
      </c>
      <c r="C4371" t="s">
        <v>18</v>
      </c>
      <c r="D4371">
        <v>37</v>
      </c>
      <c r="E4371" s="9" t="s">
        <v>13002</v>
      </c>
      <c r="F4371" t="s">
        <v>49</v>
      </c>
      <c r="G4371" t="s">
        <v>32</v>
      </c>
      <c r="H4371" t="s">
        <v>22</v>
      </c>
      <c r="I4371" t="s">
        <v>34</v>
      </c>
      <c r="J4371" s="1">
        <v>46012</v>
      </c>
      <c r="M4371" t="s">
        <v>35</v>
      </c>
      <c r="N4371" s="2">
        <v>4728.68</v>
      </c>
      <c r="O4371" t="s">
        <v>3047</v>
      </c>
      <c r="P4371">
        <v>0.4</v>
      </c>
      <c r="Q43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371">
        <f>YEAR(Table1[[#This Row],[Hire Date]])</f>
        <v>2025</v>
      </c>
      <c r="T4371" t="str">
        <f>IF(Table1[[#This Row],[Education Level]]="Master's Degree",
"Master's Degree",
IF(Table1[[#This Row],[Education Level]]="Bachelor's Degree",
"Bachelor's Degree",
"Others"))</f>
        <v>Bachelor's Degree</v>
      </c>
    </row>
    <row r="4372" spans="1:20" x14ac:dyDescent="0.25">
      <c r="A4372" t="s">
        <v>9159</v>
      </c>
      <c r="B4372" t="s">
        <v>9160</v>
      </c>
      <c r="C4372" t="s">
        <v>18</v>
      </c>
      <c r="D4372">
        <v>22</v>
      </c>
      <c r="E4372" t="s">
        <v>136</v>
      </c>
      <c r="F4372" t="s">
        <v>20</v>
      </c>
      <c r="G4372" t="s">
        <v>45</v>
      </c>
      <c r="H4372" t="s">
        <v>33</v>
      </c>
      <c r="I4372" t="s">
        <v>175</v>
      </c>
      <c r="J4372" s="1">
        <v>44609</v>
      </c>
      <c r="K4372" s="1">
        <v>45935</v>
      </c>
      <c r="L4372" t="s">
        <v>132</v>
      </c>
      <c r="M4372" t="s">
        <v>25</v>
      </c>
      <c r="N4372" s="2">
        <v>9090.89</v>
      </c>
      <c r="O4372" t="s">
        <v>2970</v>
      </c>
      <c r="P4372">
        <v>3.6</v>
      </c>
      <c r="Q43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72">
        <f>YEAR(Table1[[#This Row],[Hire Date]])</f>
        <v>2022</v>
      </c>
      <c r="S4372" s="9">
        <f>YEAR(Table1[[#This Row],[Exit Date]])</f>
        <v>2025</v>
      </c>
      <c r="T4372" t="str">
        <f>IF(Table1[[#This Row],[Education Level]]="Master's Degree",
"Master's Degree",
IF(Table1[[#This Row],[Education Level]]="Bachelor's Degree",
"Bachelor's Degree",
"Others"))</f>
        <v>Others</v>
      </c>
    </row>
    <row r="4373" spans="1:20" x14ac:dyDescent="0.25">
      <c r="A4373" t="s">
        <v>9161</v>
      </c>
      <c r="B4373" t="s">
        <v>9162</v>
      </c>
      <c r="C4373" t="s">
        <v>18</v>
      </c>
      <c r="D4373">
        <v>30</v>
      </c>
      <c r="E4373" t="s">
        <v>73</v>
      </c>
      <c r="F4373" t="s">
        <v>31</v>
      </c>
      <c r="G4373" t="s">
        <v>61</v>
      </c>
      <c r="H4373" t="s">
        <v>33</v>
      </c>
      <c r="I4373" t="s">
        <v>23</v>
      </c>
      <c r="J4373" s="1">
        <v>44391</v>
      </c>
      <c r="M4373" t="s">
        <v>35</v>
      </c>
      <c r="N4373" s="2">
        <v>11075.41</v>
      </c>
      <c r="O4373" t="s">
        <v>1568</v>
      </c>
      <c r="P4373">
        <v>4.8</v>
      </c>
      <c r="Q43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73">
        <f>YEAR(Table1[[#This Row],[Hire Date]])</f>
        <v>2021</v>
      </c>
      <c r="T4373" t="str">
        <f>IF(Table1[[#This Row],[Education Level]]="Master's Degree",
"Master's Degree",
IF(Table1[[#This Row],[Education Level]]="Bachelor's Degree",
"Bachelor's Degree",
"Others"))</f>
        <v>Master's Degree</v>
      </c>
    </row>
    <row r="4374" spans="1:20" x14ac:dyDescent="0.25">
      <c r="A4374" t="s">
        <v>9163</v>
      </c>
      <c r="B4374" t="s">
        <v>9164</v>
      </c>
      <c r="C4374" t="s">
        <v>18</v>
      </c>
      <c r="D4374">
        <v>25</v>
      </c>
      <c r="E4374" t="s">
        <v>69</v>
      </c>
      <c r="F4374" t="s">
        <v>31</v>
      </c>
      <c r="G4374" t="s">
        <v>32</v>
      </c>
      <c r="H4374" t="s">
        <v>33</v>
      </c>
      <c r="I4374" t="s">
        <v>34</v>
      </c>
      <c r="J4374" s="1">
        <v>45600</v>
      </c>
      <c r="M4374" t="s">
        <v>35</v>
      </c>
      <c r="N4374" s="2">
        <v>5032.08</v>
      </c>
      <c r="O4374" t="s">
        <v>2330</v>
      </c>
      <c r="P4374">
        <v>1.5</v>
      </c>
      <c r="Q43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374">
        <f>YEAR(Table1[[#This Row],[Hire Date]])</f>
        <v>2024</v>
      </c>
      <c r="T4374" t="str">
        <f>IF(Table1[[#This Row],[Education Level]]="Master's Degree",
"Master's Degree",
IF(Table1[[#This Row],[Education Level]]="Bachelor's Degree",
"Bachelor's Degree",
"Others"))</f>
        <v>Bachelor's Degree</v>
      </c>
    </row>
    <row r="4375" spans="1:20" x14ac:dyDescent="0.25">
      <c r="A4375" t="s">
        <v>9165</v>
      </c>
      <c r="B4375" t="s">
        <v>9166</v>
      </c>
      <c r="C4375" t="s">
        <v>29</v>
      </c>
      <c r="D4375">
        <v>36</v>
      </c>
      <c r="E4375" t="s">
        <v>79</v>
      </c>
      <c r="F4375" t="s">
        <v>60</v>
      </c>
      <c r="G4375" t="s">
        <v>93</v>
      </c>
      <c r="H4375" t="s">
        <v>33</v>
      </c>
      <c r="I4375" t="s">
        <v>23</v>
      </c>
      <c r="J4375" s="1">
        <v>44911</v>
      </c>
      <c r="M4375" t="s">
        <v>35</v>
      </c>
      <c r="N4375" s="2">
        <v>3564.65</v>
      </c>
      <c r="O4375" t="s">
        <v>2956</v>
      </c>
      <c r="P4375">
        <v>3.4</v>
      </c>
      <c r="Q43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75">
        <f>YEAR(Table1[[#This Row],[Hire Date]])</f>
        <v>2022</v>
      </c>
      <c r="T4375" t="str">
        <f>IF(Table1[[#This Row],[Education Level]]="Master's Degree",
"Master's Degree",
IF(Table1[[#This Row],[Education Level]]="Bachelor's Degree",
"Bachelor's Degree",
"Others"))</f>
        <v>Master's Degree</v>
      </c>
    </row>
    <row r="4376" spans="1:20" x14ac:dyDescent="0.25">
      <c r="A4376" t="s">
        <v>9167</v>
      </c>
      <c r="B4376" t="s">
        <v>9168</v>
      </c>
      <c r="C4376" t="s">
        <v>18</v>
      </c>
      <c r="D4376">
        <v>43</v>
      </c>
      <c r="E4376" t="s">
        <v>121</v>
      </c>
      <c r="F4376" t="s">
        <v>20</v>
      </c>
      <c r="G4376" t="s">
        <v>32</v>
      </c>
      <c r="H4376" t="s">
        <v>33</v>
      </c>
      <c r="I4376" t="s">
        <v>34</v>
      </c>
      <c r="J4376" s="1">
        <v>44587</v>
      </c>
      <c r="M4376" t="s">
        <v>35</v>
      </c>
      <c r="N4376" s="2">
        <v>5069.7299999999996</v>
      </c>
      <c r="O4376" t="s">
        <v>550</v>
      </c>
      <c r="P4376">
        <v>4.3</v>
      </c>
      <c r="Q43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76">
        <f>YEAR(Table1[[#This Row],[Hire Date]])</f>
        <v>2022</v>
      </c>
      <c r="T4376" t="str">
        <f>IF(Table1[[#This Row],[Education Level]]="Master's Degree",
"Master's Degree",
IF(Table1[[#This Row],[Education Level]]="Bachelor's Degree",
"Bachelor's Degree",
"Others"))</f>
        <v>Bachelor's Degree</v>
      </c>
    </row>
    <row r="4377" spans="1:20" x14ac:dyDescent="0.25">
      <c r="A4377" t="s">
        <v>9169</v>
      </c>
      <c r="B4377" t="s">
        <v>9170</v>
      </c>
      <c r="C4377" t="s">
        <v>18</v>
      </c>
      <c r="D4377">
        <v>40</v>
      </c>
      <c r="E4377" t="s">
        <v>30</v>
      </c>
      <c r="F4377" t="s">
        <v>31</v>
      </c>
      <c r="G4377" t="s">
        <v>32</v>
      </c>
      <c r="H4377" t="s">
        <v>33</v>
      </c>
      <c r="I4377" t="s">
        <v>23</v>
      </c>
      <c r="J4377" s="1">
        <v>43865</v>
      </c>
      <c r="M4377" t="s">
        <v>35</v>
      </c>
      <c r="N4377" s="2">
        <v>4233.2700000000004</v>
      </c>
      <c r="O4377" t="s">
        <v>261</v>
      </c>
      <c r="P4377">
        <v>6.3</v>
      </c>
      <c r="Q43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77">
        <f>YEAR(Table1[[#This Row],[Hire Date]])</f>
        <v>2020</v>
      </c>
      <c r="T4377" t="str">
        <f>IF(Table1[[#This Row],[Education Level]]="Master's Degree",
"Master's Degree",
IF(Table1[[#This Row],[Education Level]]="Bachelor's Degree",
"Bachelor's Degree",
"Others"))</f>
        <v>Master's Degree</v>
      </c>
    </row>
    <row r="4378" spans="1:20" x14ac:dyDescent="0.25">
      <c r="A4378" t="s">
        <v>9171</v>
      </c>
      <c r="B4378" t="s">
        <v>9172</v>
      </c>
      <c r="C4378" t="s">
        <v>18</v>
      </c>
      <c r="D4378">
        <v>22</v>
      </c>
      <c r="E4378" t="s">
        <v>136</v>
      </c>
      <c r="F4378" t="s">
        <v>44</v>
      </c>
      <c r="G4378" t="s">
        <v>45</v>
      </c>
      <c r="H4378" t="s">
        <v>33</v>
      </c>
      <c r="I4378" t="s">
        <v>34</v>
      </c>
      <c r="J4378" s="1">
        <v>44940</v>
      </c>
      <c r="M4378" t="s">
        <v>35</v>
      </c>
      <c r="N4378" s="2">
        <v>6594.74</v>
      </c>
      <c r="O4378" t="s">
        <v>473</v>
      </c>
      <c r="P4378">
        <v>3.3</v>
      </c>
      <c r="Q43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78">
        <f>YEAR(Table1[[#This Row],[Hire Date]])</f>
        <v>2023</v>
      </c>
      <c r="T4378" t="str">
        <f>IF(Table1[[#This Row],[Education Level]]="Master's Degree",
"Master's Degree",
IF(Table1[[#This Row],[Education Level]]="Bachelor's Degree",
"Bachelor's Degree",
"Others"))</f>
        <v>Bachelor's Degree</v>
      </c>
    </row>
    <row r="4379" spans="1:20" x14ac:dyDescent="0.25">
      <c r="A4379" t="s">
        <v>9173</v>
      </c>
      <c r="B4379" t="s">
        <v>4619</v>
      </c>
      <c r="C4379" t="s">
        <v>18</v>
      </c>
      <c r="D4379">
        <v>53</v>
      </c>
      <c r="E4379" t="s">
        <v>43</v>
      </c>
      <c r="F4379" t="s">
        <v>20</v>
      </c>
      <c r="G4379" t="s">
        <v>45</v>
      </c>
      <c r="H4379" t="s">
        <v>22</v>
      </c>
      <c r="I4379" t="s">
        <v>34</v>
      </c>
      <c r="J4379" s="1">
        <v>45603</v>
      </c>
      <c r="K4379" s="1">
        <v>46162</v>
      </c>
      <c r="L4379" t="s">
        <v>760</v>
      </c>
      <c r="M4379" t="s">
        <v>25</v>
      </c>
      <c r="N4379" s="2">
        <v>8340.69</v>
      </c>
      <c r="O4379" t="s">
        <v>1693</v>
      </c>
      <c r="P4379">
        <v>1.5</v>
      </c>
      <c r="Q43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379">
        <f>YEAR(Table1[[#This Row],[Hire Date]])</f>
        <v>2024</v>
      </c>
      <c r="S4379" s="9">
        <f>YEAR(Table1[[#This Row],[Exit Date]])</f>
        <v>2026</v>
      </c>
      <c r="T4379" t="str">
        <f>IF(Table1[[#This Row],[Education Level]]="Master's Degree",
"Master's Degree",
IF(Table1[[#This Row],[Education Level]]="Bachelor's Degree",
"Bachelor's Degree",
"Others"))</f>
        <v>Bachelor's Degree</v>
      </c>
    </row>
    <row r="4380" spans="1:20" x14ac:dyDescent="0.25">
      <c r="A4380" t="s">
        <v>9174</v>
      </c>
      <c r="B4380" t="s">
        <v>9175</v>
      </c>
      <c r="C4380" t="s">
        <v>29</v>
      </c>
      <c r="D4380">
        <v>37</v>
      </c>
      <c r="E4380" t="s">
        <v>79</v>
      </c>
      <c r="F4380" t="s">
        <v>74</v>
      </c>
      <c r="G4380" t="s">
        <v>93</v>
      </c>
      <c r="H4380" t="s">
        <v>33</v>
      </c>
      <c r="I4380" t="s">
        <v>50</v>
      </c>
      <c r="J4380" s="1">
        <v>44550</v>
      </c>
      <c r="M4380" t="s">
        <v>35</v>
      </c>
      <c r="N4380" s="2">
        <v>3377.56</v>
      </c>
      <c r="O4380" t="s">
        <v>547</v>
      </c>
      <c r="P4380">
        <v>4.4000000000000004</v>
      </c>
      <c r="Q43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80">
        <f>YEAR(Table1[[#This Row],[Hire Date]])</f>
        <v>2021</v>
      </c>
      <c r="T4380" t="str">
        <f>IF(Table1[[#This Row],[Education Level]]="Master's Degree",
"Master's Degree",
IF(Table1[[#This Row],[Education Level]]="Bachelor's Degree",
"Bachelor's Degree",
"Others"))</f>
        <v>Others</v>
      </c>
    </row>
    <row r="4381" spans="1:20" x14ac:dyDescent="0.25">
      <c r="A4381" t="s">
        <v>9176</v>
      </c>
      <c r="B4381" t="s">
        <v>6684</v>
      </c>
      <c r="C4381" t="s">
        <v>18</v>
      </c>
      <c r="D4381">
        <v>28</v>
      </c>
      <c r="E4381" t="s">
        <v>73</v>
      </c>
      <c r="F4381" t="s">
        <v>74</v>
      </c>
      <c r="G4381" t="s">
        <v>45</v>
      </c>
      <c r="H4381" t="s">
        <v>33</v>
      </c>
      <c r="I4381" t="s">
        <v>34</v>
      </c>
      <c r="J4381" s="1">
        <v>45065</v>
      </c>
      <c r="M4381" t="s">
        <v>35</v>
      </c>
      <c r="N4381" s="2">
        <v>7333.33</v>
      </c>
      <c r="O4381" t="s">
        <v>205</v>
      </c>
      <c r="P4381">
        <v>3</v>
      </c>
      <c r="Q43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81">
        <f>YEAR(Table1[[#This Row],[Hire Date]])</f>
        <v>2023</v>
      </c>
      <c r="T4381" t="str">
        <f>IF(Table1[[#This Row],[Education Level]]="Master's Degree",
"Master's Degree",
IF(Table1[[#This Row],[Education Level]]="Bachelor's Degree",
"Bachelor's Degree",
"Others"))</f>
        <v>Bachelor's Degree</v>
      </c>
    </row>
    <row r="4382" spans="1:20" x14ac:dyDescent="0.25">
      <c r="A4382" t="s">
        <v>9177</v>
      </c>
      <c r="B4382" t="s">
        <v>9178</v>
      </c>
      <c r="C4382" t="s">
        <v>18</v>
      </c>
      <c r="D4382">
        <v>36</v>
      </c>
      <c r="E4382" t="s">
        <v>100</v>
      </c>
      <c r="F4382" t="s">
        <v>74</v>
      </c>
      <c r="G4382" t="s">
        <v>61</v>
      </c>
      <c r="H4382" t="s">
        <v>33</v>
      </c>
      <c r="I4382" t="s">
        <v>23</v>
      </c>
      <c r="J4382" s="1">
        <v>45888</v>
      </c>
      <c r="M4382" t="s">
        <v>35</v>
      </c>
      <c r="N4382" s="2">
        <v>13647.63</v>
      </c>
      <c r="O4382" t="s">
        <v>3502</v>
      </c>
      <c r="P4382">
        <v>0.7</v>
      </c>
      <c r="Q43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382">
        <f>YEAR(Table1[[#This Row],[Hire Date]])</f>
        <v>2025</v>
      </c>
      <c r="T4382" t="str">
        <f>IF(Table1[[#This Row],[Education Level]]="Master's Degree",
"Master's Degree",
IF(Table1[[#This Row],[Education Level]]="Bachelor's Degree",
"Bachelor's Degree",
"Others"))</f>
        <v>Master's Degree</v>
      </c>
    </row>
    <row r="4383" spans="1:20" x14ac:dyDescent="0.25">
      <c r="A4383" t="s">
        <v>9179</v>
      </c>
      <c r="B4383" t="s">
        <v>9180</v>
      </c>
      <c r="C4383" t="s">
        <v>18</v>
      </c>
      <c r="D4383">
        <v>36</v>
      </c>
      <c r="E4383" t="s">
        <v>69</v>
      </c>
      <c r="F4383" t="s">
        <v>31</v>
      </c>
      <c r="G4383" t="s">
        <v>45</v>
      </c>
      <c r="H4383" t="s">
        <v>22</v>
      </c>
      <c r="I4383" t="s">
        <v>34</v>
      </c>
      <c r="J4383" s="1">
        <v>43164</v>
      </c>
      <c r="K4383" s="1">
        <v>43877</v>
      </c>
      <c r="L4383" t="s">
        <v>132</v>
      </c>
      <c r="M4383" t="s">
        <v>25</v>
      </c>
      <c r="N4383" s="2">
        <v>6965.73</v>
      </c>
      <c r="O4383" t="s">
        <v>1497</v>
      </c>
      <c r="P4383">
        <v>2</v>
      </c>
      <c r="Q43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383">
        <f>YEAR(Table1[[#This Row],[Hire Date]])</f>
        <v>2018</v>
      </c>
      <c r="S4383" s="9">
        <f>YEAR(Table1[[#This Row],[Exit Date]])</f>
        <v>2020</v>
      </c>
      <c r="T4383" t="str">
        <f>IF(Table1[[#This Row],[Education Level]]="Master's Degree",
"Master's Degree",
IF(Table1[[#This Row],[Education Level]]="Bachelor's Degree",
"Bachelor's Degree",
"Others"))</f>
        <v>Bachelor's Degree</v>
      </c>
    </row>
    <row r="4384" spans="1:20" x14ac:dyDescent="0.25">
      <c r="A4384" t="s">
        <v>9181</v>
      </c>
      <c r="B4384" t="s">
        <v>9182</v>
      </c>
      <c r="C4384" t="s">
        <v>18</v>
      </c>
      <c r="D4384">
        <v>28</v>
      </c>
      <c r="E4384" t="s">
        <v>19</v>
      </c>
      <c r="F4384" t="s">
        <v>49</v>
      </c>
      <c r="G4384" t="s">
        <v>137</v>
      </c>
      <c r="H4384" t="s">
        <v>33</v>
      </c>
      <c r="I4384" t="s">
        <v>34</v>
      </c>
      <c r="J4384" s="1">
        <v>45266</v>
      </c>
      <c r="M4384" t="s">
        <v>35</v>
      </c>
      <c r="N4384" s="2">
        <v>28326.84</v>
      </c>
      <c r="O4384" t="s">
        <v>733</v>
      </c>
      <c r="P4384">
        <v>2.4</v>
      </c>
      <c r="Q43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384">
        <f>YEAR(Table1[[#This Row],[Hire Date]])</f>
        <v>2023</v>
      </c>
      <c r="T4384" t="str">
        <f>IF(Table1[[#This Row],[Education Level]]="Master's Degree",
"Master's Degree",
IF(Table1[[#This Row],[Education Level]]="Bachelor's Degree",
"Bachelor's Degree",
"Others"))</f>
        <v>Bachelor's Degree</v>
      </c>
    </row>
    <row r="4385" spans="1:20" x14ac:dyDescent="0.25">
      <c r="A4385" t="s">
        <v>9183</v>
      </c>
      <c r="B4385" t="s">
        <v>9184</v>
      </c>
      <c r="C4385" t="s">
        <v>29</v>
      </c>
      <c r="D4385">
        <v>36</v>
      </c>
      <c r="E4385" t="s">
        <v>86</v>
      </c>
      <c r="F4385" t="s">
        <v>44</v>
      </c>
      <c r="G4385" t="s">
        <v>21</v>
      </c>
      <c r="H4385" t="s">
        <v>33</v>
      </c>
      <c r="I4385" t="s">
        <v>34</v>
      </c>
      <c r="J4385" s="1">
        <v>44777</v>
      </c>
      <c r="M4385" t="s">
        <v>35</v>
      </c>
      <c r="N4385" s="2">
        <v>18035.47</v>
      </c>
      <c r="O4385" t="s">
        <v>821</v>
      </c>
      <c r="P4385">
        <v>3.8</v>
      </c>
      <c r="Q43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85">
        <f>YEAR(Table1[[#This Row],[Hire Date]])</f>
        <v>2022</v>
      </c>
      <c r="T4385" t="str">
        <f>IF(Table1[[#This Row],[Education Level]]="Master's Degree",
"Master's Degree",
IF(Table1[[#This Row],[Education Level]]="Bachelor's Degree",
"Bachelor's Degree",
"Others"))</f>
        <v>Bachelor's Degree</v>
      </c>
    </row>
    <row r="4386" spans="1:20" x14ac:dyDescent="0.25">
      <c r="A4386" t="s">
        <v>9185</v>
      </c>
      <c r="B4386" t="s">
        <v>2987</v>
      </c>
      <c r="C4386" t="s">
        <v>29</v>
      </c>
      <c r="D4386">
        <v>29</v>
      </c>
      <c r="E4386" t="s">
        <v>69</v>
      </c>
      <c r="F4386" t="s">
        <v>44</v>
      </c>
      <c r="G4386" t="s">
        <v>61</v>
      </c>
      <c r="H4386" t="s">
        <v>33</v>
      </c>
      <c r="I4386" t="s">
        <v>34</v>
      </c>
      <c r="J4386" s="1">
        <v>43861</v>
      </c>
      <c r="M4386" t="s">
        <v>35</v>
      </c>
      <c r="N4386" s="2">
        <v>11880.93</v>
      </c>
      <c r="O4386" t="s">
        <v>155</v>
      </c>
      <c r="P4386">
        <v>6.3</v>
      </c>
      <c r="Q43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86">
        <f>YEAR(Table1[[#This Row],[Hire Date]])</f>
        <v>2020</v>
      </c>
      <c r="T4386" t="str">
        <f>IF(Table1[[#This Row],[Education Level]]="Master's Degree",
"Master's Degree",
IF(Table1[[#This Row],[Education Level]]="Bachelor's Degree",
"Bachelor's Degree",
"Others"))</f>
        <v>Bachelor's Degree</v>
      </c>
    </row>
    <row r="4387" spans="1:20" x14ac:dyDescent="0.25">
      <c r="A4387" t="s">
        <v>9186</v>
      </c>
      <c r="B4387" t="s">
        <v>9187</v>
      </c>
      <c r="C4387" t="s">
        <v>18</v>
      </c>
      <c r="D4387">
        <v>31</v>
      </c>
      <c r="E4387" t="s">
        <v>136</v>
      </c>
      <c r="F4387" t="s">
        <v>74</v>
      </c>
      <c r="G4387" t="s">
        <v>45</v>
      </c>
      <c r="H4387" t="s">
        <v>22</v>
      </c>
      <c r="I4387" t="s">
        <v>34</v>
      </c>
      <c r="J4387" s="1">
        <v>43162</v>
      </c>
      <c r="M4387" t="s">
        <v>35</v>
      </c>
      <c r="N4387" s="2">
        <v>9412.2800000000007</v>
      </c>
      <c r="O4387" t="s">
        <v>553</v>
      </c>
      <c r="P4387">
        <v>8.1999999999999993</v>
      </c>
      <c r="Q43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87">
        <f>YEAR(Table1[[#This Row],[Hire Date]])</f>
        <v>2018</v>
      </c>
      <c r="T4387" t="str">
        <f>IF(Table1[[#This Row],[Education Level]]="Master's Degree",
"Master's Degree",
IF(Table1[[#This Row],[Education Level]]="Bachelor's Degree",
"Bachelor's Degree",
"Others"))</f>
        <v>Bachelor's Degree</v>
      </c>
    </row>
    <row r="4388" spans="1:20" x14ac:dyDescent="0.25">
      <c r="A4388" t="s">
        <v>9188</v>
      </c>
      <c r="B4388" t="s">
        <v>9189</v>
      </c>
      <c r="C4388" t="s">
        <v>18</v>
      </c>
      <c r="D4388">
        <v>28</v>
      </c>
      <c r="E4388" t="s">
        <v>100</v>
      </c>
      <c r="F4388" t="s">
        <v>74</v>
      </c>
      <c r="G4388" t="s">
        <v>32</v>
      </c>
      <c r="H4388" t="s">
        <v>33</v>
      </c>
      <c r="I4388" t="s">
        <v>23</v>
      </c>
      <c r="J4388" s="1">
        <v>44746</v>
      </c>
      <c r="M4388" t="s">
        <v>35</v>
      </c>
      <c r="N4388" s="2">
        <v>5076.91</v>
      </c>
      <c r="O4388" t="s">
        <v>1504</v>
      </c>
      <c r="P4388">
        <v>3.9</v>
      </c>
      <c r="Q43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88">
        <f>YEAR(Table1[[#This Row],[Hire Date]])</f>
        <v>2022</v>
      </c>
      <c r="T4388" t="str">
        <f>IF(Table1[[#This Row],[Education Level]]="Master's Degree",
"Master's Degree",
IF(Table1[[#This Row],[Education Level]]="Bachelor's Degree",
"Bachelor's Degree",
"Others"))</f>
        <v>Master's Degree</v>
      </c>
    </row>
    <row r="4389" spans="1:20" x14ac:dyDescent="0.25">
      <c r="A4389" t="s">
        <v>9190</v>
      </c>
      <c r="B4389" t="s">
        <v>9191</v>
      </c>
      <c r="C4389" t="s">
        <v>29</v>
      </c>
      <c r="D4389">
        <v>22</v>
      </c>
      <c r="E4389" t="s">
        <v>43</v>
      </c>
      <c r="F4389" t="s">
        <v>60</v>
      </c>
      <c r="G4389" t="s">
        <v>61</v>
      </c>
      <c r="H4389" t="s">
        <v>33</v>
      </c>
      <c r="I4389" t="s">
        <v>117</v>
      </c>
      <c r="J4389" s="1">
        <v>43516</v>
      </c>
      <c r="M4389" t="s">
        <v>35</v>
      </c>
      <c r="N4389" s="2">
        <v>10977.72</v>
      </c>
      <c r="O4389" t="s">
        <v>969</v>
      </c>
      <c r="P4389">
        <v>7.2</v>
      </c>
      <c r="Q43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89">
        <f>YEAR(Table1[[#This Row],[Hire Date]])</f>
        <v>2019</v>
      </c>
      <c r="T4389" t="str">
        <f>IF(Table1[[#This Row],[Education Level]]="Master's Degree",
"Master's Degree",
IF(Table1[[#This Row],[Education Level]]="Bachelor's Degree",
"Bachelor's Degree",
"Others"))</f>
        <v>Others</v>
      </c>
    </row>
    <row r="4390" spans="1:20" x14ac:dyDescent="0.25">
      <c r="A4390" t="s">
        <v>9192</v>
      </c>
      <c r="B4390" t="s">
        <v>9193</v>
      </c>
      <c r="C4390" t="s">
        <v>18</v>
      </c>
      <c r="D4390">
        <v>36</v>
      </c>
      <c r="E4390" s="9" t="s">
        <v>13002</v>
      </c>
      <c r="F4390" t="s">
        <v>31</v>
      </c>
      <c r="G4390" t="s">
        <v>45</v>
      </c>
      <c r="H4390" t="s">
        <v>33</v>
      </c>
      <c r="I4390" t="s">
        <v>75</v>
      </c>
      <c r="J4390" s="1">
        <v>44888</v>
      </c>
      <c r="M4390" t="s">
        <v>35</v>
      </c>
      <c r="N4390" s="2">
        <v>8619.99</v>
      </c>
      <c r="O4390" t="s">
        <v>430</v>
      </c>
      <c r="P4390">
        <v>3.5</v>
      </c>
      <c r="Q43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90">
        <f>YEAR(Table1[[#This Row],[Hire Date]])</f>
        <v>2022</v>
      </c>
      <c r="T4390" t="str">
        <f>IF(Table1[[#This Row],[Education Level]]="Master's Degree",
"Master's Degree",
IF(Table1[[#This Row],[Education Level]]="Bachelor's Degree",
"Bachelor's Degree",
"Others"))</f>
        <v>Others</v>
      </c>
    </row>
    <row r="4391" spans="1:20" x14ac:dyDescent="0.25">
      <c r="A4391" t="s">
        <v>9194</v>
      </c>
      <c r="B4391" t="s">
        <v>7270</v>
      </c>
      <c r="C4391" t="s">
        <v>29</v>
      </c>
      <c r="D4391">
        <v>40</v>
      </c>
      <c r="E4391" t="s">
        <v>121</v>
      </c>
      <c r="F4391" t="s">
        <v>20</v>
      </c>
      <c r="G4391" t="s">
        <v>21</v>
      </c>
      <c r="H4391" t="s">
        <v>33</v>
      </c>
      <c r="I4391" t="s">
        <v>23</v>
      </c>
      <c r="J4391" s="1">
        <v>44351</v>
      </c>
      <c r="M4391" t="s">
        <v>35</v>
      </c>
      <c r="N4391" s="2">
        <v>16824.95</v>
      </c>
      <c r="O4391" t="s">
        <v>1971</v>
      </c>
      <c r="P4391">
        <v>5</v>
      </c>
      <c r="Q43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91">
        <f>YEAR(Table1[[#This Row],[Hire Date]])</f>
        <v>2021</v>
      </c>
      <c r="T4391" t="str">
        <f>IF(Table1[[#This Row],[Education Level]]="Master's Degree",
"Master's Degree",
IF(Table1[[#This Row],[Education Level]]="Bachelor's Degree",
"Bachelor's Degree",
"Others"))</f>
        <v>Master's Degree</v>
      </c>
    </row>
    <row r="4392" spans="1:20" x14ac:dyDescent="0.25">
      <c r="A4392" t="s">
        <v>9195</v>
      </c>
      <c r="B4392" t="s">
        <v>9196</v>
      </c>
      <c r="C4392" t="s">
        <v>18</v>
      </c>
      <c r="D4392">
        <v>39</v>
      </c>
      <c r="E4392" t="s">
        <v>136</v>
      </c>
      <c r="F4392" t="s">
        <v>31</v>
      </c>
      <c r="G4392" t="s">
        <v>61</v>
      </c>
      <c r="H4392" t="s">
        <v>33</v>
      </c>
      <c r="I4392" t="s">
        <v>34</v>
      </c>
      <c r="J4392" s="1">
        <v>44992</v>
      </c>
      <c r="M4392" t="s">
        <v>35</v>
      </c>
      <c r="N4392" s="2">
        <v>11410.75</v>
      </c>
      <c r="O4392" t="s">
        <v>2839</v>
      </c>
      <c r="P4392">
        <v>3.2</v>
      </c>
      <c r="Q43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92">
        <f>YEAR(Table1[[#This Row],[Hire Date]])</f>
        <v>2023</v>
      </c>
      <c r="T4392" t="str">
        <f>IF(Table1[[#This Row],[Education Level]]="Master's Degree",
"Master's Degree",
IF(Table1[[#This Row],[Education Level]]="Bachelor's Degree",
"Bachelor's Degree",
"Others"))</f>
        <v>Bachelor's Degree</v>
      </c>
    </row>
    <row r="4393" spans="1:20" x14ac:dyDescent="0.25">
      <c r="A4393" t="s">
        <v>9197</v>
      </c>
      <c r="B4393" t="s">
        <v>9198</v>
      </c>
      <c r="C4393" t="s">
        <v>29</v>
      </c>
      <c r="D4393">
        <v>42</v>
      </c>
      <c r="E4393" t="s">
        <v>121</v>
      </c>
      <c r="F4393" t="s">
        <v>74</v>
      </c>
      <c r="G4393" t="s">
        <v>45</v>
      </c>
      <c r="H4393" t="s">
        <v>22</v>
      </c>
      <c r="I4393" t="s">
        <v>34</v>
      </c>
      <c r="J4393" s="1">
        <v>45104</v>
      </c>
      <c r="M4393" t="s">
        <v>35</v>
      </c>
      <c r="N4393" s="2">
        <v>9389.8700000000008</v>
      </c>
      <c r="O4393" t="s">
        <v>128</v>
      </c>
      <c r="P4393">
        <v>2.9</v>
      </c>
      <c r="Q43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393">
        <f>YEAR(Table1[[#This Row],[Hire Date]])</f>
        <v>2023</v>
      </c>
      <c r="T4393" t="str">
        <f>IF(Table1[[#This Row],[Education Level]]="Master's Degree",
"Master's Degree",
IF(Table1[[#This Row],[Education Level]]="Bachelor's Degree",
"Bachelor's Degree",
"Others"))</f>
        <v>Bachelor's Degree</v>
      </c>
    </row>
    <row r="4394" spans="1:20" x14ac:dyDescent="0.25">
      <c r="A4394" t="s">
        <v>9199</v>
      </c>
      <c r="B4394" t="s">
        <v>9200</v>
      </c>
      <c r="C4394" t="s">
        <v>29</v>
      </c>
      <c r="D4394">
        <v>37</v>
      </c>
      <c r="E4394" t="s">
        <v>136</v>
      </c>
      <c r="F4394" t="s">
        <v>49</v>
      </c>
      <c r="G4394" t="s">
        <v>61</v>
      </c>
      <c r="H4394" t="s">
        <v>131</v>
      </c>
      <c r="I4394" t="s">
        <v>34</v>
      </c>
      <c r="J4394" s="1">
        <v>43548</v>
      </c>
      <c r="K4394" s="1">
        <v>43867</v>
      </c>
      <c r="L4394" t="s">
        <v>132</v>
      </c>
      <c r="M4394" t="s">
        <v>25</v>
      </c>
      <c r="N4394" s="2">
        <v>12941.55</v>
      </c>
      <c r="O4394" t="s">
        <v>522</v>
      </c>
      <c r="P4394">
        <v>0.9</v>
      </c>
      <c r="Q43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394">
        <f>YEAR(Table1[[#This Row],[Hire Date]])</f>
        <v>2019</v>
      </c>
      <c r="S4394" s="9">
        <f>YEAR(Table1[[#This Row],[Exit Date]])</f>
        <v>2020</v>
      </c>
      <c r="T4394" t="str">
        <f>IF(Table1[[#This Row],[Education Level]]="Master's Degree",
"Master's Degree",
IF(Table1[[#This Row],[Education Level]]="Bachelor's Degree",
"Bachelor's Degree",
"Others"))</f>
        <v>Bachelor's Degree</v>
      </c>
    </row>
    <row r="4395" spans="1:20" x14ac:dyDescent="0.25">
      <c r="A4395" t="s">
        <v>9201</v>
      </c>
      <c r="B4395" t="s">
        <v>9202</v>
      </c>
      <c r="C4395" t="s">
        <v>29</v>
      </c>
      <c r="D4395">
        <v>30</v>
      </c>
      <c r="E4395" t="s">
        <v>79</v>
      </c>
      <c r="F4395" t="s">
        <v>44</v>
      </c>
      <c r="G4395" t="s">
        <v>45</v>
      </c>
      <c r="H4395" t="s">
        <v>33</v>
      </c>
      <c r="I4395" t="s">
        <v>23</v>
      </c>
      <c r="J4395" s="1">
        <v>45177</v>
      </c>
      <c r="M4395" t="s">
        <v>35</v>
      </c>
      <c r="N4395" s="2">
        <v>7192.03</v>
      </c>
      <c r="O4395" t="s">
        <v>467</v>
      </c>
      <c r="P4395">
        <v>2.7</v>
      </c>
      <c r="Q43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395">
        <f>YEAR(Table1[[#This Row],[Hire Date]])</f>
        <v>2023</v>
      </c>
      <c r="T4395" t="str">
        <f>IF(Table1[[#This Row],[Education Level]]="Master's Degree",
"Master's Degree",
IF(Table1[[#This Row],[Education Level]]="Bachelor's Degree",
"Bachelor's Degree",
"Others"))</f>
        <v>Master's Degree</v>
      </c>
    </row>
    <row r="4396" spans="1:20" x14ac:dyDescent="0.25">
      <c r="A4396" t="s">
        <v>9203</v>
      </c>
      <c r="B4396" t="s">
        <v>9204</v>
      </c>
      <c r="C4396" t="s">
        <v>29</v>
      </c>
      <c r="D4396">
        <v>42</v>
      </c>
      <c r="E4396" t="s">
        <v>73</v>
      </c>
      <c r="F4396" t="s">
        <v>31</v>
      </c>
      <c r="G4396" t="s">
        <v>93</v>
      </c>
      <c r="H4396" t="s">
        <v>33</v>
      </c>
      <c r="I4396" t="s">
        <v>34</v>
      </c>
      <c r="J4396" s="1">
        <v>43456</v>
      </c>
      <c r="M4396" t="s">
        <v>35</v>
      </c>
      <c r="N4396" s="2">
        <v>3031.33</v>
      </c>
      <c r="O4396" t="s">
        <v>3041</v>
      </c>
      <c r="P4396">
        <v>7.4</v>
      </c>
      <c r="Q43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396">
        <f>YEAR(Table1[[#This Row],[Hire Date]])</f>
        <v>2018</v>
      </c>
      <c r="T4396" t="str">
        <f>IF(Table1[[#This Row],[Education Level]]="Master's Degree",
"Master's Degree",
IF(Table1[[#This Row],[Education Level]]="Bachelor's Degree",
"Bachelor's Degree",
"Others"))</f>
        <v>Bachelor's Degree</v>
      </c>
    </row>
    <row r="4397" spans="1:20" x14ac:dyDescent="0.25">
      <c r="A4397" t="s">
        <v>9205</v>
      </c>
      <c r="B4397" t="s">
        <v>9206</v>
      </c>
      <c r="C4397" t="s">
        <v>18</v>
      </c>
      <c r="D4397">
        <v>22</v>
      </c>
      <c r="E4397" t="s">
        <v>30</v>
      </c>
      <c r="F4397" t="s">
        <v>31</v>
      </c>
      <c r="G4397" t="s">
        <v>45</v>
      </c>
      <c r="H4397" t="s">
        <v>33</v>
      </c>
      <c r="I4397" t="s">
        <v>34</v>
      </c>
      <c r="J4397" s="1">
        <v>45810</v>
      </c>
      <c r="M4397" t="s">
        <v>35</v>
      </c>
      <c r="N4397" s="2">
        <v>7220.95</v>
      </c>
      <c r="O4397" t="s">
        <v>691</v>
      </c>
      <c r="P4397">
        <v>1</v>
      </c>
      <c r="Q43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397">
        <f>YEAR(Table1[[#This Row],[Hire Date]])</f>
        <v>2025</v>
      </c>
      <c r="T4397" t="str">
        <f>IF(Table1[[#This Row],[Education Level]]="Master's Degree",
"Master's Degree",
IF(Table1[[#This Row],[Education Level]]="Bachelor's Degree",
"Bachelor's Degree",
"Others"))</f>
        <v>Bachelor's Degree</v>
      </c>
    </row>
    <row r="4398" spans="1:20" x14ac:dyDescent="0.25">
      <c r="A4398" t="s">
        <v>9207</v>
      </c>
      <c r="B4398" t="s">
        <v>1648</v>
      </c>
      <c r="C4398" t="s">
        <v>18</v>
      </c>
      <c r="D4398">
        <v>26</v>
      </c>
      <c r="E4398" t="s">
        <v>79</v>
      </c>
      <c r="F4398" t="s">
        <v>31</v>
      </c>
      <c r="G4398" t="s">
        <v>145</v>
      </c>
      <c r="H4398" t="s">
        <v>22</v>
      </c>
      <c r="I4398" t="s">
        <v>34</v>
      </c>
      <c r="J4398" s="1">
        <v>44511</v>
      </c>
      <c r="M4398" t="s">
        <v>35</v>
      </c>
      <c r="N4398" s="2">
        <v>32891.67</v>
      </c>
      <c r="O4398" t="s">
        <v>146</v>
      </c>
      <c r="P4398">
        <v>4.5</v>
      </c>
      <c r="Q43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98">
        <f>YEAR(Table1[[#This Row],[Hire Date]])</f>
        <v>2021</v>
      </c>
      <c r="T4398" t="str">
        <f>IF(Table1[[#This Row],[Education Level]]="Master's Degree",
"Master's Degree",
IF(Table1[[#This Row],[Education Level]]="Bachelor's Degree",
"Bachelor's Degree",
"Others"))</f>
        <v>Bachelor's Degree</v>
      </c>
    </row>
    <row r="4399" spans="1:20" x14ac:dyDescent="0.25">
      <c r="A4399" t="s">
        <v>9208</v>
      </c>
      <c r="B4399" t="s">
        <v>9209</v>
      </c>
      <c r="C4399" t="s">
        <v>29</v>
      </c>
      <c r="D4399">
        <v>26</v>
      </c>
      <c r="E4399" t="s">
        <v>73</v>
      </c>
      <c r="F4399" t="s">
        <v>31</v>
      </c>
      <c r="G4399" t="s">
        <v>32</v>
      </c>
      <c r="H4399" t="s">
        <v>33</v>
      </c>
      <c r="I4399" t="s">
        <v>23</v>
      </c>
      <c r="J4399" s="1">
        <v>44990</v>
      </c>
      <c r="M4399" t="s">
        <v>35</v>
      </c>
      <c r="N4399" s="2">
        <v>4271.63</v>
      </c>
      <c r="O4399" t="s">
        <v>1480</v>
      </c>
      <c r="P4399">
        <v>3.2</v>
      </c>
      <c r="Q43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399">
        <f>YEAR(Table1[[#This Row],[Hire Date]])</f>
        <v>2023</v>
      </c>
      <c r="T4399" t="str">
        <f>IF(Table1[[#This Row],[Education Level]]="Master's Degree",
"Master's Degree",
IF(Table1[[#This Row],[Education Level]]="Bachelor's Degree",
"Bachelor's Degree",
"Others"))</f>
        <v>Master's Degree</v>
      </c>
    </row>
    <row r="4400" spans="1:20" x14ac:dyDescent="0.25">
      <c r="A4400" t="s">
        <v>9210</v>
      </c>
      <c r="B4400" t="s">
        <v>9211</v>
      </c>
      <c r="C4400" t="s">
        <v>18</v>
      </c>
      <c r="D4400">
        <v>44</v>
      </c>
      <c r="E4400" t="s">
        <v>79</v>
      </c>
      <c r="F4400" t="s">
        <v>20</v>
      </c>
      <c r="G4400" t="s">
        <v>32</v>
      </c>
      <c r="H4400" t="s">
        <v>33</v>
      </c>
      <c r="I4400" t="s">
        <v>34</v>
      </c>
      <c r="J4400" s="1">
        <v>44509</v>
      </c>
      <c r="M4400" t="s">
        <v>35</v>
      </c>
      <c r="N4400" s="2">
        <v>5977.86</v>
      </c>
      <c r="O4400" t="s">
        <v>3502</v>
      </c>
      <c r="P4400">
        <v>4.5</v>
      </c>
      <c r="Q44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00">
        <f>YEAR(Table1[[#This Row],[Hire Date]])</f>
        <v>2021</v>
      </c>
      <c r="T4400" t="str">
        <f>IF(Table1[[#This Row],[Education Level]]="Master's Degree",
"Master's Degree",
IF(Table1[[#This Row],[Education Level]]="Bachelor's Degree",
"Bachelor's Degree",
"Others"))</f>
        <v>Bachelor's Degree</v>
      </c>
    </row>
    <row r="4401" spans="1:20" x14ac:dyDescent="0.25">
      <c r="A4401" t="s">
        <v>9212</v>
      </c>
      <c r="B4401" t="s">
        <v>9213</v>
      </c>
      <c r="C4401" t="s">
        <v>29</v>
      </c>
      <c r="D4401">
        <v>43</v>
      </c>
      <c r="E4401" t="s">
        <v>73</v>
      </c>
      <c r="F4401" t="s">
        <v>60</v>
      </c>
      <c r="G4401" t="s">
        <v>21</v>
      </c>
      <c r="H4401" t="s">
        <v>33</v>
      </c>
      <c r="I4401" t="s">
        <v>50</v>
      </c>
      <c r="J4401" s="1">
        <v>43895</v>
      </c>
      <c r="M4401" t="s">
        <v>35</v>
      </c>
      <c r="N4401" s="2">
        <v>16712.39</v>
      </c>
      <c r="O4401" t="s">
        <v>578</v>
      </c>
      <c r="P4401">
        <v>6.2</v>
      </c>
      <c r="Q44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01">
        <f>YEAR(Table1[[#This Row],[Hire Date]])</f>
        <v>2020</v>
      </c>
      <c r="T4401" t="str">
        <f>IF(Table1[[#This Row],[Education Level]]="Master's Degree",
"Master's Degree",
IF(Table1[[#This Row],[Education Level]]="Bachelor's Degree",
"Bachelor's Degree",
"Others"))</f>
        <v>Others</v>
      </c>
    </row>
    <row r="4402" spans="1:20" x14ac:dyDescent="0.25">
      <c r="A4402" t="s">
        <v>9214</v>
      </c>
      <c r="B4402" t="s">
        <v>9215</v>
      </c>
      <c r="C4402" t="s">
        <v>29</v>
      </c>
      <c r="D4402">
        <v>39</v>
      </c>
      <c r="E4402" t="s">
        <v>86</v>
      </c>
      <c r="F4402" t="s">
        <v>44</v>
      </c>
      <c r="G4402" t="s">
        <v>45</v>
      </c>
      <c r="H4402" t="s">
        <v>33</v>
      </c>
      <c r="I4402" t="s">
        <v>23</v>
      </c>
      <c r="J4402" s="1">
        <v>43178</v>
      </c>
      <c r="M4402" t="s">
        <v>35</v>
      </c>
      <c r="N4402" s="2">
        <v>7194.18</v>
      </c>
      <c r="O4402" t="s">
        <v>1673</v>
      </c>
      <c r="P4402">
        <v>8.1999999999999993</v>
      </c>
      <c r="Q44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02">
        <f>YEAR(Table1[[#This Row],[Hire Date]])</f>
        <v>2018</v>
      </c>
      <c r="T4402" t="str">
        <f>IF(Table1[[#This Row],[Education Level]]="Master's Degree",
"Master's Degree",
IF(Table1[[#This Row],[Education Level]]="Bachelor's Degree",
"Bachelor's Degree",
"Others"))</f>
        <v>Master's Degree</v>
      </c>
    </row>
    <row r="4403" spans="1:20" x14ac:dyDescent="0.25">
      <c r="A4403" t="s">
        <v>9216</v>
      </c>
      <c r="B4403" t="s">
        <v>9217</v>
      </c>
      <c r="C4403" t="s">
        <v>18</v>
      </c>
      <c r="D4403">
        <v>44</v>
      </c>
      <c r="E4403" t="s">
        <v>79</v>
      </c>
      <c r="F4403" t="s">
        <v>20</v>
      </c>
      <c r="G4403" t="s">
        <v>93</v>
      </c>
      <c r="H4403" t="s">
        <v>33</v>
      </c>
      <c r="I4403" t="s">
        <v>23</v>
      </c>
      <c r="J4403" s="1">
        <v>44599</v>
      </c>
      <c r="M4403" t="s">
        <v>35</v>
      </c>
      <c r="N4403" s="2">
        <v>2686.86</v>
      </c>
      <c r="O4403" t="s">
        <v>1190</v>
      </c>
      <c r="P4403">
        <v>4.3</v>
      </c>
      <c r="Q44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03">
        <f>YEAR(Table1[[#This Row],[Hire Date]])</f>
        <v>2022</v>
      </c>
      <c r="T4403" t="str">
        <f>IF(Table1[[#This Row],[Education Level]]="Master's Degree",
"Master's Degree",
IF(Table1[[#This Row],[Education Level]]="Bachelor's Degree",
"Bachelor's Degree",
"Others"))</f>
        <v>Master's Degree</v>
      </c>
    </row>
    <row r="4404" spans="1:20" x14ac:dyDescent="0.25">
      <c r="A4404" t="s">
        <v>9218</v>
      </c>
      <c r="B4404" t="s">
        <v>9219</v>
      </c>
      <c r="C4404" t="s">
        <v>18</v>
      </c>
      <c r="D4404">
        <v>27</v>
      </c>
      <c r="E4404" t="s">
        <v>73</v>
      </c>
      <c r="F4404" t="s">
        <v>31</v>
      </c>
      <c r="G4404" t="s">
        <v>93</v>
      </c>
      <c r="H4404" t="s">
        <v>22</v>
      </c>
      <c r="I4404" t="s">
        <v>34</v>
      </c>
      <c r="J4404" s="1">
        <v>45877</v>
      </c>
      <c r="K4404" s="1">
        <v>46173</v>
      </c>
      <c r="L4404" t="s">
        <v>132</v>
      </c>
      <c r="M4404" t="s">
        <v>25</v>
      </c>
      <c r="N4404" s="2">
        <v>3294.27</v>
      </c>
      <c r="O4404" t="s">
        <v>2720</v>
      </c>
      <c r="P4404">
        <v>0.8</v>
      </c>
      <c r="Q44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404">
        <f>YEAR(Table1[[#This Row],[Hire Date]])</f>
        <v>2025</v>
      </c>
      <c r="S4404" s="9">
        <f>YEAR(Table1[[#This Row],[Exit Date]])</f>
        <v>2026</v>
      </c>
      <c r="T4404" t="str">
        <f>IF(Table1[[#This Row],[Education Level]]="Master's Degree",
"Master's Degree",
IF(Table1[[#This Row],[Education Level]]="Bachelor's Degree",
"Bachelor's Degree",
"Others"))</f>
        <v>Bachelor's Degree</v>
      </c>
    </row>
    <row r="4405" spans="1:20" x14ac:dyDescent="0.25">
      <c r="A4405" t="s">
        <v>9220</v>
      </c>
      <c r="B4405" t="s">
        <v>9221</v>
      </c>
      <c r="C4405" t="s">
        <v>18</v>
      </c>
      <c r="D4405">
        <v>38</v>
      </c>
      <c r="E4405" s="9" t="s">
        <v>13002</v>
      </c>
      <c r="F4405" t="s">
        <v>60</v>
      </c>
      <c r="G4405" t="s">
        <v>137</v>
      </c>
      <c r="H4405" t="s">
        <v>22</v>
      </c>
      <c r="I4405" t="s">
        <v>34</v>
      </c>
      <c r="J4405" s="1">
        <v>45259</v>
      </c>
      <c r="M4405" t="s">
        <v>35</v>
      </c>
      <c r="N4405" s="2">
        <v>28064.29</v>
      </c>
      <c r="O4405" t="s">
        <v>297</v>
      </c>
      <c r="P4405">
        <v>2.5</v>
      </c>
      <c r="Q44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405">
        <f>YEAR(Table1[[#This Row],[Hire Date]])</f>
        <v>2023</v>
      </c>
      <c r="T4405" t="str">
        <f>IF(Table1[[#This Row],[Education Level]]="Master's Degree",
"Master's Degree",
IF(Table1[[#This Row],[Education Level]]="Bachelor's Degree",
"Bachelor's Degree",
"Others"))</f>
        <v>Bachelor's Degree</v>
      </c>
    </row>
    <row r="4406" spans="1:20" x14ac:dyDescent="0.25">
      <c r="A4406" t="s">
        <v>9222</v>
      </c>
      <c r="B4406" t="s">
        <v>9223</v>
      </c>
      <c r="C4406" t="s">
        <v>18</v>
      </c>
      <c r="D4406">
        <v>33</v>
      </c>
      <c r="E4406" t="s">
        <v>79</v>
      </c>
      <c r="F4406" t="s">
        <v>49</v>
      </c>
      <c r="G4406" t="s">
        <v>32</v>
      </c>
      <c r="H4406" t="s">
        <v>33</v>
      </c>
      <c r="I4406" t="s">
        <v>34</v>
      </c>
      <c r="J4406" s="1">
        <v>43926</v>
      </c>
      <c r="M4406" t="s">
        <v>35</v>
      </c>
      <c r="N4406" s="2">
        <v>5910.25</v>
      </c>
      <c r="O4406" t="s">
        <v>172</v>
      </c>
      <c r="P4406">
        <v>6.1</v>
      </c>
      <c r="Q44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06">
        <f>YEAR(Table1[[#This Row],[Hire Date]])</f>
        <v>2020</v>
      </c>
      <c r="T4406" t="str">
        <f>IF(Table1[[#This Row],[Education Level]]="Master's Degree",
"Master's Degree",
IF(Table1[[#This Row],[Education Level]]="Bachelor's Degree",
"Bachelor's Degree",
"Others"))</f>
        <v>Bachelor's Degree</v>
      </c>
    </row>
    <row r="4407" spans="1:20" x14ac:dyDescent="0.25">
      <c r="A4407" t="s">
        <v>9224</v>
      </c>
      <c r="B4407" t="s">
        <v>9225</v>
      </c>
      <c r="C4407" t="s">
        <v>29</v>
      </c>
      <c r="D4407">
        <v>42</v>
      </c>
      <c r="E4407" t="s">
        <v>121</v>
      </c>
      <c r="F4407" t="s">
        <v>31</v>
      </c>
      <c r="G4407" t="s">
        <v>137</v>
      </c>
      <c r="H4407" t="s">
        <v>33</v>
      </c>
      <c r="I4407" t="s">
        <v>75</v>
      </c>
      <c r="J4407" s="1">
        <v>43926</v>
      </c>
      <c r="K4407" s="1">
        <v>45526</v>
      </c>
      <c r="L4407" t="s">
        <v>24</v>
      </c>
      <c r="M4407" t="s">
        <v>25</v>
      </c>
      <c r="N4407" s="2">
        <v>27631.14</v>
      </c>
      <c r="O4407" t="s">
        <v>3466</v>
      </c>
      <c r="P4407">
        <v>4.4000000000000004</v>
      </c>
      <c r="Q44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07">
        <f>YEAR(Table1[[#This Row],[Hire Date]])</f>
        <v>2020</v>
      </c>
      <c r="S4407" s="9">
        <f>YEAR(Table1[[#This Row],[Exit Date]])</f>
        <v>2024</v>
      </c>
      <c r="T4407" t="str">
        <f>IF(Table1[[#This Row],[Education Level]]="Master's Degree",
"Master's Degree",
IF(Table1[[#This Row],[Education Level]]="Bachelor's Degree",
"Bachelor's Degree",
"Others"))</f>
        <v>Others</v>
      </c>
    </row>
    <row r="4408" spans="1:20" x14ac:dyDescent="0.25">
      <c r="A4408" t="s">
        <v>9226</v>
      </c>
      <c r="B4408" t="s">
        <v>8151</v>
      </c>
      <c r="C4408" t="s">
        <v>18</v>
      </c>
      <c r="D4408">
        <v>33</v>
      </c>
      <c r="E4408" t="s">
        <v>19</v>
      </c>
      <c r="F4408" t="s">
        <v>60</v>
      </c>
      <c r="G4408" t="s">
        <v>145</v>
      </c>
      <c r="H4408" t="s">
        <v>33</v>
      </c>
      <c r="I4408" t="s">
        <v>34</v>
      </c>
      <c r="J4408" s="1">
        <v>43559</v>
      </c>
      <c r="M4408" t="s">
        <v>35</v>
      </c>
      <c r="N4408" s="2">
        <v>41076.53</v>
      </c>
      <c r="O4408" t="s">
        <v>146</v>
      </c>
      <c r="P4408">
        <v>7.1</v>
      </c>
      <c r="Q44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08">
        <f>YEAR(Table1[[#This Row],[Hire Date]])</f>
        <v>2019</v>
      </c>
      <c r="T4408" t="str">
        <f>IF(Table1[[#This Row],[Education Level]]="Master's Degree",
"Master's Degree",
IF(Table1[[#This Row],[Education Level]]="Bachelor's Degree",
"Bachelor's Degree",
"Others"))</f>
        <v>Bachelor's Degree</v>
      </c>
    </row>
    <row r="4409" spans="1:20" x14ac:dyDescent="0.25">
      <c r="A4409" t="s">
        <v>9227</v>
      </c>
      <c r="B4409" t="s">
        <v>9228</v>
      </c>
      <c r="C4409" t="s">
        <v>29</v>
      </c>
      <c r="D4409">
        <v>31</v>
      </c>
      <c r="E4409" t="s">
        <v>86</v>
      </c>
      <c r="F4409" t="s">
        <v>74</v>
      </c>
      <c r="G4409" t="s">
        <v>61</v>
      </c>
      <c r="H4409" t="s">
        <v>33</v>
      </c>
      <c r="I4409" t="s">
        <v>50</v>
      </c>
      <c r="J4409" s="1">
        <v>44768</v>
      </c>
      <c r="M4409" t="s">
        <v>35</v>
      </c>
      <c r="N4409" s="2">
        <v>10389.15</v>
      </c>
      <c r="O4409" t="s">
        <v>444</v>
      </c>
      <c r="P4409">
        <v>3.8</v>
      </c>
      <c r="Q44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09">
        <f>YEAR(Table1[[#This Row],[Hire Date]])</f>
        <v>2022</v>
      </c>
      <c r="T4409" t="str">
        <f>IF(Table1[[#This Row],[Education Level]]="Master's Degree",
"Master's Degree",
IF(Table1[[#This Row],[Education Level]]="Bachelor's Degree",
"Bachelor's Degree",
"Others"))</f>
        <v>Others</v>
      </c>
    </row>
    <row r="4410" spans="1:20" x14ac:dyDescent="0.25">
      <c r="A4410" t="s">
        <v>9229</v>
      </c>
      <c r="B4410" t="s">
        <v>9230</v>
      </c>
      <c r="C4410" t="s">
        <v>29</v>
      </c>
      <c r="D4410">
        <v>39</v>
      </c>
      <c r="E4410" t="s">
        <v>19</v>
      </c>
      <c r="F4410" t="s">
        <v>31</v>
      </c>
      <c r="G4410" t="s">
        <v>21</v>
      </c>
      <c r="H4410" t="s">
        <v>22</v>
      </c>
      <c r="I4410" t="s">
        <v>50</v>
      </c>
      <c r="J4410" s="1">
        <v>45950</v>
      </c>
      <c r="K4410" s="1">
        <v>46173</v>
      </c>
      <c r="L4410" t="s">
        <v>132</v>
      </c>
      <c r="M4410" t="s">
        <v>25</v>
      </c>
      <c r="N4410" s="2">
        <v>18191.91</v>
      </c>
      <c r="O4410" t="s">
        <v>2226</v>
      </c>
      <c r="P4410">
        <v>0.6</v>
      </c>
      <c r="Q44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410">
        <f>YEAR(Table1[[#This Row],[Hire Date]])</f>
        <v>2025</v>
      </c>
      <c r="S4410" s="9">
        <f>YEAR(Table1[[#This Row],[Exit Date]])</f>
        <v>2026</v>
      </c>
      <c r="T4410" t="str">
        <f>IF(Table1[[#This Row],[Education Level]]="Master's Degree",
"Master's Degree",
IF(Table1[[#This Row],[Education Level]]="Bachelor's Degree",
"Bachelor's Degree",
"Others"))</f>
        <v>Others</v>
      </c>
    </row>
    <row r="4411" spans="1:20" x14ac:dyDescent="0.25">
      <c r="A4411" t="s">
        <v>9231</v>
      </c>
      <c r="B4411" t="s">
        <v>9232</v>
      </c>
      <c r="C4411" t="s">
        <v>18</v>
      </c>
      <c r="D4411">
        <v>42</v>
      </c>
      <c r="E4411" t="s">
        <v>79</v>
      </c>
      <c r="F4411" t="s">
        <v>31</v>
      </c>
      <c r="G4411" t="s">
        <v>45</v>
      </c>
      <c r="H4411" t="s">
        <v>33</v>
      </c>
      <c r="I4411" t="s">
        <v>50</v>
      </c>
      <c r="J4411" s="1">
        <v>43920</v>
      </c>
      <c r="M4411" t="s">
        <v>35</v>
      </c>
      <c r="N4411" s="2">
        <v>6602.53</v>
      </c>
      <c r="O4411" t="s">
        <v>1688</v>
      </c>
      <c r="P4411">
        <v>6.1</v>
      </c>
      <c r="Q44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11">
        <f>YEAR(Table1[[#This Row],[Hire Date]])</f>
        <v>2020</v>
      </c>
      <c r="T4411" t="str">
        <f>IF(Table1[[#This Row],[Education Level]]="Master's Degree",
"Master's Degree",
IF(Table1[[#This Row],[Education Level]]="Bachelor's Degree",
"Bachelor's Degree",
"Others"))</f>
        <v>Others</v>
      </c>
    </row>
    <row r="4412" spans="1:20" x14ac:dyDescent="0.25">
      <c r="A4412" t="s">
        <v>9233</v>
      </c>
      <c r="B4412" t="s">
        <v>9234</v>
      </c>
      <c r="C4412" t="s">
        <v>29</v>
      </c>
      <c r="D4412">
        <v>28</v>
      </c>
      <c r="E4412" s="9" t="s">
        <v>13002</v>
      </c>
      <c r="F4412" t="s">
        <v>60</v>
      </c>
      <c r="G4412" t="s">
        <v>32</v>
      </c>
      <c r="H4412" t="s">
        <v>33</v>
      </c>
      <c r="I4412" t="s">
        <v>34</v>
      </c>
      <c r="J4412" s="1">
        <v>44964</v>
      </c>
      <c r="M4412" t="s">
        <v>35</v>
      </c>
      <c r="N4412" s="2">
        <v>5814.93</v>
      </c>
      <c r="O4412" t="s">
        <v>1705</v>
      </c>
      <c r="P4412">
        <v>3.3</v>
      </c>
      <c r="Q44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12">
        <f>YEAR(Table1[[#This Row],[Hire Date]])</f>
        <v>2023</v>
      </c>
      <c r="T4412" t="str">
        <f>IF(Table1[[#This Row],[Education Level]]="Master's Degree",
"Master's Degree",
IF(Table1[[#This Row],[Education Level]]="Bachelor's Degree",
"Bachelor's Degree",
"Others"))</f>
        <v>Bachelor's Degree</v>
      </c>
    </row>
    <row r="4413" spans="1:20" x14ac:dyDescent="0.25">
      <c r="A4413" t="s">
        <v>9235</v>
      </c>
      <c r="B4413" t="s">
        <v>9144</v>
      </c>
      <c r="C4413" t="s">
        <v>29</v>
      </c>
      <c r="D4413">
        <v>34</v>
      </c>
      <c r="E4413" t="s">
        <v>121</v>
      </c>
      <c r="F4413" t="s">
        <v>49</v>
      </c>
      <c r="G4413" t="s">
        <v>32</v>
      </c>
      <c r="H4413" t="s">
        <v>33</v>
      </c>
      <c r="I4413" t="s">
        <v>117</v>
      </c>
      <c r="J4413" s="1">
        <v>45274</v>
      </c>
      <c r="M4413" t="s">
        <v>35</v>
      </c>
      <c r="N4413" s="2">
        <v>6283.38</v>
      </c>
      <c r="O4413" t="s">
        <v>4196</v>
      </c>
      <c r="P4413">
        <v>2.4</v>
      </c>
      <c r="Q44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413">
        <f>YEAR(Table1[[#This Row],[Hire Date]])</f>
        <v>2023</v>
      </c>
      <c r="T4413" t="str">
        <f>IF(Table1[[#This Row],[Education Level]]="Master's Degree",
"Master's Degree",
IF(Table1[[#This Row],[Education Level]]="Bachelor's Degree",
"Bachelor's Degree",
"Others"))</f>
        <v>Others</v>
      </c>
    </row>
    <row r="4414" spans="1:20" x14ac:dyDescent="0.25">
      <c r="A4414" t="s">
        <v>9236</v>
      </c>
      <c r="B4414" t="s">
        <v>9237</v>
      </c>
      <c r="C4414" t="s">
        <v>18</v>
      </c>
      <c r="D4414">
        <v>25</v>
      </c>
      <c r="E4414" t="s">
        <v>73</v>
      </c>
      <c r="F4414" t="s">
        <v>31</v>
      </c>
      <c r="G4414" t="s">
        <v>45</v>
      </c>
      <c r="H4414" t="s">
        <v>33</v>
      </c>
      <c r="I4414" t="s">
        <v>34</v>
      </c>
      <c r="J4414" s="1">
        <v>45842</v>
      </c>
      <c r="M4414" t="s">
        <v>35</v>
      </c>
      <c r="N4414" s="2">
        <v>6723.61</v>
      </c>
      <c r="O4414" t="s">
        <v>2051</v>
      </c>
      <c r="P4414">
        <v>0.9</v>
      </c>
      <c r="Q44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414">
        <f>YEAR(Table1[[#This Row],[Hire Date]])</f>
        <v>2025</v>
      </c>
      <c r="T4414" t="str">
        <f>IF(Table1[[#This Row],[Education Level]]="Master's Degree",
"Master's Degree",
IF(Table1[[#This Row],[Education Level]]="Bachelor's Degree",
"Bachelor's Degree",
"Others"))</f>
        <v>Bachelor's Degree</v>
      </c>
    </row>
    <row r="4415" spans="1:20" x14ac:dyDescent="0.25">
      <c r="A4415" t="s">
        <v>9238</v>
      </c>
      <c r="B4415" t="s">
        <v>9239</v>
      </c>
      <c r="C4415" t="s">
        <v>29</v>
      </c>
      <c r="D4415">
        <v>22</v>
      </c>
      <c r="E4415" t="s">
        <v>19</v>
      </c>
      <c r="F4415" t="s">
        <v>74</v>
      </c>
      <c r="G4415" t="s">
        <v>145</v>
      </c>
      <c r="H4415" t="s">
        <v>22</v>
      </c>
      <c r="I4415" t="s">
        <v>175</v>
      </c>
      <c r="J4415" s="1">
        <v>45379</v>
      </c>
      <c r="M4415" t="s">
        <v>35</v>
      </c>
      <c r="N4415" s="2">
        <v>44126.52</v>
      </c>
      <c r="O4415" t="s">
        <v>146</v>
      </c>
      <c r="P4415">
        <v>2.1</v>
      </c>
      <c r="Q44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415">
        <f>YEAR(Table1[[#This Row],[Hire Date]])</f>
        <v>2024</v>
      </c>
      <c r="T4415" t="str">
        <f>IF(Table1[[#This Row],[Education Level]]="Master's Degree",
"Master's Degree",
IF(Table1[[#This Row],[Education Level]]="Bachelor's Degree",
"Bachelor's Degree",
"Others"))</f>
        <v>Others</v>
      </c>
    </row>
    <row r="4416" spans="1:20" x14ac:dyDescent="0.25">
      <c r="A4416" t="s">
        <v>9240</v>
      </c>
      <c r="B4416" t="s">
        <v>9241</v>
      </c>
      <c r="C4416" t="s">
        <v>18</v>
      </c>
      <c r="D4416">
        <v>36</v>
      </c>
      <c r="E4416" t="s">
        <v>79</v>
      </c>
      <c r="F4416" t="s">
        <v>60</v>
      </c>
      <c r="G4416" t="s">
        <v>93</v>
      </c>
      <c r="H4416" t="s">
        <v>33</v>
      </c>
      <c r="I4416" t="s">
        <v>23</v>
      </c>
      <c r="J4416" s="1">
        <v>45532</v>
      </c>
      <c r="M4416" t="s">
        <v>35</v>
      </c>
      <c r="N4416" s="2">
        <v>3138.55</v>
      </c>
      <c r="O4416" t="s">
        <v>994</v>
      </c>
      <c r="P4416">
        <v>1.7</v>
      </c>
      <c r="Q44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16">
        <f>YEAR(Table1[[#This Row],[Hire Date]])</f>
        <v>2024</v>
      </c>
      <c r="T4416" t="str">
        <f>IF(Table1[[#This Row],[Education Level]]="Master's Degree",
"Master's Degree",
IF(Table1[[#This Row],[Education Level]]="Bachelor's Degree",
"Bachelor's Degree",
"Others"))</f>
        <v>Master's Degree</v>
      </c>
    </row>
    <row r="4417" spans="1:20" x14ac:dyDescent="0.25">
      <c r="A4417" t="s">
        <v>9242</v>
      </c>
      <c r="B4417" t="s">
        <v>9243</v>
      </c>
      <c r="C4417" t="s">
        <v>18</v>
      </c>
      <c r="D4417">
        <v>40</v>
      </c>
      <c r="E4417" t="s">
        <v>30</v>
      </c>
      <c r="F4417" t="s">
        <v>60</v>
      </c>
      <c r="G4417" t="s">
        <v>137</v>
      </c>
      <c r="H4417" t="s">
        <v>33</v>
      </c>
      <c r="I4417" t="s">
        <v>23</v>
      </c>
      <c r="J4417" s="1">
        <v>43786</v>
      </c>
      <c r="M4417" t="s">
        <v>35</v>
      </c>
      <c r="N4417" s="2">
        <v>27762.83</v>
      </c>
      <c r="O4417" t="s">
        <v>246</v>
      </c>
      <c r="P4417">
        <v>6.5</v>
      </c>
      <c r="Q44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17">
        <f>YEAR(Table1[[#This Row],[Hire Date]])</f>
        <v>2019</v>
      </c>
      <c r="T4417" t="str">
        <f>IF(Table1[[#This Row],[Education Level]]="Master's Degree",
"Master's Degree",
IF(Table1[[#This Row],[Education Level]]="Bachelor's Degree",
"Bachelor's Degree",
"Others"))</f>
        <v>Master's Degree</v>
      </c>
    </row>
    <row r="4418" spans="1:20" x14ac:dyDescent="0.25">
      <c r="A4418" t="s">
        <v>9244</v>
      </c>
      <c r="B4418" t="s">
        <v>9245</v>
      </c>
      <c r="C4418" t="s">
        <v>29</v>
      </c>
      <c r="D4418">
        <v>37</v>
      </c>
      <c r="E4418" t="s">
        <v>136</v>
      </c>
      <c r="F4418" t="s">
        <v>49</v>
      </c>
      <c r="G4418" t="s">
        <v>61</v>
      </c>
      <c r="H4418" t="s">
        <v>33</v>
      </c>
      <c r="I4418" t="s">
        <v>50</v>
      </c>
      <c r="J4418" s="1">
        <v>43753</v>
      </c>
      <c r="M4418" t="s">
        <v>35</v>
      </c>
      <c r="N4418" s="2">
        <v>13502.25</v>
      </c>
      <c r="O4418" t="s">
        <v>1450</v>
      </c>
      <c r="P4418">
        <v>6.6</v>
      </c>
      <c r="Q44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18">
        <f>YEAR(Table1[[#This Row],[Hire Date]])</f>
        <v>2019</v>
      </c>
      <c r="T4418" t="str">
        <f>IF(Table1[[#This Row],[Education Level]]="Master's Degree",
"Master's Degree",
IF(Table1[[#This Row],[Education Level]]="Bachelor's Degree",
"Bachelor's Degree",
"Others"))</f>
        <v>Others</v>
      </c>
    </row>
    <row r="4419" spans="1:20" x14ac:dyDescent="0.25">
      <c r="A4419" t="s">
        <v>9246</v>
      </c>
      <c r="B4419" t="s">
        <v>9247</v>
      </c>
      <c r="C4419" t="s">
        <v>18</v>
      </c>
      <c r="D4419">
        <v>22</v>
      </c>
      <c r="E4419" t="s">
        <v>43</v>
      </c>
      <c r="F4419" t="s">
        <v>74</v>
      </c>
      <c r="G4419" t="s">
        <v>61</v>
      </c>
      <c r="H4419" t="s">
        <v>33</v>
      </c>
      <c r="I4419" t="s">
        <v>75</v>
      </c>
      <c r="J4419" s="1">
        <v>43447</v>
      </c>
      <c r="M4419" t="s">
        <v>35</v>
      </c>
      <c r="N4419" s="2">
        <v>10757.47</v>
      </c>
      <c r="O4419" t="s">
        <v>1193</v>
      </c>
      <c r="P4419">
        <v>7.4</v>
      </c>
      <c r="Q44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19">
        <f>YEAR(Table1[[#This Row],[Hire Date]])</f>
        <v>2018</v>
      </c>
      <c r="T4419" t="str">
        <f>IF(Table1[[#This Row],[Education Level]]="Master's Degree",
"Master's Degree",
IF(Table1[[#This Row],[Education Level]]="Bachelor's Degree",
"Bachelor's Degree",
"Others"))</f>
        <v>Others</v>
      </c>
    </row>
    <row r="4420" spans="1:20" x14ac:dyDescent="0.25">
      <c r="A4420" t="s">
        <v>9248</v>
      </c>
      <c r="B4420" t="s">
        <v>9249</v>
      </c>
      <c r="C4420" t="s">
        <v>29</v>
      </c>
      <c r="D4420">
        <v>31</v>
      </c>
      <c r="E4420" s="9" t="s">
        <v>13002</v>
      </c>
      <c r="F4420" t="s">
        <v>49</v>
      </c>
      <c r="G4420" t="s">
        <v>45</v>
      </c>
      <c r="H4420" t="s">
        <v>33</v>
      </c>
      <c r="I4420" t="s">
        <v>34</v>
      </c>
      <c r="J4420" s="1">
        <v>43750</v>
      </c>
      <c r="K4420" s="1">
        <v>45853</v>
      </c>
      <c r="L4420" t="s">
        <v>24</v>
      </c>
      <c r="M4420" t="s">
        <v>25</v>
      </c>
      <c r="N4420" s="2">
        <v>6815.58</v>
      </c>
      <c r="O4420" t="s">
        <v>1688</v>
      </c>
      <c r="P4420">
        <v>5.8</v>
      </c>
      <c r="Q44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20">
        <f>YEAR(Table1[[#This Row],[Hire Date]])</f>
        <v>2019</v>
      </c>
      <c r="S4420" s="9">
        <f>YEAR(Table1[[#This Row],[Exit Date]])</f>
        <v>2025</v>
      </c>
      <c r="T4420" t="str">
        <f>IF(Table1[[#This Row],[Education Level]]="Master's Degree",
"Master's Degree",
IF(Table1[[#This Row],[Education Level]]="Bachelor's Degree",
"Bachelor's Degree",
"Others"))</f>
        <v>Bachelor's Degree</v>
      </c>
    </row>
    <row r="4421" spans="1:20" x14ac:dyDescent="0.25">
      <c r="A4421" t="s">
        <v>9250</v>
      </c>
      <c r="B4421" t="s">
        <v>9251</v>
      </c>
      <c r="C4421" t="s">
        <v>18</v>
      </c>
      <c r="D4421">
        <v>22</v>
      </c>
      <c r="E4421" t="s">
        <v>136</v>
      </c>
      <c r="F4421" t="s">
        <v>31</v>
      </c>
      <c r="G4421" t="s">
        <v>61</v>
      </c>
      <c r="H4421" t="s">
        <v>138</v>
      </c>
      <c r="I4421" t="s">
        <v>34</v>
      </c>
      <c r="J4421" s="1">
        <v>45749</v>
      </c>
      <c r="M4421" t="s">
        <v>35</v>
      </c>
      <c r="N4421" s="2">
        <v>10463.299999999999</v>
      </c>
      <c r="O4421" t="s">
        <v>2537</v>
      </c>
      <c r="P4421">
        <v>1.1000000000000001</v>
      </c>
      <c r="Q44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21">
        <f>YEAR(Table1[[#This Row],[Hire Date]])</f>
        <v>2025</v>
      </c>
      <c r="T4421" t="str">
        <f>IF(Table1[[#This Row],[Education Level]]="Master's Degree",
"Master's Degree",
IF(Table1[[#This Row],[Education Level]]="Bachelor's Degree",
"Bachelor's Degree",
"Others"))</f>
        <v>Bachelor's Degree</v>
      </c>
    </row>
    <row r="4422" spans="1:20" x14ac:dyDescent="0.25">
      <c r="A4422" t="s">
        <v>9252</v>
      </c>
      <c r="B4422" t="s">
        <v>9253</v>
      </c>
      <c r="C4422" t="s">
        <v>18</v>
      </c>
      <c r="D4422">
        <v>47</v>
      </c>
      <c r="E4422" t="s">
        <v>86</v>
      </c>
      <c r="F4422" t="s">
        <v>44</v>
      </c>
      <c r="G4422" t="s">
        <v>61</v>
      </c>
      <c r="H4422" t="s">
        <v>33</v>
      </c>
      <c r="I4422" t="s">
        <v>23</v>
      </c>
      <c r="J4422" s="1">
        <v>45982</v>
      </c>
      <c r="M4422" t="s">
        <v>35</v>
      </c>
      <c r="N4422" s="2">
        <v>11566.36</v>
      </c>
      <c r="O4422" t="s">
        <v>205</v>
      </c>
      <c r="P4422">
        <v>0.5</v>
      </c>
      <c r="Q44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422">
        <f>YEAR(Table1[[#This Row],[Hire Date]])</f>
        <v>2025</v>
      </c>
      <c r="T4422" t="str">
        <f>IF(Table1[[#This Row],[Education Level]]="Master's Degree",
"Master's Degree",
IF(Table1[[#This Row],[Education Level]]="Bachelor's Degree",
"Bachelor's Degree",
"Others"))</f>
        <v>Master's Degree</v>
      </c>
    </row>
    <row r="4423" spans="1:20" x14ac:dyDescent="0.25">
      <c r="A4423" t="s">
        <v>9254</v>
      </c>
      <c r="B4423" t="s">
        <v>9255</v>
      </c>
      <c r="C4423" t="s">
        <v>29</v>
      </c>
      <c r="D4423">
        <v>25</v>
      </c>
      <c r="E4423" t="s">
        <v>19</v>
      </c>
      <c r="F4423" t="s">
        <v>60</v>
      </c>
      <c r="G4423" t="s">
        <v>61</v>
      </c>
      <c r="H4423" t="s">
        <v>33</v>
      </c>
      <c r="I4423" t="s">
        <v>34</v>
      </c>
      <c r="J4423" s="1">
        <v>45485</v>
      </c>
      <c r="K4423" s="1">
        <v>45997</v>
      </c>
      <c r="L4423" t="s">
        <v>132</v>
      </c>
      <c r="M4423" t="s">
        <v>25</v>
      </c>
      <c r="N4423" s="2">
        <v>10580.8</v>
      </c>
      <c r="O4423" t="s">
        <v>1555</v>
      </c>
      <c r="P4423">
        <v>1.4</v>
      </c>
      <c r="Q44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23">
        <f>YEAR(Table1[[#This Row],[Hire Date]])</f>
        <v>2024</v>
      </c>
      <c r="S4423" s="9">
        <f>YEAR(Table1[[#This Row],[Exit Date]])</f>
        <v>2025</v>
      </c>
      <c r="T4423" t="str">
        <f>IF(Table1[[#This Row],[Education Level]]="Master's Degree",
"Master's Degree",
IF(Table1[[#This Row],[Education Level]]="Bachelor's Degree",
"Bachelor's Degree",
"Others"))</f>
        <v>Bachelor's Degree</v>
      </c>
    </row>
    <row r="4424" spans="1:20" x14ac:dyDescent="0.25">
      <c r="A4424" t="s">
        <v>9256</v>
      </c>
      <c r="B4424" t="s">
        <v>9257</v>
      </c>
      <c r="C4424" t="s">
        <v>18</v>
      </c>
      <c r="D4424">
        <v>46</v>
      </c>
      <c r="E4424" t="s">
        <v>19</v>
      </c>
      <c r="F4424" t="s">
        <v>49</v>
      </c>
      <c r="G4424" t="s">
        <v>137</v>
      </c>
      <c r="H4424" t="s">
        <v>33</v>
      </c>
      <c r="I4424" t="s">
        <v>34</v>
      </c>
      <c r="J4424" s="1">
        <v>46002</v>
      </c>
      <c r="M4424" t="s">
        <v>35</v>
      </c>
      <c r="N4424" s="2">
        <v>28877.119999999999</v>
      </c>
      <c r="O4424" t="s">
        <v>581</v>
      </c>
      <c r="P4424">
        <v>0.4</v>
      </c>
      <c r="Q44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424">
        <f>YEAR(Table1[[#This Row],[Hire Date]])</f>
        <v>2025</v>
      </c>
      <c r="T4424" t="str">
        <f>IF(Table1[[#This Row],[Education Level]]="Master's Degree",
"Master's Degree",
IF(Table1[[#This Row],[Education Level]]="Bachelor's Degree",
"Bachelor's Degree",
"Others"))</f>
        <v>Bachelor's Degree</v>
      </c>
    </row>
    <row r="4425" spans="1:20" x14ac:dyDescent="0.25">
      <c r="A4425" t="s">
        <v>9258</v>
      </c>
      <c r="B4425" t="s">
        <v>9259</v>
      </c>
      <c r="C4425" t="s">
        <v>18</v>
      </c>
      <c r="D4425">
        <v>43</v>
      </c>
      <c r="E4425" t="s">
        <v>43</v>
      </c>
      <c r="F4425" t="s">
        <v>60</v>
      </c>
      <c r="G4425" t="s">
        <v>137</v>
      </c>
      <c r="H4425" t="s">
        <v>33</v>
      </c>
      <c r="I4425" t="s">
        <v>34</v>
      </c>
      <c r="J4425" s="1">
        <v>44504</v>
      </c>
      <c r="M4425" t="s">
        <v>35</v>
      </c>
      <c r="N4425" s="2">
        <v>25072.01</v>
      </c>
      <c r="O4425" t="s">
        <v>707</v>
      </c>
      <c r="P4425">
        <v>4.5</v>
      </c>
      <c r="Q44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25">
        <f>YEAR(Table1[[#This Row],[Hire Date]])</f>
        <v>2021</v>
      </c>
      <c r="T4425" t="str">
        <f>IF(Table1[[#This Row],[Education Level]]="Master's Degree",
"Master's Degree",
IF(Table1[[#This Row],[Education Level]]="Bachelor's Degree",
"Bachelor's Degree",
"Others"))</f>
        <v>Bachelor's Degree</v>
      </c>
    </row>
    <row r="4426" spans="1:20" x14ac:dyDescent="0.25">
      <c r="A4426" t="s">
        <v>9260</v>
      </c>
      <c r="B4426" t="s">
        <v>9261</v>
      </c>
      <c r="C4426" t="s">
        <v>18</v>
      </c>
      <c r="D4426">
        <v>26</v>
      </c>
      <c r="E4426" t="s">
        <v>86</v>
      </c>
      <c r="F4426" t="s">
        <v>49</v>
      </c>
      <c r="G4426" t="s">
        <v>61</v>
      </c>
      <c r="H4426" t="s">
        <v>33</v>
      </c>
      <c r="I4426" t="s">
        <v>34</v>
      </c>
      <c r="J4426" s="1">
        <v>44058</v>
      </c>
      <c r="M4426" t="s">
        <v>35</v>
      </c>
      <c r="N4426" s="2">
        <v>10744.59</v>
      </c>
      <c r="O4426" t="s">
        <v>541</v>
      </c>
      <c r="P4426">
        <v>5.8</v>
      </c>
      <c r="Q44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26">
        <f>YEAR(Table1[[#This Row],[Hire Date]])</f>
        <v>2020</v>
      </c>
      <c r="T4426" t="str">
        <f>IF(Table1[[#This Row],[Education Level]]="Master's Degree",
"Master's Degree",
IF(Table1[[#This Row],[Education Level]]="Bachelor's Degree",
"Bachelor's Degree",
"Others"))</f>
        <v>Bachelor's Degree</v>
      </c>
    </row>
    <row r="4427" spans="1:20" x14ac:dyDescent="0.25">
      <c r="A4427" t="s">
        <v>9262</v>
      </c>
      <c r="B4427" t="s">
        <v>9263</v>
      </c>
      <c r="C4427" t="s">
        <v>29</v>
      </c>
      <c r="D4427">
        <v>24</v>
      </c>
      <c r="E4427" t="s">
        <v>30</v>
      </c>
      <c r="F4427" t="s">
        <v>20</v>
      </c>
      <c r="G4427" t="s">
        <v>45</v>
      </c>
      <c r="H4427" t="s">
        <v>33</v>
      </c>
      <c r="I4427" t="s">
        <v>34</v>
      </c>
      <c r="J4427" s="1">
        <v>43781</v>
      </c>
      <c r="K4427" s="1">
        <v>45425</v>
      </c>
      <c r="L4427" t="s">
        <v>24</v>
      </c>
      <c r="M4427" t="s">
        <v>25</v>
      </c>
      <c r="N4427" s="2">
        <v>7436.16</v>
      </c>
      <c r="O4427" t="s">
        <v>592</v>
      </c>
      <c r="P4427">
        <v>4.5</v>
      </c>
      <c r="Q44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27">
        <f>YEAR(Table1[[#This Row],[Hire Date]])</f>
        <v>2019</v>
      </c>
      <c r="S4427" s="9">
        <f>YEAR(Table1[[#This Row],[Exit Date]])</f>
        <v>2024</v>
      </c>
      <c r="T4427" t="str">
        <f>IF(Table1[[#This Row],[Education Level]]="Master's Degree",
"Master's Degree",
IF(Table1[[#This Row],[Education Level]]="Bachelor's Degree",
"Bachelor's Degree",
"Others"))</f>
        <v>Bachelor's Degree</v>
      </c>
    </row>
    <row r="4428" spans="1:20" x14ac:dyDescent="0.25">
      <c r="A4428" t="s">
        <v>9264</v>
      </c>
      <c r="B4428" t="s">
        <v>9265</v>
      </c>
      <c r="C4428" t="s">
        <v>18</v>
      </c>
      <c r="D4428">
        <v>38</v>
      </c>
      <c r="E4428" t="s">
        <v>100</v>
      </c>
      <c r="F4428" t="s">
        <v>60</v>
      </c>
      <c r="G4428" t="s">
        <v>32</v>
      </c>
      <c r="H4428" t="s">
        <v>33</v>
      </c>
      <c r="I4428" t="s">
        <v>50</v>
      </c>
      <c r="J4428" s="1">
        <v>45724</v>
      </c>
      <c r="M4428" t="s">
        <v>35</v>
      </c>
      <c r="N4428" s="2">
        <v>6081.51</v>
      </c>
      <c r="O4428" t="s">
        <v>1066</v>
      </c>
      <c r="P4428">
        <v>1.2</v>
      </c>
      <c r="Q44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28">
        <f>YEAR(Table1[[#This Row],[Hire Date]])</f>
        <v>2025</v>
      </c>
      <c r="T4428" t="str">
        <f>IF(Table1[[#This Row],[Education Level]]="Master's Degree",
"Master's Degree",
IF(Table1[[#This Row],[Education Level]]="Bachelor's Degree",
"Bachelor's Degree",
"Others"))</f>
        <v>Others</v>
      </c>
    </row>
    <row r="4429" spans="1:20" x14ac:dyDescent="0.25">
      <c r="A4429" t="s">
        <v>9266</v>
      </c>
      <c r="B4429" t="s">
        <v>9267</v>
      </c>
      <c r="C4429" t="s">
        <v>18</v>
      </c>
      <c r="D4429">
        <v>27</v>
      </c>
      <c r="E4429" t="s">
        <v>136</v>
      </c>
      <c r="F4429" t="s">
        <v>49</v>
      </c>
      <c r="G4429" t="s">
        <v>21</v>
      </c>
      <c r="H4429" t="s">
        <v>131</v>
      </c>
      <c r="I4429" t="s">
        <v>23</v>
      </c>
      <c r="J4429" s="1">
        <v>43394</v>
      </c>
      <c r="K4429" s="1">
        <v>43694</v>
      </c>
      <c r="L4429" t="s">
        <v>132</v>
      </c>
      <c r="M4429" t="s">
        <v>25</v>
      </c>
      <c r="N4429" s="2">
        <v>17526.29</v>
      </c>
      <c r="O4429" t="s">
        <v>2393</v>
      </c>
      <c r="P4429">
        <v>0.8</v>
      </c>
      <c r="Q44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429">
        <f>YEAR(Table1[[#This Row],[Hire Date]])</f>
        <v>2018</v>
      </c>
      <c r="S4429" s="9">
        <f>YEAR(Table1[[#This Row],[Exit Date]])</f>
        <v>2019</v>
      </c>
      <c r="T4429" t="str">
        <f>IF(Table1[[#This Row],[Education Level]]="Master's Degree",
"Master's Degree",
IF(Table1[[#This Row],[Education Level]]="Bachelor's Degree",
"Bachelor's Degree",
"Others"))</f>
        <v>Master's Degree</v>
      </c>
    </row>
    <row r="4430" spans="1:20" x14ac:dyDescent="0.25">
      <c r="A4430" t="s">
        <v>9268</v>
      </c>
      <c r="B4430" t="s">
        <v>9269</v>
      </c>
      <c r="C4430" t="s">
        <v>29</v>
      </c>
      <c r="D4430">
        <v>35</v>
      </c>
      <c r="E4430" t="s">
        <v>86</v>
      </c>
      <c r="F4430" t="s">
        <v>31</v>
      </c>
      <c r="G4430" t="s">
        <v>45</v>
      </c>
      <c r="H4430" t="s">
        <v>138</v>
      </c>
      <c r="I4430" t="s">
        <v>23</v>
      </c>
      <c r="J4430" s="1">
        <v>45181</v>
      </c>
      <c r="M4430" t="s">
        <v>35</v>
      </c>
      <c r="N4430" s="2">
        <v>6507.66</v>
      </c>
      <c r="O4430" t="s">
        <v>1254</v>
      </c>
      <c r="P4430">
        <v>2.7</v>
      </c>
      <c r="Q44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430">
        <f>YEAR(Table1[[#This Row],[Hire Date]])</f>
        <v>2023</v>
      </c>
      <c r="T4430" t="str">
        <f>IF(Table1[[#This Row],[Education Level]]="Master's Degree",
"Master's Degree",
IF(Table1[[#This Row],[Education Level]]="Bachelor's Degree",
"Bachelor's Degree",
"Others"))</f>
        <v>Master's Degree</v>
      </c>
    </row>
    <row r="4431" spans="1:20" x14ac:dyDescent="0.25">
      <c r="A4431" t="s">
        <v>9270</v>
      </c>
      <c r="B4431" t="s">
        <v>9271</v>
      </c>
      <c r="C4431" t="s">
        <v>29</v>
      </c>
      <c r="D4431">
        <v>30</v>
      </c>
      <c r="E4431" t="s">
        <v>43</v>
      </c>
      <c r="F4431" t="s">
        <v>60</v>
      </c>
      <c r="G4431" t="s">
        <v>61</v>
      </c>
      <c r="H4431" t="s">
        <v>131</v>
      </c>
      <c r="I4431" t="s">
        <v>34</v>
      </c>
      <c r="J4431" s="1">
        <v>45349</v>
      </c>
      <c r="K4431" s="1">
        <v>45707</v>
      </c>
      <c r="L4431" t="s">
        <v>132</v>
      </c>
      <c r="M4431" t="s">
        <v>25</v>
      </c>
      <c r="N4431" s="2">
        <v>11466.69</v>
      </c>
      <c r="O4431" t="s">
        <v>1291</v>
      </c>
      <c r="P4431">
        <v>1</v>
      </c>
      <c r="Q44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31">
        <f>YEAR(Table1[[#This Row],[Hire Date]])</f>
        <v>2024</v>
      </c>
      <c r="S4431" s="9">
        <f>YEAR(Table1[[#This Row],[Exit Date]])</f>
        <v>2025</v>
      </c>
      <c r="T4431" t="str">
        <f>IF(Table1[[#This Row],[Education Level]]="Master's Degree",
"Master's Degree",
IF(Table1[[#This Row],[Education Level]]="Bachelor's Degree",
"Bachelor's Degree",
"Others"))</f>
        <v>Bachelor's Degree</v>
      </c>
    </row>
    <row r="4432" spans="1:20" x14ac:dyDescent="0.25">
      <c r="A4432" t="s">
        <v>9272</v>
      </c>
      <c r="B4432" t="s">
        <v>9273</v>
      </c>
      <c r="C4432" t="s">
        <v>29</v>
      </c>
      <c r="D4432">
        <v>22</v>
      </c>
      <c r="E4432" t="s">
        <v>43</v>
      </c>
      <c r="F4432" t="s">
        <v>49</v>
      </c>
      <c r="G4432" t="s">
        <v>61</v>
      </c>
      <c r="H4432" t="s">
        <v>22</v>
      </c>
      <c r="I4432" t="s">
        <v>23</v>
      </c>
      <c r="J4432" s="1">
        <v>43113</v>
      </c>
      <c r="M4432" t="s">
        <v>35</v>
      </c>
      <c r="N4432" s="2">
        <v>12171.14</v>
      </c>
      <c r="O4432" t="s">
        <v>2284</v>
      </c>
      <c r="P4432">
        <v>8.3000000000000007</v>
      </c>
      <c r="Q44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32">
        <f>YEAR(Table1[[#This Row],[Hire Date]])</f>
        <v>2018</v>
      </c>
      <c r="T4432" t="str">
        <f>IF(Table1[[#This Row],[Education Level]]="Master's Degree",
"Master's Degree",
IF(Table1[[#This Row],[Education Level]]="Bachelor's Degree",
"Bachelor's Degree",
"Others"))</f>
        <v>Master's Degree</v>
      </c>
    </row>
    <row r="4433" spans="1:20" x14ac:dyDescent="0.25">
      <c r="A4433" t="s">
        <v>9274</v>
      </c>
      <c r="B4433" t="s">
        <v>9275</v>
      </c>
      <c r="C4433" t="s">
        <v>18</v>
      </c>
      <c r="D4433">
        <v>22</v>
      </c>
      <c r="E4433" t="s">
        <v>43</v>
      </c>
      <c r="F4433" t="s">
        <v>31</v>
      </c>
      <c r="G4433" t="s">
        <v>32</v>
      </c>
      <c r="H4433" t="s">
        <v>33</v>
      </c>
      <c r="I4433" t="s">
        <v>34</v>
      </c>
      <c r="J4433" s="1">
        <v>45870</v>
      </c>
      <c r="M4433" t="s">
        <v>35</v>
      </c>
      <c r="N4433" s="2">
        <v>5556.2</v>
      </c>
      <c r="O4433" t="s">
        <v>155</v>
      </c>
      <c r="P4433">
        <v>0.8</v>
      </c>
      <c r="Q44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433">
        <f>YEAR(Table1[[#This Row],[Hire Date]])</f>
        <v>2025</v>
      </c>
      <c r="T4433" t="str">
        <f>IF(Table1[[#This Row],[Education Level]]="Master's Degree",
"Master's Degree",
IF(Table1[[#This Row],[Education Level]]="Bachelor's Degree",
"Bachelor's Degree",
"Others"))</f>
        <v>Bachelor's Degree</v>
      </c>
    </row>
    <row r="4434" spans="1:20" x14ac:dyDescent="0.25">
      <c r="A4434" t="s">
        <v>9276</v>
      </c>
      <c r="B4434" t="s">
        <v>9277</v>
      </c>
      <c r="C4434" t="s">
        <v>18</v>
      </c>
      <c r="D4434">
        <v>37</v>
      </c>
      <c r="E4434" t="s">
        <v>43</v>
      </c>
      <c r="F4434" t="s">
        <v>60</v>
      </c>
      <c r="G4434" t="s">
        <v>21</v>
      </c>
      <c r="H4434" t="s">
        <v>33</v>
      </c>
      <c r="I4434" t="s">
        <v>34</v>
      </c>
      <c r="J4434" s="1">
        <v>44595</v>
      </c>
      <c r="M4434" t="s">
        <v>35</v>
      </c>
      <c r="N4434" s="2">
        <v>16421.2</v>
      </c>
      <c r="O4434" t="s">
        <v>1248</v>
      </c>
      <c r="P4434">
        <v>4.3</v>
      </c>
      <c r="Q44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34">
        <f>YEAR(Table1[[#This Row],[Hire Date]])</f>
        <v>2022</v>
      </c>
      <c r="T4434" t="str">
        <f>IF(Table1[[#This Row],[Education Level]]="Master's Degree",
"Master's Degree",
IF(Table1[[#This Row],[Education Level]]="Bachelor's Degree",
"Bachelor's Degree",
"Others"))</f>
        <v>Bachelor's Degree</v>
      </c>
    </row>
    <row r="4435" spans="1:20" x14ac:dyDescent="0.25">
      <c r="A4435" t="s">
        <v>9278</v>
      </c>
      <c r="B4435" t="s">
        <v>1582</v>
      </c>
      <c r="C4435" t="s">
        <v>29</v>
      </c>
      <c r="D4435">
        <v>29</v>
      </c>
      <c r="E4435" t="s">
        <v>43</v>
      </c>
      <c r="F4435" t="s">
        <v>31</v>
      </c>
      <c r="G4435" t="s">
        <v>145</v>
      </c>
      <c r="H4435" t="s">
        <v>22</v>
      </c>
      <c r="I4435" t="s">
        <v>117</v>
      </c>
      <c r="J4435" s="1">
        <v>45843</v>
      </c>
      <c r="K4435" s="1">
        <v>46160</v>
      </c>
      <c r="L4435" t="s">
        <v>24</v>
      </c>
      <c r="M4435" t="s">
        <v>25</v>
      </c>
      <c r="N4435" s="2">
        <v>40282.29</v>
      </c>
      <c r="O4435" t="s">
        <v>146</v>
      </c>
      <c r="P4435">
        <v>0.9</v>
      </c>
      <c r="Q44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435">
        <f>YEAR(Table1[[#This Row],[Hire Date]])</f>
        <v>2025</v>
      </c>
      <c r="S4435" s="9">
        <f>YEAR(Table1[[#This Row],[Exit Date]])</f>
        <v>2026</v>
      </c>
      <c r="T4435" t="str">
        <f>IF(Table1[[#This Row],[Education Level]]="Master's Degree",
"Master's Degree",
IF(Table1[[#This Row],[Education Level]]="Bachelor's Degree",
"Bachelor's Degree",
"Others"))</f>
        <v>Others</v>
      </c>
    </row>
    <row r="4436" spans="1:20" x14ac:dyDescent="0.25">
      <c r="A4436" t="s">
        <v>9279</v>
      </c>
      <c r="B4436" t="s">
        <v>9280</v>
      </c>
      <c r="C4436" t="s">
        <v>29</v>
      </c>
      <c r="D4436">
        <v>30</v>
      </c>
      <c r="E4436" t="s">
        <v>136</v>
      </c>
      <c r="F4436" t="s">
        <v>31</v>
      </c>
      <c r="G4436" t="s">
        <v>61</v>
      </c>
      <c r="H4436" t="s">
        <v>33</v>
      </c>
      <c r="I4436" t="s">
        <v>34</v>
      </c>
      <c r="J4436" s="1">
        <v>44263</v>
      </c>
      <c r="K4436" s="1">
        <v>45733</v>
      </c>
      <c r="L4436" t="s">
        <v>760</v>
      </c>
      <c r="M4436" t="s">
        <v>25</v>
      </c>
      <c r="N4436" s="2">
        <v>11855.17</v>
      </c>
      <c r="O4436" t="s">
        <v>3505</v>
      </c>
      <c r="P4436">
        <v>4</v>
      </c>
      <c r="Q44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36">
        <f>YEAR(Table1[[#This Row],[Hire Date]])</f>
        <v>2021</v>
      </c>
      <c r="S4436" s="9">
        <f>YEAR(Table1[[#This Row],[Exit Date]])</f>
        <v>2025</v>
      </c>
      <c r="T4436" t="str">
        <f>IF(Table1[[#This Row],[Education Level]]="Master's Degree",
"Master's Degree",
IF(Table1[[#This Row],[Education Level]]="Bachelor's Degree",
"Bachelor's Degree",
"Others"))</f>
        <v>Bachelor's Degree</v>
      </c>
    </row>
    <row r="4437" spans="1:20" x14ac:dyDescent="0.25">
      <c r="A4437" t="s">
        <v>9281</v>
      </c>
      <c r="B4437" t="s">
        <v>9282</v>
      </c>
      <c r="C4437" t="s">
        <v>29</v>
      </c>
      <c r="D4437">
        <v>41</v>
      </c>
      <c r="E4437" t="s">
        <v>43</v>
      </c>
      <c r="F4437" t="s">
        <v>31</v>
      </c>
      <c r="G4437" t="s">
        <v>45</v>
      </c>
      <c r="H4437" t="s">
        <v>33</v>
      </c>
      <c r="I4437" t="s">
        <v>34</v>
      </c>
      <c r="J4437" s="1">
        <v>43374</v>
      </c>
      <c r="M4437" t="s">
        <v>35</v>
      </c>
      <c r="N4437" s="2">
        <v>9421.35</v>
      </c>
      <c r="O4437" t="s">
        <v>1257</v>
      </c>
      <c r="P4437">
        <v>7.6</v>
      </c>
      <c r="Q44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37">
        <f>YEAR(Table1[[#This Row],[Hire Date]])</f>
        <v>2018</v>
      </c>
      <c r="T4437" t="str">
        <f>IF(Table1[[#This Row],[Education Level]]="Master's Degree",
"Master's Degree",
IF(Table1[[#This Row],[Education Level]]="Bachelor's Degree",
"Bachelor's Degree",
"Others"))</f>
        <v>Bachelor's Degree</v>
      </c>
    </row>
    <row r="4438" spans="1:20" x14ac:dyDescent="0.25">
      <c r="A4438" t="s">
        <v>9283</v>
      </c>
      <c r="B4438" t="s">
        <v>9284</v>
      </c>
      <c r="C4438" t="s">
        <v>18</v>
      </c>
      <c r="D4438">
        <v>45</v>
      </c>
      <c r="E4438" t="s">
        <v>86</v>
      </c>
      <c r="F4438" t="s">
        <v>31</v>
      </c>
      <c r="G4438" t="s">
        <v>32</v>
      </c>
      <c r="H4438" t="s">
        <v>33</v>
      </c>
      <c r="I4438" t="s">
        <v>50</v>
      </c>
      <c r="J4438" s="1">
        <v>44997</v>
      </c>
      <c r="M4438" t="s">
        <v>35</v>
      </c>
      <c r="N4438" s="2">
        <v>5734.05</v>
      </c>
      <c r="O4438" t="s">
        <v>1071</v>
      </c>
      <c r="P4438">
        <v>3.2</v>
      </c>
      <c r="Q44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38">
        <f>YEAR(Table1[[#This Row],[Hire Date]])</f>
        <v>2023</v>
      </c>
      <c r="T4438" t="str">
        <f>IF(Table1[[#This Row],[Education Level]]="Master's Degree",
"Master's Degree",
IF(Table1[[#This Row],[Education Level]]="Bachelor's Degree",
"Bachelor's Degree",
"Others"))</f>
        <v>Others</v>
      </c>
    </row>
    <row r="4439" spans="1:20" x14ac:dyDescent="0.25">
      <c r="A4439" t="s">
        <v>9285</v>
      </c>
      <c r="B4439" t="s">
        <v>9286</v>
      </c>
      <c r="C4439" t="s">
        <v>18</v>
      </c>
      <c r="D4439">
        <v>32</v>
      </c>
      <c r="E4439" t="s">
        <v>73</v>
      </c>
      <c r="F4439" t="s">
        <v>60</v>
      </c>
      <c r="G4439" t="s">
        <v>21</v>
      </c>
      <c r="H4439" t="s">
        <v>22</v>
      </c>
      <c r="I4439" t="s">
        <v>34</v>
      </c>
      <c r="J4439" s="1">
        <v>44462</v>
      </c>
      <c r="K4439" s="1">
        <v>45861</v>
      </c>
      <c r="L4439" t="s">
        <v>24</v>
      </c>
      <c r="M4439" t="s">
        <v>25</v>
      </c>
      <c r="N4439" s="2">
        <v>19850.689999999999</v>
      </c>
      <c r="O4439" t="s">
        <v>3883</v>
      </c>
      <c r="P4439">
        <v>3.8</v>
      </c>
      <c r="Q44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39">
        <f>YEAR(Table1[[#This Row],[Hire Date]])</f>
        <v>2021</v>
      </c>
      <c r="S4439" s="9">
        <f>YEAR(Table1[[#This Row],[Exit Date]])</f>
        <v>2025</v>
      </c>
      <c r="T4439" t="str">
        <f>IF(Table1[[#This Row],[Education Level]]="Master's Degree",
"Master's Degree",
IF(Table1[[#This Row],[Education Level]]="Bachelor's Degree",
"Bachelor's Degree",
"Others"))</f>
        <v>Bachelor's Degree</v>
      </c>
    </row>
    <row r="4440" spans="1:20" x14ac:dyDescent="0.25">
      <c r="A4440" t="s">
        <v>9287</v>
      </c>
      <c r="B4440" t="s">
        <v>9288</v>
      </c>
      <c r="C4440" t="s">
        <v>18</v>
      </c>
      <c r="D4440">
        <v>31</v>
      </c>
      <c r="E4440" t="s">
        <v>86</v>
      </c>
      <c r="F4440" t="s">
        <v>31</v>
      </c>
      <c r="G4440" t="s">
        <v>45</v>
      </c>
      <c r="H4440" t="s">
        <v>33</v>
      </c>
      <c r="I4440" t="s">
        <v>23</v>
      </c>
      <c r="J4440" s="1">
        <v>45250</v>
      </c>
      <c r="M4440" t="s">
        <v>35</v>
      </c>
      <c r="N4440" s="2">
        <v>7618.17</v>
      </c>
      <c r="O4440" t="s">
        <v>1299</v>
      </c>
      <c r="P4440">
        <v>2.5</v>
      </c>
      <c r="Q44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440">
        <f>YEAR(Table1[[#This Row],[Hire Date]])</f>
        <v>2023</v>
      </c>
      <c r="T4440" t="str">
        <f>IF(Table1[[#This Row],[Education Level]]="Master's Degree",
"Master's Degree",
IF(Table1[[#This Row],[Education Level]]="Bachelor's Degree",
"Bachelor's Degree",
"Others"))</f>
        <v>Master's Degree</v>
      </c>
    </row>
    <row r="4441" spans="1:20" x14ac:dyDescent="0.25">
      <c r="A4441" t="s">
        <v>9289</v>
      </c>
      <c r="B4441" t="s">
        <v>9290</v>
      </c>
      <c r="C4441" t="s">
        <v>18</v>
      </c>
      <c r="D4441">
        <v>39</v>
      </c>
      <c r="E4441" t="s">
        <v>73</v>
      </c>
      <c r="F4441" t="s">
        <v>74</v>
      </c>
      <c r="G4441" t="s">
        <v>61</v>
      </c>
      <c r="H4441" t="s">
        <v>22</v>
      </c>
      <c r="I4441" t="s">
        <v>175</v>
      </c>
      <c r="J4441" s="1">
        <v>45985</v>
      </c>
      <c r="K4441" s="1">
        <v>46134</v>
      </c>
      <c r="L4441" t="s">
        <v>113</v>
      </c>
      <c r="M4441" t="s">
        <v>25</v>
      </c>
      <c r="N4441" s="2">
        <v>11197.25</v>
      </c>
      <c r="O4441" t="s">
        <v>1403</v>
      </c>
      <c r="P4441">
        <v>0.4</v>
      </c>
      <c r="Q44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441">
        <f>YEAR(Table1[[#This Row],[Hire Date]])</f>
        <v>2025</v>
      </c>
      <c r="S4441" s="9">
        <f>YEAR(Table1[[#This Row],[Exit Date]])</f>
        <v>2026</v>
      </c>
      <c r="T4441" t="str">
        <f>IF(Table1[[#This Row],[Education Level]]="Master's Degree",
"Master's Degree",
IF(Table1[[#This Row],[Education Level]]="Bachelor's Degree",
"Bachelor's Degree",
"Others"))</f>
        <v>Others</v>
      </c>
    </row>
    <row r="4442" spans="1:20" x14ac:dyDescent="0.25">
      <c r="A4442" t="s">
        <v>9291</v>
      </c>
      <c r="B4442" t="s">
        <v>9292</v>
      </c>
      <c r="C4442" t="s">
        <v>29</v>
      </c>
      <c r="D4442">
        <v>22</v>
      </c>
      <c r="E4442" t="s">
        <v>79</v>
      </c>
      <c r="F4442" t="s">
        <v>31</v>
      </c>
      <c r="G4442" t="s">
        <v>93</v>
      </c>
      <c r="H4442" t="s">
        <v>33</v>
      </c>
      <c r="I4442" t="s">
        <v>34</v>
      </c>
      <c r="J4442" s="1">
        <v>43891</v>
      </c>
      <c r="M4442" t="s">
        <v>35</v>
      </c>
      <c r="N4442" s="2">
        <v>2661.97</v>
      </c>
      <c r="O4442" t="s">
        <v>1550</v>
      </c>
      <c r="P4442">
        <v>6.2</v>
      </c>
      <c r="Q44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42">
        <f>YEAR(Table1[[#This Row],[Hire Date]])</f>
        <v>2020</v>
      </c>
      <c r="T4442" t="str">
        <f>IF(Table1[[#This Row],[Education Level]]="Master's Degree",
"Master's Degree",
IF(Table1[[#This Row],[Education Level]]="Bachelor's Degree",
"Bachelor's Degree",
"Others"))</f>
        <v>Bachelor's Degree</v>
      </c>
    </row>
    <row r="4443" spans="1:20" x14ac:dyDescent="0.25">
      <c r="A4443" t="s">
        <v>9293</v>
      </c>
      <c r="B4443" t="s">
        <v>9294</v>
      </c>
      <c r="C4443" t="s">
        <v>18</v>
      </c>
      <c r="D4443">
        <v>37</v>
      </c>
      <c r="E4443" t="s">
        <v>43</v>
      </c>
      <c r="F4443" t="s">
        <v>44</v>
      </c>
      <c r="G4443" t="s">
        <v>32</v>
      </c>
      <c r="H4443" t="s">
        <v>22</v>
      </c>
      <c r="I4443" t="s">
        <v>23</v>
      </c>
      <c r="J4443" s="1">
        <v>45410</v>
      </c>
      <c r="K4443" s="1">
        <v>45803</v>
      </c>
      <c r="L4443" t="s">
        <v>132</v>
      </c>
      <c r="M4443" t="s">
        <v>25</v>
      </c>
      <c r="N4443" s="2">
        <v>5857.83</v>
      </c>
      <c r="O4443" t="s">
        <v>664</v>
      </c>
      <c r="P4443">
        <v>1.1000000000000001</v>
      </c>
      <c r="Q44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43">
        <f>YEAR(Table1[[#This Row],[Hire Date]])</f>
        <v>2024</v>
      </c>
      <c r="S4443" s="9">
        <f>YEAR(Table1[[#This Row],[Exit Date]])</f>
        <v>2025</v>
      </c>
      <c r="T4443" t="str">
        <f>IF(Table1[[#This Row],[Education Level]]="Master's Degree",
"Master's Degree",
IF(Table1[[#This Row],[Education Level]]="Bachelor's Degree",
"Bachelor's Degree",
"Others"))</f>
        <v>Master's Degree</v>
      </c>
    </row>
    <row r="4444" spans="1:20" x14ac:dyDescent="0.25">
      <c r="A4444" t="s">
        <v>9295</v>
      </c>
      <c r="B4444" t="s">
        <v>9296</v>
      </c>
      <c r="C4444" t="s">
        <v>18</v>
      </c>
      <c r="D4444">
        <v>39</v>
      </c>
      <c r="E4444" t="s">
        <v>100</v>
      </c>
      <c r="F4444" t="s">
        <v>31</v>
      </c>
      <c r="G4444" t="s">
        <v>61</v>
      </c>
      <c r="H4444" t="s">
        <v>33</v>
      </c>
      <c r="I4444" t="s">
        <v>50</v>
      </c>
      <c r="J4444" s="1">
        <v>43388</v>
      </c>
      <c r="M4444" t="s">
        <v>35</v>
      </c>
      <c r="N4444" s="2">
        <v>12595.31</v>
      </c>
      <c r="O4444" t="s">
        <v>528</v>
      </c>
      <c r="P4444">
        <v>7.6</v>
      </c>
      <c r="Q44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44">
        <f>YEAR(Table1[[#This Row],[Hire Date]])</f>
        <v>2018</v>
      </c>
      <c r="T4444" t="str">
        <f>IF(Table1[[#This Row],[Education Level]]="Master's Degree",
"Master's Degree",
IF(Table1[[#This Row],[Education Level]]="Bachelor's Degree",
"Bachelor's Degree",
"Others"))</f>
        <v>Others</v>
      </c>
    </row>
    <row r="4445" spans="1:20" x14ac:dyDescent="0.25">
      <c r="A4445" t="s">
        <v>9297</v>
      </c>
      <c r="B4445" t="s">
        <v>9298</v>
      </c>
      <c r="C4445" t="s">
        <v>29</v>
      </c>
      <c r="D4445">
        <v>41</v>
      </c>
      <c r="E4445" t="s">
        <v>136</v>
      </c>
      <c r="F4445" t="s">
        <v>31</v>
      </c>
      <c r="G4445" t="s">
        <v>45</v>
      </c>
      <c r="H4445" t="s">
        <v>131</v>
      </c>
      <c r="I4445" t="s">
        <v>34</v>
      </c>
      <c r="J4445" s="1">
        <v>43226</v>
      </c>
      <c r="M4445" t="s">
        <v>35</v>
      </c>
      <c r="N4445" s="2">
        <v>7818.58</v>
      </c>
      <c r="O4445" t="s">
        <v>94</v>
      </c>
      <c r="P4445">
        <v>8</v>
      </c>
      <c r="Q44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45">
        <f>YEAR(Table1[[#This Row],[Hire Date]])</f>
        <v>2018</v>
      </c>
      <c r="T4445" t="str">
        <f>IF(Table1[[#This Row],[Education Level]]="Master's Degree",
"Master's Degree",
IF(Table1[[#This Row],[Education Level]]="Bachelor's Degree",
"Bachelor's Degree",
"Others"))</f>
        <v>Bachelor's Degree</v>
      </c>
    </row>
    <row r="4446" spans="1:20" x14ac:dyDescent="0.25">
      <c r="A4446" t="s">
        <v>9299</v>
      </c>
      <c r="B4446" t="s">
        <v>9300</v>
      </c>
      <c r="C4446" t="s">
        <v>18</v>
      </c>
      <c r="D4446">
        <v>22</v>
      </c>
      <c r="E4446" t="s">
        <v>79</v>
      </c>
      <c r="F4446" t="s">
        <v>60</v>
      </c>
      <c r="G4446" t="s">
        <v>32</v>
      </c>
      <c r="H4446" t="s">
        <v>33</v>
      </c>
      <c r="I4446" t="s">
        <v>34</v>
      </c>
      <c r="J4446" s="1">
        <v>45725</v>
      </c>
      <c r="M4446" t="s">
        <v>35</v>
      </c>
      <c r="N4446" s="2">
        <v>6346.34</v>
      </c>
      <c r="O4446" t="s">
        <v>893</v>
      </c>
      <c r="P4446">
        <v>1.2</v>
      </c>
      <c r="Q44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46">
        <f>YEAR(Table1[[#This Row],[Hire Date]])</f>
        <v>2025</v>
      </c>
      <c r="T4446" t="str">
        <f>IF(Table1[[#This Row],[Education Level]]="Master's Degree",
"Master's Degree",
IF(Table1[[#This Row],[Education Level]]="Bachelor's Degree",
"Bachelor's Degree",
"Others"))</f>
        <v>Bachelor's Degree</v>
      </c>
    </row>
    <row r="4447" spans="1:20" x14ac:dyDescent="0.25">
      <c r="A4447" t="s">
        <v>9301</v>
      </c>
      <c r="B4447" t="s">
        <v>9302</v>
      </c>
      <c r="C4447" t="s">
        <v>18</v>
      </c>
      <c r="D4447">
        <v>28</v>
      </c>
      <c r="E4447" t="s">
        <v>121</v>
      </c>
      <c r="F4447" t="s">
        <v>60</v>
      </c>
      <c r="G4447" t="s">
        <v>21</v>
      </c>
      <c r="H4447" t="s">
        <v>33</v>
      </c>
      <c r="I4447" t="s">
        <v>34</v>
      </c>
      <c r="J4447" s="1">
        <v>43316</v>
      </c>
      <c r="M4447" t="s">
        <v>35</v>
      </c>
      <c r="N4447" s="2">
        <v>17884.11</v>
      </c>
      <c r="O4447" t="s">
        <v>208</v>
      </c>
      <c r="P4447">
        <v>7.8</v>
      </c>
      <c r="Q44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47">
        <f>YEAR(Table1[[#This Row],[Hire Date]])</f>
        <v>2018</v>
      </c>
      <c r="T4447" t="str">
        <f>IF(Table1[[#This Row],[Education Level]]="Master's Degree",
"Master's Degree",
IF(Table1[[#This Row],[Education Level]]="Bachelor's Degree",
"Bachelor's Degree",
"Others"))</f>
        <v>Bachelor's Degree</v>
      </c>
    </row>
    <row r="4448" spans="1:20" x14ac:dyDescent="0.25">
      <c r="A4448" t="s">
        <v>9303</v>
      </c>
      <c r="B4448" t="s">
        <v>9304</v>
      </c>
      <c r="C4448" t="s">
        <v>29</v>
      </c>
      <c r="D4448">
        <v>27</v>
      </c>
      <c r="E4448" t="s">
        <v>121</v>
      </c>
      <c r="F4448" t="s">
        <v>20</v>
      </c>
      <c r="G4448" t="s">
        <v>61</v>
      </c>
      <c r="H4448" t="s">
        <v>33</v>
      </c>
      <c r="I4448" t="s">
        <v>50</v>
      </c>
      <c r="J4448" s="1">
        <v>45737</v>
      </c>
      <c r="M4448" t="s">
        <v>35</v>
      </c>
      <c r="N4448" s="2">
        <v>13120.44</v>
      </c>
      <c r="O4448" t="s">
        <v>2017</v>
      </c>
      <c r="P4448">
        <v>1.2</v>
      </c>
      <c r="Q44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48">
        <f>YEAR(Table1[[#This Row],[Hire Date]])</f>
        <v>2025</v>
      </c>
      <c r="T4448" t="str">
        <f>IF(Table1[[#This Row],[Education Level]]="Master's Degree",
"Master's Degree",
IF(Table1[[#This Row],[Education Level]]="Bachelor's Degree",
"Bachelor's Degree",
"Others"))</f>
        <v>Others</v>
      </c>
    </row>
    <row r="4449" spans="1:20" x14ac:dyDescent="0.25">
      <c r="A4449" t="s">
        <v>9305</v>
      </c>
      <c r="B4449" t="s">
        <v>9306</v>
      </c>
      <c r="C4449" t="s">
        <v>29</v>
      </c>
      <c r="D4449">
        <v>35</v>
      </c>
      <c r="E4449" t="s">
        <v>73</v>
      </c>
      <c r="F4449" t="s">
        <v>44</v>
      </c>
      <c r="G4449" t="s">
        <v>45</v>
      </c>
      <c r="H4449" t="s">
        <v>33</v>
      </c>
      <c r="I4449" t="s">
        <v>23</v>
      </c>
      <c r="J4449" s="1">
        <v>45032</v>
      </c>
      <c r="K4449" s="1">
        <v>45427</v>
      </c>
      <c r="L4449" t="s">
        <v>24</v>
      </c>
      <c r="M4449" t="s">
        <v>25</v>
      </c>
      <c r="N4449" s="2">
        <v>7903.74</v>
      </c>
      <c r="O4449" t="s">
        <v>283</v>
      </c>
      <c r="P4449">
        <v>1.1000000000000001</v>
      </c>
      <c r="Q44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49">
        <f>YEAR(Table1[[#This Row],[Hire Date]])</f>
        <v>2023</v>
      </c>
      <c r="S4449" s="9">
        <f>YEAR(Table1[[#This Row],[Exit Date]])</f>
        <v>2024</v>
      </c>
      <c r="T4449" t="str">
        <f>IF(Table1[[#This Row],[Education Level]]="Master's Degree",
"Master's Degree",
IF(Table1[[#This Row],[Education Level]]="Bachelor's Degree",
"Bachelor's Degree",
"Others"))</f>
        <v>Master's Degree</v>
      </c>
    </row>
    <row r="4450" spans="1:20" x14ac:dyDescent="0.25">
      <c r="A4450" t="s">
        <v>9307</v>
      </c>
      <c r="B4450" t="s">
        <v>9308</v>
      </c>
      <c r="C4450" t="s">
        <v>29</v>
      </c>
      <c r="D4450">
        <v>39</v>
      </c>
      <c r="E4450" s="9" t="s">
        <v>13002</v>
      </c>
      <c r="F4450" t="s">
        <v>31</v>
      </c>
      <c r="G4450" t="s">
        <v>45</v>
      </c>
      <c r="H4450" t="s">
        <v>33</v>
      </c>
      <c r="I4450" t="s">
        <v>23</v>
      </c>
      <c r="J4450" s="1">
        <v>45305</v>
      </c>
      <c r="M4450" t="s">
        <v>35</v>
      </c>
      <c r="N4450" s="2">
        <v>8510.0499999999993</v>
      </c>
      <c r="O4450" t="s">
        <v>1002</v>
      </c>
      <c r="P4450">
        <v>2.2999999999999998</v>
      </c>
      <c r="Q44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450">
        <f>YEAR(Table1[[#This Row],[Hire Date]])</f>
        <v>2024</v>
      </c>
      <c r="T4450" t="str">
        <f>IF(Table1[[#This Row],[Education Level]]="Master's Degree",
"Master's Degree",
IF(Table1[[#This Row],[Education Level]]="Bachelor's Degree",
"Bachelor's Degree",
"Others"))</f>
        <v>Master's Degree</v>
      </c>
    </row>
    <row r="4451" spans="1:20" x14ac:dyDescent="0.25">
      <c r="A4451" t="s">
        <v>9309</v>
      </c>
      <c r="B4451" t="s">
        <v>9310</v>
      </c>
      <c r="C4451" t="s">
        <v>18</v>
      </c>
      <c r="D4451">
        <v>48</v>
      </c>
      <c r="E4451" t="s">
        <v>79</v>
      </c>
      <c r="F4451" t="s">
        <v>49</v>
      </c>
      <c r="G4451" t="s">
        <v>93</v>
      </c>
      <c r="H4451" t="s">
        <v>33</v>
      </c>
      <c r="I4451" t="s">
        <v>50</v>
      </c>
      <c r="J4451" s="1">
        <v>45441</v>
      </c>
      <c r="M4451" t="s">
        <v>35</v>
      </c>
      <c r="N4451" s="2">
        <v>3760.68</v>
      </c>
      <c r="O4451" t="s">
        <v>7161</v>
      </c>
      <c r="P4451">
        <v>2</v>
      </c>
      <c r="Q44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451">
        <f>YEAR(Table1[[#This Row],[Hire Date]])</f>
        <v>2024</v>
      </c>
      <c r="T4451" t="str">
        <f>IF(Table1[[#This Row],[Education Level]]="Master's Degree",
"Master's Degree",
IF(Table1[[#This Row],[Education Level]]="Bachelor's Degree",
"Bachelor's Degree",
"Others"))</f>
        <v>Others</v>
      </c>
    </row>
    <row r="4452" spans="1:20" x14ac:dyDescent="0.25">
      <c r="A4452" t="s">
        <v>9311</v>
      </c>
      <c r="B4452" t="s">
        <v>4631</v>
      </c>
      <c r="C4452" t="s">
        <v>29</v>
      </c>
      <c r="D4452">
        <v>30</v>
      </c>
      <c r="E4452" t="s">
        <v>79</v>
      </c>
      <c r="F4452" t="s">
        <v>44</v>
      </c>
      <c r="G4452" t="s">
        <v>45</v>
      </c>
      <c r="H4452" t="s">
        <v>33</v>
      </c>
      <c r="I4452" t="s">
        <v>23</v>
      </c>
      <c r="J4452" s="1">
        <v>45489</v>
      </c>
      <c r="M4452" t="s">
        <v>35</v>
      </c>
      <c r="N4452" s="2">
        <v>9023.5400000000009</v>
      </c>
      <c r="O4452" t="s">
        <v>2861</v>
      </c>
      <c r="P4452">
        <v>1.8</v>
      </c>
      <c r="Q44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52">
        <f>YEAR(Table1[[#This Row],[Hire Date]])</f>
        <v>2024</v>
      </c>
      <c r="T4452" t="str">
        <f>IF(Table1[[#This Row],[Education Level]]="Master's Degree",
"Master's Degree",
IF(Table1[[#This Row],[Education Level]]="Bachelor's Degree",
"Bachelor's Degree",
"Others"))</f>
        <v>Master's Degree</v>
      </c>
    </row>
    <row r="4453" spans="1:20" x14ac:dyDescent="0.25">
      <c r="A4453" t="s">
        <v>9312</v>
      </c>
      <c r="B4453" t="s">
        <v>9313</v>
      </c>
      <c r="C4453" t="s">
        <v>29</v>
      </c>
      <c r="D4453">
        <v>30</v>
      </c>
      <c r="E4453" t="s">
        <v>30</v>
      </c>
      <c r="F4453" t="s">
        <v>44</v>
      </c>
      <c r="G4453" t="s">
        <v>45</v>
      </c>
      <c r="H4453" t="s">
        <v>33</v>
      </c>
      <c r="I4453" t="s">
        <v>34</v>
      </c>
      <c r="J4453" s="1">
        <v>43601</v>
      </c>
      <c r="M4453" t="s">
        <v>35</v>
      </c>
      <c r="N4453" s="2">
        <v>6736.16</v>
      </c>
      <c r="O4453" t="s">
        <v>2804</v>
      </c>
      <c r="P4453">
        <v>7</v>
      </c>
      <c r="Q44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53">
        <f>YEAR(Table1[[#This Row],[Hire Date]])</f>
        <v>2019</v>
      </c>
      <c r="T4453" t="str">
        <f>IF(Table1[[#This Row],[Education Level]]="Master's Degree",
"Master's Degree",
IF(Table1[[#This Row],[Education Level]]="Bachelor's Degree",
"Bachelor's Degree",
"Others"))</f>
        <v>Bachelor's Degree</v>
      </c>
    </row>
    <row r="4454" spans="1:20" x14ac:dyDescent="0.25">
      <c r="A4454" t="s">
        <v>9314</v>
      </c>
      <c r="B4454" t="s">
        <v>9315</v>
      </c>
      <c r="C4454" t="s">
        <v>18</v>
      </c>
      <c r="D4454">
        <v>45</v>
      </c>
      <c r="E4454" t="s">
        <v>69</v>
      </c>
      <c r="F4454" t="s">
        <v>60</v>
      </c>
      <c r="G4454" t="s">
        <v>32</v>
      </c>
      <c r="H4454" t="s">
        <v>33</v>
      </c>
      <c r="I4454" t="s">
        <v>34</v>
      </c>
      <c r="J4454" s="1">
        <v>44293</v>
      </c>
      <c r="M4454" t="s">
        <v>35</v>
      </c>
      <c r="N4454" s="2">
        <v>4132.3500000000004</v>
      </c>
      <c r="O4454" t="s">
        <v>2206</v>
      </c>
      <c r="P4454">
        <v>5.0999999999999996</v>
      </c>
      <c r="Q44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54">
        <f>YEAR(Table1[[#This Row],[Hire Date]])</f>
        <v>2021</v>
      </c>
      <c r="T4454" t="str">
        <f>IF(Table1[[#This Row],[Education Level]]="Master's Degree",
"Master's Degree",
IF(Table1[[#This Row],[Education Level]]="Bachelor's Degree",
"Bachelor's Degree",
"Others"))</f>
        <v>Bachelor's Degree</v>
      </c>
    </row>
    <row r="4455" spans="1:20" x14ac:dyDescent="0.25">
      <c r="A4455" t="s">
        <v>9316</v>
      </c>
      <c r="B4455" t="s">
        <v>9317</v>
      </c>
      <c r="C4455" t="s">
        <v>18</v>
      </c>
      <c r="D4455">
        <v>37</v>
      </c>
      <c r="E4455" s="9" t="s">
        <v>13002</v>
      </c>
      <c r="F4455" t="s">
        <v>31</v>
      </c>
      <c r="G4455" t="s">
        <v>45</v>
      </c>
      <c r="H4455" t="s">
        <v>33</v>
      </c>
      <c r="I4455" t="s">
        <v>34</v>
      </c>
      <c r="J4455" s="1">
        <v>44788</v>
      </c>
      <c r="M4455" t="s">
        <v>35</v>
      </c>
      <c r="N4455" s="2">
        <v>8679.0300000000007</v>
      </c>
      <c r="O4455" t="s">
        <v>2337</v>
      </c>
      <c r="P4455">
        <v>3.8</v>
      </c>
      <c r="Q44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55">
        <f>YEAR(Table1[[#This Row],[Hire Date]])</f>
        <v>2022</v>
      </c>
      <c r="T4455" t="str">
        <f>IF(Table1[[#This Row],[Education Level]]="Master's Degree",
"Master's Degree",
IF(Table1[[#This Row],[Education Level]]="Bachelor's Degree",
"Bachelor's Degree",
"Others"))</f>
        <v>Bachelor's Degree</v>
      </c>
    </row>
    <row r="4456" spans="1:20" x14ac:dyDescent="0.25">
      <c r="A4456" t="s">
        <v>9318</v>
      </c>
      <c r="B4456" t="s">
        <v>9319</v>
      </c>
      <c r="C4456" t="s">
        <v>18</v>
      </c>
      <c r="D4456">
        <v>46</v>
      </c>
      <c r="E4456" t="s">
        <v>79</v>
      </c>
      <c r="F4456" t="s">
        <v>31</v>
      </c>
      <c r="G4456" t="s">
        <v>32</v>
      </c>
      <c r="H4456" t="s">
        <v>22</v>
      </c>
      <c r="I4456" t="s">
        <v>34</v>
      </c>
      <c r="J4456" s="1">
        <v>43471</v>
      </c>
      <c r="M4456" t="s">
        <v>35</v>
      </c>
      <c r="N4456" s="2">
        <v>6262.08</v>
      </c>
      <c r="O4456" t="s">
        <v>310</v>
      </c>
      <c r="P4456">
        <v>7.4</v>
      </c>
      <c r="Q44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56">
        <f>YEAR(Table1[[#This Row],[Hire Date]])</f>
        <v>2019</v>
      </c>
      <c r="T4456" t="str">
        <f>IF(Table1[[#This Row],[Education Level]]="Master's Degree",
"Master's Degree",
IF(Table1[[#This Row],[Education Level]]="Bachelor's Degree",
"Bachelor's Degree",
"Others"))</f>
        <v>Bachelor's Degree</v>
      </c>
    </row>
    <row r="4457" spans="1:20" x14ac:dyDescent="0.25">
      <c r="A4457" t="s">
        <v>9320</v>
      </c>
      <c r="B4457" t="s">
        <v>9321</v>
      </c>
      <c r="C4457" t="s">
        <v>29</v>
      </c>
      <c r="D4457">
        <v>37</v>
      </c>
      <c r="E4457" t="s">
        <v>121</v>
      </c>
      <c r="F4457" t="s">
        <v>20</v>
      </c>
      <c r="G4457" t="s">
        <v>61</v>
      </c>
      <c r="H4457" t="s">
        <v>33</v>
      </c>
      <c r="I4457" t="s">
        <v>34</v>
      </c>
      <c r="J4457" s="1">
        <v>43227</v>
      </c>
      <c r="M4457" t="s">
        <v>35</v>
      </c>
      <c r="N4457" s="2">
        <v>13917.12</v>
      </c>
      <c r="O4457" t="s">
        <v>264</v>
      </c>
      <c r="P4457">
        <v>8</v>
      </c>
      <c r="Q44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57">
        <f>YEAR(Table1[[#This Row],[Hire Date]])</f>
        <v>2018</v>
      </c>
      <c r="T4457" t="str">
        <f>IF(Table1[[#This Row],[Education Level]]="Master's Degree",
"Master's Degree",
IF(Table1[[#This Row],[Education Level]]="Bachelor's Degree",
"Bachelor's Degree",
"Others"))</f>
        <v>Bachelor's Degree</v>
      </c>
    </row>
    <row r="4458" spans="1:20" x14ac:dyDescent="0.25">
      <c r="A4458" t="s">
        <v>9322</v>
      </c>
      <c r="B4458" t="s">
        <v>9323</v>
      </c>
      <c r="C4458" t="s">
        <v>29</v>
      </c>
      <c r="D4458">
        <v>24</v>
      </c>
      <c r="E4458" t="s">
        <v>19</v>
      </c>
      <c r="F4458" t="s">
        <v>20</v>
      </c>
      <c r="G4458" t="s">
        <v>232</v>
      </c>
      <c r="H4458" t="s">
        <v>33</v>
      </c>
      <c r="I4458" t="s">
        <v>34</v>
      </c>
      <c r="J4458" s="1">
        <v>45292</v>
      </c>
      <c r="M4458" t="s">
        <v>35</v>
      </c>
      <c r="N4458" s="2">
        <v>58995.72</v>
      </c>
      <c r="O4458" t="s">
        <v>146</v>
      </c>
      <c r="P4458">
        <v>2.4</v>
      </c>
      <c r="Q44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458">
        <f>YEAR(Table1[[#This Row],[Hire Date]])</f>
        <v>2024</v>
      </c>
      <c r="T4458" t="str">
        <f>IF(Table1[[#This Row],[Education Level]]="Master's Degree",
"Master's Degree",
IF(Table1[[#This Row],[Education Level]]="Bachelor's Degree",
"Bachelor's Degree",
"Others"))</f>
        <v>Bachelor's Degree</v>
      </c>
    </row>
    <row r="4459" spans="1:20" x14ac:dyDescent="0.25">
      <c r="A4459" t="s">
        <v>9324</v>
      </c>
      <c r="B4459" t="s">
        <v>9325</v>
      </c>
      <c r="C4459" t="s">
        <v>29</v>
      </c>
      <c r="D4459">
        <v>23</v>
      </c>
      <c r="E4459" t="s">
        <v>100</v>
      </c>
      <c r="F4459" t="s">
        <v>31</v>
      </c>
      <c r="G4459" t="s">
        <v>32</v>
      </c>
      <c r="H4459" t="s">
        <v>22</v>
      </c>
      <c r="I4459" t="s">
        <v>34</v>
      </c>
      <c r="J4459" s="1">
        <v>43983</v>
      </c>
      <c r="M4459" t="s">
        <v>35</v>
      </c>
      <c r="N4459" s="2">
        <v>5439.3</v>
      </c>
      <c r="O4459" t="s">
        <v>1632</v>
      </c>
      <c r="P4459">
        <v>6</v>
      </c>
      <c r="Q44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59">
        <f>YEAR(Table1[[#This Row],[Hire Date]])</f>
        <v>2020</v>
      </c>
      <c r="T4459" t="str">
        <f>IF(Table1[[#This Row],[Education Level]]="Master's Degree",
"Master's Degree",
IF(Table1[[#This Row],[Education Level]]="Bachelor's Degree",
"Bachelor's Degree",
"Others"))</f>
        <v>Bachelor's Degree</v>
      </c>
    </row>
    <row r="4460" spans="1:20" x14ac:dyDescent="0.25">
      <c r="A4460" t="s">
        <v>9326</v>
      </c>
      <c r="B4460" t="s">
        <v>9327</v>
      </c>
      <c r="C4460" t="s">
        <v>18</v>
      </c>
      <c r="D4460">
        <v>22</v>
      </c>
      <c r="E4460" t="s">
        <v>69</v>
      </c>
      <c r="F4460" t="s">
        <v>74</v>
      </c>
      <c r="G4460" t="s">
        <v>137</v>
      </c>
      <c r="H4460" t="s">
        <v>22</v>
      </c>
      <c r="I4460" t="s">
        <v>23</v>
      </c>
      <c r="J4460" s="1">
        <v>44348</v>
      </c>
      <c r="K4460" s="1">
        <v>45782</v>
      </c>
      <c r="L4460" t="s">
        <v>113</v>
      </c>
      <c r="M4460" t="s">
        <v>25</v>
      </c>
      <c r="N4460" s="2">
        <v>29998.17</v>
      </c>
      <c r="O4460" t="s">
        <v>1429</v>
      </c>
      <c r="P4460">
        <v>3.9</v>
      </c>
      <c r="Q44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60">
        <f>YEAR(Table1[[#This Row],[Hire Date]])</f>
        <v>2021</v>
      </c>
      <c r="S4460" s="9">
        <f>YEAR(Table1[[#This Row],[Exit Date]])</f>
        <v>2025</v>
      </c>
      <c r="T4460" t="str">
        <f>IF(Table1[[#This Row],[Education Level]]="Master's Degree",
"Master's Degree",
IF(Table1[[#This Row],[Education Level]]="Bachelor's Degree",
"Bachelor's Degree",
"Others"))</f>
        <v>Master's Degree</v>
      </c>
    </row>
    <row r="4461" spans="1:20" x14ac:dyDescent="0.25">
      <c r="A4461" t="s">
        <v>9328</v>
      </c>
      <c r="B4461" t="s">
        <v>9329</v>
      </c>
      <c r="C4461" t="s">
        <v>29</v>
      </c>
      <c r="D4461">
        <v>40</v>
      </c>
      <c r="E4461" t="s">
        <v>79</v>
      </c>
      <c r="F4461" t="s">
        <v>31</v>
      </c>
      <c r="G4461" t="s">
        <v>32</v>
      </c>
      <c r="H4461" t="s">
        <v>22</v>
      </c>
      <c r="I4461" t="s">
        <v>34</v>
      </c>
      <c r="J4461" s="1">
        <v>46110</v>
      </c>
      <c r="M4461" t="s">
        <v>35</v>
      </c>
      <c r="N4461" s="2">
        <v>5015.83</v>
      </c>
      <c r="O4461" t="s">
        <v>1285</v>
      </c>
      <c r="P4461">
        <v>0.1</v>
      </c>
      <c r="Q44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461">
        <f>YEAR(Table1[[#This Row],[Hire Date]])</f>
        <v>2026</v>
      </c>
      <c r="T4461" t="str">
        <f>IF(Table1[[#This Row],[Education Level]]="Master's Degree",
"Master's Degree",
IF(Table1[[#This Row],[Education Level]]="Bachelor's Degree",
"Bachelor's Degree",
"Others"))</f>
        <v>Bachelor's Degree</v>
      </c>
    </row>
    <row r="4462" spans="1:20" x14ac:dyDescent="0.25">
      <c r="A4462" t="s">
        <v>9330</v>
      </c>
      <c r="B4462" t="s">
        <v>9331</v>
      </c>
      <c r="C4462" t="s">
        <v>29</v>
      </c>
      <c r="D4462">
        <v>45</v>
      </c>
      <c r="E4462" t="s">
        <v>30</v>
      </c>
      <c r="F4462" t="s">
        <v>31</v>
      </c>
      <c r="G4462" t="s">
        <v>61</v>
      </c>
      <c r="H4462" t="s">
        <v>33</v>
      </c>
      <c r="I4462" t="s">
        <v>175</v>
      </c>
      <c r="J4462" s="1">
        <v>43589</v>
      </c>
      <c r="M4462" t="s">
        <v>35</v>
      </c>
      <c r="N4462" s="2">
        <v>11265.48</v>
      </c>
      <c r="O4462" t="s">
        <v>373</v>
      </c>
      <c r="P4462">
        <v>7</v>
      </c>
      <c r="Q44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62">
        <f>YEAR(Table1[[#This Row],[Hire Date]])</f>
        <v>2019</v>
      </c>
      <c r="T4462" t="str">
        <f>IF(Table1[[#This Row],[Education Level]]="Master's Degree",
"Master's Degree",
IF(Table1[[#This Row],[Education Level]]="Bachelor's Degree",
"Bachelor's Degree",
"Others"))</f>
        <v>Others</v>
      </c>
    </row>
    <row r="4463" spans="1:20" x14ac:dyDescent="0.25">
      <c r="A4463" t="s">
        <v>9332</v>
      </c>
      <c r="B4463" t="s">
        <v>9333</v>
      </c>
      <c r="C4463" t="s">
        <v>18</v>
      </c>
      <c r="D4463">
        <v>51</v>
      </c>
      <c r="E4463" s="9" t="s">
        <v>13002</v>
      </c>
      <c r="F4463" t="s">
        <v>60</v>
      </c>
      <c r="G4463" t="s">
        <v>61</v>
      </c>
      <c r="H4463" t="s">
        <v>33</v>
      </c>
      <c r="I4463" t="s">
        <v>34</v>
      </c>
      <c r="J4463" s="1">
        <v>43212</v>
      </c>
      <c r="M4463" t="s">
        <v>35</v>
      </c>
      <c r="N4463" s="2">
        <v>12267.37</v>
      </c>
      <c r="O4463" t="s">
        <v>621</v>
      </c>
      <c r="P4463">
        <v>8.1</v>
      </c>
      <c r="Q44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63">
        <f>YEAR(Table1[[#This Row],[Hire Date]])</f>
        <v>2018</v>
      </c>
      <c r="T4463" t="str">
        <f>IF(Table1[[#This Row],[Education Level]]="Master's Degree",
"Master's Degree",
IF(Table1[[#This Row],[Education Level]]="Bachelor's Degree",
"Bachelor's Degree",
"Others"))</f>
        <v>Bachelor's Degree</v>
      </c>
    </row>
    <row r="4464" spans="1:20" x14ac:dyDescent="0.25">
      <c r="A4464" t="s">
        <v>9334</v>
      </c>
      <c r="B4464" t="s">
        <v>9335</v>
      </c>
      <c r="C4464" t="s">
        <v>18</v>
      </c>
      <c r="D4464">
        <v>42</v>
      </c>
      <c r="E4464" t="s">
        <v>121</v>
      </c>
      <c r="F4464" t="s">
        <v>31</v>
      </c>
      <c r="G4464" t="s">
        <v>61</v>
      </c>
      <c r="H4464" t="s">
        <v>33</v>
      </c>
      <c r="I4464" t="s">
        <v>175</v>
      </c>
      <c r="J4464" s="1">
        <v>44317</v>
      </c>
      <c r="M4464" t="s">
        <v>35</v>
      </c>
      <c r="N4464" s="2">
        <v>12999.79</v>
      </c>
      <c r="O4464" t="s">
        <v>707</v>
      </c>
      <c r="P4464">
        <v>5</v>
      </c>
      <c r="Q44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64">
        <f>YEAR(Table1[[#This Row],[Hire Date]])</f>
        <v>2021</v>
      </c>
      <c r="T4464" t="str">
        <f>IF(Table1[[#This Row],[Education Level]]="Master's Degree",
"Master's Degree",
IF(Table1[[#This Row],[Education Level]]="Bachelor's Degree",
"Bachelor's Degree",
"Others"))</f>
        <v>Others</v>
      </c>
    </row>
    <row r="4465" spans="1:20" x14ac:dyDescent="0.25">
      <c r="A4465" t="s">
        <v>9336</v>
      </c>
      <c r="B4465" t="s">
        <v>9337</v>
      </c>
      <c r="C4465" t="s">
        <v>18</v>
      </c>
      <c r="D4465">
        <v>45</v>
      </c>
      <c r="E4465" t="s">
        <v>19</v>
      </c>
      <c r="F4465" t="s">
        <v>44</v>
      </c>
      <c r="G4465" t="s">
        <v>137</v>
      </c>
      <c r="H4465" t="s">
        <v>33</v>
      </c>
      <c r="I4465" t="s">
        <v>117</v>
      </c>
      <c r="J4465" s="1">
        <v>45005</v>
      </c>
      <c r="K4465" s="1">
        <v>45370</v>
      </c>
      <c r="L4465" t="s">
        <v>324</v>
      </c>
      <c r="M4465" t="s">
        <v>25</v>
      </c>
      <c r="N4465" s="2">
        <v>21031.85</v>
      </c>
      <c r="O4465" t="s">
        <v>2815</v>
      </c>
      <c r="P4465">
        <v>1</v>
      </c>
      <c r="Q44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65">
        <f>YEAR(Table1[[#This Row],[Hire Date]])</f>
        <v>2023</v>
      </c>
      <c r="S4465" s="9">
        <f>YEAR(Table1[[#This Row],[Exit Date]])</f>
        <v>2024</v>
      </c>
      <c r="T4465" t="str">
        <f>IF(Table1[[#This Row],[Education Level]]="Master's Degree",
"Master's Degree",
IF(Table1[[#This Row],[Education Level]]="Bachelor's Degree",
"Bachelor's Degree",
"Others"))</f>
        <v>Others</v>
      </c>
    </row>
    <row r="4466" spans="1:20" x14ac:dyDescent="0.25">
      <c r="A4466" t="s">
        <v>9338</v>
      </c>
      <c r="B4466" t="s">
        <v>9339</v>
      </c>
      <c r="C4466" t="s">
        <v>29</v>
      </c>
      <c r="D4466">
        <v>29</v>
      </c>
      <c r="E4466" t="s">
        <v>79</v>
      </c>
      <c r="F4466" t="s">
        <v>74</v>
      </c>
      <c r="G4466" t="s">
        <v>45</v>
      </c>
      <c r="H4466" t="s">
        <v>33</v>
      </c>
      <c r="I4466" t="s">
        <v>23</v>
      </c>
      <c r="J4466" s="1">
        <v>43770</v>
      </c>
      <c r="M4466" t="s">
        <v>35</v>
      </c>
      <c r="N4466" s="2">
        <v>9190.2000000000007</v>
      </c>
      <c r="O4466" t="s">
        <v>354</v>
      </c>
      <c r="P4466">
        <v>6.5</v>
      </c>
      <c r="Q44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66">
        <f>YEAR(Table1[[#This Row],[Hire Date]])</f>
        <v>2019</v>
      </c>
      <c r="T4466" t="str">
        <f>IF(Table1[[#This Row],[Education Level]]="Master's Degree",
"Master's Degree",
IF(Table1[[#This Row],[Education Level]]="Bachelor's Degree",
"Bachelor's Degree",
"Others"))</f>
        <v>Master's Degree</v>
      </c>
    </row>
    <row r="4467" spans="1:20" x14ac:dyDescent="0.25">
      <c r="A4467" t="s">
        <v>9340</v>
      </c>
      <c r="B4467" t="s">
        <v>9341</v>
      </c>
      <c r="C4467" t="s">
        <v>18</v>
      </c>
      <c r="D4467">
        <v>24</v>
      </c>
      <c r="E4467" t="s">
        <v>100</v>
      </c>
      <c r="F4467" t="s">
        <v>60</v>
      </c>
      <c r="G4467" t="s">
        <v>45</v>
      </c>
      <c r="H4467" t="s">
        <v>33</v>
      </c>
      <c r="I4467" t="s">
        <v>34</v>
      </c>
      <c r="J4467" s="1">
        <v>44284</v>
      </c>
      <c r="M4467" t="s">
        <v>35</v>
      </c>
      <c r="N4467" s="2">
        <v>9075.48</v>
      </c>
      <c r="O4467" t="s">
        <v>128</v>
      </c>
      <c r="P4467">
        <v>5.0999999999999996</v>
      </c>
      <c r="Q44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67">
        <f>YEAR(Table1[[#This Row],[Hire Date]])</f>
        <v>2021</v>
      </c>
      <c r="T4467" t="str">
        <f>IF(Table1[[#This Row],[Education Level]]="Master's Degree",
"Master's Degree",
IF(Table1[[#This Row],[Education Level]]="Bachelor's Degree",
"Bachelor's Degree",
"Others"))</f>
        <v>Bachelor's Degree</v>
      </c>
    </row>
    <row r="4468" spans="1:20" x14ac:dyDescent="0.25">
      <c r="A4468" t="s">
        <v>9342</v>
      </c>
      <c r="B4468" t="s">
        <v>5052</v>
      </c>
      <c r="C4468" t="s">
        <v>29</v>
      </c>
      <c r="D4468">
        <v>42</v>
      </c>
      <c r="E4468" t="s">
        <v>100</v>
      </c>
      <c r="F4468" t="s">
        <v>31</v>
      </c>
      <c r="G4468" t="s">
        <v>137</v>
      </c>
      <c r="H4468" t="s">
        <v>33</v>
      </c>
      <c r="I4468" t="s">
        <v>23</v>
      </c>
      <c r="J4468" s="1">
        <v>43871</v>
      </c>
      <c r="M4468" t="s">
        <v>35</v>
      </c>
      <c r="N4468" s="2">
        <v>26011.1</v>
      </c>
      <c r="O4468" t="s">
        <v>223</v>
      </c>
      <c r="P4468">
        <v>6.3</v>
      </c>
      <c r="Q44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68">
        <f>YEAR(Table1[[#This Row],[Hire Date]])</f>
        <v>2020</v>
      </c>
      <c r="T4468" t="str">
        <f>IF(Table1[[#This Row],[Education Level]]="Master's Degree",
"Master's Degree",
IF(Table1[[#This Row],[Education Level]]="Bachelor's Degree",
"Bachelor's Degree",
"Others"))</f>
        <v>Master's Degree</v>
      </c>
    </row>
    <row r="4469" spans="1:20" x14ac:dyDescent="0.25">
      <c r="A4469" t="s">
        <v>9343</v>
      </c>
      <c r="B4469" t="s">
        <v>9344</v>
      </c>
      <c r="C4469" t="s">
        <v>18</v>
      </c>
      <c r="D4469">
        <v>38</v>
      </c>
      <c r="E4469" s="9" t="s">
        <v>13002</v>
      </c>
      <c r="F4469" t="s">
        <v>49</v>
      </c>
      <c r="G4469" t="s">
        <v>137</v>
      </c>
      <c r="H4469" t="s">
        <v>33</v>
      </c>
      <c r="I4469" t="s">
        <v>23</v>
      </c>
      <c r="J4469" s="1">
        <v>44969</v>
      </c>
      <c r="M4469" t="s">
        <v>35</v>
      </c>
      <c r="N4469" s="2">
        <v>21228.31</v>
      </c>
      <c r="O4469" t="s">
        <v>842</v>
      </c>
      <c r="P4469">
        <v>3.3</v>
      </c>
      <c r="Q44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69">
        <f>YEAR(Table1[[#This Row],[Hire Date]])</f>
        <v>2023</v>
      </c>
      <c r="T4469" t="str">
        <f>IF(Table1[[#This Row],[Education Level]]="Master's Degree",
"Master's Degree",
IF(Table1[[#This Row],[Education Level]]="Bachelor's Degree",
"Bachelor's Degree",
"Others"))</f>
        <v>Master's Degree</v>
      </c>
    </row>
    <row r="4470" spans="1:20" x14ac:dyDescent="0.25">
      <c r="A4470" t="s">
        <v>9345</v>
      </c>
      <c r="B4470" t="s">
        <v>9346</v>
      </c>
      <c r="C4470" t="s">
        <v>29</v>
      </c>
      <c r="D4470">
        <v>35</v>
      </c>
      <c r="E4470" t="s">
        <v>79</v>
      </c>
      <c r="F4470" t="s">
        <v>49</v>
      </c>
      <c r="G4470" t="s">
        <v>32</v>
      </c>
      <c r="H4470" t="s">
        <v>33</v>
      </c>
      <c r="I4470" t="s">
        <v>23</v>
      </c>
      <c r="J4470" s="1">
        <v>43815</v>
      </c>
      <c r="M4470" t="s">
        <v>35</v>
      </c>
      <c r="N4470" s="2">
        <v>6114.02</v>
      </c>
      <c r="O4470" t="s">
        <v>506</v>
      </c>
      <c r="P4470">
        <v>6.4</v>
      </c>
      <c r="Q44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70">
        <f>YEAR(Table1[[#This Row],[Hire Date]])</f>
        <v>2019</v>
      </c>
      <c r="T4470" t="str">
        <f>IF(Table1[[#This Row],[Education Level]]="Master's Degree",
"Master's Degree",
IF(Table1[[#This Row],[Education Level]]="Bachelor's Degree",
"Bachelor's Degree",
"Others"))</f>
        <v>Master's Degree</v>
      </c>
    </row>
    <row r="4471" spans="1:20" x14ac:dyDescent="0.25">
      <c r="A4471" t="s">
        <v>9347</v>
      </c>
      <c r="B4471" t="s">
        <v>9348</v>
      </c>
      <c r="C4471" t="s">
        <v>29</v>
      </c>
      <c r="D4471">
        <v>38</v>
      </c>
      <c r="E4471" t="s">
        <v>30</v>
      </c>
      <c r="F4471" t="s">
        <v>20</v>
      </c>
      <c r="G4471" t="s">
        <v>21</v>
      </c>
      <c r="H4471" t="s">
        <v>131</v>
      </c>
      <c r="I4471" t="s">
        <v>34</v>
      </c>
      <c r="J4471" s="1">
        <v>44886</v>
      </c>
      <c r="K4471" s="1">
        <v>45856</v>
      </c>
      <c r="L4471" t="s">
        <v>24</v>
      </c>
      <c r="M4471" t="s">
        <v>25</v>
      </c>
      <c r="N4471" s="2">
        <v>15357.2</v>
      </c>
      <c r="O4471" t="s">
        <v>1285</v>
      </c>
      <c r="P4471">
        <v>2.7</v>
      </c>
      <c r="Q44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471">
        <f>YEAR(Table1[[#This Row],[Hire Date]])</f>
        <v>2022</v>
      </c>
      <c r="S4471" s="9">
        <f>YEAR(Table1[[#This Row],[Exit Date]])</f>
        <v>2025</v>
      </c>
      <c r="T4471" t="str">
        <f>IF(Table1[[#This Row],[Education Level]]="Master's Degree",
"Master's Degree",
IF(Table1[[#This Row],[Education Level]]="Bachelor's Degree",
"Bachelor's Degree",
"Others"))</f>
        <v>Bachelor's Degree</v>
      </c>
    </row>
    <row r="4472" spans="1:20" x14ac:dyDescent="0.25">
      <c r="A4472" t="s">
        <v>9349</v>
      </c>
      <c r="B4472" t="s">
        <v>9350</v>
      </c>
      <c r="C4472" t="s">
        <v>18</v>
      </c>
      <c r="D4472">
        <v>37</v>
      </c>
      <c r="E4472" t="s">
        <v>136</v>
      </c>
      <c r="F4472" t="s">
        <v>44</v>
      </c>
      <c r="G4472" t="s">
        <v>61</v>
      </c>
      <c r="H4472" t="s">
        <v>33</v>
      </c>
      <c r="I4472" t="s">
        <v>34</v>
      </c>
      <c r="J4472" s="1">
        <v>46039</v>
      </c>
      <c r="M4472" t="s">
        <v>35</v>
      </c>
      <c r="N4472" s="2">
        <v>13834.2</v>
      </c>
      <c r="O4472" t="s">
        <v>87</v>
      </c>
      <c r="P4472">
        <v>0.3</v>
      </c>
      <c r="Q44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472">
        <f>YEAR(Table1[[#This Row],[Hire Date]])</f>
        <v>2026</v>
      </c>
      <c r="T4472" t="str">
        <f>IF(Table1[[#This Row],[Education Level]]="Master's Degree",
"Master's Degree",
IF(Table1[[#This Row],[Education Level]]="Bachelor's Degree",
"Bachelor's Degree",
"Others"))</f>
        <v>Bachelor's Degree</v>
      </c>
    </row>
    <row r="4473" spans="1:20" x14ac:dyDescent="0.25">
      <c r="A4473" t="s">
        <v>9351</v>
      </c>
      <c r="B4473" t="s">
        <v>9352</v>
      </c>
      <c r="C4473" t="s">
        <v>18</v>
      </c>
      <c r="D4473">
        <v>46</v>
      </c>
      <c r="E4473" t="s">
        <v>136</v>
      </c>
      <c r="F4473" t="s">
        <v>44</v>
      </c>
      <c r="G4473" t="s">
        <v>32</v>
      </c>
      <c r="H4473" t="s">
        <v>33</v>
      </c>
      <c r="I4473" t="s">
        <v>34</v>
      </c>
      <c r="J4473" s="1">
        <v>43976</v>
      </c>
      <c r="M4473" t="s">
        <v>35</v>
      </c>
      <c r="N4473" s="2">
        <v>5036.05</v>
      </c>
      <c r="O4473" t="s">
        <v>211</v>
      </c>
      <c r="P4473">
        <v>6</v>
      </c>
      <c r="Q44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73">
        <f>YEAR(Table1[[#This Row],[Hire Date]])</f>
        <v>2020</v>
      </c>
      <c r="T4473" t="str">
        <f>IF(Table1[[#This Row],[Education Level]]="Master's Degree",
"Master's Degree",
IF(Table1[[#This Row],[Education Level]]="Bachelor's Degree",
"Bachelor's Degree",
"Others"))</f>
        <v>Bachelor's Degree</v>
      </c>
    </row>
    <row r="4474" spans="1:20" x14ac:dyDescent="0.25">
      <c r="A4474" t="s">
        <v>9353</v>
      </c>
      <c r="B4474" t="s">
        <v>9354</v>
      </c>
      <c r="C4474" t="s">
        <v>18</v>
      </c>
      <c r="D4474">
        <v>46</v>
      </c>
      <c r="E4474" t="s">
        <v>30</v>
      </c>
      <c r="F4474" t="s">
        <v>60</v>
      </c>
      <c r="G4474" t="s">
        <v>61</v>
      </c>
      <c r="H4474" t="s">
        <v>33</v>
      </c>
      <c r="I4474" t="s">
        <v>34</v>
      </c>
      <c r="J4474" s="1">
        <v>43676</v>
      </c>
      <c r="M4474" t="s">
        <v>35</v>
      </c>
      <c r="N4474" s="2">
        <v>12372.98</v>
      </c>
      <c r="O4474" t="s">
        <v>3466</v>
      </c>
      <c r="P4474">
        <v>6.8</v>
      </c>
      <c r="Q44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74">
        <f>YEAR(Table1[[#This Row],[Hire Date]])</f>
        <v>2019</v>
      </c>
      <c r="T4474" t="str">
        <f>IF(Table1[[#This Row],[Education Level]]="Master's Degree",
"Master's Degree",
IF(Table1[[#This Row],[Education Level]]="Bachelor's Degree",
"Bachelor's Degree",
"Others"))</f>
        <v>Bachelor's Degree</v>
      </c>
    </row>
    <row r="4475" spans="1:20" x14ac:dyDescent="0.25">
      <c r="A4475" t="s">
        <v>9355</v>
      </c>
      <c r="B4475" t="s">
        <v>9356</v>
      </c>
      <c r="C4475" t="s">
        <v>18</v>
      </c>
      <c r="D4475">
        <v>39</v>
      </c>
      <c r="E4475" t="s">
        <v>136</v>
      </c>
      <c r="F4475" t="s">
        <v>49</v>
      </c>
      <c r="G4475" t="s">
        <v>45</v>
      </c>
      <c r="H4475" t="s">
        <v>22</v>
      </c>
      <c r="I4475" t="s">
        <v>34</v>
      </c>
      <c r="J4475" s="1">
        <v>45800</v>
      </c>
      <c r="M4475" t="s">
        <v>35</v>
      </c>
      <c r="N4475" s="2">
        <v>8743.31</v>
      </c>
      <c r="O4475" t="s">
        <v>252</v>
      </c>
      <c r="P4475">
        <v>1</v>
      </c>
      <c r="Q44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75">
        <f>YEAR(Table1[[#This Row],[Hire Date]])</f>
        <v>2025</v>
      </c>
      <c r="T4475" t="str">
        <f>IF(Table1[[#This Row],[Education Level]]="Master's Degree",
"Master's Degree",
IF(Table1[[#This Row],[Education Level]]="Bachelor's Degree",
"Bachelor's Degree",
"Others"))</f>
        <v>Bachelor's Degree</v>
      </c>
    </row>
    <row r="4476" spans="1:20" x14ac:dyDescent="0.25">
      <c r="A4476" t="s">
        <v>9357</v>
      </c>
      <c r="B4476" t="s">
        <v>9358</v>
      </c>
      <c r="C4476" t="s">
        <v>29</v>
      </c>
      <c r="D4476">
        <v>42</v>
      </c>
      <c r="E4476" t="s">
        <v>19</v>
      </c>
      <c r="F4476" t="s">
        <v>49</v>
      </c>
      <c r="G4476" t="s">
        <v>137</v>
      </c>
      <c r="H4476" t="s">
        <v>22</v>
      </c>
      <c r="I4476" t="s">
        <v>175</v>
      </c>
      <c r="J4476" s="1">
        <v>43412</v>
      </c>
      <c r="M4476" t="s">
        <v>35</v>
      </c>
      <c r="N4476" s="2">
        <v>22603.09</v>
      </c>
      <c r="O4476" t="s">
        <v>430</v>
      </c>
      <c r="P4476">
        <v>7.5</v>
      </c>
      <c r="Q44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76">
        <f>YEAR(Table1[[#This Row],[Hire Date]])</f>
        <v>2018</v>
      </c>
      <c r="T4476" t="str">
        <f>IF(Table1[[#This Row],[Education Level]]="Master's Degree",
"Master's Degree",
IF(Table1[[#This Row],[Education Level]]="Bachelor's Degree",
"Bachelor's Degree",
"Others"))</f>
        <v>Others</v>
      </c>
    </row>
    <row r="4477" spans="1:20" x14ac:dyDescent="0.25">
      <c r="A4477" t="s">
        <v>9359</v>
      </c>
      <c r="B4477" t="s">
        <v>5092</v>
      </c>
      <c r="C4477" t="s">
        <v>18</v>
      </c>
      <c r="D4477">
        <v>39</v>
      </c>
      <c r="E4477" t="s">
        <v>69</v>
      </c>
      <c r="F4477" t="s">
        <v>74</v>
      </c>
      <c r="G4477" t="s">
        <v>32</v>
      </c>
      <c r="H4477" t="s">
        <v>138</v>
      </c>
      <c r="I4477" t="s">
        <v>34</v>
      </c>
      <c r="J4477" s="1">
        <v>44468</v>
      </c>
      <c r="M4477" t="s">
        <v>35</v>
      </c>
      <c r="N4477" s="2">
        <v>4750.1899999999996</v>
      </c>
      <c r="O4477" t="s">
        <v>459</v>
      </c>
      <c r="P4477">
        <v>4.5999999999999996</v>
      </c>
      <c r="Q44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77">
        <f>YEAR(Table1[[#This Row],[Hire Date]])</f>
        <v>2021</v>
      </c>
      <c r="T4477" t="str">
        <f>IF(Table1[[#This Row],[Education Level]]="Master's Degree",
"Master's Degree",
IF(Table1[[#This Row],[Education Level]]="Bachelor's Degree",
"Bachelor's Degree",
"Others"))</f>
        <v>Bachelor's Degree</v>
      </c>
    </row>
    <row r="4478" spans="1:20" x14ac:dyDescent="0.25">
      <c r="A4478" t="s">
        <v>9360</v>
      </c>
      <c r="B4478" t="s">
        <v>9361</v>
      </c>
      <c r="C4478" t="s">
        <v>18</v>
      </c>
      <c r="D4478">
        <v>30</v>
      </c>
      <c r="E4478" t="s">
        <v>136</v>
      </c>
      <c r="F4478" t="s">
        <v>49</v>
      </c>
      <c r="G4478" t="s">
        <v>61</v>
      </c>
      <c r="H4478" t="s">
        <v>33</v>
      </c>
      <c r="I4478" t="s">
        <v>34</v>
      </c>
      <c r="J4478" s="1">
        <v>45283</v>
      </c>
      <c r="K4478" s="1">
        <v>46083</v>
      </c>
      <c r="L4478" t="s">
        <v>372</v>
      </c>
      <c r="M4478" t="s">
        <v>25</v>
      </c>
      <c r="N4478" s="2">
        <v>13838</v>
      </c>
      <c r="O4478" t="s">
        <v>246</v>
      </c>
      <c r="P4478">
        <v>2.2000000000000002</v>
      </c>
      <c r="Q44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478">
        <f>YEAR(Table1[[#This Row],[Hire Date]])</f>
        <v>2023</v>
      </c>
      <c r="S4478" s="9">
        <f>YEAR(Table1[[#This Row],[Exit Date]])</f>
        <v>2026</v>
      </c>
      <c r="T4478" t="str">
        <f>IF(Table1[[#This Row],[Education Level]]="Master's Degree",
"Master's Degree",
IF(Table1[[#This Row],[Education Level]]="Bachelor's Degree",
"Bachelor's Degree",
"Others"))</f>
        <v>Bachelor's Degree</v>
      </c>
    </row>
    <row r="4479" spans="1:20" x14ac:dyDescent="0.25">
      <c r="A4479" t="s">
        <v>9362</v>
      </c>
      <c r="B4479" t="s">
        <v>9363</v>
      </c>
      <c r="C4479" t="s">
        <v>18</v>
      </c>
      <c r="D4479">
        <v>41</v>
      </c>
      <c r="E4479" t="s">
        <v>30</v>
      </c>
      <c r="F4479" t="s">
        <v>31</v>
      </c>
      <c r="G4479" t="s">
        <v>61</v>
      </c>
      <c r="H4479" t="s">
        <v>33</v>
      </c>
      <c r="I4479" t="s">
        <v>34</v>
      </c>
      <c r="J4479" s="1">
        <v>46015</v>
      </c>
      <c r="M4479" t="s">
        <v>35</v>
      </c>
      <c r="N4479" s="2">
        <v>13996.05</v>
      </c>
      <c r="O4479" t="s">
        <v>226</v>
      </c>
      <c r="P4479">
        <v>0.4</v>
      </c>
      <c r="Q44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479">
        <f>YEAR(Table1[[#This Row],[Hire Date]])</f>
        <v>2025</v>
      </c>
      <c r="T4479" t="str">
        <f>IF(Table1[[#This Row],[Education Level]]="Master's Degree",
"Master's Degree",
IF(Table1[[#This Row],[Education Level]]="Bachelor's Degree",
"Bachelor's Degree",
"Others"))</f>
        <v>Bachelor's Degree</v>
      </c>
    </row>
    <row r="4480" spans="1:20" x14ac:dyDescent="0.25">
      <c r="A4480" t="s">
        <v>9364</v>
      </c>
      <c r="B4480" t="s">
        <v>9365</v>
      </c>
      <c r="C4480" t="s">
        <v>18</v>
      </c>
      <c r="D4480">
        <v>22</v>
      </c>
      <c r="E4480" t="s">
        <v>100</v>
      </c>
      <c r="F4480" t="s">
        <v>74</v>
      </c>
      <c r="G4480" t="s">
        <v>61</v>
      </c>
      <c r="H4480" t="s">
        <v>33</v>
      </c>
      <c r="I4480" t="s">
        <v>34</v>
      </c>
      <c r="J4480" s="1">
        <v>46112</v>
      </c>
      <c r="M4480" t="s">
        <v>35</v>
      </c>
      <c r="N4480" s="2">
        <v>10729.44</v>
      </c>
      <c r="O4480" t="s">
        <v>1733</v>
      </c>
      <c r="P4480">
        <v>0.1</v>
      </c>
      <c r="Q44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480">
        <f>YEAR(Table1[[#This Row],[Hire Date]])</f>
        <v>2026</v>
      </c>
      <c r="T4480" t="str">
        <f>IF(Table1[[#This Row],[Education Level]]="Master's Degree",
"Master's Degree",
IF(Table1[[#This Row],[Education Level]]="Bachelor's Degree",
"Bachelor's Degree",
"Others"))</f>
        <v>Bachelor's Degree</v>
      </c>
    </row>
    <row r="4481" spans="1:20" x14ac:dyDescent="0.25">
      <c r="A4481" t="s">
        <v>9366</v>
      </c>
      <c r="B4481" t="s">
        <v>9367</v>
      </c>
      <c r="C4481" t="s">
        <v>18</v>
      </c>
      <c r="D4481">
        <v>44</v>
      </c>
      <c r="E4481" t="s">
        <v>86</v>
      </c>
      <c r="F4481" t="s">
        <v>60</v>
      </c>
      <c r="G4481" t="s">
        <v>45</v>
      </c>
      <c r="H4481" t="s">
        <v>22</v>
      </c>
      <c r="I4481" t="s">
        <v>34</v>
      </c>
      <c r="J4481" s="1">
        <v>44392</v>
      </c>
      <c r="K4481" s="1">
        <v>45703</v>
      </c>
      <c r="L4481" t="s">
        <v>132</v>
      </c>
      <c r="M4481" t="s">
        <v>25</v>
      </c>
      <c r="N4481" s="2">
        <v>6655.37</v>
      </c>
      <c r="O4481" t="s">
        <v>1565</v>
      </c>
      <c r="P4481">
        <v>3.6</v>
      </c>
      <c r="Q44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81">
        <f>YEAR(Table1[[#This Row],[Hire Date]])</f>
        <v>2021</v>
      </c>
      <c r="S4481" s="9">
        <f>YEAR(Table1[[#This Row],[Exit Date]])</f>
        <v>2025</v>
      </c>
      <c r="T4481" t="str">
        <f>IF(Table1[[#This Row],[Education Level]]="Master's Degree",
"Master's Degree",
IF(Table1[[#This Row],[Education Level]]="Bachelor's Degree",
"Bachelor's Degree",
"Others"))</f>
        <v>Bachelor's Degree</v>
      </c>
    </row>
    <row r="4482" spans="1:20" x14ac:dyDescent="0.25">
      <c r="A4482" t="s">
        <v>9368</v>
      </c>
      <c r="B4482" t="s">
        <v>9369</v>
      </c>
      <c r="C4482" t="s">
        <v>29</v>
      </c>
      <c r="D4482">
        <v>24</v>
      </c>
      <c r="E4482" t="s">
        <v>19</v>
      </c>
      <c r="F4482" t="s">
        <v>31</v>
      </c>
      <c r="G4482" t="s">
        <v>145</v>
      </c>
      <c r="H4482" t="s">
        <v>33</v>
      </c>
      <c r="I4482" t="s">
        <v>34</v>
      </c>
      <c r="J4482" s="1">
        <v>46058</v>
      </c>
      <c r="M4482" t="s">
        <v>35</v>
      </c>
      <c r="N4482" s="2">
        <v>31629.74</v>
      </c>
      <c r="O4482" t="s">
        <v>146</v>
      </c>
      <c r="P4482">
        <v>0.3</v>
      </c>
      <c r="Q44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482">
        <f>YEAR(Table1[[#This Row],[Hire Date]])</f>
        <v>2026</v>
      </c>
      <c r="T4482" t="str">
        <f>IF(Table1[[#This Row],[Education Level]]="Master's Degree",
"Master's Degree",
IF(Table1[[#This Row],[Education Level]]="Bachelor's Degree",
"Bachelor's Degree",
"Others"))</f>
        <v>Bachelor's Degree</v>
      </c>
    </row>
    <row r="4483" spans="1:20" x14ac:dyDescent="0.25">
      <c r="A4483" t="s">
        <v>9370</v>
      </c>
      <c r="B4483" t="s">
        <v>9371</v>
      </c>
      <c r="C4483" t="s">
        <v>18</v>
      </c>
      <c r="D4483">
        <v>37</v>
      </c>
      <c r="E4483" t="s">
        <v>121</v>
      </c>
      <c r="F4483" t="s">
        <v>31</v>
      </c>
      <c r="G4483" t="s">
        <v>32</v>
      </c>
      <c r="H4483" t="s">
        <v>33</v>
      </c>
      <c r="I4483" t="s">
        <v>34</v>
      </c>
      <c r="J4483" s="1">
        <v>43587</v>
      </c>
      <c r="M4483" t="s">
        <v>35</v>
      </c>
      <c r="N4483" s="2">
        <v>4596</v>
      </c>
      <c r="O4483" t="s">
        <v>1343</v>
      </c>
      <c r="P4483">
        <v>7</v>
      </c>
      <c r="Q44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83">
        <f>YEAR(Table1[[#This Row],[Hire Date]])</f>
        <v>2019</v>
      </c>
      <c r="T4483" t="str">
        <f>IF(Table1[[#This Row],[Education Level]]="Master's Degree",
"Master's Degree",
IF(Table1[[#This Row],[Education Level]]="Bachelor's Degree",
"Bachelor's Degree",
"Others"))</f>
        <v>Bachelor's Degree</v>
      </c>
    </row>
    <row r="4484" spans="1:20" x14ac:dyDescent="0.25">
      <c r="A4484" t="s">
        <v>9372</v>
      </c>
      <c r="B4484" t="s">
        <v>9373</v>
      </c>
      <c r="C4484" t="s">
        <v>18</v>
      </c>
      <c r="D4484">
        <v>27</v>
      </c>
      <c r="E4484" s="9" t="s">
        <v>13002</v>
      </c>
      <c r="F4484" t="s">
        <v>31</v>
      </c>
      <c r="G4484" t="s">
        <v>45</v>
      </c>
      <c r="H4484" t="s">
        <v>33</v>
      </c>
      <c r="I4484" t="s">
        <v>34</v>
      </c>
      <c r="J4484" s="1">
        <v>43168</v>
      </c>
      <c r="M4484" t="s">
        <v>35</v>
      </c>
      <c r="N4484" s="2">
        <v>9001.7800000000007</v>
      </c>
      <c r="O4484" t="s">
        <v>2839</v>
      </c>
      <c r="P4484">
        <v>8.1999999999999993</v>
      </c>
      <c r="Q44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84">
        <f>YEAR(Table1[[#This Row],[Hire Date]])</f>
        <v>2018</v>
      </c>
      <c r="T4484" t="str">
        <f>IF(Table1[[#This Row],[Education Level]]="Master's Degree",
"Master's Degree",
IF(Table1[[#This Row],[Education Level]]="Bachelor's Degree",
"Bachelor's Degree",
"Others"))</f>
        <v>Bachelor's Degree</v>
      </c>
    </row>
    <row r="4485" spans="1:20" x14ac:dyDescent="0.25">
      <c r="A4485" t="s">
        <v>9374</v>
      </c>
      <c r="B4485" t="s">
        <v>9375</v>
      </c>
      <c r="C4485" t="s">
        <v>29</v>
      </c>
      <c r="D4485">
        <v>39</v>
      </c>
      <c r="E4485" t="s">
        <v>30</v>
      </c>
      <c r="F4485" t="s">
        <v>74</v>
      </c>
      <c r="G4485" t="s">
        <v>32</v>
      </c>
      <c r="H4485" t="s">
        <v>33</v>
      </c>
      <c r="I4485" t="s">
        <v>34</v>
      </c>
      <c r="J4485" s="1">
        <v>45035</v>
      </c>
      <c r="M4485" t="s">
        <v>35</v>
      </c>
      <c r="N4485" s="2">
        <v>4887.3</v>
      </c>
      <c r="O4485" t="s">
        <v>1823</v>
      </c>
      <c r="P4485">
        <v>3.1</v>
      </c>
      <c r="Q44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85">
        <f>YEAR(Table1[[#This Row],[Hire Date]])</f>
        <v>2023</v>
      </c>
      <c r="T4485" t="str">
        <f>IF(Table1[[#This Row],[Education Level]]="Master's Degree",
"Master's Degree",
IF(Table1[[#This Row],[Education Level]]="Bachelor's Degree",
"Bachelor's Degree",
"Others"))</f>
        <v>Bachelor's Degree</v>
      </c>
    </row>
    <row r="4486" spans="1:20" x14ac:dyDescent="0.25">
      <c r="A4486" t="s">
        <v>9376</v>
      </c>
      <c r="B4486" t="s">
        <v>9377</v>
      </c>
      <c r="C4486" t="s">
        <v>29</v>
      </c>
      <c r="D4486">
        <v>34</v>
      </c>
      <c r="E4486" t="s">
        <v>69</v>
      </c>
      <c r="F4486" t="s">
        <v>20</v>
      </c>
      <c r="G4486" t="s">
        <v>93</v>
      </c>
      <c r="H4486" t="s">
        <v>22</v>
      </c>
      <c r="I4486" t="s">
        <v>34</v>
      </c>
      <c r="J4486" s="1">
        <v>45697</v>
      </c>
      <c r="K4486" s="1">
        <v>46173</v>
      </c>
      <c r="L4486" t="s">
        <v>132</v>
      </c>
      <c r="M4486" t="s">
        <v>25</v>
      </c>
      <c r="N4486" s="2">
        <v>2556.92</v>
      </c>
      <c r="O4486" t="s">
        <v>1696</v>
      </c>
      <c r="P4486">
        <v>1.3</v>
      </c>
      <c r="Q44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86">
        <f>YEAR(Table1[[#This Row],[Hire Date]])</f>
        <v>2025</v>
      </c>
      <c r="S4486" s="9">
        <f>YEAR(Table1[[#This Row],[Exit Date]])</f>
        <v>2026</v>
      </c>
      <c r="T4486" t="str">
        <f>IF(Table1[[#This Row],[Education Level]]="Master's Degree",
"Master's Degree",
IF(Table1[[#This Row],[Education Level]]="Bachelor's Degree",
"Bachelor's Degree",
"Others"))</f>
        <v>Bachelor's Degree</v>
      </c>
    </row>
    <row r="4487" spans="1:20" x14ac:dyDescent="0.25">
      <c r="A4487" t="s">
        <v>9378</v>
      </c>
      <c r="B4487" t="s">
        <v>9379</v>
      </c>
      <c r="C4487" t="s">
        <v>29</v>
      </c>
      <c r="D4487">
        <v>22</v>
      </c>
      <c r="E4487" t="s">
        <v>100</v>
      </c>
      <c r="F4487" t="s">
        <v>49</v>
      </c>
      <c r="G4487" t="s">
        <v>137</v>
      </c>
      <c r="H4487" t="s">
        <v>33</v>
      </c>
      <c r="I4487" t="s">
        <v>175</v>
      </c>
      <c r="J4487" s="1">
        <v>44607</v>
      </c>
      <c r="M4487" t="s">
        <v>35</v>
      </c>
      <c r="N4487" s="2">
        <v>26813.57</v>
      </c>
      <c r="O4487" t="s">
        <v>2542</v>
      </c>
      <c r="P4487">
        <v>4.3</v>
      </c>
      <c r="Q44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87">
        <f>YEAR(Table1[[#This Row],[Hire Date]])</f>
        <v>2022</v>
      </c>
      <c r="T4487" t="str">
        <f>IF(Table1[[#This Row],[Education Level]]="Master's Degree",
"Master's Degree",
IF(Table1[[#This Row],[Education Level]]="Bachelor's Degree",
"Bachelor's Degree",
"Others"))</f>
        <v>Others</v>
      </c>
    </row>
    <row r="4488" spans="1:20" x14ac:dyDescent="0.25">
      <c r="A4488" t="s">
        <v>9380</v>
      </c>
      <c r="B4488" t="s">
        <v>9381</v>
      </c>
      <c r="C4488" t="s">
        <v>18</v>
      </c>
      <c r="D4488">
        <v>38</v>
      </c>
      <c r="E4488" t="s">
        <v>79</v>
      </c>
      <c r="F4488" t="s">
        <v>49</v>
      </c>
      <c r="G4488" t="s">
        <v>32</v>
      </c>
      <c r="H4488" t="s">
        <v>22</v>
      </c>
      <c r="I4488" t="s">
        <v>34</v>
      </c>
      <c r="J4488" s="1">
        <v>44514</v>
      </c>
      <c r="M4488" t="s">
        <v>35</v>
      </c>
      <c r="N4488" s="2">
        <v>5244.56</v>
      </c>
      <c r="O4488" t="s">
        <v>716</v>
      </c>
      <c r="P4488">
        <v>4.5</v>
      </c>
      <c r="Q44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88">
        <f>YEAR(Table1[[#This Row],[Hire Date]])</f>
        <v>2021</v>
      </c>
      <c r="T4488" t="str">
        <f>IF(Table1[[#This Row],[Education Level]]="Master's Degree",
"Master's Degree",
IF(Table1[[#This Row],[Education Level]]="Bachelor's Degree",
"Bachelor's Degree",
"Others"))</f>
        <v>Bachelor's Degree</v>
      </c>
    </row>
    <row r="4489" spans="1:20" x14ac:dyDescent="0.25">
      <c r="A4489" t="s">
        <v>9382</v>
      </c>
      <c r="B4489" t="s">
        <v>9383</v>
      </c>
      <c r="C4489" t="s">
        <v>18</v>
      </c>
      <c r="D4489">
        <v>29</v>
      </c>
      <c r="E4489" t="s">
        <v>30</v>
      </c>
      <c r="F4489" t="s">
        <v>20</v>
      </c>
      <c r="G4489" t="s">
        <v>61</v>
      </c>
      <c r="H4489" t="s">
        <v>33</v>
      </c>
      <c r="I4489" t="s">
        <v>34</v>
      </c>
      <c r="J4489" s="1">
        <v>43221</v>
      </c>
      <c r="M4489" t="s">
        <v>35</v>
      </c>
      <c r="N4489" s="2">
        <v>12977.96</v>
      </c>
      <c r="O4489" t="s">
        <v>1518</v>
      </c>
      <c r="P4489">
        <v>8</v>
      </c>
      <c r="Q44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89">
        <f>YEAR(Table1[[#This Row],[Hire Date]])</f>
        <v>2018</v>
      </c>
      <c r="T4489" t="str">
        <f>IF(Table1[[#This Row],[Education Level]]="Master's Degree",
"Master's Degree",
IF(Table1[[#This Row],[Education Level]]="Bachelor's Degree",
"Bachelor's Degree",
"Others"))</f>
        <v>Bachelor's Degree</v>
      </c>
    </row>
    <row r="4490" spans="1:20" x14ac:dyDescent="0.25">
      <c r="A4490" t="s">
        <v>9384</v>
      </c>
      <c r="B4490" t="s">
        <v>620</v>
      </c>
      <c r="C4490" t="s">
        <v>18</v>
      </c>
      <c r="D4490">
        <v>42</v>
      </c>
      <c r="E4490" t="s">
        <v>121</v>
      </c>
      <c r="F4490" t="s">
        <v>74</v>
      </c>
      <c r="G4490" t="s">
        <v>61</v>
      </c>
      <c r="H4490" t="s">
        <v>131</v>
      </c>
      <c r="I4490" t="s">
        <v>117</v>
      </c>
      <c r="J4490" s="1">
        <v>45269</v>
      </c>
      <c r="K4490" s="1">
        <v>45619</v>
      </c>
      <c r="L4490" t="s">
        <v>132</v>
      </c>
      <c r="M4490" t="s">
        <v>25</v>
      </c>
      <c r="N4490" s="2">
        <v>11888.4</v>
      </c>
      <c r="O4490" t="s">
        <v>604</v>
      </c>
      <c r="P4490">
        <v>1</v>
      </c>
      <c r="Q44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90">
        <f>YEAR(Table1[[#This Row],[Hire Date]])</f>
        <v>2023</v>
      </c>
      <c r="S4490" s="9">
        <f>YEAR(Table1[[#This Row],[Exit Date]])</f>
        <v>2024</v>
      </c>
      <c r="T4490" t="str">
        <f>IF(Table1[[#This Row],[Education Level]]="Master's Degree",
"Master's Degree",
IF(Table1[[#This Row],[Education Level]]="Bachelor's Degree",
"Bachelor's Degree",
"Others"))</f>
        <v>Others</v>
      </c>
    </row>
    <row r="4491" spans="1:20" x14ac:dyDescent="0.25">
      <c r="A4491" t="s">
        <v>9385</v>
      </c>
      <c r="B4491" t="s">
        <v>9386</v>
      </c>
      <c r="C4491" t="s">
        <v>29</v>
      </c>
      <c r="D4491">
        <v>35</v>
      </c>
      <c r="E4491" t="s">
        <v>69</v>
      </c>
      <c r="F4491" t="s">
        <v>74</v>
      </c>
      <c r="G4491" t="s">
        <v>45</v>
      </c>
      <c r="H4491" t="s">
        <v>33</v>
      </c>
      <c r="I4491" t="s">
        <v>34</v>
      </c>
      <c r="J4491" s="1">
        <v>43392</v>
      </c>
      <c r="M4491" t="s">
        <v>35</v>
      </c>
      <c r="N4491" s="2">
        <v>7095.73</v>
      </c>
      <c r="O4491" t="s">
        <v>36</v>
      </c>
      <c r="P4491">
        <v>7.6</v>
      </c>
      <c r="Q44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91">
        <f>YEAR(Table1[[#This Row],[Hire Date]])</f>
        <v>2018</v>
      </c>
      <c r="T4491" t="str">
        <f>IF(Table1[[#This Row],[Education Level]]="Master's Degree",
"Master's Degree",
IF(Table1[[#This Row],[Education Level]]="Bachelor's Degree",
"Bachelor's Degree",
"Others"))</f>
        <v>Bachelor's Degree</v>
      </c>
    </row>
    <row r="4492" spans="1:20" x14ac:dyDescent="0.25">
      <c r="A4492" t="s">
        <v>9387</v>
      </c>
      <c r="B4492" t="s">
        <v>5052</v>
      </c>
      <c r="C4492" t="s">
        <v>29</v>
      </c>
      <c r="D4492">
        <v>38</v>
      </c>
      <c r="E4492" t="s">
        <v>19</v>
      </c>
      <c r="F4492" t="s">
        <v>49</v>
      </c>
      <c r="G4492" t="s">
        <v>145</v>
      </c>
      <c r="H4492" t="s">
        <v>22</v>
      </c>
      <c r="I4492" t="s">
        <v>23</v>
      </c>
      <c r="J4492" s="1">
        <v>45934</v>
      </c>
      <c r="M4492" t="s">
        <v>35</v>
      </c>
      <c r="N4492" s="2">
        <v>36063.18</v>
      </c>
      <c r="O4492" t="s">
        <v>146</v>
      </c>
      <c r="P4492">
        <v>0.6</v>
      </c>
      <c r="Q44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492">
        <f>YEAR(Table1[[#This Row],[Hire Date]])</f>
        <v>2025</v>
      </c>
      <c r="T4492" t="str">
        <f>IF(Table1[[#This Row],[Education Level]]="Master's Degree",
"Master's Degree",
IF(Table1[[#This Row],[Education Level]]="Bachelor's Degree",
"Bachelor's Degree",
"Others"))</f>
        <v>Master's Degree</v>
      </c>
    </row>
    <row r="4493" spans="1:20" x14ac:dyDescent="0.25">
      <c r="A4493" t="s">
        <v>9388</v>
      </c>
      <c r="B4493" t="s">
        <v>9389</v>
      </c>
      <c r="C4493" t="s">
        <v>29</v>
      </c>
      <c r="D4493">
        <v>26</v>
      </c>
      <c r="E4493" t="s">
        <v>19</v>
      </c>
      <c r="F4493" t="s">
        <v>60</v>
      </c>
      <c r="G4493" t="s">
        <v>137</v>
      </c>
      <c r="H4493" t="s">
        <v>22</v>
      </c>
      <c r="I4493" t="s">
        <v>23</v>
      </c>
      <c r="J4493" s="1">
        <v>43115</v>
      </c>
      <c r="M4493" t="s">
        <v>35</v>
      </c>
      <c r="N4493" s="2">
        <v>27464.37</v>
      </c>
      <c r="O4493" t="s">
        <v>2622</v>
      </c>
      <c r="P4493">
        <v>8.3000000000000007</v>
      </c>
      <c r="Q44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93">
        <f>YEAR(Table1[[#This Row],[Hire Date]])</f>
        <v>2018</v>
      </c>
      <c r="T4493" t="str">
        <f>IF(Table1[[#This Row],[Education Level]]="Master's Degree",
"Master's Degree",
IF(Table1[[#This Row],[Education Level]]="Bachelor's Degree",
"Bachelor's Degree",
"Others"))</f>
        <v>Master's Degree</v>
      </c>
    </row>
    <row r="4494" spans="1:20" x14ac:dyDescent="0.25">
      <c r="A4494" t="s">
        <v>9390</v>
      </c>
      <c r="B4494" t="s">
        <v>9391</v>
      </c>
      <c r="C4494" t="s">
        <v>18</v>
      </c>
      <c r="D4494">
        <v>29</v>
      </c>
      <c r="E4494" t="s">
        <v>121</v>
      </c>
      <c r="F4494" t="s">
        <v>31</v>
      </c>
      <c r="G4494" t="s">
        <v>45</v>
      </c>
      <c r="H4494" t="s">
        <v>33</v>
      </c>
      <c r="I4494" t="s">
        <v>117</v>
      </c>
      <c r="J4494" s="1">
        <v>45475</v>
      </c>
      <c r="M4494" t="s">
        <v>35</v>
      </c>
      <c r="N4494" s="2">
        <v>7856</v>
      </c>
      <c r="O4494" t="s">
        <v>76</v>
      </c>
      <c r="P4494">
        <v>1.9</v>
      </c>
      <c r="Q44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94">
        <f>YEAR(Table1[[#This Row],[Hire Date]])</f>
        <v>2024</v>
      </c>
      <c r="T4494" t="str">
        <f>IF(Table1[[#This Row],[Education Level]]="Master's Degree",
"Master's Degree",
IF(Table1[[#This Row],[Education Level]]="Bachelor's Degree",
"Bachelor's Degree",
"Others"))</f>
        <v>Others</v>
      </c>
    </row>
    <row r="4495" spans="1:20" x14ac:dyDescent="0.25">
      <c r="A4495" t="s">
        <v>9392</v>
      </c>
      <c r="B4495" t="s">
        <v>9393</v>
      </c>
      <c r="C4495" t="s">
        <v>18</v>
      </c>
      <c r="D4495">
        <v>30</v>
      </c>
      <c r="E4495" t="s">
        <v>19</v>
      </c>
      <c r="F4495" t="s">
        <v>20</v>
      </c>
      <c r="G4495" t="s">
        <v>232</v>
      </c>
      <c r="H4495" t="s">
        <v>131</v>
      </c>
      <c r="I4495" t="s">
        <v>23</v>
      </c>
      <c r="J4495" s="1">
        <v>45498</v>
      </c>
      <c r="K4495" s="1">
        <v>45792</v>
      </c>
      <c r="L4495" t="s">
        <v>132</v>
      </c>
      <c r="M4495" t="s">
        <v>25</v>
      </c>
      <c r="N4495" s="2">
        <v>46141.14</v>
      </c>
      <c r="O4495" t="s">
        <v>146</v>
      </c>
      <c r="P4495">
        <v>0.8</v>
      </c>
      <c r="Q44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495">
        <f>YEAR(Table1[[#This Row],[Hire Date]])</f>
        <v>2024</v>
      </c>
      <c r="S4495" s="9">
        <f>YEAR(Table1[[#This Row],[Exit Date]])</f>
        <v>2025</v>
      </c>
      <c r="T4495" t="str">
        <f>IF(Table1[[#This Row],[Education Level]]="Master's Degree",
"Master's Degree",
IF(Table1[[#This Row],[Education Level]]="Bachelor's Degree",
"Bachelor's Degree",
"Others"))</f>
        <v>Master's Degree</v>
      </c>
    </row>
    <row r="4496" spans="1:20" x14ac:dyDescent="0.25">
      <c r="A4496" t="s">
        <v>9394</v>
      </c>
      <c r="B4496" t="s">
        <v>9395</v>
      </c>
      <c r="C4496" t="s">
        <v>29</v>
      </c>
      <c r="D4496">
        <v>42</v>
      </c>
      <c r="E4496" s="9" t="s">
        <v>13002</v>
      </c>
      <c r="F4496" t="s">
        <v>31</v>
      </c>
      <c r="G4496" t="s">
        <v>137</v>
      </c>
      <c r="H4496" t="s">
        <v>33</v>
      </c>
      <c r="I4496" t="s">
        <v>117</v>
      </c>
      <c r="J4496" s="1">
        <v>43879</v>
      </c>
      <c r="M4496" t="s">
        <v>35</v>
      </c>
      <c r="N4496" s="2">
        <v>22513.96</v>
      </c>
      <c r="O4496" t="s">
        <v>863</v>
      </c>
      <c r="P4496">
        <v>6.2</v>
      </c>
      <c r="Q44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496">
        <f>YEAR(Table1[[#This Row],[Hire Date]])</f>
        <v>2020</v>
      </c>
      <c r="T4496" t="str">
        <f>IF(Table1[[#This Row],[Education Level]]="Master's Degree",
"Master's Degree",
IF(Table1[[#This Row],[Education Level]]="Bachelor's Degree",
"Bachelor's Degree",
"Others"))</f>
        <v>Others</v>
      </c>
    </row>
    <row r="4497" spans="1:20" x14ac:dyDescent="0.25">
      <c r="A4497" t="s">
        <v>9396</v>
      </c>
      <c r="B4497" t="s">
        <v>9397</v>
      </c>
      <c r="C4497" t="s">
        <v>29</v>
      </c>
      <c r="D4497">
        <v>50</v>
      </c>
      <c r="E4497" s="9" t="s">
        <v>13002</v>
      </c>
      <c r="F4497" t="s">
        <v>49</v>
      </c>
      <c r="G4497" t="s">
        <v>93</v>
      </c>
      <c r="H4497" t="s">
        <v>33</v>
      </c>
      <c r="I4497" t="s">
        <v>23</v>
      </c>
      <c r="J4497" s="1">
        <v>45452</v>
      </c>
      <c r="M4497" t="s">
        <v>35</v>
      </c>
      <c r="N4497" s="2">
        <v>3216.5</v>
      </c>
      <c r="O4497" t="s">
        <v>1193</v>
      </c>
      <c r="P4497">
        <v>1.9</v>
      </c>
      <c r="Q44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497">
        <f>YEAR(Table1[[#This Row],[Hire Date]])</f>
        <v>2024</v>
      </c>
      <c r="T4497" t="str">
        <f>IF(Table1[[#This Row],[Education Level]]="Master's Degree",
"Master's Degree",
IF(Table1[[#This Row],[Education Level]]="Bachelor's Degree",
"Bachelor's Degree",
"Others"))</f>
        <v>Master's Degree</v>
      </c>
    </row>
    <row r="4498" spans="1:20" x14ac:dyDescent="0.25">
      <c r="A4498" t="s">
        <v>9398</v>
      </c>
      <c r="B4498" t="s">
        <v>9399</v>
      </c>
      <c r="C4498" t="s">
        <v>18</v>
      </c>
      <c r="D4498">
        <v>27</v>
      </c>
      <c r="E4498" t="s">
        <v>43</v>
      </c>
      <c r="F4498" t="s">
        <v>49</v>
      </c>
      <c r="G4498" t="s">
        <v>93</v>
      </c>
      <c r="H4498" t="s">
        <v>33</v>
      </c>
      <c r="I4498" t="s">
        <v>34</v>
      </c>
      <c r="J4498" s="1">
        <v>44729</v>
      </c>
      <c r="M4498" t="s">
        <v>35</v>
      </c>
      <c r="N4498" s="2">
        <v>2586.89</v>
      </c>
      <c r="O4498" t="s">
        <v>881</v>
      </c>
      <c r="P4498">
        <v>3.9</v>
      </c>
      <c r="Q44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98">
        <f>YEAR(Table1[[#This Row],[Hire Date]])</f>
        <v>2022</v>
      </c>
      <c r="T4498" t="str">
        <f>IF(Table1[[#This Row],[Education Level]]="Master's Degree",
"Master's Degree",
IF(Table1[[#This Row],[Education Level]]="Bachelor's Degree",
"Bachelor's Degree",
"Others"))</f>
        <v>Bachelor's Degree</v>
      </c>
    </row>
    <row r="4499" spans="1:20" x14ac:dyDescent="0.25">
      <c r="A4499" t="s">
        <v>9400</v>
      </c>
      <c r="B4499" t="s">
        <v>3005</v>
      </c>
      <c r="C4499" t="s">
        <v>29</v>
      </c>
      <c r="D4499">
        <v>44</v>
      </c>
      <c r="E4499" t="s">
        <v>73</v>
      </c>
      <c r="F4499" t="s">
        <v>20</v>
      </c>
      <c r="G4499" t="s">
        <v>61</v>
      </c>
      <c r="H4499" t="s">
        <v>33</v>
      </c>
      <c r="I4499" t="s">
        <v>34</v>
      </c>
      <c r="J4499" s="1">
        <v>44876</v>
      </c>
      <c r="M4499" t="s">
        <v>35</v>
      </c>
      <c r="N4499" s="2">
        <v>12335.89</v>
      </c>
      <c r="O4499" t="s">
        <v>1898</v>
      </c>
      <c r="P4499">
        <v>3.5</v>
      </c>
      <c r="Q44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499">
        <f>YEAR(Table1[[#This Row],[Hire Date]])</f>
        <v>2022</v>
      </c>
      <c r="T4499" t="str">
        <f>IF(Table1[[#This Row],[Education Level]]="Master's Degree",
"Master's Degree",
IF(Table1[[#This Row],[Education Level]]="Bachelor's Degree",
"Bachelor's Degree",
"Others"))</f>
        <v>Bachelor's Degree</v>
      </c>
    </row>
    <row r="4500" spans="1:20" x14ac:dyDescent="0.25">
      <c r="A4500" t="s">
        <v>9401</v>
      </c>
      <c r="B4500" t="s">
        <v>109</v>
      </c>
      <c r="C4500" t="s">
        <v>18</v>
      </c>
      <c r="D4500">
        <v>22</v>
      </c>
      <c r="E4500" s="9" t="s">
        <v>13002</v>
      </c>
      <c r="F4500" t="s">
        <v>31</v>
      </c>
      <c r="G4500" t="s">
        <v>61</v>
      </c>
      <c r="H4500" t="s">
        <v>33</v>
      </c>
      <c r="I4500" t="s">
        <v>34</v>
      </c>
      <c r="J4500" s="1">
        <v>45448</v>
      </c>
      <c r="M4500" t="s">
        <v>35</v>
      </c>
      <c r="N4500" s="2">
        <v>13959.55</v>
      </c>
      <c r="O4500" t="s">
        <v>336</v>
      </c>
      <c r="P4500">
        <v>1.9</v>
      </c>
      <c r="Q45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500">
        <f>YEAR(Table1[[#This Row],[Hire Date]])</f>
        <v>2024</v>
      </c>
      <c r="T4500" t="str">
        <f>IF(Table1[[#This Row],[Education Level]]="Master's Degree",
"Master's Degree",
IF(Table1[[#This Row],[Education Level]]="Bachelor's Degree",
"Bachelor's Degree",
"Others"))</f>
        <v>Bachelor's Degree</v>
      </c>
    </row>
    <row r="4501" spans="1:20" x14ac:dyDescent="0.25">
      <c r="A4501" t="s">
        <v>9402</v>
      </c>
      <c r="B4501" t="s">
        <v>9403</v>
      </c>
      <c r="C4501" t="s">
        <v>29</v>
      </c>
      <c r="D4501">
        <v>24</v>
      </c>
      <c r="E4501" t="s">
        <v>100</v>
      </c>
      <c r="F4501" t="s">
        <v>49</v>
      </c>
      <c r="G4501" t="s">
        <v>61</v>
      </c>
      <c r="H4501" t="s">
        <v>33</v>
      </c>
      <c r="I4501" t="s">
        <v>117</v>
      </c>
      <c r="J4501" s="1">
        <v>43890</v>
      </c>
      <c r="K4501" s="1">
        <v>45829</v>
      </c>
      <c r="L4501" t="s">
        <v>24</v>
      </c>
      <c r="M4501" t="s">
        <v>25</v>
      </c>
      <c r="N4501" s="2">
        <v>9978.7900000000009</v>
      </c>
      <c r="O4501" t="s">
        <v>393</v>
      </c>
      <c r="P4501">
        <v>5.3</v>
      </c>
      <c r="Q45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01">
        <f>YEAR(Table1[[#This Row],[Hire Date]])</f>
        <v>2020</v>
      </c>
      <c r="S4501" s="9">
        <f>YEAR(Table1[[#This Row],[Exit Date]])</f>
        <v>2025</v>
      </c>
      <c r="T4501" t="str">
        <f>IF(Table1[[#This Row],[Education Level]]="Master's Degree",
"Master's Degree",
IF(Table1[[#This Row],[Education Level]]="Bachelor's Degree",
"Bachelor's Degree",
"Others"))</f>
        <v>Others</v>
      </c>
    </row>
    <row r="4502" spans="1:20" x14ac:dyDescent="0.25">
      <c r="A4502" t="s">
        <v>9404</v>
      </c>
      <c r="B4502" t="s">
        <v>9405</v>
      </c>
      <c r="C4502" t="s">
        <v>18</v>
      </c>
      <c r="D4502">
        <v>26</v>
      </c>
      <c r="E4502" t="s">
        <v>136</v>
      </c>
      <c r="F4502" t="s">
        <v>60</v>
      </c>
      <c r="G4502" t="s">
        <v>45</v>
      </c>
      <c r="H4502" t="s">
        <v>33</v>
      </c>
      <c r="I4502" t="s">
        <v>23</v>
      </c>
      <c r="J4502" s="1">
        <v>45117</v>
      </c>
      <c r="M4502" t="s">
        <v>35</v>
      </c>
      <c r="N4502" s="2">
        <v>8206.2199999999993</v>
      </c>
      <c r="O4502" t="s">
        <v>1432</v>
      </c>
      <c r="P4502">
        <v>2.9</v>
      </c>
      <c r="Q45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502">
        <f>YEAR(Table1[[#This Row],[Hire Date]])</f>
        <v>2023</v>
      </c>
      <c r="T4502" t="str">
        <f>IF(Table1[[#This Row],[Education Level]]="Master's Degree",
"Master's Degree",
IF(Table1[[#This Row],[Education Level]]="Bachelor's Degree",
"Bachelor's Degree",
"Others"))</f>
        <v>Master's Degree</v>
      </c>
    </row>
    <row r="4503" spans="1:20" x14ac:dyDescent="0.25">
      <c r="A4503" t="s">
        <v>9406</v>
      </c>
      <c r="B4503" t="s">
        <v>9407</v>
      </c>
      <c r="C4503" t="s">
        <v>18</v>
      </c>
      <c r="D4503">
        <v>22</v>
      </c>
      <c r="E4503" s="9" t="s">
        <v>13002</v>
      </c>
      <c r="F4503" t="s">
        <v>31</v>
      </c>
      <c r="G4503" t="s">
        <v>45</v>
      </c>
      <c r="H4503" t="s">
        <v>33</v>
      </c>
      <c r="I4503" t="s">
        <v>23</v>
      </c>
      <c r="J4503" s="1">
        <v>44316</v>
      </c>
      <c r="M4503" t="s">
        <v>35</v>
      </c>
      <c r="N4503" s="2">
        <v>6613.05</v>
      </c>
      <c r="O4503" t="s">
        <v>1568</v>
      </c>
      <c r="P4503">
        <v>5</v>
      </c>
      <c r="Q45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03">
        <f>YEAR(Table1[[#This Row],[Hire Date]])</f>
        <v>2021</v>
      </c>
      <c r="T4503" t="str">
        <f>IF(Table1[[#This Row],[Education Level]]="Master's Degree",
"Master's Degree",
IF(Table1[[#This Row],[Education Level]]="Bachelor's Degree",
"Bachelor's Degree",
"Others"))</f>
        <v>Master's Degree</v>
      </c>
    </row>
    <row r="4504" spans="1:20" x14ac:dyDescent="0.25">
      <c r="A4504" t="s">
        <v>9408</v>
      </c>
      <c r="B4504" t="s">
        <v>9409</v>
      </c>
      <c r="C4504" t="s">
        <v>18</v>
      </c>
      <c r="D4504">
        <v>22</v>
      </c>
      <c r="E4504" t="s">
        <v>30</v>
      </c>
      <c r="F4504" t="s">
        <v>31</v>
      </c>
      <c r="G4504" t="s">
        <v>32</v>
      </c>
      <c r="H4504" t="s">
        <v>138</v>
      </c>
      <c r="I4504" t="s">
        <v>34</v>
      </c>
      <c r="J4504" s="1">
        <v>44133</v>
      </c>
      <c r="K4504" s="1">
        <v>45694</v>
      </c>
      <c r="L4504" t="s">
        <v>24</v>
      </c>
      <c r="M4504" t="s">
        <v>25</v>
      </c>
      <c r="N4504" s="2">
        <v>6478.15</v>
      </c>
      <c r="O4504" t="s">
        <v>252</v>
      </c>
      <c r="P4504">
        <v>4.3</v>
      </c>
      <c r="Q45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04">
        <f>YEAR(Table1[[#This Row],[Hire Date]])</f>
        <v>2020</v>
      </c>
      <c r="S4504" s="9">
        <f>YEAR(Table1[[#This Row],[Exit Date]])</f>
        <v>2025</v>
      </c>
      <c r="T4504" t="str">
        <f>IF(Table1[[#This Row],[Education Level]]="Master's Degree",
"Master's Degree",
IF(Table1[[#This Row],[Education Level]]="Bachelor's Degree",
"Bachelor's Degree",
"Others"))</f>
        <v>Bachelor's Degree</v>
      </c>
    </row>
    <row r="4505" spans="1:20" x14ac:dyDescent="0.25">
      <c r="A4505" t="s">
        <v>9410</v>
      </c>
      <c r="B4505" t="s">
        <v>9411</v>
      </c>
      <c r="C4505" t="s">
        <v>18</v>
      </c>
      <c r="D4505">
        <v>38</v>
      </c>
      <c r="E4505" t="s">
        <v>19</v>
      </c>
      <c r="F4505" t="s">
        <v>44</v>
      </c>
      <c r="G4505" t="s">
        <v>137</v>
      </c>
      <c r="H4505" t="s">
        <v>33</v>
      </c>
      <c r="I4505" t="s">
        <v>34</v>
      </c>
      <c r="J4505" s="1">
        <v>45634</v>
      </c>
      <c r="K4505" s="1">
        <v>45959</v>
      </c>
      <c r="L4505" t="s">
        <v>24</v>
      </c>
      <c r="M4505" t="s">
        <v>25</v>
      </c>
      <c r="N4505" s="2">
        <v>29078.87</v>
      </c>
      <c r="O4505" t="s">
        <v>485</v>
      </c>
      <c r="P4505">
        <v>0.9</v>
      </c>
      <c r="Q45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505">
        <f>YEAR(Table1[[#This Row],[Hire Date]])</f>
        <v>2024</v>
      </c>
      <c r="S4505" s="9">
        <f>YEAR(Table1[[#This Row],[Exit Date]])</f>
        <v>2025</v>
      </c>
      <c r="T4505" t="str">
        <f>IF(Table1[[#This Row],[Education Level]]="Master's Degree",
"Master's Degree",
IF(Table1[[#This Row],[Education Level]]="Bachelor's Degree",
"Bachelor's Degree",
"Others"))</f>
        <v>Bachelor's Degree</v>
      </c>
    </row>
    <row r="4506" spans="1:20" x14ac:dyDescent="0.25">
      <c r="A4506" t="s">
        <v>9412</v>
      </c>
      <c r="B4506" t="s">
        <v>9413</v>
      </c>
      <c r="C4506" t="s">
        <v>29</v>
      </c>
      <c r="D4506">
        <v>33</v>
      </c>
      <c r="E4506" t="s">
        <v>100</v>
      </c>
      <c r="F4506" t="s">
        <v>49</v>
      </c>
      <c r="G4506" t="s">
        <v>61</v>
      </c>
      <c r="H4506" t="s">
        <v>33</v>
      </c>
      <c r="I4506" t="s">
        <v>23</v>
      </c>
      <c r="J4506" s="1">
        <v>45284</v>
      </c>
      <c r="M4506" t="s">
        <v>35</v>
      </c>
      <c r="N4506" s="2">
        <v>10657.46</v>
      </c>
      <c r="O4506" t="s">
        <v>881</v>
      </c>
      <c r="P4506">
        <v>2.4</v>
      </c>
      <c r="Q45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506">
        <f>YEAR(Table1[[#This Row],[Hire Date]])</f>
        <v>2023</v>
      </c>
      <c r="T4506" t="str">
        <f>IF(Table1[[#This Row],[Education Level]]="Master's Degree",
"Master's Degree",
IF(Table1[[#This Row],[Education Level]]="Bachelor's Degree",
"Bachelor's Degree",
"Others"))</f>
        <v>Master's Degree</v>
      </c>
    </row>
    <row r="4507" spans="1:20" x14ac:dyDescent="0.25">
      <c r="A4507" t="s">
        <v>9414</v>
      </c>
      <c r="B4507" t="s">
        <v>9415</v>
      </c>
      <c r="C4507" t="s">
        <v>29</v>
      </c>
      <c r="D4507">
        <v>38</v>
      </c>
      <c r="E4507" t="s">
        <v>136</v>
      </c>
      <c r="F4507" t="s">
        <v>44</v>
      </c>
      <c r="G4507" t="s">
        <v>21</v>
      </c>
      <c r="H4507" t="s">
        <v>33</v>
      </c>
      <c r="I4507" t="s">
        <v>34</v>
      </c>
      <c r="J4507" s="1">
        <v>45878</v>
      </c>
      <c r="M4507" t="s">
        <v>35</v>
      </c>
      <c r="N4507" s="2">
        <v>15628.54</v>
      </c>
      <c r="O4507" t="s">
        <v>2226</v>
      </c>
      <c r="P4507">
        <v>0.8</v>
      </c>
      <c r="Q45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507">
        <f>YEAR(Table1[[#This Row],[Hire Date]])</f>
        <v>2025</v>
      </c>
      <c r="T4507" t="str">
        <f>IF(Table1[[#This Row],[Education Level]]="Master's Degree",
"Master's Degree",
IF(Table1[[#This Row],[Education Level]]="Bachelor's Degree",
"Bachelor's Degree",
"Others"))</f>
        <v>Bachelor's Degree</v>
      </c>
    </row>
    <row r="4508" spans="1:20" x14ac:dyDescent="0.25">
      <c r="A4508" t="s">
        <v>9416</v>
      </c>
      <c r="B4508" t="s">
        <v>9417</v>
      </c>
      <c r="C4508" t="s">
        <v>29</v>
      </c>
      <c r="D4508">
        <v>41</v>
      </c>
      <c r="E4508" t="s">
        <v>121</v>
      </c>
      <c r="F4508" t="s">
        <v>49</v>
      </c>
      <c r="G4508" t="s">
        <v>61</v>
      </c>
      <c r="H4508" t="s">
        <v>33</v>
      </c>
      <c r="I4508" t="s">
        <v>34</v>
      </c>
      <c r="J4508" s="1">
        <v>44022</v>
      </c>
      <c r="M4508" t="s">
        <v>35</v>
      </c>
      <c r="N4508" s="2">
        <v>13488.8</v>
      </c>
      <c r="O4508" t="s">
        <v>199</v>
      </c>
      <c r="P4508">
        <v>5.9</v>
      </c>
      <c r="Q45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08">
        <f>YEAR(Table1[[#This Row],[Hire Date]])</f>
        <v>2020</v>
      </c>
      <c r="T4508" t="str">
        <f>IF(Table1[[#This Row],[Education Level]]="Master's Degree",
"Master's Degree",
IF(Table1[[#This Row],[Education Level]]="Bachelor's Degree",
"Bachelor's Degree",
"Others"))</f>
        <v>Bachelor's Degree</v>
      </c>
    </row>
    <row r="4509" spans="1:20" x14ac:dyDescent="0.25">
      <c r="A4509" t="s">
        <v>9418</v>
      </c>
      <c r="B4509" t="s">
        <v>9419</v>
      </c>
      <c r="C4509" t="s">
        <v>29</v>
      </c>
      <c r="D4509">
        <v>37</v>
      </c>
      <c r="E4509" s="9" t="s">
        <v>13002</v>
      </c>
      <c r="F4509" t="s">
        <v>49</v>
      </c>
      <c r="G4509" t="s">
        <v>21</v>
      </c>
      <c r="H4509" t="s">
        <v>22</v>
      </c>
      <c r="I4509" t="s">
        <v>23</v>
      </c>
      <c r="J4509" s="1">
        <v>43185</v>
      </c>
      <c r="M4509" t="s">
        <v>35</v>
      </c>
      <c r="N4509" s="2">
        <v>19590</v>
      </c>
      <c r="O4509" t="s">
        <v>506</v>
      </c>
      <c r="P4509">
        <v>8.1</v>
      </c>
      <c r="Q45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09">
        <f>YEAR(Table1[[#This Row],[Hire Date]])</f>
        <v>2018</v>
      </c>
      <c r="T4509" t="str">
        <f>IF(Table1[[#This Row],[Education Level]]="Master's Degree",
"Master's Degree",
IF(Table1[[#This Row],[Education Level]]="Bachelor's Degree",
"Bachelor's Degree",
"Others"))</f>
        <v>Master's Degree</v>
      </c>
    </row>
    <row r="4510" spans="1:20" x14ac:dyDescent="0.25">
      <c r="A4510" t="s">
        <v>9420</v>
      </c>
      <c r="B4510" t="s">
        <v>9421</v>
      </c>
      <c r="C4510" t="s">
        <v>29</v>
      </c>
      <c r="D4510">
        <v>40</v>
      </c>
      <c r="E4510" t="s">
        <v>121</v>
      </c>
      <c r="F4510" t="s">
        <v>44</v>
      </c>
      <c r="G4510" t="s">
        <v>61</v>
      </c>
      <c r="H4510" t="s">
        <v>33</v>
      </c>
      <c r="I4510" t="s">
        <v>23</v>
      </c>
      <c r="J4510" s="1">
        <v>44389</v>
      </c>
      <c r="M4510" t="s">
        <v>35</v>
      </c>
      <c r="N4510" s="2">
        <v>11929.7</v>
      </c>
      <c r="O4510" t="s">
        <v>2739</v>
      </c>
      <c r="P4510">
        <v>4.8</v>
      </c>
      <c r="Q45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10">
        <f>YEAR(Table1[[#This Row],[Hire Date]])</f>
        <v>2021</v>
      </c>
      <c r="T4510" t="str">
        <f>IF(Table1[[#This Row],[Education Level]]="Master's Degree",
"Master's Degree",
IF(Table1[[#This Row],[Education Level]]="Bachelor's Degree",
"Bachelor's Degree",
"Others"))</f>
        <v>Master's Degree</v>
      </c>
    </row>
    <row r="4511" spans="1:20" x14ac:dyDescent="0.25">
      <c r="A4511" t="s">
        <v>9422</v>
      </c>
      <c r="B4511" t="s">
        <v>9423</v>
      </c>
      <c r="C4511" t="s">
        <v>18</v>
      </c>
      <c r="D4511">
        <v>34</v>
      </c>
      <c r="E4511" t="s">
        <v>30</v>
      </c>
      <c r="F4511" t="s">
        <v>74</v>
      </c>
      <c r="G4511" t="s">
        <v>32</v>
      </c>
      <c r="H4511" t="s">
        <v>22</v>
      </c>
      <c r="I4511" t="s">
        <v>34</v>
      </c>
      <c r="J4511" s="1">
        <v>45607</v>
      </c>
      <c r="K4511" s="1">
        <v>45944</v>
      </c>
      <c r="L4511" t="s">
        <v>132</v>
      </c>
      <c r="M4511" t="s">
        <v>25</v>
      </c>
      <c r="N4511" s="2">
        <v>6192.44</v>
      </c>
      <c r="O4511" t="s">
        <v>2476</v>
      </c>
      <c r="P4511">
        <v>0.9</v>
      </c>
      <c r="Q45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511">
        <f>YEAR(Table1[[#This Row],[Hire Date]])</f>
        <v>2024</v>
      </c>
      <c r="S4511" s="9">
        <f>YEAR(Table1[[#This Row],[Exit Date]])</f>
        <v>2025</v>
      </c>
      <c r="T4511" t="str">
        <f>IF(Table1[[#This Row],[Education Level]]="Master's Degree",
"Master's Degree",
IF(Table1[[#This Row],[Education Level]]="Bachelor's Degree",
"Bachelor's Degree",
"Others"))</f>
        <v>Bachelor's Degree</v>
      </c>
    </row>
    <row r="4512" spans="1:20" x14ac:dyDescent="0.25">
      <c r="A4512" t="s">
        <v>9424</v>
      </c>
      <c r="B4512" t="s">
        <v>9425</v>
      </c>
      <c r="C4512" t="s">
        <v>18</v>
      </c>
      <c r="D4512">
        <v>24</v>
      </c>
      <c r="E4512" t="s">
        <v>121</v>
      </c>
      <c r="F4512" t="s">
        <v>31</v>
      </c>
      <c r="G4512" t="s">
        <v>45</v>
      </c>
      <c r="H4512" t="s">
        <v>22</v>
      </c>
      <c r="I4512" t="s">
        <v>34</v>
      </c>
      <c r="J4512" s="1">
        <v>46004</v>
      </c>
      <c r="M4512" t="s">
        <v>35</v>
      </c>
      <c r="N4512" s="2">
        <v>7285.67</v>
      </c>
      <c r="O4512" t="s">
        <v>4085</v>
      </c>
      <c r="P4512">
        <v>0.4</v>
      </c>
      <c r="Q45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512">
        <f>YEAR(Table1[[#This Row],[Hire Date]])</f>
        <v>2025</v>
      </c>
      <c r="T4512" t="str">
        <f>IF(Table1[[#This Row],[Education Level]]="Master's Degree",
"Master's Degree",
IF(Table1[[#This Row],[Education Level]]="Bachelor's Degree",
"Bachelor's Degree",
"Others"))</f>
        <v>Bachelor's Degree</v>
      </c>
    </row>
    <row r="4513" spans="1:20" x14ac:dyDescent="0.25">
      <c r="A4513" t="s">
        <v>9426</v>
      </c>
      <c r="B4513" t="s">
        <v>9427</v>
      </c>
      <c r="C4513" t="s">
        <v>18</v>
      </c>
      <c r="D4513">
        <v>44</v>
      </c>
      <c r="E4513" t="s">
        <v>79</v>
      </c>
      <c r="F4513" t="s">
        <v>31</v>
      </c>
      <c r="G4513" t="s">
        <v>93</v>
      </c>
      <c r="H4513" t="s">
        <v>22</v>
      </c>
      <c r="I4513" t="s">
        <v>34</v>
      </c>
      <c r="J4513" s="1">
        <v>43678</v>
      </c>
      <c r="M4513" t="s">
        <v>35</v>
      </c>
      <c r="N4513" s="2">
        <v>2621</v>
      </c>
      <c r="O4513" t="s">
        <v>2337</v>
      </c>
      <c r="P4513">
        <v>6.8</v>
      </c>
      <c r="Q45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13">
        <f>YEAR(Table1[[#This Row],[Hire Date]])</f>
        <v>2019</v>
      </c>
      <c r="T4513" t="str">
        <f>IF(Table1[[#This Row],[Education Level]]="Master's Degree",
"Master's Degree",
IF(Table1[[#This Row],[Education Level]]="Bachelor's Degree",
"Bachelor's Degree",
"Others"))</f>
        <v>Bachelor's Degree</v>
      </c>
    </row>
    <row r="4514" spans="1:20" x14ac:dyDescent="0.25">
      <c r="A4514" t="s">
        <v>9428</v>
      </c>
      <c r="B4514" t="s">
        <v>9429</v>
      </c>
      <c r="C4514" t="s">
        <v>29</v>
      </c>
      <c r="D4514">
        <v>29</v>
      </c>
      <c r="E4514" t="s">
        <v>43</v>
      </c>
      <c r="F4514" t="s">
        <v>44</v>
      </c>
      <c r="G4514" t="s">
        <v>45</v>
      </c>
      <c r="H4514" t="s">
        <v>33</v>
      </c>
      <c r="I4514" t="s">
        <v>23</v>
      </c>
      <c r="J4514" s="1">
        <v>44023</v>
      </c>
      <c r="M4514" t="s">
        <v>35</v>
      </c>
      <c r="N4514" s="2">
        <v>9373.5</v>
      </c>
      <c r="O4514" t="s">
        <v>1591</v>
      </c>
      <c r="P4514">
        <v>5.9</v>
      </c>
      <c r="Q45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14">
        <f>YEAR(Table1[[#This Row],[Hire Date]])</f>
        <v>2020</v>
      </c>
      <c r="T4514" t="str">
        <f>IF(Table1[[#This Row],[Education Level]]="Master's Degree",
"Master's Degree",
IF(Table1[[#This Row],[Education Level]]="Bachelor's Degree",
"Bachelor's Degree",
"Others"))</f>
        <v>Master's Degree</v>
      </c>
    </row>
    <row r="4515" spans="1:20" x14ac:dyDescent="0.25">
      <c r="A4515" t="s">
        <v>9430</v>
      </c>
      <c r="B4515" t="s">
        <v>9431</v>
      </c>
      <c r="C4515" t="s">
        <v>29</v>
      </c>
      <c r="D4515">
        <v>26</v>
      </c>
      <c r="E4515" s="9" t="s">
        <v>13002</v>
      </c>
      <c r="F4515" t="s">
        <v>44</v>
      </c>
      <c r="G4515" t="s">
        <v>61</v>
      </c>
      <c r="H4515" t="s">
        <v>33</v>
      </c>
      <c r="I4515" t="s">
        <v>23</v>
      </c>
      <c r="J4515" s="1">
        <v>45713</v>
      </c>
      <c r="M4515" t="s">
        <v>35</v>
      </c>
      <c r="N4515" s="2">
        <v>13880.17</v>
      </c>
      <c r="O4515" t="s">
        <v>404</v>
      </c>
      <c r="P4515">
        <v>1.2</v>
      </c>
      <c r="Q45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515">
        <f>YEAR(Table1[[#This Row],[Hire Date]])</f>
        <v>2025</v>
      </c>
      <c r="T4515" t="str">
        <f>IF(Table1[[#This Row],[Education Level]]="Master's Degree",
"Master's Degree",
IF(Table1[[#This Row],[Education Level]]="Bachelor's Degree",
"Bachelor's Degree",
"Others"))</f>
        <v>Master's Degree</v>
      </c>
    </row>
    <row r="4516" spans="1:20" x14ac:dyDescent="0.25">
      <c r="A4516" t="s">
        <v>9432</v>
      </c>
      <c r="B4516" t="s">
        <v>3411</v>
      </c>
      <c r="C4516" t="s">
        <v>18</v>
      </c>
      <c r="D4516">
        <v>33</v>
      </c>
      <c r="E4516" t="s">
        <v>43</v>
      </c>
      <c r="F4516" t="s">
        <v>31</v>
      </c>
      <c r="G4516" t="s">
        <v>32</v>
      </c>
      <c r="H4516" t="s">
        <v>33</v>
      </c>
      <c r="I4516" t="s">
        <v>23</v>
      </c>
      <c r="J4516" s="1">
        <v>44340</v>
      </c>
      <c r="M4516" t="s">
        <v>35</v>
      </c>
      <c r="N4516" s="2">
        <v>5929.43</v>
      </c>
      <c r="O4516" t="s">
        <v>70</v>
      </c>
      <c r="P4516">
        <v>5</v>
      </c>
      <c r="Q45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16">
        <f>YEAR(Table1[[#This Row],[Hire Date]])</f>
        <v>2021</v>
      </c>
      <c r="T4516" t="str">
        <f>IF(Table1[[#This Row],[Education Level]]="Master's Degree",
"Master's Degree",
IF(Table1[[#This Row],[Education Level]]="Bachelor's Degree",
"Bachelor's Degree",
"Others"))</f>
        <v>Master's Degree</v>
      </c>
    </row>
    <row r="4517" spans="1:20" x14ac:dyDescent="0.25">
      <c r="A4517" t="s">
        <v>9433</v>
      </c>
      <c r="B4517" t="s">
        <v>9434</v>
      </c>
      <c r="C4517" t="s">
        <v>18</v>
      </c>
      <c r="D4517">
        <v>26</v>
      </c>
      <c r="E4517" t="s">
        <v>121</v>
      </c>
      <c r="F4517" t="s">
        <v>31</v>
      </c>
      <c r="G4517" t="s">
        <v>137</v>
      </c>
      <c r="H4517" t="s">
        <v>33</v>
      </c>
      <c r="I4517" t="s">
        <v>34</v>
      </c>
      <c r="J4517" s="1">
        <v>44924</v>
      </c>
      <c r="M4517" t="s">
        <v>35</v>
      </c>
      <c r="N4517" s="2">
        <v>21268.7</v>
      </c>
      <c r="O4517" t="s">
        <v>2804</v>
      </c>
      <c r="P4517">
        <v>3.4</v>
      </c>
      <c r="Q45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17">
        <f>YEAR(Table1[[#This Row],[Hire Date]])</f>
        <v>2022</v>
      </c>
      <c r="T4517" t="str">
        <f>IF(Table1[[#This Row],[Education Level]]="Master's Degree",
"Master's Degree",
IF(Table1[[#This Row],[Education Level]]="Bachelor's Degree",
"Bachelor's Degree",
"Others"))</f>
        <v>Bachelor's Degree</v>
      </c>
    </row>
    <row r="4518" spans="1:20" x14ac:dyDescent="0.25">
      <c r="A4518" t="s">
        <v>9435</v>
      </c>
      <c r="B4518" t="s">
        <v>9436</v>
      </c>
      <c r="C4518" t="s">
        <v>29</v>
      </c>
      <c r="D4518">
        <v>31</v>
      </c>
      <c r="E4518" t="s">
        <v>43</v>
      </c>
      <c r="F4518" t="s">
        <v>20</v>
      </c>
      <c r="G4518" t="s">
        <v>137</v>
      </c>
      <c r="H4518" t="s">
        <v>131</v>
      </c>
      <c r="I4518" t="s">
        <v>75</v>
      </c>
      <c r="J4518" s="1">
        <v>44803</v>
      </c>
      <c r="K4518" s="1">
        <v>45633</v>
      </c>
      <c r="L4518" t="s">
        <v>24</v>
      </c>
      <c r="M4518" t="s">
        <v>25</v>
      </c>
      <c r="N4518" s="2">
        <v>28510.34</v>
      </c>
      <c r="O4518" t="s">
        <v>749</v>
      </c>
      <c r="P4518">
        <v>2.2999999999999998</v>
      </c>
      <c r="Q45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518">
        <f>YEAR(Table1[[#This Row],[Hire Date]])</f>
        <v>2022</v>
      </c>
      <c r="S4518" s="9">
        <f>YEAR(Table1[[#This Row],[Exit Date]])</f>
        <v>2024</v>
      </c>
      <c r="T4518" t="str">
        <f>IF(Table1[[#This Row],[Education Level]]="Master's Degree",
"Master's Degree",
IF(Table1[[#This Row],[Education Level]]="Bachelor's Degree",
"Bachelor's Degree",
"Others"))</f>
        <v>Others</v>
      </c>
    </row>
    <row r="4519" spans="1:20" x14ac:dyDescent="0.25">
      <c r="A4519" t="s">
        <v>9437</v>
      </c>
      <c r="B4519" t="s">
        <v>9438</v>
      </c>
      <c r="C4519" t="s">
        <v>18</v>
      </c>
      <c r="D4519">
        <v>38</v>
      </c>
      <c r="E4519" t="s">
        <v>121</v>
      </c>
      <c r="F4519" t="s">
        <v>60</v>
      </c>
      <c r="G4519" t="s">
        <v>45</v>
      </c>
      <c r="H4519" t="s">
        <v>33</v>
      </c>
      <c r="I4519" t="s">
        <v>117</v>
      </c>
      <c r="J4519" s="1">
        <v>43152</v>
      </c>
      <c r="M4519" t="s">
        <v>35</v>
      </c>
      <c r="N4519" s="2">
        <v>8460.36</v>
      </c>
      <c r="O4519" t="s">
        <v>2330</v>
      </c>
      <c r="P4519">
        <v>8.1999999999999993</v>
      </c>
      <c r="Q45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19">
        <f>YEAR(Table1[[#This Row],[Hire Date]])</f>
        <v>2018</v>
      </c>
      <c r="T4519" t="str">
        <f>IF(Table1[[#This Row],[Education Level]]="Master's Degree",
"Master's Degree",
IF(Table1[[#This Row],[Education Level]]="Bachelor's Degree",
"Bachelor's Degree",
"Others"))</f>
        <v>Others</v>
      </c>
    </row>
    <row r="4520" spans="1:20" x14ac:dyDescent="0.25">
      <c r="A4520" t="s">
        <v>9439</v>
      </c>
      <c r="B4520" t="s">
        <v>9440</v>
      </c>
      <c r="C4520" t="s">
        <v>29</v>
      </c>
      <c r="D4520">
        <v>38</v>
      </c>
      <c r="E4520" t="s">
        <v>73</v>
      </c>
      <c r="F4520" t="s">
        <v>31</v>
      </c>
      <c r="G4520" t="s">
        <v>32</v>
      </c>
      <c r="H4520" t="s">
        <v>33</v>
      </c>
      <c r="I4520" t="s">
        <v>23</v>
      </c>
      <c r="J4520" s="1">
        <v>43514</v>
      </c>
      <c r="M4520" t="s">
        <v>35</v>
      </c>
      <c r="N4520" s="2">
        <v>6480.25</v>
      </c>
      <c r="O4520" t="s">
        <v>1515</v>
      </c>
      <c r="P4520">
        <v>7.2</v>
      </c>
      <c r="Q45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20">
        <f>YEAR(Table1[[#This Row],[Hire Date]])</f>
        <v>2019</v>
      </c>
      <c r="T4520" t="str">
        <f>IF(Table1[[#This Row],[Education Level]]="Master's Degree",
"Master's Degree",
IF(Table1[[#This Row],[Education Level]]="Bachelor's Degree",
"Bachelor's Degree",
"Others"))</f>
        <v>Master's Degree</v>
      </c>
    </row>
    <row r="4521" spans="1:20" x14ac:dyDescent="0.25">
      <c r="A4521" t="s">
        <v>9441</v>
      </c>
      <c r="B4521" t="s">
        <v>9442</v>
      </c>
      <c r="C4521" t="s">
        <v>29</v>
      </c>
      <c r="D4521">
        <v>26</v>
      </c>
      <c r="E4521" t="s">
        <v>73</v>
      </c>
      <c r="F4521" t="s">
        <v>31</v>
      </c>
      <c r="G4521" t="s">
        <v>45</v>
      </c>
      <c r="H4521" t="s">
        <v>138</v>
      </c>
      <c r="I4521" t="s">
        <v>34</v>
      </c>
      <c r="J4521" s="1">
        <v>44296</v>
      </c>
      <c r="M4521" t="s">
        <v>35</v>
      </c>
      <c r="N4521" s="2">
        <v>7507.05</v>
      </c>
      <c r="O4521" t="s">
        <v>208</v>
      </c>
      <c r="P4521">
        <v>5.0999999999999996</v>
      </c>
      <c r="Q45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21">
        <f>YEAR(Table1[[#This Row],[Hire Date]])</f>
        <v>2021</v>
      </c>
      <c r="T4521" t="str">
        <f>IF(Table1[[#This Row],[Education Level]]="Master's Degree",
"Master's Degree",
IF(Table1[[#This Row],[Education Level]]="Bachelor's Degree",
"Bachelor's Degree",
"Others"))</f>
        <v>Bachelor's Degree</v>
      </c>
    </row>
    <row r="4522" spans="1:20" x14ac:dyDescent="0.25">
      <c r="A4522" t="s">
        <v>9443</v>
      </c>
      <c r="B4522" t="s">
        <v>9444</v>
      </c>
      <c r="C4522" t="s">
        <v>29</v>
      </c>
      <c r="D4522">
        <v>30</v>
      </c>
      <c r="E4522" t="s">
        <v>79</v>
      </c>
      <c r="F4522" t="s">
        <v>49</v>
      </c>
      <c r="G4522" t="s">
        <v>45</v>
      </c>
      <c r="H4522" t="s">
        <v>33</v>
      </c>
      <c r="I4522" t="s">
        <v>23</v>
      </c>
      <c r="J4522" s="1">
        <v>46039</v>
      </c>
      <c r="M4522" t="s">
        <v>35</v>
      </c>
      <c r="N4522" s="2">
        <v>8208.93</v>
      </c>
      <c r="O4522" t="s">
        <v>626</v>
      </c>
      <c r="P4522">
        <v>0.3</v>
      </c>
      <c r="Q45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522">
        <f>YEAR(Table1[[#This Row],[Hire Date]])</f>
        <v>2026</v>
      </c>
      <c r="T4522" t="str">
        <f>IF(Table1[[#This Row],[Education Level]]="Master's Degree",
"Master's Degree",
IF(Table1[[#This Row],[Education Level]]="Bachelor's Degree",
"Bachelor's Degree",
"Others"))</f>
        <v>Master's Degree</v>
      </c>
    </row>
    <row r="4523" spans="1:20" x14ac:dyDescent="0.25">
      <c r="A4523" t="s">
        <v>9445</v>
      </c>
      <c r="B4523" t="s">
        <v>5200</v>
      </c>
      <c r="C4523" t="s">
        <v>18</v>
      </c>
      <c r="D4523">
        <v>44</v>
      </c>
      <c r="E4523" t="s">
        <v>136</v>
      </c>
      <c r="F4523" t="s">
        <v>49</v>
      </c>
      <c r="G4523" t="s">
        <v>32</v>
      </c>
      <c r="H4523" t="s">
        <v>22</v>
      </c>
      <c r="I4523" t="s">
        <v>75</v>
      </c>
      <c r="J4523" s="1">
        <v>44020</v>
      </c>
      <c r="M4523" t="s">
        <v>35</v>
      </c>
      <c r="N4523" s="2">
        <v>5566.22</v>
      </c>
      <c r="O4523" t="s">
        <v>1450</v>
      </c>
      <c r="P4523">
        <v>5.9</v>
      </c>
      <c r="Q45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23">
        <f>YEAR(Table1[[#This Row],[Hire Date]])</f>
        <v>2020</v>
      </c>
      <c r="T4523" t="str">
        <f>IF(Table1[[#This Row],[Education Level]]="Master's Degree",
"Master's Degree",
IF(Table1[[#This Row],[Education Level]]="Bachelor's Degree",
"Bachelor's Degree",
"Others"))</f>
        <v>Others</v>
      </c>
    </row>
    <row r="4524" spans="1:20" x14ac:dyDescent="0.25">
      <c r="A4524" t="s">
        <v>9446</v>
      </c>
      <c r="B4524" t="s">
        <v>9447</v>
      </c>
      <c r="C4524" t="s">
        <v>29</v>
      </c>
      <c r="D4524">
        <v>39</v>
      </c>
      <c r="E4524" t="s">
        <v>43</v>
      </c>
      <c r="F4524" t="s">
        <v>49</v>
      </c>
      <c r="G4524" t="s">
        <v>32</v>
      </c>
      <c r="H4524" t="s">
        <v>33</v>
      </c>
      <c r="I4524" t="s">
        <v>175</v>
      </c>
      <c r="J4524" s="1">
        <v>44546</v>
      </c>
      <c r="M4524" t="s">
        <v>35</v>
      </c>
      <c r="N4524" s="2">
        <v>5811.24</v>
      </c>
      <c r="O4524" t="s">
        <v>1580</v>
      </c>
      <c r="P4524">
        <v>4.4000000000000004</v>
      </c>
      <c r="Q45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24">
        <f>YEAR(Table1[[#This Row],[Hire Date]])</f>
        <v>2021</v>
      </c>
      <c r="T4524" t="str">
        <f>IF(Table1[[#This Row],[Education Level]]="Master's Degree",
"Master's Degree",
IF(Table1[[#This Row],[Education Level]]="Bachelor's Degree",
"Bachelor's Degree",
"Others"))</f>
        <v>Others</v>
      </c>
    </row>
    <row r="4525" spans="1:20" x14ac:dyDescent="0.25">
      <c r="A4525" t="s">
        <v>9448</v>
      </c>
      <c r="B4525" t="s">
        <v>9449</v>
      </c>
      <c r="C4525" t="s">
        <v>18</v>
      </c>
      <c r="D4525">
        <v>53</v>
      </c>
      <c r="E4525" t="s">
        <v>43</v>
      </c>
      <c r="F4525" t="s">
        <v>44</v>
      </c>
      <c r="G4525" t="s">
        <v>45</v>
      </c>
      <c r="H4525" t="s">
        <v>131</v>
      </c>
      <c r="I4525" t="s">
        <v>23</v>
      </c>
      <c r="J4525" s="1">
        <v>45599</v>
      </c>
      <c r="K4525" s="1">
        <v>45846</v>
      </c>
      <c r="L4525" t="s">
        <v>132</v>
      </c>
      <c r="M4525" t="s">
        <v>25</v>
      </c>
      <c r="N4525" s="2">
        <v>9486.7800000000007</v>
      </c>
      <c r="O4525" t="s">
        <v>211</v>
      </c>
      <c r="P4525">
        <v>0.7</v>
      </c>
      <c r="Q45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525">
        <f>YEAR(Table1[[#This Row],[Hire Date]])</f>
        <v>2024</v>
      </c>
      <c r="S4525" s="9">
        <f>YEAR(Table1[[#This Row],[Exit Date]])</f>
        <v>2025</v>
      </c>
      <c r="T4525" t="str">
        <f>IF(Table1[[#This Row],[Education Level]]="Master's Degree",
"Master's Degree",
IF(Table1[[#This Row],[Education Level]]="Bachelor's Degree",
"Bachelor's Degree",
"Others"))</f>
        <v>Master's Degree</v>
      </c>
    </row>
    <row r="4526" spans="1:20" x14ac:dyDescent="0.25">
      <c r="A4526" t="s">
        <v>9450</v>
      </c>
      <c r="B4526" t="s">
        <v>9451</v>
      </c>
      <c r="C4526" t="s">
        <v>18</v>
      </c>
      <c r="D4526">
        <v>45</v>
      </c>
      <c r="E4526" t="s">
        <v>121</v>
      </c>
      <c r="F4526" t="s">
        <v>44</v>
      </c>
      <c r="G4526" t="s">
        <v>32</v>
      </c>
      <c r="H4526" t="s">
        <v>33</v>
      </c>
      <c r="I4526" t="s">
        <v>34</v>
      </c>
      <c r="J4526" s="1">
        <v>45976</v>
      </c>
      <c r="M4526" t="s">
        <v>35</v>
      </c>
      <c r="N4526" s="2">
        <v>5794.33</v>
      </c>
      <c r="O4526" t="s">
        <v>1497</v>
      </c>
      <c r="P4526">
        <v>0.5</v>
      </c>
      <c r="Q45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526">
        <f>YEAR(Table1[[#This Row],[Hire Date]])</f>
        <v>2025</v>
      </c>
      <c r="T4526" t="str">
        <f>IF(Table1[[#This Row],[Education Level]]="Master's Degree",
"Master's Degree",
IF(Table1[[#This Row],[Education Level]]="Bachelor's Degree",
"Bachelor's Degree",
"Others"))</f>
        <v>Bachelor's Degree</v>
      </c>
    </row>
    <row r="4527" spans="1:20" x14ac:dyDescent="0.25">
      <c r="A4527" t="s">
        <v>9452</v>
      </c>
      <c r="B4527" t="s">
        <v>9453</v>
      </c>
      <c r="C4527" t="s">
        <v>18</v>
      </c>
      <c r="D4527">
        <v>45</v>
      </c>
      <c r="E4527" t="s">
        <v>19</v>
      </c>
      <c r="F4527" t="s">
        <v>31</v>
      </c>
      <c r="G4527" t="s">
        <v>145</v>
      </c>
      <c r="H4527" t="s">
        <v>22</v>
      </c>
      <c r="I4527" t="s">
        <v>50</v>
      </c>
      <c r="J4527" s="1">
        <v>45169</v>
      </c>
      <c r="M4527" t="s">
        <v>35</v>
      </c>
      <c r="N4527" s="2">
        <v>42877.33</v>
      </c>
      <c r="O4527" t="s">
        <v>146</v>
      </c>
      <c r="P4527">
        <v>2.7</v>
      </c>
      <c r="Q45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527">
        <f>YEAR(Table1[[#This Row],[Hire Date]])</f>
        <v>2023</v>
      </c>
      <c r="T4527" t="str">
        <f>IF(Table1[[#This Row],[Education Level]]="Master's Degree",
"Master's Degree",
IF(Table1[[#This Row],[Education Level]]="Bachelor's Degree",
"Bachelor's Degree",
"Others"))</f>
        <v>Others</v>
      </c>
    </row>
    <row r="4528" spans="1:20" x14ac:dyDescent="0.25">
      <c r="A4528" t="s">
        <v>9454</v>
      </c>
      <c r="B4528" t="s">
        <v>9455</v>
      </c>
      <c r="C4528" t="s">
        <v>29</v>
      </c>
      <c r="D4528">
        <v>22</v>
      </c>
      <c r="E4528" t="s">
        <v>69</v>
      </c>
      <c r="F4528" t="s">
        <v>44</v>
      </c>
      <c r="G4528" t="s">
        <v>61</v>
      </c>
      <c r="H4528" t="s">
        <v>33</v>
      </c>
      <c r="I4528" t="s">
        <v>23</v>
      </c>
      <c r="J4528" s="1">
        <v>44880</v>
      </c>
      <c r="M4528" t="s">
        <v>35</v>
      </c>
      <c r="N4528" s="2">
        <v>13588.99</v>
      </c>
      <c r="O4528" t="s">
        <v>1432</v>
      </c>
      <c r="P4528">
        <v>3.5</v>
      </c>
      <c r="Q45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28">
        <f>YEAR(Table1[[#This Row],[Hire Date]])</f>
        <v>2022</v>
      </c>
      <c r="T4528" t="str">
        <f>IF(Table1[[#This Row],[Education Level]]="Master's Degree",
"Master's Degree",
IF(Table1[[#This Row],[Education Level]]="Bachelor's Degree",
"Bachelor's Degree",
"Others"))</f>
        <v>Master's Degree</v>
      </c>
    </row>
    <row r="4529" spans="1:20" x14ac:dyDescent="0.25">
      <c r="A4529" t="s">
        <v>9456</v>
      </c>
      <c r="B4529" t="s">
        <v>9457</v>
      </c>
      <c r="C4529" t="s">
        <v>29</v>
      </c>
      <c r="D4529">
        <v>41</v>
      </c>
      <c r="E4529" t="s">
        <v>73</v>
      </c>
      <c r="F4529" t="s">
        <v>44</v>
      </c>
      <c r="G4529" t="s">
        <v>45</v>
      </c>
      <c r="H4529" t="s">
        <v>33</v>
      </c>
      <c r="I4529" t="s">
        <v>175</v>
      </c>
      <c r="J4529" s="1">
        <v>43891</v>
      </c>
      <c r="M4529" t="s">
        <v>35</v>
      </c>
      <c r="N4529" s="2">
        <v>8484.92</v>
      </c>
      <c r="O4529" t="s">
        <v>509</v>
      </c>
      <c r="P4529">
        <v>6.2</v>
      </c>
      <c r="Q45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29">
        <f>YEAR(Table1[[#This Row],[Hire Date]])</f>
        <v>2020</v>
      </c>
      <c r="T4529" t="str">
        <f>IF(Table1[[#This Row],[Education Level]]="Master's Degree",
"Master's Degree",
IF(Table1[[#This Row],[Education Level]]="Bachelor's Degree",
"Bachelor's Degree",
"Others"))</f>
        <v>Others</v>
      </c>
    </row>
    <row r="4530" spans="1:20" x14ac:dyDescent="0.25">
      <c r="A4530" t="s">
        <v>9458</v>
      </c>
      <c r="B4530" t="s">
        <v>9459</v>
      </c>
      <c r="C4530" t="s">
        <v>18</v>
      </c>
      <c r="D4530">
        <v>34</v>
      </c>
      <c r="E4530" t="s">
        <v>19</v>
      </c>
      <c r="F4530" t="s">
        <v>60</v>
      </c>
      <c r="G4530" t="s">
        <v>145</v>
      </c>
      <c r="H4530" t="s">
        <v>33</v>
      </c>
      <c r="I4530" t="s">
        <v>34</v>
      </c>
      <c r="J4530" s="1">
        <v>45425</v>
      </c>
      <c r="K4530" s="1">
        <v>46049</v>
      </c>
      <c r="L4530" t="s">
        <v>132</v>
      </c>
      <c r="M4530" t="s">
        <v>25</v>
      </c>
      <c r="N4530" s="2">
        <v>33945.879999999997</v>
      </c>
      <c r="O4530" t="s">
        <v>146</v>
      </c>
      <c r="P4530">
        <v>1.7</v>
      </c>
      <c r="Q45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530">
        <f>YEAR(Table1[[#This Row],[Hire Date]])</f>
        <v>2024</v>
      </c>
      <c r="S4530" s="9">
        <f>YEAR(Table1[[#This Row],[Exit Date]])</f>
        <v>2026</v>
      </c>
      <c r="T4530" t="str">
        <f>IF(Table1[[#This Row],[Education Level]]="Master's Degree",
"Master's Degree",
IF(Table1[[#This Row],[Education Level]]="Bachelor's Degree",
"Bachelor's Degree",
"Others"))</f>
        <v>Bachelor's Degree</v>
      </c>
    </row>
    <row r="4531" spans="1:20" x14ac:dyDescent="0.25">
      <c r="A4531" t="s">
        <v>9460</v>
      </c>
      <c r="B4531" t="s">
        <v>9461</v>
      </c>
      <c r="C4531" t="s">
        <v>29</v>
      </c>
      <c r="D4531">
        <v>30</v>
      </c>
      <c r="E4531" t="s">
        <v>69</v>
      </c>
      <c r="F4531" t="s">
        <v>49</v>
      </c>
      <c r="G4531" t="s">
        <v>61</v>
      </c>
      <c r="H4531" t="s">
        <v>33</v>
      </c>
      <c r="I4531" t="s">
        <v>34</v>
      </c>
      <c r="J4531" s="1">
        <v>44265</v>
      </c>
      <c r="K4531" s="1">
        <v>45726</v>
      </c>
      <c r="L4531" t="s">
        <v>132</v>
      </c>
      <c r="M4531" t="s">
        <v>25</v>
      </c>
      <c r="N4531" s="2">
        <v>12907.46</v>
      </c>
      <c r="O4531" t="s">
        <v>2078</v>
      </c>
      <c r="P4531">
        <v>4</v>
      </c>
      <c r="Q45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31">
        <f>YEAR(Table1[[#This Row],[Hire Date]])</f>
        <v>2021</v>
      </c>
      <c r="S4531" s="9">
        <f>YEAR(Table1[[#This Row],[Exit Date]])</f>
        <v>2025</v>
      </c>
      <c r="T4531" t="str">
        <f>IF(Table1[[#This Row],[Education Level]]="Master's Degree",
"Master's Degree",
IF(Table1[[#This Row],[Education Level]]="Bachelor's Degree",
"Bachelor's Degree",
"Others"))</f>
        <v>Bachelor's Degree</v>
      </c>
    </row>
    <row r="4532" spans="1:20" x14ac:dyDescent="0.25">
      <c r="A4532" t="s">
        <v>9462</v>
      </c>
      <c r="B4532" t="s">
        <v>9463</v>
      </c>
      <c r="C4532" t="s">
        <v>18</v>
      </c>
      <c r="D4532">
        <v>36</v>
      </c>
      <c r="E4532" t="s">
        <v>43</v>
      </c>
      <c r="F4532" t="s">
        <v>31</v>
      </c>
      <c r="G4532" t="s">
        <v>21</v>
      </c>
      <c r="H4532" t="s">
        <v>33</v>
      </c>
      <c r="I4532" t="s">
        <v>34</v>
      </c>
      <c r="J4532" s="1">
        <v>43185</v>
      </c>
      <c r="M4532" t="s">
        <v>35</v>
      </c>
      <c r="N4532" s="2">
        <v>16944.64</v>
      </c>
      <c r="O4532" t="s">
        <v>738</v>
      </c>
      <c r="P4532">
        <v>8.1</v>
      </c>
      <c r="Q45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32">
        <f>YEAR(Table1[[#This Row],[Hire Date]])</f>
        <v>2018</v>
      </c>
      <c r="T4532" t="str">
        <f>IF(Table1[[#This Row],[Education Level]]="Master's Degree",
"Master's Degree",
IF(Table1[[#This Row],[Education Level]]="Bachelor's Degree",
"Bachelor's Degree",
"Others"))</f>
        <v>Bachelor's Degree</v>
      </c>
    </row>
    <row r="4533" spans="1:20" x14ac:dyDescent="0.25">
      <c r="A4533" t="s">
        <v>9464</v>
      </c>
      <c r="B4533" t="s">
        <v>9465</v>
      </c>
      <c r="C4533" t="s">
        <v>18</v>
      </c>
      <c r="D4533">
        <v>43</v>
      </c>
      <c r="E4533" t="s">
        <v>86</v>
      </c>
      <c r="F4533" t="s">
        <v>44</v>
      </c>
      <c r="G4533" t="s">
        <v>32</v>
      </c>
      <c r="H4533" t="s">
        <v>33</v>
      </c>
      <c r="I4533" t="s">
        <v>23</v>
      </c>
      <c r="J4533" s="1">
        <v>45079</v>
      </c>
      <c r="M4533" t="s">
        <v>35</v>
      </c>
      <c r="N4533" s="2">
        <v>4590.6400000000003</v>
      </c>
      <c r="O4533" t="s">
        <v>2433</v>
      </c>
      <c r="P4533">
        <v>3</v>
      </c>
      <c r="Q45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33">
        <f>YEAR(Table1[[#This Row],[Hire Date]])</f>
        <v>2023</v>
      </c>
      <c r="T4533" t="str">
        <f>IF(Table1[[#This Row],[Education Level]]="Master's Degree",
"Master's Degree",
IF(Table1[[#This Row],[Education Level]]="Bachelor's Degree",
"Bachelor's Degree",
"Others"))</f>
        <v>Master's Degree</v>
      </c>
    </row>
    <row r="4534" spans="1:20" x14ac:dyDescent="0.25">
      <c r="A4534" t="s">
        <v>9466</v>
      </c>
      <c r="B4534" t="s">
        <v>9467</v>
      </c>
      <c r="C4534" t="s">
        <v>29</v>
      </c>
      <c r="D4534">
        <v>39</v>
      </c>
      <c r="E4534" t="s">
        <v>43</v>
      </c>
      <c r="F4534" t="s">
        <v>44</v>
      </c>
      <c r="G4534" t="s">
        <v>45</v>
      </c>
      <c r="H4534" t="s">
        <v>33</v>
      </c>
      <c r="I4534" t="s">
        <v>34</v>
      </c>
      <c r="J4534" s="1">
        <v>43266</v>
      </c>
      <c r="M4534" t="s">
        <v>35</v>
      </c>
      <c r="N4534" s="2">
        <v>7006.37</v>
      </c>
      <c r="O4534" t="s">
        <v>1568</v>
      </c>
      <c r="P4534">
        <v>7.9</v>
      </c>
      <c r="Q45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34">
        <f>YEAR(Table1[[#This Row],[Hire Date]])</f>
        <v>2018</v>
      </c>
      <c r="T4534" t="str">
        <f>IF(Table1[[#This Row],[Education Level]]="Master's Degree",
"Master's Degree",
IF(Table1[[#This Row],[Education Level]]="Bachelor's Degree",
"Bachelor's Degree",
"Others"))</f>
        <v>Bachelor's Degree</v>
      </c>
    </row>
    <row r="4535" spans="1:20" x14ac:dyDescent="0.25">
      <c r="A4535" t="s">
        <v>9468</v>
      </c>
      <c r="B4535" t="s">
        <v>9469</v>
      </c>
      <c r="C4535" t="s">
        <v>18</v>
      </c>
      <c r="D4535">
        <v>27</v>
      </c>
      <c r="E4535" t="s">
        <v>121</v>
      </c>
      <c r="F4535" t="s">
        <v>49</v>
      </c>
      <c r="G4535" t="s">
        <v>61</v>
      </c>
      <c r="H4535" t="s">
        <v>33</v>
      </c>
      <c r="I4535" t="s">
        <v>50</v>
      </c>
      <c r="J4535" s="1">
        <v>43867</v>
      </c>
      <c r="M4535" t="s">
        <v>35</v>
      </c>
      <c r="N4535" s="2">
        <v>10425.799999999999</v>
      </c>
      <c r="O4535" t="s">
        <v>1002</v>
      </c>
      <c r="P4535">
        <v>6.3</v>
      </c>
      <c r="Q45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35">
        <f>YEAR(Table1[[#This Row],[Hire Date]])</f>
        <v>2020</v>
      </c>
      <c r="T4535" t="str">
        <f>IF(Table1[[#This Row],[Education Level]]="Master's Degree",
"Master's Degree",
IF(Table1[[#This Row],[Education Level]]="Bachelor's Degree",
"Bachelor's Degree",
"Others"))</f>
        <v>Others</v>
      </c>
    </row>
    <row r="4536" spans="1:20" x14ac:dyDescent="0.25">
      <c r="A4536" t="s">
        <v>9470</v>
      </c>
      <c r="B4536" t="s">
        <v>9471</v>
      </c>
      <c r="C4536" t="s">
        <v>18</v>
      </c>
      <c r="D4536">
        <v>41</v>
      </c>
      <c r="E4536" t="s">
        <v>121</v>
      </c>
      <c r="F4536" t="s">
        <v>20</v>
      </c>
      <c r="G4536" t="s">
        <v>45</v>
      </c>
      <c r="H4536" t="s">
        <v>22</v>
      </c>
      <c r="I4536" t="s">
        <v>34</v>
      </c>
      <c r="J4536" s="1">
        <v>44150</v>
      </c>
      <c r="M4536" t="s">
        <v>35</v>
      </c>
      <c r="N4536" s="2">
        <v>7707.28</v>
      </c>
      <c r="O4536" t="s">
        <v>280</v>
      </c>
      <c r="P4536">
        <v>5.5</v>
      </c>
      <c r="Q45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36">
        <f>YEAR(Table1[[#This Row],[Hire Date]])</f>
        <v>2020</v>
      </c>
      <c r="T4536" t="str">
        <f>IF(Table1[[#This Row],[Education Level]]="Master's Degree",
"Master's Degree",
IF(Table1[[#This Row],[Education Level]]="Bachelor's Degree",
"Bachelor's Degree",
"Others"))</f>
        <v>Bachelor's Degree</v>
      </c>
    </row>
    <row r="4537" spans="1:20" x14ac:dyDescent="0.25">
      <c r="A4537" t="s">
        <v>9472</v>
      </c>
      <c r="B4537" t="s">
        <v>9473</v>
      </c>
      <c r="C4537" t="s">
        <v>29</v>
      </c>
      <c r="D4537">
        <v>29</v>
      </c>
      <c r="E4537" t="s">
        <v>73</v>
      </c>
      <c r="F4537" t="s">
        <v>44</v>
      </c>
      <c r="G4537" t="s">
        <v>45</v>
      </c>
      <c r="H4537" t="s">
        <v>33</v>
      </c>
      <c r="I4537" t="s">
        <v>34</v>
      </c>
      <c r="J4537" s="1">
        <v>44343</v>
      </c>
      <c r="M4537" t="s">
        <v>35</v>
      </c>
      <c r="N4537" s="2">
        <v>7046.31</v>
      </c>
      <c r="O4537" t="s">
        <v>83</v>
      </c>
      <c r="P4537">
        <v>5</v>
      </c>
      <c r="Q45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37">
        <f>YEAR(Table1[[#This Row],[Hire Date]])</f>
        <v>2021</v>
      </c>
      <c r="T4537" t="str">
        <f>IF(Table1[[#This Row],[Education Level]]="Master's Degree",
"Master's Degree",
IF(Table1[[#This Row],[Education Level]]="Bachelor's Degree",
"Bachelor's Degree",
"Others"))</f>
        <v>Bachelor's Degree</v>
      </c>
    </row>
    <row r="4538" spans="1:20" x14ac:dyDescent="0.25">
      <c r="A4538" t="s">
        <v>9474</v>
      </c>
      <c r="B4538" t="s">
        <v>9475</v>
      </c>
      <c r="C4538" t="s">
        <v>18</v>
      </c>
      <c r="D4538">
        <v>36</v>
      </c>
      <c r="E4538" t="s">
        <v>43</v>
      </c>
      <c r="F4538" t="s">
        <v>49</v>
      </c>
      <c r="G4538" t="s">
        <v>45</v>
      </c>
      <c r="H4538" t="s">
        <v>33</v>
      </c>
      <c r="I4538" t="s">
        <v>34</v>
      </c>
      <c r="J4538" s="1">
        <v>43396</v>
      </c>
      <c r="M4538" t="s">
        <v>35</v>
      </c>
      <c r="N4538" s="2">
        <v>7033.94</v>
      </c>
      <c r="O4538" t="s">
        <v>473</v>
      </c>
      <c r="P4538">
        <v>7.6</v>
      </c>
      <c r="Q45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38">
        <f>YEAR(Table1[[#This Row],[Hire Date]])</f>
        <v>2018</v>
      </c>
      <c r="T4538" t="str">
        <f>IF(Table1[[#This Row],[Education Level]]="Master's Degree",
"Master's Degree",
IF(Table1[[#This Row],[Education Level]]="Bachelor's Degree",
"Bachelor's Degree",
"Others"))</f>
        <v>Bachelor's Degree</v>
      </c>
    </row>
    <row r="4539" spans="1:20" x14ac:dyDescent="0.25">
      <c r="A4539" t="s">
        <v>9476</v>
      </c>
      <c r="B4539" t="s">
        <v>9477</v>
      </c>
      <c r="C4539" t="s">
        <v>18</v>
      </c>
      <c r="D4539">
        <v>32</v>
      </c>
      <c r="E4539" s="9" t="s">
        <v>13002</v>
      </c>
      <c r="F4539" t="s">
        <v>31</v>
      </c>
      <c r="G4539" t="s">
        <v>45</v>
      </c>
      <c r="H4539" t="s">
        <v>22</v>
      </c>
      <c r="I4539" t="s">
        <v>117</v>
      </c>
      <c r="J4539" s="1">
        <v>45665</v>
      </c>
      <c r="M4539" t="s">
        <v>35</v>
      </c>
      <c r="N4539" s="2">
        <v>8427.19</v>
      </c>
      <c r="O4539" t="s">
        <v>54</v>
      </c>
      <c r="P4539">
        <v>1.4</v>
      </c>
      <c r="Q45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539">
        <f>YEAR(Table1[[#This Row],[Hire Date]])</f>
        <v>2025</v>
      </c>
      <c r="T4539" t="str">
        <f>IF(Table1[[#This Row],[Education Level]]="Master's Degree",
"Master's Degree",
IF(Table1[[#This Row],[Education Level]]="Bachelor's Degree",
"Bachelor's Degree",
"Others"))</f>
        <v>Others</v>
      </c>
    </row>
    <row r="4540" spans="1:20" x14ac:dyDescent="0.25">
      <c r="A4540" t="s">
        <v>9478</v>
      </c>
      <c r="B4540" t="s">
        <v>9479</v>
      </c>
      <c r="C4540" t="s">
        <v>18</v>
      </c>
      <c r="D4540">
        <v>33</v>
      </c>
      <c r="E4540" t="s">
        <v>136</v>
      </c>
      <c r="F4540" t="s">
        <v>31</v>
      </c>
      <c r="G4540" t="s">
        <v>21</v>
      </c>
      <c r="H4540" t="s">
        <v>33</v>
      </c>
      <c r="I4540" t="s">
        <v>34</v>
      </c>
      <c r="J4540" s="1">
        <v>44819</v>
      </c>
      <c r="M4540" t="s">
        <v>35</v>
      </c>
      <c r="N4540" s="2">
        <v>19729.98</v>
      </c>
      <c r="O4540" t="s">
        <v>2112</v>
      </c>
      <c r="P4540">
        <v>3.7</v>
      </c>
      <c r="Q45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40">
        <f>YEAR(Table1[[#This Row],[Hire Date]])</f>
        <v>2022</v>
      </c>
      <c r="T4540" t="str">
        <f>IF(Table1[[#This Row],[Education Level]]="Master's Degree",
"Master's Degree",
IF(Table1[[#This Row],[Education Level]]="Bachelor's Degree",
"Bachelor's Degree",
"Others"))</f>
        <v>Bachelor's Degree</v>
      </c>
    </row>
    <row r="4541" spans="1:20" x14ac:dyDescent="0.25">
      <c r="A4541" t="s">
        <v>9480</v>
      </c>
      <c r="B4541" t="s">
        <v>9481</v>
      </c>
      <c r="C4541" t="s">
        <v>18</v>
      </c>
      <c r="D4541">
        <v>41</v>
      </c>
      <c r="E4541" t="s">
        <v>30</v>
      </c>
      <c r="F4541" t="s">
        <v>44</v>
      </c>
      <c r="G4541" t="s">
        <v>32</v>
      </c>
      <c r="H4541" t="s">
        <v>22</v>
      </c>
      <c r="I4541" t="s">
        <v>34</v>
      </c>
      <c r="J4541" s="1">
        <v>45295</v>
      </c>
      <c r="M4541" t="s">
        <v>35</v>
      </c>
      <c r="N4541" s="2">
        <v>5140.34</v>
      </c>
      <c r="O4541" t="s">
        <v>158</v>
      </c>
      <c r="P4541">
        <v>2.4</v>
      </c>
      <c r="Q45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541">
        <f>YEAR(Table1[[#This Row],[Hire Date]])</f>
        <v>2024</v>
      </c>
      <c r="T4541" t="str">
        <f>IF(Table1[[#This Row],[Education Level]]="Master's Degree",
"Master's Degree",
IF(Table1[[#This Row],[Education Level]]="Bachelor's Degree",
"Bachelor's Degree",
"Others"))</f>
        <v>Bachelor's Degree</v>
      </c>
    </row>
    <row r="4542" spans="1:20" x14ac:dyDescent="0.25">
      <c r="A4542" t="s">
        <v>9482</v>
      </c>
      <c r="B4542" t="s">
        <v>9483</v>
      </c>
      <c r="C4542" t="s">
        <v>18</v>
      </c>
      <c r="D4542">
        <v>25</v>
      </c>
      <c r="E4542" t="s">
        <v>86</v>
      </c>
      <c r="F4542" t="s">
        <v>31</v>
      </c>
      <c r="G4542" t="s">
        <v>21</v>
      </c>
      <c r="H4542" t="s">
        <v>33</v>
      </c>
      <c r="I4542" t="s">
        <v>34</v>
      </c>
      <c r="J4542" s="1">
        <v>45317</v>
      </c>
      <c r="M4542" t="s">
        <v>35</v>
      </c>
      <c r="N4542" s="2">
        <v>16173.85</v>
      </c>
      <c r="O4542" t="s">
        <v>2226</v>
      </c>
      <c r="P4542">
        <v>2.2999999999999998</v>
      </c>
      <c r="Q45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542">
        <f>YEAR(Table1[[#This Row],[Hire Date]])</f>
        <v>2024</v>
      </c>
      <c r="T4542" t="str">
        <f>IF(Table1[[#This Row],[Education Level]]="Master's Degree",
"Master's Degree",
IF(Table1[[#This Row],[Education Level]]="Bachelor's Degree",
"Bachelor's Degree",
"Others"))</f>
        <v>Bachelor's Degree</v>
      </c>
    </row>
    <row r="4543" spans="1:20" x14ac:dyDescent="0.25">
      <c r="A4543" t="s">
        <v>9484</v>
      </c>
      <c r="B4543" t="s">
        <v>9485</v>
      </c>
      <c r="C4543" t="s">
        <v>29</v>
      </c>
      <c r="D4543">
        <v>52</v>
      </c>
      <c r="E4543" t="s">
        <v>30</v>
      </c>
      <c r="F4543" t="s">
        <v>31</v>
      </c>
      <c r="G4543" t="s">
        <v>32</v>
      </c>
      <c r="H4543" t="s">
        <v>33</v>
      </c>
      <c r="I4543" t="s">
        <v>50</v>
      </c>
      <c r="J4543" s="1">
        <v>44546</v>
      </c>
      <c r="K4543" s="1">
        <v>46076</v>
      </c>
      <c r="L4543" t="s">
        <v>132</v>
      </c>
      <c r="M4543" t="s">
        <v>25</v>
      </c>
      <c r="N4543" s="2">
        <v>5218.01</v>
      </c>
      <c r="O4543" t="s">
        <v>2754</v>
      </c>
      <c r="P4543">
        <v>4.2</v>
      </c>
      <c r="Q45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43">
        <f>YEAR(Table1[[#This Row],[Hire Date]])</f>
        <v>2021</v>
      </c>
      <c r="S4543" s="9">
        <f>YEAR(Table1[[#This Row],[Exit Date]])</f>
        <v>2026</v>
      </c>
      <c r="T4543" t="str">
        <f>IF(Table1[[#This Row],[Education Level]]="Master's Degree",
"Master's Degree",
IF(Table1[[#This Row],[Education Level]]="Bachelor's Degree",
"Bachelor's Degree",
"Others"))</f>
        <v>Others</v>
      </c>
    </row>
    <row r="4544" spans="1:20" x14ac:dyDescent="0.25">
      <c r="A4544" t="s">
        <v>9486</v>
      </c>
      <c r="B4544" t="s">
        <v>9487</v>
      </c>
      <c r="C4544" t="s">
        <v>29</v>
      </c>
      <c r="D4544">
        <v>22</v>
      </c>
      <c r="E4544" t="s">
        <v>100</v>
      </c>
      <c r="F4544" t="s">
        <v>74</v>
      </c>
      <c r="G4544" t="s">
        <v>61</v>
      </c>
      <c r="H4544" t="s">
        <v>33</v>
      </c>
      <c r="I4544" t="s">
        <v>23</v>
      </c>
      <c r="J4544" s="1">
        <v>44011</v>
      </c>
      <c r="M4544" t="s">
        <v>35</v>
      </c>
      <c r="N4544" s="2">
        <v>10818.06</v>
      </c>
      <c r="O4544" t="s">
        <v>4325</v>
      </c>
      <c r="P4544">
        <v>5.9</v>
      </c>
      <c r="Q45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44">
        <f>YEAR(Table1[[#This Row],[Hire Date]])</f>
        <v>2020</v>
      </c>
      <c r="T4544" t="str">
        <f>IF(Table1[[#This Row],[Education Level]]="Master's Degree",
"Master's Degree",
IF(Table1[[#This Row],[Education Level]]="Bachelor's Degree",
"Bachelor's Degree",
"Others"))</f>
        <v>Master's Degree</v>
      </c>
    </row>
    <row r="4545" spans="1:20" x14ac:dyDescent="0.25">
      <c r="A4545" t="s">
        <v>9488</v>
      </c>
      <c r="B4545" t="s">
        <v>9489</v>
      </c>
      <c r="C4545" t="s">
        <v>29</v>
      </c>
      <c r="D4545">
        <v>29</v>
      </c>
      <c r="E4545" t="s">
        <v>69</v>
      </c>
      <c r="F4545" t="s">
        <v>20</v>
      </c>
      <c r="G4545" t="s">
        <v>45</v>
      </c>
      <c r="H4545" t="s">
        <v>33</v>
      </c>
      <c r="I4545" t="s">
        <v>34</v>
      </c>
      <c r="J4545" s="1">
        <v>44384</v>
      </c>
      <c r="M4545" t="s">
        <v>35</v>
      </c>
      <c r="N4545" s="2">
        <v>8456.82</v>
      </c>
      <c r="O4545" t="s">
        <v>857</v>
      </c>
      <c r="P4545">
        <v>4.9000000000000004</v>
      </c>
      <c r="Q45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45">
        <f>YEAR(Table1[[#This Row],[Hire Date]])</f>
        <v>2021</v>
      </c>
      <c r="T4545" t="str">
        <f>IF(Table1[[#This Row],[Education Level]]="Master's Degree",
"Master's Degree",
IF(Table1[[#This Row],[Education Level]]="Bachelor's Degree",
"Bachelor's Degree",
"Others"))</f>
        <v>Bachelor's Degree</v>
      </c>
    </row>
    <row r="4546" spans="1:20" x14ac:dyDescent="0.25">
      <c r="A4546" t="s">
        <v>9490</v>
      </c>
      <c r="B4546" t="s">
        <v>2559</v>
      </c>
      <c r="C4546" t="s">
        <v>18</v>
      </c>
      <c r="D4546">
        <v>38</v>
      </c>
      <c r="E4546" t="s">
        <v>43</v>
      </c>
      <c r="F4546" t="s">
        <v>20</v>
      </c>
      <c r="G4546" t="s">
        <v>32</v>
      </c>
      <c r="H4546" t="s">
        <v>138</v>
      </c>
      <c r="I4546" t="s">
        <v>23</v>
      </c>
      <c r="J4546" s="1">
        <v>44913</v>
      </c>
      <c r="M4546" t="s">
        <v>35</v>
      </c>
      <c r="N4546" s="2">
        <v>5187.0600000000004</v>
      </c>
      <c r="O4546" t="s">
        <v>347</v>
      </c>
      <c r="P4546">
        <v>3.4</v>
      </c>
      <c r="Q45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46">
        <f>YEAR(Table1[[#This Row],[Hire Date]])</f>
        <v>2022</v>
      </c>
      <c r="T4546" t="str">
        <f>IF(Table1[[#This Row],[Education Level]]="Master's Degree",
"Master's Degree",
IF(Table1[[#This Row],[Education Level]]="Bachelor's Degree",
"Bachelor's Degree",
"Others"))</f>
        <v>Master's Degree</v>
      </c>
    </row>
    <row r="4547" spans="1:20" x14ac:dyDescent="0.25">
      <c r="A4547" t="s">
        <v>9491</v>
      </c>
      <c r="B4547" t="s">
        <v>9492</v>
      </c>
      <c r="C4547" t="s">
        <v>18</v>
      </c>
      <c r="D4547">
        <v>40</v>
      </c>
      <c r="E4547" t="s">
        <v>136</v>
      </c>
      <c r="F4547" t="s">
        <v>31</v>
      </c>
      <c r="G4547" t="s">
        <v>45</v>
      </c>
      <c r="H4547" t="s">
        <v>33</v>
      </c>
      <c r="I4547" t="s">
        <v>34</v>
      </c>
      <c r="J4547" s="1">
        <v>45520</v>
      </c>
      <c r="M4547" t="s">
        <v>35</v>
      </c>
      <c r="N4547" s="2">
        <v>9001.4</v>
      </c>
      <c r="O4547" t="s">
        <v>5295</v>
      </c>
      <c r="P4547">
        <v>1.8</v>
      </c>
      <c r="Q45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547">
        <f>YEAR(Table1[[#This Row],[Hire Date]])</f>
        <v>2024</v>
      </c>
      <c r="T4547" t="str">
        <f>IF(Table1[[#This Row],[Education Level]]="Master's Degree",
"Master's Degree",
IF(Table1[[#This Row],[Education Level]]="Bachelor's Degree",
"Bachelor's Degree",
"Others"))</f>
        <v>Bachelor's Degree</v>
      </c>
    </row>
    <row r="4548" spans="1:20" x14ac:dyDescent="0.25">
      <c r="A4548" t="s">
        <v>9493</v>
      </c>
      <c r="B4548" t="s">
        <v>9494</v>
      </c>
      <c r="C4548" t="s">
        <v>29</v>
      </c>
      <c r="D4548">
        <v>34</v>
      </c>
      <c r="E4548" s="9" t="s">
        <v>13002</v>
      </c>
      <c r="F4548" t="s">
        <v>49</v>
      </c>
      <c r="G4548" t="s">
        <v>93</v>
      </c>
      <c r="H4548" t="s">
        <v>22</v>
      </c>
      <c r="I4548" t="s">
        <v>75</v>
      </c>
      <c r="J4548" s="1">
        <v>43218</v>
      </c>
      <c r="K4548" s="1">
        <v>43443</v>
      </c>
      <c r="L4548" t="s">
        <v>132</v>
      </c>
      <c r="M4548" t="s">
        <v>25</v>
      </c>
      <c r="N4548" s="2">
        <v>3289.24</v>
      </c>
      <c r="O4548" t="s">
        <v>1243</v>
      </c>
      <c r="P4548">
        <v>0.6</v>
      </c>
      <c r="Q45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548">
        <f>YEAR(Table1[[#This Row],[Hire Date]])</f>
        <v>2018</v>
      </c>
      <c r="S4548" s="9">
        <f>YEAR(Table1[[#This Row],[Exit Date]])</f>
        <v>2018</v>
      </c>
      <c r="T4548" t="str">
        <f>IF(Table1[[#This Row],[Education Level]]="Master's Degree",
"Master's Degree",
IF(Table1[[#This Row],[Education Level]]="Bachelor's Degree",
"Bachelor's Degree",
"Others"))</f>
        <v>Others</v>
      </c>
    </row>
    <row r="4549" spans="1:20" x14ac:dyDescent="0.25">
      <c r="A4549" t="s">
        <v>9495</v>
      </c>
      <c r="B4549" t="s">
        <v>9496</v>
      </c>
      <c r="C4549" t="s">
        <v>29</v>
      </c>
      <c r="D4549">
        <v>34</v>
      </c>
      <c r="E4549" t="s">
        <v>73</v>
      </c>
      <c r="F4549" t="s">
        <v>31</v>
      </c>
      <c r="G4549" t="s">
        <v>32</v>
      </c>
      <c r="H4549" t="s">
        <v>33</v>
      </c>
      <c r="I4549" t="s">
        <v>23</v>
      </c>
      <c r="J4549" s="1">
        <v>44694</v>
      </c>
      <c r="M4549" t="s">
        <v>35</v>
      </c>
      <c r="N4549" s="2">
        <v>4242.2299999999996</v>
      </c>
      <c r="O4549" t="s">
        <v>240</v>
      </c>
      <c r="P4549">
        <v>4</v>
      </c>
      <c r="Q45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49">
        <f>YEAR(Table1[[#This Row],[Hire Date]])</f>
        <v>2022</v>
      </c>
      <c r="T4549" t="str">
        <f>IF(Table1[[#This Row],[Education Level]]="Master's Degree",
"Master's Degree",
IF(Table1[[#This Row],[Education Level]]="Bachelor's Degree",
"Bachelor's Degree",
"Others"))</f>
        <v>Master's Degree</v>
      </c>
    </row>
    <row r="4550" spans="1:20" x14ac:dyDescent="0.25">
      <c r="A4550" t="s">
        <v>9497</v>
      </c>
      <c r="B4550" t="s">
        <v>9498</v>
      </c>
      <c r="C4550" t="s">
        <v>29</v>
      </c>
      <c r="D4550">
        <v>38</v>
      </c>
      <c r="E4550" t="s">
        <v>121</v>
      </c>
      <c r="F4550" t="s">
        <v>31</v>
      </c>
      <c r="G4550" t="s">
        <v>61</v>
      </c>
      <c r="H4550" t="s">
        <v>33</v>
      </c>
      <c r="I4550" t="s">
        <v>34</v>
      </c>
      <c r="J4550" s="1">
        <v>45722</v>
      </c>
      <c r="K4550" s="1">
        <v>45898</v>
      </c>
      <c r="L4550" t="s">
        <v>24</v>
      </c>
      <c r="M4550" t="s">
        <v>25</v>
      </c>
      <c r="N4550" s="2">
        <v>10948.79</v>
      </c>
      <c r="O4550" t="s">
        <v>3862</v>
      </c>
      <c r="P4550">
        <v>0.5</v>
      </c>
      <c r="Q45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550">
        <f>YEAR(Table1[[#This Row],[Hire Date]])</f>
        <v>2025</v>
      </c>
      <c r="S4550" s="9">
        <f>YEAR(Table1[[#This Row],[Exit Date]])</f>
        <v>2025</v>
      </c>
      <c r="T4550" t="str">
        <f>IF(Table1[[#This Row],[Education Level]]="Master's Degree",
"Master's Degree",
IF(Table1[[#This Row],[Education Level]]="Bachelor's Degree",
"Bachelor's Degree",
"Others"))</f>
        <v>Bachelor's Degree</v>
      </c>
    </row>
    <row r="4551" spans="1:20" x14ac:dyDescent="0.25">
      <c r="A4551" t="s">
        <v>9499</v>
      </c>
      <c r="B4551" t="s">
        <v>9500</v>
      </c>
      <c r="C4551" t="s">
        <v>18</v>
      </c>
      <c r="D4551">
        <v>32</v>
      </c>
      <c r="E4551" t="s">
        <v>73</v>
      </c>
      <c r="F4551" t="s">
        <v>44</v>
      </c>
      <c r="G4551" t="s">
        <v>45</v>
      </c>
      <c r="H4551" t="s">
        <v>33</v>
      </c>
      <c r="I4551" t="s">
        <v>34</v>
      </c>
      <c r="J4551" s="1">
        <v>43155</v>
      </c>
      <c r="M4551" t="s">
        <v>35</v>
      </c>
      <c r="N4551" s="2">
        <v>7035.26</v>
      </c>
      <c r="O4551" t="s">
        <v>419</v>
      </c>
      <c r="P4551">
        <v>8.1999999999999993</v>
      </c>
      <c r="Q45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51">
        <f>YEAR(Table1[[#This Row],[Hire Date]])</f>
        <v>2018</v>
      </c>
      <c r="T4551" t="str">
        <f>IF(Table1[[#This Row],[Education Level]]="Master's Degree",
"Master's Degree",
IF(Table1[[#This Row],[Education Level]]="Bachelor's Degree",
"Bachelor's Degree",
"Others"))</f>
        <v>Bachelor's Degree</v>
      </c>
    </row>
    <row r="4552" spans="1:20" x14ac:dyDescent="0.25">
      <c r="A4552" t="s">
        <v>9501</v>
      </c>
      <c r="B4552" t="s">
        <v>9502</v>
      </c>
      <c r="C4552" t="s">
        <v>18</v>
      </c>
      <c r="D4552">
        <v>47</v>
      </c>
      <c r="E4552" t="s">
        <v>79</v>
      </c>
      <c r="F4552" t="s">
        <v>31</v>
      </c>
      <c r="G4552" t="s">
        <v>45</v>
      </c>
      <c r="H4552" t="s">
        <v>33</v>
      </c>
      <c r="I4552" t="s">
        <v>34</v>
      </c>
      <c r="J4552" s="1">
        <v>44114</v>
      </c>
      <c r="M4552" t="s">
        <v>35</v>
      </c>
      <c r="N4552" s="2">
        <v>8034.37</v>
      </c>
      <c r="O4552" t="s">
        <v>2048</v>
      </c>
      <c r="P4552">
        <v>5.6</v>
      </c>
      <c r="Q45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52">
        <f>YEAR(Table1[[#This Row],[Hire Date]])</f>
        <v>2020</v>
      </c>
      <c r="T4552" t="str">
        <f>IF(Table1[[#This Row],[Education Level]]="Master's Degree",
"Master's Degree",
IF(Table1[[#This Row],[Education Level]]="Bachelor's Degree",
"Bachelor's Degree",
"Others"))</f>
        <v>Bachelor's Degree</v>
      </c>
    </row>
    <row r="4553" spans="1:20" x14ac:dyDescent="0.25">
      <c r="A4553" t="s">
        <v>9503</v>
      </c>
      <c r="B4553" t="s">
        <v>9504</v>
      </c>
      <c r="C4553" t="s">
        <v>29</v>
      </c>
      <c r="D4553">
        <v>42</v>
      </c>
      <c r="E4553" t="s">
        <v>73</v>
      </c>
      <c r="F4553" t="s">
        <v>31</v>
      </c>
      <c r="G4553" t="s">
        <v>21</v>
      </c>
      <c r="H4553" t="s">
        <v>33</v>
      </c>
      <c r="I4553" t="s">
        <v>34</v>
      </c>
      <c r="J4553" s="1">
        <v>46068</v>
      </c>
      <c r="M4553" t="s">
        <v>35</v>
      </c>
      <c r="N4553" s="2">
        <v>18416.98</v>
      </c>
      <c r="O4553" t="s">
        <v>94</v>
      </c>
      <c r="P4553">
        <v>0.3</v>
      </c>
      <c r="Q45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553">
        <f>YEAR(Table1[[#This Row],[Hire Date]])</f>
        <v>2026</v>
      </c>
      <c r="T4553" t="str">
        <f>IF(Table1[[#This Row],[Education Level]]="Master's Degree",
"Master's Degree",
IF(Table1[[#This Row],[Education Level]]="Bachelor's Degree",
"Bachelor's Degree",
"Others"))</f>
        <v>Bachelor's Degree</v>
      </c>
    </row>
    <row r="4554" spans="1:20" x14ac:dyDescent="0.25">
      <c r="A4554" t="s">
        <v>9505</v>
      </c>
      <c r="B4554" t="s">
        <v>9506</v>
      </c>
      <c r="C4554" t="s">
        <v>29</v>
      </c>
      <c r="D4554">
        <v>42</v>
      </c>
      <c r="E4554" t="s">
        <v>30</v>
      </c>
      <c r="F4554" t="s">
        <v>44</v>
      </c>
      <c r="G4554" t="s">
        <v>93</v>
      </c>
      <c r="H4554" t="s">
        <v>33</v>
      </c>
      <c r="I4554" t="s">
        <v>23</v>
      </c>
      <c r="J4554" s="1">
        <v>45322</v>
      </c>
      <c r="M4554" t="s">
        <v>35</v>
      </c>
      <c r="N4554" s="2">
        <v>2605.7800000000002</v>
      </c>
      <c r="O4554" t="s">
        <v>114</v>
      </c>
      <c r="P4554">
        <v>2.2999999999999998</v>
      </c>
      <c r="Q45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554">
        <f>YEAR(Table1[[#This Row],[Hire Date]])</f>
        <v>2024</v>
      </c>
      <c r="T4554" t="str">
        <f>IF(Table1[[#This Row],[Education Level]]="Master's Degree",
"Master's Degree",
IF(Table1[[#This Row],[Education Level]]="Bachelor's Degree",
"Bachelor's Degree",
"Others"))</f>
        <v>Master's Degree</v>
      </c>
    </row>
    <row r="4555" spans="1:20" x14ac:dyDescent="0.25">
      <c r="A4555" t="s">
        <v>9507</v>
      </c>
      <c r="B4555" t="s">
        <v>9508</v>
      </c>
      <c r="C4555" t="s">
        <v>18</v>
      </c>
      <c r="D4555">
        <v>26</v>
      </c>
      <c r="E4555" t="s">
        <v>30</v>
      </c>
      <c r="F4555" t="s">
        <v>31</v>
      </c>
      <c r="G4555" t="s">
        <v>21</v>
      </c>
      <c r="H4555" t="s">
        <v>33</v>
      </c>
      <c r="I4555" t="s">
        <v>50</v>
      </c>
      <c r="J4555" s="1">
        <v>45753</v>
      </c>
      <c r="M4555" t="s">
        <v>35</v>
      </c>
      <c r="N4555" s="2">
        <v>17541.900000000001</v>
      </c>
      <c r="O4555" t="s">
        <v>1432</v>
      </c>
      <c r="P4555">
        <v>1.1000000000000001</v>
      </c>
      <c r="Q45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555">
        <f>YEAR(Table1[[#This Row],[Hire Date]])</f>
        <v>2025</v>
      </c>
      <c r="T4555" t="str">
        <f>IF(Table1[[#This Row],[Education Level]]="Master's Degree",
"Master's Degree",
IF(Table1[[#This Row],[Education Level]]="Bachelor's Degree",
"Bachelor's Degree",
"Others"))</f>
        <v>Others</v>
      </c>
    </row>
    <row r="4556" spans="1:20" x14ac:dyDescent="0.25">
      <c r="A4556" t="s">
        <v>9509</v>
      </c>
      <c r="B4556" t="s">
        <v>9510</v>
      </c>
      <c r="C4556" t="s">
        <v>18</v>
      </c>
      <c r="D4556">
        <v>34</v>
      </c>
      <c r="E4556" t="s">
        <v>43</v>
      </c>
      <c r="F4556" t="s">
        <v>31</v>
      </c>
      <c r="G4556" t="s">
        <v>145</v>
      </c>
      <c r="H4556" t="s">
        <v>22</v>
      </c>
      <c r="I4556" t="s">
        <v>23</v>
      </c>
      <c r="J4556" s="1">
        <v>43111</v>
      </c>
      <c r="M4556" t="s">
        <v>35</v>
      </c>
      <c r="N4556" s="2">
        <v>44882.01</v>
      </c>
      <c r="O4556" t="s">
        <v>146</v>
      </c>
      <c r="P4556">
        <v>8.3000000000000007</v>
      </c>
      <c r="Q45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56">
        <f>YEAR(Table1[[#This Row],[Hire Date]])</f>
        <v>2018</v>
      </c>
      <c r="T4556" t="str">
        <f>IF(Table1[[#This Row],[Education Level]]="Master's Degree",
"Master's Degree",
IF(Table1[[#This Row],[Education Level]]="Bachelor's Degree",
"Bachelor's Degree",
"Others"))</f>
        <v>Master's Degree</v>
      </c>
    </row>
    <row r="4557" spans="1:20" x14ac:dyDescent="0.25">
      <c r="A4557" t="s">
        <v>9511</v>
      </c>
      <c r="B4557" t="s">
        <v>9512</v>
      </c>
      <c r="C4557" t="s">
        <v>18</v>
      </c>
      <c r="D4557">
        <v>32</v>
      </c>
      <c r="E4557" t="s">
        <v>86</v>
      </c>
      <c r="F4557" t="s">
        <v>31</v>
      </c>
      <c r="G4557" t="s">
        <v>61</v>
      </c>
      <c r="H4557" t="s">
        <v>33</v>
      </c>
      <c r="I4557" t="s">
        <v>34</v>
      </c>
      <c r="J4557" s="1">
        <v>43734</v>
      </c>
      <c r="M4557" t="s">
        <v>35</v>
      </c>
      <c r="N4557" s="2">
        <v>12625.41</v>
      </c>
      <c r="O4557" t="s">
        <v>101</v>
      </c>
      <c r="P4557">
        <v>6.6</v>
      </c>
      <c r="Q45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57">
        <f>YEAR(Table1[[#This Row],[Hire Date]])</f>
        <v>2019</v>
      </c>
      <c r="T4557" t="str">
        <f>IF(Table1[[#This Row],[Education Level]]="Master's Degree",
"Master's Degree",
IF(Table1[[#This Row],[Education Level]]="Bachelor's Degree",
"Bachelor's Degree",
"Others"))</f>
        <v>Bachelor's Degree</v>
      </c>
    </row>
    <row r="4558" spans="1:20" x14ac:dyDescent="0.25">
      <c r="A4558" t="s">
        <v>9513</v>
      </c>
      <c r="B4558" t="s">
        <v>8328</v>
      </c>
      <c r="C4558" t="s">
        <v>18</v>
      </c>
      <c r="D4558">
        <v>25</v>
      </c>
      <c r="E4558" s="9" t="s">
        <v>13002</v>
      </c>
      <c r="F4558" t="s">
        <v>74</v>
      </c>
      <c r="G4558" t="s">
        <v>61</v>
      </c>
      <c r="H4558" t="s">
        <v>33</v>
      </c>
      <c r="I4558" t="s">
        <v>23</v>
      </c>
      <c r="J4558" s="1">
        <v>45392</v>
      </c>
      <c r="M4558" t="s">
        <v>35</v>
      </c>
      <c r="N4558" s="2">
        <v>12665.7</v>
      </c>
      <c r="O4558" t="s">
        <v>818</v>
      </c>
      <c r="P4558">
        <v>2.1</v>
      </c>
      <c r="Q45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558">
        <f>YEAR(Table1[[#This Row],[Hire Date]])</f>
        <v>2024</v>
      </c>
      <c r="T4558" t="str">
        <f>IF(Table1[[#This Row],[Education Level]]="Master's Degree",
"Master's Degree",
IF(Table1[[#This Row],[Education Level]]="Bachelor's Degree",
"Bachelor's Degree",
"Others"))</f>
        <v>Master's Degree</v>
      </c>
    </row>
    <row r="4559" spans="1:20" x14ac:dyDescent="0.25">
      <c r="A4559" t="s">
        <v>9514</v>
      </c>
      <c r="B4559" t="s">
        <v>9515</v>
      </c>
      <c r="C4559" t="s">
        <v>18</v>
      </c>
      <c r="D4559">
        <v>38</v>
      </c>
      <c r="E4559" s="9" t="s">
        <v>13002</v>
      </c>
      <c r="F4559" t="s">
        <v>31</v>
      </c>
      <c r="G4559" t="s">
        <v>61</v>
      </c>
      <c r="H4559" t="s">
        <v>33</v>
      </c>
      <c r="I4559" t="s">
        <v>23</v>
      </c>
      <c r="J4559" s="1">
        <v>45597</v>
      </c>
      <c r="M4559" t="s">
        <v>35</v>
      </c>
      <c r="N4559" s="2">
        <v>11080.16</v>
      </c>
      <c r="O4559" t="s">
        <v>2206</v>
      </c>
      <c r="P4559">
        <v>1.5</v>
      </c>
      <c r="Q45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559">
        <f>YEAR(Table1[[#This Row],[Hire Date]])</f>
        <v>2024</v>
      </c>
      <c r="T4559" t="str">
        <f>IF(Table1[[#This Row],[Education Level]]="Master's Degree",
"Master's Degree",
IF(Table1[[#This Row],[Education Level]]="Bachelor's Degree",
"Bachelor's Degree",
"Others"))</f>
        <v>Master's Degree</v>
      </c>
    </row>
    <row r="4560" spans="1:20" x14ac:dyDescent="0.25">
      <c r="A4560" t="s">
        <v>9516</v>
      </c>
      <c r="B4560" t="s">
        <v>9517</v>
      </c>
      <c r="C4560" t="s">
        <v>29</v>
      </c>
      <c r="D4560">
        <v>30</v>
      </c>
      <c r="E4560" t="s">
        <v>79</v>
      </c>
      <c r="F4560" t="s">
        <v>49</v>
      </c>
      <c r="G4560" t="s">
        <v>45</v>
      </c>
      <c r="H4560" t="s">
        <v>33</v>
      </c>
      <c r="I4560" t="s">
        <v>34</v>
      </c>
      <c r="J4560" s="1">
        <v>45212</v>
      </c>
      <c r="M4560" t="s">
        <v>35</v>
      </c>
      <c r="N4560" s="2">
        <v>7866.62</v>
      </c>
      <c r="O4560" t="s">
        <v>2022</v>
      </c>
      <c r="P4560">
        <v>2.6</v>
      </c>
      <c r="Q45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560">
        <f>YEAR(Table1[[#This Row],[Hire Date]])</f>
        <v>2023</v>
      </c>
      <c r="T4560" t="str">
        <f>IF(Table1[[#This Row],[Education Level]]="Master's Degree",
"Master's Degree",
IF(Table1[[#This Row],[Education Level]]="Bachelor's Degree",
"Bachelor's Degree",
"Others"))</f>
        <v>Bachelor's Degree</v>
      </c>
    </row>
    <row r="4561" spans="1:20" x14ac:dyDescent="0.25">
      <c r="A4561" t="s">
        <v>9518</v>
      </c>
      <c r="B4561" t="s">
        <v>9519</v>
      </c>
      <c r="C4561" t="s">
        <v>29</v>
      </c>
      <c r="D4561">
        <v>40</v>
      </c>
      <c r="E4561" t="s">
        <v>69</v>
      </c>
      <c r="F4561" t="s">
        <v>44</v>
      </c>
      <c r="G4561" t="s">
        <v>93</v>
      </c>
      <c r="H4561" t="s">
        <v>33</v>
      </c>
      <c r="I4561" t="s">
        <v>175</v>
      </c>
      <c r="J4561" s="1">
        <v>43210</v>
      </c>
      <c r="M4561" t="s">
        <v>35</v>
      </c>
      <c r="N4561" s="2">
        <v>3152.01</v>
      </c>
      <c r="O4561" t="s">
        <v>2970</v>
      </c>
      <c r="P4561">
        <v>8.1</v>
      </c>
      <c r="Q45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61">
        <f>YEAR(Table1[[#This Row],[Hire Date]])</f>
        <v>2018</v>
      </c>
      <c r="T4561" t="str">
        <f>IF(Table1[[#This Row],[Education Level]]="Master's Degree",
"Master's Degree",
IF(Table1[[#This Row],[Education Level]]="Bachelor's Degree",
"Bachelor's Degree",
"Others"))</f>
        <v>Others</v>
      </c>
    </row>
    <row r="4562" spans="1:20" x14ac:dyDescent="0.25">
      <c r="A4562" t="s">
        <v>9520</v>
      </c>
      <c r="B4562" t="s">
        <v>9521</v>
      </c>
      <c r="C4562" t="s">
        <v>18</v>
      </c>
      <c r="D4562">
        <v>25</v>
      </c>
      <c r="E4562" t="s">
        <v>19</v>
      </c>
      <c r="F4562" t="s">
        <v>20</v>
      </c>
      <c r="G4562" t="s">
        <v>21</v>
      </c>
      <c r="H4562" t="s">
        <v>33</v>
      </c>
      <c r="I4562" t="s">
        <v>23</v>
      </c>
      <c r="J4562" s="1">
        <v>45497</v>
      </c>
      <c r="M4562" t="s">
        <v>35</v>
      </c>
      <c r="N4562" s="2">
        <v>16456.29</v>
      </c>
      <c r="O4562" t="s">
        <v>2014</v>
      </c>
      <c r="P4562">
        <v>1.8</v>
      </c>
      <c r="Q45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562">
        <f>YEAR(Table1[[#This Row],[Hire Date]])</f>
        <v>2024</v>
      </c>
      <c r="T4562" t="str">
        <f>IF(Table1[[#This Row],[Education Level]]="Master's Degree",
"Master's Degree",
IF(Table1[[#This Row],[Education Level]]="Bachelor's Degree",
"Bachelor's Degree",
"Others"))</f>
        <v>Master's Degree</v>
      </c>
    </row>
    <row r="4563" spans="1:20" x14ac:dyDescent="0.25">
      <c r="A4563" t="s">
        <v>9522</v>
      </c>
      <c r="B4563" t="s">
        <v>9523</v>
      </c>
      <c r="C4563" t="s">
        <v>29</v>
      </c>
      <c r="D4563">
        <v>50</v>
      </c>
      <c r="E4563" t="s">
        <v>69</v>
      </c>
      <c r="F4563" t="s">
        <v>31</v>
      </c>
      <c r="G4563" t="s">
        <v>32</v>
      </c>
      <c r="H4563" t="s">
        <v>33</v>
      </c>
      <c r="I4563" t="s">
        <v>23</v>
      </c>
      <c r="J4563" s="1">
        <v>45670</v>
      </c>
      <c r="M4563" t="s">
        <v>35</v>
      </c>
      <c r="N4563" s="2">
        <v>5071.49</v>
      </c>
      <c r="O4563" t="s">
        <v>1994</v>
      </c>
      <c r="P4563">
        <v>1.3</v>
      </c>
      <c r="Q45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563">
        <f>YEAR(Table1[[#This Row],[Hire Date]])</f>
        <v>2025</v>
      </c>
      <c r="T4563" t="str">
        <f>IF(Table1[[#This Row],[Education Level]]="Master's Degree",
"Master's Degree",
IF(Table1[[#This Row],[Education Level]]="Bachelor's Degree",
"Bachelor's Degree",
"Others"))</f>
        <v>Master's Degree</v>
      </c>
    </row>
    <row r="4564" spans="1:20" x14ac:dyDescent="0.25">
      <c r="A4564" t="s">
        <v>9524</v>
      </c>
      <c r="B4564" t="s">
        <v>9525</v>
      </c>
      <c r="C4564" t="s">
        <v>18</v>
      </c>
      <c r="D4564">
        <v>26</v>
      </c>
      <c r="E4564" t="s">
        <v>79</v>
      </c>
      <c r="F4564" t="s">
        <v>31</v>
      </c>
      <c r="G4564" t="s">
        <v>45</v>
      </c>
      <c r="H4564" t="s">
        <v>22</v>
      </c>
      <c r="I4564" t="s">
        <v>23</v>
      </c>
      <c r="J4564" s="1">
        <v>44445</v>
      </c>
      <c r="K4564" s="1">
        <v>45922</v>
      </c>
      <c r="L4564" t="s">
        <v>760</v>
      </c>
      <c r="M4564" t="s">
        <v>25</v>
      </c>
      <c r="N4564" s="2">
        <v>8691.7900000000009</v>
      </c>
      <c r="O4564" t="s">
        <v>185</v>
      </c>
      <c r="P4564">
        <v>4</v>
      </c>
      <c r="Q45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64">
        <f>YEAR(Table1[[#This Row],[Hire Date]])</f>
        <v>2021</v>
      </c>
      <c r="S4564" s="9">
        <f>YEAR(Table1[[#This Row],[Exit Date]])</f>
        <v>2025</v>
      </c>
      <c r="T4564" t="str">
        <f>IF(Table1[[#This Row],[Education Level]]="Master's Degree",
"Master's Degree",
IF(Table1[[#This Row],[Education Level]]="Bachelor's Degree",
"Bachelor's Degree",
"Others"))</f>
        <v>Master's Degree</v>
      </c>
    </row>
    <row r="4565" spans="1:20" x14ac:dyDescent="0.25">
      <c r="A4565" t="s">
        <v>9526</v>
      </c>
      <c r="B4565" t="s">
        <v>9527</v>
      </c>
      <c r="C4565" t="s">
        <v>29</v>
      </c>
      <c r="D4565">
        <v>36</v>
      </c>
      <c r="E4565" t="s">
        <v>19</v>
      </c>
      <c r="F4565" t="s">
        <v>44</v>
      </c>
      <c r="G4565" t="s">
        <v>21</v>
      </c>
      <c r="H4565" t="s">
        <v>33</v>
      </c>
      <c r="I4565" t="s">
        <v>34</v>
      </c>
      <c r="J4565" s="1">
        <v>44333</v>
      </c>
      <c r="K4565" s="1">
        <v>45337</v>
      </c>
      <c r="L4565" t="s">
        <v>132</v>
      </c>
      <c r="M4565" t="s">
        <v>25</v>
      </c>
      <c r="N4565" s="2">
        <v>15677.38</v>
      </c>
      <c r="O4565" t="s">
        <v>850</v>
      </c>
      <c r="P4565">
        <v>2.7</v>
      </c>
      <c r="Q45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565">
        <f>YEAR(Table1[[#This Row],[Hire Date]])</f>
        <v>2021</v>
      </c>
      <c r="S4565" s="9">
        <f>YEAR(Table1[[#This Row],[Exit Date]])</f>
        <v>2024</v>
      </c>
      <c r="T4565" t="str">
        <f>IF(Table1[[#This Row],[Education Level]]="Master's Degree",
"Master's Degree",
IF(Table1[[#This Row],[Education Level]]="Bachelor's Degree",
"Bachelor's Degree",
"Others"))</f>
        <v>Bachelor's Degree</v>
      </c>
    </row>
    <row r="4566" spans="1:20" x14ac:dyDescent="0.25">
      <c r="A4566" t="s">
        <v>9528</v>
      </c>
      <c r="B4566" t="s">
        <v>9529</v>
      </c>
      <c r="C4566" t="s">
        <v>18</v>
      </c>
      <c r="D4566">
        <v>42</v>
      </c>
      <c r="E4566" t="s">
        <v>73</v>
      </c>
      <c r="F4566" t="s">
        <v>31</v>
      </c>
      <c r="G4566" t="s">
        <v>32</v>
      </c>
      <c r="H4566" t="s">
        <v>33</v>
      </c>
      <c r="I4566" t="s">
        <v>34</v>
      </c>
      <c r="J4566" s="1">
        <v>44730</v>
      </c>
      <c r="M4566" t="s">
        <v>35</v>
      </c>
      <c r="N4566" s="2">
        <v>6278.29</v>
      </c>
      <c r="O4566" t="s">
        <v>294</v>
      </c>
      <c r="P4566">
        <v>3.9</v>
      </c>
      <c r="Q45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66">
        <f>YEAR(Table1[[#This Row],[Hire Date]])</f>
        <v>2022</v>
      </c>
      <c r="T4566" t="str">
        <f>IF(Table1[[#This Row],[Education Level]]="Master's Degree",
"Master's Degree",
IF(Table1[[#This Row],[Education Level]]="Bachelor's Degree",
"Bachelor's Degree",
"Others"))</f>
        <v>Bachelor's Degree</v>
      </c>
    </row>
    <row r="4567" spans="1:20" x14ac:dyDescent="0.25">
      <c r="A4567" t="s">
        <v>9530</v>
      </c>
      <c r="B4567" t="s">
        <v>9531</v>
      </c>
      <c r="C4567" t="s">
        <v>29</v>
      </c>
      <c r="D4567">
        <v>29</v>
      </c>
      <c r="E4567" t="s">
        <v>86</v>
      </c>
      <c r="F4567" t="s">
        <v>31</v>
      </c>
      <c r="G4567" t="s">
        <v>137</v>
      </c>
      <c r="H4567" t="s">
        <v>33</v>
      </c>
      <c r="I4567" t="s">
        <v>34</v>
      </c>
      <c r="J4567" s="1">
        <v>45812</v>
      </c>
      <c r="M4567" t="s">
        <v>35</v>
      </c>
      <c r="N4567" s="2">
        <v>28282.33</v>
      </c>
      <c r="O4567" t="s">
        <v>1035</v>
      </c>
      <c r="P4567">
        <v>1</v>
      </c>
      <c r="Q45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567">
        <f>YEAR(Table1[[#This Row],[Hire Date]])</f>
        <v>2025</v>
      </c>
      <c r="T4567" t="str">
        <f>IF(Table1[[#This Row],[Education Level]]="Master's Degree",
"Master's Degree",
IF(Table1[[#This Row],[Education Level]]="Bachelor's Degree",
"Bachelor's Degree",
"Others"))</f>
        <v>Bachelor's Degree</v>
      </c>
    </row>
    <row r="4568" spans="1:20" x14ac:dyDescent="0.25">
      <c r="A4568" t="s">
        <v>9532</v>
      </c>
      <c r="B4568" t="s">
        <v>9533</v>
      </c>
      <c r="C4568" t="s">
        <v>29</v>
      </c>
      <c r="D4568">
        <v>42</v>
      </c>
      <c r="E4568" s="9" t="s">
        <v>13002</v>
      </c>
      <c r="F4568" t="s">
        <v>49</v>
      </c>
      <c r="G4568" t="s">
        <v>21</v>
      </c>
      <c r="H4568" t="s">
        <v>33</v>
      </c>
      <c r="I4568" t="s">
        <v>23</v>
      </c>
      <c r="J4568" s="1">
        <v>44419</v>
      </c>
      <c r="M4568" t="s">
        <v>35</v>
      </c>
      <c r="N4568" s="2">
        <v>19786.53</v>
      </c>
      <c r="O4568" t="s">
        <v>205</v>
      </c>
      <c r="P4568">
        <v>4.8</v>
      </c>
      <c r="Q45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68">
        <f>YEAR(Table1[[#This Row],[Hire Date]])</f>
        <v>2021</v>
      </c>
      <c r="T4568" t="str">
        <f>IF(Table1[[#This Row],[Education Level]]="Master's Degree",
"Master's Degree",
IF(Table1[[#This Row],[Education Level]]="Bachelor's Degree",
"Bachelor's Degree",
"Others"))</f>
        <v>Master's Degree</v>
      </c>
    </row>
    <row r="4569" spans="1:20" x14ac:dyDescent="0.25">
      <c r="A4569" t="s">
        <v>9534</v>
      </c>
      <c r="B4569" t="s">
        <v>9535</v>
      </c>
      <c r="C4569" t="s">
        <v>29</v>
      </c>
      <c r="D4569">
        <v>23</v>
      </c>
      <c r="E4569" t="s">
        <v>136</v>
      </c>
      <c r="F4569" t="s">
        <v>49</v>
      </c>
      <c r="G4569" t="s">
        <v>232</v>
      </c>
      <c r="H4569" t="s">
        <v>33</v>
      </c>
      <c r="I4569" t="s">
        <v>117</v>
      </c>
      <c r="J4569" s="1">
        <v>45707</v>
      </c>
      <c r="M4569" t="s">
        <v>35</v>
      </c>
      <c r="N4569" s="2">
        <v>67616.02</v>
      </c>
      <c r="O4569" t="s">
        <v>146</v>
      </c>
      <c r="P4569">
        <v>1.2</v>
      </c>
      <c r="Q45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569">
        <f>YEAR(Table1[[#This Row],[Hire Date]])</f>
        <v>2025</v>
      </c>
      <c r="T4569" t="str">
        <f>IF(Table1[[#This Row],[Education Level]]="Master's Degree",
"Master's Degree",
IF(Table1[[#This Row],[Education Level]]="Bachelor's Degree",
"Bachelor's Degree",
"Others"))</f>
        <v>Others</v>
      </c>
    </row>
    <row r="4570" spans="1:20" x14ac:dyDescent="0.25">
      <c r="A4570" t="s">
        <v>9536</v>
      </c>
      <c r="B4570" t="s">
        <v>9537</v>
      </c>
      <c r="C4570" t="s">
        <v>18</v>
      </c>
      <c r="D4570">
        <v>48</v>
      </c>
      <c r="E4570" t="s">
        <v>69</v>
      </c>
      <c r="F4570" t="s">
        <v>31</v>
      </c>
      <c r="G4570" t="s">
        <v>61</v>
      </c>
      <c r="H4570" t="s">
        <v>33</v>
      </c>
      <c r="I4570" t="s">
        <v>50</v>
      </c>
      <c r="J4570" s="1">
        <v>45776</v>
      </c>
      <c r="M4570" t="s">
        <v>35</v>
      </c>
      <c r="N4570" s="2">
        <v>9506.4599999999991</v>
      </c>
      <c r="O4570" t="s">
        <v>202</v>
      </c>
      <c r="P4570">
        <v>1.1000000000000001</v>
      </c>
      <c r="Q45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570">
        <f>YEAR(Table1[[#This Row],[Hire Date]])</f>
        <v>2025</v>
      </c>
      <c r="T4570" t="str">
        <f>IF(Table1[[#This Row],[Education Level]]="Master's Degree",
"Master's Degree",
IF(Table1[[#This Row],[Education Level]]="Bachelor's Degree",
"Bachelor's Degree",
"Others"))</f>
        <v>Others</v>
      </c>
    </row>
    <row r="4571" spans="1:20" x14ac:dyDescent="0.25">
      <c r="A4571" t="s">
        <v>9538</v>
      </c>
      <c r="B4571" t="s">
        <v>9539</v>
      </c>
      <c r="C4571" t="s">
        <v>29</v>
      </c>
      <c r="D4571">
        <v>35</v>
      </c>
      <c r="E4571" t="s">
        <v>86</v>
      </c>
      <c r="F4571" t="s">
        <v>20</v>
      </c>
      <c r="G4571" t="s">
        <v>32</v>
      </c>
      <c r="H4571" t="s">
        <v>33</v>
      </c>
      <c r="I4571" t="s">
        <v>117</v>
      </c>
      <c r="J4571" s="1">
        <v>45081</v>
      </c>
      <c r="M4571" t="s">
        <v>35</v>
      </c>
      <c r="N4571" s="2">
        <v>5613.8</v>
      </c>
      <c r="O4571" t="s">
        <v>491</v>
      </c>
      <c r="P4571">
        <v>3</v>
      </c>
      <c r="Q45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71">
        <f>YEAR(Table1[[#This Row],[Hire Date]])</f>
        <v>2023</v>
      </c>
      <c r="T4571" t="str">
        <f>IF(Table1[[#This Row],[Education Level]]="Master's Degree",
"Master's Degree",
IF(Table1[[#This Row],[Education Level]]="Bachelor's Degree",
"Bachelor's Degree",
"Others"))</f>
        <v>Others</v>
      </c>
    </row>
    <row r="4572" spans="1:20" x14ac:dyDescent="0.25">
      <c r="A4572" t="s">
        <v>9540</v>
      </c>
      <c r="B4572" t="s">
        <v>9541</v>
      </c>
      <c r="C4572" t="s">
        <v>29</v>
      </c>
      <c r="D4572">
        <v>29</v>
      </c>
      <c r="E4572" t="s">
        <v>100</v>
      </c>
      <c r="F4572" t="s">
        <v>31</v>
      </c>
      <c r="G4572" t="s">
        <v>45</v>
      </c>
      <c r="H4572" t="s">
        <v>33</v>
      </c>
      <c r="I4572" t="s">
        <v>23</v>
      </c>
      <c r="J4572" s="1">
        <v>44363</v>
      </c>
      <c r="M4572" t="s">
        <v>35</v>
      </c>
      <c r="N4572" s="2">
        <v>8452.6299999999992</v>
      </c>
      <c r="O4572" t="s">
        <v>639</v>
      </c>
      <c r="P4572">
        <v>4.9000000000000004</v>
      </c>
      <c r="Q45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72">
        <f>YEAR(Table1[[#This Row],[Hire Date]])</f>
        <v>2021</v>
      </c>
      <c r="T4572" t="str">
        <f>IF(Table1[[#This Row],[Education Level]]="Master's Degree",
"Master's Degree",
IF(Table1[[#This Row],[Education Level]]="Bachelor's Degree",
"Bachelor's Degree",
"Others"))</f>
        <v>Master's Degree</v>
      </c>
    </row>
    <row r="4573" spans="1:20" x14ac:dyDescent="0.25">
      <c r="A4573" t="s">
        <v>9542</v>
      </c>
      <c r="B4573" t="s">
        <v>9543</v>
      </c>
      <c r="C4573" t="s">
        <v>29</v>
      </c>
      <c r="D4573">
        <v>32</v>
      </c>
      <c r="E4573" t="s">
        <v>121</v>
      </c>
      <c r="F4573" t="s">
        <v>60</v>
      </c>
      <c r="G4573" t="s">
        <v>21</v>
      </c>
      <c r="H4573" t="s">
        <v>33</v>
      </c>
      <c r="I4573" t="s">
        <v>34</v>
      </c>
      <c r="J4573" s="1">
        <v>45282</v>
      </c>
      <c r="M4573" t="s">
        <v>35</v>
      </c>
      <c r="N4573" s="2">
        <v>19385.240000000002</v>
      </c>
      <c r="O4573" t="s">
        <v>2607</v>
      </c>
      <c r="P4573">
        <v>2.4</v>
      </c>
      <c r="Q45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573">
        <f>YEAR(Table1[[#This Row],[Hire Date]])</f>
        <v>2023</v>
      </c>
      <c r="T4573" t="str">
        <f>IF(Table1[[#This Row],[Education Level]]="Master's Degree",
"Master's Degree",
IF(Table1[[#This Row],[Education Level]]="Bachelor's Degree",
"Bachelor's Degree",
"Others"))</f>
        <v>Bachelor's Degree</v>
      </c>
    </row>
    <row r="4574" spans="1:20" x14ac:dyDescent="0.25">
      <c r="A4574" t="s">
        <v>9544</v>
      </c>
      <c r="B4574" t="s">
        <v>9545</v>
      </c>
      <c r="C4574" t="s">
        <v>18</v>
      </c>
      <c r="D4574">
        <v>42</v>
      </c>
      <c r="E4574" t="s">
        <v>100</v>
      </c>
      <c r="F4574" t="s">
        <v>20</v>
      </c>
      <c r="G4574" t="s">
        <v>137</v>
      </c>
      <c r="H4574" t="s">
        <v>33</v>
      </c>
      <c r="I4574" t="s">
        <v>34</v>
      </c>
      <c r="J4574" s="1">
        <v>43641</v>
      </c>
      <c r="K4574" s="1">
        <v>46095</v>
      </c>
      <c r="L4574" t="s">
        <v>324</v>
      </c>
      <c r="M4574" t="s">
        <v>25</v>
      </c>
      <c r="N4574" s="2">
        <v>25314.26</v>
      </c>
      <c r="O4574" t="s">
        <v>1911</v>
      </c>
      <c r="P4574">
        <v>6.7</v>
      </c>
      <c r="Q45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74">
        <f>YEAR(Table1[[#This Row],[Hire Date]])</f>
        <v>2019</v>
      </c>
      <c r="S4574" s="9">
        <f>YEAR(Table1[[#This Row],[Exit Date]])</f>
        <v>2026</v>
      </c>
      <c r="T4574" t="str">
        <f>IF(Table1[[#This Row],[Education Level]]="Master's Degree",
"Master's Degree",
IF(Table1[[#This Row],[Education Level]]="Bachelor's Degree",
"Bachelor's Degree",
"Others"))</f>
        <v>Bachelor's Degree</v>
      </c>
    </row>
    <row r="4575" spans="1:20" x14ac:dyDescent="0.25">
      <c r="A4575" t="s">
        <v>9546</v>
      </c>
      <c r="B4575" t="s">
        <v>9547</v>
      </c>
      <c r="C4575" t="s">
        <v>18</v>
      </c>
      <c r="D4575">
        <v>29</v>
      </c>
      <c r="E4575" t="s">
        <v>73</v>
      </c>
      <c r="F4575" t="s">
        <v>31</v>
      </c>
      <c r="G4575" t="s">
        <v>32</v>
      </c>
      <c r="H4575" t="s">
        <v>33</v>
      </c>
      <c r="I4575" t="s">
        <v>117</v>
      </c>
      <c r="J4575" s="1">
        <v>45865</v>
      </c>
      <c r="M4575" t="s">
        <v>35</v>
      </c>
      <c r="N4575" s="2">
        <v>5602.36</v>
      </c>
      <c r="O4575" t="s">
        <v>1887</v>
      </c>
      <c r="P4575">
        <v>0.8</v>
      </c>
      <c r="Q45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575">
        <f>YEAR(Table1[[#This Row],[Hire Date]])</f>
        <v>2025</v>
      </c>
      <c r="T4575" t="str">
        <f>IF(Table1[[#This Row],[Education Level]]="Master's Degree",
"Master's Degree",
IF(Table1[[#This Row],[Education Level]]="Bachelor's Degree",
"Bachelor's Degree",
"Others"))</f>
        <v>Others</v>
      </c>
    </row>
    <row r="4576" spans="1:20" x14ac:dyDescent="0.25">
      <c r="A4576" t="s">
        <v>9548</v>
      </c>
      <c r="B4576" t="s">
        <v>9549</v>
      </c>
      <c r="C4576" t="s">
        <v>18</v>
      </c>
      <c r="D4576">
        <v>28</v>
      </c>
      <c r="E4576" t="s">
        <v>19</v>
      </c>
      <c r="F4576" t="s">
        <v>31</v>
      </c>
      <c r="G4576" t="s">
        <v>21</v>
      </c>
      <c r="H4576" t="s">
        <v>33</v>
      </c>
      <c r="I4576" t="s">
        <v>34</v>
      </c>
      <c r="J4576" s="1">
        <v>45409</v>
      </c>
      <c r="M4576" t="s">
        <v>35</v>
      </c>
      <c r="N4576" s="2">
        <v>15168.53</v>
      </c>
      <c r="O4576" t="s">
        <v>863</v>
      </c>
      <c r="P4576">
        <v>2.1</v>
      </c>
      <c r="Q45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576">
        <f>YEAR(Table1[[#This Row],[Hire Date]])</f>
        <v>2024</v>
      </c>
      <c r="T4576" t="str">
        <f>IF(Table1[[#This Row],[Education Level]]="Master's Degree",
"Master's Degree",
IF(Table1[[#This Row],[Education Level]]="Bachelor's Degree",
"Bachelor's Degree",
"Others"))</f>
        <v>Bachelor's Degree</v>
      </c>
    </row>
    <row r="4577" spans="1:20" x14ac:dyDescent="0.25">
      <c r="A4577" t="s">
        <v>9550</v>
      </c>
      <c r="B4577" t="s">
        <v>9551</v>
      </c>
      <c r="C4577" t="s">
        <v>29</v>
      </c>
      <c r="D4577">
        <v>33</v>
      </c>
      <c r="E4577" t="s">
        <v>73</v>
      </c>
      <c r="F4577" t="s">
        <v>20</v>
      </c>
      <c r="G4577" t="s">
        <v>232</v>
      </c>
      <c r="H4577" t="s">
        <v>22</v>
      </c>
      <c r="I4577" t="s">
        <v>34</v>
      </c>
      <c r="J4577" s="1">
        <v>45154</v>
      </c>
      <c r="M4577" t="s">
        <v>35</v>
      </c>
      <c r="N4577" s="2">
        <v>64365.83</v>
      </c>
      <c r="O4577" t="s">
        <v>146</v>
      </c>
      <c r="P4577">
        <v>2.8</v>
      </c>
      <c r="Q45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577">
        <f>YEAR(Table1[[#This Row],[Hire Date]])</f>
        <v>2023</v>
      </c>
      <c r="T4577" t="str">
        <f>IF(Table1[[#This Row],[Education Level]]="Master's Degree",
"Master's Degree",
IF(Table1[[#This Row],[Education Level]]="Bachelor's Degree",
"Bachelor's Degree",
"Others"))</f>
        <v>Bachelor's Degree</v>
      </c>
    </row>
    <row r="4578" spans="1:20" x14ac:dyDescent="0.25">
      <c r="A4578" t="s">
        <v>9552</v>
      </c>
      <c r="B4578" t="s">
        <v>9553</v>
      </c>
      <c r="C4578" t="s">
        <v>18</v>
      </c>
      <c r="D4578">
        <v>24</v>
      </c>
      <c r="E4578" t="s">
        <v>86</v>
      </c>
      <c r="F4578" t="s">
        <v>49</v>
      </c>
      <c r="G4578" t="s">
        <v>32</v>
      </c>
      <c r="H4578" t="s">
        <v>22</v>
      </c>
      <c r="I4578" t="s">
        <v>34</v>
      </c>
      <c r="J4578" s="1">
        <v>44674</v>
      </c>
      <c r="M4578" t="s">
        <v>35</v>
      </c>
      <c r="N4578" s="2">
        <v>5034.05</v>
      </c>
      <c r="O4578" t="s">
        <v>166</v>
      </c>
      <c r="P4578">
        <v>4.0999999999999996</v>
      </c>
      <c r="Q45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78">
        <f>YEAR(Table1[[#This Row],[Hire Date]])</f>
        <v>2022</v>
      </c>
      <c r="T4578" t="str">
        <f>IF(Table1[[#This Row],[Education Level]]="Master's Degree",
"Master's Degree",
IF(Table1[[#This Row],[Education Level]]="Bachelor's Degree",
"Bachelor's Degree",
"Others"))</f>
        <v>Bachelor's Degree</v>
      </c>
    </row>
    <row r="4579" spans="1:20" x14ac:dyDescent="0.25">
      <c r="A4579" t="s">
        <v>9554</v>
      </c>
      <c r="B4579" t="s">
        <v>9555</v>
      </c>
      <c r="C4579" t="s">
        <v>18</v>
      </c>
      <c r="D4579">
        <v>51</v>
      </c>
      <c r="E4579" t="s">
        <v>79</v>
      </c>
      <c r="F4579" t="s">
        <v>31</v>
      </c>
      <c r="G4579" t="s">
        <v>32</v>
      </c>
      <c r="H4579" t="s">
        <v>33</v>
      </c>
      <c r="I4579" t="s">
        <v>34</v>
      </c>
      <c r="J4579" s="1">
        <v>45190</v>
      </c>
      <c r="M4579" t="s">
        <v>35</v>
      </c>
      <c r="N4579" s="2">
        <v>4419.51</v>
      </c>
      <c r="O4579" t="s">
        <v>1518</v>
      </c>
      <c r="P4579">
        <v>2.7</v>
      </c>
      <c r="Q45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579">
        <f>YEAR(Table1[[#This Row],[Hire Date]])</f>
        <v>2023</v>
      </c>
      <c r="T4579" t="str">
        <f>IF(Table1[[#This Row],[Education Level]]="Master's Degree",
"Master's Degree",
IF(Table1[[#This Row],[Education Level]]="Bachelor's Degree",
"Bachelor's Degree",
"Others"))</f>
        <v>Bachelor's Degree</v>
      </c>
    </row>
    <row r="4580" spans="1:20" x14ac:dyDescent="0.25">
      <c r="A4580" t="s">
        <v>9556</v>
      </c>
      <c r="B4580" t="s">
        <v>9557</v>
      </c>
      <c r="C4580" t="s">
        <v>29</v>
      </c>
      <c r="D4580">
        <v>29</v>
      </c>
      <c r="E4580" s="9" t="s">
        <v>13002</v>
      </c>
      <c r="F4580" t="s">
        <v>31</v>
      </c>
      <c r="G4580" t="s">
        <v>45</v>
      </c>
      <c r="H4580" t="s">
        <v>33</v>
      </c>
      <c r="I4580" t="s">
        <v>34</v>
      </c>
      <c r="J4580" s="1">
        <v>44078</v>
      </c>
      <c r="M4580" t="s">
        <v>35</v>
      </c>
      <c r="N4580" s="2">
        <v>7295.06</v>
      </c>
      <c r="O4580" t="s">
        <v>436</v>
      </c>
      <c r="P4580">
        <v>5.7</v>
      </c>
      <c r="Q45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80">
        <f>YEAR(Table1[[#This Row],[Hire Date]])</f>
        <v>2020</v>
      </c>
      <c r="T4580" t="str">
        <f>IF(Table1[[#This Row],[Education Level]]="Master's Degree",
"Master's Degree",
IF(Table1[[#This Row],[Education Level]]="Bachelor's Degree",
"Bachelor's Degree",
"Others"))</f>
        <v>Bachelor's Degree</v>
      </c>
    </row>
    <row r="4581" spans="1:20" x14ac:dyDescent="0.25">
      <c r="A4581" t="s">
        <v>9558</v>
      </c>
      <c r="B4581" t="s">
        <v>9559</v>
      </c>
      <c r="C4581" t="s">
        <v>18</v>
      </c>
      <c r="D4581">
        <v>42</v>
      </c>
      <c r="E4581" t="s">
        <v>19</v>
      </c>
      <c r="F4581" t="s">
        <v>31</v>
      </c>
      <c r="G4581" t="s">
        <v>232</v>
      </c>
      <c r="H4581" t="s">
        <v>22</v>
      </c>
      <c r="I4581" t="s">
        <v>23</v>
      </c>
      <c r="J4581" s="1">
        <v>44275</v>
      </c>
      <c r="K4581" s="1">
        <v>45974</v>
      </c>
      <c r="L4581" t="s">
        <v>324</v>
      </c>
      <c r="M4581" t="s">
        <v>25</v>
      </c>
      <c r="N4581" s="2">
        <v>52153.91</v>
      </c>
      <c r="O4581" t="s">
        <v>146</v>
      </c>
      <c r="P4581">
        <v>4.7</v>
      </c>
      <c r="Q45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81">
        <f>YEAR(Table1[[#This Row],[Hire Date]])</f>
        <v>2021</v>
      </c>
      <c r="S4581" s="9">
        <f>YEAR(Table1[[#This Row],[Exit Date]])</f>
        <v>2025</v>
      </c>
      <c r="T4581" t="str">
        <f>IF(Table1[[#This Row],[Education Level]]="Master's Degree",
"Master's Degree",
IF(Table1[[#This Row],[Education Level]]="Bachelor's Degree",
"Bachelor's Degree",
"Others"))</f>
        <v>Master's Degree</v>
      </c>
    </row>
    <row r="4582" spans="1:20" x14ac:dyDescent="0.25">
      <c r="A4582" t="s">
        <v>9560</v>
      </c>
      <c r="B4582" t="s">
        <v>9561</v>
      </c>
      <c r="C4582" t="s">
        <v>18</v>
      </c>
      <c r="D4582">
        <v>36</v>
      </c>
      <c r="E4582" t="s">
        <v>30</v>
      </c>
      <c r="F4582" t="s">
        <v>44</v>
      </c>
      <c r="G4582" t="s">
        <v>61</v>
      </c>
      <c r="H4582" t="s">
        <v>33</v>
      </c>
      <c r="I4582" t="s">
        <v>23</v>
      </c>
      <c r="J4582" s="1">
        <v>44472</v>
      </c>
      <c r="M4582" t="s">
        <v>35</v>
      </c>
      <c r="N4582" s="2">
        <v>11670.72</v>
      </c>
      <c r="O4582" t="s">
        <v>1504</v>
      </c>
      <c r="P4582">
        <v>4.5999999999999996</v>
      </c>
      <c r="Q45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82">
        <f>YEAR(Table1[[#This Row],[Hire Date]])</f>
        <v>2021</v>
      </c>
      <c r="T4582" t="str">
        <f>IF(Table1[[#This Row],[Education Level]]="Master's Degree",
"Master's Degree",
IF(Table1[[#This Row],[Education Level]]="Bachelor's Degree",
"Bachelor's Degree",
"Others"))</f>
        <v>Master's Degree</v>
      </c>
    </row>
    <row r="4583" spans="1:20" x14ac:dyDescent="0.25">
      <c r="A4583" t="s">
        <v>9562</v>
      </c>
      <c r="B4583" t="s">
        <v>9563</v>
      </c>
      <c r="C4583" t="s">
        <v>29</v>
      </c>
      <c r="D4583">
        <v>26</v>
      </c>
      <c r="E4583" t="s">
        <v>43</v>
      </c>
      <c r="F4583" t="s">
        <v>44</v>
      </c>
      <c r="G4583" t="s">
        <v>32</v>
      </c>
      <c r="H4583" t="s">
        <v>33</v>
      </c>
      <c r="I4583" t="s">
        <v>34</v>
      </c>
      <c r="J4583" s="1">
        <v>44591</v>
      </c>
      <c r="M4583" t="s">
        <v>35</v>
      </c>
      <c r="N4583" s="2">
        <v>5612.35</v>
      </c>
      <c r="O4583" t="s">
        <v>229</v>
      </c>
      <c r="P4583">
        <v>4.3</v>
      </c>
      <c r="Q45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83">
        <f>YEAR(Table1[[#This Row],[Hire Date]])</f>
        <v>2022</v>
      </c>
      <c r="T4583" t="str">
        <f>IF(Table1[[#This Row],[Education Level]]="Master's Degree",
"Master's Degree",
IF(Table1[[#This Row],[Education Level]]="Bachelor's Degree",
"Bachelor's Degree",
"Others"))</f>
        <v>Bachelor's Degree</v>
      </c>
    </row>
    <row r="4584" spans="1:20" x14ac:dyDescent="0.25">
      <c r="A4584" t="s">
        <v>9564</v>
      </c>
      <c r="B4584" t="s">
        <v>9565</v>
      </c>
      <c r="C4584" t="s">
        <v>18</v>
      </c>
      <c r="D4584">
        <v>34</v>
      </c>
      <c r="E4584" t="s">
        <v>79</v>
      </c>
      <c r="F4584" t="s">
        <v>49</v>
      </c>
      <c r="G4584" t="s">
        <v>21</v>
      </c>
      <c r="H4584" t="s">
        <v>33</v>
      </c>
      <c r="I4584" t="s">
        <v>50</v>
      </c>
      <c r="J4584" s="1">
        <v>45753</v>
      </c>
      <c r="M4584" t="s">
        <v>35</v>
      </c>
      <c r="N4584" s="2">
        <v>17991.03</v>
      </c>
      <c r="O4584" t="s">
        <v>615</v>
      </c>
      <c r="P4584">
        <v>1.1000000000000001</v>
      </c>
      <c r="Q45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584">
        <f>YEAR(Table1[[#This Row],[Hire Date]])</f>
        <v>2025</v>
      </c>
      <c r="T4584" t="str">
        <f>IF(Table1[[#This Row],[Education Level]]="Master's Degree",
"Master's Degree",
IF(Table1[[#This Row],[Education Level]]="Bachelor's Degree",
"Bachelor's Degree",
"Others"))</f>
        <v>Others</v>
      </c>
    </row>
    <row r="4585" spans="1:20" x14ac:dyDescent="0.25">
      <c r="A4585" t="s">
        <v>9566</v>
      </c>
      <c r="B4585" t="s">
        <v>9567</v>
      </c>
      <c r="C4585" t="s">
        <v>18</v>
      </c>
      <c r="D4585">
        <v>42</v>
      </c>
      <c r="E4585" t="s">
        <v>121</v>
      </c>
      <c r="F4585" t="s">
        <v>49</v>
      </c>
      <c r="G4585" t="s">
        <v>21</v>
      </c>
      <c r="H4585" t="s">
        <v>33</v>
      </c>
      <c r="I4585" t="s">
        <v>34</v>
      </c>
      <c r="J4585" s="1">
        <v>43543</v>
      </c>
      <c r="M4585" t="s">
        <v>35</v>
      </c>
      <c r="N4585" s="2">
        <v>14485.88</v>
      </c>
      <c r="O4585" t="s">
        <v>1787</v>
      </c>
      <c r="P4585">
        <v>7.2</v>
      </c>
      <c r="Q45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85">
        <f>YEAR(Table1[[#This Row],[Hire Date]])</f>
        <v>2019</v>
      </c>
      <c r="T4585" t="str">
        <f>IF(Table1[[#This Row],[Education Level]]="Master's Degree",
"Master's Degree",
IF(Table1[[#This Row],[Education Level]]="Bachelor's Degree",
"Bachelor's Degree",
"Others"))</f>
        <v>Bachelor's Degree</v>
      </c>
    </row>
    <row r="4586" spans="1:20" x14ac:dyDescent="0.25">
      <c r="A4586" t="s">
        <v>9568</v>
      </c>
      <c r="B4586" t="s">
        <v>9569</v>
      </c>
      <c r="C4586" t="s">
        <v>18</v>
      </c>
      <c r="D4586">
        <v>33</v>
      </c>
      <c r="E4586" t="s">
        <v>30</v>
      </c>
      <c r="F4586" t="s">
        <v>44</v>
      </c>
      <c r="G4586" t="s">
        <v>45</v>
      </c>
      <c r="H4586" t="s">
        <v>22</v>
      </c>
      <c r="I4586" t="s">
        <v>34</v>
      </c>
      <c r="J4586" s="1">
        <v>43111</v>
      </c>
      <c r="M4586" t="s">
        <v>35</v>
      </c>
      <c r="N4586" s="2">
        <v>8989.4699999999993</v>
      </c>
      <c r="O4586" t="s">
        <v>1673</v>
      </c>
      <c r="P4586">
        <v>8.3000000000000007</v>
      </c>
      <c r="Q45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86">
        <f>YEAR(Table1[[#This Row],[Hire Date]])</f>
        <v>2018</v>
      </c>
      <c r="T4586" t="str">
        <f>IF(Table1[[#This Row],[Education Level]]="Master's Degree",
"Master's Degree",
IF(Table1[[#This Row],[Education Level]]="Bachelor's Degree",
"Bachelor's Degree",
"Others"))</f>
        <v>Bachelor's Degree</v>
      </c>
    </row>
    <row r="4587" spans="1:20" x14ac:dyDescent="0.25">
      <c r="A4587" t="s">
        <v>9570</v>
      </c>
      <c r="B4587" t="s">
        <v>9571</v>
      </c>
      <c r="C4587" t="s">
        <v>18</v>
      </c>
      <c r="D4587">
        <v>45</v>
      </c>
      <c r="E4587" t="s">
        <v>19</v>
      </c>
      <c r="F4587" t="s">
        <v>74</v>
      </c>
      <c r="G4587" t="s">
        <v>145</v>
      </c>
      <c r="H4587" t="s">
        <v>33</v>
      </c>
      <c r="I4587" t="s">
        <v>34</v>
      </c>
      <c r="J4587" s="1">
        <v>45576</v>
      </c>
      <c r="M4587" t="s">
        <v>35</v>
      </c>
      <c r="N4587" s="2">
        <v>41544.82</v>
      </c>
      <c r="O4587" t="s">
        <v>146</v>
      </c>
      <c r="P4587">
        <v>1.6</v>
      </c>
      <c r="Q45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587">
        <f>YEAR(Table1[[#This Row],[Hire Date]])</f>
        <v>2024</v>
      </c>
      <c r="T4587" t="str">
        <f>IF(Table1[[#This Row],[Education Level]]="Master's Degree",
"Master's Degree",
IF(Table1[[#This Row],[Education Level]]="Bachelor's Degree",
"Bachelor's Degree",
"Others"))</f>
        <v>Bachelor's Degree</v>
      </c>
    </row>
    <row r="4588" spans="1:20" x14ac:dyDescent="0.25">
      <c r="A4588" t="s">
        <v>9572</v>
      </c>
      <c r="B4588" t="s">
        <v>9573</v>
      </c>
      <c r="C4588" t="s">
        <v>18</v>
      </c>
      <c r="D4588">
        <v>44</v>
      </c>
      <c r="E4588" t="s">
        <v>79</v>
      </c>
      <c r="F4588" t="s">
        <v>49</v>
      </c>
      <c r="G4588" t="s">
        <v>45</v>
      </c>
      <c r="H4588" t="s">
        <v>33</v>
      </c>
      <c r="I4588" t="s">
        <v>23</v>
      </c>
      <c r="J4588" s="1">
        <v>43434</v>
      </c>
      <c r="M4588" t="s">
        <v>35</v>
      </c>
      <c r="N4588" s="2">
        <v>7136.7</v>
      </c>
      <c r="O4588" t="s">
        <v>991</v>
      </c>
      <c r="P4588">
        <v>7.5</v>
      </c>
      <c r="Q45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88">
        <f>YEAR(Table1[[#This Row],[Hire Date]])</f>
        <v>2018</v>
      </c>
      <c r="T4588" t="str">
        <f>IF(Table1[[#This Row],[Education Level]]="Master's Degree",
"Master's Degree",
IF(Table1[[#This Row],[Education Level]]="Bachelor's Degree",
"Bachelor's Degree",
"Others"))</f>
        <v>Master's Degree</v>
      </c>
    </row>
    <row r="4589" spans="1:20" x14ac:dyDescent="0.25">
      <c r="A4589" t="s">
        <v>9574</v>
      </c>
      <c r="B4589" t="s">
        <v>9575</v>
      </c>
      <c r="C4589" t="s">
        <v>18</v>
      </c>
      <c r="D4589">
        <v>43</v>
      </c>
      <c r="E4589" t="s">
        <v>121</v>
      </c>
      <c r="F4589" t="s">
        <v>31</v>
      </c>
      <c r="G4589" t="s">
        <v>45</v>
      </c>
      <c r="H4589" t="s">
        <v>33</v>
      </c>
      <c r="I4589" t="s">
        <v>34</v>
      </c>
      <c r="J4589" s="1">
        <v>45861</v>
      </c>
      <c r="M4589" t="s">
        <v>35</v>
      </c>
      <c r="N4589" s="2">
        <v>9402.74</v>
      </c>
      <c r="O4589" t="s">
        <v>721</v>
      </c>
      <c r="P4589">
        <v>0.8</v>
      </c>
      <c r="Q45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589">
        <f>YEAR(Table1[[#This Row],[Hire Date]])</f>
        <v>2025</v>
      </c>
      <c r="T4589" t="str">
        <f>IF(Table1[[#This Row],[Education Level]]="Master's Degree",
"Master's Degree",
IF(Table1[[#This Row],[Education Level]]="Bachelor's Degree",
"Bachelor's Degree",
"Others"))</f>
        <v>Bachelor's Degree</v>
      </c>
    </row>
    <row r="4590" spans="1:20" x14ac:dyDescent="0.25">
      <c r="A4590" t="s">
        <v>9576</v>
      </c>
      <c r="B4590" t="s">
        <v>9577</v>
      </c>
      <c r="C4590" t="s">
        <v>29</v>
      </c>
      <c r="D4590">
        <v>30</v>
      </c>
      <c r="E4590" t="s">
        <v>136</v>
      </c>
      <c r="F4590" t="s">
        <v>31</v>
      </c>
      <c r="G4590" t="s">
        <v>45</v>
      </c>
      <c r="H4590" t="s">
        <v>22</v>
      </c>
      <c r="I4590" t="s">
        <v>34</v>
      </c>
      <c r="J4590" s="1">
        <v>45412</v>
      </c>
      <c r="M4590" t="s">
        <v>35</v>
      </c>
      <c r="N4590" s="2">
        <v>6702.03</v>
      </c>
      <c r="O4590" t="s">
        <v>3479</v>
      </c>
      <c r="P4590">
        <v>2</v>
      </c>
      <c r="Q45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590">
        <f>YEAR(Table1[[#This Row],[Hire Date]])</f>
        <v>2024</v>
      </c>
      <c r="T4590" t="str">
        <f>IF(Table1[[#This Row],[Education Level]]="Master's Degree",
"Master's Degree",
IF(Table1[[#This Row],[Education Level]]="Bachelor's Degree",
"Bachelor's Degree",
"Others"))</f>
        <v>Bachelor's Degree</v>
      </c>
    </row>
    <row r="4591" spans="1:20" x14ac:dyDescent="0.25">
      <c r="A4591" t="s">
        <v>9578</v>
      </c>
      <c r="B4591" t="s">
        <v>9579</v>
      </c>
      <c r="C4591" t="s">
        <v>29</v>
      </c>
      <c r="D4591">
        <v>25</v>
      </c>
      <c r="E4591" t="s">
        <v>73</v>
      </c>
      <c r="F4591" t="s">
        <v>20</v>
      </c>
      <c r="G4591" t="s">
        <v>93</v>
      </c>
      <c r="H4591" t="s">
        <v>33</v>
      </c>
      <c r="I4591" t="s">
        <v>23</v>
      </c>
      <c r="J4591" s="1">
        <v>44326</v>
      </c>
      <c r="M4591" t="s">
        <v>35</v>
      </c>
      <c r="N4591" s="2">
        <v>2977.83</v>
      </c>
      <c r="O4591" t="s">
        <v>1330</v>
      </c>
      <c r="P4591">
        <v>5</v>
      </c>
      <c r="Q45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91">
        <f>YEAR(Table1[[#This Row],[Hire Date]])</f>
        <v>2021</v>
      </c>
      <c r="T4591" t="str">
        <f>IF(Table1[[#This Row],[Education Level]]="Master's Degree",
"Master's Degree",
IF(Table1[[#This Row],[Education Level]]="Bachelor's Degree",
"Bachelor's Degree",
"Others"))</f>
        <v>Master's Degree</v>
      </c>
    </row>
    <row r="4592" spans="1:20" x14ac:dyDescent="0.25">
      <c r="A4592" t="s">
        <v>9580</v>
      </c>
      <c r="B4592" t="s">
        <v>9581</v>
      </c>
      <c r="C4592" t="s">
        <v>18</v>
      </c>
      <c r="D4592">
        <v>29</v>
      </c>
      <c r="E4592" s="9" t="s">
        <v>13002</v>
      </c>
      <c r="F4592" t="s">
        <v>44</v>
      </c>
      <c r="G4592" t="s">
        <v>137</v>
      </c>
      <c r="H4592" t="s">
        <v>33</v>
      </c>
      <c r="I4592" t="s">
        <v>34</v>
      </c>
      <c r="J4592" s="1">
        <v>44910</v>
      </c>
      <c r="M4592" t="s">
        <v>35</v>
      </c>
      <c r="N4592" s="2">
        <v>26211.71</v>
      </c>
      <c r="O4592" t="s">
        <v>333</v>
      </c>
      <c r="P4592">
        <v>3.4</v>
      </c>
      <c r="Q45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92">
        <f>YEAR(Table1[[#This Row],[Hire Date]])</f>
        <v>2022</v>
      </c>
      <c r="T4592" t="str">
        <f>IF(Table1[[#This Row],[Education Level]]="Master's Degree",
"Master's Degree",
IF(Table1[[#This Row],[Education Level]]="Bachelor's Degree",
"Bachelor's Degree",
"Others"))</f>
        <v>Bachelor's Degree</v>
      </c>
    </row>
    <row r="4593" spans="1:20" x14ac:dyDescent="0.25">
      <c r="A4593" t="s">
        <v>9582</v>
      </c>
      <c r="B4593" t="s">
        <v>9583</v>
      </c>
      <c r="C4593" t="s">
        <v>18</v>
      </c>
      <c r="D4593">
        <v>36</v>
      </c>
      <c r="E4593" t="s">
        <v>86</v>
      </c>
      <c r="F4593" t="s">
        <v>31</v>
      </c>
      <c r="G4593" t="s">
        <v>45</v>
      </c>
      <c r="H4593" t="s">
        <v>33</v>
      </c>
      <c r="I4593" t="s">
        <v>23</v>
      </c>
      <c r="J4593" s="1">
        <v>45224</v>
      </c>
      <c r="M4593" t="s">
        <v>35</v>
      </c>
      <c r="N4593" s="2">
        <v>6771.4</v>
      </c>
      <c r="O4593" t="s">
        <v>832</v>
      </c>
      <c r="P4593">
        <v>2.6</v>
      </c>
      <c r="Q45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593">
        <f>YEAR(Table1[[#This Row],[Hire Date]])</f>
        <v>2023</v>
      </c>
      <c r="T4593" t="str">
        <f>IF(Table1[[#This Row],[Education Level]]="Master's Degree",
"Master's Degree",
IF(Table1[[#This Row],[Education Level]]="Bachelor's Degree",
"Bachelor's Degree",
"Others"))</f>
        <v>Master's Degree</v>
      </c>
    </row>
    <row r="4594" spans="1:20" x14ac:dyDescent="0.25">
      <c r="A4594" t="s">
        <v>9584</v>
      </c>
      <c r="B4594" t="s">
        <v>9585</v>
      </c>
      <c r="C4594" t="s">
        <v>18</v>
      </c>
      <c r="D4594">
        <v>39</v>
      </c>
      <c r="E4594" t="s">
        <v>30</v>
      </c>
      <c r="F4594" t="s">
        <v>31</v>
      </c>
      <c r="G4594" t="s">
        <v>45</v>
      </c>
      <c r="H4594" t="s">
        <v>22</v>
      </c>
      <c r="I4594" t="s">
        <v>75</v>
      </c>
      <c r="J4594" s="1">
        <v>44067</v>
      </c>
      <c r="K4594" s="1">
        <v>44625</v>
      </c>
      <c r="L4594" t="s">
        <v>132</v>
      </c>
      <c r="M4594" t="s">
        <v>25</v>
      </c>
      <c r="N4594" s="2">
        <v>9256.25</v>
      </c>
      <c r="O4594" t="s">
        <v>249</v>
      </c>
      <c r="P4594">
        <v>1.5</v>
      </c>
      <c r="Q45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594">
        <f>YEAR(Table1[[#This Row],[Hire Date]])</f>
        <v>2020</v>
      </c>
      <c r="S4594" s="9">
        <f>YEAR(Table1[[#This Row],[Exit Date]])</f>
        <v>2022</v>
      </c>
      <c r="T4594" t="str">
        <f>IF(Table1[[#This Row],[Education Level]]="Master's Degree",
"Master's Degree",
IF(Table1[[#This Row],[Education Level]]="Bachelor's Degree",
"Bachelor's Degree",
"Others"))</f>
        <v>Others</v>
      </c>
    </row>
    <row r="4595" spans="1:20" x14ac:dyDescent="0.25">
      <c r="A4595" t="s">
        <v>9586</v>
      </c>
      <c r="B4595" t="s">
        <v>9587</v>
      </c>
      <c r="C4595" t="s">
        <v>18</v>
      </c>
      <c r="D4595">
        <v>22</v>
      </c>
      <c r="E4595" t="s">
        <v>79</v>
      </c>
      <c r="F4595" t="s">
        <v>31</v>
      </c>
      <c r="G4595" t="s">
        <v>93</v>
      </c>
      <c r="H4595" t="s">
        <v>22</v>
      </c>
      <c r="I4595" t="s">
        <v>50</v>
      </c>
      <c r="J4595" s="1">
        <v>44408</v>
      </c>
      <c r="K4595" s="1">
        <v>45064</v>
      </c>
      <c r="L4595" t="s">
        <v>132</v>
      </c>
      <c r="M4595" t="s">
        <v>25</v>
      </c>
      <c r="N4595" s="2">
        <v>3623.72</v>
      </c>
      <c r="O4595" t="s">
        <v>7161</v>
      </c>
      <c r="P4595">
        <v>1.8</v>
      </c>
      <c r="Q45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595">
        <f>YEAR(Table1[[#This Row],[Hire Date]])</f>
        <v>2021</v>
      </c>
      <c r="S4595" s="9">
        <f>YEAR(Table1[[#This Row],[Exit Date]])</f>
        <v>2023</v>
      </c>
      <c r="T4595" t="str">
        <f>IF(Table1[[#This Row],[Education Level]]="Master's Degree",
"Master's Degree",
IF(Table1[[#This Row],[Education Level]]="Bachelor's Degree",
"Bachelor's Degree",
"Others"))</f>
        <v>Others</v>
      </c>
    </row>
    <row r="4596" spans="1:20" x14ac:dyDescent="0.25">
      <c r="A4596" t="s">
        <v>9588</v>
      </c>
      <c r="B4596" t="s">
        <v>9589</v>
      </c>
      <c r="C4596" t="s">
        <v>18</v>
      </c>
      <c r="D4596">
        <v>34</v>
      </c>
      <c r="E4596" t="s">
        <v>30</v>
      </c>
      <c r="F4596" t="s">
        <v>31</v>
      </c>
      <c r="G4596" t="s">
        <v>45</v>
      </c>
      <c r="H4596" t="s">
        <v>33</v>
      </c>
      <c r="I4596" t="s">
        <v>34</v>
      </c>
      <c r="J4596" s="1">
        <v>43615</v>
      </c>
      <c r="M4596" t="s">
        <v>35</v>
      </c>
      <c r="N4596" s="2">
        <v>9231.2000000000007</v>
      </c>
      <c r="O4596" t="s">
        <v>746</v>
      </c>
      <c r="P4596">
        <v>7</v>
      </c>
      <c r="Q45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96">
        <f>YEAR(Table1[[#This Row],[Hire Date]])</f>
        <v>2019</v>
      </c>
      <c r="T4596" t="str">
        <f>IF(Table1[[#This Row],[Education Level]]="Master's Degree",
"Master's Degree",
IF(Table1[[#This Row],[Education Level]]="Bachelor's Degree",
"Bachelor's Degree",
"Others"))</f>
        <v>Bachelor's Degree</v>
      </c>
    </row>
    <row r="4597" spans="1:20" x14ac:dyDescent="0.25">
      <c r="A4597" t="s">
        <v>9590</v>
      </c>
      <c r="B4597" t="s">
        <v>9591</v>
      </c>
      <c r="C4597" t="s">
        <v>29</v>
      </c>
      <c r="D4597">
        <v>36</v>
      </c>
      <c r="E4597" t="s">
        <v>30</v>
      </c>
      <c r="F4597" t="s">
        <v>31</v>
      </c>
      <c r="G4597" t="s">
        <v>93</v>
      </c>
      <c r="H4597" t="s">
        <v>33</v>
      </c>
      <c r="I4597" t="s">
        <v>23</v>
      </c>
      <c r="J4597" s="1">
        <v>43237</v>
      </c>
      <c r="M4597" t="s">
        <v>35</v>
      </c>
      <c r="N4597" s="2">
        <v>2884.65</v>
      </c>
      <c r="O4597" t="s">
        <v>1082</v>
      </c>
      <c r="P4597">
        <v>8</v>
      </c>
      <c r="Q45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97">
        <f>YEAR(Table1[[#This Row],[Hire Date]])</f>
        <v>2018</v>
      </c>
      <c r="T4597" t="str">
        <f>IF(Table1[[#This Row],[Education Level]]="Master's Degree",
"Master's Degree",
IF(Table1[[#This Row],[Education Level]]="Bachelor's Degree",
"Bachelor's Degree",
"Others"))</f>
        <v>Master's Degree</v>
      </c>
    </row>
    <row r="4598" spans="1:20" x14ac:dyDescent="0.25">
      <c r="A4598" t="s">
        <v>9592</v>
      </c>
      <c r="B4598" t="s">
        <v>9593</v>
      </c>
      <c r="C4598" t="s">
        <v>29</v>
      </c>
      <c r="D4598">
        <v>32</v>
      </c>
      <c r="E4598" t="s">
        <v>19</v>
      </c>
      <c r="F4598" t="s">
        <v>60</v>
      </c>
      <c r="G4598" t="s">
        <v>232</v>
      </c>
      <c r="H4598" t="s">
        <v>33</v>
      </c>
      <c r="I4598" t="s">
        <v>34</v>
      </c>
      <c r="J4598" s="1">
        <v>44222</v>
      </c>
      <c r="M4598" t="s">
        <v>35</v>
      </c>
      <c r="N4598" s="2">
        <v>54696.75</v>
      </c>
      <c r="O4598" t="s">
        <v>146</v>
      </c>
      <c r="P4598">
        <v>5.3</v>
      </c>
      <c r="Q45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598">
        <f>YEAR(Table1[[#This Row],[Hire Date]])</f>
        <v>2021</v>
      </c>
      <c r="T4598" t="str">
        <f>IF(Table1[[#This Row],[Education Level]]="Master's Degree",
"Master's Degree",
IF(Table1[[#This Row],[Education Level]]="Bachelor's Degree",
"Bachelor's Degree",
"Others"))</f>
        <v>Bachelor's Degree</v>
      </c>
    </row>
    <row r="4599" spans="1:20" x14ac:dyDescent="0.25">
      <c r="A4599" t="s">
        <v>9594</v>
      </c>
      <c r="B4599" t="s">
        <v>9595</v>
      </c>
      <c r="C4599" t="s">
        <v>29</v>
      </c>
      <c r="D4599">
        <v>46</v>
      </c>
      <c r="E4599" t="s">
        <v>73</v>
      </c>
      <c r="F4599" t="s">
        <v>44</v>
      </c>
      <c r="G4599" t="s">
        <v>145</v>
      </c>
      <c r="H4599" t="s">
        <v>33</v>
      </c>
      <c r="I4599" t="s">
        <v>23</v>
      </c>
      <c r="J4599" s="1">
        <v>44731</v>
      </c>
      <c r="M4599" t="s">
        <v>35</v>
      </c>
      <c r="N4599" s="2">
        <v>33120.9</v>
      </c>
      <c r="O4599" t="s">
        <v>146</v>
      </c>
      <c r="P4599">
        <v>3.9</v>
      </c>
      <c r="Q45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599">
        <f>YEAR(Table1[[#This Row],[Hire Date]])</f>
        <v>2022</v>
      </c>
      <c r="T4599" t="str">
        <f>IF(Table1[[#This Row],[Education Level]]="Master's Degree",
"Master's Degree",
IF(Table1[[#This Row],[Education Level]]="Bachelor's Degree",
"Bachelor's Degree",
"Others"))</f>
        <v>Master's Degree</v>
      </c>
    </row>
    <row r="4600" spans="1:20" x14ac:dyDescent="0.25">
      <c r="A4600" t="s">
        <v>9596</v>
      </c>
      <c r="B4600" t="s">
        <v>9597</v>
      </c>
      <c r="C4600" t="s">
        <v>29</v>
      </c>
      <c r="D4600">
        <v>38</v>
      </c>
      <c r="E4600" t="s">
        <v>79</v>
      </c>
      <c r="F4600" t="s">
        <v>49</v>
      </c>
      <c r="G4600" t="s">
        <v>45</v>
      </c>
      <c r="H4600" t="s">
        <v>33</v>
      </c>
      <c r="I4600" t="s">
        <v>34</v>
      </c>
      <c r="J4600" s="1">
        <v>44455</v>
      </c>
      <c r="K4600" s="1">
        <v>45986</v>
      </c>
      <c r="L4600" t="s">
        <v>132</v>
      </c>
      <c r="M4600" t="s">
        <v>25</v>
      </c>
      <c r="N4600" s="2">
        <v>7985.96</v>
      </c>
      <c r="O4600" t="s">
        <v>1021</v>
      </c>
      <c r="P4600">
        <v>4.2</v>
      </c>
      <c r="Q46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00">
        <f>YEAR(Table1[[#This Row],[Hire Date]])</f>
        <v>2021</v>
      </c>
      <c r="S4600" s="9">
        <f>YEAR(Table1[[#This Row],[Exit Date]])</f>
        <v>2025</v>
      </c>
      <c r="T4600" t="str">
        <f>IF(Table1[[#This Row],[Education Level]]="Master's Degree",
"Master's Degree",
IF(Table1[[#This Row],[Education Level]]="Bachelor's Degree",
"Bachelor's Degree",
"Others"))</f>
        <v>Bachelor's Degree</v>
      </c>
    </row>
    <row r="4601" spans="1:20" x14ac:dyDescent="0.25">
      <c r="A4601" t="s">
        <v>9598</v>
      </c>
      <c r="B4601" t="s">
        <v>9599</v>
      </c>
      <c r="C4601" t="s">
        <v>18</v>
      </c>
      <c r="D4601">
        <v>46</v>
      </c>
      <c r="E4601" t="s">
        <v>30</v>
      </c>
      <c r="F4601" t="s">
        <v>20</v>
      </c>
      <c r="G4601" t="s">
        <v>137</v>
      </c>
      <c r="H4601" t="s">
        <v>33</v>
      </c>
      <c r="I4601" t="s">
        <v>23</v>
      </c>
      <c r="J4601" s="1">
        <v>43636</v>
      </c>
      <c r="M4601" t="s">
        <v>35</v>
      </c>
      <c r="N4601" s="2">
        <v>28544.63</v>
      </c>
      <c r="O4601" t="s">
        <v>80</v>
      </c>
      <c r="P4601">
        <v>6.9</v>
      </c>
      <c r="Q46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01">
        <f>YEAR(Table1[[#This Row],[Hire Date]])</f>
        <v>2019</v>
      </c>
      <c r="T4601" t="str">
        <f>IF(Table1[[#This Row],[Education Level]]="Master's Degree",
"Master's Degree",
IF(Table1[[#This Row],[Education Level]]="Bachelor's Degree",
"Bachelor's Degree",
"Others"))</f>
        <v>Master's Degree</v>
      </c>
    </row>
    <row r="4602" spans="1:20" x14ac:dyDescent="0.25">
      <c r="A4602" t="s">
        <v>9600</v>
      </c>
      <c r="B4602" t="s">
        <v>9601</v>
      </c>
      <c r="C4602" t="s">
        <v>18</v>
      </c>
      <c r="D4602">
        <v>33</v>
      </c>
      <c r="E4602" t="s">
        <v>19</v>
      </c>
      <c r="F4602" t="s">
        <v>49</v>
      </c>
      <c r="G4602" t="s">
        <v>137</v>
      </c>
      <c r="H4602" t="s">
        <v>22</v>
      </c>
      <c r="I4602" t="s">
        <v>50</v>
      </c>
      <c r="J4602" s="1">
        <v>45695</v>
      </c>
      <c r="M4602" t="s">
        <v>35</v>
      </c>
      <c r="N4602" s="2">
        <v>23636.639999999999</v>
      </c>
      <c r="O4602" t="s">
        <v>220</v>
      </c>
      <c r="P4602">
        <v>1.3</v>
      </c>
      <c r="Q46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602">
        <f>YEAR(Table1[[#This Row],[Hire Date]])</f>
        <v>2025</v>
      </c>
      <c r="T4602" t="str">
        <f>IF(Table1[[#This Row],[Education Level]]="Master's Degree",
"Master's Degree",
IF(Table1[[#This Row],[Education Level]]="Bachelor's Degree",
"Bachelor's Degree",
"Others"))</f>
        <v>Others</v>
      </c>
    </row>
    <row r="4603" spans="1:20" x14ac:dyDescent="0.25">
      <c r="A4603" t="s">
        <v>9602</v>
      </c>
      <c r="B4603" t="s">
        <v>9603</v>
      </c>
      <c r="C4603" t="s">
        <v>29</v>
      </c>
      <c r="D4603">
        <v>43</v>
      </c>
      <c r="E4603" t="s">
        <v>86</v>
      </c>
      <c r="F4603" t="s">
        <v>20</v>
      </c>
      <c r="G4603" t="s">
        <v>21</v>
      </c>
      <c r="H4603" t="s">
        <v>131</v>
      </c>
      <c r="I4603" t="s">
        <v>23</v>
      </c>
      <c r="J4603" s="1">
        <v>46067</v>
      </c>
      <c r="K4603" s="1">
        <v>46173</v>
      </c>
      <c r="L4603" t="s">
        <v>132</v>
      </c>
      <c r="M4603" t="s">
        <v>25</v>
      </c>
      <c r="N4603" s="2">
        <v>15538.82</v>
      </c>
      <c r="O4603" t="s">
        <v>544</v>
      </c>
      <c r="P4603">
        <v>0.3</v>
      </c>
      <c r="Q46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603">
        <f>YEAR(Table1[[#This Row],[Hire Date]])</f>
        <v>2026</v>
      </c>
      <c r="S4603" s="9">
        <f>YEAR(Table1[[#This Row],[Exit Date]])</f>
        <v>2026</v>
      </c>
      <c r="T4603" t="str">
        <f>IF(Table1[[#This Row],[Education Level]]="Master's Degree",
"Master's Degree",
IF(Table1[[#This Row],[Education Level]]="Bachelor's Degree",
"Bachelor's Degree",
"Others"))</f>
        <v>Master's Degree</v>
      </c>
    </row>
    <row r="4604" spans="1:20" x14ac:dyDescent="0.25">
      <c r="A4604" t="s">
        <v>9604</v>
      </c>
      <c r="B4604" t="s">
        <v>9605</v>
      </c>
      <c r="C4604" t="s">
        <v>29</v>
      </c>
      <c r="D4604">
        <v>49</v>
      </c>
      <c r="E4604" t="s">
        <v>43</v>
      </c>
      <c r="F4604" t="s">
        <v>20</v>
      </c>
      <c r="G4604" t="s">
        <v>137</v>
      </c>
      <c r="H4604" t="s">
        <v>33</v>
      </c>
      <c r="I4604" t="s">
        <v>23</v>
      </c>
      <c r="J4604" s="1">
        <v>43118</v>
      </c>
      <c r="K4604" s="1">
        <v>45664</v>
      </c>
      <c r="L4604" t="s">
        <v>113</v>
      </c>
      <c r="M4604" t="s">
        <v>25</v>
      </c>
      <c r="N4604" s="2">
        <v>29934.13</v>
      </c>
      <c r="O4604" t="s">
        <v>2839</v>
      </c>
      <c r="P4604">
        <v>7</v>
      </c>
      <c r="Q46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04">
        <f>YEAR(Table1[[#This Row],[Hire Date]])</f>
        <v>2018</v>
      </c>
      <c r="S4604" s="9">
        <f>YEAR(Table1[[#This Row],[Exit Date]])</f>
        <v>2025</v>
      </c>
      <c r="T4604" t="str">
        <f>IF(Table1[[#This Row],[Education Level]]="Master's Degree",
"Master's Degree",
IF(Table1[[#This Row],[Education Level]]="Bachelor's Degree",
"Bachelor's Degree",
"Others"))</f>
        <v>Master's Degree</v>
      </c>
    </row>
    <row r="4605" spans="1:20" x14ac:dyDescent="0.25">
      <c r="A4605" t="s">
        <v>9606</v>
      </c>
      <c r="B4605" t="s">
        <v>9607</v>
      </c>
      <c r="C4605" t="s">
        <v>18</v>
      </c>
      <c r="D4605">
        <v>46</v>
      </c>
      <c r="E4605" t="s">
        <v>30</v>
      </c>
      <c r="F4605" t="s">
        <v>20</v>
      </c>
      <c r="G4605" t="s">
        <v>32</v>
      </c>
      <c r="H4605" t="s">
        <v>33</v>
      </c>
      <c r="I4605" t="s">
        <v>23</v>
      </c>
      <c r="J4605" s="1">
        <v>44633</v>
      </c>
      <c r="M4605" t="s">
        <v>35</v>
      </c>
      <c r="N4605" s="2">
        <v>5266.45</v>
      </c>
      <c r="O4605" t="s">
        <v>2471</v>
      </c>
      <c r="P4605">
        <v>4.2</v>
      </c>
      <c r="Q46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05">
        <f>YEAR(Table1[[#This Row],[Hire Date]])</f>
        <v>2022</v>
      </c>
      <c r="T4605" t="str">
        <f>IF(Table1[[#This Row],[Education Level]]="Master's Degree",
"Master's Degree",
IF(Table1[[#This Row],[Education Level]]="Bachelor's Degree",
"Bachelor's Degree",
"Others"))</f>
        <v>Master's Degree</v>
      </c>
    </row>
    <row r="4606" spans="1:20" x14ac:dyDescent="0.25">
      <c r="A4606" t="s">
        <v>9608</v>
      </c>
      <c r="B4606" t="s">
        <v>9609</v>
      </c>
      <c r="C4606" t="s">
        <v>18</v>
      </c>
      <c r="D4606">
        <v>25</v>
      </c>
      <c r="E4606" t="s">
        <v>136</v>
      </c>
      <c r="F4606" t="s">
        <v>74</v>
      </c>
      <c r="G4606" t="s">
        <v>61</v>
      </c>
      <c r="H4606" t="s">
        <v>33</v>
      </c>
      <c r="I4606" t="s">
        <v>50</v>
      </c>
      <c r="J4606" s="1">
        <v>44619</v>
      </c>
      <c r="M4606" t="s">
        <v>35</v>
      </c>
      <c r="N4606" s="2">
        <v>11109.69</v>
      </c>
      <c r="O4606" t="s">
        <v>1733</v>
      </c>
      <c r="P4606">
        <v>4.2</v>
      </c>
      <c r="Q46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06">
        <f>YEAR(Table1[[#This Row],[Hire Date]])</f>
        <v>2022</v>
      </c>
      <c r="T4606" t="str">
        <f>IF(Table1[[#This Row],[Education Level]]="Master's Degree",
"Master's Degree",
IF(Table1[[#This Row],[Education Level]]="Bachelor's Degree",
"Bachelor's Degree",
"Others"))</f>
        <v>Others</v>
      </c>
    </row>
    <row r="4607" spans="1:20" x14ac:dyDescent="0.25">
      <c r="A4607" t="s">
        <v>9610</v>
      </c>
      <c r="B4607" t="s">
        <v>9611</v>
      </c>
      <c r="C4607" t="s">
        <v>18</v>
      </c>
      <c r="D4607">
        <v>32</v>
      </c>
      <c r="E4607" t="s">
        <v>30</v>
      </c>
      <c r="F4607" t="s">
        <v>74</v>
      </c>
      <c r="G4607" t="s">
        <v>61</v>
      </c>
      <c r="H4607" t="s">
        <v>33</v>
      </c>
      <c r="I4607" t="s">
        <v>117</v>
      </c>
      <c r="J4607" s="1">
        <v>44696</v>
      </c>
      <c r="M4607" t="s">
        <v>35</v>
      </c>
      <c r="N4607" s="2">
        <v>13000.6</v>
      </c>
      <c r="O4607" t="s">
        <v>307</v>
      </c>
      <c r="P4607">
        <v>4</v>
      </c>
      <c r="Q46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07">
        <f>YEAR(Table1[[#This Row],[Hire Date]])</f>
        <v>2022</v>
      </c>
      <c r="T4607" t="str">
        <f>IF(Table1[[#This Row],[Education Level]]="Master's Degree",
"Master's Degree",
IF(Table1[[#This Row],[Education Level]]="Bachelor's Degree",
"Bachelor's Degree",
"Others"))</f>
        <v>Others</v>
      </c>
    </row>
    <row r="4608" spans="1:20" x14ac:dyDescent="0.25">
      <c r="A4608" t="s">
        <v>9612</v>
      </c>
      <c r="B4608" t="s">
        <v>9613</v>
      </c>
      <c r="C4608" t="s">
        <v>29</v>
      </c>
      <c r="D4608">
        <v>31</v>
      </c>
      <c r="E4608" t="s">
        <v>30</v>
      </c>
      <c r="F4608" t="s">
        <v>20</v>
      </c>
      <c r="G4608" t="s">
        <v>21</v>
      </c>
      <c r="H4608" t="s">
        <v>33</v>
      </c>
      <c r="I4608" t="s">
        <v>75</v>
      </c>
      <c r="J4608" s="1">
        <v>43114</v>
      </c>
      <c r="M4608" t="s">
        <v>35</v>
      </c>
      <c r="N4608" s="2">
        <v>19045.46</v>
      </c>
      <c r="O4608" t="s">
        <v>1134</v>
      </c>
      <c r="P4608">
        <v>8.3000000000000007</v>
      </c>
      <c r="Q46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08">
        <f>YEAR(Table1[[#This Row],[Hire Date]])</f>
        <v>2018</v>
      </c>
      <c r="T4608" t="str">
        <f>IF(Table1[[#This Row],[Education Level]]="Master's Degree",
"Master's Degree",
IF(Table1[[#This Row],[Education Level]]="Bachelor's Degree",
"Bachelor's Degree",
"Others"))</f>
        <v>Others</v>
      </c>
    </row>
    <row r="4609" spans="1:20" x14ac:dyDescent="0.25">
      <c r="A4609" t="s">
        <v>9614</v>
      </c>
      <c r="B4609" t="s">
        <v>9615</v>
      </c>
      <c r="C4609" t="s">
        <v>18</v>
      </c>
      <c r="D4609">
        <v>39</v>
      </c>
      <c r="E4609" t="s">
        <v>100</v>
      </c>
      <c r="F4609" t="s">
        <v>31</v>
      </c>
      <c r="G4609" t="s">
        <v>61</v>
      </c>
      <c r="H4609" t="s">
        <v>22</v>
      </c>
      <c r="I4609" t="s">
        <v>34</v>
      </c>
      <c r="J4609" s="1">
        <v>44968</v>
      </c>
      <c r="K4609" s="1">
        <v>45570</v>
      </c>
      <c r="L4609" t="s">
        <v>132</v>
      </c>
      <c r="M4609" t="s">
        <v>25</v>
      </c>
      <c r="N4609" s="2">
        <v>10800.23</v>
      </c>
      <c r="O4609" t="s">
        <v>2284</v>
      </c>
      <c r="P4609">
        <v>1.6</v>
      </c>
      <c r="Q46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609">
        <f>YEAR(Table1[[#This Row],[Hire Date]])</f>
        <v>2023</v>
      </c>
      <c r="S4609" s="9">
        <f>YEAR(Table1[[#This Row],[Exit Date]])</f>
        <v>2024</v>
      </c>
      <c r="T4609" t="str">
        <f>IF(Table1[[#This Row],[Education Level]]="Master's Degree",
"Master's Degree",
IF(Table1[[#This Row],[Education Level]]="Bachelor's Degree",
"Bachelor's Degree",
"Others"))</f>
        <v>Bachelor's Degree</v>
      </c>
    </row>
    <row r="4610" spans="1:20" x14ac:dyDescent="0.25">
      <c r="A4610" t="s">
        <v>9616</v>
      </c>
      <c r="B4610" t="s">
        <v>9617</v>
      </c>
      <c r="C4610" t="s">
        <v>29</v>
      </c>
      <c r="D4610">
        <v>41</v>
      </c>
      <c r="E4610" t="s">
        <v>73</v>
      </c>
      <c r="F4610" t="s">
        <v>44</v>
      </c>
      <c r="G4610" t="s">
        <v>45</v>
      </c>
      <c r="H4610" t="s">
        <v>33</v>
      </c>
      <c r="I4610" t="s">
        <v>23</v>
      </c>
      <c r="J4610" s="1">
        <v>45607</v>
      </c>
      <c r="M4610" t="s">
        <v>35</v>
      </c>
      <c r="N4610" s="2">
        <v>7469.72</v>
      </c>
      <c r="O4610" t="s">
        <v>1668</v>
      </c>
      <c r="P4610">
        <v>1.5</v>
      </c>
      <c r="Q46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610">
        <f>YEAR(Table1[[#This Row],[Hire Date]])</f>
        <v>2024</v>
      </c>
      <c r="T4610" t="str">
        <f>IF(Table1[[#This Row],[Education Level]]="Master's Degree",
"Master's Degree",
IF(Table1[[#This Row],[Education Level]]="Bachelor's Degree",
"Bachelor's Degree",
"Others"))</f>
        <v>Master's Degree</v>
      </c>
    </row>
    <row r="4611" spans="1:20" x14ac:dyDescent="0.25">
      <c r="A4611" t="s">
        <v>9618</v>
      </c>
      <c r="B4611" t="s">
        <v>4871</v>
      </c>
      <c r="C4611" t="s">
        <v>29</v>
      </c>
      <c r="D4611">
        <v>27</v>
      </c>
      <c r="E4611" t="s">
        <v>73</v>
      </c>
      <c r="F4611" t="s">
        <v>31</v>
      </c>
      <c r="G4611" t="s">
        <v>21</v>
      </c>
      <c r="H4611" t="s">
        <v>33</v>
      </c>
      <c r="I4611" t="s">
        <v>34</v>
      </c>
      <c r="J4611" s="1">
        <v>46016</v>
      </c>
      <c r="M4611" t="s">
        <v>35</v>
      </c>
      <c r="N4611" s="2">
        <v>16981.02</v>
      </c>
      <c r="O4611" t="s">
        <v>2866</v>
      </c>
      <c r="P4611">
        <v>0.4</v>
      </c>
      <c r="Q46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611">
        <f>YEAR(Table1[[#This Row],[Hire Date]])</f>
        <v>2025</v>
      </c>
      <c r="T4611" t="str">
        <f>IF(Table1[[#This Row],[Education Level]]="Master's Degree",
"Master's Degree",
IF(Table1[[#This Row],[Education Level]]="Bachelor's Degree",
"Bachelor's Degree",
"Others"))</f>
        <v>Bachelor's Degree</v>
      </c>
    </row>
    <row r="4612" spans="1:20" x14ac:dyDescent="0.25">
      <c r="A4612" t="s">
        <v>9619</v>
      </c>
      <c r="B4612" t="s">
        <v>9620</v>
      </c>
      <c r="C4612" t="s">
        <v>29</v>
      </c>
      <c r="D4612">
        <v>35</v>
      </c>
      <c r="E4612" t="s">
        <v>30</v>
      </c>
      <c r="F4612" t="s">
        <v>60</v>
      </c>
      <c r="G4612" t="s">
        <v>93</v>
      </c>
      <c r="H4612" t="s">
        <v>33</v>
      </c>
      <c r="I4612" t="s">
        <v>117</v>
      </c>
      <c r="J4612" s="1">
        <v>45452</v>
      </c>
      <c r="M4612" t="s">
        <v>35</v>
      </c>
      <c r="N4612" s="2">
        <v>3098.94</v>
      </c>
      <c r="O4612" t="s">
        <v>2739</v>
      </c>
      <c r="P4612">
        <v>1.9</v>
      </c>
      <c r="Q46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612">
        <f>YEAR(Table1[[#This Row],[Hire Date]])</f>
        <v>2024</v>
      </c>
      <c r="T4612" t="str">
        <f>IF(Table1[[#This Row],[Education Level]]="Master's Degree",
"Master's Degree",
IF(Table1[[#This Row],[Education Level]]="Bachelor's Degree",
"Bachelor's Degree",
"Others"))</f>
        <v>Others</v>
      </c>
    </row>
    <row r="4613" spans="1:20" x14ac:dyDescent="0.25">
      <c r="A4613" t="s">
        <v>9621</v>
      </c>
      <c r="B4613" t="s">
        <v>9622</v>
      </c>
      <c r="C4613" t="s">
        <v>29</v>
      </c>
      <c r="D4613">
        <v>22</v>
      </c>
      <c r="E4613" t="s">
        <v>43</v>
      </c>
      <c r="F4613" t="s">
        <v>74</v>
      </c>
      <c r="G4613" t="s">
        <v>61</v>
      </c>
      <c r="H4613" t="s">
        <v>33</v>
      </c>
      <c r="I4613" t="s">
        <v>23</v>
      </c>
      <c r="J4613" s="1">
        <v>44493</v>
      </c>
      <c r="K4613" s="1">
        <v>45600</v>
      </c>
      <c r="L4613" t="s">
        <v>372</v>
      </c>
      <c r="M4613" t="s">
        <v>25</v>
      </c>
      <c r="N4613" s="2">
        <v>10608.12</v>
      </c>
      <c r="O4613" t="s">
        <v>2542</v>
      </c>
      <c r="P4613">
        <v>3</v>
      </c>
      <c r="Q46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13">
        <f>YEAR(Table1[[#This Row],[Hire Date]])</f>
        <v>2021</v>
      </c>
      <c r="S4613" s="9">
        <f>YEAR(Table1[[#This Row],[Exit Date]])</f>
        <v>2024</v>
      </c>
      <c r="T4613" t="str">
        <f>IF(Table1[[#This Row],[Education Level]]="Master's Degree",
"Master's Degree",
IF(Table1[[#This Row],[Education Level]]="Bachelor's Degree",
"Bachelor's Degree",
"Others"))</f>
        <v>Master's Degree</v>
      </c>
    </row>
    <row r="4614" spans="1:20" x14ac:dyDescent="0.25">
      <c r="A4614" t="s">
        <v>9623</v>
      </c>
      <c r="B4614" t="s">
        <v>9624</v>
      </c>
      <c r="C4614" t="s">
        <v>18</v>
      </c>
      <c r="D4614">
        <v>47</v>
      </c>
      <c r="E4614" t="s">
        <v>100</v>
      </c>
      <c r="F4614" t="s">
        <v>44</v>
      </c>
      <c r="G4614" t="s">
        <v>145</v>
      </c>
      <c r="H4614" t="s">
        <v>22</v>
      </c>
      <c r="I4614" t="s">
        <v>34</v>
      </c>
      <c r="J4614" s="1">
        <v>43648</v>
      </c>
      <c r="M4614" t="s">
        <v>35</v>
      </c>
      <c r="N4614" s="2">
        <v>32309.79</v>
      </c>
      <c r="O4614" t="s">
        <v>146</v>
      </c>
      <c r="P4614">
        <v>6.9</v>
      </c>
      <c r="Q46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14">
        <f>YEAR(Table1[[#This Row],[Hire Date]])</f>
        <v>2019</v>
      </c>
      <c r="T4614" t="str">
        <f>IF(Table1[[#This Row],[Education Level]]="Master's Degree",
"Master's Degree",
IF(Table1[[#This Row],[Education Level]]="Bachelor's Degree",
"Bachelor's Degree",
"Others"))</f>
        <v>Bachelor's Degree</v>
      </c>
    </row>
    <row r="4615" spans="1:20" x14ac:dyDescent="0.25">
      <c r="A4615" t="s">
        <v>9625</v>
      </c>
      <c r="B4615" t="s">
        <v>9626</v>
      </c>
      <c r="C4615" t="s">
        <v>18</v>
      </c>
      <c r="D4615">
        <v>30</v>
      </c>
      <c r="E4615" t="s">
        <v>43</v>
      </c>
      <c r="F4615" t="s">
        <v>31</v>
      </c>
      <c r="G4615" t="s">
        <v>32</v>
      </c>
      <c r="H4615" t="s">
        <v>131</v>
      </c>
      <c r="I4615" t="s">
        <v>34</v>
      </c>
      <c r="J4615" s="1">
        <v>44278</v>
      </c>
      <c r="K4615" s="1">
        <v>44515</v>
      </c>
      <c r="L4615" t="s">
        <v>132</v>
      </c>
      <c r="M4615" t="s">
        <v>25</v>
      </c>
      <c r="N4615" s="2">
        <v>5789.43</v>
      </c>
      <c r="O4615" t="s">
        <v>310</v>
      </c>
      <c r="P4615">
        <v>0.6</v>
      </c>
      <c r="Q46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615">
        <f>YEAR(Table1[[#This Row],[Hire Date]])</f>
        <v>2021</v>
      </c>
      <c r="S4615" s="9">
        <f>YEAR(Table1[[#This Row],[Exit Date]])</f>
        <v>2021</v>
      </c>
      <c r="T4615" t="str">
        <f>IF(Table1[[#This Row],[Education Level]]="Master's Degree",
"Master's Degree",
IF(Table1[[#This Row],[Education Level]]="Bachelor's Degree",
"Bachelor's Degree",
"Others"))</f>
        <v>Bachelor's Degree</v>
      </c>
    </row>
    <row r="4616" spans="1:20" x14ac:dyDescent="0.25">
      <c r="A4616" t="s">
        <v>9627</v>
      </c>
      <c r="B4616" t="s">
        <v>9628</v>
      </c>
      <c r="C4616" t="s">
        <v>29</v>
      </c>
      <c r="D4616">
        <v>35</v>
      </c>
      <c r="E4616" t="s">
        <v>100</v>
      </c>
      <c r="F4616" t="s">
        <v>31</v>
      </c>
      <c r="G4616" t="s">
        <v>32</v>
      </c>
      <c r="H4616" t="s">
        <v>33</v>
      </c>
      <c r="I4616" t="s">
        <v>50</v>
      </c>
      <c r="J4616" s="1">
        <v>43329</v>
      </c>
      <c r="M4616" t="s">
        <v>35</v>
      </c>
      <c r="N4616" s="2">
        <v>5728.37</v>
      </c>
      <c r="O4616" t="s">
        <v>283</v>
      </c>
      <c r="P4616">
        <v>7.8</v>
      </c>
      <c r="Q46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16">
        <f>YEAR(Table1[[#This Row],[Hire Date]])</f>
        <v>2018</v>
      </c>
      <c r="T4616" t="str">
        <f>IF(Table1[[#This Row],[Education Level]]="Master's Degree",
"Master's Degree",
IF(Table1[[#This Row],[Education Level]]="Bachelor's Degree",
"Bachelor's Degree",
"Others"))</f>
        <v>Others</v>
      </c>
    </row>
    <row r="4617" spans="1:20" x14ac:dyDescent="0.25">
      <c r="A4617" t="s">
        <v>9629</v>
      </c>
      <c r="B4617" t="s">
        <v>9630</v>
      </c>
      <c r="C4617" t="s">
        <v>18</v>
      </c>
      <c r="D4617">
        <v>32</v>
      </c>
      <c r="E4617" t="s">
        <v>86</v>
      </c>
      <c r="F4617" t="s">
        <v>74</v>
      </c>
      <c r="G4617" t="s">
        <v>45</v>
      </c>
      <c r="H4617" t="s">
        <v>33</v>
      </c>
      <c r="I4617" t="s">
        <v>34</v>
      </c>
      <c r="J4617" s="1">
        <v>44066</v>
      </c>
      <c r="M4617" t="s">
        <v>35</v>
      </c>
      <c r="N4617" s="2">
        <v>8516.24</v>
      </c>
      <c r="O4617" t="s">
        <v>528</v>
      </c>
      <c r="P4617">
        <v>5.7</v>
      </c>
      <c r="Q46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17">
        <f>YEAR(Table1[[#This Row],[Hire Date]])</f>
        <v>2020</v>
      </c>
      <c r="T4617" t="str">
        <f>IF(Table1[[#This Row],[Education Level]]="Master's Degree",
"Master's Degree",
IF(Table1[[#This Row],[Education Level]]="Bachelor's Degree",
"Bachelor's Degree",
"Others"))</f>
        <v>Bachelor's Degree</v>
      </c>
    </row>
    <row r="4618" spans="1:20" x14ac:dyDescent="0.25">
      <c r="A4618" t="s">
        <v>9631</v>
      </c>
      <c r="B4618" t="s">
        <v>9632</v>
      </c>
      <c r="C4618" t="s">
        <v>29</v>
      </c>
      <c r="D4618">
        <v>45</v>
      </c>
      <c r="E4618" t="s">
        <v>30</v>
      </c>
      <c r="F4618" t="s">
        <v>20</v>
      </c>
      <c r="G4618" t="s">
        <v>45</v>
      </c>
      <c r="H4618" t="s">
        <v>33</v>
      </c>
      <c r="I4618" t="s">
        <v>175</v>
      </c>
      <c r="J4618" s="1">
        <v>44660</v>
      </c>
      <c r="M4618" t="s">
        <v>35</v>
      </c>
      <c r="N4618" s="2">
        <v>8776.7999999999993</v>
      </c>
      <c r="O4618" t="s">
        <v>741</v>
      </c>
      <c r="P4618">
        <v>4.0999999999999996</v>
      </c>
      <c r="Q46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18">
        <f>YEAR(Table1[[#This Row],[Hire Date]])</f>
        <v>2022</v>
      </c>
      <c r="T4618" t="str">
        <f>IF(Table1[[#This Row],[Education Level]]="Master's Degree",
"Master's Degree",
IF(Table1[[#This Row],[Education Level]]="Bachelor's Degree",
"Bachelor's Degree",
"Others"))</f>
        <v>Others</v>
      </c>
    </row>
    <row r="4619" spans="1:20" x14ac:dyDescent="0.25">
      <c r="A4619" t="s">
        <v>9633</v>
      </c>
      <c r="B4619" t="s">
        <v>9634</v>
      </c>
      <c r="C4619" t="s">
        <v>29</v>
      </c>
      <c r="D4619">
        <v>22</v>
      </c>
      <c r="E4619" t="s">
        <v>79</v>
      </c>
      <c r="F4619" t="s">
        <v>49</v>
      </c>
      <c r="G4619" t="s">
        <v>32</v>
      </c>
      <c r="H4619" t="s">
        <v>33</v>
      </c>
      <c r="I4619" t="s">
        <v>23</v>
      </c>
      <c r="J4619" s="1">
        <v>44271</v>
      </c>
      <c r="M4619" t="s">
        <v>35</v>
      </c>
      <c r="N4619" s="2">
        <v>5838.13</v>
      </c>
      <c r="O4619" t="s">
        <v>1343</v>
      </c>
      <c r="P4619">
        <v>5.2</v>
      </c>
      <c r="Q46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19">
        <f>YEAR(Table1[[#This Row],[Hire Date]])</f>
        <v>2021</v>
      </c>
      <c r="T4619" t="str">
        <f>IF(Table1[[#This Row],[Education Level]]="Master's Degree",
"Master's Degree",
IF(Table1[[#This Row],[Education Level]]="Bachelor's Degree",
"Bachelor's Degree",
"Others"))</f>
        <v>Master's Degree</v>
      </c>
    </row>
    <row r="4620" spans="1:20" x14ac:dyDescent="0.25">
      <c r="A4620" t="s">
        <v>9635</v>
      </c>
      <c r="B4620" t="s">
        <v>9636</v>
      </c>
      <c r="C4620" t="s">
        <v>18</v>
      </c>
      <c r="D4620">
        <v>34</v>
      </c>
      <c r="E4620" t="s">
        <v>121</v>
      </c>
      <c r="F4620" t="s">
        <v>31</v>
      </c>
      <c r="G4620" t="s">
        <v>61</v>
      </c>
      <c r="H4620" t="s">
        <v>131</v>
      </c>
      <c r="I4620" t="s">
        <v>117</v>
      </c>
      <c r="J4620" s="1">
        <v>43384</v>
      </c>
      <c r="K4620" s="1">
        <v>43501</v>
      </c>
      <c r="L4620" t="s">
        <v>132</v>
      </c>
      <c r="M4620" t="s">
        <v>25</v>
      </c>
      <c r="N4620" s="2">
        <v>13702.73</v>
      </c>
      <c r="O4620" t="s">
        <v>2067</v>
      </c>
      <c r="P4620">
        <v>0.3</v>
      </c>
      <c r="Q46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620">
        <f>YEAR(Table1[[#This Row],[Hire Date]])</f>
        <v>2018</v>
      </c>
      <c r="S4620" s="9">
        <f>YEAR(Table1[[#This Row],[Exit Date]])</f>
        <v>2019</v>
      </c>
      <c r="T4620" t="str">
        <f>IF(Table1[[#This Row],[Education Level]]="Master's Degree",
"Master's Degree",
IF(Table1[[#This Row],[Education Level]]="Bachelor's Degree",
"Bachelor's Degree",
"Others"))</f>
        <v>Others</v>
      </c>
    </row>
    <row r="4621" spans="1:20" x14ac:dyDescent="0.25">
      <c r="A4621" t="s">
        <v>9637</v>
      </c>
      <c r="B4621" t="s">
        <v>9638</v>
      </c>
      <c r="C4621" t="s">
        <v>18</v>
      </c>
      <c r="D4621">
        <v>34</v>
      </c>
      <c r="E4621" t="s">
        <v>30</v>
      </c>
      <c r="F4621" t="s">
        <v>49</v>
      </c>
      <c r="G4621" t="s">
        <v>21</v>
      </c>
      <c r="H4621" t="s">
        <v>131</v>
      </c>
      <c r="I4621" t="s">
        <v>23</v>
      </c>
      <c r="J4621" s="1">
        <v>45088</v>
      </c>
      <c r="K4621" s="1">
        <v>45261</v>
      </c>
      <c r="L4621" t="s">
        <v>132</v>
      </c>
      <c r="M4621" t="s">
        <v>25</v>
      </c>
      <c r="N4621" s="2">
        <v>15424.89</v>
      </c>
      <c r="O4621" t="s">
        <v>1898</v>
      </c>
      <c r="P4621">
        <v>0.5</v>
      </c>
      <c r="Q46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621">
        <f>YEAR(Table1[[#This Row],[Hire Date]])</f>
        <v>2023</v>
      </c>
      <c r="S4621" s="9">
        <f>YEAR(Table1[[#This Row],[Exit Date]])</f>
        <v>2023</v>
      </c>
      <c r="T4621" t="str">
        <f>IF(Table1[[#This Row],[Education Level]]="Master's Degree",
"Master's Degree",
IF(Table1[[#This Row],[Education Level]]="Bachelor's Degree",
"Bachelor's Degree",
"Others"))</f>
        <v>Master's Degree</v>
      </c>
    </row>
    <row r="4622" spans="1:20" x14ac:dyDescent="0.25">
      <c r="A4622" t="s">
        <v>9639</v>
      </c>
      <c r="B4622" t="s">
        <v>9640</v>
      </c>
      <c r="C4622" t="s">
        <v>29</v>
      </c>
      <c r="D4622">
        <v>30</v>
      </c>
      <c r="E4622" t="s">
        <v>43</v>
      </c>
      <c r="F4622" t="s">
        <v>31</v>
      </c>
      <c r="G4622" t="s">
        <v>45</v>
      </c>
      <c r="H4622" t="s">
        <v>33</v>
      </c>
      <c r="I4622" t="s">
        <v>50</v>
      </c>
      <c r="J4622" s="1">
        <v>44859</v>
      </c>
      <c r="M4622" t="s">
        <v>35</v>
      </c>
      <c r="N4622" s="2">
        <v>9297.56</v>
      </c>
      <c r="O4622" t="s">
        <v>2048</v>
      </c>
      <c r="P4622">
        <v>3.6</v>
      </c>
      <c r="Q46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22">
        <f>YEAR(Table1[[#This Row],[Hire Date]])</f>
        <v>2022</v>
      </c>
      <c r="T4622" t="str">
        <f>IF(Table1[[#This Row],[Education Level]]="Master's Degree",
"Master's Degree",
IF(Table1[[#This Row],[Education Level]]="Bachelor's Degree",
"Bachelor's Degree",
"Others"))</f>
        <v>Others</v>
      </c>
    </row>
    <row r="4623" spans="1:20" x14ac:dyDescent="0.25">
      <c r="A4623" t="s">
        <v>9641</v>
      </c>
      <c r="B4623" t="s">
        <v>9642</v>
      </c>
      <c r="C4623" t="s">
        <v>18</v>
      </c>
      <c r="D4623">
        <v>50</v>
      </c>
      <c r="E4623" t="s">
        <v>69</v>
      </c>
      <c r="F4623" t="s">
        <v>31</v>
      </c>
      <c r="G4623" t="s">
        <v>45</v>
      </c>
      <c r="H4623" t="s">
        <v>22</v>
      </c>
      <c r="I4623" t="s">
        <v>34</v>
      </c>
      <c r="J4623" s="1">
        <v>45328</v>
      </c>
      <c r="K4623" s="1">
        <v>45794</v>
      </c>
      <c r="L4623" t="s">
        <v>132</v>
      </c>
      <c r="M4623" t="s">
        <v>25</v>
      </c>
      <c r="N4623" s="2">
        <v>7851.42</v>
      </c>
      <c r="O4623" t="s">
        <v>768</v>
      </c>
      <c r="P4623">
        <v>1.3</v>
      </c>
      <c r="Q46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623">
        <f>YEAR(Table1[[#This Row],[Hire Date]])</f>
        <v>2024</v>
      </c>
      <c r="S4623" s="9">
        <f>YEAR(Table1[[#This Row],[Exit Date]])</f>
        <v>2025</v>
      </c>
      <c r="T4623" t="str">
        <f>IF(Table1[[#This Row],[Education Level]]="Master's Degree",
"Master's Degree",
IF(Table1[[#This Row],[Education Level]]="Bachelor's Degree",
"Bachelor's Degree",
"Others"))</f>
        <v>Bachelor's Degree</v>
      </c>
    </row>
    <row r="4624" spans="1:20" x14ac:dyDescent="0.25">
      <c r="A4624" t="s">
        <v>9643</v>
      </c>
      <c r="B4624" t="s">
        <v>9644</v>
      </c>
      <c r="C4624" t="s">
        <v>29</v>
      </c>
      <c r="D4624">
        <v>27</v>
      </c>
      <c r="E4624" t="s">
        <v>86</v>
      </c>
      <c r="F4624" t="s">
        <v>49</v>
      </c>
      <c r="G4624" t="s">
        <v>45</v>
      </c>
      <c r="H4624" t="s">
        <v>22</v>
      </c>
      <c r="I4624" t="s">
        <v>34</v>
      </c>
      <c r="J4624" s="1">
        <v>45272</v>
      </c>
      <c r="K4624" s="1">
        <v>45874</v>
      </c>
      <c r="L4624" t="s">
        <v>760</v>
      </c>
      <c r="M4624" t="s">
        <v>25</v>
      </c>
      <c r="N4624" s="2">
        <v>6997.26</v>
      </c>
      <c r="O4624" t="s">
        <v>592</v>
      </c>
      <c r="P4624">
        <v>1.6</v>
      </c>
      <c r="Q46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624">
        <f>YEAR(Table1[[#This Row],[Hire Date]])</f>
        <v>2023</v>
      </c>
      <c r="S4624" s="9">
        <f>YEAR(Table1[[#This Row],[Exit Date]])</f>
        <v>2025</v>
      </c>
      <c r="T4624" t="str">
        <f>IF(Table1[[#This Row],[Education Level]]="Master's Degree",
"Master's Degree",
IF(Table1[[#This Row],[Education Level]]="Bachelor's Degree",
"Bachelor's Degree",
"Others"))</f>
        <v>Bachelor's Degree</v>
      </c>
    </row>
    <row r="4625" spans="1:20" x14ac:dyDescent="0.25">
      <c r="A4625" t="s">
        <v>9645</v>
      </c>
      <c r="B4625" t="s">
        <v>9646</v>
      </c>
      <c r="C4625" t="s">
        <v>29</v>
      </c>
      <c r="D4625">
        <v>41</v>
      </c>
      <c r="E4625" t="s">
        <v>86</v>
      </c>
      <c r="F4625" t="s">
        <v>31</v>
      </c>
      <c r="G4625" t="s">
        <v>61</v>
      </c>
      <c r="H4625" t="s">
        <v>33</v>
      </c>
      <c r="I4625" t="s">
        <v>34</v>
      </c>
      <c r="J4625" s="1">
        <v>43215</v>
      </c>
      <c r="M4625" t="s">
        <v>35</v>
      </c>
      <c r="N4625" s="2">
        <v>10478.620000000001</v>
      </c>
      <c r="O4625" t="s">
        <v>777</v>
      </c>
      <c r="P4625">
        <v>8.1</v>
      </c>
      <c r="Q46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25">
        <f>YEAR(Table1[[#This Row],[Hire Date]])</f>
        <v>2018</v>
      </c>
      <c r="T4625" t="str">
        <f>IF(Table1[[#This Row],[Education Level]]="Master's Degree",
"Master's Degree",
IF(Table1[[#This Row],[Education Level]]="Bachelor's Degree",
"Bachelor's Degree",
"Others"))</f>
        <v>Bachelor's Degree</v>
      </c>
    </row>
    <row r="4626" spans="1:20" x14ac:dyDescent="0.25">
      <c r="A4626" t="s">
        <v>9647</v>
      </c>
      <c r="B4626" t="s">
        <v>9648</v>
      </c>
      <c r="C4626" t="s">
        <v>18</v>
      </c>
      <c r="D4626">
        <v>38</v>
      </c>
      <c r="E4626" s="9" t="s">
        <v>13002</v>
      </c>
      <c r="F4626" t="s">
        <v>31</v>
      </c>
      <c r="G4626" t="s">
        <v>137</v>
      </c>
      <c r="H4626" t="s">
        <v>33</v>
      </c>
      <c r="I4626" t="s">
        <v>75</v>
      </c>
      <c r="J4626" s="1">
        <v>46046</v>
      </c>
      <c r="M4626" t="s">
        <v>35</v>
      </c>
      <c r="N4626" s="2">
        <v>28181.98</v>
      </c>
      <c r="O4626" t="s">
        <v>936</v>
      </c>
      <c r="P4626">
        <v>0.3</v>
      </c>
      <c r="Q46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626">
        <f>YEAR(Table1[[#This Row],[Hire Date]])</f>
        <v>2026</v>
      </c>
      <c r="T4626" t="str">
        <f>IF(Table1[[#This Row],[Education Level]]="Master's Degree",
"Master's Degree",
IF(Table1[[#This Row],[Education Level]]="Bachelor's Degree",
"Bachelor's Degree",
"Others"))</f>
        <v>Others</v>
      </c>
    </row>
    <row r="4627" spans="1:20" x14ac:dyDescent="0.25">
      <c r="A4627" t="s">
        <v>9649</v>
      </c>
      <c r="B4627" t="s">
        <v>9650</v>
      </c>
      <c r="C4627" t="s">
        <v>29</v>
      </c>
      <c r="D4627">
        <v>46</v>
      </c>
      <c r="E4627" s="9" t="s">
        <v>13002</v>
      </c>
      <c r="F4627" t="s">
        <v>60</v>
      </c>
      <c r="G4627" t="s">
        <v>45</v>
      </c>
      <c r="H4627" t="s">
        <v>33</v>
      </c>
      <c r="I4627" t="s">
        <v>34</v>
      </c>
      <c r="J4627" s="1">
        <v>43735</v>
      </c>
      <c r="K4627" s="1">
        <v>45973</v>
      </c>
      <c r="L4627" t="s">
        <v>113</v>
      </c>
      <c r="M4627" t="s">
        <v>25</v>
      </c>
      <c r="N4627" s="2">
        <v>6981.21</v>
      </c>
      <c r="O4627" t="s">
        <v>621</v>
      </c>
      <c r="P4627">
        <v>6.1</v>
      </c>
      <c r="Q46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27">
        <f>YEAR(Table1[[#This Row],[Hire Date]])</f>
        <v>2019</v>
      </c>
      <c r="S4627" s="9">
        <f>YEAR(Table1[[#This Row],[Exit Date]])</f>
        <v>2025</v>
      </c>
      <c r="T4627" t="str">
        <f>IF(Table1[[#This Row],[Education Level]]="Master's Degree",
"Master's Degree",
IF(Table1[[#This Row],[Education Level]]="Bachelor's Degree",
"Bachelor's Degree",
"Others"))</f>
        <v>Bachelor's Degree</v>
      </c>
    </row>
    <row r="4628" spans="1:20" x14ac:dyDescent="0.25">
      <c r="A4628" t="s">
        <v>9651</v>
      </c>
      <c r="B4628" t="s">
        <v>9652</v>
      </c>
      <c r="C4628" t="s">
        <v>29</v>
      </c>
      <c r="D4628">
        <v>28</v>
      </c>
      <c r="E4628" t="s">
        <v>30</v>
      </c>
      <c r="F4628" t="s">
        <v>20</v>
      </c>
      <c r="G4628" t="s">
        <v>45</v>
      </c>
      <c r="H4628" t="s">
        <v>33</v>
      </c>
      <c r="I4628" t="s">
        <v>34</v>
      </c>
      <c r="J4628" s="1">
        <v>45739</v>
      </c>
      <c r="M4628" t="s">
        <v>35</v>
      </c>
      <c r="N4628" s="2">
        <v>7180.08</v>
      </c>
      <c r="O4628" t="s">
        <v>1209</v>
      </c>
      <c r="P4628">
        <v>1.2</v>
      </c>
      <c r="Q46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628">
        <f>YEAR(Table1[[#This Row],[Hire Date]])</f>
        <v>2025</v>
      </c>
      <c r="T4628" t="str">
        <f>IF(Table1[[#This Row],[Education Level]]="Master's Degree",
"Master's Degree",
IF(Table1[[#This Row],[Education Level]]="Bachelor's Degree",
"Bachelor's Degree",
"Others"))</f>
        <v>Bachelor's Degree</v>
      </c>
    </row>
    <row r="4629" spans="1:20" x14ac:dyDescent="0.25">
      <c r="A4629" t="s">
        <v>9653</v>
      </c>
      <c r="B4629" t="s">
        <v>9654</v>
      </c>
      <c r="C4629" t="s">
        <v>18</v>
      </c>
      <c r="D4629">
        <v>28</v>
      </c>
      <c r="E4629" t="s">
        <v>30</v>
      </c>
      <c r="F4629" t="s">
        <v>44</v>
      </c>
      <c r="G4629" t="s">
        <v>32</v>
      </c>
      <c r="H4629" t="s">
        <v>131</v>
      </c>
      <c r="I4629" t="s">
        <v>23</v>
      </c>
      <c r="J4629" s="1">
        <v>44544</v>
      </c>
      <c r="M4629" t="s">
        <v>35</v>
      </c>
      <c r="N4629" s="2">
        <v>6386.14</v>
      </c>
      <c r="O4629" t="s">
        <v>2815</v>
      </c>
      <c r="P4629">
        <v>4.4000000000000004</v>
      </c>
      <c r="Q46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29">
        <f>YEAR(Table1[[#This Row],[Hire Date]])</f>
        <v>2021</v>
      </c>
      <c r="T4629" t="str">
        <f>IF(Table1[[#This Row],[Education Level]]="Master's Degree",
"Master's Degree",
IF(Table1[[#This Row],[Education Level]]="Bachelor's Degree",
"Bachelor's Degree",
"Others"))</f>
        <v>Master's Degree</v>
      </c>
    </row>
    <row r="4630" spans="1:20" x14ac:dyDescent="0.25">
      <c r="A4630" t="s">
        <v>9655</v>
      </c>
      <c r="B4630" t="s">
        <v>9656</v>
      </c>
      <c r="C4630" t="s">
        <v>18</v>
      </c>
      <c r="D4630">
        <v>44</v>
      </c>
      <c r="E4630" t="s">
        <v>30</v>
      </c>
      <c r="F4630" t="s">
        <v>49</v>
      </c>
      <c r="G4630" t="s">
        <v>32</v>
      </c>
      <c r="H4630" t="s">
        <v>33</v>
      </c>
      <c r="I4630" t="s">
        <v>34</v>
      </c>
      <c r="J4630" s="1">
        <v>45486</v>
      </c>
      <c r="M4630" t="s">
        <v>35</v>
      </c>
      <c r="N4630" s="2">
        <v>5305.72</v>
      </c>
      <c r="O4630" t="s">
        <v>1536</v>
      </c>
      <c r="P4630">
        <v>1.8</v>
      </c>
      <c r="Q46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630">
        <f>YEAR(Table1[[#This Row],[Hire Date]])</f>
        <v>2024</v>
      </c>
      <c r="T4630" t="str">
        <f>IF(Table1[[#This Row],[Education Level]]="Master's Degree",
"Master's Degree",
IF(Table1[[#This Row],[Education Level]]="Bachelor's Degree",
"Bachelor's Degree",
"Others"))</f>
        <v>Bachelor's Degree</v>
      </c>
    </row>
    <row r="4631" spans="1:20" x14ac:dyDescent="0.25">
      <c r="A4631" t="s">
        <v>9657</v>
      </c>
      <c r="B4631" t="s">
        <v>9658</v>
      </c>
      <c r="C4631" t="s">
        <v>29</v>
      </c>
      <c r="D4631">
        <v>38</v>
      </c>
      <c r="E4631" t="s">
        <v>100</v>
      </c>
      <c r="F4631" t="s">
        <v>44</v>
      </c>
      <c r="G4631" t="s">
        <v>45</v>
      </c>
      <c r="H4631" t="s">
        <v>33</v>
      </c>
      <c r="I4631" t="s">
        <v>34</v>
      </c>
      <c r="J4631" s="1">
        <v>44198</v>
      </c>
      <c r="K4631" s="1">
        <v>46008</v>
      </c>
      <c r="L4631" t="s">
        <v>372</v>
      </c>
      <c r="M4631" t="s">
        <v>25</v>
      </c>
      <c r="N4631" s="2">
        <v>8787.33</v>
      </c>
      <c r="O4631" t="s">
        <v>1497</v>
      </c>
      <c r="P4631">
        <v>5</v>
      </c>
      <c r="Q46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31">
        <f>YEAR(Table1[[#This Row],[Hire Date]])</f>
        <v>2021</v>
      </c>
      <c r="S4631" s="9">
        <f>YEAR(Table1[[#This Row],[Exit Date]])</f>
        <v>2025</v>
      </c>
      <c r="T4631" t="str">
        <f>IF(Table1[[#This Row],[Education Level]]="Master's Degree",
"Master's Degree",
IF(Table1[[#This Row],[Education Level]]="Bachelor's Degree",
"Bachelor's Degree",
"Others"))</f>
        <v>Bachelor's Degree</v>
      </c>
    </row>
    <row r="4632" spans="1:20" x14ac:dyDescent="0.25">
      <c r="A4632" t="s">
        <v>9659</v>
      </c>
      <c r="B4632" t="s">
        <v>9660</v>
      </c>
      <c r="C4632" t="s">
        <v>29</v>
      </c>
      <c r="D4632">
        <v>22</v>
      </c>
      <c r="E4632" t="s">
        <v>121</v>
      </c>
      <c r="F4632" t="s">
        <v>44</v>
      </c>
      <c r="G4632" t="s">
        <v>32</v>
      </c>
      <c r="H4632" t="s">
        <v>33</v>
      </c>
      <c r="I4632" t="s">
        <v>34</v>
      </c>
      <c r="J4632" s="1">
        <v>43883</v>
      </c>
      <c r="M4632" t="s">
        <v>35</v>
      </c>
      <c r="N4632" s="2">
        <v>4454.76</v>
      </c>
      <c r="O4632" t="s">
        <v>407</v>
      </c>
      <c r="P4632">
        <v>6.2</v>
      </c>
      <c r="Q46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32">
        <f>YEAR(Table1[[#This Row],[Hire Date]])</f>
        <v>2020</v>
      </c>
      <c r="T4632" t="str">
        <f>IF(Table1[[#This Row],[Education Level]]="Master's Degree",
"Master's Degree",
IF(Table1[[#This Row],[Education Level]]="Bachelor's Degree",
"Bachelor's Degree",
"Others"))</f>
        <v>Bachelor's Degree</v>
      </c>
    </row>
    <row r="4633" spans="1:20" x14ac:dyDescent="0.25">
      <c r="A4633" t="s">
        <v>9661</v>
      </c>
      <c r="B4633" t="s">
        <v>1687</v>
      </c>
      <c r="C4633" t="s">
        <v>18</v>
      </c>
      <c r="D4633">
        <v>30</v>
      </c>
      <c r="E4633" t="s">
        <v>79</v>
      </c>
      <c r="F4633" t="s">
        <v>60</v>
      </c>
      <c r="G4633" t="s">
        <v>32</v>
      </c>
      <c r="H4633" t="s">
        <v>33</v>
      </c>
      <c r="I4633" t="s">
        <v>34</v>
      </c>
      <c r="J4633" s="1">
        <v>44321</v>
      </c>
      <c r="M4633" t="s">
        <v>35</v>
      </c>
      <c r="N4633" s="2">
        <v>6033.47</v>
      </c>
      <c r="O4633" t="s">
        <v>3357</v>
      </c>
      <c r="P4633">
        <v>5</v>
      </c>
      <c r="Q46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33">
        <f>YEAR(Table1[[#This Row],[Hire Date]])</f>
        <v>2021</v>
      </c>
      <c r="T4633" t="str">
        <f>IF(Table1[[#This Row],[Education Level]]="Master's Degree",
"Master's Degree",
IF(Table1[[#This Row],[Education Level]]="Bachelor's Degree",
"Bachelor's Degree",
"Others"))</f>
        <v>Bachelor's Degree</v>
      </c>
    </row>
    <row r="4634" spans="1:20" x14ac:dyDescent="0.25">
      <c r="A4634" t="s">
        <v>9662</v>
      </c>
      <c r="B4634" t="s">
        <v>9663</v>
      </c>
      <c r="C4634" t="s">
        <v>18</v>
      </c>
      <c r="D4634">
        <v>38</v>
      </c>
      <c r="E4634" t="s">
        <v>86</v>
      </c>
      <c r="F4634" t="s">
        <v>60</v>
      </c>
      <c r="G4634" t="s">
        <v>61</v>
      </c>
      <c r="H4634" t="s">
        <v>131</v>
      </c>
      <c r="I4634" t="s">
        <v>34</v>
      </c>
      <c r="J4634" s="1">
        <v>44603</v>
      </c>
      <c r="M4634" t="s">
        <v>35</v>
      </c>
      <c r="N4634" s="2">
        <v>9940.8799999999992</v>
      </c>
      <c r="O4634" t="s">
        <v>491</v>
      </c>
      <c r="P4634">
        <v>4.3</v>
      </c>
      <c r="Q46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34">
        <f>YEAR(Table1[[#This Row],[Hire Date]])</f>
        <v>2022</v>
      </c>
      <c r="T4634" t="str">
        <f>IF(Table1[[#This Row],[Education Level]]="Master's Degree",
"Master's Degree",
IF(Table1[[#This Row],[Education Level]]="Bachelor's Degree",
"Bachelor's Degree",
"Others"))</f>
        <v>Bachelor's Degree</v>
      </c>
    </row>
    <row r="4635" spans="1:20" x14ac:dyDescent="0.25">
      <c r="A4635" t="s">
        <v>9664</v>
      </c>
      <c r="B4635" t="s">
        <v>9665</v>
      </c>
      <c r="C4635" t="s">
        <v>29</v>
      </c>
      <c r="D4635">
        <v>42</v>
      </c>
      <c r="E4635" t="s">
        <v>86</v>
      </c>
      <c r="F4635" t="s">
        <v>74</v>
      </c>
      <c r="G4635" t="s">
        <v>45</v>
      </c>
      <c r="H4635" t="s">
        <v>33</v>
      </c>
      <c r="I4635" t="s">
        <v>34</v>
      </c>
      <c r="J4635" s="1">
        <v>45806</v>
      </c>
      <c r="M4635" t="s">
        <v>35</v>
      </c>
      <c r="N4635" s="2">
        <v>6918.2</v>
      </c>
      <c r="O4635" t="s">
        <v>2909</v>
      </c>
      <c r="P4635">
        <v>1</v>
      </c>
      <c r="Q46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635">
        <f>YEAR(Table1[[#This Row],[Hire Date]])</f>
        <v>2025</v>
      </c>
      <c r="T4635" t="str">
        <f>IF(Table1[[#This Row],[Education Level]]="Master's Degree",
"Master's Degree",
IF(Table1[[#This Row],[Education Level]]="Bachelor's Degree",
"Bachelor's Degree",
"Others"))</f>
        <v>Bachelor's Degree</v>
      </c>
    </row>
    <row r="4636" spans="1:20" x14ac:dyDescent="0.25">
      <c r="A4636" t="s">
        <v>9666</v>
      </c>
      <c r="B4636" t="s">
        <v>9667</v>
      </c>
      <c r="C4636" t="s">
        <v>29</v>
      </c>
      <c r="D4636">
        <v>28</v>
      </c>
      <c r="E4636" t="s">
        <v>19</v>
      </c>
      <c r="F4636" t="s">
        <v>49</v>
      </c>
      <c r="G4636" t="s">
        <v>145</v>
      </c>
      <c r="H4636" t="s">
        <v>22</v>
      </c>
      <c r="I4636" t="s">
        <v>50</v>
      </c>
      <c r="J4636" s="1">
        <v>43553</v>
      </c>
      <c r="M4636" t="s">
        <v>35</v>
      </c>
      <c r="N4636" s="2">
        <v>33962.730000000003</v>
      </c>
      <c r="O4636" t="s">
        <v>146</v>
      </c>
      <c r="P4636">
        <v>7.1</v>
      </c>
      <c r="Q46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36">
        <f>YEAR(Table1[[#This Row],[Hire Date]])</f>
        <v>2019</v>
      </c>
      <c r="T4636" t="str">
        <f>IF(Table1[[#This Row],[Education Level]]="Master's Degree",
"Master's Degree",
IF(Table1[[#This Row],[Education Level]]="Bachelor's Degree",
"Bachelor's Degree",
"Others"))</f>
        <v>Others</v>
      </c>
    </row>
    <row r="4637" spans="1:20" x14ac:dyDescent="0.25">
      <c r="A4637" t="s">
        <v>9668</v>
      </c>
      <c r="B4637" t="s">
        <v>9669</v>
      </c>
      <c r="C4637" t="s">
        <v>18</v>
      </c>
      <c r="D4637">
        <v>22</v>
      </c>
      <c r="E4637" t="s">
        <v>86</v>
      </c>
      <c r="F4637" t="s">
        <v>44</v>
      </c>
      <c r="G4637" t="s">
        <v>45</v>
      </c>
      <c r="H4637" t="s">
        <v>33</v>
      </c>
      <c r="I4637" t="s">
        <v>34</v>
      </c>
      <c r="J4637" s="1">
        <v>45803</v>
      </c>
      <c r="K4637" s="1">
        <v>46028</v>
      </c>
      <c r="L4637" t="s">
        <v>760</v>
      </c>
      <c r="M4637" t="s">
        <v>25</v>
      </c>
      <c r="N4637" s="2">
        <v>9435.3700000000008</v>
      </c>
      <c r="O4637" t="s">
        <v>2973</v>
      </c>
      <c r="P4637">
        <v>0.6</v>
      </c>
      <c r="Q46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637">
        <f>YEAR(Table1[[#This Row],[Hire Date]])</f>
        <v>2025</v>
      </c>
      <c r="S4637" s="9">
        <f>YEAR(Table1[[#This Row],[Exit Date]])</f>
        <v>2026</v>
      </c>
      <c r="T4637" t="str">
        <f>IF(Table1[[#This Row],[Education Level]]="Master's Degree",
"Master's Degree",
IF(Table1[[#This Row],[Education Level]]="Bachelor's Degree",
"Bachelor's Degree",
"Others"))</f>
        <v>Bachelor's Degree</v>
      </c>
    </row>
    <row r="4638" spans="1:20" x14ac:dyDescent="0.25">
      <c r="A4638" t="s">
        <v>9670</v>
      </c>
      <c r="B4638" t="s">
        <v>9671</v>
      </c>
      <c r="C4638" t="s">
        <v>18</v>
      </c>
      <c r="D4638">
        <v>39</v>
      </c>
      <c r="E4638" t="s">
        <v>136</v>
      </c>
      <c r="F4638" t="s">
        <v>74</v>
      </c>
      <c r="G4638" t="s">
        <v>61</v>
      </c>
      <c r="H4638" t="s">
        <v>33</v>
      </c>
      <c r="I4638" t="s">
        <v>34</v>
      </c>
      <c r="J4638" s="1">
        <v>43921</v>
      </c>
      <c r="M4638" t="s">
        <v>35</v>
      </c>
      <c r="N4638" s="2">
        <v>10859.98</v>
      </c>
      <c r="O4638" t="s">
        <v>592</v>
      </c>
      <c r="P4638">
        <v>6.1</v>
      </c>
      <c r="Q46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38">
        <f>YEAR(Table1[[#This Row],[Hire Date]])</f>
        <v>2020</v>
      </c>
      <c r="T4638" t="str">
        <f>IF(Table1[[#This Row],[Education Level]]="Master's Degree",
"Master's Degree",
IF(Table1[[#This Row],[Education Level]]="Bachelor's Degree",
"Bachelor's Degree",
"Others"))</f>
        <v>Bachelor's Degree</v>
      </c>
    </row>
    <row r="4639" spans="1:20" x14ac:dyDescent="0.25">
      <c r="A4639" t="s">
        <v>9672</v>
      </c>
      <c r="B4639" t="s">
        <v>9673</v>
      </c>
      <c r="C4639" t="s">
        <v>18</v>
      </c>
      <c r="D4639">
        <v>24</v>
      </c>
      <c r="E4639" t="s">
        <v>30</v>
      </c>
      <c r="F4639" t="s">
        <v>31</v>
      </c>
      <c r="G4639" t="s">
        <v>145</v>
      </c>
      <c r="H4639" t="s">
        <v>22</v>
      </c>
      <c r="I4639" t="s">
        <v>23</v>
      </c>
      <c r="J4639" s="1">
        <v>44209</v>
      </c>
      <c r="K4639" s="1">
        <v>44614</v>
      </c>
      <c r="L4639" t="s">
        <v>132</v>
      </c>
      <c r="M4639" t="s">
        <v>25</v>
      </c>
      <c r="N4639" s="2">
        <v>32338.240000000002</v>
      </c>
      <c r="O4639" t="s">
        <v>146</v>
      </c>
      <c r="P4639">
        <v>1.1000000000000001</v>
      </c>
      <c r="Q46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639">
        <f>YEAR(Table1[[#This Row],[Hire Date]])</f>
        <v>2021</v>
      </c>
      <c r="S4639" s="9">
        <f>YEAR(Table1[[#This Row],[Exit Date]])</f>
        <v>2022</v>
      </c>
      <c r="T4639" t="str">
        <f>IF(Table1[[#This Row],[Education Level]]="Master's Degree",
"Master's Degree",
IF(Table1[[#This Row],[Education Level]]="Bachelor's Degree",
"Bachelor's Degree",
"Others"))</f>
        <v>Master's Degree</v>
      </c>
    </row>
    <row r="4640" spans="1:20" x14ac:dyDescent="0.25">
      <c r="A4640" t="s">
        <v>9674</v>
      </c>
      <c r="B4640" t="s">
        <v>9675</v>
      </c>
      <c r="C4640" t="s">
        <v>29</v>
      </c>
      <c r="D4640">
        <v>22</v>
      </c>
      <c r="E4640" s="9" t="s">
        <v>13002</v>
      </c>
      <c r="F4640" t="s">
        <v>74</v>
      </c>
      <c r="G4640" t="s">
        <v>21</v>
      </c>
      <c r="H4640" t="s">
        <v>33</v>
      </c>
      <c r="I4640" t="s">
        <v>34</v>
      </c>
      <c r="J4640" s="1">
        <v>43951</v>
      </c>
      <c r="M4640" t="s">
        <v>35</v>
      </c>
      <c r="N4640" s="2">
        <v>18172.93</v>
      </c>
      <c r="O4640" t="s">
        <v>172</v>
      </c>
      <c r="P4640">
        <v>6</v>
      </c>
      <c r="Q46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40">
        <f>YEAR(Table1[[#This Row],[Hire Date]])</f>
        <v>2020</v>
      </c>
      <c r="T4640" t="str">
        <f>IF(Table1[[#This Row],[Education Level]]="Master's Degree",
"Master's Degree",
IF(Table1[[#This Row],[Education Level]]="Bachelor's Degree",
"Bachelor's Degree",
"Others"))</f>
        <v>Bachelor's Degree</v>
      </c>
    </row>
    <row r="4641" spans="1:20" x14ac:dyDescent="0.25">
      <c r="A4641" t="s">
        <v>9676</v>
      </c>
      <c r="B4641" t="s">
        <v>9677</v>
      </c>
      <c r="C4641" t="s">
        <v>29</v>
      </c>
      <c r="D4641">
        <v>22</v>
      </c>
      <c r="E4641" t="s">
        <v>43</v>
      </c>
      <c r="F4641" t="s">
        <v>31</v>
      </c>
      <c r="G4641" t="s">
        <v>93</v>
      </c>
      <c r="H4641" t="s">
        <v>33</v>
      </c>
      <c r="I4641" t="s">
        <v>23</v>
      </c>
      <c r="J4641" s="1">
        <v>44785</v>
      </c>
      <c r="M4641" t="s">
        <v>35</v>
      </c>
      <c r="N4641" s="2">
        <v>2597.44</v>
      </c>
      <c r="O4641" t="s">
        <v>1923</v>
      </c>
      <c r="P4641">
        <v>3.8</v>
      </c>
      <c r="Q46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41">
        <f>YEAR(Table1[[#This Row],[Hire Date]])</f>
        <v>2022</v>
      </c>
      <c r="T4641" t="str">
        <f>IF(Table1[[#This Row],[Education Level]]="Master's Degree",
"Master's Degree",
IF(Table1[[#This Row],[Education Level]]="Bachelor's Degree",
"Bachelor's Degree",
"Others"))</f>
        <v>Master's Degree</v>
      </c>
    </row>
    <row r="4642" spans="1:20" x14ac:dyDescent="0.25">
      <c r="A4642" t="s">
        <v>9678</v>
      </c>
      <c r="B4642" t="s">
        <v>9679</v>
      </c>
      <c r="C4642" t="s">
        <v>18</v>
      </c>
      <c r="D4642">
        <v>42</v>
      </c>
      <c r="E4642" t="s">
        <v>136</v>
      </c>
      <c r="F4642" t="s">
        <v>49</v>
      </c>
      <c r="G4642" t="s">
        <v>45</v>
      </c>
      <c r="H4642" t="s">
        <v>33</v>
      </c>
      <c r="I4642" t="s">
        <v>34</v>
      </c>
      <c r="J4642" s="1">
        <v>43864</v>
      </c>
      <c r="M4642" t="s">
        <v>35</v>
      </c>
      <c r="N4642" s="2">
        <v>9404.2000000000007</v>
      </c>
      <c r="O4642" t="s">
        <v>2159</v>
      </c>
      <c r="P4642">
        <v>6.3</v>
      </c>
      <c r="Q46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42">
        <f>YEAR(Table1[[#This Row],[Hire Date]])</f>
        <v>2020</v>
      </c>
      <c r="T4642" t="str">
        <f>IF(Table1[[#This Row],[Education Level]]="Master's Degree",
"Master's Degree",
IF(Table1[[#This Row],[Education Level]]="Bachelor's Degree",
"Bachelor's Degree",
"Others"))</f>
        <v>Bachelor's Degree</v>
      </c>
    </row>
    <row r="4643" spans="1:20" x14ac:dyDescent="0.25">
      <c r="A4643" t="s">
        <v>9680</v>
      </c>
      <c r="B4643" t="s">
        <v>9681</v>
      </c>
      <c r="C4643" t="s">
        <v>18</v>
      </c>
      <c r="D4643">
        <v>36</v>
      </c>
      <c r="E4643" t="s">
        <v>69</v>
      </c>
      <c r="F4643" t="s">
        <v>60</v>
      </c>
      <c r="G4643" t="s">
        <v>45</v>
      </c>
      <c r="H4643" t="s">
        <v>33</v>
      </c>
      <c r="I4643" t="s">
        <v>34</v>
      </c>
      <c r="J4643" s="1">
        <v>44882</v>
      </c>
      <c r="M4643" t="s">
        <v>35</v>
      </c>
      <c r="N4643" s="2">
        <v>7814.08</v>
      </c>
      <c r="O4643" t="s">
        <v>2622</v>
      </c>
      <c r="P4643">
        <v>3.5</v>
      </c>
      <c r="Q46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43">
        <f>YEAR(Table1[[#This Row],[Hire Date]])</f>
        <v>2022</v>
      </c>
      <c r="T4643" t="str">
        <f>IF(Table1[[#This Row],[Education Level]]="Master's Degree",
"Master's Degree",
IF(Table1[[#This Row],[Education Level]]="Bachelor's Degree",
"Bachelor's Degree",
"Others"))</f>
        <v>Bachelor's Degree</v>
      </c>
    </row>
    <row r="4644" spans="1:20" x14ac:dyDescent="0.25">
      <c r="A4644" t="s">
        <v>9682</v>
      </c>
      <c r="B4644" t="s">
        <v>9683</v>
      </c>
      <c r="C4644" t="s">
        <v>18</v>
      </c>
      <c r="D4644">
        <v>32</v>
      </c>
      <c r="E4644" t="s">
        <v>73</v>
      </c>
      <c r="F4644" t="s">
        <v>31</v>
      </c>
      <c r="G4644" t="s">
        <v>61</v>
      </c>
      <c r="H4644" t="s">
        <v>22</v>
      </c>
      <c r="I4644" t="s">
        <v>34</v>
      </c>
      <c r="J4644" s="1">
        <v>45800</v>
      </c>
      <c r="K4644" s="1">
        <v>45925</v>
      </c>
      <c r="L4644" t="s">
        <v>324</v>
      </c>
      <c r="M4644" t="s">
        <v>25</v>
      </c>
      <c r="N4644" s="2">
        <v>13410.96</v>
      </c>
      <c r="O4644" t="s">
        <v>2754</v>
      </c>
      <c r="P4644">
        <v>0.3</v>
      </c>
      <c r="Q46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644">
        <f>YEAR(Table1[[#This Row],[Hire Date]])</f>
        <v>2025</v>
      </c>
      <c r="S4644" s="9">
        <f>YEAR(Table1[[#This Row],[Exit Date]])</f>
        <v>2025</v>
      </c>
      <c r="T4644" t="str">
        <f>IF(Table1[[#This Row],[Education Level]]="Master's Degree",
"Master's Degree",
IF(Table1[[#This Row],[Education Level]]="Bachelor's Degree",
"Bachelor's Degree",
"Others"))</f>
        <v>Bachelor's Degree</v>
      </c>
    </row>
    <row r="4645" spans="1:20" x14ac:dyDescent="0.25">
      <c r="A4645" t="s">
        <v>9684</v>
      </c>
      <c r="B4645" t="s">
        <v>9685</v>
      </c>
      <c r="C4645" t="s">
        <v>18</v>
      </c>
      <c r="D4645">
        <v>47</v>
      </c>
      <c r="E4645" t="s">
        <v>86</v>
      </c>
      <c r="F4645" t="s">
        <v>31</v>
      </c>
      <c r="G4645" t="s">
        <v>32</v>
      </c>
      <c r="H4645" t="s">
        <v>33</v>
      </c>
      <c r="I4645" t="s">
        <v>34</v>
      </c>
      <c r="J4645" s="1">
        <v>43138</v>
      </c>
      <c r="K4645" s="1">
        <v>45407</v>
      </c>
      <c r="L4645" t="s">
        <v>324</v>
      </c>
      <c r="M4645" t="s">
        <v>25</v>
      </c>
      <c r="N4645" s="2">
        <v>6098.27</v>
      </c>
      <c r="O4645" t="s">
        <v>991</v>
      </c>
      <c r="P4645">
        <v>6.2</v>
      </c>
      <c r="Q46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45">
        <f>YEAR(Table1[[#This Row],[Hire Date]])</f>
        <v>2018</v>
      </c>
      <c r="S4645" s="9">
        <f>YEAR(Table1[[#This Row],[Exit Date]])</f>
        <v>2024</v>
      </c>
      <c r="T4645" t="str">
        <f>IF(Table1[[#This Row],[Education Level]]="Master's Degree",
"Master's Degree",
IF(Table1[[#This Row],[Education Level]]="Bachelor's Degree",
"Bachelor's Degree",
"Others"))</f>
        <v>Bachelor's Degree</v>
      </c>
    </row>
    <row r="4646" spans="1:20" x14ac:dyDescent="0.25">
      <c r="A4646" t="s">
        <v>9686</v>
      </c>
      <c r="B4646" t="s">
        <v>9687</v>
      </c>
      <c r="C4646" t="s">
        <v>18</v>
      </c>
      <c r="D4646">
        <v>40</v>
      </c>
      <c r="E4646" s="9" t="s">
        <v>13002</v>
      </c>
      <c r="F4646" t="s">
        <v>49</v>
      </c>
      <c r="G4646" t="s">
        <v>61</v>
      </c>
      <c r="H4646" t="s">
        <v>33</v>
      </c>
      <c r="I4646" t="s">
        <v>23</v>
      </c>
      <c r="J4646" s="1">
        <v>44150</v>
      </c>
      <c r="M4646" t="s">
        <v>35</v>
      </c>
      <c r="N4646" s="2">
        <v>12438.1</v>
      </c>
      <c r="O4646" t="s">
        <v>107</v>
      </c>
      <c r="P4646">
        <v>5.5</v>
      </c>
      <c r="Q46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46">
        <f>YEAR(Table1[[#This Row],[Hire Date]])</f>
        <v>2020</v>
      </c>
      <c r="T4646" t="str">
        <f>IF(Table1[[#This Row],[Education Level]]="Master's Degree",
"Master's Degree",
IF(Table1[[#This Row],[Education Level]]="Bachelor's Degree",
"Bachelor's Degree",
"Others"))</f>
        <v>Master's Degree</v>
      </c>
    </row>
    <row r="4647" spans="1:20" x14ac:dyDescent="0.25">
      <c r="A4647" t="s">
        <v>9688</v>
      </c>
      <c r="B4647" t="s">
        <v>9689</v>
      </c>
      <c r="C4647" t="s">
        <v>18</v>
      </c>
      <c r="D4647">
        <v>49</v>
      </c>
      <c r="E4647" t="s">
        <v>121</v>
      </c>
      <c r="F4647" t="s">
        <v>31</v>
      </c>
      <c r="G4647" t="s">
        <v>45</v>
      </c>
      <c r="H4647" t="s">
        <v>131</v>
      </c>
      <c r="I4647" t="s">
        <v>34</v>
      </c>
      <c r="J4647" s="1">
        <v>44302</v>
      </c>
      <c r="K4647" s="1">
        <v>44604</v>
      </c>
      <c r="L4647" t="s">
        <v>132</v>
      </c>
      <c r="M4647" t="s">
        <v>25</v>
      </c>
      <c r="N4647" s="2">
        <v>7077.03</v>
      </c>
      <c r="O4647" t="s">
        <v>553</v>
      </c>
      <c r="P4647">
        <v>0.8</v>
      </c>
      <c r="Q46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647">
        <f>YEAR(Table1[[#This Row],[Hire Date]])</f>
        <v>2021</v>
      </c>
      <c r="S4647" s="9">
        <f>YEAR(Table1[[#This Row],[Exit Date]])</f>
        <v>2022</v>
      </c>
      <c r="T4647" t="str">
        <f>IF(Table1[[#This Row],[Education Level]]="Master's Degree",
"Master's Degree",
IF(Table1[[#This Row],[Education Level]]="Bachelor's Degree",
"Bachelor's Degree",
"Others"))</f>
        <v>Bachelor's Degree</v>
      </c>
    </row>
    <row r="4648" spans="1:20" x14ac:dyDescent="0.25">
      <c r="A4648" t="s">
        <v>9690</v>
      </c>
      <c r="B4648" t="s">
        <v>9691</v>
      </c>
      <c r="C4648" t="s">
        <v>18</v>
      </c>
      <c r="D4648">
        <v>22</v>
      </c>
      <c r="E4648" t="s">
        <v>100</v>
      </c>
      <c r="F4648" t="s">
        <v>49</v>
      </c>
      <c r="G4648" t="s">
        <v>137</v>
      </c>
      <c r="H4648" t="s">
        <v>33</v>
      </c>
      <c r="I4648" t="s">
        <v>23</v>
      </c>
      <c r="J4648" s="1">
        <v>44978</v>
      </c>
      <c r="M4648" t="s">
        <v>35</v>
      </c>
      <c r="N4648" s="2">
        <v>20855.990000000002</v>
      </c>
      <c r="O4648" t="s">
        <v>1052</v>
      </c>
      <c r="P4648">
        <v>3.2</v>
      </c>
      <c r="Q46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48">
        <f>YEAR(Table1[[#This Row],[Hire Date]])</f>
        <v>2023</v>
      </c>
      <c r="T4648" t="str">
        <f>IF(Table1[[#This Row],[Education Level]]="Master's Degree",
"Master's Degree",
IF(Table1[[#This Row],[Education Level]]="Bachelor's Degree",
"Bachelor's Degree",
"Others"))</f>
        <v>Master's Degree</v>
      </c>
    </row>
    <row r="4649" spans="1:20" x14ac:dyDescent="0.25">
      <c r="A4649" t="s">
        <v>9692</v>
      </c>
      <c r="B4649" t="s">
        <v>9693</v>
      </c>
      <c r="C4649" t="s">
        <v>18</v>
      </c>
      <c r="D4649">
        <v>34</v>
      </c>
      <c r="E4649" t="s">
        <v>136</v>
      </c>
      <c r="F4649" t="s">
        <v>31</v>
      </c>
      <c r="G4649" t="s">
        <v>61</v>
      </c>
      <c r="H4649" t="s">
        <v>33</v>
      </c>
      <c r="I4649" t="s">
        <v>34</v>
      </c>
      <c r="J4649" s="1">
        <v>46082</v>
      </c>
      <c r="M4649" t="s">
        <v>35</v>
      </c>
      <c r="N4649" s="2">
        <v>9542</v>
      </c>
      <c r="O4649" t="s">
        <v>1134</v>
      </c>
      <c r="P4649">
        <v>0.2</v>
      </c>
      <c r="Q46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649">
        <f>YEAR(Table1[[#This Row],[Hire Date]])</f>
        <v>2026</v>
      </c>
      <c r="T4649" t="str">
        <f>IF(Table1[[#This Row],[Education Level]]="Master's Degree",
"Master's Degree",
IF(Table1[[#This Row],[Education Level]]="Bachelor's Degree",
"Bachelor's Degree",
"Others"))</f>
        <v>Bachelor's Degree</v>
      </c>
    </row>
    <row r="4650" spans="1:20" x14ac:dyDescent="0.25">
      <c r="A4650" t="s">
        <v>9694</v>
      </c>
      <c r="B4650" t="s">
        <v>9695</v>
      </c>
      <c r="C4650" t="s">
        <v>29</v>
      </c>
      <c r="D4650">
        <v>22</v>
      </c>
      <c r="E4650" t="s">
        <v>73</v>
      </c>
      <c r="F4650" t="s">
        <v>31</v>
      </c>
      <c r="G4650" t="s">
        <v>93</v>
      </c>
      <c r="H4650" t="s">
        <v>33</v>
      </c>
      <c r="I4650" t="s">
        <v>34</v>
      </c>
      <c r="J4650" s="1">
        <v>44566</v>
      </c>
      <c r="M4650" t="s">
        <v>35</v>
      </c>
      <c r="N4650" s="2">
        <v>3145.98</v>
      </c>
      <c r="O4650" t="s">
        <v>2943</v>
      </c>
      <c r="P4650">
        <v>4.4000000000000004</v>
      </c>
      <c r="Q46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50">
        <f>YEAR(Table1[[#This Row],[Hire Date]])</f>
        <v>2022</v>
      </c>
      <c r="T4650" t="str">
        <f>IF(Table1[[#This Row],[Education Level]]="Master's Degree",
"Master's Degree",
IF(Table1[[#This Row],[Education Level]]="Bachelor's Degree",
"Bachelor's Degree",
"Others"))</f>
        <v>Bachelor's Degree</v>
      </c>
    </row>
    <row r="4651" spans="1:20" x14ac:dyDescent="0.25">
      <c r="A4651" t="s">
        <v>9696</v>
      </c>
      <c r="B4651" t="s">
        <v>9697</v>
      </c>
      <c r="C4651" t="s">
        <v>18</v>
      </c>
      <c r="D4651">
        <v>32</v>
      </c>
      <c r="E4651" t="s">
        <v>43</v>
      </c>
      <c r="F4651" t="s">
        <v>60</v>
      </c>
      <c r="G4651" t="s">
        <v>45</v>
      </c>
      <c r="H4651" t="s">
        <v>33</v>
      </c>
      <c r="I4651" t="s">
        <v>175</v>
      </c>
      <c r="J4651" s="1">
        <v>44189</v>
      </c>
      <c r="M4651" t="s">
        <v>35</v>
      </c>
      <c r="N4651" s="2">
        <v>6563.06</v>
      </c>
      <c r="O4651" t="s">
        <v>450</v>
      </c>
      <c r="P4651">
        <v>5.4</v>
      </c>
      <c r="Q46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51">
        <f>YEAR(Table1[[#This Row],[Hire Date]])</f>
        <v>2020</v>
      </c>
      <c r="T4651" t="str">
        <f>IF(Table1[[#This Row],[Education Level]]="Master's Degree",
"Master's Degree",
IF(Table1[[#This Row],[Education Level]]="Bachelor's Degree",
"Bachelor's Degree",
"Others"))</f>
        <v>Others</v>
      </c>
    </row>
    <row r="4652" spans="1:20" x14ac:dyDescent="0.25">
      <c r="A4652" t="s">
        <v>9698</v>
      </c>
      <c r="B4652" t="s">
        <v>9699</v>
      </c>
      <c r="C4652" t="s">
        <v>18</v>
      </c>
      <c r="D4652">
        <v>32</v>
      </c>
      <c r="E4652" t="s">
        <v>136</v>
      </c>
      <c r="F4652" t="s">
        <v>49</v>
      </c>
      <c r="G4652" t="s">
        <v>21</v>
      </c>
      <c r="H4652" t="s">
        <v>33</v>
      </c>
      <c r="I4652" t="s">
        <v>50</v>
      </c>
      <c r="J4652" s="1">
        <v>44472</v>
      </c>
      <c r="M4652" t="s">
        <v>35</v>
      </c>
      <c r="N4652" s="2">
        <v>17239.3</v>
      </c>
      <c r="O4652" t="s">
        <v>1108</v>
      </c>
      <c r="P4652">
        <v>4.5999999999999996</v>
      </c>
      <c r="Q46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52">
        <f>YEAR(Table1[[#This Row],[Hire Date]])</f>
        <v>2021</v>
      </c>
      <c r="T4652" t="str">
        <f>IF(Table1[[#This Row],[Education Level]]="Master's Degree",
"Master's Degree",
IF(Table1[[#This Row],[Education Level]]="Bachelor's Degree",
"Bachelor's Degree",
"Others"))</f>
        <v>Others</v>
      </c>
    </row>
    <row r="4653" spans="1:20" x14ac:dyDescent="0.25">
      <c r="A4653" t="s">
        <v>9700</v>
      </c>
      <c r="B4653" t="s">
        <v>9701</v>
      </c>
      <c r="C4653" t="s">
        <v>29</v>
      </c>
      <c r="D4653">
        <v>40</v>
      </c>
      <c r="E4653" t="s">
        <v>121</v>
      </c>
      <c r="F4653" t="s">
        <v>60</v>
      </c>
      <c r="G4653" t="s">
        <v>137</v>
      </c>
      <c r="H4653" t="s">
        <v>33</v>
      </c>
      <c r="I4653" t="s">
        <v>50</v>
      </c>
      <c r="J4653" s="1">
        <v>45625</v>
      </c>
      <c r="M4653" t="s">
        <v>35</v>
      </c>
      <c r="N4653" s="2">
        <v>22560.55</v>
      </c>
      <c r="O4653" t="s">
        <v>1898</v>
      </c>
      <c r="P4653">
        <v>1.5</v>
      </c>
      <c r="Q46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653">
        <f>YEAR(Table1[[#This Row],[Hire Date]])</f>
        <v>2024</v>
      </c>
      <c r="T4653" t="str">
        <f>IF(Table1[[#This Row],[Education Level]]="Master's Degree",
"Master's Degree",
IF(Table1[[#This Row],[Education Level]]="Bachelor's Degree",
"Bachelor's Degree",
"Others"))</f>
        <v>Others</v>
      </c>
    </row>
    <row r="4654" spans="1:20" x14ac:dyDescent="0.25">
      <c r="A4654" t="s">
        <v>9702</v>
      </c>
      <c r="B4654" t="s">
        <v>9703</v>
      </c>
      <c r="C4654" t="s">
        <v>29</v>
      </c>
      <c r="D4654">
        <v>35</v>
      </c>
      <c r="E4654" t="s">
        <v>136</v>
      </c>
      <c r="F4654" t="s">
        <v>31</v>
      </c>
      <c r="G4654" t="s">
        <v>93</v>
      </c>
      <c r="H4654" t="s">
        <v>33</v>
      </c>
      <c r="I4654" t="s">
        <v>34</v>
      </c>
      <c r="J4654" s="1">
        <v>45144</v>
      </c>
      <c r="M4654" t="s">
        <v>35</v>
      </c>
      <c r="N4654" s="2">
        <v>2882.13</v>
      </c>
      <c r="O4654" t="s">
        <v>1911</v>
      </c>
      <c r="P4654">
        <v>2.8</v>
      </c>
      <c r="Q46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654">
        <f>YEAR(Table1[[#This Row],[Hire Date]])</f>
        <v>2023</v>
      </c>
      <c r="T4654" t="str">
        <f>IF(Table1[[#This Row],[Education Level]]="Master's Degree",
"Master's Degree",
IF(Table1[[#This Row],[Education Level]]="Bachelor's Degree",
"Bachelor's Degree",
"Others"))</f>
        <v>Bachelor's Degree</v>
      </c>
    </row>
    <row r="4655" spans="1:20" x14ac:dyDescent="0.25">
      <c r="A4655" t="s">
        <v>9704</v>
      </c>
      <c r="B4655" t="s">
        <v>9705</v>
      </c>
      <c r="C4655" t="s">
        <v>18</v>
      </c>
      <c r="D4655">
        <v>40</v>
      </c>
      <c r="E4655" t="s">
        <v>121</v>
      </c>
      <c r="F4655" t="s">
        <v>31</v>
      </c>
      <c r="G4655" t="s">
        <v>45</v>
      </c>
      <c r="H4655" t="s">
        <v>33</v>
      </c>
      <c r="I4655" t="s">
        <v>34</v>
      </c>
      <c r="J4655" s="1">
        <v>43129</v>
      </c>
      <c r="M4655" t="s">
        <v>35</v>
      </c>
      <c r="N4655" s="2">
        <v>9190.07</v>
      </c>
      <c r="O4655" t="s">
        <v>1378</v>
      </c>
      <c r="P4655">
        <v>8.3000000000000007</v>
      </c>
      <c r="Q46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55">
        <f>YEAR(Table1[[#This Row],[Hire Date]])</f>
        <v>2018</v>
      </c>
      <c r="T4655" t="str">
        <f>IF(Table1[[#This Row],[Education Level]]="Master's Degree",
"Master's Degree",
IF(Table1[[#This Row],[Education Level]]="Bachelor's Degree",
"Bachelor's Degree",
"Others"))</f>
        <v>Bachelor's Degree</v>
      </c>
    </row>
    <row r="4656" spans="1:20" x14ac:dyDescent="0.25">
      <c r="A4656" t="s">
        <v>9706</v>
      </c>
      <c r="B4656" t="s">
        <v>8336</v>
      </c>
      <c r="C4656" t="s">
        <v>18</v>
      </c>
      <c r="D4656">
        <v>41</v>
      </c>
      <c r="E4656" t="s">
        <v>136</v>
      </c>
      <c r="F4656" t="s">
        <v>74</v>
      </c>
      <c r="G4656" t="s">
        <v>137</v>
      </c>
      <c r="H4656" t="s">
        <v>33</v>
      </c>
      <c r="I4656" t="s">
        <v>34</v>
      </c>
      <c r="J4656" s="1">
        <v>43182</v>
      </c>
      <c r="M4656" t="s">
        <v>35</v>
      </c>
      <c r="N4656" s="2">
        <v>27476.15</v>
      </c>
      <c r="O4656" t="s">
        <v>270</v>
      </c>
      <c r="P4656">
        <v>8.1999999999999993</v>
      </c>
      <c r="Q46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56">
        <f>YEAR(Table1[[#This Row],[Hire Date]])</f>
        <v>2018</v>
      </c>
      <c r="T4656" t="str">
        <f>IF(Table1[[#This Row],[Education Level]]="Master's Degree",
"Master's Degree",
IF(Table1[[#This Row],[Education Level]]="Bachelor's Degree",
"Bachelor's Degree",
"Others"))</f>
        <v>Bachelor's Degree</v>
      </c>
    </row>
    <row r="4657" spans="1:20" x14ac:dyDescent="0.25">
      <c r="A4657" t="s">
        <v>9707</v>
      </c>
      <c r="B4657" t="s">
        <v>9708</v>
      </c>
      <c r="C4657" t="s">
        <v>29</v>
      </c>
      <c r="D4657">
        <v>54</v>
      </c>
      <c r="E4657" t="s">
        <v>19</v>
      </c>
      <c r="F4657" t="s">
        <v>31</v>
      </c>
      <c r="G4657" t="s">
        <v>145</v>
      </c>
      <c r="H4657" t="s">
        <v>33</v>
      </c>
      <c r="I4657" t="s">
        <v>50</v>
      </c>
      <c r="J4657" s="1">
        <v>44062</v>
      </c>
      <c r="M4657" t="s">
        <v>35</v>
      </c>
      <c r="N4657" s="2">
        <v>34764.01</v>
      </c>
      <c r="O4657" t="s">
        <v>146</v>
      </c>
      <c r="P4657">
        <v>5.7</v>
      </c>
      <c r="Q46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57">
        <f>YEAR(Table1[[#This Row],[Hire Date]])</f>
        <v>2020</v>
      </c>
      <c r="T4657" t="str">
        <f>IF(Table1[[#This Row],[Education Level]]="Master's Degree",
"Master's Degree",
IF(Table1[[#This Row],[Education Level]]="Bachelor's Degree",
"Bachelor's Degree",
"Others"))</f>
        <v>Others</v>
      </c>
    </row>
    <row r="4658" spans="1:20" x14ac:dyDescent="0.25">
      <c r="A4658" t="s">
        <v>9709</v>
      </c>
      <c r="B4658" t="s">
        <v>9710</v>
      </c>
      <c r="C4658" t="s">
        <v>18</v>
      </c>
      <c r="D4658">
        <v>32</v>
      </c>
      <c r="E4658" t="s">
        <v>19</v>
      </c>
      <c r="F4658" t="s">
        <v>49</v>
      </c>
      <c r="G4658" t="s">
        <v>145</v>
      </c>
      <c r="H4658" t="s">
        <v>138</v>
      </c>
      <c r="I4658" t="s">
        <v>175</v>
      </c>
      <c r="J4658" s="1">
        <v>45520</v>
      </c>
      <c r="M4658" t="s">
        <v>35</v>
      </c>
      <c r="N4658" s="2">
        <v>33563.279999999999</v>
      </c>
      <c r="O4658" t="s">
        <v>146</v>
      </c>
      <c r="P4658">
        <v>1.8</v>
      </c>
      <c r="Q46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658">
        <f>YEAR(Table1[[#This Row],[Hire Date]])</f>
        <v>2024</v>
      </c>
      <c r="T4658" t="str">
        <f>IF(Table1[[#This Row],[Education Level]]="Master's Degree",
"Master's Degree",
IF(Table1[[#This Row],[Education Level]]="Bachelor's Degree",
"Bachelor's Degree",
"Others"))</f>
        <v>Others</v>
      </c>
    </row>
    <row r="4659" spans="1:20" x14ac:dyDescent="0.25">
      <c r="A4659" t="s">
        <v>9711</v>
      </c>
      <c r="B4659" t="s">
        <v>9712</v>
      </c>
      <c r="C4659" t="s">
        <v>29</v>
      </c>
      <c r="D4659">
        <v>26</v>
      </c>
      <c r="E4659" t="s">
        <v>100</v>
      </c>
      <c r="F4659" t="s">
        <v>44</v>
      </c>
      <c r="G4659" t="s">
        <v>93</v>
      </c>
      <c r="H4659" t="s">
        <v>33</v>
      </c>
      <c r="I4659" t="s">
        <v>23</v>
      </c>
      <c r="J4659" s="1">
        <v>43569</v>
      </c>
      <c r="M4659" t="s">
        <v>35</v>
      </c>
      <c r="N4659" s="2">
        <v>3392.62</v>
      </c>
      <c r="O4659" t="s">
        <v>488</v>
      </c>
      <c r="P4659">
        <v>7.1</v>
      </c>
      <c r="Q46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59">
        <f>YEAR(Table1[[#This Row],[Hire Date]])</f>
        <v>2019</v>
      </c>
      <c r="T4659" t="str">
        <f>IF(Table1[[#This Row],[Education Level]]="Master's Degree",
"Master's Degree",
IF(Table1[[#This Row],[Education Level]]="Bachelor's Degree",
"Bachelor's Degree",
"Others"))</f>
        <v>Master's Degree</v>
      </c>
    </row>
    <row r="4660" spans="1:20" x14ac:dyDescent="0.25">
      <c r="A4660" t="s">
        <v>9713</v>
      </c>
      <c r="B4660" t="s">
        <v>9714</v>
      </c>
      <c r="C4660" t="s">
        <v>29</v>
      </c>
      <c r="D4660">
        <v>37</v>
      </c>
      <c r="E4660" t="s">
        <v>69</v>
      </c>
      <c r="F4660" t="s">
        <v>20</v>
      </c>
      <c r="G4660" t="s">
        <v>32</v>
      </c>
      <c r="H4660" t="s">
        <v>33</v>
      </c>
      <c r="I4660" t="s">
        <v>34</v>
      </c>
      <c r="J4660" s="1">
        <v>43857</v>
      </c>
      <c r="M4660" t="s">
        <v>35</v>
      </c>
      <c r="N4660" s="2">
        <v>5752.01</v>
      </c>
      <c r="O4660" t="s">
        <v>2433</v>
      </c>
      <c r="P4660">
        <v>6.3</v>
      </c>
      <c r="Q46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60">
        <f>YEAR(Table1[[#This Row],[Hire Date]])</f>
        <v>2020</v>
      </c>
      <c r="T4660" t="str">
        <f>IF(Table1[[#This Row],[Education Level]]="Master's Degree",
"Master's Degree",
IF(Table1[[#This Row],[Education Level]]="Bachelor's Degree",
"Bachelor's Degree",
"Others"))</f>
        <v>Bachelor's Degree</v>
      </c>
    </row>
    <row r="4661" spans="1:20" x14ac:dyDescent="0.25">
      <c r="A4661" t="s">
        <v>9715</v>
      </c>
      <c r="B4661" t="s">
        <v>9687</v>
      </c>
      <c r="C4661" t="s">
        <v>18</v>
      </c>
      <c r="D4661">
        <v>27</v>
      </c>
      <c r="E4661" t="s">
        <v>69</v>
      </c>
      <c r="F4661" t="s">
        <v>49</v>
      </c>
      <c r="G4661" t="s">
        <v>21</v>
      </c>
      <c r="H4661" t="s">
        <v>33</v>
      </c>
      <c r="I4661" t="s">
        <v>34</v>
      </c>
      <c r="J4661" s="1">
        <v>44558</v>
      </c>
      <c r="M4661" t="s">
        <v>35</v>
      </c>
      <c r="N4661" s="2">
        <v>15541.37</v>
      </c>
      <c r="O4661" t="s">
        <v>994</v>
      </c>
      <c r="P4661">
        <v>4.4000000000000004</v>
      </c>
      <c r="Q46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61">
        <f>YEAR(Table1[[#This Row],[Hire Date]])</f>
        <v>2021</v>
      </c>
      <c r="T4661" t="str">
        <f>IF(Table1[[#This Row],[Education Level]]="Master's Degree",
"Master's Degree",
IF(Table1[[#This Row],[Education Level]]="Bachelor's Degree",
"Bachelor's Degree",
"Others"))</f>
        <v>Bachelor's Degree</v>
      </c>
    </row>
    <row r="4662" spans="1:20" x14ac:dyDescent="0.25">
      <c r="A4662" t="s">
        <v>9716</v>
      </c>
      <c r="B4662" t="s">
        <v>9717</v>
      </c>
      <c r="C4662" t="s">
        <v>18</v>
      </c>
      <c r="D4662">
        <v>48</v>
      </c>
      <c r="E4662" t="s">
        <v>73</v>
      </c>
      <c r="F4662" t="s">
        <v>44</v>
      </c>
      <c r="G4662" t="s">
        <v>45</v>
      </c>
      <c r="H4662" t="s">
        <v>131</v>
      </c>
      <c r="I4662" t="s">
        <v>34</v>
      </c>
      <c r="J4662" s="1">
        <v>45282</v>
      </c>
      <c r="K4662" s="1">
        <v>45514</v>
      </c>
      <c r="L4662" t="s">
        <v>132</v>
      </c>
      <c r="M4662" t="s">
        <v>25</v>
      </c>
      <c r="N4662" s="2">
        <v>8434.33</v>
      </c>
      <c r="O4662" t="s">
        <v>182</v>
      </c>
      <c r="P4662">
        <v>0.6</v>
      </c>
      <c r="Q46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662">
        <f>YEAR(Table1[[#This Row],[Hire Date]])</f>
        <v>2023</v>
      </c>
      <c r="S4662" s="9">
        <f>YEAR(Table1[[#This Row],[Exit Date]])</f>
        <v>2024</v>
      </c>
      <c r="T4662" t="str">
        <f>IF(Table1[[#This Row],[Education Level]]="Master's Degree",
"Master's Degree",
IF(Table1[[#This Row],[Education Level]]="Bachelor's Degree",
"Bachelor's Degree",
"Others"))</f>
        <v>Bachelor's Degree</v>
      </c>
    </row>
    <row r="4663" spans="1:20" x14ac:dyDescent="0.25">
      <c r="A4663" t="s">
        <v>9718</v>
      </c>
      <c r="B4663" t="s">
        <v>9719</v>
      </c>
      <c r="C4663" t="s">
        <v>18</v>
      </c>
      <c r="D4663">
        <v>32</v>
      </c>
      <c r="E4663" t="s">
        <v>43</v>
      </c>
      <c r="F4663" t="s">
        <v>49</v>
      </c>
      <c r="G4663" t="s">
        <v>21</v>
      </c>
      <c r="H4663" t="s">
        <v>33</v>
      </c>
      <c r="I4663" t="s">
        <v>23</v>
      </c>
      <c r="J4663" s="1">
        <v>43801</v>
      </c>
      <c r="M4663" t="s">
        <v>35</v>
      </c>
      <c r="N4663" s="2">
        <v>14225.15</v>
      </c>
      <c r="O4663" t="s">
        <v>661</v>
      </c>
      <c r="P4663">
        <v>6.5</v>
      </c>
      <c r="Q46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63">
        <f>YEAR(Table1[[#This Row],[Hire Date]])</f>
        <v>2019</v>
      </c>
      <c r="T4663" t="str">
        <f>IF(Table1[[#This Row],[Education Level]]="Master's Degree",
"Master's Degree",
IF(Table1[[#This Row],[Education Level]]="Bachelor's Degree",
"Bachelor's Degree",
"Others"))</f>
        <v>Master's Degree</v>
      </c>
    </row>
    <row r="4664" spans="1:20" x14ac:dyDescent="0.25">
      <c r="A4664" t="s">
        <v>9720</v>
      </c>
      <c r="B4664" t="s">
        <v>9721</v>
      </c>
      <c r="C4664" t="s">
        <v>18</v>
      </c>
      <c r="D4664">
        <v>29</v>
      </c>
      <c r="E4664" s="9" t="s">
        <v>13002</v>
      </c>
      <c r="F4664" t="s">
        <v>60</v>
      </c>
      <c r="G4664" t="s">
        <v>32</v>
      </c>
      <c r="H4664" t="s">
        <v>33</v>
      </c>
      <c r="I4664" t="s">
        <v>34</v>
      </c>
      <c r="J4664" s="1">
        <v>45139</v>
      </c>
      <c r="M4664" t="s">
        <v>35</v>
      </c>
      <c r="N4664" s="2">
        <v>5839.82</v>
      </c>
      <c r="O4664" t="s">
        <v>1429</v>
      </c>
      <c r="P4664">
        <v>2.8</v>
      </c>
      <c r="Q46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664">
        <f>YEAR(Table1[[#This Row],[Hire Date]])</f>
        <v>2023</v>
      </c>
      <c r="T4664" t="str">
        <f>IF(Table1[[#This Row],[Education Level]]="Master's Degree",
"Master's Degree",
IF(Table1[[#This Row],[Education Level]]="Bachelor's Degree",
"Bachelor's Degree",
"Others"))</f>
        <v>Bachelor's Degree</v>
      </c>
    </row>
    <row r="4665" spans="1:20" x14ac:dyDescent="0.25">
      <c r="A4665" t="s">
        <v>9722</v>
      </c>
      <c r="B4665" t="s">
        <v>9723</v>
      </c>
      <c r="C4665" t="s">
        <v>29</v>
      </c>
      <c r="D4665">
        <v>30</v>
      </c>
      <c r="E4665" t="s">
        <v>100</v>
      </c>
      <c r="F4665" t="s">
        <v>74</v>
      </c>
      <c r="G4665" t="s">
        <v>61</v>
      </c>
      <c r="H4665" t="s">
        <v>138</v>
      </c>
      <c r="I4665" t="s">
        <v>34</v>
      </c>
      <c r="J4665" s="1">
        <v>44130</v>
      </c>
      <c r="M4665" t="s">
        <v>35</v>
      </c>
      <c r="N4665" s="2">
        <v>11798.06</v>
      </c>
      <c r="O4665" t="s">
        <v>509</v>
      </c>
      <c r="P4665">
        <v>5.6</v>
      </c>
      <c r="Q46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65">
        <f>YEAR(Table1[[#This Row],[Hire Date]])</f>
        <v>2020</v>
      </c>
      <c r="T4665" t="str">
        <f>IF(Table1[[#This Row],[Education Level]]="Master's Degree",
"Master's Degree",
IF(Table1[[#This Row],[Education Level]]="Bachelor's Degree",
"Bachelor's Degree",
"Others"))</f>
        <v>Bachelor's Degree</v>
      </c>
    </row>
    <row r="4666" spans="1:20" x14ac:dyDescent="0.25">
      <c r="A4666" t="s">
        <v>9724</v>
      </c>
      <c r="B4666" t="s">
        <v>9725</v>
      </c>
      <c r="C4666" t="s">
        <v>29</v>
      </c>
      <c r="D4666">
        <v>41</v>
      </c>
      <c r="E4666" t="s">
        <v>30</v>
      </c>
      <c r="F4666" t="s">
        <v>31</v>
      </c>
      <c r="G4666" t="s">
        <v>32</v>
      </c>
      <c r="H4666" t="s">
        <v>33</v>
      </c>
      <c r="I4666" t="s">
        <v>50</v>
      </c>
      <c r="J4666" s="1">
        <v>44962</v>
      </c>
      <c r="M4666" t="s">
        <v>35</v>
      </c>
      <c r="N4666" s="2">
        <v>5904.93</v>
      </c>
      <c r="O4666" t="s">
        <v>768</v>
      </c>
      <c r="P4666">
        <v>3.3</v>
      </c>
      <c r="Q46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66">
        <f>YEAR(Table1[[#This Row],[Hire Date]])</f>
        <v>2023</v>
      </c>
      <c r="T4666" t="str">
        <f>IF(Table1[[#This Row],[Education Level]]="Master's Degree",
"Master's Degree",
IF(Table1[[#This Row],[Education Level]]="Bachelor's Degree",
"Bachelor's Degree",
"Others"))</f>
        <v>Others</v>
      </c>
    </row>
    <row r="4667" spans="1:20" x14ac:dyDescent="0.25">
      <c r="A4667" t="s">
        <v>9726</v>
      </c>
      <c r="B4667" t="s">
        <v>5104</v>
      </c>
      <c r="C4667" t="s">
        <v>29</v>
      </c>
      <c r="D4667">
        <v>33</v>
      </c>
      <c r="E4667" t="s">
        <v>73</v>
      </c>
      <c r="F4667" t="s">
        <v>20</v>
      </c>
      <c r="G4667" t="s">
        <v>32</v>
      </c>
      <c r="H4667" t="s">
        <v>33</v>
      </c>
      <c r="I4667" t="s">
        <v>23</v>
      </c>
      <c r="J4667" s="1">
        <v>43167</v>
      </c>
      <c r="M4667" t="s">
        <v>35</v>
      </c>
      <c r="N4667" s="2">
        <v>5776.19</v>
      </c>
      <c r="O4667" t="s">
        <v>166</v>
      </c>
      <c r="P4667">
        <v>8.1999999999999993</v>
      </c>
      <c r="Q46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67">
        <f>YEAR(Table1[[#This Row],[Hire Date]])</f>
        <v>2018</v>
      </c>
      <c r="T4667" t="str">
        <f>IF(Table1[[#This Row],[Education Level]]="Master's Degree",
"Master's Degree",
IF(Table1[[#This Row],[Education Level]]="Bachelor's Degree",
"Bachelor's Degree",
"Others"))</f>
        <v>Master's Degree</v>
      </c>
    </row>
    <row r="4668" spans="1:20" x14ac:dyDescent="0.25">
      <c r="A4668" t="s">
        <v>9727</v>
      </c>
      <c r="B4668" t="s">
        <v>9728</v>
      </c>
      <c r="C4668" t="s">
        <v>18</v>
      </c>
      <c r="D4668">
        <v>29</v>
      </c>
      <c r="E4668" t="s">
        <v>136</v>
      </c>
      <c r="F4668" t="s">
        <v>20</v>
      </c>
      <c r="G4668" t="s">
        <v>21</v>
      </c>
      <c r="H4668" t="s">
        <v>33</v>
      </c>
      <c r="I4668" t="s">
        <v>23</v>
      </c>
      <c r="J4668" s="1">
        <v>44744</v>
      </c>
      <c r="M4668" t="s">
        <v>35</v>
      </c>
      <c r="N4668" s="2">
        <v>18075.25</v>
      </c>
      <c r="O4668" t="s">
        <v>960</v>
      </c>
      <c r="P4668">
        <v>3.9</v>
      </c>
      <c r="Q46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68">
        <f>YEAR(Table1[[#This Row],[Hire Date]])</f>
        <v>2022</v>
      </c>
      <c r="T4668" t="str">
        <f>IF(Table1[[#This Row],[Education Level]]="Master's Degree",
"Master's Degree",
IF(Table1[[#This Row],[Education Level]]="Bachelor's Degree",
"Bachelor's Degree",
"Others"))</f>
        <v>Master's Degree</v>
      </c>
    </row>
    <row r="4669" spans="1:20" x14ac:dyDescent="0.25">
      <c r="A4669" t="s">
        <v>9729</v>
      </c>
      <c r="B4669" t="s">
        <v>9730</v>
      </c>
      <c r="C4669" t="s">
        <v>29</v>
      </c>
      <c r="D4669">
        <v>49</v>
      </c>
      <c r="E4669" t="s">
        <v>73</v>
      </c>
      <c r="F4669" t="s">
        <v>31</v>
      </c>
      <c r="G4669" t="s">
        <v>61</v>
      </c>
      <c r="H4669" t="s">
        <v>33</v>
      </c>
      <c r="I4669" t="s">
        <v>117</v>
      </c>
      <c r="J4669" s="1">
        <v>43182</v>
      </c>
      <c r="K4669" s="1">
        <v>45873</v>
      </c>
      <c r="L4669" t="s">
        <v>24</v>
      </c>
      <c r="M4669" t="s">
        <v>25</v>
      </c>
      <c r="N4669" s="2">
        <v>13898.98</v>
      </c>
      <c r="O4669" t="s">
        <v>818</v>
      </c>
      <c r="P4669">
        <v>7.4</v>
      </c>
      <c r="Q46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69">
        <f>YEAR(Table1[[#This Row],[Hire Date]])</f>
        <v>2018</v>
      </c>
      <c r="S4669" s="9">
        <f>YEAR(Table1[[#This Row],[Exit Date]])</f>
        <v>2025</v>
      </c>
      <c r="T4669" t="str">
        <f>IF(Table1[[#This Row],[Education Level]]="Master's Degree",
"Master's Degree",
IF(Table1[[#This Row],[Education Level]]="Bachelor's Degree",
"Bachelor's Degree",
"Others"))</f>
        <v>Others</v>
      </c>
    </row>
    <row r="4670" spans="1:20" x14ac:dyDescent="0.25">
      <c r="A4670" t="s">
        <v>9731</v>
      </c>
      <c r="B4670" t="s">
        <v>9732</v>
      </c>
      <c r="C4670" t="s">
        <v>29</v>
      </c>
      <c r="D4670">
        <v>27</v>
      </c>
      <c r="E4670" t="s">
        <v>19</v>
      </c>
      <c r="F4670" t="s">
        <v>44</v>
      </c>
      <c r="G4670" t="s">
        <v>232</v>
      </c>
      <c r="H4670" t="s">
        <v>22</v>
      </c>
      <c r="I4670" t="s">
        <v>117</v>
      </c>
      <c r="J4670" s="1">
        <v>43987</v>
      </c>
      <c r="M4670" t="s">
        <v>35</v>
      </c>
      <c r="N4670" s="2">
        <v>56938.42</v>
      </c>
      <c r="O4670" t="s">
        <v>146</v>
      </c>
      <c r="P4670">
        <v>5.9</v>
      </c>
      <c r="Q46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70">
        <f>YEAR(Table1[[#This Row],[Hire Date]])</f>
        <v>2020</v>
      </c>
      <c r="T4670" t="str">
        <f>IF(Table1[[#This Row],[Education Level]]="Master's Degree",
"Master's Degree",
IF(Table1[[#This Row],[Education Level]]="Bachelor's Degree",
"Bachelor's Degree",
"Others"))</f>
        <v>Others</v>
      </c>
    </row>
    <row r="4671" spans="1:20" x14ac:dyDescent="0.25">
      <c r="A4671" t="s">
        <v>9733</v>
      </c>
      <c r="B4671" t="s">
        <v>9734</v>
      </c>
      <c r="C4671" t="s">
        <v>29</v>
      </c>
      <c r="D4671">
        <v>35</v>
      </c>
      <c r="E4671" t="s">
        <v>30</v>
      </c>
      <c r="F4671" t="s">
        <v>44</v>
      </c>
      <c r="G4671" t="s">
        <v>21</v>
      </c>
      <c r="H4671" t="s">
        <v>33</v>
      </c>
      <c r="I4671" t="s">
        <v>23</v>
      </c>
      <c r="J4671" s="1">
        <v>43281</v>
      </c>
      <c r="M4671" t="s">
        <v>35</v>
      </c>
      <c r="N4671" s="2">
        <v>17573.16</v>
      </c>
      <c r="O4671" t="s">
        <v>1044</v>
      </c>
      <c r="P4671">
        <v>7.9</v>
      </c>
      <c r="Q46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71">
        <f>YEAR(Table1[[#This Row],[Hire Date]])</f>
        <v>2018</v>
      </c>
      <c r="T4671" t="str">
        <f>IF(Table1[[#This Row],[Education Level]]="Master's Degree",
"Master's Degree",
IF(Table1[[#This Row],[Education Level]]="Bachelor's Degree",
"Bachelor's Degree",
"Others"))</f>
        <v>Master's Degree</v>
      </c>
    </row>
    <row r="4672" spans="1:20" x14ac:dyDescent="0.25">
      <c r="A4672" t="s">
        <v>9735</v>
      </c>
      <c r="B4672" t="s">
        <v>9736</v>
      </c>
      <c r="C4672" t="s">
        <v>18</v>
      </c>
      <c r="D4672">
        <v>40</v>
      </c>
      <c r="E4672" t="s">
        <v>136</v>
      </c>
      <c r="F4672" t="s">
        <v>49</v>
      </c>
      <c r="G4672" t="s">
        <v>61</v>
      </c>
      <c r="H4672" t="s">
        <v>33</v>
      </c>
      <c r="I4672" t="s">
        <v>23</v>
      </c>
      <c r="J4672" s="1">
        <v>43252</v>
      </c>
      <c r="K4672" s="1">
        <v>45515</v>
      </c>
      <c r="L4672" t="s">
        <v>24</v>
      </c>
      <c r="M4672" t="s">
        <v>25</v>
      </c>
      <c r="N4672" s="2">
        <v>11867.57</v>
      </c>
      <c r="O4672" t="s">
        <v>1113</v>
      </c>
      <c r="P4672">
        <v>6.2</v>
      </c>
      <c r="Q46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72">
        <f>YEAR(Table1[[#This Row],[Hire Date]])</f>
        <v>2018</v>
      </c>
      <c r="S4672" s="9">
        <f>YEAR(Table1[[#This Row],[Exit Date]])</f>
        <v>2024</v>
      </c>
      <c r="T4672" t="str">
        <f>IF(Table1[[#This Row],[Education Level]]="Master's Degree",
"Master's Degree",
IF(Table1[[#This Row],[Education Level]]="Bachelor's Degree",
"Bachelor's Degree",
"Others"))</f>
        <v>Master's Degree</v>
      </c>
    </row>
    <row r="4673" spans="1:20" x14ac:dyDescent="0.25">
      <c r="A4673" t="s">
        <v>9737</v>
      </c>
      <c r="B4673" t="s">
        <v>9738</v>
      </c>
      <c r="C4673" t="s">
        <v>29</v>
      </c>
      <c r="D4673">
        <v>22</v>
      </c>
      <c r="E4673" t="s">
        <v>69</v>
      </c>
      <c r="F4673" t="s">
        <v>20</v>
      </c>
      <c r="G4673" t="s">
        <v>32</v>
      </c>
      <c r="H4673" t="s">
        <v>22</v>
      </c>
      <c r="I4673" t="s">
        <v>34</v>
      </c>
      <c r="J4673" s="1">
        <v>45169</v>
      </c>
      <c r="M4673" t="s">
        <v>35</v>
      </c>
      <c r="N4673" s="2">
        <v>4119.8900000000003</v>
      </c>
      <c r="O4673" t="s">
        <v>3047</v>
      </c>
      <c r="P4673">
        <v>2.7</v>
      </c>
      <c r="Q46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673">
        <f>YEAR(Table1[[#This Row],[Hire Date]])</f>
        <v>2023</v>
      </c>
      <c r="T4673" t="str">
        <f>IF(Table1[[#This Row],[Education Level]]="Master's Degree",
"Master's Degree",
IF(Table1[[#This Row],[Education Level]]="Bachelor's Degree",
"Bachelor's Degree",
"Others"))</f>
        <v>Bachelor's Degree</v>
      </c>
    </row>
    <row r="4674" spans="1:20" x14ac:dyDescent="0.25">
      <c r="A4674" t="s">
        <v>9739</v>
      </c>
      <c r="B4674" t="s">
        <v>9740</v>
      </c>
      <c r="C4674" t="s">
        <v>29</v>
      </c>
      <c r="D4674">
        <v>39</v>
      </c>
      <c r="E4674" s="9" t="s">
        <v>13002</v>
      </c>
      <c r="F4674" t="s">
        <v>60</v>
      </c>
      <c r="G4674" t="s">
        <v>21</v>
      </c>
      <c r="H4674" t="s">
        <v>22</v>
      </c>
      <c r="I4674" t="s">
        <v>34</v>
      </c>
      <c r="J4674" s="1">
        <v>43377</v>
      </c>
      <c r="M4674" t="s">
        <v>35</v>
      </c>
      <c r="N4674" s="2">
        <v>17510.23</v>
      </c>
      <c r="O4674" t="s">
        <v>2366</v>
      </c>
      <c r="P4674">
        <v>7.6</v>
      </c>
      <c r="Q46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74">
        <f>YEAR(Table1[[#This Row],[Hire Date]])</f>
        <v>2018</v>
      </c>
      <c r="T4674" t="str">
        <f>IF(Table1[[#This Row],[Education Level]]="Master's Degree",
"Master's Degree",
IF(Table1[[#This Row],[Education Level]]="Bachelor's Degree",
"Bachelor's Degree",
"Others"))</f>
        <v>Bachelor's Degree</v>
      </c>
    </row>
    <row r="4675" spans="1:20" x14ac:dyDescent="0.25">
      <c r="A4675" t="s">
        <v>9741</v>
      </c>
      <c r="B4675" t="s">
        <v>9742</v>
      </c>
      <c r="C4675" t="s">
        <v>29</v>
      </c>
      <c r="D4675">
        <v>25</v>
      </c>
      <c r="E4675" t="s">
        <v>86</v>
      </c>
      <c r="F4675" t="s">
        <v>31</v>
      </c>
      <c r="G4675" t="s">
        <v>45</v>
      </c>
      <c r="H4675" t="s">
        <v>33</v>
      </c>
      <c r="I4675" t="s">
        <v>50</v>
      </c>
      <c r="J4675" s="1">
        <v>43274</v>
      </c>
      <c r="M4675" t="s">
        <v>35</v>
      </c>
      <c r="N4675" s="2">
        <v>8754.77</v>
      </c>
      <c r="O4675" t="s">
        <v>488</v>
      </c>
      <c r="P4675">
        <v>7.9</v>
      </c>
      <c r="Q46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75">
        <f>YEAR(Table1[[#This Row],[Hire Date]])</f>
        <v>2018</v>
      </c>
      <c r="T4675" t="str">
        <f>IF(Table1[[#This Row],[Education Level]]="Master's Degree",
"Master's Degree",
IF(Table1[[#This Row],[Education Level]]="Bachelor's Degree",
"Bachelor's Degree",
"Others"))</f>
        <v>Others</v>
      </c>
    </row>
    <row r="4676" spans="1:20" x14ac:dyDescent="0.25">
      <c r="A4676" t="s">
        <v>9743</v>
      </c>
      <c r="B4676" t="s">
        <v>9744</v>
      </c>
      <c r="C4676" t="s">
        <v>18</v>
      </c>
      <c r="D4676">
        <v>42</v>
      </c>
      <c r="E4676" s="9" t="s">
        <v>13002</v>
      </c>
      <c r="F4676" t="s">
        <v>31</v>
      </c>
      <c r="G4676" t="s">
        <v>61</v>
      </c>
      <c r="H4676" t="s">
        <v>33</v>
      </c>
      <c r="I4676" t="s">
        <v>117</v>
      </c>
      <c r="J4676" s="1">
        <v>45238</v>
      </c>
      <c r="M4676" t="s">
        <v>35</v>
      </c>
      <c r="N4676" s="2">
        <v>11914.7</v>
      </c>
      <c r="O4676" t="s">
        <v>538</v>
      </c>
      <c r="P4676">
        <v>2.5</v>
      </c>
      <c r="Q46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676">
        <f>YEAR(Table1[[#This Row],[Hire Date]])</f>
        <v>2023</v>
      </c>
      <c r="T4676" t="str">
        <f>IF(Table1[[#This Row],[Education Level]]="Master's Degree",
"Master's Degree",
IF(Table1[[#This Row],[Education Level]]="Bachelor's Degree",
"Bachelor's Degree",
"Others"))</f>
        <v>Others</v>
      </c>
    </row>
    <row r="4677" spans="1:20" x14ac:dyDescent="0.25">
      <c r="A4677" t="s">
        <v>9745</v>
      </c>
      <c r="B4677" t="s">
        <v>9746</v>
      </c>
      <c r="C4677" t="s">
        <v>29</v>
      </c>
      <c r="D4677">
        <v>26</v>
      </c>
      <c r="E4677" t="s">
        <v>121</v>
      </c>
      <c r="F4677" t="s">
        <v>31</v>
      </c>
      <c r="G4677" t="s">
        <v>45</v>
      </c>
      <c r="H4677" t="s">
        <v>22</v>
      </c>
      <c r="I4677" t="s">
        <v>34</v>
      </c>
      <c r="J4677" s="1">
        <v>43588</v>
      </c>
      <c r="K4677" s="1">
        <v>46001</v>
      </c>
      <c r="L4677" t="s">
        <v>372</v>
      </c>
      <c r="M4677" t="s">
        <v>25</v>
      </c>
      <c r="N4677" s="2">
        <v>9000.57</v>
      </c>
      <c r="O4677" t="s">
        <v>713</v>
      </c>
      <c r="P4677">
        <v>6.6</v>
      </c>
      <c r="Q46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77">
        <f>YEAR(Table1[[#This Row],[Hire Date]])</f>
        <v>2019</v>
      </c>
      <c r="S4677" s="9">
        <f>YEAR(Table1[[#This Row],[Exit Date]])</f>
        <v>2025</v>
      </c>
      <c r="T4677" t="str">
        <f>IF(Table1[[#This Row],[Education Level]]="Master's Degree",
"Master's Degree",
IF(Table1[[#This Row],[Education Level]]="Bachelor's Degree",
"Bachelor's Degree",
"Others"))</f>
        <v>Bachelor's Degree</v>
      </c>
    </row>
    <row r="4678" spans="1:20" x14ac:dyDescent="0.25">
      <c r="A4678" t="s">
        <v>9747</v>
      </c>
      <c r="B4678" t="s">
        <v>9748</v>
      </c>
      <c r="C4678" t="s">
        <v>18</v>
      </c>
      <c r="D4678">
        <v>41</v>
      </c>
      <c r="E4678" t="s">
        <v>100</v>
      </c>
      <c r="F4678" t="s">
        <v>74</v>
      </c>
      <c r="G4678" t="s">
        <v>45</v>
      </c>
      <c r="H4678" t="s">
        <v>22</v>
      </c>
      <c r="I4678" t="s">
        <v>50</v>
      </c>
      <c r="J4678" s="1">
        <v>43916</v>
      </c>
      <c r="M4678" t="s">
        <v>35</v>
      </c>
      <c r="N4678" s="2">
        <v>8977.18</v>
      </c>
      <c r="O4678" t="s">
        <v>821</v>
      </c>
      <c r="P4678">
        <v>6.1</v>
      </c>
      <c r="Q46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78">
        <f>YEAR(Table1[[#This Row],[Hire Date]])</f>
        <v>2020</v>
      </c>
      <c r="T4678" t="str">
        <f>IF(Table1[[#This Row],[Education Level]]="Master's Degree",
"Master's Degree",
IF(Table1[[#This Row],[Education Level]]="Bachelor's Degree",
"Bachelor's Degree",
"Others"))</f>
        <v>Others</v>
      </c>
    </row>
    <row r="4679" spans="1:20" x14ac:dyDescent="0.25">
      <c r="A4679" t="s">
        <v>9749</v>
      </c>
      <c r="B4679" t="s">
        <v>5092</v>
      </c>
      <c r="C4679" t="s">
        <v>18</v>
      </c>
      <c r="D4679">
        <v>44</v>
      </c>
      <c r="E4679" t="s">
        <v>86</v>
      </c>
      <c r="F4679" t="s">
        <v>31</v>
      </c>
      <c r="G4679" t="s">
        <v>21</v>
      </c>
      <c r="H4679" t="s">
        <v>33</v>
      </c>
      <c r="I4679" t="s">
        <v>34</v>
      </c>
      <c r="J4679" s="1">
        <v>45306</v>
      </c>
      <c r="M4679" t="s">
        <v>35</v>
      </c>
      <c r="N4679" s="2">
        <v>17724.77</v>
      </c>
      <c r="O4679" t="s">
        <v>453</v>
      </c>
      <c r="P4679">
        <v>2.2999999999999998</v>
      </c>
      <c r="Q46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679">
        <f>YEAR(Table1[[#This Row],[Hire Date]])</f>
        <v>2024</v>
      </c>
      <c r="T4679" t="str">
        <f>IF(Table1[[#This Row],[Education Level]]="Master's Degree",
"Master's Degree",
IF(Table1[[#This Row],[Education Level]]="Bachelor's Degree",
"Bachelor's Degree",
"Others"))</f>
        <v>Bachelor's Degree</v>
      </c>
    </row>
    <row r="4680" spans="1:20" x14ac:dyDescent="0.25">
      <c r="A4680" t="s">
        <v>9750</v>
      </c>
      <c r="B4680" t="s">
        <v>9751</v>
      </c>
      <c r="C4680" t="s">
        <v>29</v>
      </c>
      <c r="D4680">
        <v>42</v>
      </c>
      <c r="E4680" t="s">
        <v>100</v>
      </c>
      <c r="F4680" t="s">
        <v>60</v>
      </c>
      <c r="G4680" t="s">
        <v>45</v>
      </c>
      <c r="H4680" t="s">
        <v>22</v>
      </c>
      <c r="I4680" t="s">
        <v>23</v>
      </c>
      <c r="J4680" s="1">
        <v>44911</v>
      </c>
      <c r="K4680" s="1">
        <v>45423</v>
      </c>
      <c r="L4680" t="s">
        <v>132</v>
      </c>
      <c r="M4680" t="s">
        <v>25</v>
      </c>
      <c r="N4680" s="2">
        <v>7987.11</v>
      </c>
      <c r="O4680" t="s">
        <v>547</v>
      </c>
      <c r="P4680">
        <v>1.4</v>
      </c>
      <c r="Q46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680">
        <f>YEAR(Table1[[#This Row],[Hire Date]])</f>
        <v>2022</v>
      </c>
      <c r="S4680" s="9">
        <f>YEAR(Table1[[#This Row],[Exit Date]])</f>
        <v>2024</v>
      </c>
      <c r="T4680" t="str">
        <f>IF(Table1[[#This Row],[Education Level]]="Master's Degree",
"Master's Degree",
IF(Table1[[#This Row],[Education Level]]="Bachelor's Degree",
"Bachelor's Degree",
"Others"))</f>
        <v>Master's Degree</v>
      </c>
    </row>
    <row r="4681" spans="1:20" x14ac:dyDescent="0.25">
      <c r="A4681" t="s">
        <v>9752</v>
      </c>
      <c r="B4681" t="s">
        <v>9753</v>
      </c>
      <c r="C4681" t="s">
        <v>29</v>
      </c>
      <c r="D4681">
        <v>37</v>
      </c>
      <c r="E4681" t="s">
        <v>43</v>
      </c>
      <c r="F4681" t="s">
        <v>31</v>
      </c>
      <c r="G4681" t="s">
        <v>21</v>
      </c>
      <c r="H4681" t="s">
        <v>33</v>
      </c>
      <c r="I4681" t="s">
        <v>34</v>
      </c>
      <c r="J4681" s="1">
        <v>45123</v>
      </c>
      <c r="K4681" s="1">
        <v>45399</v>
      </c>
      <c r="L4681" t="s">
        <v>24</v>
      </c>
      <c r="M4681" t="s">
        <v>25</v>
      </c>
      <c r="N4681" s="2">
        <v>15490</v>
      </c>
      <c r="O4681" t="s">
        <v>133</v>
      </c>
      <c r="P4681">
        <v>0.8</v>
      </c>
      <c r="Q46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681">
        <f>YEAR(Table1[[#This Row],[Hire Date]])</f>
        <v>2023</v>
      </c>
      <c r="S4681" s="9">
        <f>YEAR(Table1[[#This Row],[Exit Date]])</f>
        <v>2024</v>
      </c>
      <c r="T4681" t="str">
        <f>IF(Table1[[#This Row],[Education Level]]="Master's Degree",
"Master's Degree",
IF(Table1[[#This Row],[Education Level]]="Bachelor's Degree",
"Bachelor's Degree",
"Others"))</f>
        <v>Bachelor's Degree</v>
      </c>
    </row>
    <row r="4682" spans="1:20" x14ac:dyDescent="0.25">
      <c r="A4682" t="s">
        <v>9754</v>
      </c>
      <c r="B4682" t="s">
        <v>9755</v>
      </c>
      <c r="C4682" t="s">
        <v>18</v>
      </c>
      <c r="D4682">
        <v>32</v>
      </c>
      <c r="E4682" t="s">
        <v>79</v>
      </c>
      <c r="F4682" t="s">
        <v>31</v>
      </c>
      <c r="G4682" t="s">
        <v>93</v>
      </c>
      <c r="H4682" t="s">
        <v>33</v>
      </c>
      <c r="I4682" t="s">
        <v>23</v>
      </c>
      <c r="J4682" s="1">
        <v>45118</v>
      </c>
      <c r="M4682" t="s">
        <v>35</v>
      </c>
      <c r="N4682" s="2">
        <v>3739.69</v>
      </c>
      <c r="O4682" t="s">
        <v>2078</v>
      </c>
      <c r="P4682">
        <v>2.9</v>
      </c>
      <c r="Q46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682">
        <f>YEAR(Table1[[#This Row],[Hire Date]])</f>
        <v>2023</v>
      </c>
      <c r="T4682" t="str">
        <f>IF(Table1[[#This Row],[Education Level]]="Master's Degree",
"Master's Degree",
IF(Table1[[#This Row],[Education Level]]="Bachelor's Degree",
"Bachelor's Degree",
"Others"))</f>
        <v>Master's Degree</v>
      </c>
    </row>
    <row r="4683" spans="1:20" x14ac:dyDescent="0.25">
      <c r="A4683" t="s">
        <v>9756</v>
      </c>
      <c r="B4683" t="s">
        <v>9757</v>
      </c>
      <c r="C4683" t="s">
        <v>18</v>
      </c>
      <c r="D4683">
        <v>29</v>
      </c>
      <c r="E4683" t="s">
        <v>100</v>
      </c>
      <c r="F4683" t="s">
        <v>44</v>
      </c>
      <c r="G4683" t="s">
        <v>61</v>
      </c>
      <c r="H4683" t="s">
        <v>22</v>
      </c>
      <c r="I4683" t="s">
        <v>34</v>
      </c>
      <c r="J4683" s="1">
        <v>43497</v>
      </c>
      <c r="M4683" t="s">
        <v>35</v>
      </c>
      <c r="N4683" s="2">
        <v>13311.84</v>
      </c>
      <c r="O4683" t="s">
        <v>601</v>
      </c>
      <c r="P4683">
        <v>7.3</v>
      </c>
      <c r="Q46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83">
        <f>YEAR(Table1[[#This Row],[Hire Date]])</f>
        <v>2019</v>
      </c>
      <c r="T4683" t="str">
        <f>IF(Table1[[#This Row],[Education Level]]="Master's Degree",
"Master's Degree",
IF(Table1[[#This Row],[Education Level]]="Bachelor's Degree",
"Bachelor's Degree",
"Others"))</f>
        <v>Bachelor's Degree</v>
      </c>
    </row>
    <row r="4684" spans="1:20" x14ac:dyDescent="0.25">
      <c r="A4684" t="s">
        <v>9758</v>
      </c>
      <c r="B4684" t="s">
        <v>9759</v>
      </c>
      <c r="C4684" t="s">
        <v>29</v>
      </c>
      <c r="D4684">
        <v>48</v>
      </c>
      <c r="E4684" t="s">
        <v>121</v>
      </c>
      <c r="F4684" t="s">
        <v>44</v>
      </c>
      <c r="G4684" t="s">
        <v>21</v>
      </c>
      <c r="H4684" t="s">
        <v>22</v>
      </c>
      <c r="I4684" t="s">
        <v>34</v>
      </c>
      <c r="J4684" s="1">
        <v>43567</v>
      </c>
      <c r="M4684" t="s">
        <v>35</v>
      </c>
      <c r="N4684" s="2">
        <v>17208.61</v>
      </c>
      <c r="O4684" t="s">
        <v>1515</v>
      </c>
      <c r="P4684">
        <v>7.1</v>
      </c>
      <c r="Q46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84">
        <f>YEAR(Table1[[#This Row],[Hire Date]])</f>
        <v>2019</v>
      </c>
      <c r="T4684" t="str">
        <f>IF(Table1[[#This Row],[Education Level]]="Master's Degree",
"Master's Degree",
IF(Table1[[#This Row],[Education Level]]="Bachelor's Degree",
"Bachelor's Degree",
"Others"))</f>
        <v>Bachelor's Degree</v>
      </c>
    </row>
    <row r="4685" spans="1:20" x14ac:dyDescent="0.25">
      <c r="A4685" t="s">
        <v>9760</v>
      </c>
      <c r="B4685" t="s">
        <v>9761</v>
      </c>
      <c r="C4685" t="s">
        <v>18</v>
      </c>
      <c r="D4685">
        <v>28</v>
      </c>
      <c r="E4685" s="9" t="s">
        <v>13002</v>
      </c>
      <c r="F4685" t="s">
        <v>20</v>
      </c>
      <c r="G4685" t="s">
        <v>137</v>
      </c>
      <c r="H4685" t="s">
        <v>33</v>
      </c>
      <c r="I4685" t="s">
        <v>23</v>
      </c>
      <c r="J4685" s="1">
        <v>45517</v>
      </c>
      <c r="M4685" t="s">
        <v>35</v>
      </c>
      <c r="N4685" s="2">
        <v>20479.759999999998</v>
      </c>
      <c r="O4685" t="s">
        <v>691</v>
      </c>
      <c r="P4685">
        <v>1.8</v>
      </c>
      <c r="Q46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685">
        <f>YEAR(Table1[[#This Row],[Hire Date]])</f>
        <v>2024</v>
      </c>
      <c r="T4685" t="str">
        <f>IF(Table1[[#This Row],[Education Level]]="Master's Degree",
"Master's Degree",
IF(Table1[[#This Row],[Education Level]]="Bachelor's Degree",
"Bachelor's Degree",
"Others"))</f>
        <v>Master's Degree</v>
      </c>
    </row>
    <row r="4686" spans="1:20" x14ac:dyDescent="0.25">
      <c r="A4686" t="s">
        <v>9762</v>
      </c>
      <c r="B4686" t="s">
        <v>9763</v>
      </c>
      <c r="C4686" t="s">
        <v>29</v>
      </c>
      <c r="D4686">
        <v>25</v>
      </c>
      <c r="E4686" t="s">
        <v>73</v>
      </c>
      <c r="F4686" t="s">
        <v>31</v>
      </c>
      <c r="G4686" t="s">
        <v>137</v>
      </c>
      <c r="H4686" t="s">
        <v>33</v>
      </c>
      <c r="I4686" t="s">
        <v>23</v>
      </c>
      <c r="J4686" s="1">
        <v>45010</v>
      </c>
      <c r="K4686" s="1">
        <v>45640</v>
      </c>
      <c r="L4686" t="s">
        <v>24</v>
      </c>
      <c r="M4686" t="s">
        <v>25</v>
      </c>
      <c r="N4686" s="2">
        <v>21413.1</v>
      </c>
      <c r="O4686" t="s">
        <v>1504</v>
      </c>
      <c r="P4686">
        <v>1.7</v>
      </c>
      <c r="Q46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686">
        <f>YEAR(Table1[[#This Row],[Hire Date]])</f>
        <v>2023</v>
      </c>
      <c r="S4686" s="9">
        <f>YEAR(Table1[[#This Row],[Exit Date]])</f>
        <v>2024</v>
      </c>
      <c r="T4686" t="str">
        <f>IF(Table1[[#This Row],[Education Level]]="Master's Degree",
"Master's Degree",
IF(Table1[[#This Row],[Education Level]]="Bachelor's Degree",
"Bachelor's Degree",
"Others"))</f>
        <v>Master's Degree</v>
      </c>
    </row>
    <row r="4687" spans="1:20" x14ac:dyDescent="0.25">
      <c r="A4687" t="s">
        <v>9764</v>
      </c>
      <c r="B4687" t="s">
        <v>9765</v>
      </c>
      <c r="C4687" t="s">
        <v>29</v>
      </c>
      <c r="D4687">
        <v>40</v>
      </c>
      <c r="E4687" t="s">
        <v>100</v>
      </c>
      <c r="F4687" t="s">
        <v>74</v>
      </c>
      <c r="G4687" t="s">
        <v>32</v>
      </c>
      <c r="H4687" t="s">
        <v>33</v>
      </c>
      <c r="I4687" t="s">
        <v>34</v>
      </c>
      <c r="J4687" s="1">
        <v>43838</v>
      </c>
      <c r="M4687" t="s">
        <v>35</v>
      </c>
      <c r="N4687" s="2">
        <v>4953.91</v>
      </c>
      <c r="O4687" t="s">
        <v>205</v>
      </c>
      <c r="P4687">
        <v>6.4</v>
      </c>
      <c r="Q46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87">
        <f>YEAR(Table1[[#This Row],[Hire Date]])</f>
        <v>2020</v>
      </c>
      <c r="T4687" t="str">
        <f>IF(Table1[[#This Row],[Education Level]]="Master's Degree",
"Master's Degree",
IF(Table1[[#This Row],[Education Level]]="Bachelor's Degree",
"Bachelor's Degree",
"Others"))</f>
        <v>Bachelor's Degree</v>
      </c>
    </row>
    <row r="4688" spans="1:20" x14ac:dyDescent="0.25">
      <c r="A4688" t="s">
        <v>9766</v>
      </c>
      <c r="B4688" t="s">
        <v>9767</v>
      </c>
      <c r="C4688" t="s">
        <v>18</v>
      </c>
      <c r="D4688">
        <v>27</v>
      </c>
      <c r="E4688" t="s">
        <v>69</v>
      </c>
      <c r="F4688" t="s">
        <v>60</v>
      </c>
      <c r="G4688" t="s">
        <v>32</v>
      </c>
      <c r="H4688" t="s">
        <v>33</v>
      </c>
      <c r="I4688" t="s">
        <v>34</v>
      </c>
      <c r="J4688" s="1">
        <v>44399</v>
      </c>
      <c r="M4688" t="s">
        <v>35</v>
      </c>
      <c r="N4688" s="2">
        <v>4227.55</v>
      </c>
      <c r="O4688" t="s">
        <v>318</v>
      </c>
      <c r="P4688">
        <v>4.8</v>
      </c>
      <c r="Q46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88">
        <f>YEAR(Table1[[#This Row],[Hire Date]])</f>
        <v>2021</v>
      </c>
      <c r="T4688" t="str">
        <f>IF(Table1[[#This Row],[Education Level]]="Master's Degree",
"Master's Degree",
IF(Table1[[#This Row],[Education Level]]="Bachelor's Degree",
"Bachelor's Degree",
"Others"))</f>
        <v>Bachelor's Degree</v>
      </c>
    </row>
    <row r="4689" spans="1:20" x14ac:dyDescent="0.25">
      <c r="A4689" t="s">
        <v>9768</v>
      </c>
      <c r="B4689" t="s">
        <v>9769</v>
      </c>
      <c r="C4689" t="s">
        <v>29</v>
      </c>
      <c r="D4689">
        <v>26</v>
      </c>
      <c r="E4689" t="s">
        <v>69</v>
      </c>
      <c r="F4689" t="s">
        <v>74</v>
      </c>
      <c r="G4689" t="s">
        <v>21</v>
      </c>
      <c r="H4689" t="s">
        <v>138</v>
      </c>
      <c r="I4689" t="s">
        <v>34</v>
      </c>
      <c r="J4689" s="1">
        <v>44943</v>
      </c>
      <c r="M4689" t="s">
        <v>35</v>
      </c>
      <c r="N4689" s="2">
        <v>19098.86</v>
      </c>
      <c r="O4689" t="s">
        <v>2239</v>
      </c>
      <c r="P4689">
        <v>3.3</v>
      </c>
      <c r="Q46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89">
        <f>YEAR(Table1[[#This Row],[Hire Date]])</f>
        <v>2023</v>
      </c>
      <c r="T4689" t="str">
        <f>IF(Table1[[#This Row],[Education Level]]="Master's Degree",
"Master's Degree",
IF(Table1[[#This Row],[Education Level]]="Bachelor's Degree",
"Bachelor's Degree",
"Others"))</f>
        <v>Bachelor's Degree</v>
      </c>
    </row>
    <row r="4690" spans="1:20" x14ac:dyDescent="0.25">
      <c r="A4690" t="s">
        <v>9770</v>
      </c>
      <c r="B4690" t="s">
        <v>9771</v>
      </c>
      <c r="C4690" t="s">
        <v>29</v>
      </c>
      <c r="D4690">
        <v>22</v>
      </c>
      <c r="E4690" t="s">
        <v>100</v>
      </c>
      <c r="F4690" t="s">
        <v>31</v>
      </c>
      <c r="G4690" t="s">
        <v>32</v>
      </c>
      <c r="H4690" t="s">
        <v>33</v>
      </c>
      <c r="I4690" t="s">
        <v>34</v>
      </c>
      <c r="J4690" s="1">
        <v>44782</v>
      </c>
      <c r="M4690" t="s">
        <v>35</v>
      </c>
      <c r="N4690" s="2">
        <v>5352.74</v>
      </c>
      <c r="O4690" t="s">
        <v>2054</v>
      </c>
      <c r="P4690">
        <v>3.8</v>
      </c>
      <c r="Q46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90">
        <f>YEAR(Table1[[#This Row],[Hire Date]])</f>
        <v>2022</v>
      </c>
      <c r="T4690" t="str">
        <f>IF(Table1[[#This Row],[Education Level]]="Master's Degree",
"Master's Degree",
IF(Table1[[#This Row],[Education Level]]="Bachelor's Degree",
"Bachelor's Degree",
"Others"))</f>
        <v>Bachelor's Degree</v>
      </c>
    </row>
    <row r="4691" spans="1:20" x14ac:dyDescent="0.25">
      <c r="A4691" t="s">
        <v>9772</v>
      </c>
      <c r="B4691" t="s">
        <v>8745</v>
      </c>
      <c r="C4691" t="s">
        <v>29</v>
      </c>
      <c r="D4691">
        <v>30</v>
      </c>
      <c r="E4691" t="s">
        <v>30</v>
      </c>
      <c r="F4691" t="s">
        <v>44</v>
      </c>
      <c r="G4691" t="s">
        <v>61</v>
      </c>
      <c r="H4691" t="s">
        <v>22</v>
      </c>
      <c r="I4691" t="s">
        <v>34</v>
      </c>
      <c r="J4691" s="1">
        <v>44648</v>
      </c>
      <c r="M4691" t="s">
        <v>35</v>
      </c>
      <c r="N4691" s="2">
        <v>12957.13</v>
      </c>
      <c r="O4691" t="s">
        <v>447</v>
      </c>
      <c r="P4691">
        <v>4.0999999999999996</v>
      </c>
      <c r="Q46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91">
        <f>YEAR(Table1[[#This Row],[Hire Date]])</f>
        <v>2022</v>
      </c>
      <c r="T4691" t="str">
        <f>IF(Table1[[#This Row],[Education Level]]="Master's Degree",
"Master's Degree",
IF(Table1[[#This Row],[Education Level]]="Bachelor's Degree",
"Bachelor's Degree",
"Others"))</f>
        <v>Bachelor's Degree</v>
      </c>
    </row>
    <row r="4692" spans="1:20" x14ac:dyDescent="0.25">
      <c r="A4692" t="s">
        <v>9773</v>
      </c>
      <c r="B4692" t="s">
        <v>9774</v>
      </c>
      <c r="C4692" t="s">
        <v>29</v>
      </c>
      <c r="D4692">
        <v>34</v>
      </c>
      <c r="E4692" t="s">
        <v>136</v>
      </c>
      <c r="F4692" t="s">
        <v>44</v>
      </c>
      <c r="G4692" t="s">
        <v>45</v>
      </c>
      <c r="H4692" t="s">
        <v>33</v>
      </c>
      <c r="I4692" t="s">
        <v>34</v>
      </c>
      <c r="J4692" s="1">
        <v>44914</v>
      </c>
      <c r="M4692" t="s">
        <v>35</v>
      </c>
      <c r="N4692" s="2">
        <v>8714.48</v>
      </c>
      <c r="O4692" t="s">
        <v>1254</v>
      </c>
      <c r="P4692">
        <v>3.4</v>
      </c>
      <c r="Q46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92">
        <f>YEAR(Table1[[#This Row],[Hire Date]])</f>
        <v>2022</v>
      </c>
      <c r="T4692" t="str">
        <f>IF(Table1[[#This Row],[Education Level]]="Master's Degree",
"Master's Degree",
IF(Table1[[#This Row],[Education Level]]="Bachelor's Degree",
"Bachelor's Degree",
"Others"))</f>
        <v>Bachelor's Degree</v>
      </c>
    </row>
    <row r="4693" spans="1:20" x14ac:dyDescent="0.25">
      <c r="A4693" t="s">
        <v>9775</v>
      </c>
      <c r="B4693" t="s">
        <v>9776</v>
      </c>
      <c r="C4693" t="s">
        <v>18</v>
      </c>
      <c r="D4693">
        <v>37</v>
      </c>
      <c r="E4693" t="s">
        <v>86</v>
      </c>
      <c r="F4693" t="s">
        <v>20</v>
      </c>
      <c r="G4693" t="s">
        <v>61</v>
      </c>
      <c r="H4693" t="s">
        <v>33</v>
      </c>
      <c r="I4693" t="s">
        <v>34</v>
      </c>
      <c r="J4693" s="1">
        <v>45532</v>
      </c>
      <c r="M4693" t="s">
        <v>35</v>
      </c>
      <c r="N4693" s="2">
        <v>9572.17</v>
      </c>
      <c r="O4693" t="s">
        <v>382</v>
      </c>
      <c r="P4693">
        <v>1.7</v>
      </c>
      <c r="Q46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693">
        <f>YEAR(Table1[[#This Row],[Hire Date]])</f>
        <v>2024</v>
      </c>
      <c r="T4693" t="str">
        <f>IF(Table1[[#This Row],[Education Level]]="Master's Degree",
"Master's Degree",
IF(Table1[[#This Row],[Education Level]]="Bachelor's Degree",
"Bachelor's Degree",
"Others"))</f>
        <v>Bachelor's Degree</v>
      </c>
    </row>
    <row r="4694" spans="1:20" x14ac:dyDescent="0.25">
      <c r="A4694" t="s">
        <v>9777</v>
      </c>
      <c r="B4694" t="s">
        <v>9778</v>
      </c>
      <c r="C4694" t="s">
        <v>29</v>
      </c>
      <c r="D4694">
        <v>43</v>
      </c>
      <c r="E4694" t="s">
        <v>30</v>
      </c>
      <c r="F4694" t="s">
        <v>20</v>
      </c>
      <c r="G4694" t="s">
        <v>32</v>
      </c>
      <c r="H4694" t="s">
        <v>33</v>
      </c>
      <c r="I4694" t="s">
        <v>75</v>
      </c>
      <c r="J4694" s="1">
        <v>44400</v>
      </c>
      <c r="K4694" s="1">
        <v>46125</v>
      </c>
      <c r="L4694" t="s">
        <v>24</v>
      </c>
      <c r="M4694" t="s">
        <v>25</v>
      </c>
      <c r="N4694" s="2">
        <v>5811.11</v>
      </c>
      <c r="O4694" t="s">
        <v>179</v>
      </c>
      <c r="P4694">
        <v>4.7</v>
      </c>
      <c r="Q46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694">
        <f>YEAR(Table1[[#This Row],[Hire Date]])</f>
        <v>2021</v>
      </c>
      <c r="S4694" s="9">
        <f>YEAR(Table1[[#This Row],[Exit Date]])</f>
        <v>2026</v>
      </c>
      <c r="T4694" t="str">
        <f>IF(Table1[[#This Row],[Education Level]]="Master's Degree",
"Master's Degree",
IF(Table1[[#This Row],[Education Level]]="Bachelor's Degree",
"Bachelor's Degree",
"Others"))</f>
        <v>Others</v>
      </c>
    </row>
    <row r="4695" spans="1:20" x14ac:dyDescent="0.25">
      <c r="A4695" t="s">
        <v>9779</v>
      </c>
      <c r="B4695" t="s">
        <v>9780</v>
      </c>
      <c r="C4695" t="s">
        <v>18</v>
      </c>
      <c r="D4695">
        <v>39</v>
      </c>
      <c r="E4695" t="s">
        <v>100</v>
      </c>
      <c r="F4695" t="s">
        <v>60</v>
      </c>
      <c r="G4695" t="s">
        <v>21</v>
      </c>
      <c r="H4695" t="s">
        <v>33</v>
      </c>
      <c r="I4695" t="s">
        <v>175</v>
      </c>
      <c r="J4695" s="1">
        <v>43464</v>
      </c>
      <c r="M4695" t="s">
        <v>35</v>
      </c>
      <c r="N4695" s="2">
        <v>19588.28</v>
      </c>
      <c r="O4695" t="s">
        <v>76</v>
      </c>
      <c r="P4695">
        <v>7.4</v>
      </c>
      <c r="Q46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95">
        <f>YEAR(Table1[[#This Row],[Hire Date]])</f>
        <v>2018</v>
      </c>
      <c r="T4695" t="str">
        <f>IF(Table1[[#This Row],[Education Level]]="Master's Degree",
"Master's Degree",
IF(Table1[[#This Row],[Education Level]]="Bachelor's Degree",
"Bachelor's Degree",
"Others"))</f>
        <v>Others</v>
      </c>
    </row>
    <row r="4696" spans="1:20" x14ac:dyDescent="0.25">
      <c r="A4696" t="s">
        <v>9781</v>
      </c>
      <c r="B4696" t="s">
        <v>9782</v>
      </c>
      <c r="C4696" t="s">
        <v>29</v>
      </c>
      <c r="D4696">
        <v>33</v>
      </c>
      <c r="E4696" t="s">
        <v>69</v>
      </c>
      <c r="F4696" t="s">
        <v>60</v>
      </c>
      <c r="G4696" t="s">
        <v>45</v>
      </c>
      <c r="H4696" t="s">
        <v>22</v>
      </c>
      <c r="I4696" t="s">
        <v>23</v>
      </c>
      <c r="J4696" s="1">
        <v>43631</v>
      </c>
      <c r="K4696" s="1">
        <v>45882</v>
      </c>
      <c r="L4696" t="s">
        <v>24</v>
      </c>
      <c r="M4696" t="s">
        <v>25</v>
      </c>
      <c r="N4696" s="2">
        <v>8533.02</v>
      </c>
      <c r="O4696" t="s">
        <v>163</v>
      </c>
      <c r="P4696">
        <v>6.2</v>
      </c>
      <c r="Q46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96">
        <f>YEAR(Table1[[#This Row],[Hire Date]])</f>
        <v>2019</v>
      </c>
      <c r="S4696" s="9">
        <f>YEAR(Table1[[#This Row],[Exit Date]])</f>
        <v>2025</v>
      </c>
      <c r="T4696" t="str">
        <f>IF(Table1[[#This Row],[Education Level]]="Master's Degree",
"Master's Degree",
IF(Table1[[#This Row],[Education Level]]="Bachelor's Degree",
"Bachelor's Degree",
"Others"))</f>
        <v>Master's Degree</v>
      </c>
    </row>
    <row r="4697" spans="1:20" x14ac:dyDescent="0.25">
      <c r="A4697" t="s">
        <v>9783</v>
      </c>
      <c r="B4697" t="s">
        <v>9784</v>
      </c>
      <c r="C4697" t="s">
        <v>18</v>
      </c>
      <c r="D4697">
        <v>33</v>
      </c>
      <c r="E4697" t="s">
        <v>136</v>
      </c>
      <c r="F4697" t="s">
        <v>31</v>
      </c>
      <c r="G4697" t="s">
        <v>45</v>
      </c>
      <c r="H4697" t="s">
        <v>33</v>
      </c>
      <c r="I4697" t="s">
        <v>34</v>
      </c>
      <c r="J4697" s="1">
        <v>45800</v>
      </c>
      <c r="M4697" t="s">
        <v>35</v>
      </c>
      <c r="N4697" s="2">
        <v>8415.85</v>
      </c>
      <c r="O4697" t="s">
        <v>2526</v>
      </c>
      <c r="P4697">
        <v>1</v>
      </c>
      <c r="Q46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697">
        <f>YEAR(Table1[[#This Row],[Hire Date]])</f>
        <v>2025</v>
      </c>
      <c r="T4697" t="str">
        <f>IF(Table1[[#This Row],[Education Level]]="Master's Degree",
"Master's Degree",
IF(Table1[[#This Row],[Education Level]]="Bachelor's Degree",
"Bachelor's Degree",
"Others"))</f>
        <v>Bachelor's Degree</v>
      </c>
    </row>
    <row r="4698" spans="1:20" x14ac:dyDescent="0.25">
      <c r="A4698" t="s">
        <v>9785</v>
      </c>
      <c r="B4698" t="s">
        <v>9786</v>
      </c>
      <c r="C4698" t="s">
        <v>29</v>
      </c>
      <c r="D4698">
        <v>39</v>
      </c>
      <c r="E4698" t="s">
        <v>69</v>
      </c>
      <c r="F4698" t="s">
        <v>20</v>
      </c>
      <c r="G4698" t="s">
        <v>45</v>
      </c>
      <c r="H4698" t="s">
        <v>22</v>
      </c>
      <c r="I4698" t="s">
        <v>34</v>
      </c>
      <c r="J4698" s="1">
        <v>43914</v>
      </c>
      <c r="M4698" t="s">
        <v>35</v>
      </c>
      <c r="N4698" s="2">
        <v>7080.92</v>
      </c>
      <c r="O4698" t="s">
        <v>2390</v>
      </c>
      <c r="P4698">
        <v>6.1</v>
      </c>
      <c r="Q46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98">
        <f>YEAR(Table1[[#This Row],[Hire Date]])</f>
        <v>2020</v>
      </c>
      <c r="T4698" t="str">
        <f>IF(Table1[[#This Row],[Education Level]]="Master's Degree",
"Master's Degree",
IF(Table1[[#This Row],[Education Level]]="Bachelor's Degree",
"Bachelor's Degree",
"Others"))</f>
        <v>Bachelor's Degree</v>
      </c>
    </row>
    <row r="4699" spans="1:20" x14ac:dyDescent="0.25">
      <c r="A4699" t="s">
        <v>9787</v>
      </c>
      <c r="B4699" t="s">
        <v>9788</v>
      </c>
      <c r="C4699" t="s">
        <v>18</v>
      </c>
      <c r="D4699">
        <v>46</v>
      </c>
      <c r="E4699" t="s">
        <v>43</v>
      </c>
      <c r="F4699" t="s">
        <v>74</v>
      </c>
      <c r="G4699" t="s">
        <v>232</v>
      </c>
      <c r="H4699" t="s">
        <v>33</v>
      </c>
      <c r="I4699" t="s">
        <v>23</v>
      </c>
      <c r="J4699" s="1">
        <v>43279</v>
      </c>
      <c r="M4699" t="s">
        <v>35</v>
      </c>
      <c r="N4699" s="2">
        <v>52355.34</v>
      </c>
      <c r="O4699" t="s">
        <v>146</v>
      </c>
      <c r="P4699">
        <v>7.9</v>
      </c>
      <c r="Q46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699">
        <f>YEAR(Table1[[#This Row],[Hire Date]])</f>
        <v>2018</v>
      </c>
      <c r="T4699" t="str">
        <f>IF(Table1[[#This Row],[Education Level]]="Master's Degree",
"Master's Degree",
IF(Table1[[#This Row],[Education Level]]="Bachelor's Degree",
"Bachelor's Degree",
"Others"))</f>
        <v>Master's Degree</v>
      </c>
    </row>
    <row r="4700" spans="1:20" x14ac:dyDescent="0.25">
      <c r="A4700" t="s">
        <v>9789</v>
      </c>
      <c r="B4700" t="s">
        <v>9790</v>
      </c>
      <c r="C4700" t="s">
        <v>18</v>
      </c>
      <c r="D4700">
        <v>36</v>
      </c>
      <c r="E4700" t="s">
        <v>86</v>
      </c>
      <c r="F4700" t="s">
        <v>31</v>
      </c>
      <c r="G4700" t="s">
        <v>61</v>
      </c>
      <c r="H4700" t="s">
        <v>33</v>
      </c>
      <c r="I4700" t="s">
        <v>175</v>
      </c>
      <c r="J4700" s="1">
        <v>43415</v>
      </c>
      <c r="K4700" s="1">
        <v>45907</v>
      </c>
      <c r="L4700" t="s">
        <v>113</v>
      </c>
      <c r="M4700" t="s">
        <v>25</v>
      </c>
      <c r="N4700" s="2">
        <v>12693.54</v>
      </c>
      <c r="O4700" t="s">
        <v>399</v>
      </c>
      <c r="P4700">
        <v>6.8</v>
      </c>
      <c r="Q47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00">
        <f>YEAR(Table1[[#This Row],[Hire Date]])</f>
        <v>2018</v>
      </c>
      <c r="S4700" s="9">
        <f>YEAR(Table1[[#This Row],[Exit Date]])</f>
        <v>2025</v>
      </c>
      <c r="T4700" t="str">
        <f>IF(Table1[[#This Row],[Education Level]]="Master's Degree",
"Master's Degree",
IF(Table1[[#This Row],[Education Level]]="Bachelor's Degree",
"Bachelor's Degree",
"Others"))</f>
        <v>Others</v>
      </c>
    </row>
    <row r="4701" spans="1:20" x14ac:dyDescent="0.25">
      <c r="A4701" t="s">
        <v>9791</v>
      </c>
      <c r="B4701" t="s">
        <v>9792</v>
      </c>
      <c r="C4701" t="s">
        <v>18</v>
      </c>
      <c r="D4701">
        <v>30</v>
      </c>
      <c r="E4701" t="s">
        <v>69</v>
      </c>
      <c r="F4701" t="s">
        <v>31</v>
      </c>
      <c r="G4701" t="s">
        <v>93</v>
      </c>
      <c r="H4701" t="s">
        <v>33</v>
      </c>
      <c r="I4701" t="s">
        <v>175</v>
      </c>
      <c r="J4701" s="1">
        <v>45133</v>
      </c>
      <c r="K4701" s="1">
        <v>46019</v>
      </c>
      <c r="L4701" t="s">
        <v>113</v>
      </c>
      <c r="M4701" t="s">
        <v>25</v>
      </c>
      <c r="N4701" s="2">
        <v>2937.23</v>
      </c>
      <c r="O4701" t="s">
        <v>1971</v>
      </c>
      <c r="P4701">
        <v>2.4</v>
      </c>
      <c r="Q47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701">
        <f>YEAR(Table1[[#This Row],[Hire Date]])</f>
        <v>2023</v>
      </c>
      <c r="S4701" s="9">
        <f>YEAR(Table1[[#This Row],[Exit Date]])</f>
        <v>2025</v>
      </c>
      <c r="T4701" t="str">
        <f>IF(Table1[[#This Row],[Education Level]]="Master's Degree",
"Master's Degree",
IF(Table1[[#This Row],[Education Level]]="Bachelor's Degree",
"Bachelor's Degree",
"Others"))</f>
        <v>Others</v>
      </c>
    </row>
    <row r="4702" spans="1:20" x14ac:dyDescent="0.25">
      <c r="A4702" t="s">
        <v>9793</v>
      </c>
      <c r="B4702" t="s">
        <v>9794</v>
      </c>
      <c r="C4702" t="s">
        <v>29</v>
      </c>
      <c r="D4702">
        <v>26</v>
      </c>
      <c r="E4702" t="s">
        <v>30</v>
      </c>
      <c r="F4702" t="s">
        <v>31</v>
      </c>
      <c r="G4702" t="s">
        <v>137</v>
      </c>
      <c r="H4702" t="s">
        <v>33</v>
      </c>
      <c r="I4702" t="s">
        <v>34</v>
      </c>
      <c r="J4702" s="1">
        <v>44406</v>
      </c>
      <c r="M4702" t="s">
        <v>35</v>
      </c>
      <c r="N4702" s="2">
        <v>22387.48</v>
      </c>
      <c r="O4702" t="s">
        <v>506</v>
      </c>
      <c r="P4702">
        <v>4.8</v>
      </c>
      <c r="Q47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02">
        <f>YEAR(Table1[[#This Row],[Hire Date]])</f>
        <v>2021</v>
      </c>
      <c r="T4702" t="str">
        <f>IF(Table1[[#This Row],[Education Level]]="Master's Degree",
"Master's Degree",
IF(Table1[[#This Row],[Education Level]]="Bachelor's Degree",
"Bachelor's Degree",
"Others"))</f>
        <v>Bachelor's Degree</v>
      </c>
    </row>
    <row r="4703" spans="1:20" x14ac:dyDescent="0.25">
      <c r="A4703" t="s">
        <v>9795</v>
      </c>
      <c r="B4703" t="s">
        <v>9796</v>
      </c>
      <c r="C4703" t="s">
        <v>18</v>
      </c>
      <c r="D4703">
        <v>22</v>
      </c>
      <c r="E4703" s="9" t="s">
        <v>13002</v>
      </c>
      <c r="F4703" t="s">
        <v>31</v>
      </c>
      <c r="G4703" t="s">
        <v>45</v>
      </c>
      <c r="H4703" t="s">
        <v>22</v>
      </c>
      <c r="I4703" t="s">
        <v>34</v>
      </c>
      <c r="J4703" s="1">
        <v>43917</v>
      </c>
      <c r="M4703" t="s">
        <v>35</v>
      </c>
      <c r="N4703" s="2">
        <v>8760.7199999999993</v>
      </c>
      <c r="O4703" t="s">
        <v>921</v>
      </c>
      <c r="P4703">
        <v>6.1</v>
      </c>
      <c r="Q47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03">
        <f>YEAR(Table1[[#This Row],[Hire Date]])</f>
        <v>2020</v>
      </c>
      <c r="T4703" t="str">
        <f>IF(Table1[[#This Row],[Education Level]]="Master's Degree",
"Master's Degree",
IF(Table1[[#This Row],[Education Level]]="Bachelor's Degree",
"Bachelor's Degree",
"Others"))</f>
        <v>Bachelor's Degree</v>
      </c>
    </row>
    <row r="4704" spans="1:20" x14ac:dyDescent="0.25">
      <c r="A4704" t="s">
        <v>9797</v>
      </c>
      <c r="B4704" t="s">
        <v>9798</v>
      </c>
      <c r="C4704" t="s">
        <v>18</v>
      </c>
      <c r="D4704">
        <v>40</v>
      </c>
      <c r="E4704" s="9" t="s">
        <v>13002</v>
      </c>
      <c r="F4704" t="s">
        <v>31</v>
      </c>
      <c r="G4704" t="s">
        <v>32</v>
      </c>
      <c r="H4704" t="s">
        <v>33</v>
      </c>
      <c r="I4704" t="s">
        <v>23</v>
      </c>
      <c r="J4704" s="1">
        <v>44364</v>
      </c>
      <c r="M4704" t="s">
        <v>35</v>
      </c>
      <c r="N4704" s="2">
        <v>4875.1499999999996</v>
      </c>
      <c r="O4704" t="s">
        <v>1657</v>
      </c>
      <c r="P4704">
        <v>4.9000000000000004</v>
      </c>
      <c r="Q47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04">
        <f>YEAR(Table1[[#This Row],[Hire Date]])</f>
        <v>2021</v>
      </c>
      <c r="T4704" t="str">
        <f>IF(Table1[[#This Row],[Education Level]]="Master's Degree",
"Master's Degree",
IF(Table1[[#This Row],[Education Level]]="Bachelor's Degree",
"Bachelor's Degree",
"Others"))</f>
        <v>Master's Degree</v>
      </c>
    </row>
    <row r="4705" spans="1:20" x14ac:dyDescent="0.25">
      <c r="A4705" t="s">
        <v>9799</v>
      </c>
      <c r="B4705" t="s">
        <v>9800</v>
      </c>
      <c r="C4705" t="s">
        <v>18</v>
      </c>
      <c r="D4705">
        <v>40</v>
      </c>
      <c r="E4705" t="s">
        <v>19</v>
      </c>
      <c r="F4705" t="s">
        <v>31</v>
      </c>
      <c r="G4705" t="s">
        <v>61</v>
      </c>
      <c r="H4705" t="s">
        <v>33</v>
      </c>
      <c r="I4705" t="s">
        <v>34</v>
      </c>
      <c r="J4705" s="1">
        <v>45183</v>
      </c>
      <c r="K4705" s="1">
        <v>46087</v>
      </c>
      <c r="L4705" t="s">
        <v>24</v>
      </c>
      <c r="M4705" t="s">
        <v>25</v>
      </c>
      <c r="N4705" s="2">
        <v>12699.45</v>
      </c>
      <c r="O4705" t="s">
        <v>969</v>
      </c>
      <c r="P4705">
        <v>2.5</v>
      </c>
      <c r="Q47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705">
        <f>YEAR(Table1[[#This Row],[Hire Date]])</f>
        <v>2023</v>
      </c>
      <c r="S4705" s="9">
        <f>YEAR(Table1[[#This Row],[Exit Date]])</f>
        <v>2026</v>
      </c>
      <c r="T4705" t="str">
        <f>IF(Table1[[#This Row],[Education Level]]="Master's Degree",
"Master's Degree",
IF(Table1[[#This Row],[Education Level]]="Bachelor's Degree",
"Bachelor's Degree",
"Others"))</f>
        <v>Bachelor's Degree</v>
      </c>
    </row>
    <row r="4706" spans="1:20" x14ac:dyDescent="0.25">
      <c r="A4706" t="s">
        <v>9801</v>
      </c>
      <c r="B4706" t="s">
        <v>9802</v>
      </c>
      <c r="C4706" t="s">
        <v>29</v>
      </c>
      <c r="D4706">
        <v>40</v>
      </c>
      <c r="E4706" t="s">
        <v>136</v>
      </c>
      <c r="F4706" t="s">
        <v>60</v>
      </c>
      <c r="G4706" t="s">
        <v>61</v>
      </c>
      <c r="H4706" t="s">
        <v>33</v>
      </c>
      <c r="I4706" t="s">
        <v>23</v>
      </c>
      <c r="J4706" s="1">
        <v>44672</v>
      </c>
      <c r="M4706" t="s">
        <v>35</v>
      </c>
      <c r="N4706" s="2">
        <v>13585.08</v>
      </c>
      <c r="O4706" t="s">
        <v>792</v>
      </c>
      <c r="P4706">
        <v>4.0999999999999996</v>
      </c>
      <c r="Q47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06">
        <f>YEAR(Table1[[#This Row],[Hire Date]])</f>
        <v>2022</v>
      </c>
      <c r="T4706" t="str">
        <f>IF(Table1[[#This Row],[Education Level]]="Master's Degree",
"Master's Degree",
IF(Table1[[#This Row],[Education Level]]="Bachelor's Degree",
"Bachelor's Degree",
"Others"))</f>
        <v>Master's Degree</v>
      </c>
    </row>
    <row r="4707" spans="1:20" x14ac:dyDescent="0.25">
      <c r="A4707" t="s">
        <v>9803</v>
      </c>
      <c r="B4707" t="s">
        <v>9804</v>
      </c>
      <c r="C4707" t="s">
        <v>18</v>
      </c>
      <c r="D4707">
        <v>33</v>
      </c>
      <c r="E4707" t="s">
        <v>73</v>
      </c>
      <c r="F4707" t="s">
        <v>74</v>
      </c>
      <c r="G4707" t="s">
        <v>93</v>
      </c>
      <c r="H4707" t="s">
        <v>33</v>
      </c>
      <c r="I4707" t="s">
        <v>34</v>
      </c>
      <c r="J4707" s="1">
        <v>44251</v>
      </c>
      <c r="M4707" t="s">
        <v>35</v>
      </c>
      <c r="N4707" s="2">
        <v>2771.15</v>
      </c>
      <c r="O4707" t="s">
        <v>881</v>
      </c>
      <c r="P4707">
        <v>5.2</v>
      </c>
      <c r="Q47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07">
        <f>YEAR(Table1[[#This Row],[Hire Date]])</f>
        <v>2021</v>
      </c>
      <c r="T4707" t="str">
        <f>IF(Table1[[#This Row],[Education Level]]="Master's Degree",
"Master's Degree",
IF(Table1[[#This Row],[Education Level]]="Bachelor's Degree",
"Bachelor's Degree",
"Others"))</f>
        <v>Bachelor's Degree</v>
      </c>
    </row>
    <row r="4708" spans="1:20" x14ac:dyDescent="0.25">
      <c r="A4708" t="s">
        <v>9805</v>
      </c>
      <c r="B4708" t="s">
        <v>9806</v>
      </c>
      <c r="C4708" t="s">
        <v>18</v>
      </c>
      <c r="D4708">
        <v>47</v>
      </c>
      <c r="E4708" t="s">
        <v>30</v>
      </c>
      <c r="F4708" t="s">
        <v>49</v>
      </c>
      <c r="G4708" t="s">
        <v>32</v>
      </c>
      <c r="H4708" t="s">
        <v>33</v>
      </c>
      <c r="I4708" t="s">
        <v>34</v>
      </c>
      <c r="J4708" s="1">
        <v>43364</v>
      </c>
      <c r="M4708" t="s">
        <v>35</v>
      </c>
      <c r="N4708" s="2">
        <v>4789.97</v>
      </c>
      <c r="O4708" t="s">
        <v>4829</v>
      </c>
      <c r="P4708">
        <v>7.7</v>
      </c>
      <c r="Q47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08">
        <f>YEAR(Table1[[#This Row],[Hire Date]])</f>
        <v>2018</v>
      </c>
      <c r="T4708" t="str">
        <f>IF(Table1[[#This Row],[Education Level]]="Master's Degree",
"Master's Degree",
IF(Table1[[#This Row],[Education Level]]="Bachelor's Degree",
"Bachelor's Degree",
"Others"))</f>
        <v>Bachelor's Degree</v>
      </c>
    </row>
    <row r="4709" spans="1:20" x14ac:dyDescent="0.25">
      <c r="A4709" t="s">
        <v>9807</v>
      </c>
      <c r="B4709" t="s">
        <v>9808</v>
      </c>
      <c r="C4709" t="s">
        <v>18</v>
      </c>
      <c r="D4709">
        <v>30</v>
      </c>
      <c r="E4709" s="9" t="s">
        <v>13002</v>
      </c>
      <c r="F4709" t="s">
        <v>60</v>
      </c>
      <c r="G4709" t="s">
        <v>61</v>
      </c>
      <c r="H4709" t="s">
        <v>33</v>
      </c>
      <c r="I4709" t="s">
        <v>34</v>
      </c>
      <c r="J4709" s="1">
        <v>43408</v>
      </c>
      <c r="M4709" t="s">
        <v>35</v>
      </c>
      <c r="N4709" s="2">
        <v>11374.59</v>
      </c>
      <c r="O4709" t="s">
        <v>191</v>
      </c>
      <c r="P4709">
        <v>7.5</v>
      </c>
      <c r="Q47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09">
        <f>YEAR(Table1[[#This Row],[Hire Date]])</f>
        <v>2018</v>
      </c>
      <c r="T4709" t="str">
        <f>IF(Table1[[#This Row],[Education Level]]="Master's Degree",
"Master's Degree",
IF(Table1[[#This Row],[Education Level]]="Bachelor's Degree",
"Bachelor's Degree",
"Others"))</f>
        <v>Bachelor's Degree</v>
      </c>
    </row>
    <row r="4710" spans="1:20" x14ac:dyDescent="0.25">
      <c r="A4710" t="s">
        <v>9809</v>
      </c>
      <c r="B4710" t="s">
        <v>9810</v>
      </c>
      <c r="C4710" t="s">
        <v>18</v>
      </c>
      <c r="D4710">
        <v>43</v>
      </c>
      <c r="E4710" t="s">
        <v>121</v>
      </c>
      <c r="F4710" t="s">
        <v>31</v>
      </c>
      <c r="G4710" t="s">
        <v>45</v>
      </c>
      <c r="H4710" t="s">
        <v>33</v>
      </c>
      <c r="I4710" t="s">
        <v>34</v>
      </c>
      <c r="J4710" s="1">
        <v>44702</v>
      </c>
      <c r="K4710" s="1">
        <v>45678</v>
      </c>
      <c r="L4710" t="s">
        <v>24</v>
      </c>
      <c r="M4710" t="s">
        <v>25</v>
      </c>
      <c r="N4710" s="2">
        <v>8787.42</v>
      </c>
      <c r="O4710" t="s">
        <v>3466</v>
      </c>
      <c r="P4710">
        <v>2.7</v>
      </c>
      <c r="Q47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710">
        <f>YEAR(Table1[[#This Row],[Hire Date]])</f>
        <v>2022</v>
      </c>
      <c r="S4710" s="9">
        <f>YEAR(Table1[[#This Row],[Exit Date]])</f>
        <v>2025</v>
      </c>
      <c r="T4710" t="str">
        <f>IF(Table1[[#This Row],[Education Level]]="Master's Degree",
"Master's Degree",
IF(Table1[[#This Row],[Education Level]]="Bachelor's Degree",
"Bachelor's Degree",
"Others"))</f>
        <v>Bachelor's Degree</v>
      </c>
    </row>
    <row r="4711" spans="1:20" x14ac:dyDescent="0.25">
      <c r="A4711" t="s">
        <v>9811</v>
      </c>
      <c r="B4711" t="s">
        <v>8747</v>
      </c>
      <c r="C4711" t="s">
        <v>18</v>
      </c>
      <c r="D4711">
        <v>34</v>
      </c>
      <c r="E4711" t="s">
        <v>100</v>
      </c>
      <c r="F4711" t="s">
        <v>20</v>
      </c>
      <c r="G4711" t="s">
        <v>32</v>
      </c>
      <c r="H4711" t="s">
        <v>33</v>
      </c>
      <c r="I4711" t="s">
        <v>23</v>
      </c>
      <c r="J4711" s="1">
        <v>44789</v>
      </c>
      <c r="M4711" t="s">
        <v>35</v>
      </c>
      <c r="N4711" s="2">
        <v>5821.02</v>
      </c>
      <c r="O4711" t="s">
        <v>297</v>
      </c>
      <c r="P4711">
        <v>3.8</v>
      </c>
      <c r="Q47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11">
        <f>YEAR(Table1[[#This Row],[Hire Date]])</f>
        <v>2022</v>
      </c>
      <c r="T4711" t="str">
        <f>IF(Table1[[#This Row],[Education Level]]="Master's Degree",
"Master's Degree",
IF(Table1[[#This Row],[Education Level]]="Bachelor's Degree",
"Bachelor's Degree",
"Others"))</f>
        <v>Master's Degree</v>
      </c>
    </row>
    <row r="4712" spans="1:20" x14ac:dyDescent="0.25">
      <c r="A4712" t="s">
        <v>9812</v>
      </c>
      <c r="B4712" t="s">
        <v>9813</v>
      </c>
      <c r="C4712" t="s">
        <v>18</v>
      </c>
      <c r="D4712">
        <v>29</v>
      </c>
      <c r="E4712" t="s">
        <v>69</v>
      </c>
      <c r="F4712" t="s">
        <v>44</v>
      </c>
      <c r="G4712" t="s">
        <v>61</v>
      </c>
      <c r="H4712" t="s">
        <v>33</v>
      </c>
      <c r="I4712" t="s">
        <v>23</v>
      </c>
      <c r="J4712" s="1">
        <v>45232</v>
      </c>
      <c r="M4712" t="s">
        <v>35</v>
      </c>
      <c r="N4712" s="2">
        <v>11419.82</v>
      </c>
      <c r="O4712" t="s">
        <v>647</v>
      </c>
      <c r="P4712">
        <v>2.5</v>
      </c>
      <c r="Q47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712">
        <f>YEAR(Table1[[#This Row],[Hire Date]])</f>
        <v>2023</v>
      </c>
      <c r="T4712" t="str">
        <f>IF(Table1[[#This Row],[Education Level]]="Master's Degree",
"Master's Degree",
IF(Table1[[#This Row],[Education Level]]="Bachelor's Degree",
"Bachelor's Degree",
"Others"))</f>
        <v>Master's Degree</v>
      </c>
    </row>
    <row r="4713" spans="1:20" x14ac:dyDescent="0.25">
      <c r="A4713" t="s">
        <v>9814</v>
      </c>
      <c r="B4713" t="s">
        <v>9815</v>
      </c>
      <c r="C4713" t="s">
        <v>18</v>
      </c>
      <c r="D4713">
        <v>40</v>
      </c>
      <c r="E4713" t="s">
        <v>136</v>
      </c>
      <c r="F4713" t="s">
        <v>31</v>
      </c>
      <c r="G4713" t="s">
        <v>45</v>
      </c>
      <c r="H4713" t="s">
        <v>22</v>
      </c>
      <c r="I4713" t="s">
        <v>34</v>
      </c>
      <c r="J4713" s="1">
        <v>45030</v>
      </c>
      <c r="M4713" t="s">
        <v>35</v>
      </c>
      <c r="N4713" s="2">
        <v>6902.2</v>
      </c>
      <c r="O4713" t="s">
        <v>3862</v>
      </c>
      <c r="P4713">
        <v>3.1</v>
      </c>
      <c r="Q47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13">
        <f>YEAR(Table1[[#This Row],[Hire Date]])</f>
        <v>2023</v>
      </c>
      <c r="T4713" t="str">
        <f>IF(Table1[[#This Row],[Education Level]]="Master's Degree",
"Master's Degree",
IF(Table1[[#This Row],[Education Level]]="Bachelor's Degree",
"Bachelor's Degree",
"Others"))</f>
        <v>Bachelor's Degree</v>
      </c>
    </row>
    <row r="4714" spans="1:20" x14ac:dyDescent="0.25">
      <c r="A4714" t="s">
        <v>9816</v>
      </c>
      <c r="B4714" t="s">
        <v>9817</v>
      </c>
      <c r="C4714" t="s">
        <v>29</v>
      </c>
      <c r="D4714">
        <v>38</v>
      </c>
      <c r="E4714" t="s">
        <v>100</v>
      </c>
      <c r="F4714" t="s">
        <v>44</v>
      </c>
      <c r="G4714" t="s">
        <v>21</v>
      </c>
      <c r="H4714" t="s">
        <v>22</v>
      </c>
      <c r="I4714" t="s">
        <v>23</v>
      </c>
      <c r="J4714" s="1">
        <v>44813</v>
      </c>
      <c r="M4714" t="s">
        <v>35</v>
      </c>
      <c r="N4714" s="2">
        <v>17190.21</v>
      </c>
      <c r="O4714" t="s">
        <v>3197</v>
      </c>
      <c r="P4714">
        <v>3.7</v>
      </c>
      <c r="Q47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14">
        <f>YEAR(Table1[[#This Row],[Hire Date]])</f>
        <v>2022</v>
      </c>
      <c r="T4714" t="str">
        <f>IF(Table1[[#This Row],[Education Level]]="Master's Degree",
"Master's Degree",
IF(Table1[[#This Row],[Education Level]]="Bachelor's Degree",
"Bachelor's Degree",
"Others"))</f>
        <v>Master's Degree</v>
      </c>
    </row>
    <row r="4715" spans="1:20" x14ac:dyDescent="0.25">
      <c r="A4715" t="s">
        <v>9818</v>
      </c>
      <c r="B4715" t="s">
        <v>9819</v>
      </c>
      <c r="C4715" t="s">
        <v>18</v>
      </c>
      <c r="D4715">
        <v>38</v>
      </c>
      <c r="E4715" t="s">
        <v>30</v>
      </c>
      <c r="F4715" t="s">
        <v>31</v>
      </c>
      <c r="G4715" t="s">
        <v>137</v>
      </c>
      <c r="H4715" t="s">
        <v>33</v>
      </c>
      <c r="I4715" t="s">
        <v>23</v>
      </c>
      <c r="J4715" s="1">
        <v>43833</v>
      </c>
      <c r="M4715" t="s">
        <v>35</v>
      </c>
      <c r="N4715" s="2">
        <v>23764.26</v>
      </c>
      <c r="O4715" t="s">
        <v>1705</v>
      </c>
      <c r="P4715">
        <v>6.4</v>
      </c>
      <c r="Q47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15">
        <f>YEAR(Table1[[#This Row],[Hire Date]])</f>
        <v>2020</v>
      </c>
      <c r="T4715" t="str">
        <f>IF(Table1[[#This Row],[Education Level]]="Master's Degree",
"Master's Degree",
IF(Table1[[#This Row],[Education Level]]="Bachelor's Degree",
"Bachelor's Degree",
"Others"))</f>
        <v>Master's Degree</v>
      </c>
    </row>
    <row r="4716" spans="1:20" x14ac:dyDescent="0.25">
      <c r="A4716" t="s">
        <v>9820</v>
      </c>
      <c r="B4716" t="s">
        <v>9821</v>
      </c>
      <c r="C4716" t="s">
        <v>29</v>
      </c>
      <c r="D4716">
        <v>35</v>
      </c>
      <c r="E4716" t="s">
        <v>30</v>
      </c>
      <c r="F4716" t="s">
        <v>44</v>
      </c>
      <c r="G4716" t="s">
        <v>61</v>
      </c>
      <c r="H4716" t="s">
        <v>33</v>
      </c>
      <c r="I4716" t="s">
        <v>34</v>
      </c>
      <c r="J4716" s="1">
        <v>45445</v>
      </c>
      <c r="M4716" t="s">
        <v>35</v>
      </c>
      <c r="N4716" s="2">
        <v>12128.66</v>
      </c>
      <c r="O4716" t="s">
        <v>1358</v>
      </c>
      <c r="P4716">
        <v>2</v>
      </c>
      <c r="Q47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716">
        <f>YEAR(Table1[[#This Row],[Hire Date]])</f>
        <v>2024</v>
      </c>
      <c r="T4716" t="str">
        <f>IF(Table1[[#This Row],[Education Level]]="Master's Degree",
"Master's Degree",
IF(Table1[[#This Row],[Education Level]]="Bachelor's Degree",
"Bachelor's Degree",
"Others"))</f>
        <v>Bachelor's Degree</v>
      </c>
    </row>
    <row r="4717" spans="1:20" x14ac:dyDescent="0.25">
      <c r="A4717" t="s">
        <v>9822</v>
      </c>
      <c r="B4717" t="s">
        <v>9823</v>
      </c>
      <c r="C4717" t="s">
        <v>18</v>
      </c>
      <c r="D4717">
        <v>34</v>
      </c>
      <c r="E4717" t="s">
        <v>19</v>
      </c>
      <c r="F4717" t="s">
        <v>31</v>
      </c>
      <c r="G4717" t="s">
        <v>137</v>
      </c>
      <c r="H4717" t="s">
        <v>22</v>
      </c>
      <c r="I4717" t="s">
        <v>34</v>
      </c>
      <c r="J4717" s="1">
        <v>43302</v>
      </c>
      <c r="M4717" t="s">
        <v>35</v>
      </c>
      <c r="N4717" s="2">
        <v>29391.02</v>
      </c>
      <c r="O4717" t="s">
        <v>2934</v>
      </c>
      <c r="P4717">
        <v>7.8</v>
      </c>
      <c r="Q47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17">
        <f>YEAR(Table1[[#This Row],[Hire Date]])</f>
        <v>2018</v>
      </c>
      <c r="T4717" t="str">
        <f>IF(Table1[[#This Row],[Education Level]]="Master's Degree",
"Master's Degree",
IF(Table1[[#This Row],[Education Level]]="Bachelor's Degree",
"Bachelor's Degree",
"Others"))</f>
        <v>Bachelor's Degree</v>
      </c>
    </row>
    <row r="4718" spans="1:20" x14ac:dyDescent="0.25">
      <c r="A4718" t="s">
        <v>9824</v>
      </c>
      <c r="B4718" t="s">
        <v>9825</v>
      </c>
      <c r="C4718" t="s">
        <v>29</v>
      </c>
      <c r="D4718">
        <v>56</v>
      </c>
      <c r="E4718" t="s">
        <v>73</v>
      </c>
      <c r="F4718" t="s">
        <v>74</v>
      </c>
      <c r="G4718" t="s">
        <v>45</v>
      </c>
      <c r="H4718" t="s">
        <v>33</v>
      </c>
      <c r="I4718" t="s">
        <v>23</v>
      </c>
      <c r="J4718" s="1">
        <v>45600</v>
      </c>
      <c r="K4718" s="1">
        <v>46173</v>
      </c>
      <c r="L4718" t="s">
        <v>132</v>
      </c>
      <c r="M4718" t="s">
        <v>25</v>
      </c>
      <c r="N4718" s="2">
        <v>9128.9599999999991</v>
      </c>
      <c r="O4718" t="s">
        <v>818</v>
      </c>
      <c r="P4718">
        <v>1.6</v>
      </c>
      <c r="Q47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718">
        <f>YEAR(Table1[[#This Row],[Hire Date]])</f>
        <v>2024</v>
      </c>
      <c r="S4718" s="9">
        <f>YEAR(Table1[[#This Row],[Exit Date]])</f>
        <v>2026</v>
      </c>
      <c r="T4718" t="str">
        <f>IF(Table1[[#This Row],[Education Level]]="Master's Degree",
"Master's Degree",
IF(Table1[[#This Row],[Education Level]]="Bachelor's Degree",
"Bachelor's Degree",
"Others"))</f>
        <v>Master's Degree</v>
      </c>
    </row>
    <row r="4719" spans="1:20" x14ac:dyDescent="0.25">
      <c r="A4719" t="s">
        <v>9826</v>
      </c>
      <c r="B4719" t="s">
        <v>9827</v>
      </c>
      <c r="C4719" t="s">
        <v>29</v>
      </c>
      <c r="D4719">
        <v>45</v>
      </c>
      <c r="E4719" t="s">
        <v>121</v>
      </c>
      <c r="F4719" t="s">
        <v>44</v>
      </c>
      <c r="G4719" t="s">
        <v>45</v>
      </c>
      <c r="H4719" t="s">
        <v>33</v>
      </c>
      <c r="I4719" t="s">
        <v>23</v>
      </c>
      <c r="J4719" s="1">
        <v>44928</v>
      </c>
      <c r="M4719" t="s">
        <v>35</v>
      </c>
      <c r="N4719" s="2">
        <v>8573.7000000000007</v>
      </c>
      <c r="O4719" t="s">
        <v>1443</v>
      </c>
      <c r="P4719">
        <v>3.4</v>
      </c>
      <c r="Q47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19">
        <f>YEAR(Table1[[#This Row],[Hire Date]])</f>
        <v>2023</v>
      </c>
      <c r="T4719" t="str">
        <f>IF(Table1[[#This Row],[Education Level]]="Master's Degree",
"Master's Degree",
IF(Table1[[#This Row],[Education Level]]="Bachelor's Degree",
"Bachelor's Degree",
"Others"))</f>
        <v>Master's Degree</v>
      </c>
    </row>
    <row r="4720" spans="1:20" x14ac:dyDescent="0.25">
      <c r="A4720" t="s">
        <v>9828</v>
      </c>
      <c r="B4720" t="s">
        <v>9829</v>
      </c>
      <c r="C4720" t="s">
        <v>18</v>
      </c>
      <c r="D4720">
        <v>41</v>
      </c>
      <c r="E4720" t="s">
        <v>86</v>
      </c>
      <c r="F4720" t="s">
        <v>31</v>
      </c>
      <c r="G4720" t="s">
        <v>21</v>
      </c>
      <c r="H4720" t="s">
        <v>22</v>
      </c>
      <c r="I4720" t="s">
        <v>34</v>
      </c>
      <c r="J4720" s="1">
        <v>44547</v>
      </c>
      <c r="M4720" t="s">
        <v>35</v>
      </c>
      <c r="N4720" s="2">
        <v>17116.8</v>
      </c>
      <c r="O4720" t="s">
        <v>188</v>
      </c>
      <c r="P4720">
        <v>4.4000000000000004</v>
      </c>
      <c r="Q47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20">
        <f>YEAR(Table1[[#This Row],[Hire Date]])</f>
        <v>2021</v>
      </c>
      <c r="T4720" t="str">
        <f>IF(Table1[[#This Row],[Education Level]]="Master's Degree",
"Master's Degree",
IF(Table1[[#This Row],[Education Level]]="Bachelor's Degree",
"Bachelor's Degree",
"Others"))</f>
        <v>Bachelor's Degree</v>
      </c>
    </row>
    <row r="4721" spans="1:20" x14ac:dyDescent="0.25">
      <c r="A4721" t="s">
        <v>9830</v>
      </c>
      <c r="B4721" t="s">
        <v>9831</v>
      </c>
      <c r="C4721" t="s">
        <v>29</v>
      </c>
      <c r="D4721">
        <v>36</v>
      </c>
      <c r="E4721" t="s">
        <v>100</v>
      </c>
      <c r="F4721" t="s">
        <v>31</v>
      </c>
      <c r="G4721" t="s">
        <v>32</v>
      </c>
      <c r="H4721" t="s">
        <v>22</v>
      </c>
      <c r="I4721" t="s">
        <v>34</v>
      </c>
      <c r="J4721" s="1">
        <v>45010</v>
      </c>
      <c r="M4721" t="s">
        <v>35</v>
      </c>
      <c r="N4721" s="2">
        <v>5457.51</v>
      </c>
      <c r="O4721" t="s">
        <v>2537</v>
      </c>
      <c r="P4721">
        <v>3.1</v>
      </c>
      <c r="Q47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21">
        <f>YEAR(Table1[[#This Row],[Hire Date]])</f>
        <v>2023</v>
      </c>
      <c r="T4721" t="str">
        <f>IF(Table1[[#This Row],[Education Level]]="Master's Degree",
"Master's Degree",
IF(Table1[[#This Row],[Education Level]]="Bachelor's Degree",
"Bachelor's Degree",
"Others"))</f>
        <v>Bachelor's Degree</v>
      </c>
    </row>
    <row r="4722" spans="1:20" x14ac:dyDescent="0.25">
      <c r="A4722" t="s">
        <v>9832</v>
      </c>
      <c r="B4722" t="s">
        <v>9833</v>
      </c>
      <c r="C4722" t="s">
        <v>29</v>
      </c>
      <c r="D4722">
        <v>44</v>
      </c>
      <c r="E4722" s="9" t="s">
        <v>13002</v>
      </c>
      <c r="F4722" t="s">
        <v>31</v>
      </c>
      <c r="G4722" t="s">
        <v>32</v>
      </c>
      <c r="H4722" t="s">
        <v>22</v>
      </c>
      <c r="I4722" t="s">
        <v>34</v>
      </c>
      <c r="J4722" s="1">
        <v>44164</v>
      </c>
      <c r="M4722" t="s">
        <v>35</v>
      </c>
      <c r="N4722" s="2">
        <v>5538.23</v>
      </c>
      <c r="O4722" t="s">
        <v>1187</v>
      </c>
      <c r="P4722">
        <v>5.5</v>
      </c>
      <c r="Q47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22">
        <f>YEAR(Table1[[#This Row],[Hire Date]])</f>
        <v>2020</v>
      </c>
      <c r="T4722" t="str">
        <f>IF(Table1[[#This Row],[Education Level]]="Master's Degree",
"Master's Degree",
IF(Table1[[#This Row],[Education Level]]="Bachelor's Degree",
"Bachelor's Degree",
"Others"))</f>
        <v>Bachelor's Degree</v>
      </c>
    </row>
    <row r="4723" spans="1:20" x14ac:dyDescent="0.25">
      <c r="A4723" t="s">
        <v>9834</v>
      </c>
      <c r="B4723" t="s">
        <v>9628</v>
      </c>
      <c r="C4723" t="s">
        <v>29</v>
      </c>
      <c r="D4723">
        <v>39</v>
      </c>
      <c r="E4723" t="s">
        <v>19</v>
      </c>
      <c r="F4723" t="s">
        <v>31</v>
      </c>
      <c r="G4723" t="s">
        <v>145</v>
      </c>
      <c r="H4723" t="s">
        <v>33</v>
      </c>
      <c r="I4723" t="s">
        <v>34</v>
      </c>
      <c r="J4723" s="1">
        <v>43292</v>
      </c>
      <c r="M4723" t="s">
        <v>35</v>
      </c>
      <c r="N4723" s="2">
        <v>44365.91</v>
      </c>
      <c r="O4723" t="s">
        <v>146</v>
      </c>
      <c r="P4723">
        <v>7.9</v>
      </c>
      <c r="Q47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23">
        <f>YEAR(Table1[[#This Row],[Hire Date]])</f>
        <v>2018</v>
      </c>
      <c r="T4723" t="str">
        <f>IF(Table1[[#This Row],[Education Level]]="Master's Degree",
"Master's Degree",
IF(Table1[[#This Row],[Education Level]]="Bachelor's Degree",
"Bachelor's Degree",
"Others"))</f>
        <v>Bachelor's Degree</v>
      </c>
    </row>
    <row r="4724" spans="1:20" x14ac:dyDescent="0.25">
      <c r="A4724" t="s">
        <v>9835</v>
      </c>
      <c r="B4724" t="s">
        <v>9836</v>
      </c>
      <c r="C4724" t="s">
        <v>18</v>
      </c>
      <c r="D4724">
        <v>35</v>
      </c>
      <c r="E4724" s="9" t="s">
        <v>13002</v>
      </c>
      <c r="F4724" t="s">
        <v>60</v>
      </c>
      <c r="G4724" t="s">
        <v>137</v>
      </c>
      <c r="H4724" t="s">
        <v>22</v>
      </c>
      <c r="I4724" t="s">
        <v>50</v>
      </c>
      <c r="J4724" s="1">
        <v>44899</v>
      </c>
      <c r="K4724" s="1">
        <v>45628</v>
      </c>
      <c r="L4724" t="s">
        <v>132</v>
      </c>
      <c r="M4724" t="s">
        <v>25</v>
      </c>
      <c r="N4724" s="2">
        <v>21740.99</v>
      </c>
      <c r="O4724" t="s">
        <v>246</v>
      </c>
      <c r="P4724">
        <v>2</v>
      </c>
      <c r="Q47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724">
        <f>YEAR(Table1[[#This Row],[Hire Date]])</f>
        <v>2022</v>
      </c>
      <c r="S4724" s="9">
        <f>YEAR(Table1[[#This Row],[Exit Date]])</f>
        <v>2024</v>
      </c>
      <c r="T4724" t="str">
        <f>IF(Table1[[#This Row],[Education Level]]="Master's Degree",
"Master's Degree",
IF(Table1[[#This Row],[Education Level]]="Bachelor's Degree",
"Bachelor's Degree",
"Others"))</f>
        <v>Others</v>
      </c>
    </row>
    <row r="4725" spans="1:20" x14ac:dyDescent="0.25">
      <c r="A4725" t="s">
        <v>9837</v>
      </c>
      <c r="B4725" t="s">
        <v>9838</v>
      </c>
      <c r="C4725" t="s">
        <v>29</v>
      </c>
      <c r="D4725">
        <v>32</v>
      </c>
      <c r="E4725" t="s">
        <v>136</v>
      </c>
      <c r="F4725" t="s">
        <v>60</v>
      </c>
      <c r="G4725" t="s">
        <v>137</v>
      </c>
      <c r="H4725" t="s">
        <v>33</v>
      </c>
      <c r="I4725" t="s">
        <v>34</v>
      </c>
      <c r="J4725" s="1">
        <v>43743</v>
      </c>
      <c r="M4725" t="s">
        <v>35</v>
      </c>
      <c r="N4725" s="2">
        <v>21225.94</v>
      </c>
      <c r="O4725" t="s">
        <v>246</v>
      </c>
      <c r="P4725">
        <v>6.6</v>
      </c>
      <c r="Q47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25">
        <f>YEAR(Table1[[#This Row],[Hire Date]])</f>
        <v>2019</v>
      </c>
      <c r="T4725" t="str">
        <f>IF(Table1[[#This Row],[Education Level]]="Master's Degree",
"Master's Degree",
IF(Table1[[#This Row],[Education Level]]="Bachelor's Degree",
"Bachelor's Degree",
"Others"))</f>
        <v>Bachelor's Degree</v>
      </c>
    </row>
    <row r="4726" spans="1:20" x14ac:dyDescent="0.25">
      <c r="A4726" t="s">
        <v>9839</v>
      </c>
      <c r="B4726" t="s">
        <v>2000</v>
      </c>
      <c r="C4726" t="s">
        <v>18</v>
      </c>
      <c r="D4726">
        <v>34</v>
      </c>
      <c r="E4726" t="s">
        <v>30</v>
      </c>
      <c r="F4726" t="s">
        <v>31</v>
      </c>
      <c r="G4726" t="s">
        <v>61</v>
      </c>
      <c r="H4726" t="s">
        <v>33</v>
      </c>
      <c r="I4726" t="s">
        <v>34</v>
      </c>
      <c r="J4726" s="1">
        <v>44296</v>
      </c>
      <c r="K4726" s="1">
        <v>45999</v>
      </c>
      <c r="L4726" t="s">
        <v>113</v>
      </c>
      <c r="M4726" t="s">
        <v>25</v>
      </c>
      <c r="N4726" s="2">
        <v>12751.23</v>
      </c>
      <c r="O4726" t="s">
        <v>522</v>
      </c>
      <c r="P4726">
        <v>4.7</v>
      </c>
      <c r="Q47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26">
        <f>YEAR(Table1[[#This Row],[Hire Date]])</f>
        <v>2021</v>
      </c>
      <c r="S4726" s="9">
        <f>YEAR(Table1[[#This Row],[Exit Date]])</f>
        <v>2025</v>
      </c>
      <c r="T4726" t="str">
        <f>IF(Table1[[#This Row],[Education Level]]="Master's Degree",
"Master's Degree",
IF(Table1[[#This Row],[Education Level]]="Bachelor's Degree",
"Bachelor's Degree",
"Others"))</f>
        <v>Bachelor's Degree</v>
      </c>
    </row>
    <row r="4727" spans="1:20" x14ac:dyDescent="0.25">
      <c r="A4727" t="s">
        <v>9840</v>
      </c>
      <c r="B4727" t="s">
        <v>9841</v>
      </c>
      <c r="C4727" t="s">
        <v>18</v>
      </c>
      <c r="D4727">
        <v>22</v>
      </c>
      <c r="E4727" t="s">
        <v>73</v>
      </c>
      <c r="F4727" t="s">
        <v>60</v>
      </c>
      <c r="G4727" t="s">
        <v>45</v>
      </c>
      <c r="H4727" t="s">
        <v>33</v>
      </c>
      <c r="I4727" t="s">
        <v>23</v>
      </c>
      <c r="J4727" s="1">
        <v>43795</v>
      </c>
      <c r="M4727" t="s">
        <v>35</v>
      </c>
      <c r="N4727" s="2">
        <v>8824.34</v>
      </c>
      <c r="O4727" t="s">
        <v>2390</v>
      </c>
      <c r="P4727">
        <v>6.5</v>
      </c>
      <c r="Q47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27">
        <f>YEAR(Table1[[#This Row],[Hire Date]])</f>
        <v>2019</v>
      </c>
      <c r="T4727" t="str">
        <f>IF(Table1[[#This Row],[Education Level]]="Master's Degree",
"Master's Degree",
IF(Table1[[#This Row],[Education Level]]="Bachelor's Degree",
"Bachelor's Degree",
"Others"))</f>
        <v>Master's Degree</v>
      </c>
    </row>
    <row r="4728" spans="1:20" x14ac:dyDescent="0.25">
      <c r="A4728" t="s">
        <v>9842</v>
      </c>
      <c r="B4728" t="s">
        <v>9843</v>
      </c>
      <c r="C4728" t="s">
        <v>29</v>
      </c>
      <c r="D4728">
        <v>36</v>
      </c>
      <c r="E4728" t="s">
        <v>69</v>
      </c>
      <c r="F4728" t="s">
        <v>44</v>
      </c>
      <c r="G4728" t="s">
        <v>61</v>
      </c>
      <c r="H4728" t="s">
        <v>33</v>
      </c>
      <c r="I4728" t="s">
        <v>23</v>
      </c>
      <c r="J4728" s="1">
        <v>44711</v>
      </c>
      <c r="M4728" t="s">
        <v>35</v>
      </c>
      <c r="N4728" s="2">
        <v>11442.11</v>
      </c>
      <c r="O4728" t="s">
        <v>757</v>
      </c>
      <c r="P4728">
        <v>4</v>
      </c>
      <c r="Q47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28">
        <f>YEAR(Table1[[#This Row],[Hire Date]])</f>
        <v>2022</v>
      </c>
      <c r="T4728" t="str">
        <f>IF(Table1[[#This Row],[Education Level]]="Master's Degree",
"Master's Degree",
IF(Table1[[#This Row],[Education Level]]="Bachelor's Degree",
"Bachelor's Degree",
"Others"))</f>
        <v>Master's Degree</v>
      </c>
    </row>
    <row r="4729" spans="1:20" x14ac:dyDescent="0.25">
      <c r="A4729" t="s">
        <v>9844</v>
      </c>
      <c r="B4729" t="s">
        <v>9845</v>
      </c>
      <c r="C4729" t="s">
        <v>18</v>
      </c>
      <c r="D4729">
        <v>30</v>
      </c>
      <c r="E4729" t="s">
        <v>69</v>
      </c>
      <c r="F4729" t="s">
        <v>20</v>
      </c>
      <c r="G4729" t="s">
        <v>137</v>
      </c>
      <c r="H4729" t="s">
        <v>33</v>
      </c>
      <c r="I4729" t="s">
        <v>75</v>
      </c>
      <c r="J4729" s="1">
        <v>45124</v>
      </c>
      <c r="M4729" t="s">
        <v>35</v>
      </c>
      <c r="N4729" s="2">
        <v>26299.96</v>
      </c>
      <c r="O4729" t="s">
        <v>155</v>
      </c>
      <c r="P4729">
        <v>2.8</v>
      </c>
      <c r="Q47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729">
        <f>YEAR(Table1[[#This Row],[Hire Date]])</f>
        <v>2023</v>
      </c>
      <c r="T4729" t="str">
        <f>IF(Table1[[#This Row],[Education Level]]="Master's Degree",
"Master's Degree",
IF(Table1[[#This Row],[Education Level]]="Bachelor's Degree",
"Bachelor's Degree",
"Others"))</f>
        <v>Others</v>
      </c>
    </row>
    <row r="4730" spans="1:20" x14ac:dyDescent="0.25">
      <c r="A4730" t="s">
        <v>9846</v>
      </c>
      <c r="B4730" t="s">
        <v>9847</v>
      </c>
      <c r="C4730" t="s">
        <v>18</v>
      </c>
      <c r="D4730">
        <v>49</v>
      </c>
      <c r="E4730" t="s">
        <v>19</v>
      </c>
      <c r="F4730" t="s">
        <v>60</v>
      </c>
      <c r="G4730" t="s">
        <v>145</v>
      </c>
      <c r="H4730" t="s">
        <v>33</v>
      </c>
      <c r="I4730" t="s">
        <v>23</v>
      </c>
      <c r="J4730" s="1">
        <v>45713</v>
      </c>
      <c r="M4730" t="s">
        <v>35</v>
      </c>
      <c r="N4730" s="2">
        <v>35886.339999999997</v>
      </c>
      <c r="O4730" t="s">
        <v>146</v>
      </c>
      <c r="P4730">
        <v>1.2</v>
      </c>
      <c r="Q47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730">
        <f>YEAR(Table1[[#This Row],[Hire Date]])</f>
        <v>2025</v>
      </c>
      <c r="T4730" t="str">
        <f>IF(Table1[[#This Row],[Education Level]]="Master's Degree",
"Master's Degree",
IF(Table1[[#This Row],[Education Level]]="Bachelor's Degree",
"Bachelor's Degree",
"Others"))</f>
        <v>Master's Degree</v>
      </c>
    </row>
    <row r="4731" spans="1:20" x14ac:dyDescent="0.25">
      <c r="A4731" t="s">
        <v>9848</v>
      </c>
      <c r="B4731" t="s">
        <v>9849</v>
      </c>
      <c r="C4731" t="s">
        <v>18</v>
      </c>
      <c r="D4731">
        <v>35</v>
      </c>
      <c r="E4731" t="s">
        <v>136</v>
      </c>
      <c r="F4731" t="s">
        <v>31</v>
      </c>
      <c r="G4731" t="s">
        <v>61</v>
      </c>
      <c r="H4731" t="s">
        <v>138</v>
      </c>
      <c r="I4731" t="s">
        <v>34</v>
      </c>
      <c r="J4731" s="1">
        <v>44393</v>
      </c>
      <c r="M4731" t="s">
        <v>35</v>
      </c>
      <c r="N4731" s="2">
        <v>11167.71</v>
      </c>
      <c r="O4731" t="s">
        <v>118</v>
      </c>
      <c r="P4731">
        <v>4.8</v>
      </c>
      <c r="Q47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31">
        <f>YEAR(Table1[[#This Row],[Hire Date]])</f>
        <v>2021</v>
      </c>
      <c r="T4731" t="str">
        <f>IF(Table1[[#This Row],[Education Level]]="Master's Degree",
"Master's Degree",
IF(Table1[[#This Row],[Education Level]]="Bachelor's Degree",
"Bachelor's Degree",
"Others"))</f>
        <v>Bachelor's Degree</v>
      </c>
    </row>
    <row r="4732" spans="1:20" x14ac:dyDescent="0.25">
      <c r="A4732" t="s">
        <v>9850</v>
      </c>
      <c r="B4732" t="s">
        <v>9851</v>
      </c>
      <c r="C4732" t="s">
        <v>18</v>
      </c>
      <c r="D4732">
        <v>24</v>
      </c>
      <c r="E4732" t="s">
        <v>69</v>
      </c>
      <c r="F4732" t="s">
        <v>31</v>
      </c>
      <c r="G4732" t="s">
        <v>32</v>
      </c>
      <c r="H4732" t="s">
        <v>33</v>
      </c>
      <c r="I4732" t="s">
        <v>34</v>
      </c>
      <c r="J4732" s="1">
        <v>44909</v>
      </c>
      <c r="M4732" t="s">
        <v>35</v>
      </c>
      <c r="N4732" s="2">
        <v>5896.16</v>
      </c>
      <c r="O4732" t="s">
        <v>339</v>
      </c>
      <c r="P4732">
        <v>3.4</v>
      </c>
      <c r="Q47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32">
        <f>YEAR(Table1[[#This Row],[Hire Date]])</f>
        <v>2022</v>
      </c>
      <c r="T4732" t="str">
        <f>IF(Table1[[#This Row],[Education Level]]="Master's Degree",
"Master's Degree",
IF(Table1[[#This Row],[Education Level]]="Bachelor's Degree",
"Bachelor's Degree",
"Others"))</f>
        <v>Bachelor's Degree</v>
      </c>
    </row>
    <row r="4733" spans="1:20" x14ac:dyDescent="0.25">
      <c r="A4733" t="s">
        <v>9852</v>
      </c>
      <c r="B4733" t="s">
        <v>9853</v>
      </c>
      <c r="C4733" t="s">
        <v>18</v>
      </c>
      <c r="D4733">
        <v>34</v>
      </c>
      <c r="E4733" t="s">
        <v>43</v>
      </c>
      <c r="F4733" t="s">
        <v>44</v>
      </c>
      <c r="G4733" t="s">
        <v>137</v>
      </c>
      <c r="H4733" t="s">
        <v>22</v>
      </c>
      <c r="I4733" t="s">
        <v>175</v>
      </c>
      <c r="J4733" s="1">
        <v>43861</v>
      </c>
      <c r="M4733" t="s">
        <v>35</v>
      </c>
      <c r="N4733" s="2">
        <v>23458.62</v>
      </c>
      <c r="O4733" t="s">
        <v>1792</v>
      </c>
      <c r="P4733">
        <v>6.3</v>
      </c>
      <c r="Q47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33">
        <f>YEAR(Table1[[#This Row],[Hire Date]])</f>
        <v>2020</v>
      </c>
      <c r="T4733" t="str">
        <f>IF(Table1[[#This Row],[Education Level]]="Master's Degree",
"Master's Degree",
IF(Table1[[#This Row],[Education Level]]="Bachelor's Degree",
"Bachelor's Degree",
"Others"))</f>
        <v>Others</v>
      </c>
    </row>
    <row r="4734" spans="1:20" x14ac:dyDescent="0.25">
      <c r="A4734" t="s">
        <v>9854</v>
      </c>
      <c r="B4734" t="s">
        <v>9855</v>
      </c>
      <c r="C4734" t="s">
        <v>18</v>
      </c>
      <c r="D4734">
        <v>25</v>
      </c>
      <c r="E4734" t="s">
        <v>43</v>
      </c>
      <c r="F4734" t="s">
        <v>60</v>
      </c>
      <c r="G4734" t="s">
        <v>21</v>
      </c>
      <c r="H4734" t="s">
        <v>33</v>
      </c>
      <c r="I4734" t="s">
        <v>34</v>
      </c>
      <c r="J4734" s="1">
        <v>43207</v>
      </c>
      <c r="M4734" t="s">
        <v>35</v>
      </c>
      <c r="N4734" s="2">
        <v>19807.689999999999</v>
      </c>
      <c r="O4734" t="s">
        <v>893</v>
      </c>
      <c r="P4734">
        <v>8.1</v>
      </c>
      <c r="Q47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34">
        <f>YEAR(Table1[[#This Row],[Hire Date]])</f>
        <v>2018</v>
      </c>
      <c r="T4734" t="str">
        <f>IF(Table1[[#This Row],[Education Level]]="Master's Degree",
"Master's Degree",
IF(Table1[[#This Row],[Education Level]]="Bachelor's Degree",
"Bachelor's Degree",
"Others"))</f>
        <v>Bachelor's Degree</v>
      </c>
    </row>
    <row r="4735" spans="1:20" x14ac:dyDescent="0.25">
      <c r="A4735" t="s">
        <v>9856</v>
      </c>
      <c r="B4735" t="s">
        <v>9857</v>
      </c>
      <c r="C4735" t="s">
        <v>18</v>
      </c>
      <c r="D4735">
        <v>39</v>
      </c>
      <c r="E4735" t="s">
        <v>43</v>
      </c>
      <c r="F4735" t="s">
        <v>31</v>
      </c>
      <c r="G4735" t="s">
        <v>32</v>
      </c>
      <c r="H4735" t="s">
        <v>33</v>
      </c>
      <c r="I4735" t="s">
        <v>34</v>
      </c>
      <c r="J4735" s="1">
        <v>44320</v>
      </c>
      <c r="M4735" t="s">
        <v>35</v>
      </c>
      <c r="N4735" s="2">
        <v>5983.38</v>
      </c>
      <c r="O4735" t="s">
        <v>1097</v>
      </c>
      <c r="P4735">
        <v>5</v>
      </c>
      <c r="Q47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35">
        <f>YEAR(Table1[[#This Row],[Hire Date]])</f>
        <v>2021</v>
      </c>
      <c r="T4735" t="str">
        <f>IF(Table1[[#This Row],[Education Level]]="Master's Degree",
"Master's Degree",
IF(Table1[[#This Row],[Education Level]]="Bachelor's Degree",
"Bachelor's Degree",
"Others"))</f>
        <v>Bachelor's Degree</v>
      </c>
    </row>
    <row r="4736" spans="1:20" x14ac:dyDescent="0.25">
      <c r="A4736" t="s">
        <v>9858</v>
      </c>
      <c r="B4736" t="s">
        <v>9859</v>
      </c>
      <c r="C4736" t="s">
        <v>18</v>
      </c>
      <c r="D4736">
        <v>37</v>
      </c>
      <c r="E4736" t="s">
        <v>136</v>
      </c>
      <c r="F4736" t="s">
        <v>49</v>
      </c>
      <c r="G4736" t="s">
        <v>45</v>
      </c>
      <c r="H4736" t="s">
        <v>33</v>
      </c>
      <c r="I4736" t="s">
        <v>23</v>
      </c>
      <c r="J4736" s="1">
        <v>44578</v>
      </c>
      <c r="M4736" t="s">
        <v>35</v>
      </c>
      <c r="N4736" s="2">
        <v>6524.35</v>
      </c>
      <c r="O4736" t="s">
        <v>850</v>
      </c>
      <c r="P4736">
        <v>4.3</v>
      </c>
      <c r="Q47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36">
        <f>YEAR(Table1[[#This Row],[Hire Date]])</f>
        <v>2022</v>
      </c>
      <c r="T4736" t="str">
        <f>IF(Table1[[#This Row],[Education Level]]="Master's Degree",
"Master's Degree",
IF(Table1[[#This Row],[Education Level]]="Bachelor's Degree",
"Bachelor's Degree",
"Others"))</f>
        <v>Master's Degree</v>
      </c>
    </row>
    <row r="4737" spans="1:20" x14ac:dyDescent="0.25">
      <c r="A4737" t="s">
        <v>9860</v>
      </c>
      <c r="B4737" t="s">
        <v>9861</v>
      </c>
      <c r="C4737" t="s">
        <v>29</v>
      </c>
      <c r="D4737">
        <v>43</v>
      </c>
      <c r="E4737" t="s">
        <v>43</v>
      </c>
      <c r="F4737" t="s">
        <v>74</v>
      </c>
      <c r="G4737" t="s">
        <v>93</v>
      </c>
      <c r="H4737" t="s">
        <v>33</v>
      </c>
      <c r="I4737" t="s">
        <v>34</v>
      </c>
      <c r="J4737" s="1">
        <v>45960</v>
      </c>
      <c r="K4737" s="1">
        <v>46124</v>
      </c>
      <c r="L4737" t="s">
        <v>132</v>
      </c>
      <c r="M4737" t="s">
        <v>25</v>
      </c>
      <c r="N4737" s="2">
        <v>2740.74</v>
      </c>
      <c r="O4737" t="s">
        <v>283</v>
      </c>
      <c r="P4737">
        <v>0.4</v>
      </c>
      <c r="Q47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737">
        <f>YEAR(Table1[[#This Row],[Hire Date]])</f>
        <v>2025</v>
      </c>
      <c r="S4737" s="9">
        <f>YEAR(Table1[[#This Row],[Exit Date]])</f>
        <v>2026</v>
      </c>
      <c r="T4737" t="str">
        <f>IF(Table1[[#This Row],[Education Level]]="Master's Degree",
"Master's Degree",
IF(Table1[[#This Row],[Education Level]]="Bachelor's Degree",
"Bachelor's Degree",
"Others"))</f>
        <v>Bachelor's Degree</v>
      </c>
    </row>
    <row r="4738" spans="1:20" x14ac:dyDescent="0.25">
      <c r="A4738" t="s">
        <v>9862</v>
      </c>
      <c r="B4738" t="s">
        <v>9863</v>
      </c>
      <c r="C4738" t="s">
        <v>29</v>
      </c>
      <c r="D4738">
        <v>27</v>
      </c>
      <c r="E4738" t="s">
        <v>136</v>
      </c>
      <c r="F4738" t="s">
        <v>74</v>
      </c>
      <c r="G4738" t="s">
        <v>137</v>
      </c>
      <c r="H4738" t="s">
        <v>33</v>
      </c>
      <c r="I4738" t="s">
        <v>50</v>
      </c>
      <c r="J4738" s="1">
        <v>45031</v>
      </c>
      <c r="K4738" s="1">
        <v>45730</v>
      </c>
      <c r="L4738" t="s">
        <v>132</v>
      </c>
      <c r="M4738" t="s">
        <v>25</v>
      </c>
      <c r="N4738" s="2">
        <v>27629.64</v>
      </c>
      <c r="O4738" t="s">
        <v>1108</v>
      </c>
      <c r="P4738">
        <v>1.9</v>
      </c>
      <c r="Q47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738">
        <f>YEAR(Table1[[#This Row],[Hire Date]])</f>
        <v>2023</v>
      </c>
      <c r="S4738" s="9">
        <f>YEAR(Table1[[#This Row],[Exit Date]])</f>
        <v>2025</v>
      </c>
      <c r="T4738" t="str">
        <f>IF(Table1[[#This Row],[Education Level]]="Master's Degree",
"Master's Degree",
IF(Table1[[#This Row],[Education Level]]="Bachelor's Degree",
"Bachelor's Degree",
"Others"))</f>
        <v>Others</v>
      </c>
    </row>
    <row r="4739" spans="1:20" x14ac:dyDescent="0.25">
      <c r="A4739" t="s">
        <v>9864</v>
      </c>
      <c r="B4739" t="s">
        <v>1687</v>
      </c>
      <c r="C4739" t="s">
        <v>18</v>
      </c>
      <c r="D4739">
        <v>35</v>
      </c>
      <c r="E4739" t="s">
        <v>86</v>
      </c>
      <c r="F4739" t="s">
        <v>31</v>
      </c>
      <c r="G4739" t="s">
        <v>32</v>
      </c>
      <c r="H4739" t="s">
        <v>22</v>
      </c>
      <c r="I4739" t="s">
        <v>34</v>
      </c>
      <c r="J4739" s="1">
        <v>44189</v>
      </c>
      <c r="M4739" t="s">
        <v>35</v>
      </c>
      <c r="N4739" s="2">
        <v>4490.4399999999996</v>
      </c>
      <c r="O4739" t="s">
        <v>1465</v>
      </c>
      <c r="P4739">
        <v>5.4</v>
      </c>
      <c r="Q47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39">
        <f>YEAR(Table1[[#This Row],[Hire Date]])</f>
        <v>2020</v>
      </c>
      <c r="T4739" t="str">
        <f>IF(Table1[[#This Row],[Education Level]]="Master's Degree",
"Master's Degree",
IF(Table1[[#This Row],[Education Level]]="Bachelor's Degree",
"Bachelor's Degree",
"Others"))</f>
        <v>Bachelor's Degree</v>
      </c>
    </row>
    <row r="4740" spans="1:20" x14ac:dyDescent="0.25">
      <c r="A4740" t="s">
        <v>9865</v>
      </c>
      <c r="B4740" t="s">
        <v>9866</v>
      </c>
      <c r="C4740" t="s">
        <v>18</v>
      </c>
      <c r="D4740">
        <v>22</v>
      </c>
      <c r="E4740" t="s">
        <v>73</v>
      </c>
      <c r="F4740" t="s">
        <v>60</v>
      </c>
      <c r="G4740" t="s">
        <v>21</v>
      </c>
      <c r="H4740" t="s">
        <v>33</v>
      </c>
      <c r="I4740" t="s">
        <v>34</v>
      </c>
      <c r="J4740" s="1">
        <v>44044</v>
      </c>
      <c r="M4740" t="s">
        <v>35</v>
      </c>
      <c r="N4740" s="2">
        <v>17696.47</v>
      </c>
      <c r="O4740" t="s">
        <v>667</v>
      </c>
      <c r="P4740">
        <v>5.8</v>
      </c>
      <c r="Q47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40">
        <f>YEAR(Table1[[#This Row],[Hire Date]])</f>
        <v>2020</v>
      </c>
      <c r="T4740" t="str">
        <f>IF(Table1[[#This Row],[Education Level]]="Master's Degree",
"Master's Degree",
IF(Table1[[#This Row],[Education Level]]="Bachelor's Degree",
"Bachelor's Degree",
"Others"))</f>
        <v>Bachelor's Degree</v>
      </c>
    </row>
    <row r="4741" spans="1:20" x14ac:dyDescent="0.25">
      <c r="A4741" t="s">
        <v>9867</v>
      </c>
      <c r="B4741" t="s">
        <v>9868</v>
      </c>
      <c r="C4741" t="s">
        <v>29</v>
      </c>
      <c r="D4741">
        <v>41</v>
      </c>
      <c r="E4741" t="s">
        <v>19</v>
      </c>
      <c r="F4741" t="s">
        <v>20</v>
      </c>
      <c r="G4741" t="s">
        <v>137</v>
      </c>
      <c r="H4741" t="s">
        <v>33</v>
      </c>
      <c r="I4741" t="s">
        <v>34</v>
      </c>
      <c r="J4741" s="1">
        <v>43580</v>
      </c>
      <c r="M4741" t="s">
        <v>35</v>
      </c>
      <c r="N4741" s="2">
        <v>23094.28</v>
      </c>
      <c r="O4741" t="s">
        <v>118</v>
      </c>
      <c r="P4741">
        <v>7.1</v>
      </c>
      <c r="Q47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41">
        <f>YEAR(Table1[[#This Row],[Hire Date]])</f>
        <v>2019</v>
      </c>
      <c r="T4741" t="str">
        <f>IF(Table1[[#This Row],[Education Level]]="Master's Degree",
"Master's Degree",
IF(Table1[[#This Row],[Education Level]]="Bachelor's Degree",
"Bachelor's Degree",
"Others"))</f>
        <v>Bachelor's Degree</v>
      </c>
    </row>
    <row r="4742" spans="1:20" x14ac:dyDescent="0.25">
      <c r="A4742" t="s">
        <v>9869</v>
      </c>
      <c r="B4742" t="s">
        <v>9870</v>
      </c>
      <c r="C4742" t="s">
        <v>29</v>
      </c>
      <c r="D4742">
        <v>39</v>
      </c>
      <c r="E4742" t="s">
        <v>73</v>
      </c>
      <c r="F4742" t="s">
        <v>74</v>
      </c>
      <c r="G4742" t="s">
        <v>21</v>
      </c>
      <c r="H4742" t="s">
        <v>33</v>
      </c>
      <c r="I4742" t="s">
        <v>23</v>
      </c>
      <c r="J4742" s="1">
        <v>45696</v>
      </c>
      <c r="M4742" t="s">
        <v>35</v>
      </c>
      <c r="N4742" s="2">
        <v>18568.150000000001</v>
      </c>
      <c r="O4742" t="s">
        <v>2396</v>
      </c>
      <c r="P4742">
        <v>1.3</v>
      </c>
      <c r="Q47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742">
        <f>YEAR(Table1[[#This Row],[Hire Date]])</f>
        <v>2025</v>
      </c>
      <c r="T4742" t="str">
        <f>IF(Table1[[#This Row],[Education Level]]="Master's Degree",
"Master's Degree",
IF(Table1[[#This Row],[Education Level]]="Bachelor's Degree",
"Bachelor's Degree",
"Others"))</f>
        <v>Master's Degree</v>
      </c>
    </row>
    <row r="4743" spans="1:20" x14ac:dyDescent="0.25">
      <c r="A4743" t="s">
        <v>9871</v>
      </c>
      <c r="B4743" t="s">
        <v>9872</v>
      </c>
      <c r="C4743" t="s">
        <v>29</v>
      </c>
      <c r="D4743">
        <v>39</v>
      </c>
      <c r="E4743" t="s">
        <v>69</v>
      </c>
      <c r="F4743" t="s">
        <v>31</v>
      </c>
      <c r="G4743" t="s">
        <v>32</v>
      </c>
      <c r="H4743" t="s">
        <v>33</v>
      </c>
      <c r="I4743" t="s">
        <v>23</v>
      </c>
      <c r="J4743" s="1">
        <v>43413</v>
      </c>
      <c r="M4743" t="s">
        <v>35</v>
      </c>
      <c r="N4743" s="2">
        <v>5539.98</v>
      </c>
      <c r="O4743" t="s">
        <v>972</v>
      </c>
      <c r="P4743">
        <v>7.5</v>
      </c>
      <c r="Q47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43">
        <f>YEAR(Table1[[#This Row],[Hire Date]])</f>
        <v>2018</v>
      </c>
      <c r="T4743" t="str">
        <f>IF(Table1[[#This Row],[Education Level]]="Master's Degree",
"Master's Degree",
IF(Table1[[#This Row],[Education Level]]="Bachelor's Degree",
"Bachelor's Degree",
"Others"))</f>
        <v>Master's Degree</v>
      </c>
    </row>
    <row r="4744" spans="1:20" x14ac:dyDescent="0.25">
      <c r="A4744" t="s">
        <v>9873</v>
      </c>
      <c r="B4744" t="s">
        <v>9874</v>
      </c>
      <c r="C4744" t="s">
        <v>18</v>
      </c>
      <c r="D4744">
        <v>35</v>
      </c>
      <c r="E4744" t="s">
        <v>19</v>
      </c>
      <c r="F4744" t="s">
        <v>31</v>
      </c>
      <c r="G4744" t="s">
        <v>232</v>
      </c>
      <c r="H4744" t="s">
        <v>33</v>
      </c>
      <c r="I4744" t="s">
        <v>34</v>
      </c>
      <c r="J4744" s="1">
        <v>45567</v>
      </c>
      <c r="M4744" t="s">
        <v>35</v>
      </c>
      <c r="N4744" s="2">
        <v>60767.38</v>
      </c>
      <c r="O4744" t="s">
        <v>146</v>
      </c>
      <c r="P4744">
        <v>1.6</v>
      </c>
      <c r="Q47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744">
        <f>YEAR(Table1[[#This Row],[Hire Date]])</f>
        <v>2024</v>
      </c>
      <c r="T4744" t="str">
        <f>IF(Table1[[#This Row],[Education Level]]="Master's Degree",
"Master's Degree",
IF(Table1[[#This Row],[Education Level]]="Bachelor's Degree",
"Bachelor's Degree",
"Others"))</f>
        <v>Bachelor's Degree</v>
      </c>
    </row>
    <row r="4745" spans="1:20" x14ac:dyDescent="0.25">
      <c r="A4745" t="s">
        <v>9875</v>
      </c>
      <c r="B4745" t="s">
        <v>9876</v>
      </c>
      <c r="C4745" t="s">
        <v>18</v>
      </c>
      <c r="D4745">
        <v>38</v>
      </c>
      <c r="E4745" t="s">
        <v>30</v>
      </c>
      <c r="F4745" t="s">
        <v>31</v>
      </c>
      <c r="G4745" t="s">
        <v>45</v>
      </c>
      <c r="H4745" t="s">
        <v>131</v>
      </c>
      <c r="I4745" t="s">
        <v>34</v>
      </c>
      <c r="J4745" s="1">
        <v>43667</v>
      </c>
      <c r="K4745" s="1">
        <v>43777</v>
      </c>
      <c r="L4745" t="s">
        <v>132</v>
      </c>
      <c r="M4745" t="s">
        <v>25</v>
      </c>
      <c r="N4745" s="2">
        <v>6903.17</v>
      </c>
      <c r="O4745" t="s">
        <v>399</v>
      </c>
      <c r="P4745">
        <v>0.3</v>
      </c>
      <c r="Q47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745">
        <f>YEAR(Table1[[#This Row],[Hire Date]])</f>
        <v>2019</v>
      </c>
      <c r="S4745" s="9">
        <f>YEAR(Table1[[#This Row],[Exit Date]])</f>
        <v>2019</v>
      </c>
      <c r="T4745" t="str">
        <f>IF(Table1[[#This Row],[Education Level]]="Master's Degree",
"Master's Degree",
IF(Table1[[#This Row],[Education Level]]="Bachelor's Degree",
"Bachelor's Degree",
"Others"))</f>
        <v>Bachelor's Degree</v>
      </c>
    </row>
    <row r="4746" spans="1:20" x14ac:dyDescent="0.25">
      <c r="A4746" t="s">
        <v>9877</v>
      </c>
      <c r="B4746" t="s">
        <v>9878</v>
      </c>
      <c r="C4746" t="s">
        <v>29</v>
      </c>
      <c r="D4746">
        <v>49</v>
      </c>
      <c r="E4746" t="s">
        <v>136</v>
      </c>
      <c r="F4746" t="s">
        <v>20</v>
      </c>
      <c r="G4746" t="s">
        <v>137</v>
      </c>
      <c r="H4746" t="s">
        <v>138</v>
      </c>
      <c r="I4746" t="s">
        <v>34</v>
      </c>
      <c r="J4746" s="1">
        <v>45876</v>
      </c>
      <c r="M4746" t="s">
        <v>35</v>
      </c>
      <c r="N4746" s="2">
        <v>27810.06</v>
      </c>
      <c r="O4746" t="s">
        <v>3146</v>
      </c>
      <c r="P4746">
        <v>0.8</v>
      </c>
      <c r="Q47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746">
        <f>YEAR(Table1[[#This Row],[Hire Date]])</f>
        <v>2025</v>
      </c>
      <c r="T4746" t="str">
        <f>IF(Table1[[#This Row],[Education Level]]="Master's Degree",
"Master's Degree",
IF(Table1[[#This Row],[Education Level]]="Bachelor's Degree",
"Bachelor's Degree",
"Others"))</f>
        <v>Bachelor's Degree</v>
      </c>
    </row>
    <row r="4747" spans="1:20" x14ac:dyDescent="0.25">
      <c r="A4747" t="s">
        <v>9879</v>
      </c>
      <c r="B4747" t="s">
        <v>9880</v>
      </c>
      <c r="C4747" t="s">
        <v>18</v>
      </c>
      <c r="D4747">
        <v>32</v>
      </c>
      <c r="E4747" t="s">
        <v>43</v>
      </c>
      <c r="F4747" t="s">
        <v>20</v>
      </c>
      <c r="G4747" t="s">
        <v>45</v>
      </c>
      <c r="H4747" t="s">
        <v>138</v>
      </c>
      <c r="I4747" t="s">
        <v>34</v>
      </c>
      <c r="J4747" s="1">
        <v>45673</v>
      </c>
      <c r="K4747" s="1">
        <v>46135</v>
      </c>
      <c r="L4747" t="s">
        <v>372</v>
      </c>
      <c r="M4747" t="s">
        <v>25</v>
      </c>
      <c r="N4747" s="2">
        <v>9462.85</v>
      </c>
      <c r="O4747" t="s">
        <v>1450</v>
      </c>
      <c r="P4747">
        <v>1.3</v>
      </c>
      <c r="Q47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747">
        <f>YEAR(Table1[[#This Row],[Hire Date]])</f>
        <v>2025</v>
      </c>
      <c r="S4747" s="9">
        <f>YEAR(Table1[[#This Row],[Exit Date]])</f>
        <v>2026</v>
      </c>
      <c r="T4747" t="str">
        <f>IF(Table1[[#This Row],[Education Level]]="Master's Degree",
"Master's Degree",
IF(Table1[[#This Row],[Education Level]]="Bachelor's Degree",
"Bachelor's Degree",
"Others"))</f>
        <v>Bachelor's Degree</v>
      </c>
    </row>
    <row r="4748" spans="1:20" x14ac:dyDescent="0.25">
      <c r="A4748" t="s">
        <v>9881</v>
      </c>
      <c r="B4748" t="s">
        <v>9882</v>
      </c>
      <c r="C4748" t="s">
        <v>29</v>
      </c>
      <c r="D4748">
        <v>36</v>
      </c>
      <c r="E4748" t="s">
        <v>100</v>
      </c>
      <c r="F4748" t="s">
        <v>31</v>
      </c>
      <c r="G4748" t="s">
        <v>137</v>
      </c>
      <c r="H4748" t="s">
        <v>22</v>
      </c>
      <c r="I4748" t="s">
        <v>34</v>
      </c>
      <c r="J4748" s="1">
        <v>44207</v>
      </c>
      <c r="K4748" s="1">
        <v>44667</v>
      </c>
      <c r="L4748" t="s">
        <v>132</v>
      </c>
      <c r="M4748" t="s">
        <v>25</v>
      </c>
      <c r="N4748" s="2">
        <v>23267.3</v>
      </c>
      <c r="O4748" t="s">
        <v>972</v>
      </c>
      <c r="P4748">
        <v>1.3</v>
      </c>
      <c r="Q47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748">
        <f>YEAR(Table1[[#This Row],[Hire Date]])</f>
        <v>2021</v>
      </c>
      <c r="S4748" s="9">
        <f>YEAR(Table1[[#This Row],[Exit Date]])</f>
        <v>2022</v>
      </c>
      <c r="T4748" t="str">
        <f>IF(Table1[[#This Row],[Education Level]]="Master's Degree",
"Master's Degree",
IF(Table1[[#This Row],[Education Level]]="Bachelor's Degree",
"Bachelor's Degree",
"Others"))</f>
        <v>Bachelor's Degree</v>
      </c>
    </row>
    <row r="4749" spans="1:20" x14ac:dyDescent="0.25">
      <c r="A4749" t="s">
        <v>9883</v>
      </c>
      <c r="B4749" t="s">
        <v>9884</v>
      </c>
      <c r="C4749" t="s">
        <v>18</v>
      </c>
      <c r="D4749">
        <v>25</v>
      </c>
      <c r="E4749" t="s">
        <v>30</v>
      </c>
      <c r="F4749" t="s">
        <v>31</v>
      </c>
      <c r="G4749" t="s">
        <v>45</v>
      </c>
      <c r="H4749" t="s">
        <v>33</v>
      </c>
      <c r="I4749" t="s">
        <v>23</v>
      </c>
      <c r="J4749" s="1">
        <v>43903</v>
      </c>
      <c r="M4749" t="s">
        <v>35</v>
      </c>
      <c r="N4749" s="2">
        <v>9247.15</v>
      </c>
      <c r="O4749" t="s">
        <v>1497</v>
      </c>
      <c r="P4749">
        <v>6.2</v>
      </c>
      <c r="Q47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49">
        <f>YEAR(Table1[[#This Row],[Hire Date]])</f>
        <v>2020</v>
      </c>
      <c r="T4749" t="str">
        <f>IF(Table1[[#This Row],[Education Level]]="Master's Degree",
"Master's Degree",
IF(Table1[[#This Row],[Education Level]]="Bachelor's Degree",
"Bachelor's Degree",
"Others"))</f>
        <v>Master's Degree</v>
      </c>
    </row>
    <row r="4750" spans="1:20" x14ac:dyDescent="0.25">
      <c r="A4750" t="s">
        <v>9885</v>
      </c>
      <c r="B4750" t="s">
        <v>9886</v>
      </c>
      <c r="C4750" t="s">
        <v>29</v>
      </c>
      <c r="D4750">
        <v>27</v>
      </c>
      <c r="E4750" s="9" t="s">
        <v>13002</v>
      </c>
      <c r="F4750" t="s">
        <v>49</v>
      </c>
      <c r="G4750" t="s">
        <v>61</v>
      </c>
      <c r="H4750" t="s">
        <v>33</v>
      </c>
      <c r="I4750" t="s">
        <v>34</v>
      </c>
      <c r="J4750" s="1">
        <v>45749</v>
      </c>
      <c r="M4750" t="s">
        <v>35</v>
      </c>
      <c r="N4750" s="2">
        <v>12287.52</v>
      </c>
      <c r="O4750" t="s">
        <v>881</v>
      </c>
      <c r="P4750">
        <v>1.1000000000000001</v>
      </c>
      <c r="Q47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750">
        <f>YEAR(Table1[[#This Row],[Hire Date]])</f>
        <v>2025</v>
      </c>
      <c r="T4750" t="str">
        <f>IF(Table1[[#This Row],[Education Level]]="Master's Degree",
"Master's Degree",
IF(Table1[[#This Row],[Education Level]]="Bachelor's Degree",
"Bachelor's Degree",
"Others"))</f>
        <v>Bachelor's Degree</v>
      </c>
    </row>
    <row r="4751" spans="1:20" x14ac:dyDescent="0.25">
      <c r="A4751" t="s">
        <v>9887</v>
      </c>
      <c r="B4751" t="s">
        <v>9888</v>
      </c>
      <c r="C4751" t="s">
        <v>29</v>
      </c>
      <c r="D4751">
        <v>35</v>
      </c>
      <c r="E4751" t="s">
        <v>43</v>
      </c>
      <c r="F4751" t="s">
        <v>74</v>
      </c>
      <c r="G4751" t="s">
        <v>61</v>
      </c>
      <c r="H4751" t="s">
        <v>22</v>
      </c>
      <c r="I4751" t="s">
        <v>117</v>
      </c>
      <c r="J4751" s="1">
        <v>45646</v>
      </c>
      <c r="M4751" t="s">
        <v>35</v>
      </c>
      <c r="N4751" s="2">
        <v>13291.03</v>
      </c>
      <c r="O4751" t="s">
        <v>307</v>
      </c>
      <c r="P4751">
        <v>1.4</v>
      </c>
      <c r="Q47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751">
        <f>YEAR(Table1[[#This Row],[Hire Date]])</f>
        <v>2024</v>
      </c>
      <c r="T4751" t="str">
        <f>IF(Table1[[#This Row],[Education Level]]="Master's Degree",
"Master's Degree",
IF(Table1[[#This Row],[Education Level]]="Bachelor's Degree",
"Bachelor's Degree",
"Others"))</f>
        <v>Others</v>
      </c>
    </row>
    <row r="4752" spans="1:20" x14ac:dyDescent="0.25">
      <c r="A4752" t="s">
        <v>9889</v>
      </c>
      <c r="B4752" t="s">
        <v>9890</v>
      </c>
      <c r="C4752" t="s">
        <v>29</v>
      </c>
      <c r="D4752">
        <v>44</v>
      </c>
      <c r="E4752" t="s">
        <v>19</v>
      </c>
      <c r="F4752" t="s">
        <v>20</v>
      </c>
      <c r="G4752" t="s">
        <v>145</v>
      </c>
      <c r="H4752" t="s">
        <v>131</v>
      </c>
      <c r="I4752" t="s">
        <v>23</v>
      </c>
      <c r="J4752" s="1">
        <v>43175</v>
      </c>
      <c r="M4752" t="s">
        <v>35</v>
      </c>
      <c r="N4752" s="2">
        <v>44313.95</v>
      </c>
      <c r="O4752" t="s">
        <v>146</v>
      </c>
      <c r="P4752">
        <v>8.1999999999999993</v>
      </c>
      <c r="Q47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52">
        <f>YEAR(Table1[[#This Row],[Hire Date]])</f>
        <v>2018</v>
      </c>
      <c r="T4752" t="str">
        <f>IF(Table1[[#This Row],[Education Level]]="Master's Degree",
"Master's Degree",
IF(Table1[[#This Row],[Education Level]]="Bachelor's Degree",
"Bachelor's Degree",
"Others"))</f>
        <v>Master's Degree</v>
      </c>
    </row>
    <row r="4753" spans="1:20" x14ac:dyDescent="0.25">
      <c r="A4753" t="s">
        <v>9891</v>
      </c>
      <c r="B4753" t="s">
        <v>9892</v>
      </c>
      <c r="C4753" t="s">
        <v>18</v>
      </c>
      <c r="D4753">
        <v>32</v>
      </c>
      <c r="E4753" t="s">
        <v>73</v>
      </c>
      <c r="F4753" t="s">
        <v>31</v>
      </c>
      <c r="G4753" t="s">
        <v>93</v>
      </c>
      <c r="H4753" t="s">
        <v>33</v>
      </c>
      <c r="I4753" t="s">
        <v>34</v>
      </c>
      <c r="J4753" s="1">
        <v>43406</v>
      </c>
      <c r="K4753" s="1">
        <v>46135</v>
      </c>
      <c r="L4753" t="s">
        <v>324</v>
      </c>
      <c r="M4753" t="s">
        <v>25</v>
      </c>
      <c r="N4753" s="2">
        <v>3355.03</v>
      </c>
      <c r="O4753" t="s">
        <v>678</v>
      </c>
      <c r="P4753">
        <v>7.5</v>
      </c>
      <c r="Q47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53">
        <f>YEAR(Table1[[#This Row],[Hire Date]])</f>
        <v>2018</v>
      </c>
      <c r="S4753" s="9">
        <f>YEAR(Table1[[#This Row],[Exit Date]])</f>
        <v>2026</v>
      </c>
      <c r="T4753" t="str">
        <f>IF(Table1[[#This Row],[Education Level]]="Master's Degree",
"Master's Degree",
IF(Table1[[#This Row],[Education Level]]="Bachelor's Degree",
"Bachelor's Degree",
"Others"))</f>
        <v>Bachelor's Degree</v>
      </c>
    </row>
    <row r="4754" spans="1:20" x14ac:dyDescent="0.25">
      <c r="A4754" t="s">
        <v>9893</v>
      </c>
      <c r="B4754" t="s">
        <v>9894</v>
      </c>
      <c r="C4754" t="s">
        <v>18</v>
      </c>
      <c r="D4754">
        <v>32</v>
      </c>
      <c r="E4754" t="s">
        <v>73</v>
      </c>
      <c r="F4754" t="s">
        <v>31</v>
      </c>
      <c r="G4754" t="s">
        <v>93</v>
      </c>
      <c r="H4754" t="s">
        <v>33</v>
      </c>
      <c r="I4754" t="s">
        <v>23</v>
      </c>
      <c r="J4754" s="1">
        <v>44327</v>
      </c>
      <c r="M4754" t="s">
        <v>35</v>
      </c>
      <c r="N4754" s="2">
        <v>3077.5</v>
      </c>
      <c r="O4754" t="s">
        <v>485</v>
      </c>
      <c r="P4754">
        <v>5</v>
      </c>
      <c r="Q47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54">
        <f>YEAR(Table1[[#This Row],[Hire Date]])</f>
        <v>2021</v>
      </c>
      <c r="T4754" t="str">
        <f>IF(Table1[[#This Row],[Education Level]]="Master's Degree",
"Master's Degree",
IF(Table1[[#This Row],[Education Level]]="Bachelor's Degree",
"Bachelor's Degree",
"Others"))</f>
        <v>Master's Degree</v>
      </c>
    </row>
    <row r="4755" spans="1:20" x14ac:dyDescent="0.25">
      <c r="A4755" t="s">
        <v>9895</v>
      </c>
      <c r="B4755" t="s">
        <v>9896</v>
      </c>
      <c r="C4755" t="s">
        <v>29</v>
      </c>
      <c r="D4755">
        <v>31</v>
      </c>
      <c r="E4755" t="s">
        <v>121</v>
      </c>
      <c r="F4755" t="s">
        <v>31</v>
      </c>
      <c r="G4755" t="s">
        <v>45</v>
      </c>
      <c r="H4755" t="s">
        <v>33</v>
      </c>
      <c r="I4755" t="s">
        <v>50</v>
      </c>
      <c r="J4755" s="1">
        <v>44796</v>
      </c>
      <c r="M4755" t="s">
        <v>35</v>
      </c>
      <c r="N4755" s="2">
        <v>6676.46</v>
      </c>
      <c r="O4755" t="s">
        <v>2604</v>
      </c>
      <c r="P4755">
        <v>3.7</v>
      </c>
      <c r="Q47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55">
        <f>YEAR(Table1[[#This Row],[Hire Date]])</f>
        <v>2022</v>
      </c>
      <c r="T4755" t="str">
        <f>IF(Table1[[#This Row],[Education Level]]="Master's Degree",
"Master's Degree",
IF(Table1[[#This Row],[Education Level]]="Bachelor's Degree",
"Bachelor's Degree",
"Others"))</f>
        <v>Others</v>
      </c>
    </row>
    <row r="4756" spans="1:20" x14ac:dyDescent="0.25">
      <c r="A4756" t="s">
        <v>9897</v>
      </c>
      <c r="B4756" t="s">
        <v>9898</v>
      </c>
      <c r="C4756" t="s">
        <v>29</v>
      </c>
      <c r="D4756">
        <v>30</v>
      </c>
      <c r="E4756" t="s">
        <v>100</v>
      </c>
      <c r="F4756" t="s">
        <v>49</v>
      </c>
      <c r="G4756" t="s">
        <v>45</v>
      </c>
      <c r="H4756" t="s">
        <v>22</v>
      </c>
      <c r="I4756" t="s">
        <v>23</v>
      </c>
      <c r="J4756" s="1">
        <v>44870</v>
      </c>
      <c r="M4756" t="s">
        <v>35</v>
      </c>
      <c r="N4756" s="2">
        <v>7037.2</v>
      </c>
      <c r="O4756" t="s">
        <v>2014</v>
      </c>
      <c r="P4756">
        <v>3.5</v>
      </c>
      <c r="Q47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56">
        <f>YEAR(Table1[[#This Row],[Hire Date]])</f>
        <v>2022</v>
      </c>
      <c r="T4756" t="str">
        <f>IF(Table1[[#This Row],[Education Level]]="Master's Degree",
"Master's Degree",
IF(Table1[[#This Row],[Education Level]]="Bachelor's Degree",
"Bachelor's Degree",
"Others"))</f>
        <v>Master's Degree</v>
      </c>
    </row>
    <row r="4757" spans="1:20" x14ac:dyDescent="0.25">
      <c r="A4757" t="s">
        <v>9899</v>
      </c>
      <c r="B4757" t="s">
        <v>718</v>
      </c>
      <c r="C4757" t="s">
        <v>29</v>
      </c>
      <c r="D4757">
        <v>37</v>
      </c>
      <c r="E4757" t="s">
        <v>79</v>
      </c>
      <c r="F4757" t="s">
        <v>44</v>
      </c>
      <c r="G4757" t="s">
        <v>45</v>
      </c>
      <c r="H4757" t="s">
        <v>22</v>
      </c>
      <c r="I4757" t="s">
        <v>34</v>
      </c>
      <c r="J4757" s="1">
        <v>43172</v>
      </c>
      <c r="K4757" s="1">
        <v>45713</v>
      </c>
      <c r="L4757" t="s">
        <v>24</v>
      </c>
      <c r="M4757" t="s">
        <v>25</v>
      </c>
      <c r="N4757" s="2">
        <v>8565.31</v>
      </c>
      <c r="O4757" t="s">
        <v>1733</v>
      </c>
      <c r="P4757">
        <v>7</v>
      </c>
      <c r="Q47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57">
        <f>YEAR(Table1[[#This Row],[Hire Date]])</f>
        <v>2018</v>
      </c>
      <c r="S4757" s="9">
        <f>YEAR(Table1[[#This Row],[Exit Date]])</f>
        <v>2025</v>
      </c>
      <c r="T4757" t="str">
        <f>IF(Table1[[#This Row],[Education Level]]="Master's Degree",
"Master's Degree",
IF(Table1[[#This Row],[Education Level]]="Bachelor's Degree",
"Bachelor's Degree",
"Others"))</f>
        <v>Bachelor's Degree</v>
      </c>
    </row>
    <row r="4758" spans="1:20" x14ac:dyDescent="0.25">
      <c r="A4758" t="s">
        <v>9900</v>
      </c>
      <c r="B4758" t="s">
        <v>9901</v>
      </c>
      <c r="C4758" t="s">
        <v>18</v>
      </c>
      <c r="D4758">
        <v>22</v>
      </c>
      <c r="E4758" t="s">
        <v>136</v>
      </c>
      <c r="F4758" t="s">
        <v>49</v>
      </c>
      <c r="G4758" t="s">
        <v>45</v>
      </c>
      <c r="H4758" t="s">
        <v>33</v>
      </c>
      <c r="I4758" t="s">
        <v>34</v>
      </c>
      <c r="J4758" s="1">
        <v>44757</v>
      </c>
      <c r="K4758" s="1">
        <v>45632</v>
      </c>
      <c r="L4758" t="s">
        <v>62</v>
      </c>
      <c r="M4758" t="s">
        <v>25</v>
      </c>
      <c r="N4758" s="2">
        <v>9444.74</v>
      </c>
      <c r="O4758" t="s">
        <v>2460</v>
      </c>
      <c r="P4758">
        <v>2.4</v>
      </c>
      <c r="Q47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758">
        <f>YEAR(Table1[[#This Row],[Hire Date]])</f>
        <v>2022</v>
      </c>
      <c r="S4758" s="9">
        <f>YEAR(Table1[[#This Row],[Exit Date]])</f>
        <v>2024</v>
      </c>
      <c r="T4758" t="str">
        <f>IF(Table1[[#This Row],[Education Level]]="Master's Degree",
"Master's Degree",
IF(Table1[[#This Row],[Education Level]]="Bachelor's Degree",
"Bachelor's Degree",
"Others"))</f>
        <v>Bachelor's Degree</v>
      </c>
    </row>
    <row r="4759" spans="1:20" x14ac:dyDescent="0.25">
      <c r="A4759" t="s">
        <v>9902</v>
      </c>
      <c r="B4759" t="s">
        <v>9903</v>
      </c>
      <c r="C4759" t="s">
        <v>29</v>
      </c>
      <c r="D4759">
        <v>46</v>
      </c>
      <c r="E4759" t="s">
        <v>121</v>
      </c>
      <c r="F4759" t="s">
        <v>31</v>
      </c>
      <c r="G4759" t="s">
        <v>21</v>
      </c>
      <c r="H4759" t="s">
        <v>33</v>
      </c>
      <c r="I4759" t="s">
        <v>34</v>
      </c>
      <c r="J4759" s="1">
        <v>43509</v>
      </c>
      <c r="M4759" t="s">
        <v>35</v>
      </c>
      <c r="N4759" s="2">
        <v>18033.3</v>
      </c>
      <c r="O4759" t="s">
        <v>364</v>
      </c>
      <c r="P4759">
        <v>7.3</v>
      </c>
      <c r="Q47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59">
        <f>YEAR(Table1[[#This Row],[Hire Date]])</f>
        <v>2019</v>
      </c>
      <c r="T4759" t="str">
        <f>IF(Table1[[#This Row],[Education Level]]="Master's Degree",
"Master's Degree",
IF(Table1[[#This Row],[Education Level]]="Bachelor's Degree",
"Bachelor's Degree",
"Others"))</f>
        <v>Bachelor's Degree</v>
      </c>
    </row>
    <row r="4760" spans="1:20" x14ac:dyDescent="0.25">
      <c r="A4760" t="s">
        <v>9904</v>
      </c>
      <c r="B4760" t="s">
        <v>9905</v>
      </c>
      <c r="C4760" t="s">
        <v>29</v>
      </c>
      <c r="D4760">
        <v>29</v>
      </c>
      <c r="E4760" t="s">
        <v>19</v>
      </c>
      <c r="F4760" t="s">
        <v>60</v>
      </c>
      <c r="G4760" t="s">
        <v>45</v>
      </c>
      <c r="H4760" t="s">
        <v>33</v>
      </c>
      <c r="I4760" t="s">
        <v>23</v>
      </c>
      <c r="J4760" s="1">
        <v>43402</v>
      </c>
      <c r="M4760" t="s">
        <v>35</v>
      </c>
      <c r="N4760" s="2">
        <v>8039.28</v>
      </c>
      <c r="O4760" t="s">
        <v>4938</v>
      </c>
      <c r="P4760">
        <v>7.6</v>
      </c>
      <c r="Q47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60">
        <f>YEAR(Table1[[#This Row],[Hire Date]])</f>
        <v>2018</v>
      </c>
      <c r="T4760" t="str">
        <f>IF(Table1[[#This Row],[Education Level]]="Master's Degree",
"Master's Degree",
IF(Table1[[#This Row],[Education Level]]="Bachelor's Degree",
"Bachelor's Degree",
"Others"))</f>
        <v>Master's Degree</v>
      </c>
    </row>
    <row r="4761" spans="1:20" x14ac:dyDescent="0.25">
      <c r="A4761" t="s">
        <v>9906</v>
      </c>
      <c r="B4761" t="s">
        <v>9907</v>
      </c>
      <c r="C4761" t="s">
        <v>18</v>
      </c>
      <c r="D4761">
        <v>41</v>
      </c>
      <c r="E4761" t="s">
        <v>69</v>
      </c>
      <c r="F4761" t="s">
        <v>44</v>
      </c>
      <c r="G4761" t="s">
        <v>21</v>
      </c>
      <c r="H4761" t="s">
        <v>131</v>
      </c>
      <c r="I4761" t="s">
        <v>34</v>
      </c>
      <c r="J4761" s="1">
        <v>45179</v>
      </c>
      <c r="K4761" s="1">
        <v>45290</v>
      </c>
      <c r="L4761" t="s">
        <v>132</v>
      </c>
      <c r="M4761" t="s">
        <v>25</v>
      </c>
      <c r="N4761" s="2">
        <v>19903.84</v>
      </c>
      <c r="O4761" t="s">
        <v>525</v>
      </c>
      <c r="P4761">
        <v>0.3</v>
      </c>
      <c r="Q47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761">
        <f>YEAR(Table1[[#This Row],[Hire Date]])</f>
        <v>2023</v>
      </c>
      <c r="S4761" s="9">
        <f>YEAR(Table1[[#This Row],[Exit Date]])</f>
        <v>2023</v>
      </c>
      <c r="T4761" t="str">
        <f>IF(Table1[[#This Row],[Education Level]]="Master's Degree",
"Master's Degree",
IF(Table1[[#This Row],[Education Level]]="Bachelor's Degree",
"Bachelor's Degree",
"Others"))</f>
        <v>Bachelor's Degree</v>
      </c>
    </row>
    <row r="4762" spans="1:20" x14ac:dyDescent="0.25">
      <c r="A4762" t="s">
        <v>9908</v>
      </c>
      <c r="B4762" t="s">
        <v>9909</v>
      </c>
      <c r="C4762" t="s">
        <v>18</v>
      </c>
      <c r="D4762">
        <v>23</v>
      </c>
      <c r="E4762" t="s">
        <v>30</v>
      </c>
      <c r="F4762" t="s">
        <v>20</v>
      </c>
      <c r="G4762" t="s">
        <v>61</v>
      </c>
      <c r="H4762" t="s">
        <v>33</v>
      </c>
      <c r="I4762" t="s">
        <v>34</v>
      </c>
      <c r="J4762" s="1">
        <v>45209</v>
      </c>
      <c r="M4762" t="s">
        <v>35</v>
      </c>
      <c r="N4762" s="2">
        <v>10149.82</v>
      </c>
      <c r="O4762" t="s">
        <v>541</v>
      </c>
      <c r="P4762">
        <v>2.6</v>
      </c>
      <c r="Q47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762">
        <f>YEAR(Table1[[#This Row],[Hire Date]])</f>
        <v>2023</v>
      </c>
      <c r="T4762" t="str">
        <f>IF(Table1[[#This Row],[Education Level]]="Master's Degree",
"Master's Degree",
IF(Table1[[#This Row],[Education Level]]="Bachelor's Degree",
"Bachelor's Degree",
"Others"))</f>
        <v>Bachelor's Degree</v>
      </c>
    </row>
    <row r="4763" spans="1:20" x14ac:dyDescent="0.25">
      <c r="A4763" t="s">
        <v>9910</v>
      </c>
      <c r="B4763" t="s">
        <v>9911</v>
      </c>
      <c r="C4763" t="s">
        <v>18</v>
      </c>
      <c r="D4763">
        <v>41</v>
      </c>
      <c r="E4763" t="s">
        <v>79</v>
      </c>
      <c r="F4763" t="s">
        <v>44</v>
      </c>
      <c r="G4763" t="s">
        <v>61</v>
      </c>
      <c r="H4763" t="s">
        <v>33</v>
      </c>
      <c r="I4763" t="s">
        <v>23</v>
      </c>
      <c r="J4763" s="1">
        <v>43919</v>
      </c>
      <c r="M4763" t="s">
        <v>35</v>
      </c>
      <c r="N4763" s="2">
        <v>10960.06</v>
      </c>
      <c r="O4763" t="s">
        <v>871</v>
      </c>
      <c r="P4763">
        <v>6.1</v>
      </c>
      <c r="Q47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63">
        <f>YEAR(Table1[[#This Row],[Hire Date]])</f>
        <v>2020</v>
      </c>
      <c r="T4763" t="str">
        <f>IF(Table1[[#This Row],[Education Level]]="Master's Degree",
"Master's Degree",
IF(Table1[[#This Row],[Education Level]]="Bachelor's Degree",
"Bachelor's Degree",
"Others"))</f>
        <v>Master's Degree</v>
      </c>
    </row>
    <row r="4764" spans="1:20" x14ac:dyDescent="0.25">
      <c r="A4764" t="s">
        <v>9912</v>
      </c>
      <c r="B4764" t="s">
        <v>9913</v>
      </c>
      <c r="C4764" t="s">
        <v>18</v>
      </c>
      <c r="D4764">
        <v>41</v>
      </c>
      <c r="E4764" t="s">
        <v>30</v>
      </c>
      <c r="F4764" t="s">
        <v>44</v>
      </c>
      <c r="G4764" t="s">
        <v>45</v>
      </c>
      <c r="H4764" t="s">
        <v>33</v>
      </c>
      <c r="I4764" t="s">
        <v>34</v>
      </c>
      <c r="J4764" s="1">
        <v>43312</v>
      </c>
      <c r="M4764" t="s">
        <v>35</v>
      </c>
      <c r="N4764" s="2">
        <v>7118.45</v>
      </c>
      <c r="O4764" t="s">
        <v>1057</v>
      </c>
      <c r="P4764">
        <v>7.8</v>
      </c>
      <c r="Q47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64">
        <f>YEAR(Table1[[#This Row],[Hire Date]])</f>
        <v>2018</v>
      </c>
      <c r="T4764" t="str">
        <f>IF(Table1[[#This Row],[Education Level]]="Master's Degree",
"Master's Degree",
IF(Table1[[#This Row],[Education Level]]="Bachelor's Degree",
"Bachelor's Degree",
"Others"))</f>
        <v>Bachelor's Degree</v>
      </c>
    </row>
    <row r="4765" spans="1:20" x14ac:dyDescent="0.25">
      <c r="A4765" t="s">
        <v>9914</v>
      </c>
      <c r="B4765" t="s">
        <v>9915</v>
      </c>
      <c r="C4765" t="s">
        <v>18</v>
      </c>
      <c r="D4765">
        <v>38</v>
      </c>
      <c r="E4765" s="9" t="s">
        <v>13002</v>
      </c>
      <c r="F4765" t="s">
        <v>31</v>
      </c>
      <c r="G4765" t="s">
        <v>61</v>
      </c>
      <c r="H4765" t="s">
        <v>33</v>
      </c>
      <c r="I4765" t="s">
        <v>175</v>
      </c>
      <c r="J4765" s="1">
        <v>44133</v>
      </c>
      <c r="M4765" t="s">
        <v>35</v>
      </c>
      <c r="N4765" s="2">
        <v>10423.629999999999</v>
      </c>
      <c r="O4765" t="s">
        <v>1413</v>
      </c>
      <c r="P4765">
        <v>5.5</v>
      </c>
      <c r="Q47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65">
        <f>YEAR(Table1[[#This Row],[Hire Date]])</f>
        <v>2020</v>
      </c>
      <c r="T4765" t="str">
        <f>IF(Table1[[#This Row],[Education Level]]="Master's Degree",
"Master's Degree",
IF(Table1[[#This Row],[Education Level]]="Bachelor's Degree",
"Bachelor's Degree",
"Others"))</f>
        <v>Others</v>
      </c>
    </row>
    <row r="4766" spans="1:20" x14ac:dyDescent="0.25">
      <c r="A4766" t="s">
        <v>9916</v>
      </c>
      <c r="B4766" t="s">
        <v>9917</v>
      </c>
      <c r="C4766" t="s">
        <v>29</v>
      </c>
      <c r="D4766">
        <v>26</v>
      </c>
      <c r="E4766" t="s">
        <v>100</v>
      </c>
      <c r="F4766" t="s">
        <v>31</v>
      </c>
      <c r="G4766" t="s">
        <v>21</v>
      </c>
      <c r="H4766" t="s">
        <v>33</v>
      </c>
      <c r="I4766" t="s">
        <v>50</v>
      </c>
      <c r="J4766" s="1">
        <v>44222</v>
      </c>
      <c r="K4766" s="1">
        <v>46019</v>
      </c>
      <c r="L4766" t="s">
        <v>113</v>
      </c>
      <c r="M4766" t="s">
        <v>25</v>
      </c>
      <c r="N4766" s="2">
        <v>16094.45</v>
      </c>
      <c r="O4766" t="s">
        <v>1187</v>
      </c>
      <c r="P4766">
        <v>4.9000000000000004</v>
      </c>
      <c r="Q47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66">
        <f>YEAR(Table1[[#This Row],[Hire Date]])</f>
        <v>2021</v>
      </c>
      <c r="S4766" s="9">
        <f>YEAR(Table1[[#This Row],[Exit Date]])</f>
        <v>2025</v>
      </c>
      <c r="T4766" t="str">
        <f>IF(Table1[[#This Row],[Education Level]]="Master's Degree",
"Master's Degree",
IF(Table1[[#This Row],[Education Level]]="Bachelor's Degree",
"Bachelor's Degree",
"Others"))</f>
        <v>Others</v>
      </c>
    </row>
    <row r="4767" spans="1:20" x14ac:dyDescent="0.25">
      <c r="A4767" t="s">
        <v>9918</v>
      </c>
      <c r="B4767" t="s">
        <v>9919</v>
      </c>
      <c r="C4767" t="s">
        <v>18</v>
      </c>
      <c r="D4767">
        <v>37</v>
      </c>
      <c r="E4767" t="s">
        <v>43</v>
      </c>
      <c r="F4767" t="s">
        <v>49</v>
      </c>
      <c r="G4767" t="s">
        <v>45</v>
      </c>
      <c r="H4767" t="s">
        <v>33</v>
      </c>
      <c r="I4767" t="s">
        <v>34</v>
      </c>
      <c r="J4767" s="1">
        <v>44232</v>
      </c>
      <c r="K4767" s="1">
        <v>46162</v>
      </c>
      <c r="L4767" t="s">
        <v>113</v>
      </c>
      <c r="M4767" t="s">
        <v>25</v>
      </c>
      <c r="N4767" s="2">
        <v>6600.44</v>
      </c>
      <c r="O4767" t="s">
        <v>678</v>
      </c>
      <c r="P4767">
        <v>5.3</v>
      </c>
      <c r="Q47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67">
        <f>YEAR(Table1[[#This Row],[Hire Date]])</f>
        <v>2021</v>
      </c>
      <c r="S4767" s="9">
        <f>YEAR(Table1[[#This Row],[Exit Date]])</f>
        <v>2026</v>
      </c>
      <c r="T4767" t="str">
        <f>IF(Table1[[#This Row],[Education Level]]="Master's Degree",
"Master's Degree",
IF(Table1[[#This Row],[Education Level]]="Bachelor's Degree",
"Bachelor's Degree",
"Others"))</f>
        <v>Bachelor's Degree</v>
      </c>
    </row>
    <row r="4768" spans="1:20" x14ac:dyDescent="0.25">
      <c r="A4768" t="s">
        <v>9920</v>
      </c>
      <c r="B4768" t="s">
        <v>9921</v>
      </c>
      <c r="C4768" t="s">
        <v>18</v>
      </c>
      <c r="D4768">
        <v>24</v>
      </c>
      <c r="E4768" t="s">
        <v>86</v>
      </c>
      <c r="F4768" t="s">
        <v>31</v>
      </c>
      <c r="G4768" t="s">
        <v>61</v>
      </c>
      <c r="H4768" t="s">
        <v>33</v>
      </c>
      <c r="I4768" t="s">
        <v>23</v>
      </c>
      <c r="J4768" s="1">
        <v>43525</v>
      </c>
      <c r="M4768" t="s">
        <v>35</v>
      </c>
      <c r="N4768" s="2">
        <v>12494.49</v>
      </c>
      <c r="O4768" t="s">
        <v>837</v>
      </c>
      <c r="P4768">
        <v>7.2</v>
      </c>
      <c r="Q47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68">
        <f>YEAR(Table1[[#This Row],[Hire Date]])</f>
        <v>2019</v>
      </c>
      <c r="T4768" t="str">
        <f>IF(Table1[[#This Row],[Education Level]]="Master's Degree",
"Master's Degree",
IF(Table1[[#This Row],[Education Level]]="Bachelor's Degree",
"Bachelor's Degree",
"Others"))</f>
        <v>Master's Degree</v>
      </c>
    </row>
    <row r="4769" spans="1:20" x14ac:dyDescent="0.25">
      <c r="A4769" t="s">
        <v>9922</v>
      </c>
      <c r="B4769" t="s">
        <v>9923</v>
      </c>
      <c r="C4769" t="s">
        <v>18</v>
      </c>
      <c r="D4769">
        <v>32</v>
      </c>
      <c r="E4769" t="s">
        <v>136</v>
      </c>
      <c r="F4769" t="s">
        <v>31</v>
      </c>
      <c r="G4769" t="s">
        <v>137</v>
      </c>
      <c r="H4769" t="s">
        <v>22</v>
      </c>
      <c r="I4769" t="s">
        <v>34</v>
      </c>
      <c r="J4769" s="1">
        <v>44424</v>
      </c>
      <c r="K4769" s="1">
        <v>45451</v>
      </c>
      <c r="L4769" t="s">
        <v>324</v>
      </c>
      <c r="M4769" t="s">
        <v>25</v>
      </c>
      <c r="N4769" s="2">
        <v>26997.18</v>
      </c>
      <c r="O4769" t="s">
        <v>2054</v>
      </c>
      <c r="P4769">
        <v>2.8</v>
      </c>
      <c r="Q47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769">
        <f>YEAR(Table1[[#This Row],[Hire Date]])</f>
        <v>2021</v>
      </c>
      <c r="S4769" s="9">
        <f>YEAR(Table1[[#This Row],[Exit Date]])</f>
        <v>2024</v>
      </c>
      <c r="T4769" t="str">
        <f>IF(Table1[[#This Row],[Education Level]]="Master's Degree",
"Master's Degree",
IF(Table1[[#This Row],[Education Level]]="Bachelor's Degree",
"Bachelor's Degree",
"Others"))</f>
        <v>Bachelor's Degree</v>
      </c>
    </row>
    <row r="4770" spans="1:20" x14ac:dyDescent="0.25">
      <c r="A4770" t="s">
        <v>9924</v>
      </c>
      <c r="B4770" t="s">
        <v>9925</v>
      </c>
      <c r="C4770" t="s">
        <v>29</v>
      </c>
      <c r="D4770">
        <v>44</v>
      </c>
      <c r="E4770" t="s">
        <v>69</v>
      </c>
      <c r="F4770" t="s">
        <v>31</v>
      </c>
      <c r="G4770" t="s">
        <v>45</v>
      </c>
      <c r="H4770" t="s">
        <v>33</v>
      </c>
      <c r="I4770" t="s">
        <v>23</v>
      </c>
      <c r="J4770" s="1">
        <v>43340</v>
      </c>
      <c r="M4770" t="s">
        <v>35</v>
      </c>
      <c r="N4770" s="2">
        <v>6683.74</v>
      </c>
      <c r="O4770" t="s">
        <v>1254</v>
      </c>
      <c r="P4770">
        <v>7.7</v>
      </c>
      <c r="Q47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70">
        <f>YEAR(Table1[[#This Row],[Hire Date]])</f>
        <v>2018</v>
      </c>
      <c r="T4770" t="str">
        <f>IF(Table1[[#This Row],[Education Level]]="Master's Degree",
"Master's Degree",
IF(Table1[[#This Row],[Education Level]]="Bachelor's Degree",
"Bachelor's Degree",
"Others"))</f>
        <v>Master's Degree</v>
      </c>
    </row>
    <row r="4771" spans="1:20" x14ac:dyDescent="0.25">
      <c r="A4771" t="s">
        <v>9926</v>
      </c>
      <c r="B4771" t="s">
        <v>9927</v>
      </c>
      <c r="C4771" t="s">
        <v>18</v>
      </c>
      <c r="D4771">
        <v>42</v>
      </c>
      <c r="E4771" t="s">
        <v>43</v>
      </c>
      <c r="F4771" t="s">
        <v>31</v>
      </c>
      <c r="G4771" t="s">
        <v>45</v>
      </c>
      <c r="H4771" t="s">
        <v>33</v>
      </c>
      <c r="I4771" t="s">
        <v>34</v>
      </c>
      <c r="J4771" s="1">
        <v>44362</v>
      </c>
      <c r="M4771" t="s">
        <v>35</v>
      </c>
      <c r="N4771" s="2">
        <v>7793.96</v>
      </c>
      <c r="O4771" t="s">
        <v>2707</v>
      </c>
      <c r="P4771">
        <v>4.9000000000000004</v>
      </c>
      <c r="Q47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71">
        <f>YEAR(Table1[[#This Row],[Hire Date]])</f>
        <v>2021</v>
      </c>
      <c r="T4771" t="str">
        <f>IF(Table1[[#This Row],[Education Level]]="Master's Degree",
"Master's Degree",
IF(Table1[[#This Row],[Education Level]]="Bachelor's Degree",
"Bachelor's Degree",
"Others"))</f>
        <v>Bachelor's Degree</v>
      </c>
    </row>
    <row r="4772" spans="1:20" x14ac:dyDescent="0.25">
      <c r="A4772" t="s">
        <v>9928</v>
      </c>
      <c r="B4772" t="s">
        <v>9929</v>
      </c>
      <c r="C4772" t="s">
        <v>18</v>
      </c>
      <c r="D4772">
        <v>35</v>
      </c>
      <c r="E4772" t="s">
        <v>73</v>
      </c>
      <c r="F4772" t="s">
        <v>31</v>
      </c>
      <c r="G4772" t="s">
        <v>61</v>
      </c>
      <c r="H4772" t="s">
        <v>33</v>
      </c>
      <c r="I4772" t="s">
        <v>50</v>
      </c>
      <c r="J4772" s="1">
        <v>45873</v>
      </c>
      <c r="M4772" t="s">
        <v>35</v>
      </c>
      <c r="N4772" s="2">
        <v>13676.35</v>
      </c>
      <c r="O4772" t="s">
        <v>1291</v>
      </c>
      <c r="P4772">
        <v>0.8</v>
      </c>
      <c r="Q47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772">
        <f>YEAR(Table1[[#This Row],[Hire Date]])</f>
        <v>2025</v>
      </c>
      <c r="T4772" t="str">
        <f>IF(Table1[[#This Row],[Education Level]]="Master's Degree",
"Master's Degree",
IF(Table1[[#This Row],[Education Level]]="Bachelor's Degree",
"Bachelor's Degree",
"Others"))</f>
        <v>Others</v>
      </c>
    </row>
    <row r="4773" spans="1:20" x14ac:dyDescent="0.25">
      <c r="A4773" t="s">
        <v>9930</v>
      </c>
      <c r="B4773" t="s">
        <v>9931</v>
      </c>
      <c r="C4773" t="s">
        <v>29</v>
      </c>
      <c r="D4773">
        <v>26</v>
      </c>
      <c r="E4773" t="s">
        <v>69</v>
      </c>
      <c r="F4773" t="s">
        <v>31</v>
      </c>
      <c r="G4773" t="s">
        <v>32</v>
      </c>
      <c r="H4773" t="s">
        <v>33</v>
      </c>
      <c r="I4773" t="s">
        <v>50</v>
      </c>
      <c r="J4773" s="1">
        <v>45710</v>
      </c>
      <c r="M4773" t="s">
        <v>35</v>
      </c>
      <c r="N4773" s="2">
        <v>4220.1099999999997</v>
      </c>
      <c r="O4773" t="s">
        <v>1432</v>
      </c>
      <c r="P4773">
        <v>1.2</v>
      </c>
      <c r="Q47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773">
        <f>YEAR(Table1[[#This Row],[Hire Date]])</f>
        <v>2025</v>
      </c>
      <c r="T4773" t="str">
        <f>IF(Table1[[#This Row],[Education Level]]="Master's Degree",
"Master's Degree",
IF(Table1[[#This Row],[Education Level]]="Bachelor's Degree",
"Bachelor's Degree",
"Others"))</f>
        <v>Others</v>
      </c>
    </row>
    <row r="4774" spans="1:20" x14ac:dyDescent="0.25">
      <c r="A4774" t="s">
        <v>9932</v>
      </c>
      <c r="B4774" t="s">
        <v>9933</v>
      </c>
      <c r="C4774" t="s">
        <v>29</v>
      </c>
      <c r="D4774">
        <v>40</v>
      </c>
      <c r="E4774" t="s">
        <v>100</v>
      </c>
      <c r="F4774" t="s">
        <v>60</v>
      </c>
      <c r="G4774" t="s">
        <v>32</v>
      </c>
      <c r="H4774" t="s">
        <v>138</v>
      </c>
      <c r="I4774" t="s">
        <v>34</v>
      </c>
      <c r="J4774" s="1">
        <v>44482</v>
      </c>
      <c r="M4774" t="s">
        <v>35</v>
      </c>
      <c r="N4774" s="2">
        <v>5136.8900000000003</v>
      </c>
      <c r="O4774" t="s">
        <v>240</v>
      </c>
      <c r="P4774">
        <v>4.5999999999999996</v>
      </c>
      <c r="Q47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74">
        <f>YEAR(Table1[[#This Row],[Hire Date]])</f>
        <v>2021</v>
      </c>
      <c r="T4774" t="str">
        <f>IF(Table1[[#This Row],[Education Level]]="Master's Degree",
"Master's Degree",
IF(Table1[[#This Row],[Education Level]]="Bachelor's Degree",
"Bachelor's Degree",
"Others"))</f>
        <v>Bachelor's Degree</v>
      </c>
    </row>
    <row r="4775" spans="1:20" x14ac:dyDescent="0.25">
      <c r="A4775" t="s">
        <v>9934</v>
      </c>
      <c r="B4775" t="s">
        <v>9935</v>
      </c>
      <c r="C4775" t="s">
        <v>29</v>
      </c>
      <c r="D4775">
        <v>35</v>
      </c>
      <c r="E4775" t="s">
        <v>86</v>
      </c>
      <c r="F4775" t="s">
        <v>31</v>
      </c>
      <c r="G4775" t="s">
        <v>32</v>
      </c>
      <c r="H4775" t="s">
        <v>33</v>
      </c>
      <c r="I4775" t="s">
        <v>34</v>
      </c>
      <c r="J4775" s="1">
        <v>43888</v>
      </c>
      <c r="M4775" t="s">
        <v>35</v>
      </c>
      <c r="N4775" s="2">
        <v>5817.45</v>
      </c>
      <c r="O4775" t="s">
        <v>2476</v>
      </c>
      <c r="P4775">
        <v>6.2</v>
      </c>
      <c r="Q47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75">
        <f>YEAR(Table1[[#This Row],[Hire Date]])</f>
        <v>2020</v>
      </c>
      <c r="T4775" t="str">
        <f>IF(Table1[[#This Row],[Education Level]]="Master's Degree",
"Master's Degree",
IF(Table1[[#This Row],[Education Level]]="Bachelor's Degree",
"Bachelor's Degree",
"Others"))</f>
        <v>Bachelor's Degree</v>
      </c>
    </row>
    <row r="4776" spans="1:20" x14ac:dyDescent="0.25">
      <c r="A4776" t="s">
        <v>9936</v>
      </c>
      <c r="B4776" t="s">
        <v>9937</v>
      </c>
      <c r="C4776" t="s">
        <v>29</v>
      </c>
      <c r="D4776">
        <v>22</v>
      </c>
      <c r="E4776" t="s">
        <v>86</v>
      </c>
      <c r="F4776" t="s">
        <v>31</v>
      </c>
      <c r="G4776" t="s">
        <v>32</v>
      </c>
      <c r="H4776" t="s">
        <v>33</v>
      </c>
      <c r="I4776" t="s">
        <v>34</v>
      </c>
      <c r="J4776" s="1">
        <v>44181</v>
      </c>
      <c r="M4776" t="s">
        <v>35</v>
      </c>
      <c r="N4776" s="2">
        <v>5263.27</v>
      </c>
      <c r="O4776" t="s">
        <v>857</v>
      </c>
      <c r="P4776">
        <v>5.4</v>
      </c>
      <c r="Q47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76">
        <f>YEAR(Table1[[#This Row],[Hire Date]])</f>
        <v>2020</v>
      </c>
      <c r="T4776" t="str">
        <f>IF(Table1[[#This Row],[Education Level]]="Master's Degree",
"Master's Degree",
IF(Table1[[#This Row],[Education Level]]="Bachelor's Degree",
"Bachelor's Degree",
"Others"))</f>
        <v>Bachelor's Degree</v>
      </c>
    </row>
    <row r="4777" spans="1:20" x14ac:dyDescent="0.25">
      <c r="A4777" t="s">
        <v>9938</v>
      </c>
      <c r="B4777" t="s">
        <v>9939</v>
      </c>
      <c r="C4777" t="s">
        <v>29</v>
      </c>
      <c r="D4777">
        <v>42</v>
      </c>
      <c r="E4777" t="s">
        <v>69</v>
      </c>
      <c r="F4777" t="s">
        <v>20</v>
      </c>
      <c r="G4777" t="s">
        <v>61</v>
      </c>
      <c r="H4777" t="s">
        <v>33</v>
      </c>
      <c r="I4777" t="s">
        <v>23</v>
      </c>
      <c r="J4777" s="1">
        <v>44605</v>
      </c>
      <c r="M4777" t="s">
        <v>35</v>
      </c>
      <c r="N4777" s="2">
        <v>9561.25</v>
      </c>
      <c r="O4777" t="s">
        <v>1097</v>
      </c>
      <c r="P4777">
        <v>4.3</v>
      </c>
      <c r="Q47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77">
        <f>YEAR(Table1[[#This Row],[Hire Date]])</f>
        <v>2022</v>
      </c>
      <c r="T4777" t="str">
        <f>IF(Table1[[#This Row],[Education Level]]="Master's Degree",
"Master's Degree",
IF(Table1[[#This Row],[Education Level]]="Bachelor's Degree",
"Bachelor's Degree",
"Others"))</f>
        <v>Master's Degree</v>
      </c>
    </row>
    <row r="4778" spans="1:20" x14ac:dyDescent="0.25">
      <c r="A4778" t="s">
        <v>9940</v>
      </c>
      <c r="B4778" t="s">
        <v>9941</v>
      </c>
      <c r="C4778" t="s">
        <v>18</v>
      </c>
      <c r="D4778">
        <v>34</v>
      </c>
      <c r="E4778" t="s">
        <v>79</v>
      </c>
      <c r="F4778" t="s">
        <v>31</v>
      </c>
      <c r="G4778" t="s">
        <v>45</v>
      </c>
      <c r="H4778" t="s">
        <v>33</v>
      </c>
      <c r="I4778" t="s">
        <v>34</v>
      </c>
      <c r="J4778" s="1">
        <v>43725</v>
      </c>
      <c r="K4778" s="1">
        <v>45805</v>
      </c>
      <c r="L4778" t="s">
        <v>132</v>
      </c>
      <c r="M4778" t="s">
        <v>25</v>
      </c>
      <c r="N4778" s="2">
        <v>7807.98</v>
      </c>
      <c r="O4778" t="s">
        <v>280</v>
      </c>
      <c r="P4778">
        <v>5.7</v>
      </c>
      <c r="Q47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78">
        <f>YEAR(Table1[[#This Row],[Hire Date]])</f>
        <v>2019</v>
      </c>
      <c r="S4778" s="9">
        <f>YEAR(Table1[[#This Row],[Exit Date]])</f>
        <v>2025</v>
      </c>
      <c r="T4778" t="str">
        <f>IF(Table1[[#This Row],[Education Level]]="Master's Degree",
"Master's Degree",
IF(Table1[[#This Row],[Education Level]]="Bachelor's Degree",
"Bachelor's Degree",
"Others"))</f>
        <v>Bachelor's Degree</v>
      </c>
    </row>
    <row r="4779" spans="1:20" x14ac:dyDescent="0.25">
      <c r="A4779" t="s">
        <v>9942</v>
      </c>
      <c r="B4779" t="s">
        <v>9943</v>
      </c>
      <c r="C4779" t="s">
        <v>18</v>
      </c>
      <c r="D4779">
        <v>45</v>
      </c>
      <c r="E4779" s="9" t="s">
        <v>13002</v>
      </c>
      <c r="F4779" t="s">
        <v>20</v>
      </c>
      <c r="G4779" t="s">
        <v>137</v>
      </c>
      <c r="H4779" t="s">
        <v>33</v>
      </c>
      <c r="I4779" t="s">
        <v>23</v>
      </c>
      <c r="J4779" s="1">
        <v>44627</v>
      </c>
      <c r="M4779" t="s">
        <v>35</v>
      </c>
      <c r="N4779" s="2">
        <v>21223.13</v>
      </c>
      <c r="O4779" t="s">
        <v>149</v>
      </c>
      <c r="P4779">
        <v>4.2</v>
      </c>
      <c r="Q47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79">
        <f>YEAR(Table1[[#This Row],[Hire Date]])</f>
        <v>2022</v>
      </c>
      <c r="T4779" t="str">
        <f>IF(Table1[[#This Row],[Education Level]]="Master's Degree",
"Master's Degree",
IF(Table1[[#This Row],[Education Level]]="Bachelor's Degree",
"Bachelor's Degree",
"Others"))</f>
        <v>Master's Degree</v>
      </c>
    </row>
    <row r="4780" spans="1:20" x14ac:dyDescent="0.25">
      <c r="A4780" t="s">
        <v>9944</v>
      </c>
      <c r="B4780" t="s">
        <v>9945</v>
      </c>
      <c r="C4780" t="s">
        <v>29</v>
      </c>
      <c r="D4780">
        <v>25</v>
      </c>
      <c r="E4780" t="s">
        <v>69</v>
      </c>
      <c r="F4780" t="s">
        <v>31</v>
      </c>
      <c r="G4780" t="s">
        <v>45</v>
      </c>
      <c r="H4780" t="s">
        <v>33</v>
      </c>
      <c r="I4780" t="s">
        <v>50</v>
      </c>
      <c r="J4780" s="1">
        <v>44629</v>
      </c>
      <c r="M4780" t="s">
        <v>35</v>
      </c>
      <c r="N4780" s="2">
        <v>9011.9</v>
      </c>
      <c r="O4780" t="s">
        <v>1413</v>
      </c>
      <c r="P4780">
        <v>4.2</v>
      </c>
      <c r="Q47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80">
        <f>YEAR(Table1[[#This Row],[Hire Date]])</f>
        <v>2022</v>
      </c>
      <c r="T4780" t="str">
        <f>IF(Table1[[#This Row],[Education Level]]="Master's Degree",
"Master's Degree",
IF(Table1[[#This Row],[Education Level]]="Bachelor's Degree",
"Bachelor's Degree",
"Others"))</f>
        <v>Others</v>
      </c>
    </row>
    <row r="4781" spans="1:20" x14ac:dyDescent="0.25">
      <c r="A4781" t="s">
        <v>9946</v>
      </c>
      <c r="B4781" t="s">
        <v>9947</v>
      </c>
      <c r="C4781" t="s">
        <v>18</v>
      </c>
      <c r="D4781">
        <v>22</v>
      </c>
      <c r="E4781" t="s">
        <v>136</v>
      </c>
      <c r="F4781" t="s">
        <v>31</v>
      </c>
      <c r="G4781" t="s">
        <v>45</v>
      </c>
      <c r="H4781" t="s">
        <v>33</v>
      </c>
      <c r="I4781" t="s">
        <v>50</v>
      </c>
      <c r="J4781" s="1">
        <v>44401</v>
      </c>
      <c r="M4781" t="s">
        <v>35</v>
      </c>
      <c r="N4781" s="2">
        <v>7772.53</v>
      </c>
      <c r="O4781" t="s">
        <v>1696</v>
      </c>
      <c r="P4781">
        <v>4.8</v>
      </c>
      <c r="Q47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81">
        <f>YEAR(Table1[[#This Row],[Hire Date]])</f>
        <v>2021</v>
      </c>
      <c r="T4781" t="str">
        <f>IF(Table1[[#This Row],[Education Level]]="Master's Degree",
"Master's Degree",
IF(Table1[[#This Row],[Education Level]]="Bachelor's Degree",
"Bachelor's Degree",
"Others"))</f>
        <v>Others</v>
      </c>
    </row>
    <row r="4782" spans="1:20" x14ac:dyDescent="0.25">
      <c r="A4782" t="s">
        <v>9948</v>
      </c>
      <c r="B4782" t="s">
        <v>9949</v>
      </c>
      <c r="C4782" t="s">
        <v>29</v>
      </c>
      <c r="D4782">
        <v>37</v>
      </c>
      <c r="E4782" s="9" t="s">
        <v>13002</v>
      </c>
      <c r="F4782" t="s">
        <v>31</v>
      </c>
      <c r="G4782" t="s">
        <v>21</v>
      </c>
      <c r="H4782" t="s">
        <v>33</v>
      </c>
      <c r="I4782" t="s">
        <v>50</v>
      </c>
      <c r="J4782" s="1">
        <v>43803</v>
      </c>
      <c r="M4782" t="s">
        <v>35</v>
      </c>
      <c r="N4782" s="2">
        <v>16877.27</v>
      </c>
      <c r="O4782" t="s">
        <v>1066</v>
      </c>
      <c r="P4782">
        <v>6.5</v>
      </c>
      <c r="Q47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82">
        <f>YEAR(Table1[[#This Row],[Hire Date]])</f>
        <v>2019</v>
      </c>
      <c r="T4782" t="str">
        <f>IF(Table1[[#This Row],[Education Level]]="Master's Degree",
"Master's Degree",
IF(Table1[[#This Row],[Education Level]]="Bachelor's Degree",
"Bachelor's Degree",
"Others"))</f>
        <v>Others</v>
      </c>
    </row>
    <row r="4783" spans="1:20" x14ac:dyDescent="0.25">
      <c r="A4783" t="s">
        <v>9950</v>
      </c>
      <c r="B4783" t="s">
        <v>9951</v>
      </c>
      <c r="C4783" t="s">
        <v>18</v>
      </c>
      <c r="D4783">
        <v>37</v>
      </c>
      <c r="E4783" t="s">
        <v>43</v>
      </c>
      <c r="F4783" t="s">
        <v>31</v>
      </c>
      <c r="G4783" t="s">
        <v>61</v>
      </c>
      <c r="H4783" t="s">
        <v>22</v>
      </c>
      <c r="I4783" t="s">
        <v>23</v>
      </c>
      <c r="J4783" s="1">
        <v>44388</v>
      </c>
      <c r="K4783" s="1">
        <v>44911</v>
      </c>
      <c r="L4783" t="s">
        <v>132</v>
      </c>
      <c r="M4783" t="s">
        <v>25</v>
      </c>
      <c r="N4783" s="2">
        <v>11565.3</v>
      </c>
      <c r="O4783" t="s">
        <v>4239</v>
      </c>
      <c r="P4783">
        <v>1.4</v>
      </c>
      <c r="Q47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783">
        <f>YEAR(Table1[[#This Row],[Hire Date]])</f>
        <v>2021</v>
      </c>
      <c r="S4783" s="9">
        <f>YEAR(Table1[[#This Row],[Exit Date]])</f>
        <v>2022</v>
      </c>
      <c r="T4783" t="str">
        <f>IF(Table1[[#This Row],[Education Level]]="Master's Degree",
"Master's Degree",
IF(Table1[[#This Row],[Education Level]]="Bachelor's Degree",
"Bachelor's Degree",
"Others"))</f>
        <v>Master's Degree</v>
      </c>
    </row>
    <row r="4784" spans="1:20" x14ac:dyDescent="0.25">
      <c r="A4784" t="s">
        <v>9952</v>
      </c>
      <c r="B4784" t="s">
        <v>9953</v>
      </c>
      <c r="C4784" t="s">
        <v>29</v>
      </c>
      <c r="D4784">
        <v>22</v>
      </c>
      <c r="E4784" t="s">
        <v>121</v>
      </c>
      <c r="F4784" t="s">
        <v>74</v>
      </c>
      <c r="G4784" t="s">
        <v>61</v>
      </c>
      <c r="H4784" t="s">
        <v>33</v>
      </c>
      <c r="I4784" t="s">
        <v>175</v>
      </c>
      <c r="J4784" s="1">
        <v>43538</v>
      </c>
      <c r="K4784" s="1">
        <v>45673</v>
      </c>
      <c r="L4784" t="s">
        <v>24</v>
      </c>
      <c r="M4784" t="s">
        <v>25</v>
      </c>
      <c r="N4784" s="2">
        <v>10000.459999999999</v>
      </c>
      <c r="O4784" t="s">
        <v>792</v>
      </c>
      <c r="P4784">
        <v>5.8</v>
      </c>
      <c r="Q47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84">
        <f>YEAR(Table1[[#This Row],[Hire Date]])</f>
        <v>2019</v>
      </c>
      <c r="S4784" s="9">
        <f>YEAR(Table1[[#This Row],[Exit Date]])</f>
        <v>2025</v>
      </c>
      <c r="T4784" t="str">
        <f>IF(Table1[[#This Row],[Education Level]]="Master's Degree",
"Master's Degree",
IF(Table1[[#This Row],[Education Level]]="Bachelor's Degree",
"Bachelor's Degree",
"Others"))</f>
        <v>Others</v>
      </c>
    </row>
    <row r="4785" spans="1:20" x14ac:dyDescent="0.25">
      <c r="A4785" t="s">
        <v>9954</v>
      </c>
      <c r="B4785" t="s">
        <v>9955</v>
      </c>
      <c r="C4785" t="s">
        <v>18</v>
      </c>
      <c r="D4785">
        <v>26</v>
      </c>
      <c r="E4785" t="s">
        <v>100</v>
      </c>
      <c r="F4785" t="s">
        <v>31</v>
      </c>
      <c r="G4785" t="s">
        <v>137</v>
      </c>
      <c r="H4785" t="s">
        <v>33</v>
      </c>
      <c r="I4785" t="s">
        <v>50</v>
      </c>
      <c r="J4785" s="1">
        <v>43165</v>
      </c>
      <c r="M4785" t="s">
        <v>35</v>
      </c>
      <c r="N4785" s="2">
        <v>22806.28</v>
      </c>
      <c r="O4785" t="s">
        <v>339</v>
      </c>
      <c r="P4785">
        <v>8.1999999999999993</v>
      </c>
      <c r="Q47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85">
        <f>YEAR(Table1[[#This Row],[Hire Date]])</f>
        <v>2018</v>
      </c>
      <c r="T4785" t="str">
        <f>IF(Table1[[#This Row],[Education Level]]="Master's Degree",
"Master's Degree",
IF(Table1[[#This Row],[Education Level]]="Bachelor's Degree",
"Bachelor's Degree",
"Others"))</f>
        <v>Others</v>
      </c>
    </row>
    <row r="4786" spans="1:20" x14ac:dyDescent="0.25">
      <c r="A4786" t="s">
        <v>9956</v>
      </c>
      <c r="B4786" t="s">
        <v>9957</v>
      </c>
      <c r="C4786" t="s">
        <v>18</v>
      </c>
      <c r="D4786">
        <v>59</v>
      </c>
      <c r="E4786" s="9" t="s">
        <v>13002</v>
      </c>
      <c r="F4786" t="s">
        <v>31</v>
      </c>
      <c r="G4786" t="s">
        <v>32</v>
      </c>
      <c r="H4786" t="s">
        <v>33</v>
      </c>
      <c r="I4786" t="s">
        <v>23</v>
      </c>
      <c r="J4786" s="1">
        <v>45059</v>
      </c>
      <c r="M4786" t="s">
        <v>35</v>
      </c>
      <c r="N4786" s="2">
        <v>4704.99</v>
      </c>
      <c r="O4786" t="s">
        <v>2433</v>
      </c>
      <c r="P4786">
        <v>3</v>
      </c>
      <c r="Q47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86">
        <f>YEAR(Table1[[#This Row],[Hire Date]])</f>
        <v>2023</v>
      </c>
      <c r="T4786" t="str">
        <f>IF(Table1[[#This Row],[Education Level]]="Master's Degree",
"Master's Degree",
IF(Table1[[#This Row],[Education Level]]="Bachelor's Degree",
"Bachelor's Degree",
"Others"))</f>
        <v>Master's Degree</v>
      </c>
    </row>
    <row r="4787" spans="1:20" x14ac:dyDescent="0.25">
      <c r="A4787" t="s">
        <v>9958</v>
      </c>
      <c r="B4787" t="s">
        <v>9959</v>
      </c>
      <c r="C4787" t="s">
        <v>18</v>
      </c>
      <c r="D4787">
        <v>32</v>
      </c>
      <c r="E4787" t="s">
        <v>19</v>
      </c>
      <c r="F4787" t="s">
        <v>49</v>
      </c>
      <c r="G4787" t="s">
        <v>232</v>
      </c>
      <c r="H4787" t="s">
        <v>138</v>
      </c>
      <c r="I4787" t="s">
        <v>117</v>
      </c>
      <c r="J4787" s="1">
        <v>45060</v>
      </c>
      <c r="M4787" t="s">
        <v>35</v>
      </c>
      <c r="N4787" s="2">
        <v>48452.33</v>
      </c>
      <c r="O4787" t="s">
        <v>146</v>
      </c>
      <c r="P4787">
        <v>3</v>
      </c>
      <c r="Q47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87">
        <f>YEAR(Table1[[#This Row],[Hire Date]])</f>
        <v>2023</v>
      </c>
      <c r="T4787" t="str">
        <f>IF(Table1[[#This Row],[Education Level]]="Master's Degree",
"Master's Degree",
IF(Table1[[#This Row],[Education Level]]="Bachelor's Degree",
"Bachelor's Degree",
"Others"))</f>
        <v>Others</v>
      </c>
    </row>
    <row r="4788" spans="1:20" x14ac:dyDescent="0.25">
      <c r="A4788" t="s">
        <v>9960</v>
      </c>
      <c r="B4788" t="s">
        <v>9961</v>
      </c>
      <c r="C4788" t="s">
        <v>29</v>
      </c>
      <c r="D4788">
        <v>41</v>
      </c>
      <c r="E4788" s="9" t="s">
        <v>13002</v>
      </c>
      <c r="F4788" t="s">
        <v>44</v>
      </c>
      <c r="G4788" t="s">
        <v>61</v>
      </c>
      <c r="H4788" t="s">
        <v>33</v>
      </c>
      <c r="I4788" t="s">
        <v>23</v>
      </c>
      <c r="J4788" s="1">
        <v>45038</v>
      </c>
      <c r="M4788" t="s">
        <v>35</v>
      </c>
      <c r="N4788" s="2">
        <v>11297.76</v>
      </c>
      <c r="O4788" t="s">
        <v>1116</v>
      </c>
      <c r="P4788">
        <v>3.1</v>
      </c>
      <c r="Q47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88">
        <f>YEAR(Table1[[#This Row],[Hire Date]])</f>
        <v>2023</v>
      </c>
      <c r="T4788" t="str">
        <f>IF(Table1[[#This Row],[Education Level]]="Master's Degree",
"Master's Degree",
IF(Table1[[#This Row],[Education Level]]="Bachelor's Degree",
"Bachelor's Degree",
"Others"))</f>
        <v>Master's Degree</v>
      </c>
    </row>
    <row r="4789" spans="1:20" x14ac:dyDescent="0.25">
      <c r="A4789" t="s">
        <v>9962</v>
      </c>
      <c r="B4789" t="s">
        <v>9963</v>
      </c>
      <c r="C4789" t="s">
        <v>29</v>
      </c>
      <c r="D4789">
        <v>29</v>
      </c>
      <c r="E4789" t="s">
        <v>136</v>
      </c>
      <c r="F4789" t="s">
        <v>31</v>
      </c>
      <c r="G4789" t="s">
        <v>61</v>
      </c>
      <c r="H4789" t="s">
        <v>33</v>
      </c>
      <c r="I4789" t="s">
        <v>34</v>
      </c>
      <c r="J4789" s="1">
        <v>44353</v>
      </c>
      <c r="M4789" t="s">
        <v>35</v>
      </c>
      <c r="N4789" s="2">
        <v>12162.43</v>
      </c>
      <c r="O4789" t="s">
        <v>237</v>
      </c>
      <c r="P4789">
        <v>4.9000000000000004</v>
      </c>
      <c r="Q47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89">
        <f>YEAR(Table1[[#This Row],[Hire Date]])</f>
        <v>2021</v>
      </c>
      <c r="T4789" t="str">
        <f>IF(Table1[[#This Row],[Education Level]]="Master's Degree",
"Master's Degree",
IF(Table1[[#This Row],[Education Level]]="Bachelor's Degree",
"Bachelor's Degree",
"Others"))</f>
        <v>Bachelor's Degree</v>
      </c>
    </row>
    <row r="4790" spans="1:20" x14ac:dyDescent="0.25">
      <c r="A4790" t="s">
        <v>9964</v>
      </c>
      <c r="B4790" t="s">
        <v>9965</v>
      </c>
      <c r="C4790" t="s">
        <v>18</v>
      </c>
      <c r="D4790">
        <v>22</v>
      </c>
      <c r="E4790" s="9" t="s">
        <v>13002</v>
      </c>
      <c r="F4790" t="s">
        <v>44</v>
      </c>
      <c r="G4790" t="s">
        <v>61</v>
      </c>
      <c r="H4790" t="s">
        <v>33</v>
      </c>
      <c r="I4790" t="s">
        <v>34</v>
      </c>
      <c r="J4790" s="1">
        <v>44932</v>
      </c>
      <c r="M4790" t="s">
        <v>35</v>
      </c>
      <c r="N4790" s="2">
        <v>11211.4</v>
      </c>
      <c r="O4790" t="s">
        <v>476</v>
      </c>
      <c r="P4790">
        <v>3.4</v>
      </c>
      <c r="Q47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90">
        <f>YEAR(Table1[[#This Row],[Hire Date]])</f>
        <v>2023</v>
      </c>
      <c r="T4790" t="str">
        <f>IF(Table1[[#This Row],[Education Level]]="Master's Degree",
"Master's Degree",
IF(Table1[[#This Row],[Education Level]]="Bachelor's Degree",
"Bachelor's Degree",
"Others"))</f>
        <v>Bachelor's Degree</v>
      </c>
    </row>
    <row r="4791" spans="1:20" x14ac:dyDescent="0.25">
      <c r="A4791" t="s">
        <v>9966</v>
      </c>
      <c r="B4791" t="s">
        <v>9967</v>
      </c>
      <c r="C4791" t="s">
        <v>29</v>
      </c>
      <c r="D4791">
        <v>33</v>
      </c>
      <c r="E4791" t="s">
        <v>100</v>
      </c>
      <c r="F4791" t="s">
        <v>20</v>
      </c>
      <c r="G4791" t="s">
        <v>45</v>
      </c>
      <c r="H4791" t="s">
        <v>33</v>
      </c>
      <c r="I4791" t="s">
        <v>117</v>
      </c>
      <c r="J4791" s="1">
        <v>44258</v>
      </c>
      <c r="M4791" t="s">
        <v>35</v>
      </c>
      <c r="N4791" s="2">
        <v>9232.2099999999991</v>
      </c>
      <c r="O4791" t="s">
        <v>1116</v>
      </c>
      <c r="P4791">
        <v>5.2</v>
      </c>
      <c r="Q47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91">
        <f>YEAR(Table1[[#This Row],[Hire Date]])</f>
        <v>2021</v>
      </c>
      <c r="T4791" t="str">
        <f>IF(Table1[[#This Row],[Education Level]]="Master's Degree",
"Master's Degree",
IF(Table1[[#This Row],[Education Level]]="Bachelor's Degree",
"Bachelor's Degree",
"Others"))</f>
        <v>Others</v>
      </c>
    </row>
    <row r="4792" spans="1:20" x14ac:dyDescent="0.25">
      <c r="A4792" t="s">
        <v>9968</v>
      </c>
      <c r="B4792" t="s">
        <v>9969</v>
      </c>
      <c r="C4792" t="s">
        <v>29</v>
      </c>
      <c r="D4792">
        <v>32</v>
      </c>
      <c r="E4792" t="s">
        <v>86</v>
      </c>
      <c r="F4792" t="s">
        <v>49</v>
      </c>
      <c r="G4792" t="s">
        <v>93</v>
      </c>
      <c r="H4792" t="s">
        <v>22</v>
      </c>
      <c r="I4792" t="s">
        <v>75</v>
      </c>
      <c r="J4792" s="1">
        <v>45081</v>
      </c>
      <c r="M4792" t="s">
        <v>35</v>
      </c>
      <c r="N4792" s="2">
        <v>2599.0700000000002</v>
      </c>
      <c r="O4792" t="s">
        <v>673</v>
      </c>
      <c r="P4792">
        <v>3</v>
      </c>
      <c r="Q47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92">
        <f>YEAR(Table1[[#This Row],[Hire Date]])</f>
        <v>2023</v>
      </c>
      <c r="T4792" t="str">
        <f>IF(Table1[[#This Row],[Education Level]]="Master's Degree",
"Master's Degree",
IF(Table1[[#This Row],[Education Level]]="Bachelor's Degree",
"Bachelor's Degree",
"Others"))</f>
        <v>Others</v>
      </c>
    </row>
    <row r="4793" spans="1:20" x14ac:dyDescent="0.25">
      <c r="A4793" t="s">
        <v>9970</v>
      </c>
      <c r="B4793" t="s">
        <v>9971</v>
      </c>
      <c r="C4793" t="s">
        <v>29</v>
      </c>
      <c r="D4793">
        <v>31</v>
      </c>
      <c r="E4793" t="s">
        <v>69</v>
      </c>
      <c r="F4793" t="s">
        <v>74</v>
      </c>
      <c r="G4793" t="s">
        <v>61</v>
      </c>
      <c r="H4793" t="s">
        <v>33</v>
      </c>
      <c r="I4793" t="s">
        <v>34</v>
      </c>
      <c r="J4793" s="1">
        <v>43667</v>
      </c>
      <c r="M4793" t="s">
        <v>35</v>
      </c>
      <c r="N4793" s="2">
        <v>10559.61</v>
      </c>
      <c r="O4793" t="s">
        <v>2956</v>
      </c>
      <c r="P4793">
        <v>6.8</v>
      </c>
      <c r="Q47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93">
        <f>YEAR(Table1[[#This Row],[Hire Date]])</f>
        <v>2019</v>
      </c>
      <c r="T4793" t="str">
        <f>IF(Table1[[#This Row],[Education Level]]="Master's Degree",
"Master's Degree",
IF(Table1[[#This Row],[Education Level]]="Bachelor's Degree",
"Bachelor's Degree",
"Others"))</f>
        <v>Bachelor's Degree</v>
      </c>
    </row>
    <row r="4794" spans="1:20" x14ac:dyDescent="0.25">
      <c r="A4794" t="s">
        <v>9972</v>
      </c>
      <c r="B4794" t="s">
        <v>9973</v>
      </c>
      <c r="C4794" t="s">
        <v>18</v>
      </c>
      <c r="D4794">
        <v>33</v>
      </c>
      <c r="E4794" t="s">
        <v>73</v>
      </c>
      <c r="F4794" t="s">
        <v>49</v>
      </c>
      <c r="G4794" t="s">
        <v>21</v>
      </c>
      <c r="H4794" t="s">
        <v>22</v>
      </c>
      <c r="I4794" t="s">
        <v>34</v>
      </c>
      <c r="J4794" s="1">
        <v>44764</v>
      </c>
      <c r="M4794" t="s">
        <v>35</v>
      </c>
      <c r="N4794" s="2">
        <v>19699.96</v>
      </c>
      <c r="O4794" t="s">
        <v>3862</v>
      </c>
      <c r="P4794">
        <v>3.8</v>
      </c>
      <c r="Q47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94">
        <f>YEAR(Table1[[#This Row],[Hire Date]])</f>
        <v>2022</v>
      </c>
      <c r="T4794" t="str">
        <f>IF(Table1[[#This Row],[Education Level]]="Master's Degree",
"Master's Degree",
IF(Table1[[#This Row],[Education Level]]="Bachelor's Degree",
"Bachelor's Degree",
"Others"))</f>
        <v>Bachelor's Degree</v>
      </c>
    </row>
    <row r="4795" spans="1:20" x14ac:dyDescent="0.25">
      <c r="A4795" t="s">
        <v>9974</v>
      </c>
      <c r="B4795" t="s">
        <v>9975</v>
      </c>
      <c r="C4795" t="s">
        <v>18</v>
      </c>
      <c r="D4795">
        <v>37</v>
      </c>
      <c r="E4795" t="s">
        <v>73</v>
      </c>
      <c r="F4795" t="s">
        <v>44</v>
      </c>
      <c r="G4795" t="s">
        <v>61</v>
      </c>
      <c r="H4795" t="s">
        <v>138</v>
      </c>
      <c r="I4795" t="s">
        <v>23</v>
      </c>
      <c r="J4795" s="1">
        <v>45573</v>
      </c>
      <c r="M4795" t="s">
        <v>35</v>
      </c>
      <c r="N4795" s="2">
        <v>9678.51</v>
      </c>
      <c r="O4795" t="s">
        <v>456</v>
      </c>
      <c r="P4795">
        <v>1.6</v>
      </c>
      <c r="Q47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795">
        <f>YEAR(Table1[[#This Row],[Hire Date]])</f>
        <v>2024</v>
      </c>
      <c r="T4795" t="str">
        <f>IF(Table1[[#This Row],[Education Level]]="Master's Degree",
"Master's Degree",
IF(Table1[[#This Row],[Education Level]]="Bachelor's Degree",
"Bachelor's Degree",
"Others"))</f>
        <v>Master's Degree</v>
      </c>
    </row>
    <row r="4796" spans="1:20" x14ac:dyDescent="0.25">
      <c r="A4796" t="s">
        <v>9976</v>
      </c>
      <c r="B4796" t="s">
        <v>9977</v>
      </c>
      <c r="C4796" t="s">
        <v>29</v>
      </c>
      <c r="D4796">
        <v>33</v>
      </c>
      <c r="E4796" t="s">
        <v>43</v>
      </c>
      <c r="F4796" t="s">
        <v>31</v>
      </c>
      <c r="G4796" t="s">
        <v>32</v>
      </c>
      <c r="H4796" t="s">
        <v>33</v>
      </c>
      <c r="I4796" t="s">
        <v>50</v>
      </c>
      <c r="J4796" s="1">
        <v>43626</v>
      </c>
      <c r="K4796" s="1">
        <v>45954</v>
      </c>
      <c r="L4796" t="s">
        <v>24</v>
      </c>
      <c r="M4796" t="s">
        <v>25</v>
      </c>
      <c r="N4796" s="2">
        <v>5235.22</v>
      </c>
      <c r="O4796" t="s">
        <v>1531</v>
      </c>
      <c r="P4796">
        <v>6.4</v>
      </c>
      <c r="Q47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96">
        <f>YEAR(Table1[[#This Row],[Hire Date]])</f>
        <v>2019</v>
      </c>
      <c r="S4796" s="9">
        <f>YEAR(Table1[[#This Row],[Exit Date]])</f>
        <v>2025</v>
      </c>
      <c r="T4796" t="str">
        <f>IF(Table1[[#This Row],[Education Level]]="Master's Degree",
"Master's Degree",
IF(Table1[[#This Row],[Education Level]]="Bachelor's Degree",
"Bachelor's Degree",
"Others"))</f>
        <v>Others</v>
      </c>
    </row>
    <row r="4797" spans="1:20" x14ac:dyDescent="0.25">
      <c r="A4797" t="s">
        <v>9978</v>
      </c>
      <c r="B4797" t="s">
        <v>9979</v>
      </c>
      <c r="C4797" t="s">
        <v>18</v>
      </c>
      <c r="D4797">
        <v>23</v>
      </c>
      <c r="E4797" t="s">
        <v>79</v>
      </c>
      <c r="F4797" t="s">
        <v>74</v>
      </c>
      <c r="G4797" t="s">
        <v>32</v>
      </c>
      <c r="H4797" t="s">
        <v>33</v>
      </c>
      <c r="I4797" t="s">
        <v>34</v>
      </c>
      <c r="J4797" s="1">
        <v>43962</v>
      </c>
      <c r="M4797" t="s">
        <v>35</v>
      </c>
      <c r="N4797" s="2">
        <v>4454.42</v>
      </c>
      <c r="O4797" t="s">
        <v>1958</v>
      </c>
      <c r="P4797">
        <v>6</v>
      </c>
      <c r="Q47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797">
        <f>YEAR(Table1[[#This Row],[Hire Date]])</f>
        <v>2020</v>
      </c>
      <c r="T4797" t="str">
        <f>IF(Table1[[#This Row],[Education Level]]="Master's Degree",
"Master's Degree",
IF(Table1[[#This Row],[Education Level]]="Bachelor's Degree",
"Bachelor's Degree",
"Others"))</f>
        <v>Bachelor's Degree</v>
      </c>
    </row>
    <row r="4798" spans="1:20" x14ac:dyDescent="0.25">
      <c r="A4798" t="s">
        <v>9980</v>
      </c>
      <c r="B4798" t="s">
        <v>9981</v>
      </c>
      <c r="C4798" t="s">
        <v>18</v>
      </c>
      <c r="D4798">
        <v>39</v>
      </c>
      <c r="E4798" t="s">
        <v>79</v>
      </c>
      <c r="F4798" t="s">
        <v>74</v>
      </c>
      <c r="G4798" t="s">
        <v>45</v>
      </c>
      <c r="H4798" t="s">
        <v>22</v>
      </c>
      <c r="I4798" t="s">
        <v>34</v>
      </c>
      <c r="J4798" s="1">
        <v>45479</v>
      </c>
      <c r="M4798" t="s">
        <v>35</v>
      </c>
      <c r="N4798" s="2">
        <v>7356.82</v>
      </c>
      <c r="O4798" t="s">
        <v>601</v>
      </c>
      <c r="P4798">
        <v>1.9</v>
      </c>
      <c r="Q47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798">
        <f>YEAR(Table1[[#This Row],[Hire Date]])</f>
        <v>2024</v>
      </c>
      <c r="T4798" t="str">
        <f>IF(Table1[[#This Row],[Education Level]]="Master's Degree",
"Master's Degree",
IF(Table1[[#This Row],[Education Level]]="Bachelor's Degree",
"Bachelor's Degree",
"Others"))</f>
        <v>Bachelor's Degree</v>
      </c>
    </row>
    <row r="4799" spans="1:20" x14ac:dyDescent="0.25">
      <c r="A4799" t="s">
        <v>9982</v>
      </c>
      <c r="B4799" t="s">
        <v>9983</v>
      </c>
      <c r="C4799" t="s">
        <v>29</v>
      </c>
      <c r="D4799">
        <v>22</v>
      </c>
      <c r="E4799" t="s">
        <v>100</v>
      </c>
      <c r="F4799" t="s">
        <v>20</v>
      </c>
      <c r="G4799" t="s">
        <v>61</v>
      </c>
      <c r="H4799" t="s">
        <v>33</v>
      </c>
      <c r="I4799" t="s">
        <v>50</v>
      </c>
      <c r="J4799" s="1">
        <v>44983</v>
      </c>
      <c r="M4799" t="s">
        <v>35</v>
      </c>
      <c r="N4799" s="2">
        <v>9603.7800000000007</v>
      </c>
      <c r="O4799" t="s">
        <v>774</v>
      </c>
      <c r="P4799">
        <v>3.2</v>
      </c>
      <c r="Q47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799">
        <f>YEAR(Table1[[#This Row],[Hire Date]])</f>
        <v>2023</v>
      </c>
      <c r="T4799" t="str">
        <f>IF(Table1[[#This Row],[Education Level]]="Master's Degree",
"Master's Degree",
IF(Table1[[#This Row],[Education Level]]="Bachelor's Degree",
"Bachelor's Degree",
"Others"))</f>
        <v>Others</v>
      </c>
    </row>
    <row r="4800" spans="1:20" x14ac:dyDescent="0.25">
      <c r="A4800" t="s">
        <v>9984</v>
      </c>
      <c r="B4800" t="s">
        <v>9985</v>
      </c>
      <c r="C4800" t="s">
        <v>18</v>
      </c>
      <c r="D4800">
        <v>22</v>
      </c>
      <c r="E4800" s="9" t="s">
        <v>13002</v>
      </c>
      <c r="F4800" t="s">
        <v>44</v>
      </c>
      <c r="G4800" t="s">
        <v>61</v>
      </c>
      <c r="H4800" t="s">
        <v>33</v>
      </c>
      <c r="I4800" t="s">
        <v>34</v>
      </c>
      <c r="J4800" s="1">
        <v>46104</v>
      </c>
      <c r="M4800" t="s">
        <v>35</v>
      </c>
      <c r="N4800" s="2">
        <v>10755.92</v>
      </c>
      <c r="O4800" t="s">
        <v>1254</v>
      </c>
      <c r="P4800">
        <v>0.2</v>
      </c>
      <c r="Q48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800">
        <f>YEAR(Table1[[#This Row],[Hire Date]])</f>
        <v>2026</v>
      </c>
      <c r="T4800" t="str">
        <f>IF(Table1[[#This Row],[Education Level]]="Master's Degree",
"Master's Degree",
IF(Table1[[#This Row],[Education Level]]="Bachelor's Degree",
"Bachelor's Degree",
"Others"))</f>
        <v>Bachelor's Degree</v>
      </c>
    </row>
    <row r="4801" spans="1:20" x14ac:dyDescent="0.25">
      <c r="A4801" t="s">
        <v>9986</v>
      </c>
      <c r="B4801" t="s">
        <v>9987</v>
      </c>
      <c r="C4801" t="s">
        <v>18</v>
      </c>
      <c r="D4801">
        <v>41</v>
      </c>
      <c r="E4801" t="s">
        <v>86</v>
      </c>
      <c r="F4801" t="s">
        <v>31</v>
      </c>
      <c r="G4801" t="s">
        <v>32</v>
      </c>
      <c r="H4801" t="s">
        <v>33</v>
      </c>
      <c r="I4801" t="s">
        <v>34</v>
      </c>
      <c r="J4801" s="1">
        <v>43940</v>
      </c>
      <c r="M4801" t="s">
        <v>35</v>
      </c>
      <c r="N4801" s="2">
        <v>6342.97</v>
      </c>
      <c r="O4801" t="s">
        <v>94</v>
      </c>
      <c r="P4801">
        <v>6.1</v>
      </c>
      <c r="Q48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01">
        <f>YEAR(Table1[[#This Row],[Hire Date]])</f>
        <v>2020</v>
      </c>
      <c r="T4801" t="str">
        <f>IF(Table1[[#This Row],[Education Level]]="Master's Degree",
"Master's Degree",
IF(Table1[[#This Row],[Education Level]]="Bachelor's Degree",
"Bachelor's Degree",
"Others"))</f>
        <v>Bachelor's Degree</v>
      </c>
    </row>
    <row r="4802" spans="1:20" x14ac:dyDescent="0.25">
      <c r="A4802" t="s">
        <v>9988</v>
      </c>
      <c r="B4802" t="s">
        <v>9989</v>
      </c>
      <c r="C4802" t="s">
        <v>18</v>
      </c>
      <c r="D4802">
        <v>39</v>
      </c>
      <c r="E4802" t="s">
        <v>73</v>
      </c>
      <c r="F4802" t="s">
        <v>44</v>
      </c>
      <c r="G4802" t="s">
        <v>21</v>
      </c>
      <c r="H4802" t="s">
        <v>33</v>
      </c>
      <c r="I4802" t="s">
        <v>34</v>
      </c>
      <c r="J4802" s="1">
        <v>45306</v>
      </c>
      <c r="M4802" t="s">
        <v>35</v>
      </c>
      <c r="N4802" s="2">
        <v>18407.73</v>
      </c>
      <c r="O4802" t="s">
        <v>1901</v>
      </c>
      <c r="P4802">
        <v>2.2999999999999998</v>
      </c>
      <c r="Q48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802">
        <f>YEAR(Table1[[#This Row],[Hire Date]])</f>
        <v>2024</v>
      </c>
      <c r="T4802" t="str">
        <f>IF(Table1[[#This Row],[Education Level]]="Master's Degree",
"Master's Degree",
IF(Table1[[#This Row],[Education Level]]="Bachelor's Degree",
"Bachelor's Degree",
"Others"))</f>
        <v>Bachelor's Degree</v>
      </c>
    </row>
    <row r="4803" spans="1:20" x14ac:dyDescent="0.25">
      <c r="A4803" t="s">
        <v>9990</v>
      </c>
      <c r="B4803" t="s">
        <v>9991</v>
      </c>
      <c r="C4803" t="s">
        <v>18</v>
      </c>
      <c r="D4803">
        <v>34</v>
      </c>
      <c r="E4803" t="s">
        <v>121</v>
      </c>
      <c r="F4803" t="s">
        <v>44</v>
      </c>
      <c r="G4803" t="s">
        <v>61</v>
      </c>
      <c r="H4803" t="s">
        <v>33</v>
      </c>
      <c r="I4803" t="s">
        <v>34</v>
      </c>
      <c r="J4803" s="1">
        <v>44281</v>
      </c>
      <c r="M4803" t="s">
        <v>35</v>
      </c>
      <c r="N4803" s="2">
        <v>10831.31</v>
      </c>
      <c r="O4803" t="s">
        <v>336</v>
      </c>
      <c r="P4803">
        <v>5.0999999999999996</v>
      </c>
      <c r="Q48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03">
        <f>YEAR(Table1[[#This Row],[Hire Date]])</f>
        <v>2021</v>
      </c>
      <c r="T4803" t="str">
        <f>IF(Table1[[#This Row],[Education Level]]="Master's Degree",
"Master's Degree",
IF(Table1[[#This Row],[Education Level]]="Bachelor's Degree",
"Bachelor's Degree",
"Others"))</f>
        <v>Bachelor's Degree</v>
      </c>
    </row>
    <row r="4804" spans="1:20" x14ac:dyDescent="0.25">
      <c r="A4804" t="s">
        <v>9992</v>
      </c>
      <c r="B4804" t="s">
        <v>9993</v>
      </c>
      <c r="C4804" t="s">
        <v>29</v>
      </c>
      <c r="D4804">
        <v>22</v>
      </c>
      <c r="E4804" t="s">
        <v>86</v>
      </c>
      <c r="F4804" t="s">
        <v>44</v>
      </c>
      <c r="G4804" t="s">
        <v>45</v>
      </c>
      <c r="H4804" t="s">
        <v>33</v>
      </c>
      <c r="I4804" t="s">
        <v>50</v>
      </c>
      <c r="J4804" s="1">
        <v>45731</v>
      </c>
      <c r="M4804" t="s">
        <v>35</v>
      </c>
      <c r="N4804" s="2">
        <v>7205.17</v>
      </c>
      <c r="O4804" t="s">
        <v>876</v>
      </c>
      <c r="P4804">
        <v>1.2</v>
      </c>
      <c r="Q48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804">
        <f>YEAR(Table1[[#This Row],[Hire Date]])</f>
        <v>2025</v>
      </c>
      <c r="T4804" t="str">
        <f>IF(Table1[[#This Row],[Education Level]]="Master's Degree",
"Master's Degree",
IF(Table1[[#This Row],[Education Level]]="Bachelor's Degree",
"Bachelor's Degree",
"Others"))</f>
        <v>Others</v>
      </c>
    </row>
    <row r="4805" spans="1:20" x14ac:dyDescent="0.25">
      <c r="A4805" t="s">
        <v>9994</v>
      </c>
      <c r="B4805" t="s">
        <v>9995</v>
      </c>
      <c r="C4805" t="s">
        <v>29</v>
      </c>
      <c r="D4805">
        <v>28</v>
      </c>
      <c r="E4805" t="s">
        <v>43</v>
      </c>
      <c r="F4805" t="s">
        <v>31</v>
      </c>
      <c r="G4805" t="s">
        <v>45</v>
      </c>
      <c r="H4805" t="s">
        <v>22</v>
      </c>
      <c r="I4805" t="s">
        <v>23</v>
      </c>
      <c r="J4805" s="1">
        <v>43596</v>
      </c>
      <c r="M4805" t="s">
        <v>35</v>
      </c>
      <c r="N4805" s="2">
        <v>7986.52</v>
      </c>
      <c r="O4805" t="s">
        <v>1009</v>
      </c>
      <c r="P4805">
        <v>7</v>
      </c>
      <c r="Q48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05">
        <f>YEAR(Table1[[#This Row],[Hire Date]])</f>
        <v>2019</v>
      </c>
      <c r="T4805" t="str">
        <f>IF(Table1[[#This Row],[Education Level]]="Master's Degree",
"Master's Degree",
IF(Table1[[#This Row],[Education Level]]="Bachelor's Degree",
"Bachelor's Degree",
"Others"))</f>
        <v>Master's Degree</v>
      </c>
    </row>
    <row r="4806" spans="1:20" x14ac:dyDescent="0.25">
      <c r="A4806" t="s">
        <v>9996</v>
      </c>
      <c r="B4806" t="s">
        <v>9997</v>
      </c>
      <c r="C4806" t="s">
        <v>29</v>
      </c>
      <c r="D4806">
        <v>32</v>
      </c>
      <c r="E4806" t="s">
        <v>19</v>
      </c>
      <c r="F4806" t="s">
        <v>31</v>
      </c>
      <c r="G4806" t="s">
        <v>145</v>
      </c>
      <c r="H4806" t="s">
        <v>33</v>
      </c>
      <c r="I4806" t="s">
        <v>23</v>
      </c>
      <c r="J4806" s="1">
        <v>46066</v>
      </c>
      <c r="M4806" t="s">
        <v>35</v>
      </c>
      <c r="N4806" s="2">
        <v>36851.58</v>
      </c>
      <c r="O4806" t="s">
        <v>146</v>
      </c>
      <c r="P4806">
        <v>0.3</v>
      </c>
      <c r="Q48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806">
        <f>YEAR(Table1[[#This Row],[Hire Date]])</f>
        <v>2026</v>
      </c>
      <c r="T4806" t="str">
        <f>IF(Table1[[#This Row],[Education Level]]="Master's Degree",
"Master's Degree",
IF(Table1[[#This Row],[Education Level]]="Bachelor's Degree",
"Bachelor's Degree",
"Others"))</f>
        <v>Master's Degree</v>
      </c>
    </row>
    <row r="4807" spans="1:20" x14ac:dyDescent="0.25">
      <c r="A4807" t="s">
        <v>9998</v>
      </c>
      <c r="B4807" t="s">
        <v>9999</v>
      </c>
      <c r="C4807" t="s">
        <v>29</v>
      </c>
      <c r="D4807">
        <v>22</v>
      </c>
      <c r="E4807" t="s">
        <v>121</v>
      </c>
      <c r="F4807" t="s">
        <v>20</v>
      </c>
      <c r="G4807" t="s">
        <v>61</v>
      </c>
      <c r="H4807" t="s">
        <v>33</v>
      </c>
      <c r="I4807" t="s">
        <v>34</v>
      </c>
      <c r="J4807" s="1">
        <v>44629</v>
      </c>
      <c r="K4807" s="1">
        <v>45492</v>
      </c>
      <c r="L4807" t="s">
        <v>24</v>
      </c>
      <c r="M4807" t="s">
        <v>25</v>
      </c>
      <c r="N4807" s="2">
        <v>13245.91</v>
      </c>
      <c r="O4807" t="s">
        <v>1330</v>
      </c>
      <c r="P4807">
        <v>2.4</v>
      </c>
      <c r="Q48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807">
        <f>YEAR(Table1[[#This Row],[Hire Date]])</f>
        <v>2022</v>
      </c>
      <c r="S4807" s="9">
        <f>YEAR(Table1[[#This Row],[Exit Date]])</f>
        <v>2024</v>
      </c>
      <c r="T4807" t="str">
        <f>IF(Table1[[#This Row],[Education Level]]="Master's Degree",
"Master's Degree",
IF(Table1[[#This Row],[Education Level]]="Bachelor's Degree",
"Bachelor's Degree",
"Others"))</f>
        <v>Bachelor's Degree</v>
      </c>
    </row>
    <row r="4808" spans="1:20" x14ac:dyDescent="0.25">
      <c r="A4808" t="s">
        <v>10000</v>
      </c>
      <c r="B4808" t="s">
        <v>10001</v>
      </c>
      <c r="C4808" t="s">
        <v>29</v>
      </c>
      <c r="D4808">
        <v>28</v>
      </c>
      <c r="E4808" s="9" t="s">
        <v>13002</v>
      </c>
      <c r="F4808" t="s">
        <v>44</v>
      </c>
      <c r="G4808" t="s">
        <v>32</v>
      </c>
      <c r="H4808" t="s">
        <v>33</v>
      </c>
      <c r="I4808" t="s">
        <v>34</v>
      </c>
      <c r="J4808" s="1">
        <v>45508</v>
      </c>
      <c r="M4808" t="s">
        <v>35</v>
      </c>
      <c r="N4808" s="2">
        <v>5176.8900000000003</v>
      </c>
      <c r="O4808" t="s">
        <v>647</v>
      </c>
      <c r="P4808">
        <v>1.8</v>
      </c>
      <c r="Q48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808">
        <f>YEAR(Table1[[#This Row],[Hire Date]])</f>
        <v>2024</v>
      </c>
      <c r="T4808" t="str">
        <f>IF(Table1[[#This Row],[Education Level]]="Master's Degree",
"Master's Degree",
IF(Table1[[#This Row],[Education Level]]="Bachelor's Degree",
"Bachelor's Degree",
"Others"))</f>
        <v>Bachelor's Degree</v>
      </c>
    </row>
    <row r="4809" spans="1:20" x14ac:dyDescent="0.25">
      <c r="A4809" t="s">
        <v>10002</v>
      </c>
      <c r="B4809" t="s">
        <v>10003</v>
      </c>
      <c r="C4809" t="s">
        <v>18</v>
      </c>
      <c r="D4809">
        <v>40</v>
      </c>
      <c r="E4809" t="s">
        <v>121</v>
      </c>
      <c r="F4809" t="s">
        <v>31</v>
      </c>
      <c r="G4809" t="s">
        <v>21</v>
      </c>
      <c r="H4809" t="s">
        <v>22</v>
      </c>
      <c r="I4809" t="s">
        <v>23</v>
      </c>
      <c r="J4809" s="1">
        <v>44501</v>
      </c>
      <c r="K4809" s="1">
        <v>45161</v>
      </c>
      <c r="L4809" t="s">
        <v>132</v>
      </c>
      <c r="M4809" t="s">
        <v>25</v>
      </c>
      <c r="N4809" s="2">
        <v>15550</v>
      </c>
      <c r="O4809" t="s">
        <v>1644</v>
      </c>
      <c r="P4809">
        <v>1.8</v>
      </c>
      <c r="Q48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809">
        <f>YEAR(Table1[[#This Row],[Hire Date]])</f>
        <v>2021</v>
      </c>
      <c r="S4809" s="9">
        <f>YEAR(Table1[[#This Row],[Exit Date]])</f>
        <v>2023</v>
      </c>
      <c r="T4809" t="str">
        <f>IF(Table1[[#This Row],[Education Level]]="Master's Degree",
"Master's Degree",
IF(Table1[[#This Row],[Education Level]]="Bachelor's Degree",
"Bachelor's Degree",
"Others"))</f>
        <v>Master's Degree</v>
      </c>
    </row>
    <row r="4810" spans="1:20" x14ac:dyDescent="0.25">
      <c r="A4810" t="s">
        <v>10004</v>
      </c>
      <c r="B4810" t="s">
        <v>10005</v>
      </c>
      <c r="C4810" t="s">
        <v>18</v>
      </c>
      <c r="D4810">
        <v>47</v>
      </c>
      <c r="E4810" t="s">
        <v>19</v>
      </c>
      <c r="F4810" t="s">
        <v>49</v>
      </c>
      <c r="G4810" t="s">
        <v>145</v>
      </c>
      <c r="H4810" t="s">
        <v>33</v>
      </c>
      <c r="I4810" t="s">
        <v>23</v>
      </c>
      <c r="J4810" s="1">
        <v>45763</v>
      </c>
      <c r="M4810" t="s">
        <v>35</v>
      </c>
      <c r="N4810" s="2">
        <v>36466.050000000003</v>
      </c>
      <c r="O4810" t="s">
        <v>146</v>
      </c>
      <c r="P4810">
        <v>1.1000000000000001</v>
      </c>
      <c r="Q48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810">
        <f>YEAR(Table1[[#This Row],[Hire Date]])</f>
        <v>2025</v>
      </c>
      <c r="T4810" t="str">
        <f>IF(Table1[[#This Row],[Education Level]]="Master's Degree",
"Master's Degree",
IF(Table1[[#This Row],[Education Level]]="Bachelor's Degree",
"Bachelor's Degree",
"Others"))</f>
        <v>Master's Degree</v>
      </c>
    </row>
    <row r="4811" spans="1:20" x14ac:dyDescent="0.25">
      <c r="A4811" t="s">
        <v>10006</v>
      </c>
      <c r="B4811" t="s">
        <v>10007</v>
      </c>
      <c r="C4811" t="s">
        <v>29</v>
      </c>
      <c r="D4811">
        <v>31</v>
      </c>
      <c r="E4811" t="s">
        <v>30</v>
      </c>
      <c r="F4811" t="s">
        <v>31</v>
      </c>
      <c r="G4811" t="s">
        <v>45</v>
      </c>
      <c r="H4811" t="s">
        <v>33</v>
      </c>
      <c r="I4811" t="s">
        <v>50</v>
      </c>
      <c r="J4811" s="1">
        <v>43731</v>
      </c>
      <c r="K4811" s="1">
        <v>45591</v>
      </c>
      <c r="L4811" t="s">
        <v>62</v>
      </c>
      <c r="M4811" t="s">
        <v>25</v>
      </c>
      <c r="N4811" s="2">
        <v>6963.36</v>
      </c>
      <c r="O4811" t="s">
        <v>1218</v>
      </c>
      <c r="P4811">
        <v>5.0999999999999996</v>
      </c>
      <c r="Q48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11">
        <f>YEAR(Table1[[#This Row],[Hire Date]])</f>
        <v>2019</v>
      </c>
      <c r="S4811" s="9">
        <f>YEAR(Table1[[#This Row],[Exit Date]])</f>
        <v>2024</v>
      </c>
      <c r="T4811" t="str">
        <f>IF(Table1[[#This Row],[Education Level]]="Master's Degree",
"Master's Degree",
IF(Table1[[#This Row],[Education Level]]="Bachelor's Degree",
"Bachelor's Degree",
"Others"))</f>
        <v>Others</v>
      </c>
    </row>
    <row r="4812" spans="1:20" x14ac:dyDescent="0.25">
      <c r="A4812" t="s">
        <v>10008</v>
      </c>
      <c r="B4812" t="s">
        <v>10009</v>
      </c>
      <c r="C4812" t="s">
        <v>18</v>
      </c>
      <c r="D4812">
        <v>41</v>
      </c>
      <c r="E4812" t="s">
        <v>100</v>
      </c>
      <c r="F4812" t="s">
        <v>31</v>
      </c>
      <c r="G4812" t="s">
        <v>61</v>
      </c>
      <c r="H4812" t="s">
        <v>131</v>
      </c>
      <c r="I4812" t="s">
        <v>23</v>
      </c>
      <c r="J4812" s="1">
        <v>43353</v>
      </c>
      <c r="K4812" s="1">
        <v>43467</v>
      </c>
      <c r="L4812" t="s">
        <v>132</v>
      </c>
      <c r="M4812" t="s">
        <v>25</v>
      </c>
      <c r="N4812" s="2">
        <v>11191.96</v>
      </c>
      <c r="O4812" t="s">
        <v>3931</v>
      </c>
      <c r="P4812">
        <v>0.3</v>
      </c>
      <c r="Q48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812">
        <f>YEAR(Table1[[#This Row],[Hire Date]])</f>
        <v>2018</v>
      </c>
      <c r="S4812" s="9">
        <f>YEAR(Table1[[#This Row],[Exit Date]])</f>
        <v>2019</v>
      </c>
      <c r="T4812" t="str">
        <f>IF(Table1[[#This Row],[Education Level]]="Master's Degree",
"Master's Degree",
IF(Table1[[#This Row],[Education Level]]="Bachelor's Degree",
"Bachelor's Degree",
"Others"))</f>
        <v>Master's Degree</v>
      </c>
    </row>
    <row r="4813" spans="1:20" x14ac:dyDescent="0.25">
      <c r="A4813" t="s">
        <v>10010</v>
      </c>
      <c r="B4813" t="s">
        <v>10011</v>
      </c>
      <c r="C4813" t="s">
        <v>18</v>
      </c>
      <c r="D4813">
        <v>22</v>
      </c>
      <c r="E4813" t="s">
        <v>73</v>
      </c>
      <c r="F4813" t="s">
        <v>31</v>
      </c>
      <c r="G4813" t="s">
        <v>45</v>
      </c>
      <c r="H4813" t="s">
        <v>33</v>
      </c>
      <c r="I4813" t="s">
        <v>34</v>
      </c>
      <c r="J4813" s="1">
        <v>43238</v>
      </c>
      <c r="K4813" s="1">
        <v>45878</v>
      </c>
      <c r="L4813" t="s">
        <v>24</v>
      </c>
      <c r="M4813" t="s">
        <v>25</v>
      </c>
      <c r="N4813" s="2">
        <v>7195.62</v>
      </c>
      <c r="O4813" t="s">
        <v>931</v>
      </c>
      <c r="P4813">
        <v>7.2</v>
      </c>
      <c r="Q48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13">
        <f>YEAR(Table1[[#This Row],[Hire Date]])</f>
        <v>2018</v>
      </c>
      <c r="S4813" s="9">
        <f>YEAR(Table1[[#This Row],[Exit Date]])</f>
        <v>2025</v>
      </c>
      <c r="T4813" t="str">
        <f>IF(Table1[[#This Row],[Education Level]]="Master's Degree",
"Master's Degree",
IF(Table1[[#This Row],[Education Level]]="Bachelor's Degree",
"Bachelor's Degree",
"Others"))</f>
        <v>Bachelor's Degree</v>
      </c>
    </row>
    <row r="4814" spans="1:20" x14ac:dyDescent="0.25">
      <c r="A4814" t="s">
        <v>10012</v>
      </c>
      <c r="B4814" t="s">
        <v>10013</v>
      </c>
      <c r="C4814" t="s">
        <v>18</v>
      </c>
      <c r="D4814">
        <v>40</v>
      </c>
      <c r="E4814" t="s">
        <v>69</v>
      </c>
      <c r="F4814" t="s">
        <v>60</v>
      </c>
      <c r="G4814" t="s">
        <v>32</v>
      </c>
      <c r="H4814" t="s">
        <v>33</v>
      </c>
      <c r="I4814" t="s">
        <v>34</v>
      </c>
      <c r="J4814" s="1">
        <v>43105</v>
      </c>
      <c r="M4814" t="s">
        <v>35</v>
      </c>
      <c r="N4814" s="2">
        <v>4448.43</v>
      </c>
      <c r="O4814" t="s">
        <v>541</v>
      </c>
      <c r="P4814">
        <v>8.4</v>
      </c>
      <c r="Q48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14">
        <f>YEAR(Table1[[#This Row],[Hire Date]])</f>
        <v>2018</v>
      </c>
      <c r="T4814" t="str">
        <f>IF(Table1[[#This Row],[Education Level]]="Master's Degree",
"Master's Degree",
IF(Table1[[#This Row],[Education Level]]="Bachelor's Degree",
"Bachelor's Degree",
"Others"))</f>
        <v>Bachelor's Degree</v>
      </c>
    </row>
    <row r="4815" spans="1:20" x14ac:dyDescent="0.25">
      <c r="A4815" t="s">
        <v>10014</v>
      </c>
      <c r="B4815" t="s">
        <v>10015</v>
      </c>
      <c r="C4815" t="s">
        <v>29</v>
      </c>
      <c r="D4815">
        <v>27</v>
      </c>
      <c r="E4815" t="s">
        <v>19</v>
      </c>
      <c r="F4815" t="s">
        <v>60</v>
      </c>
      <c r="G4815" t="s">
        <v>21</v>
      </c>
      <c r="H4815" t="s">
        <v>33</v>
      </c>
      <c r="I4815" t="s">
        <v>34</v>
      </c>
      <c r="J4815" s="1">
        <v>45316</v>
      </c>
      <c r="M4815" t="s">
        <v>35</v>
      </c>
      <c r="N4815" s="2">
        <v>18324.88</v>
      </c>
      <c r="O4815" t="s">
        <v>1555</v>
      </c>
      <c r="P4815">
        <v>2.2999999999999998</v>
      </c>
      <c r="Q48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815">
        <f>YEAR(Table1[[#This Row],[Hire Date]])</f>
        <v>2024</v>
      </c>
      <c r="T4815" t="str">
        <f>IF(Table1[[#This Row],[Education Level]]="Master's Degree",
"Master's Degree",
IF(Table1[[#This Row],[Education Level]]="Bachelor's Degree",
"Bachelor's Degree",
"Others"))</f>
        <v>Bachelor's Degree</v>
      </c>
    </row>
    <row r="4816" spans="1:20" x14ac:dyDescent="0.25">
      <c r="A4816" t="s">
        <v>10016</v>
      </c>
      <c r="B4816" t="s">
        <v>10017</v>
      </c>
      <c r="C4816" t="s">
        <v>29</v>
      </c>
      <c r="D4816">
        <v>37</v>
      </c>
      <c r="E4816" t="s">
        <v>69</v>
      </c>
      <c r="F4816" t="s">
        <v>49</v>
      </c>
      <c r="G4816" t="s">
        <v>21</v>
      </c>
      <c r="H4816" t="s">
        <v>22</v>
      </c>
      <c r="I4816" t="s">
        <v>23</v>
      </c>
      <c r="J4816" s="1">
        <v>43212</v>
      </c>
      <c r="K4816" s="1">
        <v>45875</v>
      </c>
      <c r="L4816" t="s">
        <v>24</v>
      </c>
      <c r="M4816" t="s">
        <v>25</v>
      </c>
      <c r="N4816" s="2">
        <v>14433.14</v>
      </c>
      <c r="O4816" t="s">
        <v>179</v>
      </c>
      <c r="P4816">
        <v>7.3</v>
      </c>
      <c r="Q48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16">
        <f>YEAR(Table1[[#This Row],[Hire Date]])</f>
        <v>2018</v>
      </c>
      <c r="S4816" s="9">
        <f>YEAR(Table1[[#This Row],[Exit Date]])</f>
        <v>2025</v>
      </c>
      <c r="T4816" t="str">
        <f>IF(Table1[[#This Row],[Education Level]]="Master's Degree",
"Master's Degree",
IF(Table1[[#This Row],[Education Level]]="Bachelor's Degree",
"Bachelor's Degree",
"Others"))</f>
        <v>Master's Degree</v>
      </c>
    </row>
    <row r="4817" spans="1:20" x14ac:dyDescent="0.25">
      <c r="A4817" t="s">
        <v>10018</v>
      </c>
      <c r="B4817" t="s">
        <v>781</v>
      </c>
      <c r="C4817" t="s">
        <v>18</v>
      </c>
      <c r="D4817">
        <v>32</v>
      </c>
      <c r="E4817" t="s">
        <v>100</v>
      </c>
      <c r="F4817" t="s">
        <v>60</v>
      </c>
      <c r="G4817" t="s">
        <v>45</v>
      </c>
      <c r="H4817" t="s">
        <v>131</v>
      </c>
      <c r="I4817" t="s">
        <v>50</v>
      </c>
      <c r="J4817" s="1">
        <v>44104</v>
      </c>
      <c r="M4817" t="s">
        <v>35</v>
      </c>
      <c r="N4817" s="2">
        <v>9342.93</v>
      </c>
      <c r="O4817" t="s">
        <v>63</v>
      </c>
      <c r="P4817">
        <v>5.6</v>
      </c>
      <c r="Q48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17">
        <f>YEAR(Table1[[#This Row],[Hire Date]])</f>
        <v>2020</v>
      </c>
      <c r="T4817" t="str">
        <f>IF(Table1[[#This Row],[Education Level]]="Master's Degree",
"Master's Degree",
IF(Table1[[#This Row],[Education Level]]="Bachelor's Degree",
"Bachelor's Degree",
"Others"))</f>
        <v>Others</v>
      </c>
    </row>
    <row r="4818" spans="1:20" x14ac:dyDescent="0.25">
      <c r="A4818" t="s">
        <v>10019</v>
      </c>
      <c r="B4818" t="s">
        <v>10020</v>
      </c>
      <c r="C4818" t="s">
        <v>29</v>
      </c>
      <c r="D4818">
        <v>46</v>
      </c>
      <c r="E4818" t="s">
        <v>43</v>
      </c>
      <c r="F4818" t="s">
        <v>60</v>
      </c>
      <c r="G4818" t="s">
        <v>61</v>
      </c>
      <c r="H4818" t="s">
        <v>33</v>
      </c>
      <c r="I4818" t="s">
        <v>34</v>
      </c>
      <c r="J4818" s="1">
        <v>45462</v>
      </c>
      <c r="M4818" t="s">
        <v>35</v>
      </c>
      <c r="N4818" s="2">
        <v>11627.49</v>
      </c>
      <c r="O4818" t="s">
        <v>223</v>
      </c>
      <c r="P4818">
        <v>1.9</v>
      </c>
      <c r="Q48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818">
        <f>YEAR(Table1[[#This Row],[Hire Date]])</f>
        <v>2024</v>
      </c>
      <c r="T4818" t="str">
        <f>IF(Table1[[#This Row],[Education Level]]="Master's Degree",
"Master's Degree",
IF(Table1[[#This Row],[Education Level]]="Bachelor's Degree",
"Bachelor's Degree",
"Others"))</f>
        <v>Bachelor's Degree</v>
      </c>
    </row>
    <row r="4819" spans="1:20" x14ac:dyDescent="0.25">
      <c r="A4819" t="s">
        <v>10021</v>
      </c>
      <c r="B4819" t="s">
        <v>10022</v>
      </c>
      <c r="C4819" t="s">
        <v>29</v>
      </c>
      <c r="D4819">
        <v>27</v>
      </c>
      <c r="E4819" s="9" t="s">
        <v>13002</v>
      </c>
      <c r="F4819" t="s">
        <v>20</v>
      </c>
      <c r="G4819" t="s">
        <v>61</v>
      </c>
      <c r="H4819" t="s">
        <v>33</v>
      </c>
      <c r="I4819" t="s">
        <v>23</v>
      </c>
      <c r="J4819" s="1">
        <v>43836</v>
      </c>
      <c r="M4819" t="s">
        <v>35</v>
      </c>
      <c r="N4819" s="2">
        <v>10453.08</v>
      </c>
      <c r="O4819" t="s">
        <v>713</v>
      </c>
      <c r="P4819">
        <v>6.4</v>
      </c>
      <c r="Q48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19">
        <f>YEAR(Table1[[#This Row],[Hire Date]])</f>
        <v>2020</v>
      </c>
      <c r="T4819" t="str">
        <f>IF(Table1[[#This Row],[Education Level]]="Master's Degree",
"Master's Degree",
IF(Table1[[#This Row],[Education Level]]="Bachelor's Degree",
"Bachelor's Degree",
"Others"))</f>
        <v>Master's Degree</v>
      </c>
    </row>
    <row r="4820" spans="1:20" x14ac:dyDescent="0.25">
      <c r="A4820" t="s">
        <v>10023</v>
      </c>
      <c r="B4820" t="s">
        <v>10024</v>
      </c>
      <c r="C4820" t="s">
        <v>18</v>
      </c>
      <c r="D4820">
        <v>40</v>
      </c>
      <c r="E4820" t="s">
        <v>19</v>
      </c>
      <c r="F4820" t="s">
        <v>20</v>
      </c>
      <c r="G4820" t="s">
        <v>61</v>
      </c>
      <c r="H4820" t="s">
        <v>33</v>
      </c>
      <c r="I4820" t="s">
        <v>34</v>
      </c>
      <c r="J4820" s="1">
        <v>43688</v>
      </c>
      <c r="M4820" t="s">
        <v>35</v>
      </c>
      <c r="N4820" s="2">
        <v>11549.44</v>
      </c>
      <c r="O4820" t="s">
        <v>1550</v>
      </c>
      <c r="P4820">
        <v>6.8</v>
      </c>
      <c r="Q48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20">
        <f>YEAR(Table1[[#This Row],[Hire Date]])</f>
        <v>2019</v>
      </c>
      <c r="T4820" t="str">
        <f>IF(Table1[[#This Row],[Education Level]]="Master's Degree",
"Master's Degree",
IF(Table1[[#This Row],[Education Level]]="Bachelor's Degree",
"Bachelor's Degree",
"Others"))</f>
        <v>Bachelor's Degree</v>
      </c>
    </row>
    <row r="4821" spans="1:20" x14ac:dyDescent="0.25">
      <c r="A4821" t="s">
        <v>10025</v>
      </c>
      <c r="B4821" t="s">
        <v>10026</v>
      </c>
      <c r="C4821" t="s">
        <v>18</v>
      </c>
      <c r="D4821">
        <v>32</v>
      </c>
      <c r="E4821" t="s">
        <v>79</v>
      </c>
      <c r="F4821" t="s">
        <v>31</v>
      </c>
      <c r="G4821" t="s">
        <v>45</v>
      </c>
      <c r="H4821" t="s">
        <v>33</v>
      </c>
      <c r="I4821" t="s">
        <v>23</v>
      </c>
      <c r="J4821" s="1">
        <v>44301</v>
      </c>
      <c r="M4821" t="s">
        <v>35</v>
      </c>
      <c r="N4821" s="2">
        <v>8701.6200000000008</v>
      </c>
      <c r="O4821" t="s">
        <v>2067</v>
      </c>
      <c r="P4821">
        <v>5.0999999999999996</v>
      </c>
      <c r="Q48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21">
        <f>YEAR(Table1[[#This Row],[Hire Date]])</f>
        <v>2021</v>
      </c>
      <c r="T4821" t="str">
        <f>IF(Table1[[#This Row],[Education Level]]="Master's Degree",
"Master's Degree",
IF(Table1[[#This Row],[Education Level]]="Bachelor's Degree",
"Bachelor's Degree",
"Others"))</f>
        <v>Master's Degree</v>
      </c>
    </row>
    <row r="4822" spans="1:20" x14ac:dyDescent="0.25">
      <c r="A4822" t="s">
        <v>10027</v>
      </c>
      <c r="B4822" t="s">
        <v>10028</v>
      </c>
      <c r="C4822" t="s">
        <v>18</v>
      </c>
      <c r="D4822">
        <v>33</v>
      </c>
      <c r="E4822" t="s">
        <v>19</v>
      </c>
      <c r="F4822" t="s">
        <v>44</v>
      </c>
      <c r="G4822" t="s">
        <v>145</v>
      </c>
      <c r="H4822" t="s">
        <v>131</v>
      </c>
      <c r="I4822" t="s">
        <v>23</v>
      </c>
      <c r="J4822" s="1">
        <v>43975</v>
      </c>
      <c r="K4822" s="1">
        <v>45357</v>
      </c>
      <c r="L4822" t="s">
        <v>113</v>
      </c>
      <c r="M4822" t="s">
        <v>25</v>
      </c>
      <c r="N4822" s="2">
        <v>42996.88</v>
      </c>
      <c r="O4822" t="s">
        <v>146</v>
      </c>
      <c r="P4822">
        <v>3.8</v>
      </c>
      <c r="Q48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822">
        <f>YEAR(Table1[[#This Row],[Hire Date]])</f>
        <v>2020</v>
      </c>
      <c r="S4822" s="9">
        <f>YEAR(Table1[[#This Row],[Exit Date]])</f>
        <v>2024</v>
      </c>
      <c r="T4822" t="str">
        <f>IF(Table1[[#This Row],[Education Level]]="Master's Degree",
"Master's Degree",
IF(Table1[[#This Row],[Education Level]]="Bachelor's Degree",
"Bachelor's Degree",
"Others"))</f>
        <v>Master's Degree</v>
      </c>
    </row>
    <row r="4823" spans="1:20" x14ac:dyDescent="0.25">
      <c r="A4823" t="s">
        <v>10029</v>
      </c>
      <c r="B4823" t="s">
        <v>10030</v>
      </c>
      <c r="C4823" t="s">
        <v>29</v>
      </c>
      <c r="D4823">
        <v>33</v>
      </c>
      <c r="E4823" t="s">
        <v>100</v>
      </c>
      <c r="F4823" t="s">
        <v>60</v>
      </c>
      <c r="G4823" t="s">
        <v>61</v>
      </c>
      <c r="H4823" t="s">
        <v>131</v>
      </c>
      <c r="I4823" t="s">
        <v>34</v>
      </c>
      <c r="J4823" s="1">
        <v>43717</v>
      </c>
      <c r="K4823" s="1">
        <v>44045</v>
      </c>
      <c r="L4823" t="s">
        <v>132</v>
      </c>
      <c r="M4823" t="s">
        <v>25</v>
      </c>
      <c r="N4823" s="2">
        <v>10274.56</v>
      </c>
      <c r="O4823" t="s">
        <v>1074</v>
      </c>
      <c r="P4823">
        <v>0.9</v>
      </c>
      <c r="Q48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823">
        <f>YEAR(Table1[[#This Row],[Hire Date]])</f>
        <v>2019</v>
      </c>
      <c r="S4823" s="9">
        <f>YEAR(Table1[[#This Row],[Exit Date]])</f>
        <v>2020</v>
      </c>
      <c r="T4823" t="str">
        <f>IF(Table1[[#This Row],[Education Level]]="Master's Degree",
"Master's Degree",
IF(Table1[[#This Row],[Education Level]]="Bachelor's Degree",
"Bachelor's Degree",
"Others"))</f>
        <v>Bachelor's Degree</v>
      </c>
    </row>
    <row r="4824" spans="1:20" x14ac:dyDescent="0.25">
      <c r="A4824" t="s">
        <v>10031</v>
      </c>
      <c r="B4824" t="s">
        <v>3808</v>
      </c>
      <c r="C4824" t="s">
        <v>18</v>
      </c>
      <c r="D4824">
        <v>27</v>
      </c>
      <c r="E4824" t="s">
        <v>136</v>
      </c>
      <c r="F4824" t="s">
        <v>31</v>
      </c>
      <c r="G4824" t="s">
        <v>32</v>
      </c>
      <c r="H4824" t="s">
        <v>33</v>
      </c>
      <c r="I4824" t="s">
        <v>34</v>
      </c>
      <c r="J4824" s="1">
        <v>43223</v>
      </c>
      <c r="M4824" t="s">
        <v>35</v>
      </c>
      <c r="N4824" s="2">
        <v>4716.3100000000004</v>
      </c>
      <c r="O4824" t="s">
        <v>70</v>
      </c>
      <c r="P4824">
        <v>8</v>
      </c>
      <c r="Q48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24">
        <f>YEAR(Table1[[#This Row],[Hire Date]])</f>
        <v>2018</v>
      </c>
      <c r="T4824" t="str">
        <f>IF(Table1[[#This Row],[Education Level]]="Master's Degree",
"Master's Degree",
IF(Table1[[#This Row],[Education Level]]="Bachelor's Degree",
"Bachelor's Degree",
"Others"))</f>
        <v>Bachelor's Degree</v>
      </c>
    </row>
    <row r="4825" spans="1:20" x14ac:dyDescent="0.25">
      <c r="A4825" t="s">
        <v>10032</v>
      </c>
      <c r="B4825" t="s">
        <v>10033</v>
      </c>
      <c r="C4825" t="s">
        <v>18</v>
      </c>
      <c r="D4825">
        <v>34</v>
      </c>
      <c r="E4825" t="s">
        <v>69</v>
      </c>
      <c r="F4825" t="s">
        <v>60</v>
      </c>
      <c r="G4825" t="s">
        <v>45</v>
      </c>
      <c r="H4825" t="s">
        <v>131</v>
      </c>
      <c r="I4825" t="s">
        <v>23</v>
      </c>
      <c r="J4825" s="1">
        <v>43550</v>
      </c>
      <c r="M4825" t="s">
        <v>35</v>
      </c>
      <c r="N4825" s="2">
        <v>7251.04</v>
      </c>
      <c r="O4825" t="s">
        <v>592</v>
      </c>
      <c r="P4825">
        <v>7.1</v>
      </c>
      <c r="Q48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25">
        <f>YEAR(Table1[[#This Row],[Hire Date]])</f>
        <v>2019</v>
      </c>
      <c r="T4825" t="str">
        <f>IF(Table1[[#This Row],[Education Level]]="Master's Degree",
"Master's Degree",
IF(Table1[[#This Row],[Education Level]]="Bachelor's Degree",
"Bachelor's Degree",
"Others"))</f>
        <v>Master's Degree</v>
      </c>
    </row>
    <row r="4826" spans="1:20" x14ac:dyDescent="0.25">
      <c r="A4826" t="s">
        <v>10034</v>
      </c>
      <c r="B4826" t="s">
        <v>10035</v>
      </c>
      <c r="C4826" t="s">
        <v>18</v>
      </c>
      <c r="D4826">
        <v>34</v>
      </c>
      <c r="E4826" t="s">
        <v>19</v>
      </c>
      <c r="F4826" t="s">
        <v>31</v>
      </c>
      <c r="G4826" t="s">
        <v>137</v>
      </c>
      <c r="H4826" t="s">
        <v>33</v>
      </c>
      <c r="I4826" t="s">
        <v>34</v>
      </c>
      <c r="J4826" s="1">
        <v>45798</v>
      </c>
      <c r="M4826" t="s">
        <v>35</v>
      </c>
      <c r="N4826" s="2">
        <v>24670.83</v>
      </c>
      <c r="O4826" t="s">
        <v>1784</v>
      </c>
      <c r="P4826">
        <v>1</v>
      </c>
      <c r="Q48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826">
        <f>YEAR(Table1[[#This Row],[Hire Date]])</f>
        <v>2025</v>
      </c>
      <c r="T4826" t="str">
        <f>IF(Table1[[#This Row],[Education Level]]="Master's Degree",
"Master's Degree",
IF(Table1[[#This Row],[Education Level]]="Bachelor's Degree",
"Bachelor's Degree",
"Others"))</f>
        <v>Bachelor's Degree</v>
      </c>
    </row>
    <row r="4827" spans="1:20" x14ac:dyDescent="0.25">
      <c r="A4827" t="s">
        <v>10036</v>
      </c>
      <c r="B4827" t="s">
        <v>317</v>
      </c>
      <c r="C4827" t="s">
        <v>29</v>
      </c>
      <c r="D4827">
        <v>37</v>
      </c>
      <c r="E4827" t="s">
        <v>19</v>
      </c>
      <c r="F4827" t="s">
        <v>31</v>
      </c>
      <c r="G4827" t="s">
        <v>145</v>
      </c>
      <c r="H4827" t="s">
        <v>33</v>
      </c>
      <c r="I4827" t="s">
        <v>23</v>
      </c>
      <c r="J4827" s="1">
        <v>43243</v>
      </c>
      <c r="M4827" t="s">
        <v>35</v>
      </c>
      <c r="N4827" s="2">
        <v>41118.959999999999</v>
      </c>
      <c r="O4827" t="s">
        <v>146</v>
      </c>
      <c r="P4827">
        <v>8</v>
      </c>
      <c r="Q48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27">
        <f>YEAR(Table1[[#This Row],[Hire Date]])</f>
        <v>2018</v>
      </c>
      <c r="T4827" t="str">
        <f>IF(Table1[[#This Row],[Education Level]]="Master's Degree",
"Master's Degree",
IF(Table1[[#This Row],[Education Level]]="Bachelor's Degree",
"Bachelor's Degree",
"Others"))</f>
        <v>Master's Degree</v>
      </c>
    </row>
    <row r="4828" spans="1:20" x14ac:dyDescent="0.25">
      <c r="A4828" t="s">
        <v>10037</v>
      </c>
      <c r="B4828" t="s">
        <v>10038</v>
      </c>
      <c r="C4828" t="s">
        <v>29</v>
      </c>
      <c r="D4828">
        <v>35</v>
      </c>
      <c r="E4828" t="s">
        <v>69</v>
      </c>
      <c r="F4828" t="s">
        <v>49</v>
      </c>
      <c r="G4828" t="s">
        <v>21</v>
      </c>
      <c r="H4828" t="s">
        <v>33</v>
      </c>
      <c r="I4828" t="s">
        <v>50</v>
      </c>
      <c r="J4828" s="1">
        <v>44603</v>
      </c>
      <c r="M4828" t="s">
        <v>35</v>
      </c>
      <c r="N4828" s="2">
        <v>17971.98</v>
      </c>
      <c r="O4828" t="s">
        <v>139</v>
      </c>
      <c r="P4828">
        <v>4.3</v>
      </c>
      <c r="Q48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828">
        <f>YEAR(Table1[[#This Row],[Hire Date]])</f>
        <v>2022</v>
      </c>
      <c r="T4828" t="str">
        <f>IF(Table1[[#This Row],[Education Level]]="Master's Degree",
"Master's Degree",
IF(Table1[[#This Row],[Education Level]]="Bachelor's Degree",
"Bachelor's Degree",
"Others"))</f>
        <v>Others</v>
      </c>
    </row>
    <row r="4829" spans="1:20" x14ac:dyDescent="0.25">
      <c r="A4829" t="s">
        <v>10039</v>
      </c>
      <c r="B4829" t="s">
        <v>10040</v>
      </c>
      <c r="C4829" t="s">
        <v>18</v>
      </c>
      <c r="D4829">
        <v>42</v>
      </c>
      <c r="E4829" t="s">
        <v>30</v>
      </c>
      <c r="F4829" t="s">
        <v>31</v>
      </c>
      <c r="G4829" t="s">
        <v>45</v>
      </c>
      <c r="H4829" t="s">
        <v>33</v>
      </c>
      <c r="I4829" t="s">
        <v>23</v>
      </c>
      <c r="J4829" s="1">
        <v>45805</v>
      </c>
      <c r="K4829" s="1">
        <v>46059</v>
      </c>
      <c r="L4829" t="s">
        <v>24</v>
      </c>
      <c r="M4829" t="s">
        <v>25</v>
      </c>
      <c r="N4829" s="2">
        <v>9100.6200000000008</v>
      </c>
      <c r="O4829" t="s">
        <v>3505</v>
      </c>
      <c r="P4829">
        <v>0.7</v>
      </c>
      <c r="Q48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829">
        <f>YEAR(Table1[[#This Row],[Hire Date]])</f>
        <v>2025</v>
      </c>
      <c r="S4829" s="9">
        <f>YEAR(Table1[[#This Row],[Exit Date]])</f>
        <v>2026</v>
      </c>
      <c r="T4829" t="str">
        <f>IF(Table1[[#This Row],[Education Level]]="Master's Degree",
"Master's Degree",
IF(Table1[[#This Row],[Education Level]]="Bachelor's Degree",
"Bachelor's Degree",
"Others"))</f>
        <v>Master's Degree</v>
      </c>
    </row>
    <row r="4830" spans="1:20" x14ac:dyDescent="0.25">
      <c r="A4830" t="s">
        <v>10041</v>
      </c>
      <c r="B4830" t="s">
        <v>10042</v>
      </c>
      <c r="C4830" t="s">
        <v>18</v>
      </c>
      <c r="D4830">
        <v>43</v>
      </c>
      <c r="E4830" t="s">
        <v>86</v>
      </c>
      <c r="F4830" t="s">
        <v>31</v>
      </c>
      <c r="G4830" t="s">
        <v>32</v>
      </c>
      <c r="H4830" t="s">
        <v>33</v>
      </c>
      <c r="I4830" t="s">
        <v>34</v>
      </c>
      <c r="J4830" s="1">
        <v>44224</v>
      </c>
      <c r="M4830" t="s">
        <v>35</v>
      </c>
      <c r="N4830" s="2">
        <v>5127.76</v>
      </c>
      <c r="O4830" t="s">
        <v>522</v>
      </c>
      <c r="P4830">
        <v>5.3</v>
      </c>
      <c r="Q48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30">
        <f>YEAR(Table1[[#This Row],[Hire Date]])</f>
        <v>2021</v>
      </c>
      <c r="T4830" t="str">
        <f>IF(Table1[[#This Row],[Education Level]]="Master's Degree",
"Master's Degree",
IF(Table1[[#This Row],[Education Level]]="Bachelor's Degree",
"Bachelor's Degree",
"Others"))</f>
        <v>Bachelor's Degree</v>
      </c>
    </row>
    <row r="4831" spans="1:20" x14ac:dyDescent="0.25">
      <c r="A4831" t="s">
        <v>10043</v>
      </c>
      <c r="B4831" t="s">
        <v>10044</v>
      </c>
      <c r="C4831" t="s">
        <v>29</v>
      </c>
      <c r="D4831">
        <v>25</v>
      </c>
      <c r="E4831" t="s">
        <v>100</v>
      </c>
      <c r="F4831" t="s">
        <v>20</v>
      </c>
      <c r="G4831" t="s">
        <v>45</v>
      </c>
      <c r="H4831" t="s">
        <v>33</v>
      </c>
      <c r="I4831" t="s">
        <v>34</v>
      </c>
      <c r="J4831" s="1">
        <v>43454</v>
      </c>
      <c r="M4831" t="s">
        <v>35</v>
      </c>
      <c r="N4831" s="2">
        <v>8780.09</v>
      </c>
      <c r="O4831" t="s">
        <v>2476</v>
      </c>
      <c r="P4831">
        <v>7.4</v>
      </c>
      <c r="Q48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31">
        <f>YEAR(Table1[[#This Row],[Hire Date]])</f>
        <v>2018</v>
      </c>
      <c r="T4831" t="str">
        <f>IF(Table1[[#This Row],[Education Level]]="Master's Degree",
"Master's Degree",
IF(Table1[[#This Row],[Education Level]]="Bachelor's Degree",
"Bachelor's Degree",
"Others"))</f>
        <v>Bachelor's Degree</v>
      </c>
    </row>
    <row r="4832" spans="1:20" x14ac:dyDescent="0.25">
      <c r="A4832" t="s">
        <v>10045</v>
      </c>
      <c r="B4832" t="s">
        <v>10046</v>
      </c>
      <c r="C4832" t="s">
        <v>18</v>
      </c>
      <c r="D4832">
        <v>42</v>
      </c>
      <c r="E4832" t="s">
        <v>30</v>
      </c>
      <c r="F4832" t="s">
        <v>74</v>
      </c>
      <c r="G4832" t="s">
        <v>32</v>
      </c>
      <c r="H4832" t="s">
        <v>33</v>
      </c>
      <c r="I4832" t="s">
        <v>50</v>
      </c>
      <c r="J4832" s="1">
        <v>45579</v>
      </c>
      <c r="M4832" t="s">
        <v>35</v>
      </c>
      <c r="N4832" s="2">
        <v>4465.34</v>
      </c>
      <c r="O4832" t="s">
        <v>264</v>
      </c>
      <c r="P4832">
        <v>1.6</v>
      </c>
      <c r="Q48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832">
        <f>YEAR(Table1[[#This Row],[Hire Date]])</f>
        <v>2024</v>
      </c>
      <c r="T4832" t="str">
        <f>IF(Table1[[#This Row],[Education Level]]="Master's Degree",
"Master's Degree",
IF(Table1[[#This Row],[Education Level]]="Bachelor's Degree",
"Bachelor's Degree",
"Others"))</f>
        <v>Others</v>
      </c>
    </row>
    <row r="4833" spans="1:20" x14ac:dyDescent="0.25">
      <c r="A4833" t="s">
        <v>10047</v>
      </c>
      <c r="B4833" t="s">
        <v>10048</v>
      </c>
      <c r="C4833" t="s">
        <v>29</v>
      </c>
      <c r="D4833">
        <v>24</v>
      </c>
      <c r="E4833" t="s">
        <v>86</v>
      </c>
      <c r="F4833" t="s">
        <v>60</v>
      </c>
      <c r="G4833" t="s">
        <v>32</v>
      </c>
      <c r="H4833" t="s">
        <v>22</v>
      </c>
      <c r="I4833" t="s">
        <v>34</v>
      </c>
      <c r="J4833" s="1">
        <v>43832</v>
      </c>
      <c r="K4833" s="1">
        <v>44161</v>
      </c>
      <c r="L4833" t="s">
        <v>132</v>
      </c>
      <c r="M4833" t="s">
        <v>25</v>
      </c>
      <c r="N4833" s="2">
        <v>5778.56</v>
      </c>
      <c r="O4833" t="s">
        <v>373</v>
      </c>
      <c r="P4833">
        <v>0.9</v>
      </c>
      <c r="Q48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833">
        <f>YEAR(Table1[[#This Row],[Hire Date]])</f>
        <v>2020</v>
      </c>
      <c r="S4833" s="9">
        <f>YEAR(Table1[[#This Row],[Exit Date]])</f>
        <v>2020</v>
      </c>
      <c r="T4833" t="str">
        <f>IF(Table1[[#This Row],[Education Level]]="Master's Degree",
"Master's Degree",
IF(Table1[[#This Row],[Education Level]]="Bachelor's Degree",
"Bachelor's Degree",
"Others"))</f>
        <v>Bachelor's Degree</v>
      </c>
    </row>
    <row r="4834" spans="1:20" x14ac:dyDescent="0.25">
      <c r="A4834" t="s">
        <v>10049</v>
      </c>
      <c r="B4834" t="s">
        <v>10050</v>
      </c>
      <c r="C4834" t="s">
        <v>18</v>
      </c>
      <c r="D4834">
        <v>40</v>
      </c>
      <c r="E4834" t="s">
        <v>69</v>
      </c>
      <c r="F4834" t="s">
        <v>74</v>
      </c>
      <c r="G4834" t="s">
        <v>32</v>
      </c>
      <c r="H4834" t="s">
        <v>33</v>
      </c>
      <c r="I4834" t="s">
        <v>34</v>
      </c>
      <c r="J4834" s="1">
        <v>43390</v>
      </c>
      <c r="M4834" t="s">
        <v>35</v>
      </c>
      <c r="N4834" s="2">
        <v>4870.38</v>
      </c>
      <c r="O4834" t="s">
        <v>1273</v>
      </c>
      <c r="P4834">
        <v>7.6</v>
      </c>
      <c r="Q48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34">
        <f>YEAR(Table1[[#This Row],[Hire Date]])</f>
        <v>2018</v>
      </c>
      <c r="T4834" t="str">
        <f>IF(Table1[[#This Row],[Education Level]]="Master's Degree",
"Master's Degree",
IF(Table1[[#This Row],[Education Level]]="Bachelor's Degree",
"Bachelor's Degree",
"Others"))</f>
        <v>Bachelor's Degree</v>
      </c>
    </row>
    <row r="4835" spans="1:20" x14ac:dyDescent="0.25">
      <c r="A4835" t="s">
        <v>10051</v>
      </c>
      <c r="B4835" t="s">
        <v>10052</v>
      </c>
      <c r="C4835" t="s">
        <v>18</v>
      </c>
      <c r="D4835">
        <v>40</v>
      </c>
      <c r="E4835" t="s">
        <v>43</v>
      </c>
      <c r="F4835" t="s">
        <v>20</v>
      </c>
      <c r="G4835" t="s">
        <v>45</v>
      </c>
      <c r="H4835" t="s">
        <v>33</v>
      </c>
      <c r="I4835" t="s">
        <v>23</v>
      </c>
      <c r="J4835" s="1">
        <v>43755</v>
      </c>
      <c r="M4835" t="s">
        <v>35</v>
      </c>
      <c r="N4835" s="2">
        <v>7623.1</v>
      </c>
      <c r="O4835" t="s">
        <v>3466</v>
      </c>
      <c r="P4835">
        <v>6.6</v>
      </c>
      <c r="Q48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35">
        <f>YEAR(Table1[[#This Row],[Hire Date]])</f>
        <v>2019</v>
      </c>
      <c r="T4835" t="str">
        <f>IF(Table1[[#This Row],[Education Level]]="Master's Degree",
"Master's Degree",
IF(Table1[[#This Row],[Education Level]]="Bachelor's Degree",
"Bachelor's Degree",
"Others"))</f>
        <v>Master's Degree</v>
      </c>
    </row>
    <row r="4836" spans="1:20" x14ac:dyDescent="0.25">
      <c r="A4836" t="s">
        <v>10053</v>
      </c>
      <c r="B4836" t="s">
        <v>10054</v>
      </c>
      <c r="C4836" t="s">
        <v>18</v>
      </c>
      <c r="D4836">
        <v>22</v>
      </c>
      <c r="E4836" t="s">
        <v>79</v>
      </c>
      <c r="F4836" t="s">
        <v>31</v>
      </c>
      <c r="G4836" t="s">
        <v>137</v>
      </c>
      <c r="H4836" t="s">
        <v>33</v>
      </c>
      <c r="I4836" t="s">
        <v>34</v>
      </c>
      <c r="J4836" s="1">
        <v>43158</v>
      </c>
      <c r="M4836" t="s">
        <v>35</v>
      </c>
      <c r="N4836" s="2">
        <v>28765.91</v>
      </c>
      <c r="O4836" t="s">
        <v>1029</v>
      </c>
      <c r="P4836">
        <v>8.1999999999999993</v>
      </c>
      <c r="Q48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36">
        <f>YEAR(Table1[[#This Row],[Hire Date]])</f>
        <v>2018</v>
      </c>
      <c r="T4836" t="str">
        <f>IF(Table1[[#This Row],[Education Level]]="Master's Degree",
"Master's Degree",
IF(Table1[[#This Row],[Education Level]]="Bachelor's Degree",
"Bachelor's Degree",
"Others"))</f>
        <v>Bachelor's Degree</v>
      </c>
    </row>
    <row r="4837" spans="1:20" x14ac:dyDescent="0.25">
      <c r="A4837" t="s">
        <v>10055</v>
      </c>
      <c r="B4837" t="s">
        <v>10056</v>
      </c>
      <c r="C4837" t="s">
        <v>18</v>
      </c>
      <c r="D4837">
        <v>35</v>
      </c>
      <c r="E4837" t="s">
        <v>79</v>
      </c>
      <c r="F4837" t="s">
        <v>31</v>
      </c>
      <c r="G4837" t="s">
        <v>32</v>
      </c>
      <c r="H4837" t="s">
        <v>33</v>
      </c>
      <c r="I4837" t="s">
        <v>23</v>
      </c>
      <c r="J4837" s="1">
        <v>45195</v>
      </c>
      <c r="M4837" t="s">
        <v>35</v>
      </c>
      <c r="N4837" s="2">
        <v>6034.1</v>
      </c>
      <c r="O4837" t="s">
        <v>286</v>
      </c>
      <c r="P4837">
        <v>2.6</v>
      </c>
      <c r="Q48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837">
        <f>YEAR(Table1[[#This Row],[Hire Date]])</f>
        <v>2023</v>
      </c>
      <c r="T4837" t="str">
        <f>IF(Table1[[#This Row],[Education Level]]="Master's Degree",
"Master's Degree",
IF(Table1[[#This Row],[Education Level]]="Bachelor's Degree",
"Bachelor's Degree",
"Others"))</f>
        <v>Master's Degree</v>
      </c>
    </row>
    <row r="4838" spans="1:20" x14ac:dyDescent="0.25">
      <c r="A4838" t="s">
        <v>10057</v>
      </c>
      <c r="B4838" t="s">
        <v>10058</v>
      </c>
      <c r="C4838" t="s">
        <v>18</v>
      </c>
      <c r="D4838">
        <v>30</v>
      </c>
      <c r="E4838" t="s">
        <v>86</v>
      </c>
      <c r="F4838" t="s">
        <v>31</v>
      </c>
      <c r="G4838" t="s">
        <v>61</v>
      </c>
      <c r="H4838" t="s">
        <v>33</v>
      </c>
      <c r="I4838" t="s">
        <v>34</v>
      </c>
      <c r="J4838" s="1">
        <v>45740</v>
      </c>
      <c r="M4838" t="s">
        <v>35</v>
      </c>
      <c r="N4838" s="2">
        <v>11365.92</v>
      </c>
      <c r="O4838" t="s">
        <v>581</v>
      </c>
      <c r="P4838">
        <v>1.1000000000000001</v>
      </c>
      <c r="Q48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838">
        <f>YEAR(Table1[[#This Row],[Hire Date]])</f>
        <v>2025</v>
      </c>
      <c r="T4838" t="str">
        <f>IF(Table1[[#This Row],[Education Level]]="Master's Degree",
"Master's Degree",
IF(Table1[[#This Row],[Education Level]]="Bachelor's Degree",
"Bachelor's Degree",
"Others"))</f>
        <v>Bachelor's Degree</v>
      </c>
    </row>
    <row r="4839" spans="1:20" x14ac:dyDescent="0.25">
      <c r="A4839" t="s">
        <v>10059</v>
      </c>
      <c r="B4839" t="s">
        <v>10060</v>
      </c>
      <c r="C4839" t="s">
        <v>18</v>
      </c>
      <c r="D4839">
        <v>28</v>
      </c>
      <c r="E4839" t="s">
        <v>136</v>
      </c>
      <c r="F4839" t="s">
        <v>44</v>
      </c>
      <c r="G4839" t="s">
        <v>45</v>
      </c>
      <c r="H4839" t="s">
        <v>33</v>
      </c>
      <c r="I4839" t="s">
        <v>34</v>
      </c>
      <c r="J4839" s="1">
        <v>43687</v>
      </c>
      <c r="M4839" t="s">
        <v>35</v>
      </c>
      <c r="N4839" s="2">
        <v>6575.73</v>
      </c>
      <c r="O4839" t="s">
        <v>342</v>
      </c>
      <c r="P4839">
        <v>6.8</v>
      </c>
      <c r="Q48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39">
        <f>YEAR(Table1[[#This Row],[Hire Date]])</f>
        <v>2019</v>
      </c>
      <c r="T4839" t="str">
        <f>IF(Table1[[#This Row],[Education Level]]="Master's Degree",
"Master's Degree",
IF(Table1[[#This Row],[Education Level]]="Bachelor's Degree",
"Bachelor's Degree",
"Others"))</f>
        <v>Bachelor's Degree</v>
      </c>
    </row>
    <row r="4840" spans="1:20" x14ac:dyDescent="0.25">
      <c r="A4840" t="s">
        <v>10061</v>
      </c>
      <c r="B4840" t="s">
        <v>1501</v>
      </c>
      <c r="C4840" t="s">
        <v>29</v>
      </c>
      <c r="D4840">
        <v>47</v>
      </c>
      <c r="E4840" t="s">
        <v>100</v>
      </c>
      <c r="F4840" t="s">
        <v>60</v>
      </c>
      <c r="G4840" t="s">
        <v>45</v>
      </c>
      <c r="H4840" t="s">
        <v>33</v>
      </c>
      <c r="I4840" t="s">
        <v>23</v>
      </c>
      <c r="J4840" s="1">
        <v>45396</v>
      </c>
      <c r="K4840" s="1">
        <v>45631</v>
      </c>
      <c r="L4840" t="s">
        <v>324</v>
      </c>
      <c r="M4840" t="s">
        <v>25</v>
      </c>
      <c r="N4840" s="2">
        <v>9121.17</v>
      </c>
      <c r="O4840" t="s">
        <v>255</v>
      </c>
      <c r="P4840">
        <v>0.6</v>
      </c>
      <c r="Q48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840">
        <f>YEAR(Table1[[#This Row],[Hire Date]])</f>
        <v>2024</v>
      </c>
      <c r="S4840" s="9">
        <f>YEAR(Table1[[#This Row],[Exit Date]])</f>
        <v>2024</v>
      </c>
      <c r="T4840" t="str">
        <f>IF(Table1[[#This Row],[Education Level]]="Master's Degree",
"Master's Degree",
IF(Table1[[#This Row],[Education Level]]="Bachelor's Degree",
"Bachelor's Degree",
"Others"))</f>
        <v>Master's Degree</v>
      </c>
    </row>
    <row r="4841" spans="1:20" x14ac:dyDescent="0.25">
      <c r="A4841" t="s">
        <v>10062</v>
      </c>
      <c r="B4841" t="s">
        <v>10063</v>
      </c>
      <c r="C4841" t="s">
        <v>18</v>
      </c>
      <c r="D4841">
        <v>29</v>
      </c>
      <c r="E4841" t="s">
        <v>121</v>
      </c>
      <c r="F4841" t="s">
        <v>31</v>
      </c>
      <c r="G4841" t="s">
        <v>45</v>
      </c>
      <c r="H4841" t="s">
        <v>33</v>
      </c>
      <c r="I4841" t="s">
        <v>34</v>
      </c>
      <c r="J4841" s="1">
        <v>45430</v>
      </c>
      <c r="M4841" t="s">
        <v>35</v>
      </c>
      <c r="N4841" s="2">
        <v>8972.0499999999993</v>
      </c>
      <c r="O4841" t="s">
        <v>1443</v>
      </c>
      <c r="P4841">
        <v>2</v>
      </c>
      <c r="Q48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841">
        <f>YEAR(Table1[[#This Row],[Hire Date]])</f>
        <v>2024</v>
      </c>
      <c r="T4841" t="str">
        <f>IF(Table1[[#This Row],[Education Level]]="Master's Degree",
"Master's Degree",
IF(Table1[[#This Row],[Education Level]]="Bachelor's Degree",
"Bachelor's Degree",
"Others"))</f>
        <v>Bachelor's Degree</v>
      </c>
    </row>
    <row r="4842" spans="1:20" x14ac:dyDescent="0.25">
      <c r="A4842" t="s">
        <v>10064</v>
      </c>
      <c r="B4842" t="s">
        <v>10065</v>
      </c>
      <c r="C4842" t="s">
        <v>18</v>
      </c>
      <c r="D4842">
        <v>27</v>
      </c>
      <c r="E4842" t="s">
        <v>79</v>
      </c>
      <c r="F4842" t="s">
        <v>74</v>
      </c>
      <c r="G4842" t="s">
        <v>45</v>
      </c>
      <c r="H4842" t="s">
        <v>33</v>
      </c>
      <c r="I4842" t="s">
        <v>34</v>
      </c>
      <c r="J4842" s="1">
        <v>43747</v>
      </c>
      <c r="M4842" t="s">
        <v>35</v>
      </c>
      <c r="N4842" s="2">
        <v>9122.1</v>
      </c>
      <c r="O4842" t="s">
        <v>3547</v>
      </c>
      <c r="P4842">
        <v>6.6</v>
      </c>
      <c r="Q48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42">
        <f>YEAR(Table1[[#This Row],[Hire Date]])</f>
        <v>2019</v>
      </c>
      <c r="T4842" t="str">
        <f>IF(Table1[[#This Row],[Education Level]]="Master's Degree",
"Master's Degree",
IF(Table1[[#This Row],[Education Level]]="Bachelor's Degree",
"Bachelor's Degree",
"Others"))</f>
        <v>Bachelor's Degree</v>
      </c>
    </row>
    <row r="4843" spans="1:20" x14ac:dyDescent="0.25">
      <c r="A4843" t="s">
        <v>10066</v>
      </c>
      <c r="B4843" t="s">
        <v>10067</v>
      </c>
      <c r="C4843" t="s">
        <v>29</v>
      </c>
      <c r="D4843">
        <v>35</v>
      </c>
      <c r="E4843" t="s">
        <v>30</v>
      </c>
      <c r="F4843" t="s">
        <v>31</v>
      </c>
      <c r="G4843" t="s">
        <v>137</v>
      </c>
      <c r="H4843" t="s">
        <v>33</v>
      </c>
      <c r="I4843" t="s">
        <v>23</v>
      </c>
      <c r="J4843" s="1">
        <v>45193</v>
      </c>
      <c r="M4843" t="s">
        <v>35</v>
      </c>
      <c r="N4843" s="2">
        <v>27309.63</v>
      </c>
      <c r="O4843" t="s">
        <v>2010</v>
      </c>
      <c r="P4843">
        <v>2.6</v>
      </c>
      <c r="Q48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843">
        <f>YEAR(Table1[[#This Row],[Hire Date]])</f>
        <v>2023</v>
      </c>
      <c r="T4843" t="str">
        <f>IF(Table1[[#This Row],[Education Level]]="Master's Degree",
"Master's Degree",
IF(Table1[[#This Row],[Education Level]]="Bachelor's Degree",
"Bachelor's Degree",
"Others"))</f>
        <v>Master's Degree</v>
      </c>
    </row>
    <row r="4844" spans="1:20" x14ac:dyDescent="0.25">
      <c r="A4844" t="s">
        <v>10068</v>
      </c>
      <c r="B4844" t="s">
        <v>10069</v>
      </c>
      <c r="C4844" t="s">
        <v>29</v>
      </c>
      <c r="D4844">
        <v>41</v>
      </c>
      <c r="E4844" t="s">
        <v>79</v>
      </c>
      <c r="F4844" t="s">
        <v>49</v>
      </c>
      <c r="G4844" t="s">
        <v>93</v>
      </c>
      <c r="H4844" t="s">
        <v>33</v>
      </c>
      <c r="I4844" t="s">
        <v>34</v>
      </c>
      <c r="J4844" s="1">
        <v>45606</v>
      </c>
      <c r="M4844" t="s">
        <v>35</v>
      </c>
      <c r="N4844" s="2">
        <v>3988.2</v>
      </c>
      <c r="O4844" t="s">
        <v>752</v>
      </c>
      <c r="P4844">
        <v>1.5</v>
      </c>
      <c r="Q48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844">
        <f>YEAR(Table1[[#This Row],[Hire Date]])</f>
        <v>2024</v>
      </c>
      <c r="T4844" t="str">
        <f>IF(Table1[[#This Row],[Education Level]]="Master's Degree",
"Master's Degree",
IF(Table1[[#This Row],[Education Level]]="Bachelor's Degree",
"Bachelor's Degree",
"Others"))</f>
        <v>Bachelor's Degree</v>
      </c>
    </row>
    <row r="4845" spans="1:20" x14ac:dyDescent="0.25">
      <c r="A4845" t="s">
        <v>10070</v>
      </c>
      <c r="B4845" t="s">
        <v>10071</v>
      </c>
      <c r="C4845" t="s">
        <v>29</v>
      </c>
      <c r="D4845">
        <v>33</v>
      </c>
      <c r="E4845" t="s">
        <v>79</v>
      </c>
      <c r="F4845" t="s">
        <v>31</v>
      </c>
      <c r="G4845" t="s">
        <v>93</v>
      </c>
      <c r="H4845" t="s">
        <v>33</v>
      </c>
      <c r="I4845" t="s">
        <v>34</v>
      </c>
      <c r="J4845" s="1">
        <v>43227</v>
      </c>
      <c r="K4845" s="1">
        <v>45504</v>
      </c>
      <c r="L4845" t="s">
        <v>24</v>
      </c>
      <c r="M4845" t="s">
        <v>25</v>
      </c>
      <c r="N4845" s="2">
        <v>3699.14</v>
      </c>
      <c r="O4845" t="s">
        <v>1443</v>
      </c>
      <c r="P4845">
        <v>6.2</v>
      </c>
      <c r="Q48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45">
        <f>YEAR(Table1[[#This Row],[Hire Date]])</f>
        <v>2018</v>
      </c>
      <c r="S4845" s="9">
        <f>YEAR(Table1[[#This Row],[Exit Date]])</f>
        <v>2024</v>
      </c>
      <c r="T4845" t="str">
        <f>IF(Table1[[#This Row],[Education Level]]="Master's Degree",
"Master's Degree",
IF(Table1[[#This Row],[Education Level]]="Bachelor's Degree",
"Bachelor's Degree",
"Others"))</f>
        <v>Bachelor's Degree</v>
      </c>
    </row>
    <row r="4846" spans="1:20" x14ac:dyDescent="0.25">
      <c r="A4846" t="s">
        <v>10072</v>
      </c>
      <c r="B4846" t="s">
        <v>10073</v>
      </c>
      <c r="C4846" t="s">
        <v>29</v>
      </c>
      <c r="D4846">
        <v>45</v>
      </c>
      <c r="E4846" t="s">
        <v>86</v>
      </c>
      <c r="F4846" t="s">
        <v>60</v>
      </c>
      <c r="G4846" t="s">
        <v>45</v>
      </c>
      <c r="H4846" t="s">
        <v>22</v>
      </c>
      <c r="I4846" t="s">
        <v>34</v>
      </c>
      <c r="J4846" s="1">
        <v>44449</v>
      </c>
      <c r="M4846" t="s">
        <v>35</v>
      </c>
      <c r="N4846" s="2">
        <v>9485.83</v>
      </c>
      <c r="O4846" t="s">
        <v>3116</v>
      </c>
      <c r="P4846">
        <v>4.7</v>
      </c>
      <c r="Q48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846">
        <f>YEAR(Table1[[#This Row],[Hire Date]])</f>
        <v>2021</v>
      </c>
      <c r="T4846" t="str">
        <f>IF(Table1[[#This Row],[Education Level]]="Master's Degree",
"Master's Degree",
IF(Table1[[#This Row],[Education Level]]="Bachelor's Degree",
"Bachelor's Degree",
"Others"))</f>
        <v>Bachelor's Degree</v>
      </c>
    </row>
    <row r="4847" spans="1:20" x14ac:dyDescent="0.25">
      <c r="A4847" t="s">
        <v>10074</v>
      </c>
      <c r="B4847" t="s">
        <v>10075</v>
      </c>
      <c r="C4847" t="s">
        <v>18</v>
      </c>
      <c r="D4847">
        <v>39</v>
      </c>
      <c r="E4847" t="s">
        <v>86</v>
      </c>
      <c r="F4847" t="s">
        <v>31</v>
      </c>
      <c r="G4847" t="s">
        <v>61</v>
      </c>
      <c r="H4847" t="s">
        <v>22</v>
      </c>
      <c r="I4847" t="s">
        <v>50</v>
      </c>
      <c r="J4847" s="1">
        <v>43860</v>
      </c>
      <c r="K4847" s="1">
        <v>44091</v>
      </c>
      <c r="L4847" t="s">
        <v>132</v>
      </c>
      <c r="M4847" t="s">
        <v>25</v>
      </c>
      <c r="N4847" s="2">
        <v>12698.94</v>
      </c>
      <c r="O4847" t="s">
        <v>584</v>
      </c>
      <c r="P4847">
        <v>0.6</v>
      </c>
      <c r="Q48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847">
        <f>YEAR(Table1[[#This Row],[Hire Date]])</f>
        <v>2020</v>
      </c>
      <c r="S4847" s="9">
        <f>YEAR(Table1[[#This Row],[Exit Date]])</f>
        <v>2020</v>
      </c>
      <c r="T4847" t="str">
        <f>IF(Table1[[#This Row],[Education Level]]="Master's Degree",
"Master's Degree",
IF(Table1[[#This Row],[Education Level]]="Bachelor's Degree",
"Bachelor's Degree",
"Others"))</f>
        <v>Others</v>
      </c>
    </row>
    <row r="4848" spans="1:20" x14ac:dyDescent="0.25">
      <c r="A4848" t="s">
        <v>10076</v>
      </c>
      <c r="B4848" t="s">
        <v>10077</v>
      </c>
      <c r="C4848" t="s">
        <v>18</v>
      </c>
      <c r="D4848">
        <v>22</v>
      </c>
      <c r="E4848" t="s">
        <v>43</v>
      </c>
      <c r="F4848" t="s">
        <v>31</v>
      </c>
      <c r="G4848" t="s">
        <v>45</v>
      </c>
      <c r="H4848" t="s">
        <v>33</v>
      </c>
      <c r="I4848" t="s">
        <v>23</v>
      </c>
      <c r="J4848" s="1">
        <v>43862</v>
      </c>
      <c r="K4848" s="1">
        <v>46013</v>
      </c>
      <c r="L4848" t="s">
        <v>324</v>
      </c>
      <c r="M4848" t="s">
        <v>25</v>
      </c>
      <c r="N4848" s="2">
        <v>9095.27</v>
      </c>
      <c r="O4848" t="s">
        <v>97</v>
      </c>
      <c r="P4848">
        <v>5.9</v>
      </c>
      <c r="Q48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48">
        <f>YEAR(Table1[[#This Row],[Hire Date]])</f>
        <v>2020</v>
      </c>
      <c r="S4848" s="9">
        <f>YEAR(Table1[[#This Row],[Exit Date]])</f>
        <v>2025</v>
      </c>
      <c r="T4848" t="str">
        <f>IF(Table1[[#This Row],[Education Level]]="Master's Degree",
"Master's Degree",
IF(Table1[[#This Row],[Education Level]]="Bachelor's Degree",
"Bachelor's Degree",
"Others"))</f>
        <v>Master's Degree</v>
      </c>
    </row>
    <row r="4849" spans="1:20" x14ac:dyDescent="0.25">
      <c r="A4849" t="s">
        <v>10078</v>
      </c>
      <c r="B4849" t="s">
        <v>1741</v>
      </c>
      <c r="C4849" t="s">
        <v>18</v>
      </c>
      <c r="D4849">
        <v>30</v>
      </c>
      <c r="E4849" t="s">
        <v>43</v>
      </c>
      <c r="F4849" t="s">
        <v>74</v>
      </c>
      <c r="G4849" t="s">
        <v>45</v>
      </c>
      <c r="H4849" t="s">
        <v>22</v>
      </c>
      <c r="I4849" t="s">
        <v>23</v>
      </c>
      <c r="J4849" s="1">
        <v>44314</v>
      </c>
      <c r="M4849" t="s">
        <v>35</v>
      </c>
      <c r="N4849" s="2">
        <v>8139.94</v>
      </c>
      <c r="O4849" t="s">
        <v>3146</v>
      </c>
      <c r="P4849">
        <v>5.0999999999999996</v>
      </c>
      <c r="Q48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49">
        <f>YEAR(Table1[[#This Row],[Hire Date]])</f>
        <v>2021</v>
      </c>
      <c r="T4849" t="str">
        <f>IF(Table1[[#This Row],[Education Level]]="Master's Degree",
"Master's Degree",
IF(Table1[[#This Row],[Education Level]]="Bachelor's Degree",
"Bachelor's Degree",
"Others"))</f>
        <v>Master's Degree</v>
      </c>
    </row>
    <row r="4850" spans="1:20" x14ac:dyDescent="0.25">
      <c r="A4850" t="s">
        <v>10079</v>
      </c>
      <c r="B4850" t="s">
        <v>10080</v>
      </c>
      <c r="C4850" t="s">
        <v>29</v>
      </c>
      <c r="D4850">
        <v>29</v>
      </c>
      <c r="E4850" t="s">
        <v>100</v>
      </c>
      <c r="F4850" t="s">
        <v>60</v>
      </c>
      <c r="G4850" t="s">
        <v>137</v>
      </c>
      <c r="H4850" t="s">
        <v>22</v>
      </c>
      <c r="I4850" t="s">
        <v>34</v>
      </c>
      <c r="J4850" s="1">
        <v>44426</v>
      </c>
      <c r="M4850" t="s">
        <v>35</v>
      </c>
      <c r="N4850" s="2">
        <v>29503.72</v>
      </c>
      <c r="O4850" t="s">
        <v>2580</v>
      </c>
      <c r="P4850">
        <v>4.7</v>
      </c>
      <c r="Q48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850">
        <f>YEAR(Table1[[#This Row],[Hire Date]])</f>
        <v>2021</v>
      </c>
      <c r="T4850" t="str">
        <f>IF(Table1[[#This Row],[Education Level]]="Master's Degree",
"Master's Degree",
IF(Table1[[#This Row],[Education Level]]="Bachelor's Degree",
"Bachelor's Degree",
"Others"))</f>
        <v>Bachelor's Degree</v>
      </c>
    </row>
    <row r="4851" spans="1:20" x14ac:dyDescent="0.25">
      <c r="A4851" t="s">
        <v>10081</v>
      </c>
      <c r="B4851" t="s">
        <v>10082</v>
      </c>
      <c r="C4851" t="s">
        <v>18</v>
      </c>
      <c r="D4851">
        <v>39</v>
      </c>
      <c r="E4851" t="s">
        <v>43</v>
      </c>
      <c r="F4851" t="s">
        <v>31</v>
      </c>
      <c r="G4851" t="s">
        <v>145</v>
      </c>
      <c r="H4851" t="s">
        <v>33</v>
      </c>
      <c r="I4851" t="s">
        <v>34</v>
      </c>
      <c r="J4851" s="1">
        <v>43652</v>
      </c>
      <c r="M4851" t="s">
        <v>35</v>
      </c>
      <c r="N4851" s="2">
        <v>31402.53</v>
      </c>
      <c r="O4851" t="s">
        <v>146</v>
      </c>
      <c r="P4851">
        <v>6.9</v>
      </c>
      <c r="Q48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51">
        <f>YEAR(Table1[[#This Row],[Hire Date]])</f>
        <v>2019</v>
      </c>
      <c r="T4851" t="str">
        <f>IF(Table1[[#This Row],[Education Level]]="Master's Degree",
"Master's Degree",
IF(Table1[[#This Row],[Education Level]]="Bachelor's Degree",
"Bachelor's Degree",
"Others"))</f>
        <v>Bachelor's Degree</v>
      </c>
    </row>
    <row r="4852" spans="1:20" x14ac:dyDescent="0.25">
      <c r="A4852" t="s">
        <v>10083</v>
      </c>
      <c r="B4852" t="s">
        <v>10084</v>
      </c>
      <c r="C4852" t="s">
        <v>29</v>
      </c>
      <c r="D4852">
        <v>22</v>
      </c>
      <c r="E4852" t="s">
        <v>69</v>
      </c>
      <c r="F4852" t="s">
        <v>74</v>
      </c>
      <c r="G4852" t="s">
        <v>61</v>
      </c>
      <c r="H4852" t="s">
        <v>131</v>
      </c>
      <c r="I4852" t="s">
        <v>23</v>
      </c>
      <c r="J4852" s="1">
        <v>44451</v>
      </c>
      <c r="K4852" s="1">
        <v>44801</v>
      </c>
      <c r="L4852" t="s">
        <v>132</v>
      </c>
      <c r="M4852" t="s">
        <v>25</v>
      </c>
      <c r="N4852" s="2">
        <v>11918.02</v>
      </c>
      <c r="O4852" t="s">
        <v>1223</v>
      </c>
      <c r="P4852">
        <v>1</v>
      </c>
      <c r="Q48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852">
        <f>YEAR(Table1[[#This Row],[Hire Date]])</f>
        <v>2021</v>
      </c>
      <c r="S4852" s="9">
        <f>YEAR(Table1[[#This Row],[Exit Date]])</f>
        <v>2022</v>
      </c>
      <c r="T4852" t="str">
        <f>IF(Table1[[#This Row],[Education Level]]="Master's Degree",
"Master's Degree",
IF(Table1[[#This Row],[Education Level]]="Bachelor's Degree",
"Bachelor's Degree",
"Others"))</f>
        <v>Master's Degree</v>
      </c>
    </row>
    <row r="4853" spans="1:20" x14ac:dyDescent="0.25">
      <c r="A4853" t="s">
        <v>10085</v>
      </c>
      <c r="B4853" t="s">
        <v>10086</v>
      </c>
      <c r="C4853" t="s">
        <v>29</v>
      </c>
      <c r="D4853">
        <v>57</v>
      </c>
      <c r="E4853" t="s">
        <v>43</v>
      </c>
      <c r="F4853" t="s">
        <v>44</v>
      </c>
      <c r="G4853" t="s">
        <v>137</v>
      </c>
      <c r="H4853" t="s">
        <v>33</v>
      </c>
      <c r="I4853" t="s">
        <v>34</v>
      </c>
      <c r="J4853" s="1">
        <v>44823</v>
      </c>
      <c r="M4853" t="s">
        <v>35</v>
      </c>
      <c r="N4853" s="2">
        <v>24581.27</v>
      </c>
      <c r="O4853" t="s">
        <v>169</v>
      </c>
      <c r="P4853">
        <v>3.7</v>
      </c>
      <c r="Q48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853">
        <f>YEAR(Table1[[#This Row],[Hire Date]])</f>
        <v>2022</v>
      </c>
      <c r="T4853" t="str">
        <f>IF(Table1[[#This Row],[Education Level]]="Master's Degree",
"Master's Degree",
IF(Table1[[#This Row],[Education Level]]="Bachelor's Degree",
"Bachelor's Degree",
"Others"))</f>
        <v>Bachelor's Degree</v>
      </c>
    </row>
    <row r="4854" spans="1:20" x14ac:dyDescent="0.25">
      <c r="A4854" t="s">
        <v>10087</v>
      </c>
      <c r="B4854" t="s">
        <v>10088</v>
      </c>
      <c r="C4854" t="s">
        <v>29</v>
      </c>
      <c r="D4854">
        <v>39</v>
      </c>
      <c r="E4854" t="s">
        <v>43</v>
      </c>
      <c r="F4854" t="s">
        <v>49</v>
      </c>
      <c r="G4854" t="s">
        <v>137</v>
      </c>
      <c r="H4854" t="s">
        <v>33</v>
      </c>
      <c r="I4854" t="s">
        <v>34</v>
      </c>
      <c r="J4854" s="1">
        <v>44790</v>
      </c>
      <c r="K4854" s="1">
        <v>45679</v>
      </c>
      <c r="L4854" t="s">
        <v>24</v>
      </c>
      <c r="M4854" t="s">
        <v>25</v>
      </c>
      <c r="N4854" s="2">
        <v>25969.46</v>
      </c>
      <c r="O4854" t="s">
        <v>1378</v>
      </c>
      <c r="P4854">
        <v>2.4</v>
      </c>
      <c r="Q48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854">
        <f>YEAR(Table1[[#This Row],[Hire Date]])</f>
        <v>2022</v>
      </c>
      <c r="S4854" s="9">
        <f>YEAR(Table1[[#This Row],[Exit Date]])</f>
        <v>2025</v>
      </c>
      <c r="T4854" t="str">
        <f>IF(Table1[[#This Row],[Education Level]]="Master's Degree",
"Master's Degree",
IF(Table1[[#This Row],[Education Level]]="Bachelor's Degree",
"Bachelor's Degree",
"Others"))</f>
        <v>Bachelor's Degree</v>
      </c>
    </row>
    <row r="4855" spans="1:20" x14ac:dyDescent="0.25">
      <c r="A4855" t="s">
        <v>10089</v>
      </c>
      <c r="B4855" t="s">
        <v>10090</v>
      </c>
      <c r="C4855" t="s">
        <v>18</v>
      </c>
      <c r="D4855">
        <v>36</v>
      </c>
      <c r="E4855" t="s">
        <v>69</v>
      </c>
      <c r="F4855" t="s">
        <v>49</v>
      </c>
      <c r="G4855" t="s">
        <v>61</v>
      </c>
      <c r="H4855" t="s">
        <v>22</v>
      </c>
      <c r="I4855" t="s">
        <v>34</v>
      </c>
      <c r="J4855" s="1">
        <v>43527</v>
      </c>
      <c r="K4855" s="1">
        <v>43964</v>
      </c>
      <c r="L4855" t="s">
        <v>132</v>
      </c>
      <c r="M4855" t="s">
        <v>25</v>
      </c>
      <c r="N4855" s="2">
        <v>13068.37</v>
      </c>
      <c r="O4855" t="s">
        <v>2250</v>
      </c>
      <c r="P4855">
        <v>1.2</v>
      </c>
      <c r="Q48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855">
        <f>YEAR(Table1[[#This Row],[Hire Date]])</f>
        <v>2019</v>
      </c>
      <c r="S4855" s="9">
        <f>YEAR(Table1[[#This Row],[Exit Date]])</f>
        <v>2020</v>
      </c>
      <c r="T4855" t="str">
        <f>IF(Table1[[#This Row],[Education Level]]="Master's Degree",
"Master's Degree",
IF(Table1[[#This Row],[Education Level]]="Bachelor's Degree",
"Bachelor's Degree",
"Others"))</f>
        <v>Bachelor's Degree</v>
      </c>
    </row>
    <row r="4856" spans="1:20" x14ac:dyDescent="0.25">
      <c r="A4856" t="s">
        <v>10091</v>
      </c>
      <c r="B4856" t="s">
        <v>10092</v>
      </c>
      <c r="C4856" t="s">
        <v>18</v>
      </c>
      <c r="D4856">
        <v>45</v>
      </c>
      <c r="E4856" t="s">
        <v>86</v>
      </c>
      <c r="F4856" t="s">
        <v>60</v>
      </c>
      <c r="G4856" t="s">
        <v>32</v>
      </c>
      <c r="H4856" t="s">
        <v>33</v>
      </c>
      <c r="I4856" t="s">
        <v>34</v>
      </c>
      <c r="J4856" s="1">
        <v>44861</v>
      </c>
      <c r="M4856" t="s">
        <v>35</v>
      </c>
      <c r="N4856" s="2">
        <v>4258.97</v>
      </c>
      <c r="O4856" t="s">
        <v>1190</v>
      </c>
      <c r="P4856">
        <v>3.6</v>
      </c>
      <c r="Q48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856">
        <f>YEAR(Table1[[#This Row],[Hire Date]])</f>
        <v>2022</v>
      </c>
      <c r="T4856" t="str">
        <f>IF(Table1[[#This Row],[Education Level]]="Master's Degree",
"Master's Degree",
IF(Table1[[#This Row],[Education Level]]="Bachelor's Degree",
"Bachelor's Degree",
"Others"))</f>
        <v>Bachelor's Degree</v>
      </c>
    </row>
    <row r="4857" spans="1:20" x14ac:dyDescent="0.25">
      <c r="A4857" t="s">
        <v>10093</v>
      </c>
      <c r="B4857" t="s">
        <v>10094</v>
      </c>
      <c r="C4857" t="s">
        <v>29</v>
      </c>
      <c r="D4857">
        <v>56</v>
      </c>
      <c r="E4857" s="9" t="s">
        <v>13002</v>
      </c>
      <c r="F4857" t="s">
        <v>31</v>
      </c>
      <c r="G4857" t="s">
        <v>32</v>
      </c>
      <c r="H4857" t="s">
        <v>33</v>
      </c>
      <c r="I4857" t="s">
        <v>175</v>
      </c>
      <c r="J4857" s="1">
        <v>45885</v>
      </c>
      <c r="M4857" t="s">
        <v>35</v>
      </c>
      <c r="N4857" s="2">
        <v>4362.8100000000004</v>
      </c>
      <c r="O4857" t="s">
        <v>1278</v>
      </c>
      <c r="P4857">
        <v>0.8</v>
      </c>
      <c r="Q48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857">
        <f>YEAR(Table1[[#This Row],[Hire Date]])</f>
        <v>2025</v>
      </c>
      <c r="T4857" t="str">
        <f>IF(Table1[[#This Row],[Education Level]]="Master's Degree",
"Master's Degree",
IF(Table1[[#This Row],[Education Level]]="Bachelor's Degree",
"Bachelor's Degree",
"Others"))</f>
        <v>Others</v>
      </c>
    </row>
    <row r="4858" spans="1:20" x14ac:dyDescent="0.25">
      <c r="A4858" t="s">
        <v>10095</v>
      </c>
      <c r="B4858" t="s">
        <v>10096</v>
      </c>
      <c r="C4858" t="s">
        <v>29</v>
      </c>
      <c r="D4858">
        <v>42</v>
      </c>
      <c r="E4858" t="s">
        <v>121</v>
      </c>
      <c r="F4858" t="s">
        <v>31</v>
      </c>
      <c r="G4858" t="s">
        <v>45</v>
      </c>
      <c r="H4858" t="s">
        <v>33</v>
      </c>
      <c r="I4858" t="s">
        <v>23</v>
      </c>
      <c r="J4858" s="1">
        <v>45896</v>
      </c>
      <c r="M4858" t="s">
        <v>35</v>
      </c>
      <c r="N4858" s="2">
        <v>8039.64</v>
      </c>
      <c r="O4858" t="s">
        <v>252</v>
      </c>
      <c r="P4858">
        <v>0.7</v>
      </c>
      <c r="Q48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858">
        <f>YEAR(Table1[[#This Row],[Hire Date]])</f>
        <v>2025</v>
      </c>
      <c r="T4858" t="str">
        <f>IF(Table1[[#This Row],[Education Level]]="Master's Degree",
"Master's Degree",
IF(Table1[[#This Row],[Education Level]]="Bachelor's Degree",
"Bachelor's Degree",
"Others"))</f>
        <v>Master's Degree</v>
      </c>
    </row>
    <row r="4859" spans="1:20" x14ac:dyDescent="0.25">
      <c r="A4859" t="s">
        <v>10097</v>
      </c>
      <c r="B4859" t="s">
        <v>10098</v>
      </c>
      <c r="C4859" t="s">
        <v>29</v>
      </c>
      <c r="D4859">
        <v>43</v>
      </c>
      <c r="E4859" t="s">
        <v>136</v>
      </c>
      <c r="F4859" t="s">
        <v>31</v>
      </c>
      <c r="G4859" t="s">
        <v>32</v>
      </c>
      <c r="H4859" t="s">
        <v>33</v>
      </c>
      <c r="I4859" t="s">
        <v>23</v>
      </c>
      <c r="J4859" s="1">
        <v>44597</v>
      </c>
      <c r="M4859" t="s">
        <v>35</v>
      </c>
      <c r="N4859" s="2">
        <v>5654.09</v>
      </c>
      <c r="O4859" t="s">
        <v>369</v>
      </c>
      <c r="P4859">
        <v>4.3</v>
      </c>
      <c r="Q48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859">
        <f>YEAR(Table1[[#This Row],[Hire Date]])</f>
        <v>2022</v>
      </c>
      <c r="T4859" t="str">
        <f>IF(Table1[[#This Row],[Education Level]]="Master's Degree",
"Master's Degree",
IF(Table1[[#This Row],[Education Level]]="Bachelor's Degree",
"Bachelor's Degree",
"Others"))</f>
        <v>Master's Degree</v>
      </c>
    </row>
    <row r="4860" spans="1:20" x14ac:dyDescent="0.25">
      <c r="A4860" t="s">
        <v>10099</v>
      </c>
      <c r="B4860" t="s">
        <v>10100</v>
      </c>
      <c r="C4860" t="s">
        <v>18</v>
      </c>
      <c r="D4860">
        <v>36</v>
      </c>
      <c r="E4860" t="s">
        <v>30</v>
      </c>
      <c r="F4860" t="s">
        <v>20</v>
      </c>
      <c r="G4860" t="s">
        <v>32</v>
      </c>
      <c r="H4860" t="s">
        <v>22</v>
      </c>
      <c r="I4860" t="s">
        <v>34</v>
      </c>
      <c r="J4860" s="1">
        <v>43949</v>
      </c>
      <c r="M4860" t="s">
        <v>35</v>
      </c>
      <c r="N4860" s="2">
        <v>4252.8</v>
      </c>
      <c r="O4860" t="s">
        <v>2117</v>
      </c>
      <c r="P4860">
        <v>6.1</v>
      </c>
      <c r="Q48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60">
        <f>YEAR(Table1[[#This Row],[Hire Date]])</f>
        <v>2020</v>
      </c>
      <c r="T4860" t="str">
        <f>IF(Table1[[#This Row],[Education Level]]="Master's Degree",
"Master's Degree",
IF(Table1[[#This Row],[Education Level]]="Bachelor's Degree",
"Bachelor's Degree",
"Others"))</f>
        <v>Bachelor's Degree</v>
      </c>
    </row>
    <row r="4861" spans="1:20" x14ac:dyDescent="0.25">
      <c r="A4861" t="s">
        <v>10101</v>
      </c>
      <c r="B4861" t="s">
        <v>10102</v>
      </c>
      <c r="C4861" t="s">
        <v>18</v>
      </c>
      <c r="D4861">
        <v>33</v>
      </c>
      <c r="E4861" t="s">
        <v>19</v>
      </c>
      <c r="F4861" t="s">
        <v>20</v>
      </c>
      <c r="G4861" t="s">
        <v>145</v>
      </c>
      <c r="H4861" t="s">
        <v>138</v>
      </c>
      <c r="I4861" t="s">
        <v>34</v>
      </c>
      <c r="J4861" s="1">
        <v>44901</v>
      </c>
      <c r="M4861" t="s">
        <v>35</v>
      </c>
      <c r="N4861" s="2">
        <v>44943.4</v>
      </c>
      <c r="O4861" t="s">
        <v>146</v>
      </c>
      <c r="P4861">
        <v>3.4</v>
      </c>
      <c r="Q48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861">
        <f>YEAR(Table1[[#This Row],[Hire Date]])</f>
        <v>2022</v>
      </c>
      <c r="T4861" t="str">
        <f>IF(Table1[[#This Row],[Education Level]]="Master's Degree",
"Master's Degree",
IF(Table1[[#This Row],[Education Level]]="Bachelor's Degree",
"Bachelor's Degree",
"Others"))</f>
        <v>Bachelor's Degree</v>
      </c>
    </row>
    <row r="4862" spans="1:20" x14ac:dyDescent="0.25">
      <c r="A4862" t="s">
        <v>10103</v>
      </c>
      <c r="B4862" t="s">
        <v>10104</v>
      </c>
      <c r="C4862" t="s">
        <v>29</v>
      </c>
      <c r="D4862">
        <v>30</v>
      </c>
      <c r="E4862" t="s">
        <v>73</v>
      </c>
      <c r="F4862" t="s">
        <v>60</v>
      </c>
      <c r="G4862" t="s">
        <v>32</v>
      </c>
      <c r="H4862" t="s">
        <v>33</v>
      </c>
      <c r="I4862" t="s">
        <v>50</v>
      </c>
      <c r="J4862" s="1">
        <v>44170</v>
      </c>
      <c r="M4862" t="s">
        <v>35</v>
      </c>
      <c r="N4862" s="2">
        <v>6016.02</v>
      </c>
      <c r="O4862" t="s">
        <v>972</v>
      </c>
      <c r="P4862">
        <v>5.4</v>
      </c>
      <c r="Q48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62">
        <f>YEAR(Table1[[#This Row],[Hire Date]])</f>
        <v>2020</v>
      </c>
      <c r="T4862" t="str">
        <f>IF(Table1[[#This Row],[Education Level]]="Master's Degree",
"Master's Degree",
IF(Table1[[#This Row],[Education Level]]="Bachelor's Degree",
"Bachelor's Degree",
"Others"))</f>
        <v>Others</v>
      </c>
    </row>
    <row r="4863" spans="1:20" x14ac:dyDescent="0.25">
      <c r="A4863" t="s">
        <v>10105</v>
      </c>
      <c r="B4863" t="s">
        <v>10106</v>
      </c>
      <c r="C4863" t="s">
        <v>29</v>
      </c>
      <c r="D4863">
        <v>27</v>
      </c>
      <c r="E4863" t="s">
        <v>30</v>
      </c>
      <c r="F4863" t="s">
        <v>74</v>
      </c>
      <c r="G4863" t="s">
        <v>137</v>
      </c>
      <c r="H4863" t="s">
        <v>33</v>
      </c>
      <c r="I4863" t="s">
        <v>50</v>
      </c>
      <c r="J4863" s="1">
        <v>43782</v>
      </c>
      <c r="M4863" t="s">
        <v>35</v>
      </c>
      <c r="N4863" s="2">
        <v>26337.59</v>
      </c>
      <c r="O4863" t="s">
        <v>1861</v>
      </c>
      <c r="P4863">
        <v>6.5</v>
      </c>
      <c r="Q48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63">
        <f>YEAR(Table1[[#This Row],[Hire Date]])</f>
        <v>2019</v>
      </c>
      <c r="T4863" t="str">
        <f>IF(Table1[[#This Row],[Education Level]]="Master's Degree",
"Master's Degree",
IF(Table1[[#This Row],[Education Level]]="Bachelor's Degree",
"Bachelor's Degree",
"Others"))</f>
        <v>Others</v>
      </c>
    </row>
    <row r="4864" spans="1:20" x14ac:dyDescent="0.25">
      <c r="A4864" t="s">
        <v>10107</v>
      </c>
      <c r="B4864" t="s">
        <v>10108</v>
      </c>
      <c r="C4864" t="s">
        <v>18</v>
      </c>
      <c r="D4864">
        <v>28</v>
      </c>
      <c r="E4864" t="s">
        <v>86</v>
      </c>
      <c r="F4864" t="s">
        <v>44</v>
      </c>
      <c r="G4864" t="s">
        <v>61</v>
      </c>
      <c r="H4864" t="s">
        <v>33</v>
      </c>
      <c r="I4864" t="s">
        <v>175</v>
      </c>
      <c r="J4864" s="1">
        <v>45310</v>
      </c>
      <c r="M4864" t="s">
        <v>35</v>
      </c>
      <c r="N4864" s="2">
        <v>10162.02</v>
      </c>
      <c r="O4864" t="s">
        <v>1223</v>
      </c>
      <c r="P4864">
        <v>2.2999999999999998</v>
      </c>
      <c r="Q48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864">
        <f>YEAR(Table1[[#This Row],[Hire Date]])</f>
        <v>2024</v>
      </c>
      <c r="T4864" t="str">
        <f>IF(Table1[[#This Row],[Education Level]]="Master's Degree",
"Master's Degree",
IF(Table1[[#This Row],[Education Level]]="Bachelor's Degree",
"Bachelor's Degree",
"Others"))</f>
        <v>Others</v>
      </c>
    </row>
    <row r="4865" spans="1:20" x14ac:dyDescent="0.25">
      <c r="A4865" t="s">
        <v>10109</v>
      </c>
      <c r="B4865" t="s">
        <v>10110</v>
      </c>
      <c r="C4865" t="s">
        <v>18</v>
      </c>
      <c r="D4865">
        <v>22</v>
      </c>
      <c r="E4865" t="s">
        <v>79</v>
      </c>
      <c r="F4865" t="s">
        <v>44</v>
      </c>
      <c r="G4865" t="s">
        <v>45</v>
      </c>
      <c r="H4865" t="s">
        <v>33</v>
      </c>
      <c r="I4865" t="s">
        <v>50</v>
      </c>
      <c r="J4865" s="1">
        <v>44344</v>
      </c>
      <c r="M4865" t="s">
        <v>35</v>
      </c>
      <c r="N4865" s="2">
        <v>7021.17</v>
      </c>
      <c r="O4865" t="s">
        <v>2898</v>
      </c>
      <c r="P4865">
        <v>5</v>
      </c>
      <c r="Q48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65">
        <f>YEAR(Table1[[#This Row],[Hire Date]])</f>
        <v>2021</v>
      </c>
      <c r="T4865" t="str">
        <f>IF(Table1[[#This Row],[Education Level]]="Master's Degree",
"Master's Degree",
IF(Table1[[#This Row],[Education Level]]="Bachelor's Degree",
"Bachelor's Degree",
"Others"))</f>
        <v>Others</v>
      </c>
    </row>
    <row r="4866" spans="1:20" x14ac:dyDescent="0.25">
      <c r="A4866" t="s">
        <v>10111</v>
      </c>
      <c r="B4866" t="s">
        <v>10112</v>
      </c>
      <c r="C4866" t="s">
        <v>18</v>
      </c>
      <c r="D4866">
        <v>34</v>
      </c>
      <c r="E4866" t="s">
        <v>43</v>
      </c>
      <c r="F4866" t="s">
        <v>20</v>
      </c>
      <c r="G4866" t="s">
        <v>61</v>
      </c>
      <c r="H4866" t="s">
        <v>33</v>
      </c>
      <c r="I4866" t="s">
        <v>34</v>
      </c>
      <c r="J4866" s="1">
        <v>43450</v>
      </c>
      <c r="M4866" t="s">
        <v>35</v>
      </c>
      <c r="N4866" s="2">
        <v>12487.15</v>
      </c>
      <c r="O4866" t="s">
        <v>4244</v>
      </c>
      <c r="P4866">
        <v>7.4</v>
      </c>
      <c r="Q48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66">
        <f>YEAR(Table1[[#This Row],[Hire Date]])</f>
        <v>2018</v>
      </c>
      <c r="T4866" t="str">
        <f>IF(Table1[[#This Row],[Education Level]]="Master's Degree",
"Master's Degree",
IF(Table1[[#This Row],[Education Level]]="Bachelor's Degree",
"Bachelor's Degree",
"Others"))</f>
        <v>Bachelor's Degree</v>
      </c>
    </row>
    <row r="4867" spans="1:20" x14ac:dyDescent="0.25">
      <c r="A4867" t="s">
        <v>10113</v>
      </c>
      <c r="B4867" t="s">
        <v>10114</v>
      </c>
      <c r="C4867" t="s">
        <v>29</v>
      </c>
      <c r="D4867">
        <v>22</v>
      </c>
      <c r="E4867" t="s">
        <v>43</v>
      </c>
      <c r="F4867" t="s">
        <v>44</v>
      </c>
      <c r="G4867" t="s">
        <v>137</v>
      </c>
      <c r="H4867" t="s">
        <v>33</v>
      </c>
      <c r="I4867" t="s">
        <v>34</v>
      </c>
      <c r="J4867" s="1">
        <v>44488</v>
      </c>
      <c r="M4867" t="s">
        <v>35</v>
      </c>
      <c r="N4867" s="2">
        <v>23222.43</v>
      </c>
      <c r="O4867" t="s">
        <v>3149</v>
      </c>
      <c r="P4867">
        <v>4.5999999999999996</v>
      </c>
      <c r="Q48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867">
        <f>YEAR(Table1[[#This Row],[Hire Date]])</f>
        <v>2021</v>
      </c>
      <c r="T4867" t="str">
        <f>IF(Table1[[#This Row],[Education Level]]="Master's Degree",
"Master's Degree",
IF(Table1[[#This Row],[Education Level]]="Bachelor's Degree",
"Bachelor's Degree",
"Others"))</f>
        <v>Bachelor's Degree</v>
      </c>
    </row>
    <row r="4868" spans="1:20" x14ac:dyDescent="0.25">
      <c r="A4868" t="s">
        <v>10115</v>
      </c>
      <c r="B4868" t="s">
        <v>10116</v>
      </c>
      <c r="C4868" t="s">
        <v>29</v>
      </c>
      <c r="D4868">
        <v>36</v>
      </c>
      <c r="E4868" t="s">
        <v>30</v>
      </c>
      <c r="F4868" t="s">
        <v>31</v>
      </c>
      <c r="G4868" t="s">
        <v>45</v>
      </c>
      <c r="H4868" t="s">
        <v>33</v>
      </c>
      <c r="I4868" t="s">
        <v>34</v>
      </c>
      <c r="J4868" s="1">
        <v>43435</v>
      </c>
      <c r="M4868" t="s">
        <v>35</v>
      </c>
      <c r="N4868" s="2">
        <v>8577</v>
      </c>
      <c r="O4868" t="s">
        <v>188</v>
      </c>
      <c r="P4868">
        <v>7.5</v>
      </c>
      <c r="Q48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68">
        <f>YEAR(Table1[[#This Row],[Hire Date]])</f>
        <v>2018</v>
      </c>
      <c r="T4868" t="str">
        <f>IF(Table1[[#This Row],[Education Level]]="Master's Degree",
"Master's Degree",
IF(Table1[[#This Row],[Education Level]]="Bachelor's Degree",
"Bachelor's Degree",
"Others"))</f>
        <v>Bachelor's Degree</v>
      </c>
    </row>
    <row r="4869" spans="1:20" x14ac:dyDescent="0.25">
      <c r="A4869" t="s">
        <v>10117</v>
      </c>
      <c r="B4869" t="s">
        <v>10118</v>
      </c>
      <c r="C4869" t="s">
        <v>29</v>
      </c>
      <c r="D4869">
        <v>34</v>
      </c>
      <c r="E4869" t="s">
        <v>121</v>
      </c>
      <c r="F4869" t="s">
        <v>31</v>
      </c>
      <c r="G4869" t="s">
        <v>21</v>
      </c>
      <c r="H4869" t="s">
        <v>22</v>
      </c>
      <c r="I4869" t="s">
        <v>34</v>
      </c>
      <c r="J4869" s="1">
        <v>45944</v>
      </c>
      <c r="M4869" t="s">
        <v>35</v>
      </c>
      <c r="N4869" s="2">
        <v>16904.599999999999</v>
      </c>
      <c r="O4869" t="s">
        <v>1831</v>
      </c>
      <c r="P4869">
        <v>0.6</v>
      </c>
      <c r="Q48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869">
        <f>YEAR(Table1[[#This Row],[Hire Date]])</f>
        <v>2025</v>
      </c>
      <c r="T4869" t="str">
        <f>IF(Table1[[#This Row],[Education Level]]="Master's Degree",
"Master's Degree",
IF(Table1[[#This Row],[Education Level]]="Bachelor's Degree",
"Bachelor's Degree",
"Others"))</f>
        <v>Bachelor's Degree</v>
      </c>
    </row>
    <row r="4870" spans="1:20" x14ac:dyDescent="0.25">
      <c r="A4870" t="s">
        <v>10119</v>
      </c>
      <c r="B4870" t="s">
        <v>10120</v>
      </c>
      <c r="C4870" t="s">
        <v>18</v>
      </c>
      <c r="D4870">
        <v>36</v>
      </c>
      <c r="E4870" t="s">
        <v>73</v>
      </c>
      <c r="F4870" t="s">
        <v>60</v>
      </c>
      <c r="G4870" t="s">
        <v>61</v>
      </c>
      <c r="H4870" t="s">
        <v>22</v>
      </c>
      <c r="I4870" t="s">
        <v>34</v>
      </c>
      <c r="J4870" s="1">
        <v>44081</v>
      </c>
      <c r="M4870" t="s">
        <v>35</v>
      </c>
      <c r="N4870" s="2">
        <v>13614.87</v>
      </c>
      <c r="O4870" t="s">
        <v>1455</v>
      </c>
      <c r="P4870">
        <v>5.7</v>
      </c>
      <c r="Q48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70">
        <f>YEAR(Table1[[#This Row],[Hire Date]])</f>
        <v>2020</v>
      </c>
      <c r="T4870" t="str">
        <f>IF(Table1[[#This Row],[Education Level]]="Master's Degree",
"Master's Degree",
IF(Table1[[#This Row],[Education Level]]="Bachelor's Degree",
"Bachelor's Degree",
"Others"))</f>
        <v>Bachelor's Degree</v>
      </c>
    </row>
    <row r="4871" spans="1:20" x14ac:dyDescent="0.25">
      <c r="A4871" t="s">
        <v>10121</v>
      </c>
      <c r="B4871" t="s">
        <v>10122</v>
      </c>
      <c r="C4871" t="s">
        <v>29</v>
      </c>
      <c r="D4871">
        <v>30</v>
      </c>
      <c r="E4871" t="s">
        <v>100</v>
      </c>
      <c r="F4871" t="s">
        <v>20</v>
      </c>
      <c r="G4871" t="s">
        <v>61</v>
      </c>
      <c r="H4871" t="s">
        <v>138</v>
      </c>
      <c r="I4871" t="s">
        <v>34</v>
      </c>
      <c r="J4871" s="1">
        <v>43676</v>
      </c>
      <c r="M4871" t="s">
        <v>35</v>
      </c>
      <c r="N4871" s="2">
        <v>11245.41</v>
      </c>
      <c r="O4871" t="s">
        <v>202</v>
      </c>
      <c r="P4871">
        <v>6.8</v>
      </c>
      <c r="Q48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71">
        <f>YEAR(Table1[[#This Row],[Hire Date]])</f>
        <v>2019</v>
      </c>
      <c r="T4871" t="str">
        <f>IF(Table1[[#This Row],[Education Level]]="Master's Degree",
"Master's Degree",
IF(Table1[[#This Row],[Education Level]]="Bachelor's Degree",
"Bachelor's Degree",
"Others"))</f>
        <v>Bachelor's Degree</v>
      </c>
    </row>
    <row r="4872" spans="1:20" x14ac:dyDescent="0.25">
      <c r="A4872" t="s">
        <v>10123</v>
      </c>
      <c r="B4872" t="s">
        <v>10124</v>
      </c>
      <c r="C4872" t="s">
        <v>18</v>
      </c>
      <c r="D4872">
        <v>62</v>
      </c>
      <c r="E4872" t="s">
        <v>43</v>
      </c>
      <c r="F4872" t="s">
        <v>60</v>
      </c>
      <c r="G4872" t="s">
        <v>45</v>
      </c>
      <c r="H4872" t="s">
        <v>22</v>
      </c>
      <c r="I4872" t="s">
        <v>50</v>
      </c>
      <c r="J4872" s="1">
        <v>45623</v>
      </c>
      <c r="M4872" t="s">
        <v>35</v>
      </c>
      <c r="N4872" s="2">
        <v>7009.11</v>
      </c>
      <c r="O4872" t="s">
        <v>2025</v>
      </c>
      <c r="P4872">
        <v>1.5</v>
      </c>
      <c r="Q48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872">
        <f>YEAR(Table1[[#This Row],[Hire Date]])</f>
        <v>2024</v>
      </c>
      <c r="T4872" t="str">
        <f>IF(Table1[[#This Row],[Education Level]]="Master's Degree",
"Master's Degree",
IF(Table1[[#This Row],[Education Level]]="Bachelor's Degree",
"Bachelor's Degree",
"Others"))</f>
        <v>Others</v>
      </c>
    </row>
    <row r="4873" spans="1:20" x14ac:dyDescent="0.25">
      <c r="A4873" t="s">
        <v>10125</v>
      </c>
      <c r="B4873" t="s">
        <v>10126</v>
      </c>
      <c r="C4873" t="s">
        <v>29</v>
      </c>
      <c r="D4873">
        <v>47</v>
      </c>
      <c r="E4873" t="s">
        <v>121</v>
      </c>
      <c r="F4873" t="s">
        <v>31</v>
      </c>
      <c r="G4873" t="s">
        <v>45</v>
      </c>
      <c r="H4873" t="s">
        <v>33</v>
      </c>
      <c r="I4873" t="s">
        <v>175</v>
      </c>
      <c r="J4873" s="1">
        <v>45928</v>
      </c>
      <c r="M4873" t="s">
        <v>35</v>
      </c>
      <c r="N4873" s="2">
        <v>8568.56</v>
      </c>
      <c r="O4873" t="s">
        <v>3564</v>
      </c>
      <c r="P4873">
        <v>0.6</v>
      </c>
      <c r="Q48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873">
        <f>YEAR(Table1[[#This Row],[Hire Date]])</f>
        <v>2025</v>
      </c>
      <c r="T4873" t="str">
        <f>IF(Table1[[#This Row],[Education Level]]="Master's Degree",
"Master's Degree",
IF(Table1[[#This Row],[Education Level]]="Bachelor's Degree",
"Bachelor's Degree",
"Others"))</f>
        <v>Others</v>
      </c>
    </row>
    <row r="4874" spans="1:20" x14ac:dyDescent="0.25">
      <c r="A4874" t="s">
        <v>10127</v>
      </c>
      <c r="B4874" t="s">
        <v>10128</v>
      </c>
      <c r="C4874" t="s">
        <v>18</v>
      </c>
      <c r="D4874">
        <v>23</v>
      </c>
      <c r="E4874" t="s">
        <v>69</v>
      </c>
      <c r="F4874" t="s">
        <v>74</v>
      </c>
      <c r="G4874" t="s">
        <v>21</v>
      </c>
      <c r="H4874" t="s">
        <v>33</v>
      </c>
      <c r="I4874" t="s">
        <v>34</v>
      </c>
      <c r="J4874" s="1">
        <v>43595</v>
      </c>
      <c r="M4874" t="s">
        <v>35</v>
      </c>
      <c r="N4874" s="2">
        <v>17829.12</v>
      </c>
      <c r="O4874" t="s">
        <v>2739</v>
      </c>
      <c r="P4874">
        <v>7</v>
      </c>
      <c r="Q48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74">
        <f>YEAR(Table1[[#This Row],[Hire Date]])</f>
        <v>2019</v>
      </c>
      <c r="T4874" t="str">
        <f>IF(Table1[[#This Row],[Education Level]]="Master's Degree",
"Master's Degree",
IF(Table1[[#This Row],[Education Level]]="Bachelor's Degree",
"Bachelor's Degree",
"Others"))</f>
        <v>Bachelor's Degree</v>
      </c>
    </row>
    <row r="4875" spans="1:20" x14ac:dyDescent="0.25">
      <c r="A4875" t="s">
        <v>10129</v>
      </c>
      <c r="B4875" t="s">
        <v>10130</v>
      </c>
      <c r="C4875" t="s">
        <v>18</v>
      </c>
      <c r="D4875">
        <v>37</v>
      </c>
      <c r="E4875" t="s">
        <v>43</v>
      </c>
      <c r="F4875" t="s">
        <v>31</v>
      </c>
      <c r="G4875" t="s">
        <v>45</v>
      </c>
      <c r="H4875" t="s">
        <v>131</v>
      </c>
      <c r="I4875" t="s">
        <v>34</v>
      </c>
      <c r="J4875" s="1">
        <v>46104</v>
      </c>
      <c r="M4875" t="s">
        <v>35</v>
      </c>
      <c r="N4875" s="2">
        <v>7384.88</v>
      </c>
      <c r="O4875" t="s">
        <v>1268</v>
      </c>
      <c r="P4875">
        <v>0.2</v>
      </c>
      <c r="Q48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875">
        <f>YEAR(Table1[[#This Row],[Hire Date]])</f>
        <v>2026</v>
      </c>
      <c r="T4875" t="str">
        <f>IF(Table1[[#This Row],[Education Level]]="Master's Degree",
"Master's Degree",
IF(Table1[[#This Row],[Education Level]]="Bachelor's Degree",
"Bachelor's Degree",
"Others"))</f>
        <v>Bachelor's Degree</v>
      </c>
    </row>
    <row r="4876" spans="1:20" x14ac:dyDescent="0.25">
      <c r="A4876" t="s">
        <v>10131</v>
      </c>
      <c r="B4876" t="s">
        <v>10132</v>
      </c>
      <c r="C4876" t="s">
        <v>18</v>
      </c>
      <c r="D4876">
        <v>29</v>
      </c>
      <c r="E4876" t="s">
        <v>73</v>
      </c>
      <c r="F4876" t="s">
        <v>31</v>
      </c>
      <c r="G4876" t="s">
        <v>45</v>
      </c>
      <c r="H4876" t="s">
        <v>33</v>
      </c>
      <c r="I4876" t="s">
        <v>34</v>
      </c>
      <c r="J4876" s="1">
        <v>45513</v>
      </c>
      <c r="K4876" s="1">
        <v>45666</v>
      </c>
      <c r="L4876" t="s">
        <v>132</v>
      </c>
      <c r="M4876" t="s">
        <v>25</v>
      </c>
      <c r="N4876" s="2">
        <v>7344.02</v>
      </c>
      <c r="O4876" t="s">
        <v>2067</v>
      </c>
      <c r="P4876">
        <v>0.4</v>
      </c>
      <c r="Q48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876">
        <f>YEAR(Table1[[#This Row],[Hire Date]])</f>
        <v>2024</v>
      </c>
      <c r="S4876" s="9">
        <f>YEAR(Table1[[#This Row],[Exit Date]])</f>
        <v>2025</v>
      </c>
      <c r="T4876" t="str">
        <f>IF(Table1[[#This Row],[Education Level]]="Master's Degree",
"Master's Degree",
IF(Table1[[#This Row],[Education Level]]="Bachelor's Degree",
"Bachelor's Degree",
"Others"))</f>
        <v>Bachelor's Degree</v>
      </c>
    </row>
    <row r="4877" spans="1:20" x14ac:dyDescent="0.25">
      <c r="A4877" t="s">
        <v>10133</v>
      </c>
      <c r="B4877" t="s">
        <v>649</v>
      </c>
      <c r="C4877" t="s">
        <v>18</v>
      </c>
      <c r="D4877">
        <v>25</v>
      </c>
      <c r="E4877" t="s">
        <v>30</v>
      </c>
      <c r="F4877" t="s">
        <v>49</v>
      </c>
      <c r="G4877" t="s">
        <v>45</v>
      </c>
      <c r="H4877" t="s">
        <v>33</v>
      </c>
      <c r="I4877" t="s">
        <v>34</v>
      </c>
      <c r="J4877" s="1">
        <v>44453</v>
      </c>
      <c r="M4877" t="s">
        <v>35</v>
      </c>
      <c r="N4877" s="2">
        <v>8693.73</v>
      </c>
      <c r="O4877" t="s">
        <v>3564</v>
      </c>
      <c r="P4877">
        <v>4.7</v>
      </c>
      <c r="Q48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877">
        <f>YEAR(Table1[[#This Row],[Hire Date]])</f>
        <v>2021</v>
      </c>
      <c r="T4877" t="str">
        <f>IF(Table1[[#This Row],[Education Level]]="Master's Degree",
"Master's Degree",
IF(Table1[[#This Row],[Education Level]]="Bachelor's Degree",
"Bachelor's Degree",
"Others"))</f>
        <v>Bachelor's Degree</v>
      </c>
    </row>
    <row r="4878" spans="1:20" x14ac:dyDescent="0.25">
      <c r="A4878" t="s">
        <v>10134</v>
      </c>
      <c r="B4878" t="s">
        <v>10135</v>
      </c>
      <c r="C4878" t="s">
        <v>18</v>
      </c>
      <c r="D4878">
        <v>22</v>
      </c>
      <c r="E4878" t="s">
        <v>30</v>
      </c>
      <c r="F4878" t="s">
        <v>31</v>
      </c>
      <c r="G4878" t="s">
        <v>32</v>
      </c>
      <c r="H4878" t="s">
        <v>33</v>
      </c>
      <c r="I4878" t="s">
        <v>23</v>
      </c>
      <c r="J4878" s="1">
        <v>45197</v>
      </c>
      <c r="M4878" t="s">
        <v>35</v>
      </c>
      <c r="N4878" s="2">
        <v>5549.16</v>
      </c>
      <c r="O4878" t="s">
        <v>636</v>
      </c>
      <c r="P4878">
        <v>2.6</v>
      </c>
      <c r="Q48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878">
        <f>YEAR(Table1[[#This Row],[Hire Date]])</f>
        <v>2023</v>
      </c>
      <c r="T4878" t="str">
        <f>IF(Table1[[#This Row],[Education Level]]="Master's Degree",
"Master's Degree",
IF(Table1[[#This Row],[Education Level]]="Bachelor's Degree",
"Bachelor's Degree",
"Others"))</f>
        <v>Master's Degree</v>
      </c>
    </row>
    <row r="4879" spans="1:20" x14ac:dyDescent="0.25">
      <c r="A4879" t="s">
        <v>10136</v>
      </c>
      <c r="B4879" t="s">
        <v>10137</v>
      </c>
      <c r="C4879" t="s">
        <v>18</v>
      </c>
      <c r="D4879">
        <v>38</v>
      </c>
      <c r="E4879" t="s">
        <v>19</v>
      </c>
      <c r="F4879" t="s">
        <v>60</v>
      </c>
      <c r="G4879" t="s">
        <v>145</v>
      </c>
      <c r="H4879" t="s">
        <v>33</v>
      </c>
      <c r="I4879" t="s">
        <v>23</v>
      </c>
      <c r="J4879" s="1">
        <v>45585</v>
      </c>
      <c r="M4879" t="s">
        <v>35</v>
      </c>
      <c r="N4879" s="2">
        <v>39263.89</v>
      </c>
      <c r="O4879" t="s">
        <v>146</v>
      </c>
      <c r="P4879">
        <v>1.6</v>
      </c>
      <c r="Q48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879">
        <f>YEAR(Table1[[#This Row],[Hire Date]])</f>
        <v>2024</v>
      </c>
      <c r="T4879" t="str">
        <f>IF(Table1[[#This Row],[Education Level]]="Master's Degree",
"Master's Degree",
IF(Table1[[#This Row],[Education Level]]="Bachelor's Degree",
"Bachelor's Degree",
"Others"))</f>
        <v>Master's Degree</v>
      </c>
    </row>
    <row r="4880" spans="1:20" x14ac:dyDescent="0.25">
      <c r="A4880" t="s">
        <v>10138</v>
      </c>
      <c r="B4880" t="s">
        <v>10139</v>
      </c>
      <c r="C4880" t="s">
        <v>29</v>
      </c>
      <c r="D4880">
        <v>28</v>
      </c>
      <c r="E4880" t="s">
        <v>79</v>
      </c>
      <c r="F4880" t="s">
        <v>49</v>
      </c>
      <c r="G4880" t="s">
        <v>21</v>
      </c>
      <c r="H4880" t="s">
        <v>33</v>
      </c>
      <c r="I4880" t="s">
        <v>23</v>
      </c>
      <c r="J4880" s="1">
        <v>43707</v>
      </c>
      <c r="M4880" t="s">
        <v>35</v>
      </c>
      <c r="N4880" s="2">
        <v>18221.68</v>
      </c>
      <c r="O4880" t="s">
        <v>211</v>
      </c>
      <c r="P4880">
        <v>6.7</v>
      </c>
      <c r="Q48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80">
        <f>YEAR(Table1[[#This Row],[Hire Date]])</f>
        <v>2019</v>
      </c>
      <c r="T4880" t="str">
        <f>IF(Table1[[#This Row],[Education Level]]="Master's Degree",
"Master's Degree",
IF(Table1[[#This Row],[Education Level]]="Bachelor's Degree",
"Bachelor's Degree",
"Others"))</f>
        <v>Master's Degree</v>
      </c>
    </row>
    <row r="4881" spans="1:20" x14ac:dyDescent="0.25">
      <c r="A4881" t="s">
        <v>10140</v>
      </c>
      <c r="B4881" t="s">
        <v>10141</v>
      </c>
      <c r="C4881" t="s">
        <v>18</v>
      </c>
      <c r="D4881">
        <v>43</v>
      </c>
      <c r="E4881" t="s">
        <v>73</v>
      </c>
      <c r="F4881" t="s">
        <v>20</v>
      </c>
      <c r="G4881" t="s">
        <v>32</v>
      </c>
      <c r="H4881" t="s">
        <v>33</v>
      </c>
      <c r="I4881" t="s">
        <v>23</v>
      </c>
      <c r="J4881" s="1">
        <v>43498</v>
      </c>
      <c r="M4881" t="s">
        <v>35</v>
      </c>
      <c r="N4881" s="2">
        <v>5013.12</v>
      </c>
      <c r="O4881" t="s">
        <v>821</v>
      </c>
      <c r="P4881">
        <v>7.3</v>
      </c>
      <c r="Q48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81">
        <f>YEAR(Table1[[#This Row],[Hire Date]])</f>
        <v>2019</v>
      </c>
      <c r="T4881" t="str">
        <f>IF(Table1[[#This Row],[Education Level]]="Master's Degree",
"Master's Degree",
IF(Table1[[#This Row],[Education Level]]="Bachelor's Degree",
"Bachelor's Degree",
"Others"))</f>
        <v>Master's Degree</v>
      </c>
    </row>
    <row r="4882" spans="1:20" x14ac:dyDescent="0.25">
      <c r="A4882" t="s">
        <v>10142</v>
      </c>
      <c r="B4882" t="s">
        <v>10143</v>
      </c>
      <c r="C4882" t="s">
        <v>29</v>
      </c>
      <c r="D4882">
        <v>43</v>
      </c>
      <c r="E4882" t="s">
        <v>30</v>
      </c>
      <c r="F4882" t="s">
        <v>20</v>
      </c>
      <c r="G4882" t="s">
        <v>137</v>
      </c>
      <c r="H4882" t="s">
        <v>138</v>
      </c>
      <c r="I4882" t="s">
        <v>34</v>
      </c>
      <c r="J4882" s="1">
        <v>44522</v>
      </c>
      <c r="M4882" t="s">
        <v>35</v>
      </c>
      <c r="N4882" s="2">
        <v>23424.93</v>
      </c>
      <c r="O4882" t="s">
        <v>2861</v>
      </c>
      <c r="P4882">
        <v>4.5</v>
      </c>
      <c r="Q48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882">
        <f>YEAR(Table1[[#This Row],[Hire Date]])</f>
        <v>2021</v>
      </c>
      <c r="T4882" t="str">
        <f>IF(Table1[[#This Row],[Education Level]]="Master's Degree",
"Master's Degree",
IF(Table1[[#This Row],[Education Level]]="Bachelor's Degree",
"Bachelor's Degree",
"Others"))</f>
        <v>Bachelor's Degree</v>
      </c>
    </row>
    <row r="4883" spans="1:20" x14ac:dyDescent="0.25">
      <c r="A4883" t="s">
        <v>10144</v>
      </c>
      <c r="B4883" t="s">
        <v>10145</v>
      </c>
      <c r="C4883" t="s">
        <v>18</v>
      </c>
      <c r="D4883">
        <v>47</v>
      </c>
      <c r="E4883" t="s">
        <v>19</v>
      </c>
      <c r="F4883" t="s">
        <v>60</v>
      </c>
      <c r="G4883" t="s">
        <v>145</v>
      </c>
      <c r="H4883" t="s">
        <v>33</v>
      </c>
      <c r="I4883" t="s">
        <v>34</v>
      </c>
      <c r="J4883" s="1">
        <v>45793</v>
      </c>
      <c r="M4883" t="s">
        <v>35</v>
      </c>
      <c r="N4883" s="2">
        <v>39230.03</v>
      </c>
      <c r="O4883" t="s">
        <v>146</v>
      </c>
      <c r="P4883">
        <v>1</v>
      </c>
      <c r="Q48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883">
        <f>YEAR(Table1[[#This Row],[Hire Date]])</f>
        <v>2025</v>
      </c>
      <c r="T4883" t="str">
        <f>IF(Table1[[#This Row],[Education Level]]="Master's Degree",
"Master's Degree",
IF(Table1[[#This Row],[Education Level]]="Bachelor's Degree",
"Bachelor's Degree",
"Others"))</f>
        <v>Bachelor's Degree</v>
      </c>
    </row>
    <row r="4884" spans="1:20" x14ac:dyDescent="0.25">
      <c r="A4884" t="s">
        <v>10146</v>
      </c>
      <c r="B4884" t="s">
        <v>10147</v>
      </c>
      <c r="C4884" t="s">
        <v>29</v>
      </c>
      <c r="D4884">
        <v>27</v>
      </c>
      <c r="E4884" t="s">
        <v>100</v>
      </c>
      <c r="F4884" t="s">
        <v>31</v>
      </c>
      <c r="G4884" t="s">
        <v>61</v>
      </c>
      <c r="H4884" t="s">
        <v>33</v>
      </c>
      <c r="I4884" t="s">
        <v>23</v>
      </c>
      <c r="J4884" s="1">
        <v>45233</v>
      </c>
      <c r="M4884" t="s">
        <v>35</v>
      </c>
      <c r="N4884" s="2">
        <v>12789.57</v>
      </c>
      <c r="O4884" t="s">
        <v>1828</v>
      </c>
      <c r="P4884">
        <v>2.5</v>
      </c>
      <c r="Q48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884">
        <f>YEAR(Table1[[#This Row],[Hire Date]])</f>
        <v>2023</v>
      </c>
      <c r="T4884" t="str">
        <f>IF(Table1[[#This Row],[Education Level]]="Master's Degree",
"Master's Degree",
IF(Table1[[#This Row],[Education Level]]="Bachelor's Degree",
"Bachelor's Degree",
"Others"))</f>
        <v>Master's Degree</v>
      </c>
    </row>
    <row r="4885" spans="1:20" x14ac:dyDescent="0.25">
      <c r="A4885" t="s">
        <v>10148</v>
      </c>
      <c r="B4885" t="s">
        <v>10149</v>
      </c>
      <c r="C4885" t="s">
        <v>18</v>
      </c>
      <c r="D4885">
        <v>39</v>
      </c>
      <c r="E4885" t="s">
        <v>69</v>
      </c>
      <c r="F4885" t="s">
        <v>20</v>
      </c>
      <c r="G4885" t="s">
        <v>32</v>
      </c>
      <c r="H4885" t="s">
        <v>33</v>
      </c>
      <c r="I4885" t="s">
        <v>34</v>
      </c>
      <c r="J4885" s="1">
        <v>45419</v>
      </c>
      <c r="M4885" t="s">
        <v>35</v>
      </c>
      <c r="N4885" s="2">
        <v>4548.3500000000004</v>
      </c>
      <c r="O4885" t="s">
        <v>1939</v>
      </c>
      <c r="P4885">
        <v>2</v>
      </c>
      <c r="Q48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885">
        <f>YEAR(Table1[[#This Row],[Hire Date]])</f>
        <v>2024</v>
      </c>
      <c r="T4885" t="str">
        <f>IF(Table1[[#This Row],[Education Level]]="Master's Degree",
"Master's Degree",
IF(Table1[[#This Row],[Education Level]]="Bachelor's Degree",
"Bachelor's Degree",
"Others"))</f>
        <v>Bachelor's Degree</v>
      </c>
    </row>
    <row r="4886" spans="1:20" x14ac:dyDescent="0.25">
      <c r="A4886" t="s">
        <v>10150</v>
      </c>
      <c r="B4886" t="s">
        <v>10151</v>
      </c>
      <c r="C4886" t="s">
        <v>18</v>
      </c>
      <c r="D4886">
        <v>40</v>
      </c>
      <c r="E4886" t="s">
        <v>100</v>
      </c>
      <c r="F4886" t="s">
        <v>20</v>
      </c>
      <c r="G4886" t="s">
        <v>61</v>
      </c>
      <c r="H4886" t="s">
        <v>131</v>
      </c>
      <c r="I4886" t="s">
        <v>34</v>
      </c>
      <c r="J4886" s="1">
        <v>44376</v>
      </c>
      <c r="K4886" s="1">
        <v>44477</v>
      </c>
      <c r="L4886" t="s">
        <v>132</v>
      </c>
      <c r="M4886" t="s">
        <v>25</v>
      </c>
      <c r="N4886" s="2">
        <v>11581.75</v>
      </c>
      <c r="O4886" t="s">
        <v>1024</v>
      </c>
      <c r="P4886">
        <v>0.3</v>
      </c>
      <c r="Q48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886">
        <f>YEAR(Table1[[#This Row],[Hire Date]])</f>
        <v>2021</v>
      </c>
      <c r="S4886" s="9">
        <f>YEAR(Table1[[#This Row],[Exit Date]])</f>
        <v>2021</v>
      </c>
      <c r="T4886" t="str">
        <f>IF(Table1[[#This Row],[Education Level]]="Master's Degree",
"Master's Degree",
IF(Table1[[#This Row],[Education Level]]="Bachelor's Degree",
"Bachelor's Degree",
"Others"))</f>
        <v>Bachelor's Degree</v>
      </c>
    </row>
    <row r="4887" spans="1:20" x14ac:dyDescent="0.25">
      <c r="A4887" t="s">
        <v>10152</v>
      </c>
      <c r="B4887" t="s">
        <v>4542</v>
      </c>
      <c r="C4887" t="s">
        <v>18</v>
      </c>
      <c r="D4887">
        <v>30</v>
      </c>
      <c r="E4887" t="s">
        <v>136</v>
      </c>
      <c r="F4887" t="s">
        <v>31</v>
      </c>
      <c r="G4887" t="s">
        <v>45</v>
      </c>
      <c r="H4887" t="s">
        <v>33</v>
      </c>
      <c r="I4887" t="s">
        <v>23</v>
      </c>
      <c r="J4887" s="1">
        <v>45930</v>
      </c>
      <c r="M4887" t="s">
        <v>35</v>
      </c>
      <c r="N4887" s="2">
        <v>8509.2000000000007</v>
      </c>
      <c r="O4887" t="s">
        <v>2133</v>
      </c>
      <c r="P4887">
        <v>0.6</v>
      </c>
      <c r="Q48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887">
        <f>YEAR(Table1[[#This Row],[Hire Date]])</f>
        <v>2025</v>
      </c>
      <c r="T4887" t="str">
        <f>IF(Table1[[#This Row],[Education Level]]="Master's Degree",
"Master's Degree",
IF(Table1[[#This Row],[Education Level]]="Bachelor's Degree",
"Bachelor's Degree",
"Others"))</f>
        <v>Master's Degree</v>
      </c>
    </row>
    <row r="4888" spans="1:20" x14ac:dyDescent="0.25">
      <c r="A4888" t="s">
        <v>10153</v>
      </c>
      <c r="B4888" t="s">
        <v>10154</v>
      </c>
      <c r="C4888" t="s">
        <v>29</v>
      </c>
      <c r="D4888">
        <v>28</v>
      </c>
      <c r="E4888" t="s">
        <v>121</v>
      </c>
      <c r="F4888" t="s">
        <v>20</v>
      </c>
      <c r="G4888" t="s">
        <v>61</v>
      </c>
      <c r="H4888" t="s">
        <v>33</v>
      </c>
      <c r="I4888" t="s">
        <v>34</v>
      </c>
      <c r="J4888" s="1">
        <v>44049</v>
      </c>
      <c r="M4888" t="s">
        <v>35</v>
      </c>
      <c r="N4888" s="2">
        <v>13702.64</v>
      </c>
      <c r="O4888" t="s">
        <v>491</v>
      </c>
      <c r="P4888">
        <v>5.8</v>
      </c>
      <c r="Q48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88">
        <f>YEAR(Table1[[#This Row],[Hire Date]])</f>
        <v>2020</v>
      </c>
      <c r="T4888" t="str">
        <f>IF(Table1[[#This Row],[Education Level]]="Master's Degree",
"Master's Degree",
IF(Table1[[#This Row],[Education Level]]="Bachelor's Degree",
"Bachelor's Degree",
"Others"))</f>
        <v>Bachelor's Degree</v>
      </c>
    </row>
    <row r="4889" spans="1:20" x14ac:dyDescent="0.25">
      <c r="A4889" t="s">
        <v>10155</v>
      </c>
      <c r="B4889" t="s">
        <v>10156</v>
      </c>
      <c r="C4889" t="s">
        <v>29</v>
      </c>
      <c r="D4889">
        <v>49</v>
      </c>
      <c r="E4889" t="s">
        <v>69</v>
      </c>
      <c r="F4889" t="s">
        <v>60</v>
      </c>
      <c r="G4889" t="s">
        <v>45</v>
      </c>
      <c r="H4889" t="s">
        <v>33</v>
      </c>
      <c r="I4889" t="s">
        <v>23</v>
      </c>
      <c r="J4889" s="1">
        <v>45488</v>
      </c>
      <c r="M4889" t="s">
        <v>35</v>
      </c>
      <c r="N4889" s="2">
        <v>6730.75</v>
      </c>
      <c r="O4889" t="s">
        <v>277</v>
      </c>
      <c r="P4889">
        <v>1.8</v>
      </c>
      <c r="Q48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889">
        <f>YEAR(Table1[[#This Row],[Hire Date]])</f>
        <v>2024</v>
      </c>
      <c r="T4889" t="str">
        <f>IF(Table1[[#This Row],[Education Level]]="Master's Degree",
"Master's Degree",
IF(Table1[[#This Row],[Education Level]]="Bachelor's Degree",
"Bachelor's Degree",
"Others"))</f>
        <v>Master's Degree</v>
      </c>
    </row>
    <row r="4890" spans="1:20" x14ac:dyDescent="0.25">
      <c r="A4890" t="s">
        <v>10157</v>
      </c>
      <c r="B4890" t="s">
        <v>10158</v>
      </c>
      <c r="C4890" t="s">
        <v>18</v>
      </c>
      <c r="D4890">
        <v>37</v>
      </c>
      <c r="E4890" t="s">
        <v>43</v>
      </c>
      <c r="F4890" t="s">
        <v>31</v>
      </c>
      <c r="G4890" t="s">
        <v>61</v>
      </c>
      <c r="H4890" t="s">
        <v>33</v>
      </c>
      <c r="I4890" t="s">
        <v>23</v>
      </c>
      <c r="J4890" s="1">
        <v>44036</v>
      </c>
      <c r="M4890" t="s">
        <v>35</v>
      </c>
      <c r="N4890" s="2">
        <v>10773.25</v>
      </c>
      <c r="O4890" t="s">
        <v>202</v>
      </c>
      <c r="P4890">
        <v>5.8</v>
      </c>
      <c r="Q48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90">
        <f>YEAR(Table1[[#This Row],[Hire Date]])</f>
        <v>2020</v>
      </c>
      <c r="T4890" t="str">
        <f>IF(Table1[[#This Row],[Education Level]]="Master's Degree",
"Master's Degree",
IF(Table1[[#This Row],[Education Level]]="Bachelor's Degree",
"Bachelor's Degree",
"Others"))</f>
        <v>Master's Degree</v>
      </c>
    </row>
    <row r="4891" spans="1:20" x14ac:dyDescent="0.25">
      <c r="A4891" t="s">
        <v>10159</v>
      </c>
      <c r="B4891" t="s">
        <v>10160</v>
      </c>
      <c r="C4891" t="s">
        <v>18</v>
      </c>
      <c r="D4891">
        <v>40</v>
      </c>
      <c r="E4891" t="s">
        <v>43</v>
      </c>
      <c r="F4891" t="s">
        <v>44</v>
      </c>
      <c r="G4891" t="s">
        <v>61</v>
      </c>
      <c r="H4891" t="s">
        <v>33</v>
      </c>
      <c r="I4891" t="s">
        <v>50</v>
      </c>
      <c r="J4891" s="1">
        <v>43727</v>
      </c>
      <c r="M4891" t="s">
        <v>35</v>
      </c>
      <c r="N4891" s="2">
        <v>9781.4500000000007</v>
      </c>
      <c r="O4891" t="s">
        <v>4196</v>
      </c>
      <c r="P4891">
        <v>6.7</v>
      </c>
      <c r="Q48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91">
        <f>YEAR(Table1[[#This Row],[Hire Date]])</f>
        <v>2019</v>
      </c>
      <c r="T4891" t="str">
        <f>IF(Table1[[#This Row],[Education Level]]="Master's Degree",
"Master's Degree",
IF(Table1[[#This Row],[Education Level]]="Bachelor's Degree",
"Bachelor's Degree",
"Others"))</f>
        <v>Others</v>
      </c>
    </row>
    <row r="4892" spans="1:20" x14ac:dyDescent="0.25">
      <c r="A4892" t="s">
        <v>10161</v>
      </c>
      <c r="B4892" t="s">
        <v>10162</v>
      </c>
      <c r="C4892" t="s">
        <v>29</v>
      </c>
      <c r="D4892">
        <v>27</v>
      </c>
      <c r="E4892" t="s">
        <v>30</v>
      </c>
      <c r="F4892" t="s">
        <v>31</v>
      </c>
      <c r="G4892" t="s">
        <v>61</v>
      </c>
      <c r="H4892" t="s">
        <v>33</v>
      </c>
      <c r="I4892" t="s">
        <v>23</v>
      </c>
      <c r="J4892" s="1">
        <v>44558</v>
      </c>
      <c r="M4892" t="s">
        <v>35</v>
      </c>
      <c r="N4892" s="2">
        <v>9519.68</v>
      </c>
      <c r="O4892" t="s">
        <v>1375</v>
      </c>
      <c r="P4892">
        <v>4.4000000000000004</v>
      </c>
      <c r="Q48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892">
        <f>YEAR(Table1[[#This Row],[Hire Date]])</f>
        <v>2021</v>
      </c>
      <c r="T4892" t="str">
        <f>IF(Table1[[#This Row],[Education Level]]="Master's Degree",
"Master's Degree",
IF(Table1[[#This Row],[Education Level]]="Bachelor's Degree",
"Bachelor's Degree",
"Others"))</f>
        <v>Master's Degree</v>
      </c>
    </row>
    <row r="4893" spans="1:20" x14ac:dyDescent="0.25">
      <c r="A4893" t="s">
        <v>10163</v>
      </c>
      <c r="B4893" t="s">
        <v>10164</v>
      </c>
      <c r="C4893" t="s">
        <v>29</v>
      </c>
      <c r="D4893">
        <v>24</v>
      </c>
      <c r="E4893" t="s">
        <v>19</v>
      </c>
      <c r="F4893" t="s">
        <v>31</v>
      </c>
      <c r="G4893" t="s">
        <v>232</v>
      </c>
      <c r="H4893" t="s">
        <v>33</v>
      </c>
      <c r="I4893" t="s">
        <v>75</v>
      </c>
      <c r="J4893" s="1">
        <v>43325</v>
      </c>
      <c r="M4893" t="s">
        <v>35</v>
      </c>
      <c r="N4893" s="2">
        <v>56144.17</v>
      </c>
      <c r="O4893" t="s">
        <v>146</v>
      </c>
      <c r="P4893">
        <v>7.8</v>
      </c>
      <c r="Q48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93">
        <f>YEAR(Table1[[#This Row],[Hire Date]])</f>
        <v>2018</v>
      </c>
      <c r="T4893" t="str">
        <f>IF(Table1[[#This Row],[Education Level]]="Master's Degree",
"Master's Degree",
IF(Table1[[#This Row],[Education Level]]="Bachelor's Degree",
"Bachelor's Degree",
"Others"))</f>
        <v>Others</v>
      </c>
    </row>
    <row r="4894" spans="1:20" x14ac:dyDescent="0.25">
      <c r="A4894" t="s">
        <v>10165</v>
      </c>
      <c r="B4894" t="s">
        <v>8531</v>
      </c>
      <c r="C4894" t="s">
        <v>18</v>
      </c>
      <c r="D4894">
        <v>29</v>
      </c>
      <c r="E4894" t="s">
        <v>79</v>
      </c>
      <c r="F4894" t="s">
        <v>31</v>
      </c>
      <c r="G4894" t="s">
        <v>93</v>
      </c>
      <c r="H4894" t="s">
        <v>33</v>
      </c>
      <c r="I4894" t="s">
        <v>23</v>
      </c>
      <c r="J4894" s="1">
        <v>45126</v>
      </c>
      <c r="M4894" t="s">
        <v>35</v>
      </c>
      <c r="N4894" s="2">
        <v>3427.05</v>
      </c>
      <c r="O4894" t="s">
        <v>1161</v>
      </c>
      <c r="P4894">
        <v>2.8</v>
      </c>
      <c r="Q48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894">
        <f>YEAR(Table1[[#This Row],[Hire Date]])</f>
        <v>2023</v>
      </c>
      <c r="T4894" t="str">
        <f>IF(Table1[[#This Row],[Education Level]]="Master's Degree",
"Master's Degree",
IF(Table1[[#This Row],[Education Level]]="Bachelor's Degree",
"Bachelor's Degree",
"Others"))</f>
        <v>Master's Degree</v>
      </c>
    </row>
    <row r="4895" spans="1:20" x14ac:dyDescent="0.25">
      <c r="A4895" t="s">
        <v>10166</v>
      </c>
      <c r="B4895" t="s">
        <v>4408</v>
      </c>
      <c r="C4895" t="s">
        <v>18</v>
      </c>
      <c r="D4895">
        <v>33</v>
      </c>
      <c r="E4895" s="9" t="s">
        <v>13002</v>
      </c>
      <c r="F4895" t="s">
        <v>20</v>
      </c>
      <c r="G4895" t="s">
        <v>45</v>
      </c>
      <c r="H4895" t="s">
        <v>22</v>
      </c>
      <c r="I4895" t="s">
        <v>34</v>
      </c>
      <c r="J4895" s="1">
        <v>43964</v>
      </c>
      <c r="M4895" t="s">
        <v>35</v>
      </c>
      <c r="N4895" s="2">
        <v>8974.08</v>
      </c>
      <c r="O4895" t="s">
        <v>2967</v>
      </c>
      <c r="P4895">
        <v>6</v>
      </c>
      <c r="Q48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895">
        <f>YEAR(Table1[[#This Row],[Hire Date]])</f>
        <v>2020</v>
      </c>
      <c r="T4895" t="str">
        <f>IF(Table1[[#This Row],[Education Level]]="Master's Degree",
"Master's Degree",
IF(Table1[[#This Row],[Education Level]]="Bachelor's Degree",
"Bachelor's Degree",
"Others"))</f>
        <v>Bachelor's Degree</v>
      </c>
    </row>
    <row r="4896" spans="1:20" x14ac:dyDescent="0.25">
      <c r="A4896" t="s">
        <v>10167</v>
      </c>
      <c r="B4896" t="s">
        <v>10168</v>
      </c>
      <c r="C4896" t="s">
        <v>18</v>
      </c>
      <c r="D4896">
        <v>25</v>
      </c>
      <c r="E4896" t="s">
        <v>73</v>
      </c>
      <c r="F4896" t="s">
        <v>31</v>
      </c>
      <c r="G4896" t="s">
        <v>45</v>
      </c>
      <c r="H4896" t="s">
        <v>33</v>
      </c>
      <c r="I4896" t="s">
        <v>34</v>
      </c>
      <c r="J4896" s="1">
        <v>46021</v>
      </c>
      <c r="K4896" s="1">
        <v>46116</v>
      </c>
      <c r="L4896" t="s">
        <v>24</v>
      </c>
      <c r="M4896" t="s">
        <v>25</v>
      </c>
      <c r="N4896" s="2">
        <v>8212.2000000000007</v>
      </c>
      <c r="O4896" t="s">
        <v>650</v>
      </c>
      <c r="P4896">
        <v>0.3</v>
      </c>
      <c r="Q48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896">
        <f>YEAR(Table1[[#This Row],[Hire Date]])</f>
        <v>2025</v>
      </c>
      <c r="S4896" s="9">
        <f>YEAR(Table1[[#This Row],[Exit Date]])</f>
        <v>2026</v>
      </c>
      <c r="T4896" t="str">
        <f>IF(Table1[[#This Row],[Education Level]]="Master's Degree",
"Master's Degree",
IF(Table1[[#This Row],[Education Level]]="Bachelor's Degree",
"Bachelor's Degree",
"Others"))</f>
        <v>Bachelor's Degree</v>
      </c>
    </row>
    <row r="4897" spans="1:20" x14ac:dyDescent="0.25">
      <c r="A4897" t="s">
        <v>10169</v>
      </c>
      <c r="B4897" t="s">
        <v>4341</v>
      </c>
      <c r="C4897" t="s">
        <v>29</v>
      </c>
      <c r="D4897">
        <v>34</v>
      </c>
      <c r="E4897" t="s">
        <v>73</v>
      </c>
      <c r="F4897" t="s">
        <v>74</v>
      </c>
      <c r="G4897" t="s">
        <v>21</v>
      </c>
      <c r="H4897" t="s">
        <v>33</v>
      </c>
      <c r="I4897" t="s">
        <v>23</v>
      </c>
      <c r="J4897" s="1">
        <v>44144</v>
      </c>
      <c r="K4897" s="1">
        <v>45666</v>
      </c>
      <c r="L4897" t="s">
        <v>132</v>
      </c>
      <c r="M4897" t="s">
        <v>25</v>
      </c>
      <c r="N4897" s="2">
        <v>16433.53</v>
      </c>
      <c r="O4897" t="s">
        <v>328</v>
      </c>
      <c r="P4897">
        <v>4.2</v>
      </c>
      <c r="Q48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897">
        <f>YEAR(Table1[[#This Row],[Hire Date]])</f>
        <v>2020</v>
      </c>
      <c r="S4897" s="9">
        <f>YEAR(Table1[[#This Row],[Exit Date]])</f>
        <v>2025</v>
      </c>
      <c r="T4897" t="str">
        <f>IF(Table1[[#This Row],[Education Level]]="Master's Degree",
"Master's Degree",
IF(Table1[[#This Row],[Education Level]]="Bachelor's Degree",
"Bachelor's Degree",
"Others"))</f>
        <v>Master's Degree</v>
      </c>
    </row>
    <row r="4898" spans="1:20" x14ac:dyDescent="0.25">
      <c r="A4898" t="s">
        <v>10170</v>
      </c>
      <c r="B4898" t="s">
        <v>10171</v>
      </c>
      <c r="C4898" t="s">
        <v>29</v>
      </c>
      <c r="D4898">
        <v>22</v>
      </c>
      <c r="E4898" t="s">
        <v>30</v>
      </c>
      <c r="F4898" t="s">
        <v>44</v>
      </c>
      <c r="G4898" t="s">
        <v>21</v>
      </c>
      <c r="H4898" t="s">
        <v>33</v>
      </c>
      <c r="I4898" t="s">
        <v>23</v>
      </c>
      <c r="J4898" s="1">
        <v>45088</v>
      </c>
      <c r="M4898" t="s">
        <v>35</v>
      </c>
      <c r="N4898" s="2">
        <v>15743.95</v>
      </c>
      <c r="O4898" t="s">
        <v>1260</v>
      </c>
      <c r="P4898">
        <v>2.9</v>
      </c>
      <c r="Q48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898">
        <f>YEAR(Table1[[#This Row],[Hire Date]])</f>
        <v>2023</v>
      </c>
      <c r="T4898" t="str">
        <f>IF(Table1[[#This Row],[Education Level]]="Master's Degree",
"Master's Degree",
IF(Table1[[#This Row],[Education Level]]="Bachelor's Degree",
"Bachelor's Degree",
"Others"))</f>
        <v>Master's Degree</v>
      </c>
    </row>
    <row r="4899" spans="1:20" x14ac:dyDescent="0.25">
      <c r="A4899" t="s">
        <v>10172</v>
      </c>
      <c r="B4899" t="s">
        <v>10173</v>
      </c>
      <c r="C4899" t="s">
        <v>29</v>
      </c>
      <c r="D4899">
        <v>24</v>
      </c>
      <c r="E4899" t="s">
        <v>19</v>
      </c>
      <c r="F4899" t="s">
        <v>20</v>
      </c>
      <c r="G4899" t="s">
        <v>145</v>
      </c>
      <c r="H4899" t="s">
        <v>131</v>
      </c>
      <c r="I4899" t="s">
        <v>23</v>
      </c>
      <c r="J4899" s="1">
        <v>43274</v>
      </c>
      <c r="K4899" s="1">
        <v>43441</v>
      </c>
      <c r="L4899" t="s">
        <v>132</v>
      </c>
      <c r="M4899" t="s">
        <v>25</v>
      </c>
      <c r="N4899" s="2">
        <v>44029.35</v>
      </c>
      <c r="O4899" t="s">
        <v>146</v>
      </c>
      <c r="P4899">
        <v>0.5</v>
      </c>
      <c r="Q48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899">
        <f>YEAR(Table1[[#This Row],[Hire Date]])</f>
        <v>2018</v>
      </c>
      <c r="S4899" s="9">
        <f>YEAR(Table1[[#This Row],[Exit Date]])</f>
        <v>2018</v>
      </c>
      <c r="T4899" t="str">
        <f>IF(Table1[[#This Row],[Education Level]]="Master's Degree",
"Master's Degree",
IF(Table1[[#This Row],[Education Level]]="Bachelor's Degree",
"Bachelor's Degree",
"Others"))</f>
        <v>Master's Degree</v>
      </c>
    </row>
    <row r="4900" spans="1:20" x14ac:dyDescent="0.25">
      <c r="A4900" t="s">
        <v>10174</v>
      </c>
      <c r="B4900" t="s">
        <v>10175</v>
      </c>
      <c r="C4900" t="s">
        <v>18</v>
      </c>
      <c r="D4900">
        <v>41</v>
      </c>
      <c r="E4900" t="s">
        <v>43</v>
      </c>
      <c r="F4900" t="s">
        <v>49</v>
      </c>
      <c r="G4900" t="s">
        <v>61</v>
      </c>
      <c r="H4900" t="s">
        <v>33</v>
      </c>
      <c r="I4900" t="s">
        <v>23</v>
      </c>
      <c r="J4900" s="1">
        <v>44669</v>
      </c>
      <c r="M4900" t="s">
        <v>35</v>
      </c>
      <c r="N4900" s="2">
        <v>11890.93</v>
      </c>
      <c r="O4900" t="s">
        <v>615</v>
      </c>
      <c r="P4900">
        <v>4.0999999999999996</v>
      </c>
      <c r="Q49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00">
        <f>YEAR(Table1[[#This Row],[Hire Date]])</f>
        <v>2022</v>
      </c>
      <c r="T4900" t="str">
        <f>IF(Table1[[#This Row],[Education Level]]="Master's Degree",
"Master's Degree",
IF(Table1[[#This Row],[Education Level]]="Bachelor's Degree",
"Bachelor's Degree",
"Others"))</f>
        <v>Master's Degree</v>
      </c>
    </row>
    <row r="4901" spans="1:20" x14ac:dyDescent="0.25">
      <c r="A4901" t="s">
        <v>10176</v>
      </c>
      <c r="B4901" t="s">
        <v>10177</v>
      </c>
      <c r="C4901" t="s">
        <v>18</v>
      </c>
      <c r="D4901">
        <v>40</v>
      </c>
      <c r="E4901" t="s">
        <v>30</v>
      </c>
      <c r="F4901" t="s">
        <v>31</v>
      </c>
      <c r="G4901" t="s">
        <v>93</v>
      </c>
      <c r="H4901" t="s">
        <v>33</v>
      </c>
      <c r="I4901" t="s">
        <v>50</v>
      </c>
      <c r="J4901" s="1">
        <v>45701</v>
      </c>
      <c r="M4901" t="s">
        <v>35</v>
      </c>
      <c r="N4901" s="2">
        <v>3892.92</v>
      </c>
      <c r="O4901" t="s">
        <v>4938</v>
      </c>
      <c r="P4901">
        <v>1.3</v>
      </c>
      <c r="Q49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901">
        <f>YEAR(Table1[[#This Row],[Hire Date]])</f>
        <v>2025</v>
      </c>
      <c r="T4901" t="str">
        <f>IF(Table1[[#This Row],[Education Level]]="Master's Degree",
"Master's Degree",
IF(Table1[[#This Row],[Education Level]]="Bachelor's Degree",
"Bachelor's Degree",
"Others"))</f>
        <v>Others</v>
      </c>
    </row>
    <row r="4902" spans="1:20" x14ac:dyDescent="0.25">
      <c r="A4902" t="s">
        <v>10178</v>
      </c>
      <c r="B4902" t="s">
        <v>10179</v>
      </c>
      <c r="C4902" t="s">
        <v>18</v>
      </c>
      <c r="D4902">
        <v>31</v>
      </c>
      <c r="E4902" t="s">
        <v>79</v>
      </c>
      <c r="F4902" t="s">
        <v>74</v>
      </c>
      <c r="G4902" t="s">
        <v>61</v>
      </c>
      <c r="H4902" t="s">
        <v>131</v>
      </c>
      <c r="I4902" t="s">
        <v>34</v>
      </c>
      <c r="J4902" s="1">
        <v>44065</v>
      </c>
      <c r="M4902" t="s">
        <v>35</v>
      </c>
      <c r="N4902" s="2">
        <v>13680.67</v>
      </c>
      <c r="O4902" t="s">
        <v>277</v>
      </c>
      <c r="P4902">
        <v>5.7</v>
      </c>
      <c r="Q49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02">
        <f>YEAR(Table1[[#This Row],[Hire Date]])</f>
        <v>2020</v>
      </c>
      <c r="T4902" t="str">
        <f>IF(Table1[[#This Row],[Education Level]]="Master's Degree",
"Master's Degree",
IF(Table1[[#This Row],[Education Level]]="Bachelor's Degree",
"Bachelor's Degree",
"Others"))</f>
        <v>Bachelor's Degree</v>
      </c>
    </row>
    <row r="4903" spans="1:20" x14ac:dyDescent="0.25">
      <c r="A4903" t="s">
        <v>10180</v>
      </c>
      <c r="B4903" t="s">
        <v>10181</v>
      </c>
      <c r="C4903" t="s">
        <v>29</v>
      </c>
      <c r="D4903">
        <v>25</v>
      </c>
      <c r="E4903" t="s">
        <v>100</v>
      </c>
      <c r="F4903" t="s">
        <v>31</v>
      </c>
      <c r="G4903" t="s">
        <v>21</v>
      </c>
      <c r="H4903" t="s">
        <v>33</v>
      </c>
      <c r="I4903" t="s">
        <v>23</v>
      </c>
      <c r="J4903" s="1">
        <v>44558</v>
      </c>
      <c r="M4903" t="s">
        <v>35</v>
      </c>
      <c r="N4903" s="2">
        <v>14842.61</v>
      </c>
      <c r="O4903" t="s">
        <v>1939</v>
      </c>
      <c r="P4903">
        <v>4.4000000000000004</v>
      </c>
      <c r="Q49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03">
        <f>YEAR(Table1[[#This Row],[Hire Date]])</f>
        <v>2021</v>
      </c>
      <c r="T4903" t="str">
        <f>IF(Table1[[#This Row],[Education Level]]="Master's Degree",
"Master's Degree",
IF(Table1[[#This Row],[Education Level]]="Bachelor's Degree",
"Bachelor's Degree",
"Others"))</f>
        <v>Master's Degree</v>
      </c>
    </row>
    <row r="4904" spans="1:20" x14ac:dyDescent="0.25">
      <c r="A4904" t="s">
        <v>10182</v>
      </c>
      <c r="B4904" t="s">
        <v>10183</v>
      </c>
      <c r="C4904" t="s">
        <v>29</v>
      </c>
      <c r="D4904">
        <v>25</v>
      </c>
      <c r="E4904" s="9" t="s">
        <v>13002</v>
      </c>
      <c r="F4904" t="s">
        <v>74</v>
      </c>
      <c r="G4904" t="s">
        <v>61</v>
      </c>
      <c r="H4904" t="s">
        <v>33</v>
      </c>
      <c r="I4904" t="s">
        <v>34</v>
      </c>
      <c r="J4904" s="1">
        <v>45892</v>
      </c>
      <c r="M4904" t="s">
        <v>35</v>
      </c>
      <c r="N4904" s="2">
        <v>13565.83</v>
      </c>
      <c r="O4904" t="s">
        <v>2390</v>
      </c>
      <c r="P4904">
        <v>0.7</v>
      </c>
      <c r="Q49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904">
        <f>YEAR(Table1[[#This Row],[Hire Date]])</f>
        <v>2025</v>
      </c>
      <c r="T4904" t="str">
        <f>IF(Table1[[#This Row],[Education Level]]="Master's Degree",
"Master's Degree",
IF(Table1[[#This Row],[Education Level]]="Bachelor's Degree",
"Bachelor's Degree",
"Others"))</f>
        <v>Bachelor's Degree</v>
      </c>
    </row>
    <row r="4905" spans="1:20" x14ac:dyDescent="0.25">
      <c r="A4905" t="s">
        <v>10184</v>
      </c>
      <c r="B4905" t="s">
        <v>10185</v>
      </c>
      <c r="C4905" t="s">
        <v>29</v>
      </c>
      <c r="D4905">
        <v>31</v>
      </c>
      <c r="E4905" t="s">
        <v>73</v>
      </c>
      <c r="F4905" t="s">
        <v>31</v>
      </c>
      <c r="G4905" t="s">
        <v>32</v>
      </c>
      <c r="H4905" t="s">
        <v>33</v>
      </c>
      <c r="I4905" t="s">
        <v>117</v>
      </c>
      <c r="J4905" s="1">
        <v>43766</v>
      </c>
      <c r="M4905" t="s">
        <v>35</v>
      </c>
      <c r="N4905" s="2">
        <v>6449.36</v>
      </c>
      <c r="O4905" t="s">
        <v>80</v>
      </c>
      <c r="P4905">
        <v>6.6</v>
      </c>
      <c r="Q49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05">
        <f>YEAR(Table1[[#This Row],[Hire Date]])</f>
        <v>2019</v>
      </c>
      <c r="T4905" t="str">
        <f>IF(Table1[[#This Row],[Education Level]]="Master's Degree",
"Master's Degree",
IF(Table1[[#This Row],[Education Level]]="Bachelor's Degree",
"Bachelor's Degree",
"Others"))</f>
        <v>Others</v>
      </c>
    </row>
    <row r="4906" spans="1:20" x14ac:dyDescent="0.25">
      <c r="A4906" t="s">
        <v>10186</v>
      </c>
      <c r="B4906" t="s">
        <v>10187</v>
      </c>
      <c r="C4906" t="s">
        <v>18</v>
      </c>
      <c r="D4906">
        <v>40</v>
      </c>
      <c r="E4906" t="s">
        <v>69</v>
      </c>
      <c r="F4906" t="s">
        <v>31</v>
      </c>
      <c r="G4906" t="s">
        <v>32</v>
      </c>
      <c r="H4906" t="s">
        <v>33</v>
      </c>
      <c r="I4906" t="s">
        <v>34</v>
      </c>
      <c r="J4906" s="1">
        <v>44514</v>
      </c>
      <c r="K4906" s="1">
        <v>45950</v>
      </c>
      <c r="L4906" t="s">
        <v>24</v>
      </c>
      <c r="M4906" t="s">
        <v>25</v>
      </c>
      <c r="N4906" s="2">
        <v>4563.7</v>
      </c>
      <c r="O4906" t="s">
        <v>172</v>
      </c>
      <c r="P4906">
        <v>3.9</v>
      </c>
      <c r="Q49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06">
        <f>YEAR(Table1[[#This Row],[Hire Date]])</f>
        <v>2021</v>
      </c>
      <c r="S4906" s="9">
        <f>YEAR(Table1[[#This Row],[Exit Date]])</f>
        <v>2025</v>
      </c>
      <c r="T4906" t="str">
        <f>IF(Table1[[#This Row],[Education Level]]="Master's Degree",
"Master's Degree",
IF(Table1[[#This Row],[Education Level]]="Bachelor's Degree",
"Bachelor's Degree",
"Others"))</f>
        <v>Bachelor's Degree</v>
      </c>
    </row>
    <row r="4907" spans="1:20" x14ac:dyDescent="0.25">
      <c r="A4907" t="s">
        <v>10188</v>
      </c>
      <c r="B4907" t="s">
        <v>10189</v>
      </c>
      <c r="C4907" t="s">
        <v>18</v>
      </c>
      <c r="D4907">
        <v>43</v>
      </c>
      <c r="E4907" t="s">
        <v>69</v>
      </c>
      <c r="F4907" t="s">
        <v>31</v>
      </c>
      <c r="G4907" t="s">
        <v>61</v>
      </c>
      <c r="H4907" t="s">
        <v>33</v>
      </c>
      <c r="I4907" t="s">
        <v>34</v>
      </c>
      <c r="J4907" s="1">
        <v>44642</v>
      </c>
      <c r="M4907" t="s">
        <v>35</v>
      </c>
      <c r="N4907" s="2">
        <v>12951.97</v>
      </c>
      <c r="O4907" t="s">
        <v>1591</v>
      </c>
      <c r="P4907">
        <v>4.2</v>
      </c>
      <c r="Q49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07">
        <f>YEAR(Table1[[#This Row],[Hire Date]])</f>
        <v>2022</v>
      </c>
      <c r="T4907" t="str">
        <f>IF(Table1[[#This Row],[Education Level]]="Master's Degree",
"Master's Degree",
IF(Table1[[#This Row],[Education Level]]="Bachelor's Degree",
"Bachelor's Degree",
"Others"))</f>
        <v>Bachelor's Degree</v>
      </c>
    </row>
    <row r="4908" spans="1:20" x14ac:dyDescent="0.25">
      <c r="A4908" t="s">
        <v>10190</v>
      </c>
      <c r="B4908" t="s">
        <v>8277</v>
      </c>
      <c r="C4908" t="s">
        <v>18</v>
      </c>
      <c r="D4908">
        <v>30</v>
      </c>
      <c r="E4908" t="s">
        <v>43</v>
      </c>
      <c r="F4908" t="s">
        <v>60</v>
      </c>
      <c r="G4908" t="s">
        <v>93</v>
      </c>
      <c r="H4908" t="s">
        <v>33</v>
      </c>
      <c r="I4908" t="s">
        <v>34</v>
      </c>
      <c r="J4908" s="1">
        <v>44002</v>
      </c>
      <c r="M4908" t="s">
        <v>35</v>
      </c>
      <c r="N4908" s="2">
        <v>3775.23</v>
      </c>
      <c r="O4908" t="s">
        <v>763</v>
      </c>
      <c r="P4908">
        <v>5.9</v>
      </c>
      <c r="Q49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08">
        <f>YEAR(Table1[[#This Row],[Hire Date]])</f>
        <v>2020</v>
      </c>
      <c r="T4908" t="str">
        <f>IF(Table1[[#This Row],[Education Level]]="Master's Degree",
"Master's Degree",
IF(Table1[[#This Row],[Education Level]]="Bachelor's Degree",
"Bachelor's Degree",
"Others"))</f>
        <v>Bachelor's Degree</v>
      </c>
    </row>
    <row r="4909" spans="1:20" x14ac:dyDescent="0.25">
      <c r="A4909" t="s">
        <v>10191</v>
      </c>
      <c r="B4909" t="s">
        <v>10192</v>
      </c>
      <c r="C4909" t="s">
        <v>29</v>
      </c>
      <c r="D4909">
        <v>24</v>
      </c>
      <c r="E4909" t="s">
        <v>30</v>
      </c>
      <c r="F4909" t="s">
        <v>60</v>
      </c>
      <c r="G4909" t="s">
        <v>137</v>
      </c>
      <c r="H4909" t="s">
        <v>33</v>
      </c>
      <c r="I4909" t="s">
        <v>34</v>
      </c>
      <c r="J4909" s="1">
        <v>43830</v>
      </c>
      <c r="M4909" t="s">
        <v>35</v>
      </c>
      <c r="N4909" s="2">
        <v>22954.87</v>
      </c>
      <c r="O4909" t="s">
        <v>771</v>
      </c>
      <c r="P4909">
        <v>6.4</v>
      </c>
      <c r="Q49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09">
        <f>YEAR(Table1[[#This Row],[Hire Date]])</f>
        <v>2019</v>
      </c>
      <c r="T4909" t="str">
        <f>IF(Table1[[#This Row],[Education Level]]="Master's Degree",
"Master's Degree",
IF(Table1[[#This Row],[Education Level]]="Bachelor's Degree",
"Bachelor's Degree",
"Others"))</f>
        <v>Bachelor's Degree</v>
      </c>
    </row>
    <row r="4910" spans="1:20" x14ac:dyDescent="0.25">
      <c r="A4910" t="s">
        <v>10193</v>
      </c>
      <c r="B4910" t="s">
        <v>10194</v>
      </c>
      <c r="C4910" t="s">
        <v>18</v>
      </c>
      <c r="D4910">
        <v>37</v>
      </c>
      <c r="E4910" t="s">
        <v>86</v>
      </c>
      <c r="F4910" t="s">
        <v>31</v>
      </c>
      <c r="G4910" t="s">
        <v>32</v>
      </c>
      <c r="H4910" t="s">
        <v>33</v>
      </c>
      <c r="I4910" t="s">
        <v>34</v>
      </c>
      <c r="J4910" s="1">
        <v>46068</v>
      </c>
      <c r="M4910" t="s">
        <v>35</v>
      </c>
      <c r="N4910" s="2">
        <v>5393.35</v>
      </c>
      <c r="O4910" t="s">
        <v>70</v>
      </c>
      <c r="P4910">
        <v>0.3</v>
      </c>
      <c r="Q49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910">
        <f>YEAR(Table1[[#This Row],[Hire Date]])</f>
        <v>2026</v>
      </c>
      <c r="T4910" t="str">
        <f>IF(Table1[[#This Row],[Education Level]]="Master's Degree",
"Master's Degree",
IF(Table1[[#This Row],[Education Level]]="Bachelor's Degree",
"Bachelor's Degree",
"Others"))</f>
        <v>Bachelor's Degree</v>
      </c>
    </row>
    <row r="4911" spans="1:20" x14ac:dyDescent="0.25">
      <c r="A4911" t="s">
        <v>10195</v>
      </c>
      <c r="B4911" t="s">
        <v>10196</v>
      </c>
      <c r="C4911" t="s">
        <v>29</v>
      </c>
      <c r="D4911">
        <v>27</v>
      </c>
      <c r="E4911" t="s">
        <v>43</v>
      </c>
      <c r="F4911" t="s">
        <v>74</v>
      </c>
      <c r="G4911" t="s">
        <v>145</v>
      </c>
      <c r="H4911" t="s">
        <v>33</v>
      </c>
      <c r="I4911" t="s">
        <v>34</v>
      </c>
      <c r="J4911" s="1">
        <v>45885</v>
      </c>
      <c r="M4911" t="s">
        <v>35</v>
      </c>
      <c r="N4911" s="2">
        <v>40490.57</v>
      </c>
      <c r="O4911" t="s">
        <v>146</v>
      </c>
      <c r="P4911">
        <v>0.8</v>
      </c>
      <c r="Q49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911">
        <f>YEAR(Table1[[#This Row],[Hire Date]])</f>
        <v>2025</v>
      </c>
      <c r="T4911" t="str">
        <f>IF(Table1[[#This Row],[Education Level]]="Master's Degree",
"Master's Degree",
IF(Table1[[#This Row],[Education Level]]="Bachelor's Degree",
"Bachelor's Degree",
"Others"))</f>
        <v>Bachelor's Degree</v>
      </c>
    </row>
    <row r="4912" spans="1:20" x14ac:dyDescent="0.25">
      <c r="A4912" t="s">
        <v>10197</v>
      </c>
      <c r="B4912" t="s">
        <v>10198</v>
      </c>
      <c r="C4912" t="s">
        <v>18</v>
      </c>
      <c r="D4912">
        <v>30</v>
      </c>
      <c r="E4912" s="9" t="s">
        <v>13002</v>
      </c>
      <c r="F4912" t="s">
        <v>74</v>
      </c>
      <c r="G4912" t="s">
        <v>61</v>
      </c>
      <c r="H4912" t="s">
        <v>33</v>
      </c>
      <c r="I4912" t="s">
        <v>23</v>
      </c>
      <c r="J4912" s="1">
        <v>43334</v>
      </c>
      <c r="M4912" t="s">
        <v>35</v>
      </c>
      <c r="N4912" s="2">
        <v>10135.42</v>
      </c>
      <c r="O4912" t="s">
        <v>2848</v>
      </c>
      <c r="P4912">
        <v>7.7</v>
      </c>
      <c r="Q49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12">
        <f>YEAR(Table1[[#This Row],[Hire Date]])</f>
        <v>2018</v>
      </c>
      <c r="T4912" t="str">
        <f>IF(Table1[[#This Row],[Education Level]]="Master's Degree",
"Master's Degree",
IF(Table1[[#This Row],[Education Level]]="Bachelor's Degree",
"Bachelor's Degree",
"Others"))</f>
        <v>Master's Degree</v>
      </c>
    </row>
    <row r="4913" spans="1:20" x14ac:dyDescent="0.25">
      <c r="A4913" t="s">
        <v>10199</v>
      </c>
      <c r="B4913" t="s">
        <v>10200</v>
      </c>
      <c r="C4913" t="s">
        <v>18</v>
      </c>
      <c r="D4913">
        <v>46</v>
      </c>
      <c r="E4913" t="s">
        <v>121</v>
      </c>
      <c r="F4913" t="s">
        <v>31</v>
      </c>
      <c r="G4913" t="s">
        <v>93</v>
      </c>
      <c r="H4913" t="s">
        <v>22</v>
      </c>
      <c r="I4913" t="s">
        <v>34</v>
      </c>
      <c r="J4913" s="1">
        <v>43521</v>
      </c>
      <c r="K4913" s="1">
        <v>43958</v>
      </c>
      <c r="L4913" t="s">
        <v>132</v>
      </c>
      <c r="M4913" t="s">
        <v>25</v>
      </c>
      <c r="N4913" s="2">
        <v>2783.17</v>
      </c>
      <c r="O4913" t="s">
        <v>467</v>
      </c>
      <c r="P4913">
        <v>1.2</v>
      </c>
      <c r="Q49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913">
        <f>YEAR(Table1[[#This Row],[Hire Date]])</f>
        <v>2019</v>
      </c>
      <c r="S4913" s="9">
        <f>YEAR(Table1[[#This Row],[Exit Date]])</f>
        <v>2020</v>
      </c>
      <c r="T4913" t="str">
        <f>IF(Table1[[#This Row],[Education Level]]="Master's Degree",
"Master's Degree",
IF(Table1[[#This Row],[Education Level]]="Bachelor's Degree",
"Bachelor's Degree",
"Others"))</f>
        <v>Bachelor's Degree</v>
      </c>
    </row>
    <row r="4914" spans="1:20" x14ac:dyDescent="0.25">
      <c r="A4914" t="s">
        <v>10201</v>
      </c>
      <c r="B4914" t="s">
        <v>10202</v>
      </c>
      <c r="C4914" t="s">
        <v>18</v>
      </c>
      <c r="D4914">
        <v>42</v>
      </c>
      <c r="E4914" t="s">
        <v>19</v>
      </c>
      <c r="F4914" t="s">
        <v>31</v>
      </c>
      <c r="G4914" t="s">
        <v>145</v>
      </c>
      <c r="H4914" t="s">
        <v>33</v>
      </c>
      <c r="I4914" t="s">
        <v>75</v>
      </c>
      <c r="J4914" s="1">
        <v>43405</v>
      </c>
      <c r="M4914" t="s">
        <v>35</v>
      </c>
      <c r="N4914" s="2">
        <v>44943.71</v>
      </c>
      <c r="O4914" t="s">
        <v>146</v>
      </c>
      <c r="P4914">
        <v>7.5</v>
      </c>
      <c r="Q49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14">
        <f>YEAR(Table1[[#This Row],[Hire Date]])</f>
        <v>2018</v>
      </c>
      <c r="T4914" t="str">
        <f>IF(Table1[[#This Row],[Education Level]]="Master's Degree",
"Master's Degree",
IF(Table1[[#This Row],[Education Level]]="Bachelor's Degree",
"Bachelor's Degree",
"Others"))</f>
        <v>Others</v>
      </c>
    </row>
    <row r="4915" spans="1:20" x14ac:dyDescent="0.25">
      <c r="A4915" t="s">
        <v>10203</v>
      </c>
      <c r="B4915" t="s">
        <v>10204</v>
      </c>
      <c r="C4915" t="s">
        <v>18</v>
      </c>
      <c r="D4915">
        <v>36</v>
      </c>
      <c r="E4915" t="s">
        <v>43</v>
      </c>
      <c r="F4915" t="s">
        <v>31</v>
      </c>
      <c r="G4915" t="s">
        <v>61</v>
      </c>
      <c r="H4915" t="s">
        <v>22</v>
      </c>
      <c r="I4915" t="s">
        <v>50</v>
      </c>
      <c r="J4915" s="1">
        <v>45182</v>
      </c>
      <c r="M4915" t="s">
        <v>35</v>
      </c>
      <c r="N4915" s="2">
        <v>10532.98</v>
      </c>
      <c r="O4915" t="s">
        <v>782</v>
      </c>
      <c r="P4915">
        <v>2.7</v>
      </c>
      <c r="Q49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15">
        <f>YEAR(Table1[[#This Row],[Hire Date]])</f>
        <v>2023</v>
      </c>
      <c r="T4915" t="str">
        <f>IF(Table1[[#This Row],[Education Level]]="Master's Degree",
"Master's Degree",
IF(Table1[[#This Row],[Education Level]]="Bachelor's Degree",
"Bachelor's Degree",
"Others"))</f>
        <v>Others</v>
      </c>
    </row>
    <row r="4916" spans="1:20" x14ac:dyDescent="0.25">
      <c r="A4916" t="s">
        <v>10205</v>
      </c>
      <c r="B4916" t="s">
        <v>899</v>
      </c>
      <c r="C4916" t="s">
        <v>18</v>
      </c>
      <c r="D4916">
        <v>23</v>
      </c>
      <c r="E4916" t="s">
        <v>69</v>
      </c>
      <c r="F4916" t="s">
        <v>60</v>
      </c>
      <c r="G4916" t="s">
        <v>45</v>
      </c>
      <c r="H4916" t="s">
        <v>22</v>
      </c>
      <c r="I4916" t="s">
        <v>50</v>
      </c>
      <c r="J4916" s="1">
        <v>44564</v>
      </c>
      <c r="M4916" t="s">
        <v>35</v>
      </c>
      <c r="N4916" s="2">
        <v>8997.83</v>
      </c>
      <c r="O4916" t="s">
        <v>1074</v>
      </c>
      <c r="P4916">
        <v>4.4000000000000004</v>
      </c>
      <c r="Q49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16">
        <f>YEAR(Table1[[#This Row],[Hire Date]])</f>
        <v>2022</v>
      </c>
      <c r="T4916" t="str">
        <f>IF(Table1[[#This Row],[Education Level]]="Master's Degree",
"Master's Degree",
IF(Table1[[#This Row],[Education Level]]="Bachelor's Degree",
"Bachelor's Degree",
"Others"))</f>
        <v>Others</v>
      </c>
    </row>
    <row r="4917" spans="1:20" x14ac:dyDescent="0.25">
      <c r="A4917" t="s">
        <v>10206</v>
      </c>
      <c r="B4917" t="s">
        <v>10207</v>
      </c>
      <c r="C4917" t="s">
        <v>29</v>
      </c>
      <c r="D4917">
        <v>36</v>
      </c>
      <c r="E4917" t="s">
        <v>69</v>
      </c>
      <c r="F4917" t="s">
        <v>31</v>
      </c>
      <c r="G4917" t="s">
        <v>45</v>
      </c>
      <c r="H4917" t="s">
        <v>33</v>
      </c>
      <c r="I4917" t="s">
        <v>117</v>
      </c>
      <c r="J4917" s="1">
        <v>43967</v>
      </c>
      <c r="M4917" t="s">
        <v>35</v>
      </c>
      <c r="N4917" s="2">
        <v>9280.8799999999992</v>
      </c>
      <c r="O4917" t="s">
        <v>280</v>
      </c>
      <c r="P4917">
        <v>6</v>
      </c>
      <c r="Q49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17">
        <f>YEAR(Table1[[#This Row],[Hire Date]])</f>
        <v>2020</v>
      </c>
      <c r="T4917" t="str">
        <f>IF(Table1[[#This Row],[Education Level]]="Master's Degree",
"Master's Degree",
IF(Table1[[#This Row],[Education Level]]="Bachelor's Degree",
"Bachelor's Degree",
"Others"))</f>
        <v>Others</v>
      </c>
    </row>
    <row r="4918" spans="1:20" x14ac:dyDescent="0.25">
      <c r="A4918" t="s">
        <v>10208</v>
      </c>
      <c r="B4918" t="s">
        <v>10209</v>
      </c>
      <c r="C4918" t="s">
        <v>29</v>
      </c>
      <c r="D4918">
        <v>44</v>
      </c>
      <c r="E4918" t="s">
        <v>73</v>
      </c>
      <c r="F4918" t="s">
        <v>31</v>
      </c>
      <c r="G4918" t="s">
        <v>45</v>
      </c>
      <c r="H4918" t="s">
        <v>33</v>
      </c>
      <c r="I4918" t="s">
        <v>34</v>
      </c>
      <c r="J4918" s="1">
        <v>43814</v>
      </c>
      <c r="M4918" t="s">
        <v>35</v>
      </c>
      <c r="N4918" s="2">
        <v>9007.0499999999993</v>
      </c>
      <c r="O4918" t="s">
        <v>388</v>
      </c>
      <c r="P4918">
        <v>6.4</v>
      </c>
      <c r="Q49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18">
        <f>YEAR(Table1[[#This Row],[Hire Date]])</f>
        <v>2019</v>
      </c>
      <c r="T4918" t="str">
        <f>IF(Table1[[#This Row],[Education Level]]="Master's Degree",
"Master's Degree",
IF(Table1[[#This Row],[Education Level]]="Bachelor's Degree",
"Bachelor's Degree",
"Others"))</f>
        <v>Bachelor's Degree</v>
      </c>
    </row>
    <row r="4919" spans="1:20" x14ac:dyDescent="0.25">
      <c r="A4919" t="s">
        <v>10210</v>
      </c>
      <c r="B4919" t="s">
        <v>10211</v>
      </c>
      <c r="C4919" t="s">
        <v>29</v>
      </c>
      <c r="D4919">
        <v>31</v>
      </c>
      <c r="E4919" t="s">
        <v>30</v>
      </c>
      <c r="F4919" t="s">
        <v>20</v>
      </c>
      <c r="G4919" t="s">
        <v>32</v>
      </c>
      <c r="H4919" t="s">
        <v>33</v>
      </c>
      <c r="I4919" t="s">
        <v>34</v>
      </c>
      <c r="J4919" s="1">
        <v>44524</v>
      </c>
      <c r="M4919" t="s">
        <v>35</v>
      </c>
      <c r="N4919" s="2">
        <v>4911.05</v>
      </c>
      <c r="O4919" t="s">
        <v>2943</v>
      </c>
      <c r="P4919">
        <v>4.5</v>
      </c>
      <c r="Q49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19">
        <f>YEAR(Table1[[#This Row],[Hire Date]])</f>
        <v>2021</v>
      </c>
      <c r="T4919" t="str">
        <f>IF(Table1[[#This Row],[Education Level]]="Master's Degree",
"Master's Degree",
IF(Table1[[#This Row],[Education Level]]="Bachelor's Degree",
"Bachelor's Degree",
"Others"))</f>
        <v>Bachelor's Degree</v>
      </c>
    </row>
    <row r="4920" spans="1:20" x14ac:dyDescent="0.25">
      <c r="A4920" t="s">
        <v>10212</v>
      </c>
      <c r="B4920" t="s">
        <v>10213</v>
      </c>
      <c r="C4920" t="s">
        <v>29</v>
      </c>
      <c r="D4920">
        <v>47</v>
      </c>
      <c r="E4920" t="s">
        <v>136</v>
      </c>
      <c r="F4920" t="s">
        <v>44</v>
      </c>
      <c r="G4920" t="s">
        <v>61</v>
      </c>
      <c r="H4920" t="s">
        <v>131</v>
      </c>
      <c r="I4920" t="s">
        <v>34</v>
      </c>
      <c r="J4920" s="1">
        <v>45550</v>
      </c>
      <c r="M4920" t="s">
        <v>35</v>
      </c>
      <c r="N4920" s="2">
        <v>9787.69</v>
      </c>
      <c r="O4920" t="s">
        <v>868</v>
      </c>
      <c r="P4920">
        <v>1.7</v>
      </c>
      <c r="Q49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920">
        <f>YEAR(Table1[[#This Row],[Hire Date]])</f>
        <v>2024</v>
      </c>
      <c r="T4920" t="str">
        <f>IF(Table1[[#This Row],[Education Level]]="Master's Degree",
"Master's Degree",
IF(Table1[[#This Row],[Education Level]]="Bachelor's Degree",
"Bachelor's Degree",
"Others"))</f>
        <v>Bachelor's Degree</v>
      </c>
    </row>
    <row r="4921" spans="1:20" x14ac:dyDescent="0.25">
      <c r="A4921" t="s">
        <v>10214</v>
      </c>
      <c r="B4921" t="s">
        <v>10215</v>
      </c>
      <c r="C4921" t="s">
        <v>18</v>
      </c>
      <c r="D4921">
        <v>46</v>
      </c>
      <c r="E4921" s="9" t="s">
        <v>13002</v>
      </c>
      <c r="F4921" t="s">
        <v>31</v>
      </c>
      <c r="G4921" t="s">
        <v>32</v>
      </c>
      <c r="H4921" t="s">
        <v>22</v>
      </c>
      <c r="I4921" t="s">
        <v>34</v>
      </c>
      <c r="J4921" s="1">
        <v>43953</v>
      </c>
      <c r="M4921" t="s">
        <v>35</v>
      </c>
      <c r="N4921" s="2">
        <v>4746.38</v>
      </c>
      <c r="O4921" t="s">
        <v>1265</v>
      </c>
      <c r="P4921">
        <v>6</v>
      </c>
      <c r="Q49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21">
        <f>YEAR(Table1[[#This Row],[Hire Date]])</f>
        <v>2020</v>
      </c>
      <c r="T4921" t="str">
        <f>IF(Table1[[#This Row],[Education Level]]="Master's Degree",
"Master's Degree",
IF(Table1[[#This Row],[Education Level]]="Bachelor's Degree",
"Bachelor's Degree",
"Others"))</f>
        <v>Bachelor's Degree</v>
      </c>
    </row>
    <row r="4922" spans="1:20" x14ac:dyDescent="0.25">
      <c r="A4922" t="s">
        <v>10216</v>
      </c>
      <c r="B4922" t="s">
        <v>10217</v>
      </c>
      <c r="C4922" t="s">
        <v>18</v>
      </c>
      <c r="D4922">
        <v>49</v>
      </c>
      <c r="E4922" t="s">
        <v>86</v>
      </c>
      <c r="F4922" t="s">
        <v>31</v>
      </c>
      <c r="G4922" t="s">
        <v>32</v>
      </c>
      <c r="H4922" t="s">
        <v>33</v>
      </c>
      <c r="I4922" t="s">
        <v>34</v>
      </c>
      <c r="J4922" s="1">
        <v>45181</v>
      </c>
      <c r="M4922" t="s">
        <v>35</v>
      </c>
      <c r="N4922" s="2">
        <v>5043.55</v>
      </c>
      <c r="O4922" t="s">
        <v>581</v>
      </c>
      <c r="P4922">
        <v>2.7</v>
      </c>
      <c r="Q49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22">
        <f>YEAR(Table1[[#This Row],[Hire Date]])</f>
        <v>2023</v>
      </c>
      <c r="T4922" t="str">
        <f>IF(Table1[[#This Row],[Education Level]]="Master's Degree",
"Master's Degree",
IF(Table1[[#This Row],[Education Level]]="Bachelor's Degree",
"Bachelor's Degree",
"Others"))</f>
        <v>Bachelor's Degree</v>
      </c>
    </row>
    <row r="4923" spans="1:20" x14ac:dyDescent="0.25">
      <c r="A4923" t="s">
        <v>10218</v>
      </c>
      <c r="B4923" t="s">
        <v>5594</v>
      </c>
      <c r="C4923" t="s">
        <v>29</v>
      </c>
      <c r="D4923">
        <v>37</v>
      </c>
      <c r="E4923" t="s">
        <v>69</v>
      </c>
      <c r="F4923" t="s">
        <v>44</v>
      </c>
      <c r="G4923" t="s">
        <v>45</v>
      </c>
      <c r="H4923" t="s">
        <v>22</v>
      </c>
      <c r="I4923" t="s">
        <v>34</v>
      </c>
      <c r="J4923" s="1">
        <v>45092</v>
      </c>
      <c r="M4923" t="s">
        <v>35</v>
      </c>
      <c r="N4923" s="2">
        <v>8492.1</v>
      </c>
      <c r="O4923" t="s">
        <v>3154</v>
      </c>
      <c r="P4923">
        <v>2.9</v>
      </c>
      <c r="Q49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23">
        <f>YEAR(Table1[[#This Row],[Hire Date]])</f>
        <v>2023</v>
      </c>
      <c r="T4923" t="str">
        <f>IF(Table1[[#This Row],[Education Level]]="Master's Degree",
"Master's Degree",
IF(Table1[[#This Row],[Education Level]]="Bachelor's Degree",
"Bachelor's Degree",
"Others"))</f>
        <v>Bachelor's Degree</v>
      </c>
    </row>
    <row r="4924" spans="1:20" x14ac:dyDescent="0.25">
      <c r="A4924" t="s">
        <v>10219</v>
      </c>
      <c r="B4924" t="s">
        <v>10220</v>
      </c>
      <c r="C4924" t="s">
        <v>29</v>
      </c>
      <c r="D4924">
        <v>40</v>
      </c>
      <c r="E4924" t="s">
        <v>73</v>
      </c>
      <c r="F4924" t="s">
        <v>60</v>
      </c>
      <c r="G4924" t="s">
        <v>45</v>
      </c>
      <c r="H4924" t="s">
        <v>22</v>
      </c>
      <c r="I4924" t="s">
        <v>50</v>
      </c>
      <c r="J4924" s="1">
        <v>44248</v>
      </c>
      <c r="M4924" t="s">
        <v>35</v>
      </c>
      <c r="N4924" s="2">
        <v>8689.09</v>
      </c>
      <c r="O4924" t="s">
        <v>607</v>
      </c>
      <c r="P4924">
        <v>5.2</v>
      </c>
      <c r="Q49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24">
        <f>YEAR(Table1[[#This Row],[Hire Date]])</f>
        <v>2021</v>
      </c>
      <c r="T4924" t="str">
        <f>IF(Table1[[#This Row],[Education Level]]="Master's Degree",
"Master's Degree",
IF(Table1[[#This Row],[Education Level]]="Bachelor's Degree",
"Bachelor's Degree",
"Others"))</f>
        <v>Others</v>
      </c>
    </row>
    <row r="4925" spans="1:20" x14ac:dyDescent="0.25">
      <c r="A4925" t="s">
        <v>10221</v>
      </c>
      <c r="B4925" t="s">
        <v>10222</v>
      </c>
      <c r="C4925" t="s">
        <v>18</v>
      </c>
      <c r="D4925">
        <v>47</v>
      </c>
      <c r="E4925" t="s">
        <v>136</v>
      </c>
      <c r="F4925" t="s">
        <v>44</v>
      </c>
      <c r="G4925" t="s">
        <v>61</v>
      </c>
      <c r="H4925" t="s">
        <v>33</v>
      </c>
      <c r="I4925" t="s">
        <v>34</v>
      </c>
      <c r="J4925" s="1">
        <v>43779</v>
      </c>
      <c r="M4925" t="s">
        <v>35</v>
      </c>
      <c r="N4925" s="2">
        <v>11553.66</v>
      </c>
      <c r="O4925" t="s">
        <v>1887</v>
      </c>
      <c r="P4925">
        <v>6.5</v>
      </c>
      <c r="Q49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25">
        <f>YEAR(Table1[[#This Row],[Hire Date]])</f>
        <v>2019</v>
      </c>
      <c r="T4925" t="str">
        <f>IF(Table1[[#This Row],[Education Level]]="Master's Degree",
"Master's Degree",
IF(Table1[[#This Row],[Education Level]]="Bachelor's Degree",
"Bachelor's Degree",
"Others"))</f>
        <v>Bachelor's Degree</v>
      </c>
    </row>
    <row r="4926" spans="1:20" x14ac:dyDescent="0.25">
      <c r="A4926" t="s">
        <v>10223</v>
      </c>
      <c r="B4926" t="s">
        <v>10224</v>
      </c>
      <c r="C4926" t="s">
        <v>29</v>
      </c>
      <c r="D4926">
        <v>39</v>
      </c>
      <c r="E4926" t="s">
        <v>79</v>
      </c>
      <c r="F4926" t="s">
        <v>44</v>
      </c>
      <c r="G4926" t="s">
        <v>93</v>
      </c>
      <c r="H4926" t="s">
        <v>22</v>
      </c>
      <c r="I4926" t="s">
        <v>23</v>
      </c>
      <c r="J4926" s="1">
        <v>44769</v>
      </c>
      <c r="M4926" t="s">
        <v>35</v>
      </c>
      <c r="N4926" s="2">
        <v>3664.98</v>
      </c>
      <c r="O4926" t="s">
        <v>661</v>
      </c>
      <c r="P4926">
        <v>3.8</v>
      </c>
      <c r="Q49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26">
        <f>YEAR(Table1[[#This Row],[Hire Date]])</f>
        <v>2022</v>
      </c>
      <c r="T4926" t="str">
        <f>IF(Table1[[#This Row],[Education Level]]="Master's Degree",
"Master's Degree",
IF(Table1[[#This Row],[Education Level]]="Bachelor's Degree",
"Bachelor's Degree",
"Others"))</f>
        <v>Master's Degree</v>
      </c>
    </row>
    <row r="4927" spans="1:20" x14ac:dyDescent="0.25">
      <c r="A4927" t="s">
        <v>10225</v>
      </c>
      <c r="B4927" t="s">
        <v>10226</v>
      </c>
      <c r="C4927" t="s">
        <v>18</v>
      </c>
      <c r="D4927">
        <v>30</v>
      </c>
      <c r="E4927" t="s">
        <v>86</v>
      </c>
      <c r="F4927" t="s">
        <v>31</v>
      </c>
      <c r="G4927" t="s">
        <v>45</v>
      </c>
      <c r="H4927" t="s">
        <v>33</v>
      </c>
      <c r="I4927" t="s">
        <v>34</v>
      </c>
      <c r="J4927" s="1">
        <v>44811</v>
      </c>
      <c r="M4927" t="s">
        <v>35</v>
      </c>
      <c r="N4927" s="2">
        <v>6594.99</v>
      </c>
      <c r="O4927" t="s">
        <v>333</v>
      </c>
      <c r="P4927">
        <v>3.7</v>
      </c>
      <c r="Q49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27">
        <f>YEAR(Table1[[#This Row],[Hire Date]])</f>
        <v>2022</v>
      </c>
      <c r="T4927" t="str">
        <f>IF(Table1[[#This Row],[Education Level]]="Master's Degree",
"Master's Degree",
IF(Table1[[#This Row],[Education Level]]="Bachelor's Degree",
"Bachelor's Degree",
"Others"))</f>
        <v>Bachelor's Degree</v>
      </c>
    </row>
    <row r="4928" spans="1:20" x14ac:dyDescent="0.25">
      <c r="A4928" t="s">
        <v>10227</v>
      </c>
      <c r="B4928" t="s">
        <v>10228</v>
      </c>
      <c r="C4928" t="s">
        <v>18</v>
      </c>
      <c r="D4928">
        <v>30</v>
      </c>
      <c r="E4928" t="s">
        <v>86</v>
      </c>
      <c r="F4928" t="s">
        <v>74</v>
      </c>
      <c r="G4928" t="s">
        <v>93</v>
      </c>
      <c r="H4928" t="s">
        <v>33</v>
      </c>
      <c r="I4928" t="s">
        <v>23</v>
      </c>
      <c r="J4928" s="1">
        <v>43816</v>
      </c>
      <c r="M4928" t="s">
        <v>35</v>
      </c>
      <c r="N4928" s="2">
        <v>3421.82</v>
      </c>
      <c r="O4928" t="s">
        <v>850</v>
      </c>
      <c r="P4928">
        <v>6.4</v>
      </c>
      <c r="Q49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28">
        <f>YEAR(Table1[[#This Row],[Hire Date]])</f>
        <v>2019</v>
      </c>
      <c r="T4928" t="str">
        <f>IF(Table1[[#This Row],[Education Level]]="Master's Degree",
"Master's Degree",
IF(Table1[[#This Row],[Education Level]]="Bachelor's Degree",
"Bachelor's Degree",
"Others"))</f>
        <v>Master's Degree</v>
      </c>
    </row>
    <row r="4929" spans="1:20" x14ac:dyDescent="0.25">
      <c r="A4929" t="s">
        <v>10229</v>
      </c>
      <c r="B4929" t="s">
        <v>10230</v>
      </c>
      <c r="C4929" t="s">
        <v>18</v>
      </c>
      <c r="D4929">
        <v>37</v>
      </c>
      <c r="E4929" t="s">
        <v>69</v>
      </c>
      <c r="F4929" t="s">
        <v>31</v>
      </c>
      <c r="G4929" t="s">
        <v>61</v>
      </c>
      <c r="H4929" t="s">
        <v>138</v>
      </c>
      <c r="I4929" t="s">
        <v>23</v>
      </c>
      <c r="J4929" s="1">
        <v>44666</v>
      </c>
      <c r="M4929" t="s">
        <v>35</v>
      </c>
      <c r="N4929" s="2">
        <v>12746.23</v>
      </c>
      <c r="O4929" t="s">
        <v>604</v>
      </c>
      <c r="P4929">
        <v>4.0999999999999996</v>
      </c>
      <c r="Q49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29">
        <f>YEAR(Table1[[#This Row],[Hire Date]])</f>
        <v>2022</v>
      </c>
      <c r="T4929" t="str">
        <f>IF(Table1[[#This Row],[Education Level]]="Master's Degree",
"Master's Degree",
IF(Table1[[#This Row],[Education Level]]="Bachelor's Degree",
"Bachelor's Degree",
"Others"))</f>
        <v>Master's Degree</v>
      </c>
    </row>
    <row r="4930" spans="1:20" x14ac:dyDescent="0.25">
      <c r="A4930" t="s">
        <v>10231</v>
      </c>
      <c r="B4930" t="s">
        <v>10232</v>
      </c>
      <c r="C4930" t="s">
        <v>29</v>
      </c>
      <c r="D4930">
        <v>23</v>
      </c>
      <c r="E4930" t="s">
        <v>136</v>
      </c>
      <c r="F4930" t="s">
        <v>60</v>
      </c>
      <c r="G4930" t="s">
        <v>145</v>
      </c>
      <c r="H4930" t="s">
        <v>33</v>
      </c>
      <c r="I4930" t="s">
        <v>34</v>
      </c>
      <c r="J4930" s="1">
        <v>45196</v>
      </c>
      <c r="K4930" s="1">
        <v>45978</v>
      </c>
      <c r="L4930" t="s">
        <v>24</v>
      </c>
      <c r="M4930" t="s">
        <v>25</v>
      </c>
      <c r="N4930" s="2">
        <v>31438.86</v>
      </c>
      <c r="O4930" t="s">
        <v>146</v>
      </c>
      <c r="P4930">
        <v>2.1</v>
      </c>
      <c r="Q49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30">
        <f>YEAR(Table1[[#This Row],[Hire Date]])</f>
        <v>2023</v>
      </c>
      <c r="S4930" s="9">
        <f>YEAR(Table1[[#This Row],[Exit Date]])</f>
        <v>2025</v>
      </c>
      <c r="T4930" t="str">
        <f>IF(Table1[[#This Row],[Education Level]]="Master's Degree",
"Master's Degree",
IF(Table1[[#This Row],[Education Level]]="Bachelor's Degree",
"Bachelor's Degree",
"Others"))</f>
        <v>Bachelor's Degree</v>
      </c>
    </row>
    <row r="4931" spans="1:20" x14ac:dyDescent="0.25">
      <c r="A4931" t="s">
        <v>10233</v>
      </c>
      <c r="B4931" t="s">
        <v>10234</v>
      </c>
      <c r="C4931" t="s">
        <v>18</v>
      </c>
      <c r="D4931">
        <v>33</v>
      </c>
      <c r="E4931" t="s">
        <v>19</v>
      </c>
      <c r="F4931" t="s">
        <v>44</v>
      </c>
      <c r="G4931" t="s">
        <v>145</v>
      </c>
      <c r="H4931" t="s">
        <v>33</v>
      </c>
      <c r="I4931" t="s">
        <v>23</v>
      </c>
      <c r="J4931" s="1">
        <v>45396</v>
      </c>
      <c r="M4931" t="s">
        <v>35</v>
      </c>
      <c r="N4931" s="2">
        <v>34932.089999999997</v>
      </c>
      <c r="O4931" t="s">
        <v>146</v>
      </c>
      <c r="P4931">
        <v>2.1</v>
      </c>
      <c r="Q49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31">
        <f>YEAR(Table1[[#This Row],[Hire Date]])</f>
        <v>2024</v>
      </c>
      <c r="T4931" t="str">
        <f>IF(Table1[[#This Row],[Education Level]]="Master's Degree",
"Master's Degree",
IF(Table1[[#This Row],[Education Level]]="Bachelor's Degree",
"Bachelor's Degree",
"Others"))</f>
        <v>Master's Degree</v>
      </c>
    </row>
    <row r="4932" spans="1:20" x14ac:dyDescent="0.25">
      <c r="A4932" t="s">
        <v>10235</v>
      </c>
      <c r="B4932" t="s">
        <v>10236</v>
      </c>
      <c r="C4932" t="s">
        <v>18</v>
      </c>
      <c r="D4932">
        <v>44</v>
      </c>
      <c r="E4932" t="s">
        <v>19</v>
      </c>
      <c r="F4932" t="s">
        <v>74</v>
      </c>
      <c r="G4932" t="s">
        <v>232</v>
      </c>
      <c r="H4932" t="s">
        <v>33</v>
      </c>
      <c r="I4932" t="s">
        <v>34</v>
      </c>
      <c r="J4932" s="1">
        <v>45807</v>
      </c>
      <c r="M4932" t="s">
        <v>35</v>
      </c>
      <c r="N4932" s="2">
        <v>50676.27</v>
      </c>
      <c r="O4932" t="s">
        <v>146</v>
      </c>
      <c r="P4932">
        <v>1</v>
      </c>
      <c r="Q49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932">
        <f>YEAR(Table1[[#This Row],[Hire Date]])</f>
        <v>2025</v>
      </c>
      <c r="T4932" t="str">
        <f>IF(Table1[[#This Row],[Education Level]]="Master's Degree",
"Master's Degree",
IF(Table1[[#This Row],[Education Level]]="Bachelor's Degree",
"Bachelor's Degree",
"Others"))</f>
        <v>Bachelor's Degree</v>
      </c>
    </row>
    <row r="4933" spans="1:20" x14ac:dyDescent="0.25">
      <c r="A4933" t="s">
        <v>10237</v>
      </c>
      <c r="B4933" t="s">
        <v>10238</v>
      </c>
      <c r="C4933" t="s">
        <v>29</v>
      </c>
      <c r="D4933">
        <v>22</v>
      </c>
      <c r="E4933" t="s">
        <v>43</v>
      </c>
      <c r="F4933" t="s">
        <v>31</v>
      </c>
      <c r="G4933" t="s">
        <v>45</v>
      </c>
      <c r="H4933" t="s">
        <v>33</v>
      </c>
      <c r="I4933" t="s">
        <v>23</v>
      </c>
      <c r="J4933" s="1">
        <v>45743</v>
      </c>
      <c r="M4933" t="s">
        <v>35</v>
      </c>
      <c r="N4933" s="2">
        <v>7542.34</v>
      </c>
      <c r="O4933" t="s">
        <v>185</v>
      </c>
      <c r="P4933">
        <v>1.1000000000000001</v>
      </c>
      <c r="Q49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933">
        <f>YEAR(Table1[[#This Row],[Hire Date]])</f>
        <v>2025</v>
      </c>
      <c r="T4933" t="str">
        <f>IF(Table1[[#This Row],[Education Level]]="Master's Degree",
"Master's Degree",
IF(Table1[[#This Row],[Education Level]]="Bachelor's Degree",
"Bachelor's Degree",
"Others"))</f>
        <v>Master's Degree</v>
      </c>
    </row>
    <row r="4934" spans="1:20" x14ac:dyDescent="0.25">
      <c r="A4934" t="s">
        <v>10239</v>
      </c>
      <c r="B4934" t="s">
        <v>10240</v>
      </c>
      <c r="C4934" t="s">
        <v>29</v>
      </c>
      <c r="D4934">
        <v>48</v>
      </c>
      <c r="E4934" t="s">
        <v>19</v>
      </c>
      <c r="F4934" t="s">
        <v>31</v>
      </c>
      <c r="G4934" t="s">
        <v>145</v>
      </c>
      <c r="H4934" t="s">
        <v>33</v>
      </c>
      <c r="I4934" t="s">
        <v>50</v>
      </c>
      <c r="J4934" s="1">
        <v>45441</v>
      </c>
      <c r="M4934" t="s">
        <v>35</v>
      </c>
      <c r="N4934" s="2">
        <v>31187.52</v>
      </c>
      <c r="O4934" t="s">
        <v>146</v>
      </c>
      <c r="P4934">
        <v>2</v>
      </c>
      <c r="Q49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34">
        <f>YEAR(Table1[[#This Row],[Hire Date]])</f>
        <v>2024</v>
      </c>
      <c r="T4934" t="str">
        <f>IF(Table1[[#This Row],[Education Level]]="Master's Degree",
"Master's Degree",
IF(Table1[[#This Row],[Education Level]]="Bachelor's Degree",
"Bachelor's Degree",
"Others"))</f>
        <v>Others</v>
      </c>
    </row>
    <row r="4935" spans="1:20" x14ac:dyDescent="0.25">
      <c r="A4935" t="s">
        <v>10241</v>
      </c>
      <c r="B4935" t="s">
        <v>10242</v>
      </c>
      <c r="C4935" t="s">
        <v>18</v>
      </c>
      <c r="D4935">
        <v>45</v>
      </c>
      <c r="E4935" t="s">
        <v>69</v>
      </c>
      <c r="F4935" t="s">
        <v>31</v>
      </c>
      <c r="G4935" t="s">
        <v>45</v>
      </c>
      <c r="H4935" t="s">
        <v>22</v>
      </c>
      <c r="I4935" t="s">
        <v>34</v>
      </c>
      <c r="J4935" s="1">
        <v>44277</v>
      </c>
      <c r="M4935" t="s">
        <v>35</v>
      </c>
      <c r="N4935" s="2">
        <v>8798.44</v>
      </c>
      <c r="O4935" t="s">
        <v>1536</v>
      </c>
      <c r="P4935">
        <v>5.2</v>
      </c>
      <c r="Q49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35">
        <f>YEAR(Table1[[#This Row],[Hire Date]])</f>
        <v>2021</v>
      </c>
      <c r="T4935" t="str">
        <f>IF(Table1[[#This Row],[Education Level]]="Master's Degree",
"Master's Degree",
IF(Table1[[#This Row],[Education Level]]="Bachelor's Degree",
"Bachelor's Degree",
"Others"))</f>
        <v>Bachelor's Degree</v>
      </c>
    </row>
    <row r="4936" spans="1:20" x14ac:dyDescent="0.25">
      <c r="A4936" t="s">
        <v>10243</v>
      </c>
      <c r="B4936" t="s">
        <v>10244</v>
      </c>
      <c r="C4936" t="s">
        <v>29</v>
      </c>
      <c r="D4936">
        <v>30</v>
      </c>
      <c r="E4936" t="s">
        <v>43</v>
      </c>
      <c r="F4936" t="s">
        <v>44</v>
      </c>
      <c r="G4936" t="s">
        <v>137</v>
      </c>
      <c r="H4936" t="s">
        <v>33</v>
      </c>
      <c r="I4936" t="s">
        <v>23</v>
      </c>
      <c r="J4936" s="1">
        <v>44255</v>
      </c>
      <c r="M4936" t="s">
        <v>35</v>
      </c>
      <c r="N4936" s="2">
        <v>20537.990000000002</v>
      </c>
      <c r="O4936" t="s">
        <v>1236</v>
      </c>
      <c r="P4936">
        <v>5.2</v>
      </c>
      <c r="Q49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36">
        <f>YEAR(Table1[[#This Row],[Hire Date]])</f>
        <v>2021</v>
      </c>
      <c r="T4936" t="str">
        <f>IF(Table1[[#This Row],[Education Level]]="Master's Degree",
"Master's Degree",
IF(Table1[[#This Row],[Education Level]]="Bachelor's Degree",
"Bachelor's Degree",
"Others"))</f>
        <v>Master's Degree</v>
      </c>
    </row>
    <row r="4937" spans="1:20" x14ac:dyDescent="0.25">
      <c r="A4937" t="s">
        <v>10245</v>
      </c>
      <c r="B4937" t="s">
        <v>10246</v>
      </c>
      <c r="C4937" t="s">
        <v>29</v>
      </c>
      <c r="D4937">
        <v>39</v>
      </c>
      <c r="E4937" t="s">
        <v>43</v>
      </c>
      <c r="F4937" t="s">
        <v>60</v>
      </c>
      <c r="G4937" t="s">
        <v>61</v>
      </c>
      <c r="H4937" t="s">
        <v>33</v>
      </c>
      <c r="I4937" t="s">
        <v>23</v>
      </c>
      <c r="J4937" s="1">
        <v>44203</v>
      </c>
      <c r="M4937" t="s">
        <v>35</v>
      </c>
      <c r="N4937" s="2">
        <v>11535.28</v>
      </c>
      <c r="O4937" t="s">
        <v>584</v>
      </c>
      <c r="P4937">
        <v>5.4</v>
      </c>
      <c r="Q49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37">
        <f>YEAR(Table1[[#This Row],[Hire Date]])</f>
        <v>2021</v>
      </c>
      <c r="T4937" t="str">
        <f>IF(Table1[[#This Row],[Education Level]]="Master's Degree",
"Master's Degree",
IF(Table1[[#This Row],[Education Level]]="Bachelor's Degree",
"Bachelor's Degree",
"Others"))</f>
        <v>Master's Degree</v>
      </c>
    </row>
    <row r="4938" spans="1:20" x14ac:dyDescent="0.25">
      <c r="A4938" t="s">
        <v>10247</v>
      </c>
      <c r="B4938" t="s">
        <v>10248</v>
      </c>
      <c r="C4938" t="s">
        <v>29</v>
      </c>
      <c r="D4938">
        <v>35</v>
      </c>
      <c r="E4938" t="s">
        <v>79</v>
      </c>
      <c r="F4938" t="s">
        <v>31</v>
      </c>
      <c r="G4938" t="s">
        <v>32</v>
      </c>
      <c r="H4938" t="s">
        <v>33</v>
      </c>
      <c r="I4938" t="s">
        <v>34</v>
      </c>
      <c r="J4938" s="1">
        <v>44565</v>
      </c>
      <c r="M4938" t="s">
        <v>35</v>
      </c>
      <c r="N4938" s="2">
        <v>6277.7</v>
      </c>
      <c r="O4938" t="s">
        <v>2337</v>
      </c>
      <c r="P4938">
        <v>4.4000000000000004</v>
      </c>
      <c r="Q49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38">
        <f>YEAR(Table1[[#This Row],[Hire Date]])</f>
        <v>2022</v>
      </c>
      <c r="T4938" t="str">
        <f>IF(Table1[[#This Row],[Education Level]]="Master's Degree",
"Master's Degree",
IF(Table1[[#This Row],[Education Level]]="Bachelor's Degree",
"Bachelor's Degree",
"Others"))</f>
        <v>Bachelor's Degree</v>
      </c>
    </row>
    <row r="4939" spans="1:20" x14ac:dyDescent="0.25">
      <c r="A4939" t="s">
        <v>10249</v>
      </c>
      <c r="B4939" t="s">
        <v>10250</v>
      </c>
      <c r="C4939" t="s">
        <v>29</v>
      </c>
      <c r="D4939">
        <v>46</v>
      </c>
      <c r="E4939" t="s">
        <v>100</v>
      </c>
      <c r="F4939" t="s">
        <v>20</v>
      </c>
      <c r="G4939" t="s">
        <v>61</v>
      </c>
      <c r="H4939" t="s">
        <v>33</v>
      </c>
      <c r="I4939" t="s">
        <v>34</v>
      </c>
      <c r="J4939" s="1">
        <v>45205</v>
      </c>
      <c r="M4939" t="s">
        <v>35</v>
      </c>
      <c r="N4939" s="2">
        <v>13571.79</v>
      </c>
      <c r="O4939" t="s">
        <v>3197</v>
      </c>
      <c r="P4939">
        <v>2.6</v>
      </c>
      <c r="Q49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39">
        <f>YEAR(Table1[[#This Row],[Hire Date]])</f>
        <v>2023</v>
      </c>
      <c r="T4939" t="str">
        <f>IF(Table1[[#This Row],[Education Level]]="Master's Degree",
"Master's Degree",
IF(Table1[[#This Row],[Education Level]]="Bachelor's Degree",
"Bachelor's Degree",
"Others"))</f>
        <v>Bachelor's Degree</v>
      </c>
    </row>
    <row r="4940" spans="1:20" x14ac:dyDescent="0.25">
      <c r="A4940" t="s">
        <v>10251</v>
      </c>
      <c r="B4940" t="s">
        <v>10252</v>
      </c>
      <c r="C4940" t="s">
        <v>18</v>
      </c>
      <c r="D4940">
        <v>43</v>
      </c>
      <c r="E4940" t="s">
        <v>100</v>
      </c>
      <c r="F4940" t="s">
        <v>31</v>
      </c>
      <c r="G4940" t="s">
        <v>21</v>
      </c>
      <c r="H4940" t="s">
        <v>33</v>
      </c>
      <c r="I4940" t="s">
        <v>34</v>
      </c>
      <c r="J4940" s="1">
        <v>44448</v>
      </c>
      <c r="M4940" t="s">
        <v>35</v>
      </c>
      <c r="N4940" s="2">
        <v>17283.14</v>
      </c>
      <c r="O4940" t="s">
        <v>419</v>
      </c>
      <c r="P4940">
        <v>4.7</v>
      </c>
      <c r="Q49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40">
        <f>YEAR(Table1[[#This Row],[Hire Date]])</f>
        <v>2021</v>
      </c>
      <c r="T4940" t="str">
        <f>IF(Table1[[#This Row],[Education Level]]="Master's Degree",
"Master's Degree",
IF(Table1[[#This Row],[Education Level]]="Bachelor's Degree",
"Bachelor's Degree",
"Others"))</f>
        <v>Bachelor's Degree</v>
      </c>
    </row>
    <row r="4941" spans="1:20" x14ac:dyDescent="0.25">
      <c r="A4941" t="s">
        <v>10253</v>
      </c>
      <c r="B4941" t="s">
        <v>10254</v>
      </c>
      <c r="C4941" t="s">
        <v>18</v>
      </c>
      <c r="D4941">
        <v>22</v>
      </c>
      <c r="E4941" t="s">
        <v>69</v>
      </c>
      <c r="F4941" t="s">
        <v>20</v>
      </c>
      <c r="G4941" t="s">
        <v>93</v>
      </c>
      <c r="H4941" t="s">
        <v>22</v>
      </c>
      <c r="I4941" t="s">
        <v>75</v>
      </c>
      <c r="J4941" s="1">
        <v>44934</v>
      </c>
      <c r="M4941" t="s">
        <v>35</v>
      </c>
      <c r="N4941" s="2">
        <v>2807.59</v>
      </c>
      <c r="O4941" t="s">
        <v>1950</v>
      </c>
      <c r="P4941">
        <v>3.4</v>
      </c>
      <c r="Q49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41">
        <f>YEAR(Table1[[#This Row],[Hire Date]])</f>
        <v>2023</v>
      </c>
      <c r="T4941" t="str">
        <f>IF(Table1[[#This Row],[Education Level]]="Master's Degree",
"Master's Degree",
IF(Table1[[#This Row],[Education Level]]="Bachelor's Degree",
"Bachelor's Degree",
"Others"))</f>
        <v>Others</v>
      </c>
    </row>
    <row r="4942" spans="1:20" x14ac:dyDescent="0.25">
      <c r="A4942" t="s">
        <v>10255</v>
      </c>
      <c r="B4942" t="s">
        <v>10256</v>
      </c>
      <c r="C4942" t="s">
        <v>29</v>
      </c>
      <c r="D4942">
        <v>40</v>
      </c>
      <c r="E4942" t="s">
        <v>73</v>
      </c>
      <c r="F4942" t="s">
        <v>44</v>
      </c>
      <c r="G4942" t="s">
        <v>61</v>
      </c>
      <c r="H4942" t="s">
        <v>33</v>
      </c>
      <c r="I4942" t="s">
        <v>23</v>
      </c>
      <c r="J4942" s="1">
        <v>44747</v>
      </c>
      <c r="K4942" s="1">
        <v>46070</v>
      </c>
      <c r="L4942" t="s">
        <v>24</v>
      </c>
      <c r="M4942" t="s">
        <v>25</v>
      </c>
      <c r="N4942" s="2">
        <v>9633.34</v>
      </c>
      <c r="O4942" t="s">
        <v>325</v>
      </c>
      <c r="P4942">
        <v>3.6</v>
      </c>
      <c r="Q49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42">
        <f>YEAR(Table1[[#This Row],[Hire Date]])</f>
        <v>2022</v>
      </c>
      <c r="S4942" s="9">
        <f>YEAR(Table1[[#This Row],[Exit Date]])</f>
        <v>2026</v>
      </c>
      <c r="T4942" t="str">
        <f>IF(Table1[[#This Row],[Education Level]]="Master's Degree",
"Master's Degree",
IF(Table1[[#This Row],[Education Level]]="Bachelor's Degree",
"Bachelor's Degree",
"Others"))</f>
        <v>Master's Degree</v>
      </c>
    </row>
    <row r="4943" spans="1:20" x14ac:dyDescent="0.25">
      <c r="A4943" t="s">
        <v>10257</v>
      </c>
      <c r="B4943" t="s">
        <v>10258</v>
      </c>
      <c r="C4943" t="s">
        <v>29</v>
      </c>
      <c r="D4943">
        <v>33</v>
      </c>
      <c r="E4943" t="s">
        <v>86</v>
      </c>
      <c r="F4943" t="s">
        <v>20</v>
      </c>
      <c r="G4943" t="s">
        <v>61</v>
      </c>
      <c r="H4943" t="s">
        <v>33</v>
      </c>
      <c r="I4943" t="s">
        <v>34</v>
      </c>
      <c r="J4943" s="1">
        <v>43940</v>
      </c>
      <c r="M4943" t="s">
        <v>35</v>
      </c>
      <c r="N4943" s="2">
        <v>10681.49</v>
      </c>
      <c r="O4943" t="s">
        <v>36</v>
      </c>
      <c r="P4943">
        <v>6.1</v>
      </c>
      <c r="Q49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43">
        <f>YEAR(Table1[[#This Row],[Hire Date]])</f>
        <v>2020</v>
      </c>
      <c r="T4943" t="str">
        <f>IF(Table1[[#This Row],[Education Level]]="Master's Degree",
"Master's Degree",
IF(Table1[[#This Row],[Education Level]]="Bachelor's Degree",
"Bachelor's Degree",
"Others"))</f>
        <v>Bachelor's Degree</v>
      </c>
    </row>
    <row r="4944" spans="1:20" x14ac:dyDescent="0.25">
      <c r="A4944" t="s">
        <v>10259</v>
      </c>
      <c r="B4944" t="s">
        <v>10260</v>
      </c>
      <c r="C4944" t="s">
        <v>18</v>
      </c>
      <c r="D4944">
        <v>35</v>
      </c>
      <c r="E4944" t="s">
        <v>136</v>
      </c>
      <c r="F4944" t="s">
        <v>74</v>
      </c>
      <c r="G4944" t="s">
        <v>61</v>
      </c>
      <c r="H4944" t="s">
        <v>33</v>
      </c>
      <c r="I4944" t="s">
        <v>34</v>
      </c>
      <c r="J4944" s="1">
        <v>43353</v>
      </c>
      <c r="M4944" t="s">
        <v>35</v>
      </c>
      <c r="N4944" s="2">
        <v>10220.540000000001</v>
      </c>
      <c r="O4944" t="s">
        <v>302</v>
      </c>
      <c r="P4944">
        <v>7.7</v>
      </c>
      <c r="Q49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44">
        <f>YEAR(Table1[[#This Row],[Hire Date]])</f>
        <v>2018</v>
      </c>
      <c r="T4944" t="str">
        <f>IF(Table1[[#This Row],[Education Level]]="Master's Degree",
"Master's Degree",
IF(Table1[[#This Row],[Education Level]]="Bachelor's Degree",
"Bachelor's Degree",
"Others"))</f>
        <v>Bachelor's Degree</v>
      </c>
    </row>
    <row r="4945" spans="1:20" x14ac:dyDescent="0.25">
      <c r="A4945" t="s">
        <v>10261</v>
      </c>
      <c r="B4945" t="s">
        <v>10262</v>
      </c>
      <c r="C4945" t="s">
        <v>18</v>
      </c>
      <c r="D4945">
        <v>28</v>
      </c>
      <c r="E4945" t="s">
        <v>69</v>
      </c>
      <c r="F4945" t="s">
        <v>44</v>
      </c>
      <c r="G4945" t="s">
        <v>21</v>
      </c>
      <c r="H4945" t="s">
        <v>33</v>
      </c>
      <c r="I4945" t="s">
        <v>23</v>
      </c>
      <c r="J4945" s="1">
        <v>45408</v>
      </c>
      <c r="M4945" t="s">
        <v>35</v>
      </c>
      <c r="N4945" s="2">
        <v>14662.52</v>
      </c>
      <c r="O4945" t="s">
        <v>1257</v>
      </c>
      <c r="P4945">
        <v>2.1</v>
      </c>
      <c r="Q49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45">
        <f>YEAR(Table1[[#This Row],[Hire Date]])</f>
        <v>2024</v>
      </c>
      <c r="T4945" t="str">
        <f>IF(Table1[[#This Row],[Education Level]]="Master's Degree",
"Master's Degree",
IF(Table1[[#This Row],[Education Level]]="Bachelor's Degree",
"Bachelor's Degree",
"Others"))</f>
        <v>Master's Degree</v>
      </c>
    </row>
    <row r="4946" spans="1:20" x14ac:dyDescent="0.25">
      <c r="A4946" t="s">
        <v>10263</v>
      </c>
      <c r="B4946" t="s">
        <v>10264</v>
      </c>
      <c r="C4946" t="s">
        <v>18</v>
      </c>
      <c r="D4946">
        <v>50</v>
      </c>
      <c r="E4946" t="s">
        <v>79</v>
      </c>
      <c r="F4946" t="s">
        <v>74</v>
      </c>
      <c r="G4946" t="s">
        <v>45</v>
      </c>
      <c r="H4946" t="s">
        <v>33</v>
      </c>
      <c r="I4946" t="s">
        <v>34</v>
      </c>
      <c r="J4946" s="1">
        <v>43145</v>
      </c>
      <c r="M4946" t="s">
        <v>35</v>
      </c>
      <c r="N4946" s="2">
        <v>7991.99</v>
      </c>
      <c r="O4946" t="s">
        <v>4938</v>
      </c>
      <c r="P4946">
        <v>8.3000000000000007</v>
      </c>
      <c r="Q49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46">
        <f>YEAR(Table1[[#This Row],[Hire Date]])</f>
        <v>2018</v>
      </c>
      <c r="T4946" t="str">
        <f>IF(Table1[[#This Row],[Education Level]]="Master's Degree",
"Master's Degree",
IF(Table1[[#This Row],[Education Level]]="Bachelor's Degree",
"Bachelor's Degree",
"Others"))</f>
        <v>Bachelor's Degree</v>
      </c>
    </row>
    <row r="4947" spans="1:20" x14ac:dyDescent="0.25">
      <c r="A4947" t="s">
        <v>10265</v>
      </c>
      <c r="B4947" t="s">
        <v>10266</v>
      </c>
      <c r="C4947" t="s">
        <v>29</v>
      </c>
      <c r="D4947">
        <v>44</v>
      </c>
      <c r="E4947" t="s">
        <v>69</v>
      </c>
      <c r="F4947" t="s">
        <v>31</v>
      </c>
      <c r="G4947" t="s">
        <v>61</v>
      </c>
      <c r="H4947" t="s">
        <v>22</v>
      </c>
      <c r="I4947" t="s">
        <v>34</v>
      </c>
      <c r="J4947" s="1">
        <v>46002</v>
      </c>
      <c r="K4947" s="1">
        <v>46173</v>
      </c>
      <c r="L4947" t="s">
        <v>132</v>
      </c>
      <c r="M4947" t="s">
        <v>25</v>
      </c>
      <c r="N4947" s="2">
        <v>10664.7</v>
      </c>
      <c r="O4947" t="s">
        <v>2017</v>
      </c>
      <c r="P4947">
        <v>0.5</v>
      </c>
      <c r="Q49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947">
        <f>YEAR(Table1[[#This Row],[Hire Date]])</f>
        <v>2025</v>
      </c>
      <c r="S4947" s="9">
        <f>YEAR(Table1[[#This Row],[Exit Date]])</f>
        <v>2026</v>
      </c>
      <c r="T4947" t="str">
        <f>IF(Table1[[#This Row],[Education Level]]="Master's Degree",
"Master's Degree",
IF(Table1[[#This Row],[Education Level]]="Bachelor's Degree",
"Bachelor's Degree",
"Others"))</f>
        <v>Bachelor's Degree</v>
      </c>
    </row>
    <row r="4948" spans="1:20" x14ac:dyDescent="0.25">
      <c r="A4948" t="s">
        <v>10267</v>
      </c>
      <c r="B4948" t="s">
        <v>10268</v>
      </c>
      <c r="C4948" t="s">
        <v>29</v>
      </c>
      <c r="D4948">
        <v>28</v>
      </c>
      <c r="E4948" s="9" t="s">
        <v>13002</v>
      </c>
      <c r="F4948" t="s">
        <v>60</v>
      </c>
      <c r="G4948" t="s">
        <v>137</v>
      </c>
      <c r="H4948" t="s">
        <v>33</v>
      </c>
      <c r="I4948" t="s">
        <v>34</v>
      </c>
      <c r="J4948" s="1">
        <v>45806</v>
      </c>
      <c r="M4948" t="s">
        <v>35</v>
      </c>
      <c r="N4948" s="2">
        <v>25624.69</v>
      </c>
      <c r="O4948" t="s">
        <v>404</v>
      </c>
      <c r="P4948">
        <v>1</v>
      </c>
      <c r="Q49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948">
        <f>YEAR(Table1[[#This Row],[Hire Date]])</f>
        <v>2025</v>
      </c>
      <c r="T4948" t="str">
        <f>IF(Table1[[#This Row],[Education Level]]="Master's Degree",
"Master's Degree",
IF(Table1[[#This Row],[Education Level]]="Bachelor's Degree",
"Bachelor's Degree",
"Others"))</f>
        <v>Bachelor's Degree</v>
      </c>
    </row>
    <row r="4949" spans="1:20" x14ac:dyDescent="0.25">
      <c r="A4949" t="s">
        <v>10269</v>
      </c>
      <c r="B4949" t="s">
        <v>2551</v>
      </c>
      <c r="C4949" t="s">
        <v>29</v>
      </c>
      <c r="D4949">
        <v>22</v>
      </c>
      <c r="E4949" s="9" t="s">
        <v>13002</v>
      </c>
      <c r="F4949" t="s">
        <v>74</v>
      </c>
      <c r="G4949" t="s">
        <v>61</v>
      </c>
      <c r="H4949" t="s">
        <v>22</v>
      </c>
      <c r="I4949" t="s">
        <v>34</v>
      </c>
      <c r="J4949" s="1">
        <v>45040</v>
      </c>
      <c r="K4949" s="1">
        <v>45820</v>
      </c>
      <c r="L4949" t="s">
        <v>24</v>
      </c>
      <c r="M4949" t="s">
        <v>25</v>
      </c>
      <c r="N4949" s="2">
        <v>9882.6</v>
      </c>
      <c r="O4949" t="s">
        <v>118</v>
      </c>
      <c r="P4949">
        <v>2.1</v>
      </c>
      <c r="Q49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49">
        <f>YEAR(Table1[[#This Row],[Hire Date]])</f>
        <v>2023</v>
      </c>
      <c r="S4949" s="9">
        <f>YEAR(Table1[[#This Row],[Exit Date]])</f>
        <v>2025</v>
      </c>
      <c r="T4949" t="str">
        <f>IF(Table1[[#This Row],[Education Level]]="Master's Degree",
"Master's Degree",
IF(Table1[[#This Row],[Education Level]]="Bachelor's Degree",
"Bachelor's Degree",
"Others"))</f>
        <v>Bachelor's Degree</v>
      </c>
    </row>
    <row r="4950" spans="1:20" x14ac:dyDescent="0.25">
      <c r="A4950" t="s">
        <v>10270</v>
      </c>
      <c r="B4950" t="s">
        <v>10271</v>
      </c>
      <c r="C4950" t="s">
        <v>18</v>
      </c>
      <c r="D4950">
        <v>31</v>
      </c>
      <c r="E4950" t="s">
        <v>19</v>
      </c>
      <c r="F4950" t="s">
        <v>44</v>
      </c>
      <c r="G4950" t="s">
        <v>145</v>
      </c>
      <c r="H4950" t="s">
        <v>33</v>
      </c>
      <c r="I4950" t="s">
        <v>23</v>
      </c>
      <c r="J4950" s="1">
        <v>46053</v>
      </c>
      <c r="M4950" t="s">
        <v>35</v>
      </c>
      <c r="N4950" s="2">
        <v>40575.040000000001</v>
      </c>
      <c r="O4950" t="s">
        <v>146</v>
      </c>
      <c r="P4950">
        <v>0.3</v>
      </c>
      <c r="Q49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950">
        <f>YEAR(Table1[[#This Row],[Hire Date]])</f>
        <v>2026</v>
      </c>
      <c r="T4950" t="str">
        <f>IF(Table1[[#This Row],[Education Level]]="Master's Degree",
"Master's Degree",
IF(Table1[[#This Row],[Education Level]]="Bachelor's Degree",
"Bachelor's Degree",
"Others"))</f>
        <v>Master's Degree</v>
      </c>
    </row>
    <row r="4951" spans="1:20" x14ac:dyDescent="0.25">
      <c r="A4951" t="s">
        <v>10272</v>
      </c>
      <c r="B4951" t="s">
        <v>10273</v>
      </c>
      <c r="C4951" t="s">
        <v>18</v>
      </c>
      <c r="D4951">
        <v>38</v>
      </c>
      <c r="E4951" t="s">
        <v>19</v>
      </c>
      <c r="F4951" t="s">
        <v>20</v>
      </c>
      <c r="G4951" t="s">
        <v>232</v>
      </c>
      <c r="H4951" t="s">
        <v>33</v>
      </c>
      <c r="I4951" t="s">
        <v>50</v>
      </c>
      <c r="J4951" s="1">
        <v>44064</v>
      </c>
      <c r="K4951" s="1">
        <v>45768</v>
      </c>
      <c r="L4951" t="s">
        <v>62</v>
      </c>
      <c r="M4951" t="s">
        <v>25</v>
      </c>
      <c r="N4951" s="2">
        <v>50211.58</v>
      </c>
      <c r="O4951" t="s">
        <v>146</v>
      </c>
      <c r="P4951">
        <v>4.7</v>
      </c>
      <c r="Q49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51">
        <f>YEAR(Table1[[#This Row],[Hire Date]])</f>
        <v>2020</v>
      </c>
      <c r="S4951" s="9">
        <f>YEAR(Table1[[#This Row],[Exit Date]])</f>
        <v>2025</v>
      </c>
      <c r="T4951" t="str">
        <f>IF(Table1[[#This Row],[Education Level]]="Master's Degree",
"Master's Degree",
IF(Table1[[#This Row],[Education Level]]="Bachelor's Degree",
"Bachelor's Degree",
"Others"))</f>
        <v>Others</v>
      </c>
    </row>
    <row r="4952" spans="1:20" x14ac:dyDescent="0.25">
      <c r="A4952" t="s">
        <v>10274</v>
      </c>
      <c r="B4952" t="s">
        <v>10275</v>
      </c>
      <c r="C4952" t="s">
        <v>29</v>
      </c>
      <c r="D4952">
        <v>37</v>
      </c>
      <c r="E4952" t="s">
        <v>43</v>
      </c>
      <c r="F4952" t="s">
        <v>60</v>
      </c>
      <c r="G4952" t="s">
        <v>32</v>
      </c>
      <c r="H4952" t="s">
        <v>33</v>
      </c>
      <c r="I4952" t="s">
        <v>23</v>
      </c>
      <c r="J4952" s="1">
        <v>44805</v>
      </c>
      <c r="M4952" t="s">
        <v>35</v>
      </c>
      <c r="N4952" s="2">
        <v>5258.06</v>
      </c>
      <c r="O4952" t="s">
        <v>2330</v>
      </c>
      <c r="P4952">
        <v>3.7</v>
      </c>
      <c r="Q49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52">
        <f>YEAR(Table1[[#This Row],[Hire Date]])</f>
        <v>2022</v>
      </c>
      <c r="T4952" t="str">
        <f>IF(Table1[[#This Row],[Education Level]]="Master's Degree",
"Master's Degree",
IF(Table1[[#This Row],[Education Level]]="Bachelor's Degree",
"Bachelor's Degree",
"Others"))</f>
        <v>Master's Degree</v>
      </c>
    </row>
    <row r="4953" spans="1:20" x14ac:dyDescent="0.25">
      <c r="A4953" t="s">
        <v>10276</v>
      </c>
      <c r="B4953" t="s">
        <v>10277</v>
      </c>
      <c r="C4953" t="s">
        <v>18</v>
      </c>
      <c r="D4953">
        <v>46</v>
      </c>
      <c r="E4953" t="s">
        <v>100</v>
      </c>
      <c r="F4953" t="s">
        <v>44</v>
      </c>
      <c r="G4953" t="s">
        <v>21</v>
      </c>
      <c r="H4953" t="s">
        <v>33</v>
      </c>
      <c r="I4953" t="s">
        <v>50</v>
      </c>
      <c r="J4953" s="1">
        <v>43806</v>
      </c>
      <c r="M4953" t="s">
        <v>35</v>
      </c>
      <c r="N4953" s="2">
        <v>18347.93</v>
      </c>
      <c r="O4953" t="s">
        <v>664</v>
      </c>
      <c r="P4953">
        <v>6.4</v>
      </c>
      <c r="Q49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53">
        <f>YEAR(Table1[[#This Row],[Hire Date]])</f>
        <v>2019</v>
      </c>
      <c r="T4953" t="str">
        <f>IF(Table1[[#This Row],[Education Level]]="Master's Degree",
"Master's Degree",
IF(Table1[[#This Row],[Education Level]]="Bachelor's Degree",
"Bachelor's Degree",
"Others"))</f>
        <v>Others</v>
      </c>
    </row>
    <row r="4954" spans="1:20" x14ac:dyDescent="0.25">
      <c r="A4954" t="s">
        <v>10278</v>
      </c>
      <c r="B4954" t="s">
        <v>10279</v>
      </c>
      <c r="C4954" t="s">
        <v>29</v>
      </c>
      <c r="D4954">
        <v>42</v>
      </c>
      <c r="E4954" t="s">
        <v>100</v>
      </c>
      <c r="F4954" t="s">
        <v>44</v>
      </c>
      <c r="G4954" t="s">
        <v>45</v>
      </c>
      <c r="H4954" t="s">
        <v>33</v>
      </c>
      <c r="I4954" t="s">
        <v>34</v>
      </c>
      <c r="J4954" s="1">
        <v>46034</v>
      </c>
      <c r="M4954" t="s">
        <v>35</v>
      </c>
      <c r="N4954" s="2">
        <v>8057.18</v>
      </c>
      <c r="O4954" t="s">
        <v>2170</v>
      </c>
      <c r="P4954">
        <v>0.3</v>
      </c>
      <c r="Q49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954">
        <f>YEAR(Table1[[#This Row],[Hire Date]])</f>
        <v>2026</v>
      </c>
      <c r="T4954" t="str">
        <f>IF(Table1[[#This Row],[Education Level]]="Master's Degree",
"Master's Degree",
IF(Table1[[#This Row],[Education Level]]="Bachelor's Degree",
"Bachelor's Degree",
"Others"))</f>
        <v>Bachelor's Degree</v>
      </c>
    </row>
    <row r="4955" spans="1:20" x14ac:dyDescent="0.25">
      <c r="A4955" t="s">
        <v>10280</v>
      </c>
      <c r="B4955" t="s">
        <v>10281</v>
      </c>
      <c r="C4955" t="s">
        <v>29</v>
      </c>
      <c r="D4955">
        <v>43</v>
      </c>
      <c r="E4955" t="s">
        <v>79</v>
      </c>
      <c r="F4955" t="s">
        <v>74</v>
      </c>
      <c r="G4955" t="s">
        <v>93</v>
      </c>
      <c r="H4955" t="s">
        <v>33</v>
      </c>
      <c r="I4955" t="s">
        <v>23</v>
      </c>
      <c r="J4955" s="1">
        <v>45049</v>
      </c>
      <c r="M4955" t="s">
        <v>35</v>
      </c>
      <c r="N4955" s="2">
        <v>3821.06</v>
      </c>
      <c r="O4955" t="s">
        <v>1487</v>
      </c>
      <c r="P4955">
        <v>3</v>
      </c>
      <c r="Q49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55">
        <f>YEAR(Table1[[#This Row],[Hire Date]])</f>
        <v>2023</v>
      </c>
      <c r="T4955" t="str">
        <f>IF(Table1[[#This Row],[Education Level]]="Master's Degree",
"Master's Degree",
IF(Table1[[#This Row],[Education Level]]="Bachelor's Degree",
"Bachelor's Degree",
"Others"))</f>
        <v>Master's Degree</v>
      </c>
    </row>
    <row r="4956" spans="1:20" x14ac:dyDescent="0.25">
      <c r="A4956" t="s">
        <v>10282</v>
      </c>
      <c r="B4956" t="s">
        <v>10283</v>
      </c>
      <c r="C4956" t="s">
        <v>18</v>
      </c>
      <c r="D4956">
        <v>37</v>
      </c>
      <c r="E4956" t="s">
        <v>136</v>
      </c>
      <c r="F4956" t="s">
        <v>31</v>
      </c>
      <c r="G4956" t="s">
        <v>232</v>
      </c>
      <c r="H4956" t="s">
        <v>33</v>
      </c>
      <c r="I4956" t="s">
        <v>34</v>
      </c>
      <c r="J4956" s="1">
        <v>45689</v>
      </c>
      <c r="M4956" t="s">
        <v>35</v>
      </c>
      <c r="N4956" s="2">
        <v>59780.1</v>
      </c>
      <c r="O4956" t="s">
        <v>146</v>
      </c>
      <c r="P4956">
        <v>1.3</v>
      </c>
      <c r="Q49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956">
        <f>YEAR(Table1[[#This Row],[Hire Date]])</f>
        <v>2025</v>
      </c>
      <c r="T4956" t="str">
        <f>IF(Table1[[#This Row],[Education Level]]="Master's Degree",
"Master's Degree",
IF(Table1[[#This Row],[Education Level]]="Bachelor's Degree",
"Bachelor's Degree",
"Others"))</f>
        <v>Bachelor's Degree</v>
      </c>
    </row>
    <row r="4957" spans="1:20" x14ac:dyDescent="0.25">
      <c r="A4957" t="s">
        <v>10284</v>
      </c>
      <c r="B4957" t="s">
        <v>10285</v>
      </c>
      <c r="C4957" t="s">
        <v>29</v>
      </c>
      <c r="D4957">
        <v>22</v>
      </c>
      <c r="E4957" t="s">
        <v>121</v>
      </c>
      <c r="F4957" t="s">
        <v>74</v>
      </c>
      <c r="G4957" t="s">
        <v>32</v>
      </c>
      <c r="H4957" t="s">
        <v>22</v>
      </c>
      <c r="I4957" t="s">
        <v>75</v>
      </c>
      <c r="J4957" s="1">
        <v>45777</v>
      </c>
      <c r="K4957" s="1">
        <v>46173</v>
      </c>
      <c r="L4957" t="s">
        <v>132</v>
      </c>
      <c r="M4957" t="s">
        <v>25</v>
      </c>
      <c r="N4957" s="2">
        <v>4311.01</v>
      </c>
      <c r="O4957" t="s">
        <v>1460</v>
      </c>
      <c r="P4957">
        <v>1.1000000000000001</v>
      </c>
      <c r="Q49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957">
        <f>YEAR(Table1[[#This Row],[Hire Date]])</f>
        <v>2025</v>
      </c>
      <c r="S4957" s="9">
        <f>YEAR(Table1[[#This Row],[Exit Date]])</f>
        <v>2026</v>
      </c>
      <c r="T4957" t="str">
        <f>IF(Table1[[#This Row],[Education Level]]="Master's Degree",
"Master's Degree",
IF(Table1[[#This Row],[Education Level]]="Bachelor's Degree",
"Bachelor's Degree",
"Others"))</f>
        <v>Others</v>
      </c>
    </row>
    <row r="4958" spans="1:20" x14ac:dyDescent="0.25">
      <c r="A4958" t="s">
        <v>10286</v>
      </c>
      <c r="B4958" t="s">
        <v>10287</v>
      </c>
      <c r="C4958" t="s">
        <v>29</v>
      </c>
      <c r="D4958">
        <v>33</v>
      </c>
      <c r="E4958" s="9" t="s">
        <v>13002</v>
      </c>
      <c r="F4958" t="s">
        <v>60</v>
      </c>
      <c r="G4958" t="s">
        <v>45</v>
      </c>
      <c r="H4958" t="s">
        <v>22</v>
      </c>
      <c r="I4958" t="s">
        <v>23</v>
      </c>
      <c r="J4958" s="1">
        <v>43343</v>
      </c>
      <c r="M4958" t="s">
        <v>35</v>
      </c>
      <c r="N4958" s="2">
        <v>6604.75</v>
      </c>
      <c r="O4958" t="s">
        <v>333</v>
      </c>
      <c r="P4958">
        <v>7.7</v>
      </c>
      <c r="Q49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58">
        <f>YEAR(Table1[[#This Row],[Hire Date]])</f>
        <v>2018</v>
      </c>
      <c r="T4958" t="str">
        <f>IF(Table1[[#This Row],[Education Level]]="Master's Degree",
"Master's Degree",
IF(Table1[[#This Row],[Education Level]]="Bachelor's Degree",
"Bachelor's Degree",
"Others"))</f>
        <v>Master's Degree</v>
      </c>
    </row>
    <row r="4959" spans="1:20" x14ac:dyDescent="0.25">
      <c r="A4959" t="s">
        <v>10288</v>
      </c>
      <c r="B4959" t="s">
        <v>10289</v>
      </c>
      <c r="C4959" t="s">
        <v>29</v>
      </c>
      <c r="D4959">
        <v>44</v>
      </c>
      <c r="E4959" t="s">
        <v>43</v>
      </c>
      <c r="F4959" t="s">
        <v>31</v>
      </c>
      <c r="G4959" t="s">
        <v>45</v>
      </c>
      <c r="H4959" t="s">
        <v>33</v>
      </c>
      <c r="I4959" t="s">
        <v>34</v>
      </c>
      <c r="J4959" s="1">
        <v>45233</v>
      </c>
      <c r="M4959" t="s">
        <v>35</v>
      </c>
      <c r="N4959" s="2">
        <v>7168.89</v>
      </c>
      <c r="O4959" t="s">
        <v>550</v>
      </c>
      <c r="P4959">
        <v>2.5</v>
      </c>
      <c r="Q49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59">
        <f>YEAR(Table1[[#This Row],[Hire Date]])</f>
        <v>2023</v>
      </c>
      <c r="T4959" t="str">
        <f>IF(Table1[[#This Row],[Education Level]]="Master's Degree",
"Master's Degree",
IF(Table1[[#This Row],[Education Level]]="Bachelor's Degree",
"Bachelor's Degree",
"Others"))</f>
        <v>Bachelor's Degree</v>
      </c>
    </row>
    <row r="4960" spans="1:20" x14ac:dyDescent="0.25">
      <c r="A4960" t="s">
        <v>10290</v>
      </c>
      <c r="B4960" t="s">
        <v>10291</v>
      </c>
      <c r="C4960" t="s">
        <v>29</v>
      </c>
      <c r="D4960">
        <v>34</v>
      </c>
      <c r="E4960" t="s">
        <v>19</v>
      </c>
      <c r="F4960" t="s">
        <v>60</v>
      </c>
      <c r="G4960" t="s">
        <v>232</v>
      </c>
      <c r="H4960" t="s">
        <v>33</v>
      </c>
      <c r="I4960" t="s">
        <v>34</v>
      </c>
      <c r="J4960" s="1">
        <v>45922</v>
      </c>
      <c r="M4960" t="s">
        <v>35</v>
      </c>
      <c r="N4960" s="2">
        <v>66416.740000000005</v>
      </c>
      <c r="O4960" t="s">
        <v>146</v>
      </c>
      <c r="P4960">
        <v>0.7</v>
      </c>
      <c r="Q49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960">
        <f>YEAR(Table1[[#This Row],[Hire Date]])</f>
        <v>2025</v>
      </c>
      <c r="T4960" t="str">
        <f>IF(Table1[[#This Row],[Education Level]]="Master's Degree",
"Master's Degree",
IF(Table1[[#This Row],[Education Level]]="Bachelor's Degree",
"Bachelor's Degree",
"Others"))</f>
        <v>Bachelor's Degree</v>
      </c>
    </row>
    <row r="4961" spans="1:20" x14ac:dyDescent="0.25">
      <c r="A4961" t="s">
        <v>10292</v>
      </c>
      <c r="B4961" t="s">
        <v>10293</v>
      </c>
      <c r="C4961" t="s">
        <v>18</v>
      </c>
      <c r="D4961">
        <v>39</v>
      </c>
      <c r="E4961" t="s">
        <v>86</v>
      </c>
      <c r="F4961" t="s">
        <v>44</v>
      </c>
      <c r="G4961" t="s">
        <v>93</v>
      </c>
      <c r="H4961" t="s">
        <v>33</v>
      </c>
      <c r="I4961" t="s">
        <v>34</v>
      </c>
      <c r="J4961" s="1">
        <v>45697</v>
      </c>
      <c r="M4961" t="s">
        <v>35</v>
      </c>
      <c r="N4961" s="2">
        <v>3078.06</v>
      </c>
      <c r="O4961" t="s">
        <v>354</v>
      </c>
      <c r="P4961">
        <v>1.3</v>
      </c>
      <c r="Q49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961">
        <f>YEAR(Table1[[#This Row],[Hire Date]])</f>
        <v>2025</v>
      </c>
      <c r="T4961" t="str">
        <f>IF(Table1[[#This Row],[Education Level]]="Master's Degree",
"Master's Degree",
IF(Table1[[#This Row],[Education Level]]="Bachelor's Degree",
"Bachelor's Degree",
"Others"))</f>
        <v>Bachelor's Degree</v>
      </c>
    </row>
    <row r="4962" spans="1:20" x14ac:dyDescent="0.25">
      <c r="A4962" t="s">
        <v>10294</v>
      </c>
      <c r="B4962" t="s">
        <v>10295</v>
      </c>
      <c r="C4962" t="s">
        <v>29</v>
      </c>
      <c r="D4962">
        <v>32</v>
      </c>
      <c r="E4962" t="s">
        <v>86</v>
      </c>
      <c r="F4962" t="s">
        <v>44</v>
      </c>
      <c r="G4962" t="s">
        <v>32</v>
      </c>
      <c r="H4962" t="s">
        <v>33</v>
      </c>
      <c r="I4962" t="s">
        <v>23</v>
      </c>
      <c r="J4962" s="1">
        <v>44647</v>
      </c>
      <c r="M4962" t="s">
        <v>35</v>
      </c>
      <c r="N4962" s="2">
        <v>5142.6499999999996</v>
      </c>
      <c r="O4962" t="s">
        <v>3038</v>
      </c>
      <c r="P4962">
        <v>4.0999999999999996</v>
      </c>
      <c r="Q49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62">
        <f>YEAR(Table1[[#This Row],[Hire Date]])</f>
        <v>2022</v>
      </c>
      <c r="T4962" t="str">
        <f>IF(Table1[[#This Row],[Education Level]]="Master's Degree",
"Master's Degree",
IF(Table1[[#This Row],[Education Level]]="Bachelor's Degree",
"Bachelor's Degree",
"Others"))</f>
        <v>Master's Degree</v>
      </c>
    </row>
    <row r="4963" spans="1:20" x14ac:dyDescent="0.25">
      <c r="A4963" t="s">
        <v>10296</v>
      </c>
      <c r="B4963" t="s">
        <v>10297</v>
      </c>
      <c r="C4963" t="s">
        <v>18</v>
      </c>
      <c r="D4963">
        <v>25</v>
      </c>
      <c r="E4963" t="s">
        <v>73</v>
      </c>
      <c r="F4963" t="s">
        <v>31</v>
      </c>
      <c r="G4963" t="s">
        <v>32</v>
      </c>
      <c r="H4963" t="s">
        <v>33</v>
      </c>
      <c r="I4963" t="s">
        <v>23</v>
      </c>
      <c r="J4963" s="1">
        <v>45952</v>
      </c>
      <c r="M4963" t="s">
        <v>35</v>
      </c>
      <c r="N4963" s="2">
        <v>5437.6</v>
      </c>
      <c r="O4963" t="s">
        <v>399</v>
      </c>
      <c r="P4963">
        <v>0.6</v>
      </c>
      <c r="Q49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963">
        <f>YEAR(Table1[[#This Row],[Hire Date]])</f>
        <v>2025</v>
      </c>
      <c r="T4963" t="str">
        <f>IF(Table1[[#This Row],[Education Level]]="Master's Degree",
"Master's Degree",
IF(Table1[[#This Row],[Education Level]]="Bachelor's Degree",
"Bachelor's Degree",
"Others"))</f>
        <v>Master's Degree</v>
      </c>
    </row>
    <row r="4964" spans="1:20" x14ac:dyDescent="0.25">
      <c r="A4964" t="s">
        <v>10298</v>
      </c>
      <c r="B4964" t="s">
        <v>10299</v>
      </c>
      <c r="C4964" t="s">
        <v>18</v>
      </c>
      <c r="D4964">
        <v>33</v>
      </c>
      <c r="E4964" t="s">
        <v>30</v>
      </c>
      <c r="F4964" t="s">
        <v>44</v>
      </c>
      <c r="G4964" t="s">
        <v>32</v>
      </c>
      <c r="H4964" t="s">
        <v>138</v>
      </c>
      <c r="I4964" t="s">
        <v>23</v>
      </c>
      <c r="J4964" s="1">
        <v>45921</v>
      </c>
      <c r="K4964" s="1">
        <v>46044</v>
      </c>
      <c r="L4964" t="s">
        <v>113</v>
      </c>
      <c r="M4964" t="s">
        <v>25</v>
      </c>
      <c r="N4964" s="2">
        <v>6310.04</v>
      </c>
      <c r="O4964" t="s">
        <v>509</v>
      </c>
      <c r="P4964">
        <v>0.3</v>
      </c>
      <c r="Q49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964">
        <f>YEAR(Table1[[#This Row],[Hire Date]])</f>
        <v>2025</v>
      </c>
      <c r="S4964" s="9">
        <f>YEAR(Table1[[#This Row],[Exit Date]])</f>
        <v>2026</v>
      </c>
      <c r="T4964" t="str">
        <f>IF(Table1[[#This Row],[Education Level]]="Master's Degree",
"Master's Degree",
IF(Table1[[#This Row],[Education Level]]="Bachelor's Degree",
"Bachelor's Degree",
"Others"))</f>
        <v>Master's Degree</v>
      </c>
    </row>
    <row r="4965" spans="1:20" x14ac:dyDescent="0.25">
      <c r="A4965" t="s">
        <v>10300</v>
      </c>
      <c r="B4965" t="s">
        <v>10301</v>
      </c>
      <c r="C4965" t="s">
        <v>29</v>
      </c>
      <c r="D4965">
        <v>37</v>
      </c>
      <c r="E4965" t="s">
        <v>79</v>
      </c>
      <c r="F4965" t="s">
        <v>49</v>
      </c>
      <c r="G4965" t="s">
        <v>32</v>
      </c>
      <c r="H4965" t="s">
        <v>33</v>
      </c>
      <c r="I4965" t="s">
        <v>23</v>
      </c>
      <c r="J4965" s="1">
        <v>44151</v>
      </c>
      <c r="M4965" t="s">
        <v>35</v>
      </c>
      <c r="N4965" s="2">
        <v>6351.25</v>
      </c>
      <c r="O4965" t="s">
        <v>716</v>
      </c>
      <c r="P4965">
        <v>5.5</v>
      </c>
      <c r="Q49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65">
        <f>YEAR(Table1[[#This Row],[Hire Date]])</f>
        <v>2020</v>
      </c>
      <c r="T4965" t="str">
        <f>IF(Table1[[#This Row],[Education Level]]="Master's Degree",
"Master's Degree",
IF(Table1[[#This Row],[Education Level]]="Bachelor's Degree",
"Bachelor's Degree",
"Others"))</f>
        <v>Master's Degree</v>
      </c>
    </row>
    <row r="4966" spans="1:20" x14ac:dyDescent="0.25">
      <c r="A4966" t="s">
        <v>10302</v>
      </c>
      <c r="B4966" t="s">
        <v>10303</v>
      </c>
      <c r="C4966" t="s">
        <v>29</v>
      </c>
      <c r="D4966">
        <v>29</v>
      </c>
      <c r="E4966" t="s">
        <v>121</v>
      </c>
      <c r="F4966" t="s">
        <v>60</v>
      </c>
      <c r="G4966" t="s">
        <v>32</v>
      </c>
      <c r="H4966" t="s">
        <v>22</v>
      </c>
      <c r="I4966" t="s">
        <v>50</v>
      </c>
      <c r="J4966" s="1">
        <v>45799</v>
      </c>
      <c r="M4966" t="s">
        <v>35</v>
      </c>
      <c r="N4966" s="2">
        <v>4736.8599999999997</v>
      </c>
      <c r="O4966" t="s">
        <v>1268</v>
      </c>
      <c r="P4966">
        <v>1</v>
      </c>
      <c r="Q49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966">
        <f>YEAR(Table1[[#This Row],[Hire Date]])</f>
        <v>2025</v>
      </c>
      <c r="T4966" t="str">
        <f>IF(Table1[[#This Row],[Education Level]]="Master's Degree",
"Master's Degree",
IF(Table1[[#This Row],[Education Level]]="Bachelor's Degree",
"Bachelor's Degree",
"Others"))</f>
        <v>Others</v>
      </c>
    </row>
    <row r="4967" spans="1:20" x14ac:dyDescent="0.25">
      <c r="A4967" t="s">
        <v>10304</v>
      </c>
      <c r="B4967" t="s">
        <v>10305</v>
      </c>
      <c r="C4967" t="s">
        <v>18</v>
      </c>
      <c r="D4967">
        <v>32</v>
      </c>
      <c r="E4967" t="s">
        <v>19</v>
      </c>
      <c r="F4967" t="s">
        <v>31</v>
      </c>
      <c r="G4967" t="s">
        <v>21</v>
      </c>
      <c r="H4967" t="s">
        <v>33</v>
      </c>
      <c r="I4967" t="s">
        <v>117</v>
      </c>
      <c r="J4967" s="1">
        <v>45431</v>
      </c>
      <c r="M4967" t="s">
        <v>35</v>
      </c>
      <c r="N4967" s="2">
        <v>19019.8</v>
      </c>
      <c r="O4967" t="s">
        <v>325</v>
      </c>
      <c r="P4967">
        <v>2</v>
      </c>
      <c r="Q49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67">
        <f>YEAR(Table1[[#This Row],[Hire Date]])</f>
        <v>2024</v>
      </c>
      <c r="T4967" t="str">
        <f>IF(Table1[[#This Row],[Education Level]]="Master's Degree",
"Master's Degree",
IF(Table1[[#This Row],[Education Level]]="Bachelor's Degree",
"Bachelor's Degree",
"Others"))</f>
        <v>Others</v>
      </c>
    </row>
    <row r="4968" spans="1:20" x14ac:dyDescent="0.25">
      <c r="A4968" t="s">
        <v>10306</v>
      </c>
      <c r="B4968" t="s">
        <v>6379</v>
      </c>
      <c r="C4968" t="s">
        <v>29</v>
      </c>
      <c r="D4968">
        <v>26</v>
      </c>
      <c r="E4968" s="9" t="s">
        <v>13002</v>
      </c>
      <c r="F4968" t="s">
        <v>74</v>
      </c>
      <c r="G4968" t="s">
        <v>45</v>
      </c>
      <c r="H4968" t="s">
        <v>33</v>
      </c>
      <c r="I4968" t="s">
        <v>34</v>
      </c>
      <c r="J4968" s="1">
        <v>44588</v>
      </c>
      <c r="M4968" t="s">
        <v>35</v>
      </c>
      <c r="N4968" s="2">
        <v>7415.48</v>
      </c>
      <c r="O4968" t="s">
        <v>3297</v>
      </c>
      <c r="P4968">
        <v>4.3</v>
      </c>
      <c r="Q49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68">
        <f>YEAR(Table1[[#This Row],[Hire Date]])</f>
        <v>2022</v>
      </c>
      <c r="T4968" t="str">
        <f>IF(Table1[[#This Row],[Education Level]]="Master's Degree",
"Master's Degree",
IF(Table1[[#This Row],[Education Level]]="Bachelor's Degree",
"Bachelor's Degree",
"Others"))</f>
        <v>Bachelor's Degree</v>
      </c>
    </row>
    <row r="4969" spans="1:20" x14ac:dyDescent="0.25">
      <c r="A4969" t="s">
        <v>10307</v>
      </c>
      <c r="B4969" t="s">
        <v>10308</v>
      </c>
      <c r="C4969" t="s">
        <v>29</v>
      </c>
      <c r="D4969">
        <v>45</v>
      </c>
      <c r="E4969" t="s">
        <v>136</v>
      </c>
      <c r="F4969" t="s">
        <v>60</v>
      </c>
      <c r="G4969" t="s">
        <v>45</v>
      </c>
      <c r="H4969" t="s">
        <v>33</v>
      </c>
      <c r="I4969" t="s">
        <v>34</v>
      </c>
      <c r="J4969" s="1">
        <v>45288</v>
      </c>
      <c r="M4969" t="s">
        <v>35</v>
      </c>
      <c r="N4969" s="2">
        <v>9162.14</v>
      </c>
      <c r="O4969" t="s">
        <v>76</v>
      </c>
      <c r="P4969">
        <v>2.4</v>
      </c>
      <c r="Q49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69">
        <f>YEAR(Table1[[#This Row],[Hire Date]])</f>
        <v>2023</v>
      </c>
      <c r="T4969" t="str">
        <f>IF(Table1[[#This Row],[Education Level]]="Master's Degree",
"Master's Degree",
IF(Table1[[#This Row],[Education Level]]="Bachelor's Degree",
"Bachelor's Degree",
"Others"))</f>
        <v>Bachelor's Degree</v>
      </c>
    </row>
    <row r="4970" spans="1:20" x14ac:dyDescent="0.25">
      <c r="A4970" t="s">
        <v>10309</v>
      </c>
      <c r="B4970" t="s">
        <v>10310</v>
      </c>
      <c r="C4970" t="s">
        <v>18</v>
      </c>
      <c r="D4970">
        <v>32</v>
      </c>
      <c r="E4970" t="s">
        <v>79</v>
      </c>
      <c r="F4970" t="s">
        <v>31</v>
      </c>
      <c r="G4970" t="s">
        <v>45</v>
      </c>
      <c r="H4970" t="s">
        <v>33</v>
      </c>
      <c r="I4970" t="s">
        <v>34</v>
      </c>
      <c r="J4970" s="1">
        <v>43437</v>
      </c>
      <c r="M4970" t="s">
        <v>35</v>
      </c>
      <c r="N4970" s="2">
        <v>9185.2000000000007</v>
      </c>
      <c r="O4970" t="s">
        <v>1343</v>
      </c>
      <c r="P4970">
        <v>7.5</v>
      </c>
      <c r="Q49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70">
        <f>YEAR(Table1[[#This Row],[Hire Date]])</f>
        <v>2018</v>
      </c>
      <c r="T4970" t="str">
        <f>IF(Table1[[#This Row],[Education Level]]="Master's Degree",
"Master's Degree",
IF(Table1[[#This Row],[Education Level]]="Bachelor's Degree",
"Bachelor's Degree",
"Others"))</f>
        <v>Bachelor's Degree</v>
      </c>
    </row>
    <row r="4971" spans="1:20" x14ac:dyDescent="0.25">
      <c r="A4971" t="s">
        <v>10311</v>
      </c>
      <c r="B4971" t="s">
        <v>10312</v>
      </c>
      <c r="C4971" t="s">
        <v>29</v>
      </c>
      <c r="D4971">
        <v>48</v>
      </c>
      <c r="E4971" t="s">
        <v>43</v>
      </c>
      <c r="F4971" t="s">
        <v>44</v>
      </c>
      <c r="G4971" t="s">
        <v>32</v>
      </c>
      <c r="H4971" t="s">
        <v>33</v>
      </c>
      <c r="I4971" t="s">
        <v>34</v>
      </c>
      <c r="J4971" s="1">
        <v>45145</v>
      </c>
      <c r="M4971" t="s">
        <v>35</v>
      </c>
      <c r="N4971" s="2">
        <v>5092.17</v>
      </c>
      <c r="O4971" t="s">
        <v>2217</v>
      </c>
      <c r="P4971">
        <v>2.8</v>
      </c>
      <c r="Q49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71">
        <f>YEAR(Table1[[#This Row],[Hire Date]])</f>
        <v>2023</v>
      </c>
      <c r="T4971" t="str">
        <f>IF(Table1[[#This Row],[Education Level]]="Master's Degree",
"Master's Degree",
IF(Table1[[#This Row],[Education Level]]="Bachelor's Degree",
"Bachelor's Degree",
"Others"))</f>
        <v>Bachelor's Degree</v>
      </c>
    </row>
    <row r="4972" spans="1:20" x14ac:dyDescent="0.25">
      <c r="A4972" t="s">
        <v>10313</v>
      </c>
      <c r="B4972" t="s">
        <v>10314</v>
      </c>
      <c r="C4972" t="s">
        <v>29</v>
      </c>
      <c r="D4972">
        <v>48</v>
      </c>
      <c r="E4972" t="s">
        <v>86</v>
      </c>
      <c r="F4972" t="s">
        <v>31</v>
      </c>
      <c r="G4972" t="s">
        <v>61</v>
      </c>
      <c r="H4972" t="s">
        <v>33</v>
      </c>
      <c r="I4972" t="s">
        <v>34</v>
      </c>
      <c r="J4972" s="1">
        <v>44583</v>
      </c>
      <c r="M4972" t="s">
        <v>35</v>
      </c>
      <c r="N4972" s="2">
        <v>13984.19</v>
      </c>
      <c r="O4972" t="s">
        <v>837</v>
      </c>
      <c r="P4972">
        <v>4.3</v>
      </c>
      <c r="Q49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72">
        <f>YEAR(Table1[[#This Row],[Hire Date]])</f>
        <v>2022</v>
      </c>
      <c r="T4972" t="str">
        <f>IF(Table1[[#This Row],[Education Level]]="Master's Degree",
"Master's Degree",
IF(Table1[[#This Row],[Education Level]]="Bachelor's Degree",
"Bachelor's Degree",
"Others"))</f>
        <v>Bachelor's Degree</v>
      </c>
    </row>
    <row r="4973" spans="1:20" x14ac:dyDescent="0.25">
      <c r="A4973" t="s">
        <v>10315</v>
      </c>
      <c r="B4973" t="s">
        <v>10316</v>
      </c>
      <c r="C4973" t="s">
        <v>29</v>
      </c>
      <c r="D4973">
        <v>34</v>
      </c>
      <c r="E4973" t="s">
        <v>100</v>
      </c>
      <c r="F4973" t="s">
        <v>60</v>
      </c>
      <c r="G4973" t="s">
        <v>21</v>
      </c>
      <c r="H4973" t="s">
        <v>22</v>
      </c>
      <c r="I4973" t="s">
        <v>34</v>
      </c>
      <c r="J4973" s="1">
        <v>44227</v>
      </c>
      <c r="M4973" t="s">
        <v>35</v>
      </c>
      <c r="N4973" s="2">
        <v>19110.86</v>
      </c>
      <c r="O4973" t="s">
        <v>982</v>
      </c>
      <c r="P4973">
        <v>5.3</v>
      </c>
      <c r="Q49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73">
        <f>YEAR(Table1[[#This Row],[Hire Date]])</f>
        <v>2021</v>
      </c>
      <c r="T4973" t="str">
        <f>IF(Table1[[#This Row],[Education Level]]="Master's Degree",
"Master's Degree",
IF(Table1[[#This Row],[Education Level]]="Bachelor's Degree",
"Bachelor's Degree",
"Others"))</f>
        <v>Bachelor's Degree</v>
      </c>
    </row>
    <row r="4974" spans="1:20" x14ac:dyDescent="0.25">
      <c r="A4974" t="s">
        <v>10317</v>
      </c>
      <c r="B4974" t="s">
        <v>10318</v>
      </c>
      <c r="C4974" t="s">
        <v>18</v>
      </c>
      <c r="D4974">
        <v>25</v>
      </c>
      <c r="E4974" t="s">
        <v>121</v>
      </c>
      <c r="F4974" t="s">
        <v>74</v>
      </c>
      <c r="G4974" t="s">
        <v>137</v>
      </c>
      <c r="H4974" t="s">
        <v>33</v>
      </c>
      <c r="I4974" t="s">
        <v>34</v>
      </c>
      <c r="J4974" s="1">
        <v>43382</v>
      </c>
      <c r="K4974" s="1">
        <v>45982</v>
      </c>
      <c r="L4974" t="s">
        <v>24</v>
      </c>
      <c r="M4974" t="s">
        <v>25</v>
      </c>
      <c r="N4974" s="2">
        <v>20435.669999999998</v>
      </c>
      <c r="O4974" t="s">
        <v>270</v>
      </c>
      <c r="P4974">
        <v>7.1</v>
      </c>
      <c r="Q49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74">
        <f>YEAR(Table1[[#This Row],[Hire Date]])</f>
        <v>2018</v>
      </c>
      <c r="S4974" s="9">
        <f>YEAR(Table1[[#This Row],[Exit Date]])</f>
        <v>2025</v>
      </c>
      <c r="T4974" t="str">
        <f>IF(Table1[[#This Row],[Education Level]]="Master's Degree",
"Master's Degree",
IF(Table1[[#This Row],[Education Level]]="Bachelor's Degree",
"Bachelor's Degree",
"Others"))</f>
        <v>Bachelor's Degree</v>
      </c>
    </row>
    <row r="4975" spans="1:20" x14ac:dyDescent="0.25">
      <c r="A4975" t="s">
        <v>10319</v>
      </c>
      <c r="B4975" t="s">
        <v>10320</v>
      </c>
      <c r="C4975" t="s">
        <v>29</v>
      </c>
      <c r="D4975">
        <v>22</v>
      </c>
      <c r="E4975" t="s">
        <v>30</v>
      </c>
      <c r="F4975" t="s">
        <v>60</v>
      </c>
      <c r="G4975" t="s">
        <v>32</v>
      </c>
      <c r="H4975" t="s">
        <v>33</v>
      </c>
      <c r="I4975" t="s">
        <v>34</v>
      </c>
      <c r="J4975" s="1">
        <v>45382</v>
      </c>
      <c r="M4975" t="s">
        <v>35</v>
      </c>
      <c r="N4975" s="2">
        <v>5489.4</v>
      </c>
      <c r="O4975" t="s">
        <v>188</v>
      </c>
      <c r="P4975">
        <v>2.1</v>
      </c>
      <c r="Q49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75">
        <f>YEAR(Table1[[#This Row],[Hire Date]])</f>
        <v>2024</v>
      </c>
      <c r="T4975" t="str">
        <f>IF(Table1[[#This Row],[Education Level]]="Master's Degree",
"Master's Degree",
IF(Table1[[#This Row],[Education Level]]="Bachelor's Degree",
"Bachelor's Degree",
"Others"))</f>
        <v>Bachelor's Degree</v>
      </c>
    </row>
    <row r="4976" spans="1:20" x14ac:dyDescent="0.25">
      <c r="A4976" t="s">
        <v>10321</v>
      </c>
      <c r="B4976" t="s">
        <v>5470</v>
      </c>
      <c r="C4976" t="s">
        <v>18</v>
      </c>
      <c r="D4976">
        <v>22</v>
      </c>
      <c r="E4976" t="s">
        <v>136</v>
      </c>
      <c r="F4976" t="s">
        <v>60</v>
      </c>
      <c r="G4976" t="s">
        <v>45</v>
      </c>
      <c r="H4976" t="s">
        <v>33</v>
      </c>
      <c r="I4976" t="s">
        <v>34</v>
      </c>
      <c r="J4976" s="1">
        <v>45269</v>
      </c>
      <c r="M4976" t="s">
        <v>35</v>
      </c>
      <c r="N4976" s="2">
        <v>9476.7000000000007</v>
      </c>
      <c r="O4976" t="s">
        <v>2048</v>
      </c>
      <c r="P4976">
        <v>2.4</v>
      </c>
      <c r="Q49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76">
        <f>YEAR(Table1[[#This Row],[Hire Date]])</f>
        <v>2023</v>
      </c>
      <c r="T4976" t="str">
        <f>IF(Table1[[#This Row],[Education Level]]="Master's Degree",
"Master's Degree",
IF(Table1[[#This Row],[Education Level]]="Bachelor's Degree",
"Bachelor's Degree",
"Others"))</f>
        <v>Bachelor's Degree</v>
      </c>
    </row>
    <row r="4977" spans="1:20" x14ac:dyDescent="0.25">
      <c r="A4977" t="s">
        <v>10322</v>
      </c>
      <c r="B4977" t="s">
        <v>10323</v>
      </c>
      <c r="C4977" t="s">
        <v>18</v>
      </c>
      <c r="D4977">
        <v>22</v>
      </c>
      <c r="E4977" t="s">
        <v>86</v>
      </c>
      <c r="F4977" t="s">
        <v>20</v>
      </c>
      <c r="G4977" t="s">
        <v>137</v>
      </c>
      <c r="H4977" t="s">
        <v>33</v>
      </c>
      <c r="I4977" t="s">
        <v>34</v>
      </c>
      <c r="J4977" s="1">
        <v>43459</v>
      </c>
      <c r="M4977" t="s">
        <v>35</v>
      </c>
      <c r="N4977" s="2">
        <v>29441.87</v>
      </c>
      <c r="O4977" t="s">
        <v>664</v>
      </c>
      <c r="P4977">
        <v>7.4</v>
      </c>
      <c r="Q49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77">
        <f>YEAR(Table1[[#This Row],[Hire Date]])</f>
        <v>2018</v>
      </c>
      <c r="T4977" t="str">
        <f>IF(Table1[[#This Row],[Education Level]]="Master's Degree",
"Master's Degree",
IF(Table1[[#This Row],[Education Level]]="Bachelor's Degree",
"Bachelor's Degree",
"Others"))</f>
        <v>Bachelor's Degree</v>
      </c>
    </row>
    <row r="4978" spans="1:20" x14ac:dyDescent="0.25">
      <c r="A4978" t="s">
        <v>10324</v>
      </c>
      <c r="B4978" t="s">
        <v>10325</v>
      </c>
      <c r="C4978" t="s">
        <v>18</v>
      </c>
      <c r="D4978">
        <v>47</v>
      </c>
      <c r="E4978" t="s">
        <v>43</v>
      </c>
      <c r="F4978" t="s">
        <v>44</v>
      </c>
      <c r="G4978" t="s">
        <v>61</v>
      </c>
      <c r="H4978" t="s">
        <v>33</v>
      </c>
      <c r="I4978" t="s">
        <v>23</v>
      </c>
      <c r="J4978" s="1">
        <v>45179</v>
      </c>
      <c r="M4978" t="s">
        <v>35</v>
      </c>
      <c r="N4978" s="2">
        <v>12005.48</v>
      </c>
      <c r="O4978" t="s">
        <v>26</v>
      </c>
      <c r="P4978">
        <v>2.7</v>
      </c>
      <c r="Q49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78">
        <f>YEAR(Table1[[#This Row],[Hire Date]])</f>
        <v>2023</v>
      </c>
      <c r="T4978" t="str">
        <f>IF(Table1[[#This Row],[Education Level]]="Master's Degree",
"Master's Degree",
IF(Table1[[#This Row],[Education Level]]="Bachelor's Degree",
"Bachelor's Degree",
"Others"))</f>
        <v>Master's Degree</v>
      </c>
    </row>
    <row r="4979" spans="1:20" x14ac:dyDescent="0.25">
      <c r="A4979" t="s">
        <v>10326</v>
      </c>
      <c r="B4979" t="s">
        <v>10327</v>
      </c>
      <c r="C4979" t="s">
        <v>29</v>
      </c>
      <c r="D4979">
        <v>36</v>
      </c>
      <c r="E4979" t="s">
        <v>79</v>
      </c>
      <c r="F4979" t="s">
        <v>60</v>
      </c>
      <c r="G4979" t="s">
        <v>93</v>
      </c>
      <c r="H4979" t="s">
        <v>33</v>
      </c>
      <c r="I4979" t="s">
        <v>34</v>
      </c>
      <c r="J4979" s="1">
        <v>45641</v>
      </c>
      <c r="M4979" t="s">
        <v>35</v>
      </c>
      <c r="N4979" s="2">
        <v>2649.57</v>
      </c>
      <c r="O4979" t="s">
        <v>1002</v>
      </c>
      <c r="P4979">
        <v>1.4</v>
      </c>
      <c r="Q49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979">
        <f>YEAR(Table1[[#This Row],[Hire Date]])</f>
        <v>2024</v>
      </c>
      <c r="T4979" t="str">
        <f>IF(Table1[[#This Row],[Education Level]]="Master's Degree",
"Master's Degree",
IF(Table1[[#This Row],[Education Level]]="Bachelor's Degree",
"Bachelor's Degree",
"Others"))</f>
        <v>Bachelor's Degree</v>
      </c>
    </row>
    <row r="4980" spans="1:20" x14ac:dyDescent="0.25">
      <c r="A4980" t="s">
        <v>10328</v>
      </c>
      <c r="B4980" t="s">
        <v>10329</v>
      </c>
      <c r="C4980" t="s">
        <v>18</v>
      </c>
      <c r="D4980">
        <v>38</v>
      </c>
      <c r="E4980" t="s">
        <v>30</v>
      </c>
      <c r="F4980" t="s">
        <v>44</v>
      </c>
      <c r="G4980" t="s">
        <v>32</v>
      </c>
      <c r="H4980" t="s">
        <v>33</v>
      </c>
      <c r="I4980" t="s">
        <v>23</v>
      </c>
      <c r="J4980" s="1">
        <v>44146</v>
      </c>
      <c r="M4980" t="s">
        <v>35</v>
      </c>
      <c r="N4980" s="2">
        <v>5950.07</v>
      </c>
      <c r="O4980" t="s">
        <v>763</v>
      </c>
      <c r="P4980">
        <v>5.5</v>
      </c>
      <c r="Q49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80">
        <f>YEAR(Table1[[#This Row],[Hire Date]])</f>
        <v>2020</v>
      </c>
      <c r="T4980" t="str">
        <f>IF(Table1[[#This Row],[Education Level]]="Master's Degree",
"Master's Degree",
IF(Table1[[#This Row],[Education Level]]="Bachelor's Degree",
"Bachelor's Degree",
"Others"))</f>
        <v>Master's Degree</v>
      </c>
    </row>
    <row r="4981" spans="1:20" x14ac:dyDescent="0.25">
      <c r="A4981" t="s">
        <v>10330</v>
      </c>
      <c r="B4981" t="s">
        <v>10331</v>
      </c>
      <c r="C4981" t="s">
        <v>18</v>
      </c>
      <c r="D4981">
        <v>22</v>
      </c>
      <c r="E4981" t="s">
        <v>136</v>
      </c>
      <c r="F4981" t="s">
        <v>49</v>
      </c>
      <c r="G4981" t="s">
        <v>45</v>
      </c>
      <c r="H4981" t="s">
        <v>33</v>
      </c>
      <c r="I4981" t="s">
        <v>23</v>
      </c>
      <c r="J4981" s="1">
        <v>45410</v>
      </c>
      <c r="M4981" t="s">
        <v>35</v>
      </c>
      <c r="N4981" s="2">
        <v>7426.1</v>
      </c>
      <c r="O4981" t="s">
        <v>1113</v>
      </c>
      <c r="P4981">
        <v>2.1</v>
      </c>
      <c r="Q49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81">
        <f>YEAR(Table1[[#This Row],[Hire Date]])</f>
        <v>2024</v>
      </c>
      <c r="T4981" t="str">
        <f>IF(Table1[[#This Row],[Education Level]]="Master's Degree",
"Master's Degree",
IF(Table1[[#This Row],[Education Level]]="Bachelor's Degree",
"Bachelor's Degree",
"Others"))</f>
        <v>Master's Degree</v>
      </c>
    </row>
    <row r="4982" spans="1:20" x14ac:dyDescent="0.25">
      <c r="A4982" t="s">
        <v>10332</v>
      </c>
      <c r="B4982" t="s">
        <v>10333</v>
      </c>
      <c r="C4982" t="s">
        <v>29</v>
      </c>
      <c r="D4982">
        <v>24</v>
      </c>
      <c r="E4982" t="s">
        <v>100</v>
      </c>
      <c r="F4982" t="s">
        <v>31</v>
      </c>
      <c r="G4982" t="s">
        <v>45</v>
      </c>
      <c r="H4982" t="s">
        <v>131</v>
      </c>
      <c r="I4982" t="s">
        <v>34</v>
      </c>
      <c r="J4982" s="1">
        <v>45865</v>
      </c>
      <c r="M4982" t="s">
        <v>35</v>
      </c>
      <c r="N4982" s="2">
        <v>8985.9500000000007</v>
      </c>
      <c r="O4982" t="s">
        <v>969</v>
      </c>
      <c r="P4982">
        <v>0.8</v>
      </c>
      <c r="Q49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982">
        <f>YEAR(Table1[[#This Row],[Hire Date]])</f>
        <v>2025</v>
      </c>
      <c r="T4982" t="str">
        <f>IF(Table1[[#This Row],[Education Level]]="Master's Degree",
"Master's Degree",
IF(Table1[[#This Row],[Education Level]]="Bachelor's Degree",
"Bachelor's Degree",
"Others"))</f>
        <v>Bachelor's Degree</v>
      </c>
    </row>
    <row r="4983" spans="1:20" x14ac:dyDescent="0.25">
      <c r="A4983" t="s">
        <v>10334</v>
      </c>
      <c r="B4983" t="s">
        <v>10335</v>
      </c>
      <c r="C4983" t="s">
        <v>18</v>
      </c>
      <c r="D4983">
        <v>42</v>
      </c>
      <c r="E4983" t="s">
        <v>100</v>
      </c>
      <c r="F4983" t="s">
        <v>31</v>
      </c>
      <c r="G4983" t="s">
        <v>137</v>
      </c>
      <c r="H4983" t="s">
        <v>33</v>
      </c>
      <c r="I4983" t="s">
        <v>34</v>
      </c>
      <c r="J4983" s="1">
        <v>44983</v>
      </c>
      <c r="M4983" t="s">
        <v>35</v>
      </c>
      <c r="N4983" s="2">
        <v>26129.09</v>
      </c>
      <c r="O4983" t="s">
        <v>1710</v>
      </c>
      <c r="P4983">
        <v>3.2</v>
      </c>
      <c r="Q49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83">
        <f>YEAR(Table1[[#This Row],[Hire Date]])</f>
        <v>2023</v>
      </c>
      <c r="T4983" t="str">
        <f>IF(Table1[[#This Row],[Education Level]]="Master's Degree",
"Master's Degree",
IF(Table1[[#This Row],[Education Level]]="Bachelor's Degree",
"Bachelor's Degree",
"Others"))</f>
        <v>Bachelor's Degree</v>
      </c>
    </row>
    <row r="4984" spans="1:20" x14ac:dyDescent="0.25">
      <c r="A4984" t="s">
        <v>10336</v>
      </c>
      <c r="B4984" t="s">
        <v>10337</v>
      </c>
      <c r="C4984" t="s">
        <v>29</v>
      </c>
      <c r="D4984">
        <v>37</v>
      </c>
      <c r="E4984" t="s">
        <v>100</v>
      </c>
      <c r="F4984" t="s">
        <v>31</v>
      </c>
      <c r="G4984" t="s">
        <v>61</v>
      </c>
      <c r="H4984" t="s">
        <v>33</v>
      </c>
      <c r="I4984" t="s">
        <v>34</v>
      </c>
      <c r="J4984" s="1">
        <v>43800</v>
      </c>
      <c r="M4984" t="s">
        <v>35</v>
      </c>
      <c r="N4984" s="2">
        <v>12449</v>
      </c>
      <c r="O4984" t="s">
        <v>1052</v>
      </c>
      <c r="P4984">
        <v>6.5</v>
      </c>
      <c r="Q49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84">
        <f>YEAR(Table1[[#This Row],[Hire Date]])</f>
        <v>2019</v>
      </c>
      <c r="T4984" t="str">
        <f>IF(Table1[[#This Row],[Education Level]]="Master's Degree",
"Master's Degree",
IF(Table1[[#This Row],[Education Level]]="Bachelor's Degree",
"Bachelor's Degree",
"Others"))</f>
        <v>Bachelor's Degree</v>
      </c>
    </row>
    <row r="4985" spans="1:20" x14ac:dyDescent="0.25">
      <c r="A4985" t="s">
        <v>10338</v>
      </c>
      <c r="B4985" t="s">
        <v>10339</v>
      </c>
      <c r="C4985" t="s">
        <v>29</v>
      </c>
      <c r="D4985">
        <v>33</v>
      </c>
      <c r="E4985" t="s">
        <v>121</v>
      </c>
      <c r="F4985" t="s">
        <v>44</v>
      </c>
      <c r="G4985" t="s">
        <v>32</v>
      </c>
      <c r="H4985" t="s">
        <v>33</v>
      </c>
      <c r="I4985" t="s">
        <v>34</v>
      </c>
      <c r="J4985" s="1">
        <v>43785</v>
      </c>
      <c r="M4985" t="s">
        <v>35</v>
      </c>
      <c r="N4985" s="2">
        <v>4338.41</v>
      </c>
      <c r="O4985" t="s">
        <v>1872</v>
      </c>
      <c r="P4985">
        <v>6.5</v>
      </c>
      <c r="Q49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85">
        <f>YEAR(Table1[[#This Row],[Hire Date]])</f>
        <v>2019</v>
      </c>
      <c r="T4985" t="str">
        <f>IF(Table1[[#This Row],[Education Level]]="Master's Degree",
"Master's Degree",
IF(Table1[[#This Row],[Education Level]]="Bachelor's Degree",
"Bachelor's Degree",
"Others"))</f>
        <v>Bachelor's Degree</v>
      </c>
    </row>
    <row r="4986" spans="1:20" x14ac:dyDescent="0.25">
      <c r="A4986" t="s">
        <v>10340</v>
      </c>
      <c r="B4986" t="s">
        <v>10341</v>
      </c>
      <c r="C4986" t="s">
        <v>18</v>
      </c>
      <c r="D4986">
        <v>40</v>
      </c>
      <c r="E4986" t="s">
        <v>69</v>
      </c>
      <c r="F4986" t="s">
        <v>74</v>
      </c>
      <c r="G4986" t="s">
        <v>145</v>
      </c>
      <c r="H4986" t="s">
        <v>33</v>
      </c>
      <c r="I4986" t="s">
        <v>34</v>
      </c>
      <c r="J4986" s="1">
        <v>43557</v>
      </c>
      <c r="M4986" t="s">
        <v>35</v>
      </c>
      <c r="N4986" s="2">
        <v>30747.75</v>
      </c>
      <c r="O4986" t="s">
        <v>146</v>
      </c>
      <c r="P4986">
        <v>7.1</v>
      </c>
      <c r="Q49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86">
        <f>YEAR(Table1[[#This Row],[Hire Date]])</f>
        <v>2019</v>
      </c>
      <c r="T4986" t="str">
        <f>IF(Table1[[#This Row],[Education Level]]="Master's Degree",
"Master's Degree",
IF(Table1[[#This Row],[Education Level]]="Bachelor's Degree",
"Bachelor's Degree",
"Others"))</f>
        <v>Bachelor's Degree</v>
      </c>
    </row>
    <row r="4987" spans="1:20" x14ac:dyDescent="0.25">
      <c r="A4987" t="s">
        <v>10342</v>
      </c>
      <c r="B4987" t="s">
        <v>10343</v>
      </c>
      <c r="C4987" t="s">
        <v>29</v>
      </c>
      <c r="D4987">
        <v>49</v>
      </c>
      <c r="E4987" t="s">
        <v>86</v>
      </c>
      <c r="F4987" t="s">
        <v>44</v>
      </c>
      <c r="G4987" t="s">
        <v>145</v>
      </c>
      <c r="H4987" t="s">
        <v>138</v>
      </c>
      <c r="I4987" t="s">
        <v>34</v>
      </c>
      <c r="J4987" s="1">
        <v>43823</v>
      </c>
      <c r="M4987" t="s">
        <v>35</v>
      </c>
      <c r="N4987" s="2">
        <v>34363.18</v>
      </c>
      <c r="O4987" t="s">
        <v>146</v>
      </c>
      <c r="P4987">
        <v>6.4</v>
      </c>
      <c r="Q49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87">
        <f>YEAR(Table1[[#This Row],[Hire Date]])</f>
        <v>2019</v>
      </c>
      <c r="T4987" t="str">
        <f>IF(Table1[[#This Row],[Education Level]]="Master's Degree",
"Master's Degree",
IF(Table1[[#This Row],[Education Level]]="Bachelor's Degree",
"Bachelor's Degree",
"Others"))</f>
        <v>Bachelor's Degree</v>
      </c>
    </row>
    <row r="4988" spans="1:20" x14ac:dyDescent="0.25">
      <c r="A4988" t="s">
        <v>10344</v>
      </c>
      <c r="B4988" t="s">
        <v>10345</v>
      </c>
      <c r="C4988" t="s">
        <v>18</v>
      </c>
      <c r="D4988">
        <v>33</v>
      </c>
      <c r="E4988" t="s">
        <v>43</v>
      </c>
      <c r="F4988" t="s">
        <v>60</v>
      </c>
      <c r="G4988" t="s">
        <v>45</v>
      </c>
      <c r="H4988" t="s">
        <v>33</v>
      </c>
      <c r="I4988" t="s">
        <v>23</v>
      </c>
      <c r="J4988" s="1">
        <v>43450</v>
      </c>
      <c r="M4988" t="s">
        <v>35</v>
      </c>
      <c r="N4988" s="2">
        <v>8948.35</v>
      </c>
      <c r="O4988" t="s">
        <v>1657</v>
      </c>
      <c r="P4988">
        <v>7.4</v>
      </c>
      <c r="Q49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88">
        <f>YEAR(Table1[[#This Row],[Hire Date]])</f>
        <v>2018</v>
      </c>
      <c r="T4988" t="str">
        <f>IF(Table1[[#This Row],[Education Level]]="Master's Degree",
"Master's Degree",
IF(Table1[[#This Row],[Education Level]]="Bachelor's Degree",
"Bachelor's Degree",
"Others"))</f>
        <v>Master's Degree</v>
      </c>
    </row>
    <row r="4989" spans="1:20" x14ac:dyDescent="0.25">
      <c r="A4989" t="s">
        <v>10346</v>
      </c>
      <c r="B4989" t="s">
        <v>10347</v>
      </c>
      <c r="C4989" t="s">
        <v>29</v>
      </c>
      <c r="D4989">
        <v>35</v>
      </c>
      <c r="E4989" t="s">
        <v>43</v>
      </c>
      <c r="F4989" t="s">
        <v>60</v>
      </c>
      <c r="G4989" t="s">
        <v>45</v>
      </c>
      <c r="H4989" t="s">
        <v>22</v>
      </c>
      <c r="I4989" t="s">
        <v>117</v>
      </c>
      <c r="J4989" s="1">
        <v>43537</v>
      </c>
      <c r="K4989" s="1">
        <v>43864</v>
      </c>
      <c r="L4989" t="s">
        <v>132</v>
      </c>
      <c r="M4989" t="s">
        <v>25</v>
      </c>
      <c r="N4989" s="2">
        <v>7574.83</v>
      </c>
      <c r="O4989" t="s">
        <v>5209</v>
      </c>
      <c r="P4989">
        <v>0.9</v>
      </c>
      <c r="Q49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4989">
        <f>YEAR(Table1[[#This Row],[Hire Date]])</f>
        <v>2019</v>
      </c>
      <c r="S4989" s="9">
        <f>YEAR(Table1[[#This Row],[Exit Date]])</f>
        <v>2020</v>
      </c>
      <c r="T4989" t="str">
        <f>IF(Table1[[#This Row],[Education Level]]="Master's Degree",
"Master's Degree",
IF(Table1[[#This Row],[Education Level]]="Bachelor's Degree",
"Bachelor's Degree",
"Others"))</f>
        <v>Others</v>
      </c>
    </row>
    <row r="4990" spans="1:20" x14ac:dyDescent="0.25">
      <c r="A4990" t="s">
        <v>10348</v>
      </c>
      <c r="B4990" t="s">
        <v>10349</v>
      </c>
      <c r="C4990" t="s">
        <v>29</v>
      </c>
      <c r="D4990">
        <v>36</v>
      </c>
      <c r="E4990" t="s">
        <v>121</v>
      </c>
      <c r="F4990" t="s">
        <v>74</v>
      </c>
      <c r="G4990" t="s">
        <v>45</v>
      </c>
      <c r="H4990" t="s">
        <v>33</v>
      </c>
      <c r="I4990" t="s">
        <v>50</v>
      </c>
      <c r="J4990" s="1">
        <v>44011</v>
      </c>
      <c r="M4990" t="s">
        <v>35</v>
      </c>
      <c r="N4990" s="2">
        <v>6851.4</v>
      </c>
      <c r="O4990" t="s">
        <v>871</v>
      </c>
      <c r="P4990">
        <v>5.9</v>
      </c>
      <c r="Q49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90">
        <f>YEAR(Table1[[#This Row],[Hire Date]])</f>
        <v>2020</v>
      </c>
      <c r="T4990" t="str">
        <f>IF(Table1[[#This Row],[Education Level]]="Master's Degree",
"Master's Degree",
IF(Table1[[#This Row],[Education Level]]="Bachelor's Degree",
"Bachelor's Degree",
"Others"))</f>
        <v>Others</v>
      </c>
    </row>
    <row r="4991" spans="1:20" x14ac:dyDescent="0.25">
      <c r="A4991" t="s">
        <v>10350</v>
      </c>
      <c r="B4991" t="s">
        <v>10351</v>
      </c>
      <c r="C4991" t="s">
        <v>18</v>
      </c>
      <c r="D4991">
        <v>56</v>
      </c>
      <c r="E4991" t="s">
        <v>100</v>
      </c>
      <c r="F4991" t="s">
        <v>31</v>
      </c>
      <c r="G4991" t="s">
        <v>93</v>
      </c>
      <c r="H4991" t="s">
        <v>33</v>
      </c>
      <c r="I4991" t="s">
        <v>23</v>
      </c>
      <c r="J4991" s="1">
        <v>45302</v>
      </c>
      <c r="M4991" t="s">
        <v>35</v>
      </c>
      <c r="N4991" s="2">
        <v>3078.9</v>
      </c>
      <c r="O4991" t="s">
        <v>444</v>
      </c>
      <c r="P4991">
        <v>2.2999999999999998</v>
      </c>
      <c r="Q49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4991">
        <f>YEAR(Table1[[#This Row],[Hire Date]])</f>
        <v>2024</v>
      </c>
      <c r="T4991" t="str">
        <f>IF(Table1[[#This Row],[Education Level]]="Master's Degree",
"Master's Degree",
IF(Table1[[#This Row],[Education Level]]="Bachelor's Degree",
"Bachelor's Degree",
"Others"))</f>
        <v>Master's Degree</v>
      </c>
    </row>
    <row r="4992" spans="1:20" x14ac:dyDescent="0.25">
      <c r="A4992" t="s">
        <v>10352</v>
      </c>
      <c r="B4992" t="s">
        <v>10353</v>
      </c>
      <c r="C4992" t="s">
        <v>29</v>
      </c>
      <c r="D4992">
        <v>22</v>
      </c>
      <c r="E4992" t="s">
        <v>19</v>
      </c>
      <c r="F4992" t="s">
        <v>49</v>
      </c>
      <c r="G4992" t="s">
        <v>137</v>
      </c>
      <c r="H4992" t="s">
        <v>22</v>
      </c>
      <c r="I4992" t="s">
        <v>50</v>
      </c>
      <c r="J4992" s="1">
        <v>45717</v>
      </c>
      <c r="M4992" t="s">
        <v>35</v>
      </c>
      <c r="N4992" s="2">
        <v>22701.31</v>
      </c>
      <c r="O4992" t="s">
        <v>1688</v>
      </c>
      <c r="P4992">
        <v>1.2</v>
      </c>
      <c r="Q49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992">
        <f>YEAR(Table1[[#This Row],[Hire Date]])</f>
        <v>2025</v>
      </c>
      <c r="T4992" t="str">
        <f>IF(Table1[[#This Row],[Education Level]]="Master's Degree",
"Master's Degree",
IF(Table1[[#This Row],[Education Level]]="Bachelor's Degree",
"Bachelor's Degree",
"Others"))</f>
        <v>Others</v>
      </c>
    </row>
    <row r="4993" spans="1:20" x14ac:dyDescent="0.25">
      <c r="A4993" t="s">
        <v>10354</v>
      </c>
      <c r="B4993" t="s">
        <v>10355</v>
      </c>
      <c r="C4993" t="s">
        <v>18</v>
      </c>
      <c r="D4993">
        <v>41</v>
      </c>
      <c r="E4993" t="s">
        <v>43</v>
      </c>
      <c r="F4993" t="s">
        <v>31</v>
      </c>
      <c r="G4993" t="s">
        <v>21</v>
      </c>
      <c r="H4993" t="s">
        <v>33</v>
      </c>
      <c r="I4993" t="s">
        <v>34</v>
      </c>
      <c r="J4993" s="1">
        <v>43823</v>
      </c>
      <c r="M4993" t="s">
        <v>35</v>
      </c>
      <c r="N4993" s="2">
        <v>15361.23</v>
      </c>
      <c r="O4993" t="s">
        <v>884</v>
      </c>
      <c r="P4993">
        <v>6.4</v>
      </c>
      <c r="Q49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93">
        <f>YEAR(Table1[[#This Row],[Hire Date]])</f>
        <v>2019</v>
      </c>
      <c r="T4993" t="str">
        <f>IF(Table1[[#This Row],[Education Level]]="Master's Degree",
"Master's Degree",
IF(Table1[[#This Row],[Education Level]]="Bachelor's Degree",
"Bachelor's Degree",
"Others"))</f>
        <v>Bachelor's Degree</v>
      </c>
    </row>
    <row r="4994" spans="1:20" x14ac:dyDescent="0.25">
      <c r="A4994" t="s">
        <v>10356</v>
      </c>
      <c r="B4994" t="s">
        <v>10357</v>
      </c>
      <c r="C4994" t="s">
        <v>18</v>
      </c>
      <c r="D4994">
        <v>33</v>
      </c>
      <c r="E4994" t="s">
        <v>30</v>
      </c>
      <c r="F4994" t="s">
        <v>44</v>
      </c>
      <c r="G4994" t="s">
        <v>145</v>
      </c>
      <c r="H4994" t="s">
        <v>33</v>
      </c>
      <c r="I4994" t="s">
        <v>34</v>
      </c>
      <c r="J4994" s="1">
        <v>43564</v>
      </c>
      <c r="K4994" s="1">
        <v>45502</v>
      </c>
      <c r="L4994" t="s">
        <v>760</v>
      </c>
      <c r="M4994" t="s">
        <v>25</v>
      </c>
      <c r="N4994" s="2">
        <v>37118.69</v>
      </c>
      <c r="O4994" t="s">
        <v>146</v>
      </c>
      <c r="P4994">
        <v>5.3</v>
      </c>
      <c r="Q49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94">
        <f>YEAR(Table1[[#This Row],[Hire Date]])</f>
        <v>2019</v>
      </c>
      <c r="S4994" s="9">
        <f>YEAR(Table1[[#This Row],[Exit Date]])</f>
        <v>2024</v>
      </c>
      <c r="T4994" t="str">
        <f>IF(Table1[[#This Row],[Education Level]]="Master's Degree",
"Master's Degree",
IF(Table1[[#This Row],[Education Level]]="Bachelor's Degree",
"Bachelor's Degree",
"Others"))</f>
        <v>Bachelor's Degree</v>
      </c>
    </row>
    <row r="4995" spans="1:20" x14ac:dyDescent="0.25">
      <c r="A4995" t="s">
        <v>10358</v>
      </c>
      <c r="B4995" t="s">
        <v>5927</v>
      </c>
      <c r="C4995" t="s">
        <v>18</v>
      </c>
      <c r="D4995">
        <v>40</v>
      </c>
      <c r="E4995" t="s">
        <v>43</v>
      </c>
      <c r="F4995" t="s">
        <v>60</v>
      </c>
      <c r="G4995" t="s">
        <v>93</v>
      </c>
      <c r="H4995" t="s">
        <v>33</v>
      </c>
      <c r="I4995" t="s">
        <v>34</v>
      </c>
      <c r="J4995" s="1">
        <v>43201</v>
      </c>
      <c r="M4995" t="s">
        <v>35</v>
      </c>
      <c r="N4995" s="2">
        <v>3070.97</v>
      </c>
      <c r="O4995" t="s">
        <v>1443</v>
      </c>
      <c r="P4995">
        <v>8.1</v>
      </c>
      <c r="Q49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95">
        <f>YEAR(Table1[[#This Row],[Hire Date]])</f>
        <v>2018</v>
      </c>
      <c r="T4995" t="str">
        <f>IF(Table1[[#This Row],[Education Level]]="Master's Degree",
"Master's Degree",
IF(Table1[[#This Row],[Education Level]]="Bachelor's Degree",
"Bachelor's Degree",
"Others"))</f>
        <v>Bachelor's Degree</v>
      </c>
    </row>
    <row r="4996" spans="1:20" x14ac:dyDescent="0.25">
      <c r="A4996" t="s">
        <v>10359</v>
      </c>
      <c r="B4996" t="s">
        <v>10360</v>
      </c>
      <c r="C4996" t="s">
        <v>29</v>
      </c>
      <c r="D4996">
        <v>29</v>
      </c>
      <c r="E4996" t="s">
        <v>86</v>
      </c>
      <c r="F4996" t="s">
        <v>74</v>
      </c>
      <c r="G4996" t="s">
        <v>45</v>
      </c>
      <c r="H4996" t="s">
        <v>33</v>
      </c>
      <c r="I4996" t="s">
        <v>34</v>
      </c>
      <c r="J4996" s="1">
        <v>45459</v>
      </c>
      <c r="M4996" t="s">
        <v>35</v>
      </c>
      <c r="N4996" s="2">
        <v>6980.21</v>
      </c>
      <c r="O4996" t="s">
        <v>1560</v>
      </c>
      <c r="P4996">
        <v>1.9</v>
      </c>
      <c r="Q49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4996">
        <f>YEAR(Table1[[#This Row],[Hire Date]])</f>
        <v>2024</v>
      </c>
      <c r="T4996" t="str">
        <f>IF(Table1[[#This Row],[Education Level]]="Master's Degree",
"Master's Degree",
IF(Table1[[#This Row],[Education Level]]="Bachelor's Degree",
"Bachelor's Degree",
"Others"))</f>
        <v>Bachelor's Degree</v>
      </c>
    </row>
    <row r="4997" spans="1:20" x14ac:dyDescent="0.25">
      <c r="A4997" t="s">
        <v>10361</v>
      </c>
      <c r="B4997" t="s">
        <v>10362</v>
      </c>
      <c r="C4997" t="s">
        <v>29</v>
      </c>
      <c r="D4997">
        <v>34</v>
      </c>
      <c r="E4997" t="s">
        <v>19</v>
      </c>
      <c r="F4997" t="s">
        <v>60</v>
      </c>
      <c r="G4997" t="s">
        <v>137</v>
      </c>
      <c r="H4997" t="s">
        <v>33</v>
      </c>
      <c r="I4997" t="s">
        <v>34</v>
      </c>
      <c r="J4997" s="1">
        <v>44872</v>
      </c>
      <c r="M4997" t="s">
        <v>35</v>
      </c>
      <c r="N4997" s="2">
        <v>23760.59</v>
      </c>
      <c r="O4997" t="s">
        <v>4204</v>
      </c>
      <c r="P4997">
        <v>3.5</v>
      </c>
      <c r="Q49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4997">
        <f>YEAR(Table1[[#This Row],[Hire Date]])</f>
        <v>2022</v>
      </c>
      <c r="T4997" t="str">
        <f>IF(Table1[[#This Row],[Education Level]]="Master's Degree",
"Master's Degree",
IF(Table1[[#This Row],[Education Level]]="Bachelor's Degree",
"Bachelor's Degree",
"Others"))</f>
        <v>Bachelor's Degree</v>
      </c>
    </row>
    <row r="4998" spans="1:20" x14ac:dyDescent="0.25">
      <c r="A4998" t="s">
        <v>10363</v>
      </c>
      <c r="B4998" t="s">
        <v>6676</v>
      </c>
      <c r="C4998" t="s">
        <v>18</v>
      </c>
      <c r="D4998">
        <v>41</v>
      </c>
      <c r="E4998" t="s">
        <v>100</v>
      </c>
      <c r="F4998" t="s">
        <v>60</v>
      </c>
      <c r="G4998" t="s">
        <v>45</v>
      </c>
      <c r="H4998" t="s">
        <v>33</v>
      </c>
      <c r="I4998" t="s">
        <v>175</v>
      </c>
      <c r="J4998" s="1">
        <v>44256</v>
      </c>
      <c r="M4998" t="s">
        <v>35</v>
      </c>
      <c r="N4998" s="2">
        <v>7514.98</v>
      </c>
      <c r="O4998" t="s">
        <v>1254</v>
      </c>
      <c r="P4998">
        <v>5.2</v>
      </c>
      <c r="Q49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98">
        <f>YEAR(Table1[[#This Row],[Hire Date]])</f>
        <v>2021</v>
      </c>
      <c r="T4998" t="str">
        <f>IF(Table1[[#This Row],[Education Level]]="Master's Degree",
"Master's Degree",
IF(Table1[[#This Row],[Education Level]]="Bachelor's Degree",
"Bachelor's Degree",
"Others"))</f>
        <v>Others</v>
      </c>
    </row>
    <row r="4999" spans="1:20" x14ac:dyDescent="0.25">
      <c r="A4999" t="s">
        <v>10364</v>
      </c>
      <c r="B4999" t="s">
        <v>10365</v>
      </c>
      <c r="C4999" t="s">
        <v>29</v>
      </c>
      <c r="D4999">
        <v>62</v>
      </c>
      <c r="E4999" t="s">
        <v>73</v>
      </c>
      <c r="F4999" t="s">
        <v>60</v>
      </c>
      <c r="G4999" t="s">
        <v>45</v>
      </c>
      <c r="H4999" t="s">
        <v>33</v>
      </c>
      <c r="I4999" t="s">
        <v>23</v>
      </c>
      <c r="J4999" s="1">
        <v>43615</v>
      </c>
      <c r="K4999" s="1">
        <v>45603</v>
      </c>
      <c r="L4999" t="s">
        <v>132</v>
      </c>
      <c r="M4999" t="s">
        <v>25</v>
      </c>
      <c r="N4999" s="2">
        <v>9100.77</v>
      </c>
      <c r="O4999" t="s">
        <v>36</v>
      </c>
      <c r="P4999">
        <v>5.4</v>
      </c>
      <c r="Q49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4999">
        <f>YEAR(Table1[[#This Row],[Hire Date]])</f>
        <v>2019</v>
      </c>
      <c r="S4999" s="9">
        <f>YEAR(Table1[[#This Row],[Exit Date]])</f>
        <v>2024</v>
      </c>
      <c r="T4999" t="str">
        <f>IF(Table1[[#This Row],[Education Level]]="Master's Degree",
"Master's Degree",
IF(Table1[[#This Row],[Education Level]]="Bachelor's Degree",
"Bachelor's Degree",
"Others"))</f>
        <v>Master's Degree</v>
      </c>
    </row>
    <row r="5000" spans="1:20" x14ac:dyDescent="0.25">
      <c r="A5000" t="s">
        <v>10366</v>
      </c>
      <c r="B5000" t="s">
        <v>10367</v>
      </c>
      <c r="C5000" t="s">
        <v>29</v>
      </c>
      <c r="D5000">
        <v>42</v>
      </c>
      <c r="E5000" t="s">
        <v>100</v>
      </c>
      <c r="F5000" t="s">
        <v>49</v>
      </c>
      <c r="G5000" t="s">
        <v>45</v>
      </c>
      <c r="H5000" t="s">
        <v>22</v>
      </c>
      <c r="I5000" t="s">
        <v>34</v>
      </c>
      <c r="J5000" s="1">
        <v>43781</v>
      </c>
      <c r="M5000" t="s">
        <v>35</v>
      </c>
      <c r="N5000" s="2">
        <v>7566.98</v>
      </c>
      <c r="O5000" t="s">
        <v>1591</v>
      </c>
      <c r="P5000">
        <v>6.5</v>
      </c>
      <c r="Q50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00">
        <f>YEAR(Table1[[#This Row],[Hire Date]])</f>
        <v>2019</v>
      </c>
      <c r="T5000" t="str">
        <f>IF(Table1[[#This Row],[Education Level]]="Master's Degree",
"Master's Degree",
IF(Table1[[#This Row],[Education Level]]="Bachelor's Degree",
"Bachelor's Degree",
"Others"))</f>
        <v>Bachelor's Degree</v>
      </c>
    </row>
    <row r="5001" spans="1:20" x14ac:dyDescent="0.25">
      <c r="A5001" t="s">
        <v>10368</v>
      </c>
      <c r="B5001" t="s">
        <v>10369</v>
      </c>
      <c r="C5001" t="s">
        <v>18</v>
      </c>
      <c r="D5001">
        <v>27</v>
      </c>
      <c r="E5001" t="s">
        <v>73</v>
      </c>
      <c r="F5001" t="s">
        <v>31</v>
      </c>
      <c r="G5001" t="s">
        <v>32</v>
      </c>
      <c r="H5001" t="s">
        <v>33</v>
      </c>
      <c r="I5001" t="s">
        <v>50</v>
      </c>
      <c r="J5001" s="1">
        <v>45576</v>
      </c>
      <c r="M5001" t="s">
        <v>35</v>
      </c>
      <c r="N5001" s="2">
        <v>6468.93</v>
      </c>
      <c r="O5001" t="s">
        <v>1066</v>
      </c>
      <c r="P5001">
        <v>1.6</v>
      </c>
      <c r="Q50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01">
        <f>YEAR(Table1[[#This Row],[Hire Date]])</f>
        <v>2024</v>
      </c>
      <c r="T5001" t="str">
        <f>IF(Table1[[#This Row],[Education Level]]="Master's Degree",
"Master's Degree",
IF(Table1[[#This Row],[Education Level]]="Bachelor's Degree",
"Bachelor's Degree",
"Others"))</f>
        <v>Others</v>
      </c>
    </row>
    <row r="5002" spans="1:20" x14ac:dyDescent="0.25">
      <c r="A5002" t="s">
        <v>10370</v>
      </c>
      <c r="B5002" t="s">
        <v>10371</v>
      </c>
      <c r="C5002" t="s">
        <v>29</v>
      </c>
      <c r="D5002">
        <v>31</v>
      </c>
      <c r="E5002" t="s">
        <v>19</v>
      </c>
      <c r="F5002" t="s">
        <v>44</v>
      </c>
      <c r="G5002" t="s">
        <v>232</v>
      </c>
      <c r="H5002" t="s">
        <v>22</v>
      </c>
      <c r="I5002" t="s">
        <v>23</v>
      </c>
      <c r="J5002" s="1">
        <v>44289</v>
      </c>
      <c r="K5002" s="1">
        <v>44580</v>
      </c>
      <c r="L5002" t="s">
        <v>132</v>
      </c>
      <c r="M5002" t="s">
        <v>25</v>
      </c>
      <c r="N5002" s="2">
        <v>46000.04</v>
      </c>
      <c r="O5002" t="s">
        <v>146</v>
      </c>
      <c r="P5002">
        <v>0.8</v>
      </c>
      <c r="Q50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002">
        <f>YEAR(Table1[[#This Row],[Hire Date]])</f>
        <v>2021</v>
      </c>
      <c r="S5002" s="9">
        <f>YEAR(Table1[[#This Row],[Exit Date]])</f>
        <v>2022</v>
      </c>
      <c r="T5002" t="str">
        <f>IF(Table1[[#This Row],[Education Level]]="Master's Degree",
"Master's Degree",
IF(Table1[[#This Row],[Education Level]]="Bachelor's Degree",
"Bachelor's Degree",
"Others"))</f>
        <v>Master's Degree</v>
      </c>
    </row>
    <row r="5003" spans="1:20" x14ac:dyDescent="0.25">
      <c r="A5003" t="s">
        <v>10372</v>
      </c>
      <c r="B5003" t="s">
        <v>10373</v>
      </c>
      <c r="C5003" t="s">
        <v>29</v>
      </c>
      <c r="D5003">
        <v>30</v>
      </c>
      <c r="E5003" t="s">
        <v>73</v>
      </c>
      <c r="F5003" t="s">
        <v>60</v>
      </c>
      <c r="G5003" t="s">
        <v>93</v>
      </c>
      <c r="H5003" t="s">
        <v>22</v>
      </c>
      <c r="I5003" t="s">
        <v>34</v>
      </c>
      <c r="J5003" s="1">
        <v>44061</v>
      </c>
      <c r="K5003" s="1">
        <v>44566</v>
      </c>
      <c r="L5003" t="s">
        <v>132</v>
      </c>
      <c r="M5003" t="s">
        <v>25</v>
      </c>
      <c r="N5003" s="2">
        <v>3021.97</v>
      </c>
      <c r="O5003" t="s">
        <v>741</v>
      </c>
      <c r="P5003">
        <v>1.4</v>
      </c>
      <c r="Q50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03">
        <f>YEAR(Table1[[#This Row],[Hire Date]])</f>
        <v>2020</v>
      </c>
      <c r="S5003" s="9">
        <f>YEAR(Table1[[#This Row],[Exit Date]])</f>
        <v>2022</v>
      </c>
      <c r="T5003" t="str">
        <f>IF(Table1[[#This Row],[Education Level]]="Master's Degree",
"Master's Degree",
IF(Table1[[#This Row],[Education Level]]="Bachelor's Degree",
"Bachelor's Degree",
"Others"))</f>
        <v>Bachelor's Degree</v>
      </c>
    </row>
    <row r="5004" spans="1:20" x14ac:dyDescent="0.25">
      <c r="A5004" t="s">
        <v>10374</v>
      </c>
      <c r="B5004" t="s">
        <v>10375</v>
      </c>
      <c r="C5004" t="s">
        <v>18</v>
      </c>
      <c r="D5004">
        <v>22</v>
      </c>
      <c r="E5004" t="s">
        <v>86</v>
      </c>
      <c r="F5004" t="s">
        <v>44</v>
      </c>
      <c r="G5004" t="s">
        <v>32</v>
      </c>
      <c r="H5004" t="s">
        <v>33</v>
      </c>
      <c r="I5004" t="s">
        <v>34</v>
      </c>
      <c r="J5004" s="1">
        <v>44170</v>
      </c>
      <c r="M5004" t="s">
        <v>35</v>
      </c>
      <c r="N5004" s="2">
        <v>4233.47</v>
      </c>
      <c r="O5004" t="s">
        <v>771</v>
      </c>
      <c r="P5004">
        <v>5.4</v>
      </c>
      <c r="Q50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04">
        <f>YEAR(Table1[[#This Row],[Hire Date]])</f>
        <v>2020</v>
      </c>
      <c r="T5004" t="str">
        <f>IF(Table1[[#This Row],[Education Level]]="Master's Degree",
"Master's Degree",
IF(Table1[[#This Row],[Education Level]]="Bachelor's Degree",
"Bachelor's Degree",
"Others"))</f>
        <v>Bachelor's Degree</v>
      </c>
    </row>
    <row r="5005" spans="1:20" x14ac:dyDescent="0.25">
      <c r="A5005" t="s">
        <v>10376</v>
      </c>
      <c r="B5005" t="s">
        <v>10377</v>
      </c>
      <c r="C5005" t="s">
        <v>18</v>
      </c>
      <c r="D5005">
        <v>32</v>
      </c>
      <c r="E5005" t="s">
        <v>79</v>
      </c>
      <c r="F5005" t="s">
        <v>49</v>
      </c>
      <c r="G5005" t="s">
        <v>32</v>
      </c>
      <c r="H5005" t="s">
        <v>33</v>
      </c>
      <c r="I5005" t="s">
        <v>34</v>
      </c>
      <c r="J5005" s="1">
        <v>45197</v>
      </c>
      <c r="M5005" t="s">
        <v>35</v>
      </c>
      <c r="N5005" s="2">
        <v>5370.15</v>
      </c>
      <c r="O5005" t="s">
        <v>1688</v>
      </c>
      <c r="P5005">
        <v>2.6</v>
      </c>
      <c r="Q50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005">
        <f>YEAR(Table1[[#This Row],[Hire Date]])</f>
        <v>2023</v>
      </c>
      <c r="T5005" t="str">
        <f>IF(Table1[[#This Row],[Education Level]]="Master's Degree",
"Master's Degree",
IF(Table1[[#This Row],[Education Level]]="Bachelor's Degree",
"Bachelor's Degree",
"Others"))</f>
        <v>Bachelor's Degree</v>
      </c>
    </row>
    <row r="5006" spans="1:20" x14ac:dyDescent="0.25">
      <c r="A5006" t="s">
        <v>10378</v>
      </c>
      <c r="B5006" t="s">
        <v>10379</v>
      </c>
      <c r="C5006" t="s">
        <v>18</v>
      </c>
      <c r="D5006">
        <v>41</v>
      </c>
      <c r="E5006" t="s">
        <v>19</v>
      </c>
      <c r="F5006" t="s">
        <v>49</v>
      </c>
      <c r="G5006" t="s">
        <v>232</v>
      </c>
      <c r="H5006" t="s">
        <v>33</v>
      </c>
      <c r="I5006" t="s">
        <v>34</v>
      </c>
      <c r="J5006" s="1">
        <v>44177</v>
      </c>
      <c r="M5006" t="s">
        <v>35</v>
      </c>
      <c r="N5006" s="2">
        <v>50610.12</v>
      </c>
      <c r="O5006" t="s">
        <v>146</v>
      </c>
      <c r="P5006">
        <v>5.4</v>
      </c>
      <c r="Q50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06">
        <f>YEAR(Table1[[#This Row],[Hire Date]])</f>
        <v>2020</v>
      </c>
      <c r="T5006" t="str">
        <f>IF(Table1[[#This Row],[Education Level]]="Master's Degree",
"Master's Degree",
IF(Table1[[#This Row],[Education Level]]="Bachelor's Degree",
"Bachelor's Degree",
"Others"))</f>
        <v>Bachelor's Degree</v>
      </c>
    </row>
    <row r="5007" spans="1:20" x14ac:dyDescent="0.25">
      <c r="A5007" t="s">
        <v>10380</v>
      </c>
      <c r="B5007" t="s">
        <v>10381</v>
      </c>
      <c r="C5007" t="s">
        <v>18</v>
      </c>
      <c r="D5007">
        <v>23</v>
      </c>
      <c r="E5007" t="s">
        <v>69</v>
      </c>
      <c r="F5007" t="s">
        <v>44</v>
      </c>
      <c r="G5007" t="s">
        <v>61</v>
      </c>
      <c r="H5007" t="s">
        <v>22</v>
      </c>
      <c r="I5007" t="s">
        <v>23</v>
      </c>
      <c r="J5007" s="1">
        <v>44532</v>
      </c>
      <c r="K5007" s="1">
        <v>45022</v>
      </c>
      <c r="L5007" t="s">
        <v>132</v>
      </c>
      <c r="M5007" t="s">
        <v>25</v>
      </c>
      <c r="N5007" s="2">
        <v>12700.92</v>
      </c>
      <c r="O5007" t="s">
        <v>3038</v>
      </c>
      <c r="P5007">
        <v>1.3</v>
      </c>
      <c r="Q50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07">
        <f>YEAR(Table1[[#This Row],[Hire Date]])</f>
        <v>2021</v>
      </c>
      <c r="S5007" s="9">
        <f>YEAR(Table1[[#This Row],[Exit Date]])</f>
        <v>2023</v>
      </c>
      <c r="T5007" t="str">
        <f>IF(Table1[[#This Row],[Education Level]]="Master's Degree",
"Master's Degree",
IF(Table1[[#This Row],[Education Level]]="Bachelor's Degree",
"Bachelor's Degree",
"Others"))</f>
        <v>Master's Degree</v>
      </c>
    </row>
    <row r="5008" spans="1:20" x14ac:dyDescent="0.25">
      <c r="A5008" t="s">
        <v>10382</v>
      </c>
      <c r="B5008" t="s">
        <v>10383</v>
      </c>
      <c r="C5008" t="s">
        <v>18</v>
      </c>
      <c r="D5008">
        <v>44</v>
      </c>
      <c r="E5008" t="s">
        <v>73</v>
      </c>
      <c r="F5008" t="s">
        <v>74</v>
      </c>
      <c r="G5008" t="s">
        <v>45</v>
      </c>
      <c r="H5008" t="s">
        <v>33</v>
      </c>
      <c r="I5008" t="s">
        <v>75</v>
      </c>
      <c r="J5008" s="1">
        <v>45210</v>
      </c>
      <c r="M5008" t="s">
        <v>35</v>
      </c>
      <c r="N5008" s="2">
        <v>8891.7900000000009</v>
      </c>
      <c r="O5008" t="s">
        <v>107</v>
      </c>
      <c r="P5008">
        <v>2.6</v>
      </c>
      <c r="Q50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008">
        <f>YEAR(Table1[[#This Row],[Hire Date]])</f>
        <v>2023</v>
      </c>
      <c r="T5008" t="str">
        <f>IF(Table1[[#This Row],[Education Level]]="Master's Degree",
"Master's Degree",
IF(Table1[[#This Row],[Education Level]]="Bachelor's Degree",
"Bachelor's Degree",
"Others"))</f>
        <v>Others</v>
      </c>
    </row>
    <row r="5009" spans="1:20" x14ac:dyDescent="0.25">
      <c r="A5009" t="s">
        <v>10384</v>
      </c>
      <c r="B5009" t="s">
        <v>10385</v>
      </c>
      <c r="C5009" t="s">
        <v>18</v>
      </c>
      <c r="D5009">
        <v>39</v>
      </c>
      <c r="E5009" t="s">
        <v>121</v>
      </c>
      <c r="F5009" t="s">
        <v>31</v>
      </c>
      <c r="G5009" t="s">
        <v>61</v>
      </c>
      <c r="H5009" t="s">
        <v>131</v>
      </c>
      <c r="I5009" t="s">
        <v>23</v>
      </c>
      <c r="J5009" s="1">
        <v>45072</v>
      </c>
      <c r="K5009" s="1">
        <v>45433</v>
      </c>
      <c r="L5009" t="s">
        <v>132</v>
      </c>
      <c r="M5009" t="s">
        <v>25</v>
      </c>
      <c r="N5009" s="2">
        <v>12383.94</v>
      </c>
      <c r="O5009" t="s">
        <v>1831</v>
      </c>
      <c r="P5009">
        <v>1</v>
      </c>
      <c r="Q50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09">
        <f>YEAR(Table1[[#This Row],[Hire Date]])</f>
        <v>2023</v>
      </c>
      <c r="S5009" s="9">
        <f>YEAR(Table1[[#This Row],[Exit Date]])</f>
        <v>2024</v>
      </c>
      <c r="T5009" t="str">
        <f>IF(Table1[[#This Row],[Education Level]]="Master's Degree",
"Master's Degree",
IF(Table1[[#This Row],[Education Level]]="Bachelor's Degree",
"Bachelor's Degree",
"Others"))</f>
        <v>Master's Degree</v>
      </c>
    </row>
    <row r="5010" spans="1:20" x14ac:dyDescent="0.25">
      <c r="A5010" t="s">
        <v>10386</v>
      </c>
      <c r="B5010" t="s">
        <v>9319</v>
      </c>
      <c r="C5010" t="s">
        <v>18</v>
      </c>
      <c r="D5010">
        <v>28</v>
      </c>
      <c r="E5010" t="s">
        <v>79</v>
      </c>
      <c r="F5010" t="s">
        <v>74</v>
      </c>
      <c r="G5010" t="s">
        <v>61</v>
      </c>
      <c r="H5010" t="s">
        <v>33</v>
      </c>
      <c r="I5010" t="s">
        <v>50</v>
      </c>
      <c r="J5010" s="1">
        <v>45539</v>
      </c>
      <c r="M5010" t="s">
        <v>35</v>
      </c>
      <c r="N5010" s="2">
        <v>13835.37</v>
      </c>
      <c r="O5010" t="s">
        <v>1375</v>
      </c>
      <c r="P5010">
        <v>1.7</v>
      </c>
      <c r="Q50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10">
        <f>YEAR(Table1[[#This Row],[Hire Date]])</f>
        <v>2024</v>
      </c>
      <c r="T5010" t="str">
        <f>IF(Table1[[#This Row],[Education Level]]="Master's Degree",
"Master's Degree",
IF(Table1[[#This Row],[Education Level]]="Bachelor's Degree",
"Bachelor's Degree",
"Others"))</f>
        <v>Others</v>
      </c>
    </row>
    <row r="5011" spans="1:20" x14ac:dyDescent="0.25">
      <c r="A5011" t="s">
        <v>10387</v>
      </c>
      <c r="B5011" t="s">
        <v>10388</v>
      </c>
      <c r="C5011" t="s">
        <v>29</v>
      </c>
      <c r="D5011">
        <v>33</v>
      </c>
      <c r="E5011" t="s">
        <v>30</v>
      </c>
      <c r="F5011" t="s">
        <v>44</v>
      </c>
      <c r="G5011" t="s">
        <v>61</v>
      </c>
      <c r="H5011" t="s">
        <v>33</v>
      </c>
      <c r="I5011" t="s">
        <v>34</v>
      </c>
      <c r="J5011" s="1">
        <v>44791</v>
      </c>
      <c r="M5011" t="s">
        <v>35</v>
      </c>
      <c r="N5011" s="2">
        <v>13353.53</v>
      </c>
      <c r="O5011" t="s">
        <v>845</v>
      </c>
      <c r="P5011">
        <v>3.7</v>
      </c>
      <c r="Q50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11">
        <f>YEAR(Table1[[#This Row],[Hire Date]])</f>
        <v>2022</v>
      </c>
      <c r="T5011" t="str">
        <f>IF(Table1[[#This Row],[Education Level]]="Master's Degree",
"Master's Degree",
IF(Table1[[#This Row],[Education Level]]="Bachelor's Degree",
"Bachelor's Degree",
"Others"))</f>
        <v>Bachelor's Degree</v>
      </c>
    </row>
    <row r="5012" spans="1:20" x14ac:dyDescent="0.25">
      <c r="A5012" t="s">
        <v>10389</v>
      </c>
      <c r="B5012" t="s">
        <v>10390</v>
      </c>
      <c r="C5012" t="s">
        <v>29</v>
      </c>
      <c r="D5012">
        <v>49</v>
      </c>
      <c r="E5012" t="s">
        <v>121</v>
      </c>
      <c r="F5012" t="s">
        <v>49</v>
      </c>
      <c r="G5012" t="s">
        <v>45</v>
      </c>
      <c r="H5012" t="s">
        <v>22</v>
      </c>
      <c r="I5012" t="s">
        <v>23</v>
      </c>
      <c r="J5012" s="1">
        <v>43184</v>
      </c>
      <c r="M5012" t="s">
        <v>35</v>
      </c>
      <c r="N5012" s="2">
        <v>7149.09</v>
      </c>
      <c r="O5012" t="s">
        <v>2396</v>
      </c>
      <c r="P5012">
        <v>8.1</v>
      </c>
      <c r="Q50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12">
        <f>YEAR(Table1[[#This Row],[Hire Date]])</f>
        <v>2018</v>
      </c>
      <c r="T5012" t="str">
        <f>IF(Table1[[#This Row],[Education Level]]="Master's Degree",
"Master's Degree",
IF(Table1[[#This Row],[Education Level]]="Bachelor's Degree",
"Bachelor's Degree",
"Others"))</f>
        <v>Master's Degree</v>
      </c>
    </row>
    <row r="5013" spans="1:20" x14ac:dyDescent="0.25">
      <c r="A5013" t="s">
        <v>10391</v>
      </c>
      <c r="B5013" t="s">
        <v>10392</v>
      </c>
      <c r="C5013" t="s">
        <v>18</v>
      </c>
      <c r="D5013">
        <v>41</v>
      </c>
      <c r="E5013" t="s">
        <v>69</v>
      </c>
      <c r="F5013" t="s">
        <v>31</v>
      </c>
      <c r="G5013" t="s">
        <v>61</v>
      </c>
      <c r="H5013" t="s">
        <v>22</v>
      </c>
      <c r="I5013" t="s">
        <v>34</v>
      </c>
      <c r="J5013" s="1">
        <v>45392</v>
      </c>
      <c r="K5013" s="1">
        <v>45823</v>
      </c>
      <c r="L5013" t="s">
        <v>132</v>
      </c>
      <c r="M5013" t="s">
        <v>25</v>
      </c>
      <c r="N5013" s="2">
        <v>10357.4</v>
      </c>
      <c r="O5013" t="s">
        <v>2765</v>
      </c>
      <c r="P5013">
        <v>1.2</v>
      </c>
      <c r="Q50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13">
        <f>YEAR(Table1[[#This Row],[Hire Date]])</f>
        <v>2024</v>
      </c>
      <c r="S5013" s="9">
        <f>YEAR(Table1[[#This Row],[Exit Date]])</f>
        <v>2025</v>
      </c>
      <c r="T5013" t="str">
        <f>IF(Table1[[#This Row],[Education Level]]="Master's Degree",
"Master's Degree",
IF(Table1[[#This Row],[Education Level]]="Bachelor's Degree",
"Bachelor's Degree",
"Others"))</f>
        <v>Bachelor's Degree</v>
      </c>
    </row>
    <row r="5014" spans="1:20" x14ac:dyDescent="0.25">
      <c r="A5014" t="s">
        <v>10393</v>
      </c>
      <c r="B5014" t="s">
        <v>10394</v>
      </c>
      <c r="C5014" t="s">
        <v>18</v>
      </c>
      <c r="D5014">
        <v>35</v>
      </c>
      <c r="E5014" t="s">
        <v>43</v>
      </c>
      <c r="F5014" t="s">
        <v>20</v>
      </c>
      <c r="G5014" t="s">
        <v>32</v>
      </c>
      <c r="H5014" t="s">
        <v>22</v>
      </c>
      <c r="I5014" t="s">
        <v>34</v>
      </c>
      <c r="J5014" s="1">
        <v>44377</v>
      </c>
      <c r="M5014" t="s">
        <v>35</v>
      </c>
      <c r="N5014" s="2">
        <v>5578.02</v>
      </c>
      <c r="O5014" t="s">
        <v>1265</v>
      </c>
      <c r="P5014">
        <v>4.9000000000000004</v>
      </c>
      <c r="Q50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14">
        <f>YEAR(Table1[[#This Row],[Hire Date]])</f>
        <v>2021</v>
      </c>
      <c r="T5014" t="str">
        <f>IF(Table1[[#This Row],[Education Level]]="Master's Degree",
"Master's Degree",
IF(Table1[[#This Row],[Education Level]]="Bachelor's Degree",
"Bachelor's Degree",
"Others"))</f>
        <v>Bachelor's Degree</v>
      </c>
    </row>
    <row r="5015" spans="1:20" x14ac:dyDescent="0.25">
      <c r="A5015" t="s">
        <v>10395</v>
      </c>
      <c r="B5015" t="s">
        <v>10396</v>
      </c>
      <c r="C5015" t="s">
        <v>18</v>
      </c>
      <c r="D5015">
        <v>32</v>
      </c>
      <c r="E5015" t="s">
        <v>69</v>
      </c>
      <c r="F5015" t="s">
        <v>44</v>
      </c>
      <c r="G5015" t="s">
        <v>21</v>
      </c>
      <c r="H5015" t="s">
        <v>33</v>
      </c>
      <c r="I5015" t="s">
        <v>34</v>
      </c>
      <c r="J5015" s="1">
        <v>43335</v>
      </c>
      <c r="K5015" s="1">
        <v>45873</v>
      </c>
      <c r="L5015" t="s">
        <v>113</v>
      </c>
      <c r="M5015" t="s">
        <v>25</v>
      </c>
      <c r="N5015" s="2">
        <v>17939.03</v>
      </c>
      <c r="O5015" t="s">
        <v>379</v>
      </c>
      <c r="P5015">
        <v>6.9</v>
      </c>
      <c r="Q50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15">
        <f>YEAR(Table1[[#This Row],[Hire Date]])</f>
        <v>2018</v>
      </c>
      <c r="S5015" s="9">
        <f>YEAR(Table1[[#This Row],[Exit Date]])</f>
        <v>2025</v>
      </c>
      <c r="T5015" t="str">
        <f>IF(Table1[[#This Row],[Education Level]]="Master's Degree",
"Master's Degree",
IF(Table1[[#This Row],[Education Level]]="Bachelor's Degree",
"Bachelor's Degree",
"Others"))</f>
        <v>Bachelor's Degree</v>
      </c>
    </row>
    <row r="5016" spans="1:20" x14ac:dyDescent="0.25">
      <c r="A5016" t="s">
        <v>10397</v>
      </c>
      <c r="B5016" t="s">
        <v>10398</v>
      </c>
      <c r="C5016" t="s">
        <v>29</v>
      </c>
      <c r="D5016">
        <v>35</v>
      </c>
      <c r="E5016" t="s">
        <v>86</v>
      </c>
      <c r="F5016" t="s">
        <v>31</v>
      </c>
      <c r="G5016" t="s">
        <v>61</v>
      </c>
      <c r="H5016" t="s">
        <v>33</v>
      </c>
      <c r="I5016" t="s">
        <v>50</v>
      </c>
      <c r="J5016" s="1">
        <v>45523</v>
      </c>
      <c r="K5016" s="1">
        <v>45807</v>
      </c>
      <c r="L5016" t="s">
        <v>62</v>
      </c>
      <c r="M5016" t="s">
        <v>25</v>
      </c>
      <c r="N5016" s="2">
        <v>12974.09</v>
      </c>
      <c r="O5016" t="s">
        <v>199</v>
      </c>
      <c r="P5016">
        <v>0.8</v>
      </c>
      <c r="Q50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016">
        <f>YEAR(Table1[[#This Row],[Hire Date]])</f>
        <v>2024</v>
      </c>
      <c r="S5016" s="9">
        <f>YEAR(Table1[[#This Row],[Exit Date]])</f>
        <v>2025</v>
      </c>
      <c r="T5016" t="str">
        <f>IF(Table1[[#This Row],[Education Level]]="Master's Degree",
"Master's Degree",
IF(Table1[[#This Row],[Education Level]]="Bachelor's Degree",
"Bachelor's Degree",
"Others"))</f>
        <v>Others</v>
      </c>
    </row>
    <row r="5017" spans="1:20" x14ac:dyDescent="0.25">
      <c r="A5017" t="s">
        <v>10399</v>
      </c>
      <c r="B5017" t="s">
        <v>5052</v>
      </c>
      <c r="C5017" t="s">
        <v>29</v>
      </c>
      <c r="D5017">
        <v>30</v>
      </c>
      <c r="E5017" t="s">
        <v>30</v>
      </c>
      <c r="F5017" t="s">
        <v>60</v>
      </c>
      <c r="G5017" t="s">
        <v>137</v>
      </c>
      <c r="H5017" t="s">
        <v>33</v>
      </c>
      <c r="I5017" t="s">
        <v>34</v>
      </c>
      <c r="J5017" s="1">
        <v>43516</v>
      </c>
      <c r="K5017" s="1">
        <v>45768</v>
      </c>
      <c r="L5017" t="s">
        <v>132</v>
      </c>
      <c r="M5017" t="s">
        <v>25</v>
      </c>
      <c r="N5017" s="2">
        <v>24845.38</v>
      </c>
      <c r="O5017" t="s">
        <v>2366</v>
      </c>
      <c r="P5017">
        <v>6.2</v>
      </c>
      <c r="Q50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17">
        <f>YEAR(Table1[[#This Row],[Hire Date]])</f>
        <v>2019</v>
      </c>
      <c r="S5017" s="9">
        <f>YEAR(Table1[[#This Row],[Exit Date]])</f>
        <v>2025</v>
      </c>
      <c r="T5017" t="str">
        <f>IF(Table1[[#This Row],[Education Level]]="Master's Degree",
"Master's Degree",
IF(Table1[[#This Row],[Education Level]]="Bachelor's Degree",
"Bachelor's Degree",
"Others"))</f>
        <v>Bachelor's Degree</v>
      </c>
    </row>
    <row r="5018" spans="1:20" x14ac:dyDescent="0.25">
      <c r="A5018" t="s">
        <v>10400</v>
      </c>
      <c r="B5018" t="s">
        <v>10401</v>
      </c>
      <c r="C5018" t="s">
        <v>18</v>
      </c>
      <c r="D5018">
        <v>22</v>
      </c>
      <c r="E5018" t="s">
        <v>30</v>
      </c>
      <c r="F5018" t="s">
        <v>60</v>
      </c>
      <c r="G5018" t="s">
        <v>45</v>
      </c>
      <c r="H5018" t="s">
        <v>22</v>
      </c>
      <c r="I5018" t="s">
        <v>23</v>
      </c>
      <c r="J5018" s="1">
        <v>44805</v>
      </c>
      <c r="M5018" t="s">
        <v>35</v>
      </c>
      <c r="N5018" s="2">
        <v>9413.2999999999993</v>
      </c>
      <c r="O5018" t="s">
        <v>1291</v>
      </c>
      <c r="P5018">
        <v>3.7</v>
      </c>
      <c r="Q50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18">
        <f>YEAR(Table1[[#This Row],[Hire Date]])</f>
        <v>2022</v>
      </c>
      <c r="T5018" t="str">
        <f>IF(Table1[[#This Row],[Education Level]]="Master's Degree",
"Master's Degree",
IF(Table1[[#This Row],[Education Level]]="Bachelor's Degree",
"Bachelor's Degree",
"Others"))</f>
        <v>Master's Degree</v>
      </c>
    </row>
    <row r="5019" spans="1:20" x14ac:dyDescent="0.25">
      <c r="A5019" t="s">
        <v>10402</v>
      </c>
      <c r="B5019" t="s">
        <v>10403</v>
      </c>
      <c r="C5019" t="s">
        <v>18</v>
      </c>
      <c r="D5019">
        <v>53</v>
      </c>
      <c r="E5019" t="s">
        <v>100</v>
      </c>
      <c r="F5019" t="s">
        <v>60</v>
      </c>
      <c r="G5019" t="s">
        <v>32</v>
      </c>
      <c r="H5019" t="s">
        <v>131</v>
      </c>
      <c r="I5019" t="s">
        <v>23</v>
      </c>
      <c r="J5019" s="1">
        <v>45596</v>
      </c>
      <c r="K5019" s="1">
        <v>45990</v>
      </c>
      <c r="L5019" t="s">
        <v>324</v>
      </c>
      <c r="M5019" t="s">
        <v>25</v>
      </c>
      <c r="N5019" s="2">
        <v>4040.56</v>
      </c>
      <c r="O5019" t="s">
        <v>439</v>
      </c>
      <c r="P5019">
        <v>1.1000000000000001</v>
      </c>
      <c r="Q50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19">
        <f>YEAR(Table1[[#This Row],[Hire Date]])</f>
        <v>2024</v>
      </c>
      <c r="S5019" s="9">
        <f>YEAR(Table1[[#This Row],[Exit Date]])</f>
        <v>2025</v>
      </c>
      <c r="T5019" t="str">
        <f>IF(Table1[[#This Row],[Education Level]]="Master's Degree",
"Master's Degree",
IF(Table1[[#This Row],[Education Level]]="Bachelor's Degree",
"Bachelor's Degree",
"Others"))</f>
        <v>Master's Degree</v>
      </c>
    </row>
    <row r="5020" spans="1:20" x14ac:dyDescent="0.25">
      <c r="A5020" t="s">
        <v>10404</v>
      </c>
      <c r="B5020" t="s">
        <v>10405</v>
      </c>
      <c r="C5020" t="s">
        <v>29</v>
      </c>
      <c r="D5020">
        <v>36</v>
      </c>
      <c r="E5020" t="s">
        <v>43</v>
      </c>
      <c r="F5020" t="s">
        <v>74</v>
      </c>
      <c r="G5020" t="s">
        <v>45</v>
      </c>
      <c r="H5020" t="s">
        <v>22</v>
      </c>
      <c r="I5020" t="s">
        <v>34</v>
      </c>
      <c r="J5020" s="1">
        <v>45923</v>
      </c>
      <c r="M5020" t="s">
        <v>35</v>
      </c>
      <c r="N5020" s="2">
        <v>6896.8</v>
      </c>
      <c r="O5020" t="s">
        <v>1418</v>
      </c>
      <c r="P5020">
        <v>0.6</v>
      </c>
      <c r="Q50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020">
        <f>YEAR(Table1[[#This Row],[Hire Date]])</f>
        <v>2025</v>
      </c>
      <c r="T5020" t="str">
        <f>IF(Table1[[#This Row],[Education Level]]="Master's Degree",
"Master's Degree",
IF(Table1[[#This Row],[Education Level]]="Bachelor's Degree",
"Bachelor's Degree",
"Others"))</f>
        <v>Bachelor's Degree</v>
      </c>
    </row>
    <row r="5021" spans="1:20" x14ac:dyDescent="0.25">
      <c r="A5021" t="s">
        <v>10406</v>
      </c>
      <c r="B5021" t="s">
        <v>10407</v>
      </c>
      <c r="C5021" t="s">
        <v>29</v>
      </c>
      <c r="D5021">
        <v>38</v>
      </c>
      <c r="E5021" t="s">
        <v>79</v>
      </c>
      <c r="F5021" t="s">
        <v>31</v>
      </c>
      <c r="G5021" t="s">
        <v>61</v>
      </c>
      <c r="H5021" t="s">
        <v>33</v>
      </c>
      <c r="I5021" t="s">
        <v>50</v>
      </c>
      <c r="J5021" s="1">
        <v>43268</v>
      </c>
      <c r="K5021" s="1">
        <v>45445</v>
      </c>
      <c r="L5021" t="s">
        <v>113</v>
      </c>
      <c r="M5021" t="s">
        <v>25</v>
      </c>
      <c r="N5021" s="2">
        <v>13038.99</v>
      </c>
      <c r="O5021" t="s">
        <v>2893</v>
      </c>
      <c r="P5021">
        <v>6</v>
      </c>
      <c r="Q50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21">
        <f>YEAR(Table1[[#This Row],[Hire Date]])</f>
        <v>2018</v>
      </c>
      <c r="S5021" s="9">
        <f>YEAR(Table1[[#This Row],[Exit Date]])</f>
        <v>2024</v>
      </c>
      <c r="T5021" t="str">
        <f>IF(Table1[[#This Row],[Education Level]]="Master's Degree",
"Master's Degree",
IF(Table1[[#This Row],[Education Level]]="Bachelor's Degree",
"Bachelor's Degree",
"Others"))</f>
        <v>Others</v>
      </c>
    </row>
    <row r="5022" spans="1:20" x14ac:dyDescent="0.25">
      <c r="A5022" t="s">
        <v>10408</v>
      </c>
      <c r="B5022" t="s">
        <v>10409</v>
      </c>
      <c r="C5022" t="s">
        <v>29</v>
      </c>
      <c r="D5022">
        <v>34</v>
      </c>
      <c r="E5022" t="s">
        <v>43</v>
      </c>
      <c r="F5022" t="s">
        <v>49</v>
      </c>
      <c r="G5022" t="s">
        <v>32</v>
      </c>
      <c r="H5022" t="s">
        <v>33</v>
      </c>
      <c r="I5022" t="s">
        <v>50</v>
      </c>
      <c r="J5022" s="1">
        <v>45616</v>
      </c>
      <c r="K5022" s="1">
        <v>46132</v>
      </c>
      <c r="L5022" t="s">
        <v>24</v>
      </c>
      <c r="M5022" t="s">
        <v>25</v>
      </c>
      <c r="N5022" s="2">
        <v>4989.41</v>
      </c>
      <c r="O5022" t="s">
        <v>3675</v>
      </c>
      <c r="P5022">
        <v>1.4</v>
      </c>
      <c r="Q50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22">
        <f>YEAR(Table1[[#This Row],[Hire Date]])</f>
        <v>2024</v>
      </c>
      <c r="S5022" s="9">
        <f>YEAR(Table1[[#This Row],[Exit Date]])</f>
        <v>2026</v>
      </c>
      <c r="T5022" t="str">
        <f>IF(Table1[[#This Row],[Education Level]]="Master's Degree",
"Master's Degree",
IF(Table1[[#This Row],[Education Level]]="Bachelor's Degree",
"Bachelor's Degree",
"Others"))</f>
        <v>Others</v>
      </c>
    </row>
    <row r="5023" spans="1:20" x14ac:dyDescent="0.25">
      <c r="A5023" t="s">
        <v>10410</v>
      </c>
      <c r="B5023" t="s">
        <v>10411</v>
      </c>
      <c r="C5023" t="s">
        <v>29</v>
      </c>
      <c r="D5023">
        <v>28</v>
      </c>
      <c r="E5023" t="s">
        <v>79</v>
      </c>
      <c r="F5023" t="s">
        <v>74</v>
      </c>
      <c r="G5023" t="s">
        <v>61</v>
      </c>
      <c r="H5023" t="s">
        <v>22</v>
      </c>
      <c r="I5023" t="s">
        <v>50</v>
      </c>
      <c r="J5023" s="1">
        <v>44201</v>
      </c>
      <c r="M5023" t="s">
        <v>35</v>
      </c>
      <c r="N5023" s="2">
        <v>12802.72</v>
      </c>
      <c r="O5023" t="s">
        <v>575</v>
      </c>
      <c r="P5023">
        <v>5.4</v>
      </c>
      <c r="Q50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23">
        <f>YEAR(Table1[[#This Row],[Hire Date]])</f>
        <v>2021</v>
      </c>
      <c r="T5023" t="str">
        <f>IF(Table1[[#This Row],[Education Level]]="Master's Degree",
"Master's Degree",
IF(Table1[[#This Row],[Education Level]]="Bachelor's Degree",
"Bachelor's Degree",
"Others"))</f>
        <v>Others</v>
      </c>
    </row>
    <row r="5024" spans="1:20" x14ac:dyDescent="0.25">
      <c r="A5024" t="s">
        <v>10412</v>
      </c>
      <c r="B5024" t="s">
        <v>10413</v>
      </c>
      <c r="C5024" t="s">
        <v>29</v>
      </c>
      <c r="D5024">
        <v>33</v>
      </c>
      <c r="E5024" t="s">
        <v>121</v>
      </c>
      <c r="F5024" t="s">
        <v>74</v>
      </c>
      <c r="G5024" t="s">
        <v>137</v>
      </c>
      <c r="H5024" t="s">
        <v>33</v>
      </c>
      <c r="I5024" t="s">
        <v>50</v>
      </c>
      <c r="J5024" s="1">
        <v>44254</v>
      </c>
      <c r="M5024" t="s">
        <v>35</v>
      </c>
      <c r="N5024" s="2">
        <v>20396.66</v>
      </c>
      <c r="O5024" t="s">
        <v>2861</v>
      </c>
      <c r="P5024">
        <v>5.2</v>
      </c>
      <c r="Q50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24">
        <f>YEAR(Table1[[#This Row],[Hire Date]])</f>
        <v>2021</v>
      </c>
      <c r="T5024" t="str">
        <f>IF(Table1[[#This Row],[Education Level]]="Master's Degree",
"Master's Degree",
IF(Table1[[#This Row],[Education Level]]="Bachelor's Degree",
"Bachelor's Degree",
"Others"))</f>
        <v>Others</v>
      </c>
    </row>
    <row r="5025" spans="1:20" x14ac:dyDescent="0.25">
      <c r="A5025" t="s">
        <v>10414</v>
      </c>
      <c r="B5025" t="s">
        <v>10415</v>
      </c>
      <c r="C5025" t="s">
        <v>29</v>
      </c>
      <c r="D5025">
        <v>22</v>
      </c>
      <c r="E5025" t="s">
        <v>30</v>
      </c>
      <c r="F5025" t="s">
        <v>74</v>
      </c>
      <c r="G5025" t="s">
        <v>21</v>
      </c>
      <c r="H5025" t="s">
        <v>33</v>
      </c>
      <c r="I5025" t="s">
        <v>34</v>
      </c>
      <c r="J5025" s="1">
        <v>44587</v>
      </c>
      <c r="M5025" t="s">
        <v>35</v>
      </c>
      <c r="N5025" s="2">
        <v>17351.86</v>
      </c>
      <c r="O5025" t="s">
        <v>1994</v>
      </c>
      <c r="P5025">
        <v>4.3</v>
      </c>
      <c r="Q50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25">
        <f>YEAR(Table1[[#This Row],[Hire Date]])</f>
        <v>2022</v>
      </c>
      <c r="T5025" t="str">
        <f>IF(Table1[[#This Row],[Education Level]]="Master's Degree",
"Master's Degree",
IF(Table1[[#This Row],[Education Level]]="Bachelor's Degree",
"Bachelor's Degree",
"Others"))</f>
        <v>Bachelor's Degree</v>
      </c>
    </row>
    <row r="5026" spans="1:20" x14ac:dyDescent="0.25">
      <c r="A5026" t="s">
        <v>10416</v>
      </c>
      <c r="B5026" t="s">
        <v>2781</v>
      </c>
      <c r="C5026" t="s">
        <v>18</v>
      </c>
      <c r="D5026">
        <v>55</v>
      </c>
      <c r="E5026" t="s">
        <v>69</v>
      </c>
      <c r="F5026" t="s">
        <v>20</v>
      </c>
      <c r="G5026" t="s">
        <v>137</v>
      </c>
      <c r="H5026" t="s">
        <v>33</v>
      </c>
      <c r="I5026" t="s">
        <v>50</v>
      </c>
      <c r="J5026" s="1">
        <v>44873</v>
      </c>
      <c r="M5026" t="s">
        <v>35</v>
      </c>
      <c r="N5026" s="2">
        <v>25068.7</v>
      </c>
      <c r="O5026" t="s">
        <v>2396</v>
      </c>
      <c r="P5026">
        <v>3.5</v>
      </c>
      <c r="Q50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26">
        <f>YEAR(Table1[[#This Row],[Hire Date]])</f>
        <v>2022</v>
      </c>
      <c r="T5026" t="str">
        <f>IF(Table1[[#This Row],[Education Level]]="Master's Degree",
"Master's Degree",
IF(Table1[[#This Row],[Education Level]]="Bachelor's Degree",
"Bachelor's Degree",
"Others"))</f>
        <v>Others</v>
      </c>
    </row>
    <row r="5027" spans="1:20" x14ac:dyDescent="0.25">
      <c r="A5027" t="s">
        <v>10417</v>
      </c>
      <c r="B5027" t="s">
        <v>10418</v>
      </c>
      <c r="C5027" t="s">
        <v>18</v>
      </c>
      <c r="D5027">
        <v>23</v>
      </c>
      <c r="E5027" t="s">
        <v>86</v>
      </c>
      <c r="F5027" t="s">
        <v>20</v>
      </c>
      <c r="G5027" t="s">
        <v>61</v>
      </c>
      <c r="H5027" t="s">
        <v>33</v>
      </c>
      <c r="I5027" t="s">
        <v>34</v>
      </c>
      <c r="J5027" s="1">
        <v>45538</v>
      </c>
      <c r="M5027" t="s">
        <v>35</v>
      </c>
      <c r="N5027" s="2">
        <v>10639.34</v>
      </c>
      <c r="O5027" t="s">
        <v>1531</v>
      </c>
      <c r="P5027">
        <v>1.7</v>
      </c>
      <c r="Q50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27">
        <f>YEAR(Table1[[#This Row],[Hire Date]])</f>
        <v>2024</v>
      </c>
      <c r="T5027" t="str">
        <f>IF(Table1[[#This Row],[Education Level]]="Master's Degree",
"Master's Degree",
IF(Table1[[#This Row],[Education Level]]="Bachelor's Degree",
"Bachelor's Degree",
"Others"))</f>
        <v>Bachelor's Degree</v>
      </c>
    </row>
    <row r="5028" spans="1:20" x14ac:dyDescent="0.25">
      <c r="A5028" t="s">
        <v>10419</v>
      </c>
      <c r="B5028" t="s">
        <v>10420</v>
      </c>
      <c r="C5028" t="s">
        <v>18</v>
      </c>
      <c r="D5028">
        <v>25</v>
      </c>
      <c r="E5028" t="s">
        <v>86</v>
      </c>
      <c r="F5028" t="s">
        <v>31</v>
      </c>
      <c r="G5028" t="s">
        <v>21</v>
      </c>
      <c r="H5028" t="s">
        <v>131</v>
      </c>
      <c r="I5028" t="s">
        <v>23</v>
      </c>
      <c r="J5028" s="1">
        <v>43682</v>
      </c>
      <c r="K5028" s="1">
        <v>44010</v>
      </c>
      <c r="L5028" t="s">
        <v>132</v>
      </c>
      <c r="M5028" t="s">
        <v>25</v>
      </c>
      <c r="N5028" s="2">
        <v>14501.77</v>
      </c>
      <c r="O5028" t="s">
        <v>1024</v>
      </c>
      <c r="P5028">
        <v>0.9</v>
      </c>
      <c r="Q50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028">
        <f>YEAR(Table1[[#This Row],[Hire Date]])</f>
        <v>2019</v>
      </c>
      <c r="S5028" s="9">
        <f>YEAR(Table1[[#This Row],[Exit Date]])</f>
        <v>2020</v>
      </c>
      <c r="T5028" t="str">
        <f>IF(Table1[[#This Row],[Education Level]]="Master's Degree",
"Master's Degree",
IF(Table1[[#This Row],[Education Level]]="Bachelor's Degree",
"Bachelor's Degree",
"Others"))</f>
        <v>Master's Degree</v>
      </c>
    </row>
    <row r="5029" spans="1:20" x14ac:dyDescent="0.25">
      <c r="A5029" t="s">
        <v>10421</v>
      </c>
      <c r="B5029" t="s">
        <v>10422</v>
      </c>
      <c r="C5029" t="s">
        <v>18</v>
      </c>
      <c r="D5029">
        <v>31</v>
      </c>
      <c r="E5029" t="s">
        <v>136</v>
      </c>
      <c r="F5029" t="s">
        <v>49</v>
      </c>
      <c r="G5029" t="s">
        <v>61</v>
      </c>
      <c r="H5029" t="s">
        <v>33</v>
      </c>
      <c r="I5029" t="s">
        <v>175</v>
      </c>
      <c r="J5029" s="1">
        <v>43799</v>
      </c>
      <c r="K5029" s="1">
        <v>45512</v>
      </c>
      <c r="L5029" t="s">
        <v>24</v>
      </c>
      <c r="M5029" t="s">
        <v>25</v>
      </c>
      <c r="N5029" s="2">
        <v>13869.06</v>
      </c>
      <c r="O5029" t="s">
        <v>479</v>
      </c>
      <c r="P5029">
        <v>4.7</v>
      </c>
      <c r="Q50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29">
        <f>YEAR(Table1[[#This Row],[Hire Date]])</f>
        <v>2019</v>
      </c>
      <c r="S5029" s="9">
        <f>YEAR(Table1[[#This Row],[Exit Date]])</f>
        <v>2024</v>
      </c>
      <c r="T5029" t="str">
        <f>IF(Table1[[#This Row],[Education Level]]="Master's Degree",
"Master's Degree",
IF(Table1[[#This Row],[Education Level]]="Bachelor's Degree",
"Bachelor's Degree",
"Others"))</f>
        <v>Others</v>
      </c>
    </row>
    <row r="5030" spans="1:20" x14ac:dyDescent="0.25">
      <c r="A5030" t="s">
        <v>10423</v>
      </c>
      <c r="B5030" t="s">
        <v>10424</v>
      </c>
      <c r="C5030" t="s">
        <v>29</v>
      </c>
      <c r="D5030">
        <v>46</v>
      </c>
      <c r="E5030" t="s">
        <v>86</v>
      </c>
      <c r="F5030" t="s">
        <v>31</v>
      </c>
      <c r="G5030" t="s">
        <v>32</v>
      </c>
      <c r="H5030" t="s">
        <v>33</v>
      </c>
      <c r="I5030" t="s">
        <v>34</v>
      </c>
      <c r="J5030" s="1">
        <v>44278</v>
      </c>
      <c r="M5030" t="s">
        <v>35</v>
      </c>
      <c r="N5030" s="2">
        <v>5648.66</v>
      </c>
      <c r="O5030" t="s">
        <v>785</v>
      </c>
      <c r="P5030">
        <v>5.2</v>
      </c>
      <c r="Q50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30">
        <f>YEAR(Table1[[#This Row],[Hire Date]])</f>
        <v>2021</v>
      </c>
      <c r="T5030" t="str">
        <f>IF(Table1[[#This Row],[Education Level]]="Master's Degree",
"Master's Degree",
IF(Table1[[#This Row],[Education Level]]="Bachelor's Degree",
"Bachelor's Degree",
"Others"))</f>
        <v>Bachelor's Degree</v>
      </c>
    </row>
    <row r="5031" spans="1:20" x14ac:dyDescent="0.25">
      <c r="A5031" t="s">
        <v>10425</v>
      </c>
      <c r="B5031" t="s">
        <v>10426</v>
      </c>
      <c r="C5031" t="s">
        <v>18</v>
      </c>
      <c r="D5031">
        <v>35</v>
      </c>
      <c r="E5031" t="s">
        <v>86</v>
      </c>
      <c r="F5031" t="s">
        <v>31</v>
      </c>
      <c r="G5031" t="s">
        <v>93</v>
      </c>
      <c r="H5031" t="s">
        <v>33</v>
      </c>
      <c r="I5031" t="s">
        <v>34</v>
      </c>
      <c r="J5031" s="1">
        <v>43946</v>
      </c>
      <c r="K5031" s="1">
        <v>45828</v>
      </c>
      <c r="L5031" t="s">
        <v>24</v>
      </c>
      <c r="M5031" t="s">
        <v>25</v>
      </c>
      <c r="N5031" s="2">
        <v>2524.9499999999998</v>
      </c>
      <c r="O5031" t="s">
        <v>2861</v>
      </c>
      <c r="P5031">
        <v>5.2</v>
      </c>
      <c r="Q50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31">
        <f>YEAR(Table1[[#This Row],[Hire Date]])</f>
        <v>2020</v>
      </c>
      <c r="S5031" s="9">
        <f>YEAR(Table1[[#This Row],[Exit Date]])</f>
        <v>2025</v>
      </c>
      <c r="T5031" t="str">
        <f>IF(Table1[[#This Row],[Education Level]]="Master's Degree",
"Master's Degree",
IF(Table1[[#This Row],[Education Level]]="Bachelor's Degree",
"Bachelor's Degree",
"Others"))</f>
        <v>Bachelor's Degree</v>
      </c>
    </row>
    <row r="5032" spans="1:20" x14ac:dyDescent="0.25">
      <c r="A5032" t="s">
        <v>10427</v>
      </c>
      <c r="B5032" t="s">
        <v>10428</v>
      </c>
      <c r="C5032" t="s">
        <v>18</v>
      </c>
      <c r="D5032">
        <v>23</v>
      </c>
      <c r="E5032" t="s">
        <v>121</v>
      </c>
      <c r="F5032" t="s">
        <v>60</v>
      </c>
      <c r="G5032" t="s">
        <v>45</v>
      </c>
      <c r="H5032" t="s">
        <v>22</v>
      </c>
      <c r="I5032" t="s">
        <v>34</v>
      </c>
      <c r="J5032" s="1">
        <v>45191</v>
      </c>
      <c r="K5032" s="1">
        <v>45677</v>
      </c>
      <c r="L5032" t="s">
        <v>132</v>
      </c>
      <c r="M5032" t="s">
        <v>25</v>
      </c>
      <c r="N5032" s="2">
        <v>8054.19</v>
      </c>
      <c r="O5032" t="s">
        <v>3137</v>
      </c>
      <c r="P5032">
        <v>1.3</v>
      </c>
      <c r="Q50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32">
        <f>YEAR(Table1[[#This Row],[Hire Date]])</f>
        <v>2023</v>
      </c>
      <c r="S5032" s="9">
        <f>YEAR(Table1[[#This Row],[Exit Date]])</f>
        <v>2025</v>
      </c>
      <c r="T5032" t="str">
        <f>IF(Table1[[#This Row],[Education Level]]="Master's Degree",
"Master's Degree",
IF(Table1[[#This Row],[Education Level]]="Bachelor's Degree",
"Bachelor's Degree",
"Others"))</f>
        <v>Bachelor's Degree</v>
      </c>
    </row>
    <row r="5033" spans="1:20" x14ac:dyDescent="0.25">
      <c r="A5033" t="s">
        <v>10429</v>
      </c>
      <c r="B5033" t="s">
        <v>10116</v>
      </c>
      <c r="C5033" t="s">
        <v>29</v>
      </c>
      <c r="D5033">
        <v>46</v>
      </c>
      <c r="E5033" t="s">
        <v>73</v>
      </c>
      <c r="F5033" t="s">
        <v>74</v>
      </c>
      <c r="G5033" t="s">
        <v>32</v>
      </c>
      <c r="H5033" t="s">
        <v>33</v>
      </c>
      <c r="I5033" t="s">
        <v>34</v>
      </c>
      <c r="J5033" s="1">
        <v>44810</v>
      </c>
      <c r="M5033" t="s">
        <v>35</v>
      </c>
      <c r="N5033" s="2">
        <v>5744.92</v>
      </c>
      <c r="O5033" t="s">
        <v>1288</v>
      </c>
      <c r="P5033">
        <v>3.7</v>
      </c>
      <c r="Q50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33">
        <f>YEAR(Table1[[#This Row],[Hire Date]])</f>
        <v>2022</v>
      </c>
      <c r="T5033" t="str">
        <f>IF(Table1[[#This Row],[Education Level]]="Master's Degree",
"Master's Degree",
IF(Table1[[#This Row],[Education Level]]="Bachelor's Degree",
"Bachelor's Degree",
"Others"))</f>
        <v>Bachelor's Degree</v>
      </c>
    </row>
    <row r="5034" spans="1:20" x14ac:dyDescent="0.25">
      <c r="A5034" t="s">
        <v>10430</v>
      </c>
      <c r="B5034" t="s">
        <v>10431</v>
      </c>
      <c r="C5034" t="s">
        <v>29</v>
      </c>
      <c r="D5034">
        <v>41</v>
      </c>
      <c r="E5034" t="s">
        <v>100</v>
      </c>
      <c r="F5034" t="s">
        <v>44</v>
      </c>
      <c r="G5034" t="s">
        <v>61</v>
      </c>
      <c r="H5034" t="s">
        <v>131</v>
      </c>
      <c r="I5034" t="s">
        <v>34</v>
      </c>
      <c r="J5034" s="1">
        <v>44879</v>
      </c>
      <c r="K5034" s="1">
        <v>45944</v>
      </c>
      <c r="L5034" t="s">
        <v>24</v>
      </c>
      <c r="M5034" t="s">
        <v>25</v>
      </c>
      <c r="N5034" s="2">
        <v>13762.95</v>
      </c>
      <c r="O5034" t="s">
        <v>456</v>
      </c>
      <c r="P5034">
        <v>2.9</v>
      </c>
      <c r="Q50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034">
        <f>YEAR(Table1[[#This Row],[Hire Date]])</f>
        <v>2022</v>
      </c>
      <c r="S5034" s="9">
        <f>YEAR(Table1[[#This Row],[Exit Date]])</f>
        <v>2025</v>
      </c>
      <c r="T5034" t="str">
        <f>IF(Table1[[#This Row],[Education Level]]="Master's Degree",
"Master's Degree",
IF(Table1[[#This Row],[Education Level]]="Bachelor's Degree",
"Bachelor's Degree",
"Others"))</f>
        <v>Bachelor's Degree</v>
      </c>
    </row>
    <row r="5035" spans="1:20" x14ac:dyDescent="0.25">
      <c r="A5035" t="s">
        <v>10432</v>
      </c>
      <c r="B5035" t="s">
        <v>10433</v>
      </c>
      <c r="C5035" t="s">
        <v>29</v>
      </c>
      <c r="D5035">
        <v>39</v>
      </c>
      <c r="E5035" t="s">
        <v>121</v>
      </c>
      <c r="F5035" t="s">
        <v>74</v>
      </c>
      <c r="G5035" t="s">
        <v>32</v>
      </c>
      <c r="H5035" t="s">
        <v>33</v>
      </c>
      <c r="I5035" t="s">
        <v>34</v>
      </c>
      <c r="J5035" s="1">
        <v>45539</v>
      </c>
      <c r="M5035" t="s">
        <v>35</v>
      </c>
      <c r="N5035" s="2">
        <v>5037.57</v>
      </c>
      <c r="O5035" t="s">
        <v>1688</v>
      </c>
      <c r="P5035">
        <v>1.7</v>
      </c>
      <c r="Q50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35">
        <f>YEAR(Table1[[#This Row],[Hire Date]])</f>
        <v>2024</v>
      </c>
      <c r="T5035" t="str">
        <f>IF(Table1[[#This Row],[Education Level]]="Master's Degree",
"Master's Degree",
IF(Table1[[#This Row],[Education Level]]="Bachelor's Degree",
"Bachelor's Degree",
"Others"))</f>
        <v>Bachelor's Degree</v>
      </c>
    </row>
    <row r="5036" spans="1:20" x14ac:dyDescent="0.25">
      <c r="A5036" t="s">
        <v>10434</v>
      </c>
      <c r="B5036" t="s">
        <v>10435</v>
      </c>
      <c r="C5036" t="s">
        <v>18</v>
      </c>
      <c r="D5036">
        <v>41</v>
      </c>
      <c r="E5036" s="9" t="s">
        <v>13002</v>
      </c>
      <c r="F5036" t="s">
        <v>49</v>
      </c>
      <c r="G5036" t="s">
        <v>61</v>
      </c>
      <c r="H5036" t="s">
        <v>33</v>
      </c>
      <c r="I5036" t="s">
        <v>50</v>
      </c>
      <c r="J5036" s="1">
        <v>44992</v>
      </c>
      <c r="M5036" t="s">
        <v>35</v>
      </c>
      <c r="N5036" s="2">
        <v>13591.79</v>
      </c>
      <c r="O5036" t="s">
        <v>538</v>
      </c>
      <c r="P5036">
        <v>3.2</v>
      </c>
      <c r="Q50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36">
        <f>YEAR(Table1[[#This Row],[Hire Date]])</f>
        <v>2023</v>
      </c>
      <c r="T5036" t="str">
        <f>IF(Table1[[#This Row],[Education Level]]="Master's Degree",
"Master's Degree",
IF(Table1[[#This Row],[Education Level]]="Bachelor's Degree",
"Bachelor's Degree",
"Others"))</f>
        <v>Others</v>
      </c>
    </row>
    <row r="5037" spans="1:20" x14ac:dyDescent="0.25">
      <c r="A5037" t="s">
        <v>10436</v>
      </c>
      <c r="B5037" t="s">
        <v>10437</v>
      </c>
      <c r="C5037" t="s">
        <v>18</v>
      </c>
      <c r="D5037">
        <v>56</v>
      </c>
      <c r="E5037" t="s">
        <v>43</v>
      </c>
      <c r="F5037" t="s">
        <v>44</v>
      </c>
      <c r="G5037" t="s">
        <v>45</v>
      </c>
      <c r="H5037" t="s">
        <v>33</v>
      </c>
      <c r="I5037" t="s">
        <v>23</v>
      </c>
      <c r="J5037" s="1">
        <v>45484</v>
      </c>
      <c r="M5037" t="s">
        <v>35</v>
      </c>
      <c r="N5037" s="2">
        <v>7264</v>
      </c>
      <c r="O5037" t="s">
        <v>2653</v>
      </c>
      <c r="P5037">
        <v>1.9</v>
      </c>
      <c r="Q50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37">
        <f>YEAR(Table1[[#This Row],[Hire Date]])</f>
        <v>2024</v>
      </c>
      <c r="T5037" t="str">
        <f>IF(Table1[[#This Row],[Education Level]]="Master's Degree",
"Master's Degree",
IF(Table1[[#This Row],[Education Level]]="Bachelor's Degree",
"Bachelor's Degree",
"Others"))</f>
        <v>Master's Degree</v>
      </c>
    </row>
    <row r="5038" spans="1:20" x14ac:dyDescent="0.25">
      <c r="A5038" t="s">
        <v>10438</v>
      </c>
      <c r="B5038" t="s">
        <v>10439</v>
      </c>
      <c r="C5038" t="s">
        <v>18</v>
      </c>
      <c r="D5038">
        <v>54</v>
      </c>
      <c r="E5038" t="s">
        <v>30</v>
      </c>
      <c r="F5038" t="s">
        <v>31</v>
      </c>
      <c r="G5038" t="s">
        <v>32</v>
      </c>
      <c r="H5038" t="s">
        <v>22</v>
      </c>
      <c r="I5038" t="s">
        <v>34</v>
      </c>
      <c r="J5038" s="1">
        <v>45019</v>
      </c>
      <c r="M5038" t="s">
        <v>35</v>
      </c>
      <c r="N5038" s="2">
        <v>5957.48</v>
      </c>
      <c r="O5038" t="s">
        <v>553</v>
      </c>
      <c r="P5038">
        <v>3.1</v>
      </c>
      <c r="Q50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38">
        <f>YEAR(Table1[[#This Row],[Hire Date]])</f>
        <v>2023</v>
      </c>
      <c r="T5038" t="str">
        <f>IF(Table1[[#This Row],[Education Level]]="Master's Degree",
"Master's Degree",
IF(Table1[[#This Row],[Education Level]]="Bachelor's Degree",
"Bachelor's Degree",
"Others"))</f>
        <v>Bachelor's Degree</v>
      </c>
    </row>
    <row r="5039" spans="1:20" x14ac:dyDescent="0.25">
      <c r="A5039" t="s">
        <v>10440</v>
      </c>
      <c r="B5039" t="s">
        <v>10441</v>
      </c>
      <c r="C5039" t="s">
        <v>29</v>
      </c>
      <c r="D5039">
        <v>28</v>
      </c>
      <c r="E5039" t="s">
        <v>86</v>
      </c>
      <c r="F5039" t="s">
        <v>31</v>
      </c>
      <c r="G5039" t="s">
        <v>45</v>
      </c>
      <c r="H5039" t="s">
        <v>138</v>
      </c>
      <c r="I5039" t="s">
        <v>23</v>
      </c>
      <c r="J5039" s="1">
        <v>44287</v>
      </c>
      <c r="M5039" t="s">
        <v>35</v>
      </c>
      <c r="N5039" s="2">
        <v>7415.36</v>
      </c>
      <c r="O5039" t="s">
        <v>915</v>
      </c>
      <c r="P5039">
        <v>5.0999999999999996</v>
      </c>
      <c r="Q50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39">
        <f>YEAR(Table1[[#This Row],[Hire Date]])</f>
        <v>2021</v>
      </c>
      <c r="T5039" t="str">
        <f>IF(Table1[[#This Row],[Education Level]]="Master's Degree",
"Master's Degree",
IF(Table1[[#This Row],[Education Level]]="Bachelor's Degree",
"Bachelor's Degree",
"Others"))</f>
        <v>Master's Degree</v>
      </c>
    </row>
    <row r="5040" spans="1:20" x14ac:dyDescent="0.25">
      <c r="A5040" t="s">
        <v>10442</v>
      </c>
      <c r="B5040" t="s">
        <v>700</v>
      </c>
      <c r="C5040" t="s">
        <v>18</v>
      </c>
      <c r="D5040">
        <v>49</v>
      </c>
      <c r="E5040" t="s">
        <v>30</v>
      </c>
      <c r="F5040" t="s">
        <v>60</v>
      </c>
      <c r="G5040" t="s">
        <v>21</v>
      </c>
      <c r="H5040" t="s">
        <v>33</v>
      </c>
      <c r="I5040" t="s">
        <v>34</v>
      </c>
      <c r="J5040" s="1">
        <v>45735</v>
      </c>
      <c r="M5040" t="s">
        <v>35</v>
      </c>
      <c r="N5040" s="2">
        <v>14180.41</v>
      </c>
      <c r="O5040" t="s">
        <v>618</v>
      </c>
      <c r="P5040">
        <v>1.2</v>
      </c>
      <c r="Q50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40">
        <f>YEAR(Table1[[#This Row],[Hire Date]])</f>
        <v>2025</v>
      </c>
      <c r="T5040" t="str">
        <f>IF(Table1[[#This Row],[Education Level]]="Master's Degree",
"Master's Degree",
IF(Table1[[#This Row],[Education Level]]="Bachelor's Degree",
"Bachelor's Degree",
"Others"))</f>
        <v>Bachelor's Degree</v>
      </c>
    </row>
    <row r="5041" spans="1:20" x14ac:dyDescent="0.25">
      <c r="A5041" t="s">
        <v>10443</v>
      </c>
      <c r="B5041" t="s">
        <v>10444</v>
      </c>
      <c r="C5041" t="s">
        <v>18</v>
      </c>
      <c r="D5041">
        <v>38</v>
      </c>
      <c r="E5041" t="s">
        <v>69</v>
      </c>
      <c r="F5041" t="s">
        <v>31</v>
      </c>
      <c r="G5041" t="s">
        <v>32</v>
      </c>
      <c r="H5041" t="s">
        <v>33</v>
      </c>
      <c r="I5041" t="s">
        <v>75</v>
      </c>
      <c r="J5041" s="1">
        <v>45366</v>
      </c>
      <c r="M5041" t="s">
        <v>35</v>
      </c>
      <c r="N5041" s="2">
        <v>6247.8</v>
      </c>
      <c r="O5041" t="s">
        <v>713</v>
      </c>
      <c r="P5041">
        <v>2.2000000000000002</v>
      </c>
      <c r="Q50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041">
        <f>YEAR(Table1[[#This Row],[Hire Date]])</f>
        <v>2024</v>
      </c>
      <c r="T5041" t="str">
        <f>IF(Table1[[#This Row],[Education Level]]="Master's Degree",
"Master's Degree",
IF(Table1[[#This Row],[Education Level]]="Bachelor's Degree",
"Bachelor's Degree",
"Others"))</f>
        <v>Others</v>
      </c>
    </row>
    <row r="5042" spans="1:20" x14ac:dyDescent="0.25">
      <c r="A5042" t="s">
        <v>10445</v>
      </c>
      <c r="B5042" t="s">
        <v>10446</v>
      </c>
      <c r="C5042" t="s">
        <v>18</v>
      </c>
      <c r="D5042">
        <v>39</v>
      </c>
      <c r="E5042" t="s">
        <v>136</v>
      </c>
      <c r="F5042" t="s">
        <v>74</v>
      </c>
      <c r="G5042" t="s">
        <v>21</v>
      </c>
      <c r="H5042" t="s">
        <v>22</v>
      </c>
      <c r="I5042" t="s">
        <v>75</v>
      </c>
      <c r="J5042" s="1">
        <v>45209</v>
      </c>
      <c r="M5042" t="s">
        <v>35</v>
      </c>
      <c r="N5042" s="2">
        <v>15310.18</v>
      </c>
      <c r="O5042" t="s">
        <v>267</v>
      </c>
      <c r="P5042">
        <v>2.6</v>
      </c>
      <c r="Q50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042">
        <f>YEAR(Table1[[#This Row],[Hire Date]])</f>
        <v>2023</v>
      </c>
      <c r="T5042" t="str">
        <f>IF(Table1[[#This Row],[Education Level]]="Master's Degree",
"Master's Degree",
IF(Table1[[#This Row],[Education Level]]="Bachelor's Degree",
"Bachelor's Degree",
"Others"))</f>
        <v>Others</v>
      </c>
    </row>
    <row r="5043" spans="1:20" x14ac:dyDescent="0.25">
      <c r="A5043" t="s">
        <v>10447</v>
      </c>
      <c r="B5043" t="s">
        <v>10448</v>
      </c>
      <c r="C5043" t="s">
        <v>29</v>
      </c>
      <c r="D5043">
        <v>22</v>
      </c>
      <c r="E5043" t="s">
        <v>73</v>
      </c>
      <c r="F5043" t="s">
        <v>49</v>
      </c>
      <c r="G5043" t="s">
        <v>21</v>
      </c>
      <c r="H5043" t="s">
        <v>33</v>
      </c>
      <c r="I5043" t="s">
        <v>34</v>
      </c>
      <c r="J5043" s="1">
        <v>44343</v>
      </c>
      <c r="M5043" t="s">
        <v>35</v>
      </c>
      <c r="N5043" s="2">
        <v>18622.189999999999</v>
      </c>
      <c r="O5043" t="s">
        <v>379</v>
      </c>
      <c r="P5043">
        <v>5</v>
      </c>
      <c r="Q50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43">
        <f>YEAR(Table1[[#This Row],[Hire Date]])</f>
        <v>2021</v>
      </c>
      <c r="T5043" t="str">
        <f>IF(Table1[[#This Row],[Education Level]]="Master's Degree",
"Master's Degree",
IF(Table1[[#This Row],[Education Level]]="Bachelor's Degree",
"Bachelor's Degree",
"Others"))</f>
        <v>Bachelor's Degree</v>
      </c>
    </row>
    <row r="5044" spans="1:20" x14ac:dyDescent="0.25">
      <c r="A5044" t="s">
        <v>10449</v>
      </c>
      <c r="B5044" t="s">
        <v>10450</v>
      </c>
      <c r="C5044" t="s">
        <v>18</v>
      </c>
      <c r="D5044">
        <v>33</v>
      </c>
      <c r="E5044" t="s">
        <v>69</v>
      </c>
      <c r="F5044" t="s">
        <v>74</v>
      </c>
      <c r="G5044" t="s">
        <v>45</v>
      </c>
      <c r="H5044" t="s">
        <v>33</v>
      </c>
      <c r="I5044" t="s">
        <v>34</v>
      </c>
      <c r="J5044" s="1">
        <v>45704</v>
      </c>
      <c r="K5044" s="1">
        <v>45981</v>
      </c>
      <c r="L5044" t="s">
        <v>324</v>
      </c>
      <c r="M5044" t="s">
        <v>25</v>
      </c>
      <c r="N5044" s="2">
        <v>6839.13</v>
      </c>
      <c r="O5044" t="s">
        <v>991</v>
      </c>
      <c r="P5044">
        <v>0.8</v>
      </c>
      <c r="Q50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044">
        <f>YEAR(Table1[[#This Row],[Hire Date]])</f>
        <v>2025</v>
      </c>
      <c r="S5044" s="9">
        <f>YEAR(Table1[[#This Row],[Exit Date]])</f>
        <v>2025</v>
      </c>
      <c r="T5044" t="str">
        <f>IF(Table1[[#This Row],[Education Level]]="Master's Degree",
"Master's Degree",
IF(Table1[[#This Row],[Education Level]]="Bachelor's Degree",
"Bachelor's Degree",
"Others"))</f>
        <v>Bachelor's Degree</v>
      </c>
    </row>
    <row r="5045" spans="1:20" x14ac:dyDescent="0.25">
      <c r="A5045" t="s">
        <v>10451</v>
      </c>
      <c r="B5045" t="s">
        <v>10452</v>
      </c>
      <c r="C5045" t="s">
        <v>18</v>
      </c>
      <c r="D5045">
        <v>27</v>
      </c>
      <c r="E5045" t="s">
        <v>100</v>
      </c>
      <c r="F5045" t="s">
        <v>31</v>
      </c>
      <c r="G5045" t="s">
        <v>32</v>
      </c>
      <c r="H5045" t="s">
        <v>33</v>
      </c>
      <c r="I5045" t="s">
        <v>23</v>
      </c>
      <c r="J5045" s="1">
        <v>43424</v>
      </c>
      <c r="M5045" t="s">
        <v>35</v>
      </c>
      <c r="N5045" s="2">
        <v>4776.7700000000004</v>
      </c>
      <c r="O5045" t="s">
        <v>746</v>
      </c>
      <c r="P5045">
        <v>7.5</v>
      </c>
      <c r="Q50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45">
        <f>YEAR(Table1[[#This Row],[Hire Date]])</f>
        <v>2018</v>
      </c>
      <c r="T5045" t="str">
        <f>IF(Table1[[#This Row],[Education Level]]="Master's Degree",
"Master's Degree",
IF(Table1[[#This Row],[Education Level]]="Bachelor's Degree",
"Bachelor's Degree",
"Others"))</f>
        <v>Master's Degree</v>
      </c>
    </row>
    <row r="5046" spans="1:20" x14ac:dyDescent="0.25">
      <c r="A5046" t="s">
        <v>10453</v>
      </c>
      <c r="B5046" t="s">
        <v>10454</v>
      </c>
      <c r="C5046" t="s">
        <v>18</v>
      </c>
      <c r="D5046">
        <v>42</v>
      </c>
      <c r="E5046" t="s">
        <v>30</v>
      </c>
      <c r="F5046" t="s">
        <v>60</v>
      </c>
      <c r="G5046" t="s">
        <v>93</v>
      </c>
      <c r="H5046" t="s">
        <v>33</v>
      </c>
      <c r="I5046" t="s">
        <v>34</v>
      </c>
      <c r="J5046" s="1">
        <v>45348</v>
      </c>
      <c r="M5046" t="s">
        <v>35</v>
      </c>
      <c r="N5046" s="2">
        <v>2865.02</v>
      </c>
      <c r="O5046" t="s">
        <v>1218</v>
      </c>
      <c r="P5046">
        <v>2.2000000000000002</v>
      </c>
      <c r="Q50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046">
        <f>YEAR(Table1[[#This Row],[Hire Date]])</f>
        <v>2024</v>
      </c>
      <c r="T5046" t="str">
        <f>IF(Table1[[#This Row],[Education Level]]="Master's Degree",
"Master's Degree",
IF(Table1[[#This Row],[Education Level]]="Bachelor's Degree",
"Bachelor's Degree",
"Others"))</f>
        <v>Bachelor's Degree</v>
      </c>
    </row>
    <row r="5047" spans="1:20" x14ac:dyDescent="0.25">
      <c r="A5047" t="s">
        <v>10455</v>
      </c>
      <c r="B5047" t="s">
        <v>10456</v>
      </c>
      <c r="C5047" t="s">
        <v>18</v>
      </c>
      <c r="D5047">
        <v>44</v>
      </c>
      <c r="E5047" t="s">
        <v>136</v>
      </c>
      <c r="F5047" t="s">
        <v>31</v>
      </c>
      <c r="G5047" t="s">
        <v>32</v>
      </c>
      <c r="H5047" t="s">
        <v>33</v>
      </c>
      <c r="I5047" t="s">
        <v>34</v>
      </c>
      <c r="J5047" s="1">
        <v>45559</v>
      </c>
      <c r="M5047" t="s">
        <v>35</v>
      </c>
      <c r="N5047" s="2">
        <v>5939.46</v>
      </c>
      <c r="O5047" t="s">
        <v>661</v>
      </c>
      <c r="P5047">
        <v>1.6</v>
      </c>
      <c r="Q50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47">
        <f>YEAR(Table1[[#This Row],[Hire Date]])</f>
        <v>2024</v>
      </c>
      <c r="T5047" t="str">
        <f>IF(Table1[[#This Row],[Education Level]]="Master's Degree",
"Master's Degree",
IF(Table1[[#This Row],[Education Level]]="Bachelor's Degree",
"Bachelor's Degree",
"Others"))</f>
        <v>Bachelor's Degree</v>
      </c>
    </row>
    <row r="5048" spans="1:20" x14ac:dyDescent="0.25">
      <c r="A5048" t="s">
        <v>10457</v>
      </c>
      <c r="B5048" t="s">
        <v>10458</v>
      </c>
      <c r="C5048" t="s">
        <v>18</v>
      </c>
      <c r="D5048">
        <v>22</v>
      </c>
      <c r="E5048" t="s">
        <v>69</v>
      </c>
      <c r="F5048" t="s">
        <v>44</v>
      </c>
      <c r="G5048" t="s">
        <v>61</v>
      </c>
      <c r="H5048" t="s">
        <v>33</v>
      </c>
      <c r="I5048" t="s">
        <v>23</v>
      </c>
      <c r="J5048" s="1">
        <v>44619</v>
      </c>
      <c r="M5048" t="s">
        <v>35</v>
      </c>
      <c r="N5048" s="2">
        <v>12918.72</v>
      </c>
      <c r="O5048" t="s">
        <v>107</v>
      </c>
      <c r="P5048">
        <v>4.2</v>
      </c>
      <c r="Q50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48">
        <f>YEAR(Table1[[#This Row],[Hire Date]])</f>
        <v>2022</v>
      </c>
      <c r="T5048" t="str">
        <f>IF(Table1[[#This Row],[Education Level]]="Master's Degree",
"Master's Degree",
IF(Table1[[#This Row],[Education Level]]="Bachelor's Degree",
"Bachelor's Degree",
"Others"))</f>
        <v>Master's Degree</v>
      </c>
    </row>
    <row r="5049" spans="1:20" x14ac:dyDescent="0.25">
      <c r="A5049" t="s">
        <v>10459</v>
      </c>
      <c r="B5049" t="s">
        <v>10460</v>
      </c>
      <c r="C5049" t="s">
        <v>18</v>
      </c>
      <c r="D5049">
        <v>34</v>
      </c>
      <c r="E5049" t="s">
        <v>100</v>
      </c>
      <c r="F5049" t="s">
        <v>31</v>
      </c>
      <c r="G5049" t="s">
        <v>61</v>
      </c>
      <c r="H5049" t="s">
        <v>33</v>
      </c>
      <c r="I5049" t="s">
        <v>34</v>
      </c>
      <c r="J5049" s="1">
        <v>43162</v>
      </c>
      <c r="M5049" t="s">
        <v>35</v>
      </c>
      <c r="N5049" s="2">
        <v>13347.32</v>
      </c>
      <c r="O5049" t="s">
        <v>1460</v>
      </c>
      <c r="P5049">
        <v>8.1999999999999993</v>
      </c>
      <c r="Q50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49">
        <f>YEAR(Table1[[#This Row],[Hire Date]])</f>
        <v>2018</v>
      </c>
      <c r="T5049" t="str">
        <f>IF(Table1[[#This Row],[Education Level]]="Master's Degree",
"Master's Degree",
IF(Table1[[#This Row],[Education Level]]="Bachelor's Degree",
"Bachelor's Degree",
"Others"))</f>
        <v>Bachelor's Degree</v>
      </c>
    </row>
    <row r="5050" spans="1:20" x14ac:dyDescent="0.25">
      <c r="A5050" t="s">
        <v>10461</v>
      </c>
      <c r="B5050" t="s">
        <v>10462</v>
      </c>
      <c r="C5050" t="s">
        <v>18</v>
      </c>
      <c r="D5050">
        <v>45</v>
      </c>
      <c r="E5050" t="s">
        <v>73</v>
      </c>
      <c r="F5050" t="s">
        <v>31</v>
      </c>
      <c r="G5050" t="s">
        <v>45</v>
      </c>
      <c r="H5050" t="s">
        <v>33</v>
      </c>
      <c r="I5050" t="s">
        <v>34</v>
      </c>
      <c r="J5050" s="1">
        <v>45735</v>
      </c>
      <c r="M5050" t="s">
        <v>35</v>
      </c>
      <c r="N5050" s="2">
        <v>8197.58</v>
      </c>
      <c r="O5050" t="s">
        <v>782</v>
      </c>
      <c r="P5050">
        <v>1.2</v>
      </c>
      <c r="Q50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50">
        <f>YEAR(Table1[[#This Row],[Hire Date]])</f>
        <v>2025</v>
      </c>
      <c r="T5050" t="str">
        <f>IF(Table1[[#This Row],[Education Level]]="Master's Degree",
"Master's Degree",
IF(Table1[[#This Row],[Education Level]]="Bachelor's Degree",
"Bachelor's Degree",
"Others"))</f>
        <v>Bachelor's Degree</v>
      </c>
    </row>
    <row r="5051" spans="1:20" x14ac:dyDescent="0.25">
      <c r="A5051" t="s">
        <v>10463</v>
      </c>
      <c r="B5051" t="s">
        <v>10464</v>
      </c>
      <c r="C5051" t="s">
        <v>29</v>
      </c>
      <c r="D5051">
        <v>33</v>
      </c>
      <c r="E5051" t="s">
        <v>73</v>
      </c>
      <c r="F5051" t="s">
        <v>44</v>
      </c>
      <c r="G5051" t="s">
        <v>21</v>
      </c>
      <c r="H5051" t="s">
        <v>33</v>
      </c>
      <c r="I5051" t="s">
        <v>34</v>
      </c>
      <c r="J5051" s="1">
        <v>44924</v>
      </c>
      <c r="K5051" s="1">
        <v>45544</v>
      </c>
      <c r="L5051" t="s">
        <v>24</v>
      </c>
      <c r="M5051" t="s">
        <v>25</v>
      </c>
      <c r="N5051" s="2">
        <v>19605.439999999999</v>
      </c>
      <c r="O5051" t="s">
        <v>107</v>
      </c>
      <c r="P5051">
        <v>1.7</v>
      </c>
      <c r="Q50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51">
        <f>YEAR(Table1[[#This Row],[Hire Date]])</f>
        <v>2022</v>
      </c>
      <c r="S5051" s="9">
        <f>YEAR(Table1[[#This Row],[Exit Date]])</f>
        <v>2024</v>
      </c>
      <c r="T5051" t="str">
        <f>IF(Table1[[#This Row],[Education Level]]="Master's Degree",
"Master's Degree",
IF(Table1[[#This Row],[Education Level]]="Bachelor's Degree",
"Bachelor's Degree",
"Others"))</f>
        <v>Bachelor's Degree</v>
      </c>
    </row>
    <row r="5052" spans="1:20" x14ac:dyDescent="0.25">
      <c r="A5052" t="s">
        <v>10465</v>
      </c>
      <c r="B5052" t="s">
        <v>10466</v>
      </c>
      <c r="C5052" t="s">
        <v>18</v>
      </c>
      <c r="D5052">
        <v>41</v>
      </c>
      <c r="E5052" t="s">
        <v>121</v>
      </c>
      <c r="F5052" t="s">
        <v>31</v>
      </c>
      <c r="G5052" t="s">
        <v>45</v>
      </c>
      <c r="H5052" t="s">
        <v>138</v>
      </c>
      <c r="I5052" t="s">
        <v>34</v>
      </c>
      <c r="J5052" s="1">
        <v>45049</v>
      </c>
      <c r="M5052" t="s">
        <v>35</v>
      </c>
      <c r="N5052" s="2">
        <v>9078.64</v>
      </c>
      <c r="O5052" t="s">
        <v>3041</v>
      </c>
      <c r="P5052">
        <v>3</v>
      </c>
      <c r="Q50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52">
        <f>YEAR(Table1[[#This Row],[Hire Date]])</f>
        <v>2023</v>
      </c>
      <c r="T5052" t="str">
        <f>IF(Table1[[#This Row],[Education Level]]="Master's Degree",
"Master's Degree",
IF(Table1[[#This Row],[Education Level]]="Bachelor's Degree",
"Bachelor's Degree",
"Others"))</f>
        <v>Bachelor's Degree</v>
      </c>
    </row>
    <row r="5053" spans="1:20" x14ac:dyDescent="0.25">
      <c r="A5053" t="s">
        <v>10467</v>
      </c>
      <c r="B5053" t="s">
        <v>10468</v>
      </c>
      <c r="C5053" t="s">
        <v>29</v>
      </c>
      <c r="D5053">
        <v>38</v>
      </c>
      <c r="E5053" t="s">
        <v>73</v>
      </c>
      <c r="F5053" t="s">
        <v>74</v>
      </c>
      <c r="G5053" t="s">
        <v>61</v>
      </c>
      <c r="H5053" t="s">
        <v>22</v>
      </c>
      <c r="I5053" t="s">
        <v>23</v>
      </c>
      <c r="J5053" s="1">
        <v>43226</v>
      </c>
      <c r="M5053" t="s">
        <v>35</v>
      </c>
      <c r="N5053" s="2">
        <v>10813.27</v>
      </c>
      <c r="O5053" t="s">
        <v>2720</v>
      </c>
      <c r="P5053">
        <v>8</v>
      </c>
      <c r="Q50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53">
        <f>YEAR(Table1[[#This Row],[Hire Date]])</f>
        <v>2018</v>
      </c>
      <c r="T5053" t="str">
        <f>IF(Table1[[#This Row],[Education Level]]="Master's Degree",
"Master's Degree",
IF(Table1[[#This Row],[Education Level]]="Bachelor's Degree",
"Bachelor's Degree",
"Others"))</f>
        <v>Master's Degree</v>
      </c>
    </row>
    <row r="5054" spans="1:20" x14ac:dyDescent="0.25">
      <c r="A5054" t="s">
        <v>10469</v>
      </c>
      <c r="B5054" t="s">
        <v>10470</v>
      </c>
      <c r="C5054" t="s">
        <v>29</v>
      </c>
      <c r="D5054">
        <v>38</v>
      </c>
      <c r="E5054" t="s">
        <v>30</v>
      </c>
      <c r="F5054" t="s">
        <v>60</v>
      </c>
      <c r="G5054" t="s">
        <v>45</v>
      </c>
      <c r="H5054" t="s">
        <v>22</v>
      </c>
      <c r="I5054" t="s">
        <v>50</v>
      </c>
      <c r="J5054" s="1">
        <v>45174</v>
      </c>
      <c r="K5054" s="1">
        <v>45674</v>
      </c>
      <c r="L5054" t="s">
        <v>132</v>
      </c>
      <c r="M5054" t="s">
        <v>25</v>
      </c>
      <c r="N5054" s="2">
        <v>7105.33</v>
      </c>
      <c r="O5054" t="s">
        <v>277</v>
      </c>
      <c r="P5054">
        <v>1.4</v>
      </c>
      <c r="Q50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54">
        <f>YEAR(Table1[[#This Row],[Hire Date]])</f>
        <v>2023</v>
      </c>
      <c r="S5054" s="9">
        <f>YEAR(Table1[[#This Row],[Exit Date]])</f>
        <v>2025</v>
      </c>
      <c r="T5054" t="str">
        <f>IF(Table1[[#This Row],[Education Level]]="Master's Degree",
"Master's Degree",
IF(Table1[[#This Row],[Education Level]]="Bachelor's Degree",
"Bachelor's Degree",
"Others"))</f>
        <v>Others</v>
      </c>
    </row>
    <row r="5055" spans="1:20" x14ac:dyDescent="0.25">
      <c r="A5055" t="s">
        <v>10471</v>
      </c>
      <c r="B5055" t="s">
        <v>10472</v>
      </c>
      <c r="C5055" t="s">
        <v>18</v>
      </c>
      <c r="D5055">
        <v>32</v>
      </c>
      <c r="E5055" s="9" t="s">
        <v>13002</v>
      </c>
      <c r="F5055" t="s">
        <v>44</v>
      </c>
      <c r="G5055" t="s">
        <v>21</v>
      </c>
      <c r="H5055" t="s">
        <v>33</v>
      </c>
      <c r="I5055" t="s">
        <v>34</v>
      </c>
      <c r="J5055" s="1">
        <v>45044</v>
      </c>
      <c r="M5055" t="s">
        <v>35</v>
      </c>
      <c r="N5055" s="2">
        <v>16134.58</v>
      </c>
      <c r="O5055" t="s">
        <v>2691</v>
      </c>
      <c r="P5055">
        <v>3.1</v>
      </c>
      <c r="Q50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55">
        <f>YEAR(Table1[[#This Row],[Hire Date]])</f>
        <v>2023</v>
      </c>
      <c r="T5055" t="str">
        <f>IF(Table1[[#This Row],[Education Level]]="Master's Degree",
"Master's Degree",
IF(Table1[[#This Row],[Education Level]]="Bachelor's Degree",
"Bachelor's Degree",
"Others"))</f>
        <v>Bachelor's Degree</v>
      </c>
    </row>
    <row r="5056" spans="1:20" x14ac:dyDescent="0.25">
      <c r="A5056" t="s">
        <v>10473</v>
      </c>
      <c r="B5056" t="s">
        <v>10474</v>
      </c>
      <c r="C5056" t="s">
        <v>18</v>
      </c>
      <c r="D5056">
        <v>24</v>
      </c>
      <c r="E5056" t="s">
        <v>86</v>
      </c>
      <c r="F5056" t="s">
        <v>44</v>
      </c>
      <c r="G5056" t="s">
        <v>61</v>
      </c>
      <c r="H5056" t="s">
        <v>33</v>
      </c>
      <c r="I5056" t="s">
        <v>34</v>
      </c>
      <c r="J5056" s="1">
        <v>43764</v>
      </c>
      <c r="M5056" t="s">
        <v>35</v>
      </c>
      <c r="N5056" s="2">
        <v>13768.9</v>
      </c>
      <c r="O5056" t="s">
        <v>1248</v>
      </c>
      <c r="P5056">
        <v>6.6</v>
      </c>
      <c r="Q50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56">
        <f>YEAR(Table1[[#This Row],[Hire Date]])</f>
        <v>2019</v>
      </c>
      <c r="T5056" t="str">
        <f>IF(Table1[[#This Row],[Education Level]]="Master's Degree",
"Master's Degree",
IF(Table1[[#This Row],[Education Level]]="Bachelor's Degree",
"Bachelor's Degree",
"Others"))</f>
        <v>Bachelor's Degree</v>
      </c>
    </row>
    <row r="5057" spans="1:20" x14ac:dyDescent="0.25">
      <c r="A5057" t="s">
        <v>10475</v>
      </c>
      <c r="B5057" t="s">
        <v>10476</v>
      </c>
      <c r="C5057" t="s">
        <v>29</v>
      </c>
      <c r="D5057">
        <v>24</v>
      </c>
      <c r="E5057" t="s">
        <v>69</v>
      </c>
      <c r="F5057" t="s">
        <v>49</v>
      </c>
      <c r="G5057" t="s">
        <v>45</v>
      </c>
      <c r="H5057" t="s">
        <v>33</v>
      </c>
      <c r="I5057" t="s">
        <v>34</v>
      </c>
      <c r="J5057" s="1">
        <v>44493</v>
      </c>
      <c r="M5057" t="s">
        <v>35</v>
      </c>
      <c r="N5057" s="2">
        <v>7061.41</v>
      </c>
      <c r="O5057" t="s">
        <v>1904</v>
      </c>
      <c r="P5057">
        <v>4.5999999999999996</v>
      </c>
      <c r="Q50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57">
        <f>YEAR(Table1[[#This Row],[Hire Date]])</f>
        <v>2021</v>
      </c>
      <c r="T5057" t="str">
        <f>IF(Table1[[#This Row],[Education Level]]="Master's Degree",
"Master's Degree",
IF(Table1[[#This Row],[Education Level]]="Bachelor's Degree",
"Bachelor's Degree",
"Others"))</f>
        <v>Bachelor's Degree</v>
      </c>
    </row>
    <row r="5058" spans="1:20" x14ac:dyDescent="0.25">
      <c r="A5058" t="s">
        <v>10477</v>
      </c>
      <c r="B5058" t="s">
        <v>10478</v>
      </c>
      <c r="C5058" t="s">
        <v>29</v>
      </c>
      <c r="D5058">
        <v>41</v>
      </c>
      <c r="E5058" t="s">
        <v>43</v>
      </c>
      <c r="F5058" t="s">
        <v>74</v>
      </c>
      <c r="G5058" t="s">
        <v>93</v>
      </c>
      <c r="H5058" t="s">
        <v>33</v>
      </c>
      <c r="I5058" t="s">
        <v>50</v>
      </c>
      <c r="J5058" s="1">
        <v>45604</v>
      </c>
      <c r="M5058" t="s">
        <v>35</v>
      </c>
      <c r="N5058" s="2">
        <v>2669.15</v>
      </c>
      <c r="O5058" t="s">
        <v>416</v>
      </c>
      <c r="P5058">
        <v>1.5</v>
      </c>
      <c r="Q50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58">
        <f>YEAR(Table1[[#This Row],[Hire Date]])</f>
        <v>2024</v>
      </c>
      <c r="T5058" t="str">
        <f>IF(Table1[[#This Row],[Education Level]]="Master's Degree",
"Master's Degree",
IF(Table1[[#This Row],[Education Level]]="Bachelor's Degree",
"Bachelor's Degree",
"Others"))</f>
        <v>Others</v>
      </c>
    </row>
    <row r="5059" spans="1:20" x14ac:dyDescent="0.25">
      <c r="A5059" t="s">
        <v>10479</v>
      </c>
      <c r="B5059" t="s">
        <v>10480</v>
      </c>
      <c r="C5059" t="s">
        <v>29</v>
      </c>
      <c r="D5059">
        <v>35</v>
      </c>
      <c r="E5059" t="s">
        <v>136</v>
      </c>
      <c r="F5059" t="s">
        <v>49</v>
      </c>
      <c r="G5059" t="s">
        <v>21</v>
      </c>
      <c r="H5059" t="s">
        <v>33</v>
      </c>
      <c r="I5059" t="s">
        <v>34</v>
      </c>
      <c r="J5059" s="1">
        <v>45758</v>
      </c>
      <c r="M5059" t="s">
        <v>35</v>
      </c>
      <c r="N5059" s="2">
        <v>16230.59</v>
      </c>
      <c r="O5059" t="s">
        <v>560</v>
      </c>
      <c r="P5059">
        <v>1.1000000000000001</v>
      </c>
      <c r="Q50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59">
        <f>YEAR(Table1[[#This Row],[Hire Date]])</f>
        <v>2025</v>
      </c>
      <c r="T5059" t="str">
        <f>IF(Table1[[#This Row],[Education Level]]="Master's Degree",
"Master's Degree",
IF(Table1[[#This Row],[Education Level]]="Bachelor's Degree",
"Bachelor's Degree",
"Others"))</f>
        <v>Bachelor's Degree</v>
      </c>
    </row>
    <row r="5060" spans="1:20" x14ac:dyDescent="0.25">
      <c r="A5060" t="s">
        <v>10481</v>
      </c>
      <c r="B5060" t="s">
        <v>10482</v>
      </c>
      <c r="C5060" t="s">
        <v>18</v>
      </c>
      <c r="D5060">
        <v>33</v>
      </c>
      <c r="E5060" t="s">
        <v>86</v>
      </c>
      <c r="F5060" t="s">
        <v>31</v>
      </c>
      <c r="G5060" t="s">
        <v>137</v>
      </c>
      <c r="H5060" t="s">
        <v>33</v>
      </c>
      <c r="I5060" t="s">
        <v>34</v>
      </c>
      <c r="J5060" s="1">
        <v>43981</v>
      </c>
      <c r="M5060" t="s">
        <v>35</v>
      </c>
      <c r="N5060" s="2">
        <v>24311.16</v>
      </c>
      <c r="O5060" t="s">
        <v>1325</v>
      </c>
      <c r="P5060">
        <v>6</v>
      </c>
      <c r="Q50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60">
        <f>YEAR(Table1[[#This Row],[Hire Date]])</f>
        <v>2020</v>
      </c>
      <c r="T5060" t="str">
        <f>IF(Table1[[#This Row],[Education Level]]="Master's Degree",
"Master's Degree",
IF(Table1[[#This Row],[Education Level]]="Bachelor's Degree",
"Bachelor's Degree",
"Others"))</f>
        <v>Bachelor's Degree</v>
      </c>
    </row>
    <row r="5061" spans="1:20" x14ac:dyDescent="0.25">
      <c r="A5061" t="s">
        <v>10483</v>
      </c>
      <c r="B5061" t="s">
        <v>10484</v>
      </c>
      <c r="C5061" t="s">
        <v>29</v>
      </c>
      <c r="D5061">
        <v>31</v>
      </c>
      <c r="E5061" t="s">
        <v>100</v>
      </c>
      <c r="F5061" t="s">
        <v>31</v>
      </c>
      <c r="G5061" t="s">
        <v>93</v>
      </c>
      <c r="H5061" t="s">
        <v>33</v>
      </c>
      <c r="I5061" t="s">
        <v>34</v>
      </c>
      <c r="J5061" s="1">
        <v>45781</v>
      </c>
      <c r="M5061" t="s">
        <v>35</v>
      </c>
      <c r="N5061" s="2">
        <v>3507.51</v>
      </c>
      <c r="O5061" t="s">
        <v>342</v>
      </c>
      <c r="P5061">
        <v>1</v>
      </c>
      <c r="Q50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61">
        <f>YEAR(Table1[[#This Row],[Hire Date]])</f>
        <v>2025</v>
      </c>
      <c r="T5061" t="str">
        <f>IF(Table1[[#This Row],[Education Level]]="Master's Degree",
"Master's Degree",
IF(Table1[[#This Row],[Education Level]]="Bachelor's Degree",
"Bachelor's Degree",
"Others"))</f>
        <v>Bachelor's Degree</v>
      </c>
    </row>
    <row r="5062" spans="1:20" x14ac:dyDescent="0.25">
      <c r="A5062" t="s">
        <v>10485</v>
      </c>
      <c r="B5062" t="s">
        <v>4694</v>
      </c>
      <c r="C5062" t="s">
        <v>29</v>
      </c>
      <c r="D5062">
        <v>32</v>
      </c>
      <c r="E5062" t="s">
        <v>86</v>
      </c>
      <c r="F5062" t="s">
        <v>49</v>
      </c>
      <c r="G5062" t="s">
        <v>21</v>
      </c>
      <c r="H5062" t="s">
        <v>22</v>
      </c>
      <c r="I5062" t="s">
        <v>34</v>
      </c>
      <c r="J5062" s="1">
        <v>44962</v>
      </c>
      <c r="K5062" s="1">
        <v>46128</v>
      </c>
      <c r="L5062" t="s">
        <v>24</v>
      </c>
      <c r="M5062" t="s">
        <v>25</v>
      </c>
      <c r="N5062" s="2">
        <v>16215.39</v>
      </c>
      <c r="O5062" t="s">
        <v>1515</v>
      </c>
      <c r="P5062">
        <v>3.2</v>
      </c>
      <c r="Q50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62">
        <f>YEAR(Table1[[#This Row],[Hire Date]])</f>
        <v>2023</v>
      </c>
      <c r="S5062" s="9">
        <f>YEAR(Table1[[#This Row],[Exit Date]])</f>
        <v>2026</v>
      </c>
      <c r="T5062" t="str">
        <f>IF(Table1[[#This Row],[Education Level]]="Master's Degree",
"Master's Degree",
IF(Table1[[#This Row],[Education Level]]="Bachelor's Degree",
"Bachelor's Degree",
"Others"))</f>
        <v>Bachelor's Degree</v>
      </c>
    </row>
    <row r="5063" spans="1:20" x14ac:dyDescent="0.25">
      <c r="A5063" t="s">
        <v>10486</v>
      </c>
      <c r="B5063" t="s">
        <v>10487</v>
      </c>
      <c r="C5063" t="s">
        <v>29</v>
      </c>
      <c r="D5063">
        <v>44</v>
      </c>
      <c r="E5063" t="s">
        <v>136</v>
      </c>
      <c r="F5063" t="s">
        <v>74</v>
      </c>
      <c r="G5063" t="s">
        <v>61</v>
      </c>
      <c r="H5063" t="s">
        <v>33</v>
      </c>
      <c r="I5063" t="s">
        <v>50</v>
      </c>
      <c r="J5063" s="1">
        <v>43604</v>
      </c>
      <c r="K5063" s="1">
        <v>45651</v>
      </c>
      <c r="L5063" t="s">
        <v>24</v>
      </c>
      <c r="M5063" t="s">
        <v>25</v>
      </c>
      <c r="N5063" s="2">
        <v>13281.22</v>
      </c>
      <c r="O5063" t="s">
        <v>101</v>
      </c>
      <c r="P5063">
        <v>5.6</v>
      </c>
      <c r="Q50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63">
        <f>YEAR(Table1[[#This Row],[Hire Date]])</f>
        <v>2019</v>
      </c>
      <c r="S5063" s="9">
        <f>YEAR(Table1[[#This Row],[Exit Date]])</f>
        <v>2024</v>
      </c>
      <c r="T5063" t="str">
        <f>IF(Table1[[#This Row],[Education Level]]="Master's Degree",
"Master's Degree",
IF(Table1[[#This Row],[Education Level]]="Bachelor's Degree",
"Bachelor's Degree",
"Others"))</f>
        <v>Others</v>
      </c>
    </row>
    <row r="5064" spans="1:20" x14ac:dyDescent="0.25">
      <c r="A5064" t="s">
        <v>10488</v>
      </c>
      <c r="B5064" t="s">
        <v>5893</v>
      </c>
      <c r="C5064" t="s">
        <v>18</v>
      </c>
      <c r="D5064">
        <v>31</v>
      </c>
      <c r="E5064" t="s">
        <v>19</v>
      </c>
      <c r="F5064" t="s">
        <v>31</v>
      </c>
      <c r="G5064" t="s">
        <v>137</v>
      </c>
      <c r="H5064" t="s">
        <v>22</v>
      </c>
      <c r="I5064" t="s">
        <v>34</v>
      </c>
      <c r="J5064" s="1">
        <v>44305</v>
      </c>
      <c r="K5064" s="1">
        <v>45731</v>
      </c>
      <c r="L5064" t="s">
        <v>132</v>
      </c>
      <c r="M5064" t="s">
        <v>25</v>
      </c>
      <c r="N5064" s="2">
        <v>25571.84</v>
      </c>
      <c r="O5064" t="s">
        <v>1515</v>
      </c>
      <c r="P5064">
        <v>3.9</v>
      </c>
      <c r="Q50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64">
        <f>YEAR(Table1[[#This Row],[Hire Date]])</f>
        <v>2021</v>
      </c>
      <c r="S5064" s="9">
        <f>YEAR(Table1[[#This Row],[Exit Date]])</f>
        <v>2025</v>
      </c>
      <c r="T5064" t="str">
        <f>IF(Table1[[#This Row],[Education Level]]="Master's Degree",
"Master's Degree",
IF(Table1[[#This Row],[Education Level]]="Bachelor's Degree",
"Bachelor's Degree",
"Others"))</f>
        <v>Bachelor's Degree</v>
      </c>
    </row>
    <row r="5065" spans="1:20" x14ac:dyDescent="0.25">
      <c r="A5065" t="s">
        <v>10489</v>
      </c>
      <c r="B5065" t="s">
        <v>10490</v>
      </c>
      <c r="C5065" t="s">
        <v>18</v>
      </c>
      <c r="D5065">
        <v>22</v>
      </c>
      <c r="E5065" t="s">
        <v>30</v>
      </c>
      <c r="F5065" t="s">
        <v>20</v>
      </c>
      <c r="G5065" t="s">
        <v>45</v>
      </c>
      <c r="H5065" t="s">
        <v>131</v>
      </c>
      <c r="I5065" t="s">
        <v>34</v>
      </c>
      <c r="J5065" s="1">
        <v>44975</v>
      </c>
      <c r="K5065" s="1">
        <v>45327</v>
      </c>
      <c r="L5065" t="s">
        <v>132</v>
      </c>
      <c r="M5065" t="s">
        <v>25</v>
      </c>
      <c r="N5065" s="2">
        <v>9157.7199999999993</v>
      </c>
      <c r="O5065" t="s">
        <v>70</v>
      </c>
      <c r="P5065">
        <v>1</v>
      </c>
      <c r="Q50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65">
        <f>YEAR(Table1[[#This Row],[Hire Date]])</f>
        <v>2023</v>
      </c>
      <c r="S5065" s="9">
        <f>YEAR(Table1[[#This Row],[Exit Date]])</f>
        <v>2024</v>
      </c>
      <c r="T5065" t="str">
        <f>IF(Table1[[#This Row],[Education Level]]="Master's Degree",
"Master's Degree",
IF(Table1[[#This Row],[Education Level]]="Bachelor's Degree",
"Bachelor's Degree",
"Others"))</f>
        <v>Bachelor's Degree</v>
      </c>
    </row>
    <row r="5066" spans="1:20" x14ac:dyDescent="0.25">
      <c r="A5066" t="s">
        <v>10491</v>
      </c>
      <c r="B5066" t="s">
        <v>10492</v>
      </c>
      <c r="C5066" t="s">
        <v>18</v>
      </c>
      <c r="D5066">
        <v>41</v>
      </c>
      <c r="E5066" t="s">
        <v>69</v>
      </c>
      <c r="F5066" t="s">
        <v>20</v>
      </c>
      <c r="G5066" t="s">
        <v>93</v>
      </c>
      <c r="H5066" t="s">
        <v>33</v>
      </c>
      <c r="I5066" t="s">
        <v>23</v>
      </c>
      <c r="J5066" s="1">
        <v>44242</v>
      </c>
      <c r="M5066" t="s">
        <v>35</v>
      </c>
      <c r="N5066" s="2">
        <v>2584.61</v>
      </c>
      <c r="O5066" t="s">
        <v>3297</v>
      </c>
      <c r="P5066">
        <v>5.3</v>
      </c>
      <c r="Q50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66">
        <f>YEAR(Table1[[#This Row],[Hire Date]])</f>
        <v>2021</v>
      </c>
      <c r="T5066" t="str">
        <f>IF(Table1[[#This Row],[Education Level]]="Master's Degree",
"Master's Degree",
IF(Table1[[#This Row],[Education Level]]="Bachelor's Degree",
"Bachelor's Degree",
"Others"))</f>
        <v>Master's Degree</v>
      </c>
    </row>
    <row r="5067" spans="1:20" x14ac:dyDescent="0.25">
      <c r="A5067" t="s">
        <v>10493</v>
      </c>
      <c r="B5067" t="s">
        <v>10494</v>
      </c>
      <c r="C5067" t="s">
        <v>18</v>
      </c>
      <c r="D5067">
        <v>33</v>
      </c>
      <c r="E5067" t="s">
        <v>121</v>
      </c>
      <c r="F5067" t="s">
        <v>60</v>
      </c>
      <c r="G5067" t="s">
        <v>45</v>
      </c>
      <c r="H5067" t="s">
        <v>22</v>
      </c>
      <c r="I5067" t="s">
        <v>23</v>
      </c>
      <c r="J5067" s="1">
        <v>45858</v>
      </c>
      <c r="K5067" s="1">
        <v>46173</v>
      </c>
      <c r="L5067" t="s">
        <v>132</v>
      </c>
      <c r="M5067" t="s">
        <v>25</v>
      </c>
      <c r="N5067" s="2">
        <v>7773.59</v>
      </c>
      <c r="O5067" t="s">
        <v>1668</v>
      </c>
      <c r="P5067">
        <v>0.9</v>
      </c>
      <c r="Q50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067">
        <f>YEAR(Table1[[#This Row],[Hire Date]])</f>
        <v>2025</v>
      </c>
      <c r="S5067" s="9">
        <f>YEAR(Table1[[#This Row],[Exit Date]])</f>
        <v>2026</v>
      </c>
      <c r="T5067" t="str">
        <f>IF(Table1[[#This Row],[Education Level]]="Master's Degree",
"Master's Degree",
IF(Table1[[#This Row],[Education Level]]="Bachelor's Degree",
"Bachelor's Degree",
"Others"))</f>
        <v>Master's Degree</v>
      </c>
    </row>
    <row r="5068" spans="1:20" x14ac:dyDescent="0.25">
      <c r="A5068" t="s">
        <v>10495</v>
      </c>
      <c r="B5068" t="s">
        <v>10496</v>
      </c>
      <c r="C5068" t="s">
        <v>29</v>
      </c>
      <c r="D5068">
        <v>35</v>
      </c>
      <c r="E5068" t="s">
        <v>79</v>
      </c>
      <c r="F5068" t="s">
        <v>49</v>
      </c>
      <c r="G5068" t="s">
        <v>32</v>
      </c>
      <c r="H5068" t="s">
        <v>33</v>
      </c>
      <c r="I5068" t="s">
        <v>34</v>
      </c>
      <c r="J5068" s="1">
        <v>45049</v>
      </c>
      <c r="M5068" t="s">
        <v>35</v>
      </c>
      <c r="N5068" s="2">
        <v>5333.83</v>
      </c>
      <c r="O5068" t="s">
        <v>40</v>
      </c>
      <c r="P5068">
        <v>3</v>
      </c>
      <c r="Q50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68">
        <f>YEAR(Table1[[#This Row],[Hire Date]])</f>
        <v>2023</v>
      </c>
      <c r="T5068" t="str">
        <f>IF(Table1[[#This Row],[Education Level]]="Master's Degree",
"Master's Degree",
IF(Table1[[#This Row],[Education Level]]="Bachelor's Degree",
"Bachelor's Degree",
"Others"))</f>
        <v>Bachelor's Degree</v>
      </c>
    </row>
    <row r="5069" spans="1:20" x14ac:dyDescent="0.25">
      <c r="A5069" t="s">
        <v>10497</v>
      </c>
      <c r="B5069" t="s">
        <v>10498</v>
      </c>
      <c r="C5069" t="s">
        <v>29</v>
      </c>
      <c r="D5069">
        <v>49</v>
      </c>
      <c r="E5069" t="s">
        <v>136</v>
      </c>
      <c r="F5069" t="s">
        <v>20</v>
      </c>
      <c r="G5069" t="s">
        <v>45</v>
      </c>
      <c r="H5069" t="s">
        <v>33</v>
      </c>
      <c r="I5069" t="s">
        <v>34</v>
      </c>
      <c r="J5069" s="1">
        <v>43294</v>
      </c>
      <c r="M5069" t="s">
        <v>35</v>
      </c>
      <c r="N5069" s="2">
        <v>8471.93</v>
      </c>
      <c r="O5069" t="s">
        <v>1911</v>
      </c>
      <c r="P5069">
        <v>7.8</v>
      </c>
      <c r="Q50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69">
        <f>YEAR(Table1[[#This Row],[Hire Date]])</f>
        <v>2018</v>
      </c>
      <c r="T5069" t="str">
        <f>IF(Table1[[#This Row],[Education Level]]="Master's Degree",
"Master's Degree",
IF(Table1[[#This Row],[Education Level]]="Bachelor's Degree",
"Bachelor's Degree",
"Others"))</f>
        <v>Bachelor's Degree</v>
      </c>
    </row>
    <row r="5070" spans="1:20" x14ac:dyDescent="0.25">
      <c r="A5070" t="s">
        <v>10499</v>
      </c>
      <c r="B5070" t="s">
        <v>10500</v>
      </c>
      <c r="C5070" t="s">
        <v>29</v>
      </c>
      <c r="D5070">
        <v>34</v>
      </c>
      <c r="E5070" t="s">
        <v>73</v>
      </c>
      <c r="F5070" t="s">
        <v>31</v>
      </c>
      <c r="G5070" t="s">
        <v>45</v>
      </c>
      <c r="H5070" t="s">
        <v>33</v>
      </c>
      <c r="I5070" t="s">
        <v>23</v>
      </c>
      <c r="J5070" s="1">
        <v>45729</v>
      </c>
      <c r="M5070" t="s">
        <v>35</v>
      </c>
      <c r="N5070" s="2">
        <v>8278.35</v>
      </c>
      <c r="O5070" t="s">
        <v>918</v>
      </c>
      <c r="P5070">
        <v>1.2</v>
      </c>
      <c r="Q50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70">
        <f>YEAR(Table1[[#This Row],[Hire Date]])</f>
        <v>2025</v>
      </c>
      <c r="T5070" t="str">
        <f>IF(Table1[[#This Row],[Education Level]]="Master's Degree",
"Master's Degree",
IF(Table1[[#This Row],[Education Level]]="Bachelor's Degree",
"Bachelor's Degree",
"Others"))</f>
        <v>Master's Degree</v>
      </c>
    </row>
    <row r="5071" spans="1:20" x14ac:dyDescent="0.25">
      <c r="A5071" t="s">
        <v>10501</v>
      </c>
      <c r="B5071" t="s">
        <v>10502</v>
      </c>
      <c r="C5071" t="s">
        <v>18</v>
      </c>
      <c r="D5071">
        <v>37</v>
      </c>
      <c r="E5071" t="s">
        <v>79</v>
      </c>
      <c r="F5071" t="s">
        <v>31</v>
      </c>
      <c r="G5071" t="s">
        <v>32</v>
      </c>
      <c r="H5071" t="s">
        <v>33</v>
      </c>
      <c r="I5071" t="s">
        <v>34</v>
      </c>
      <c r="J5071" s="1">
        <v>44822</v>
      </c>
      <c r="M5071" t="s">
        <v>35</v>
      </c>
      <c r="N5071" s="2">
        <v>6153.04</v>
      </c>
      <c r="O5071" t="s">
        <v>509</v>
      </c>
      <c r="P5071">
        <v>3.7</v>
      </c>
      <c r="Q50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71">
        <f>YEAR(Table1[[#This Row],[Hire Date]])</f>
        <v>2022</v>
      </c>
      <c r="T5071" t="str">
        <f>IF(Table1[[#This Row],[Education Level]]="Master's Degree",
"Master's Degree",
IF(Table1[[#This Row],[Education Level]]="Bachelor's Degree",
"Bachelor's Degree",
"Others"))</f>
        <v>Bachelor's Degree</v>
      </c>
    </row>
    <row r="5072" spans="1:20" x14ac:dyDescent="0.25">
      <c r="A5072" t="s">
        <v>10503</v>
      </c>
      <c r="B5072" t="s">
        <v>10504</v>
      </c>
      <c r="C5072" t="s">
        <v>29</v>
      </c>
      <c r="D5072">
        <v>24</v>
      </c>
      <c r="E5072" t="s">
        <v>43</v>
      </c>
      <c r="F5072" t="s">
        <v>60</v>
      </c>
      <c r="G5072" t="s">
        <v>45</v>
      </c>
      <c r="H5072" t="s">
        <v>33</v>
      </c>
      <c r="I5072" t="s">
        <v>117</v>
      </c>
      <c r="J5072" s="1">
        <v>44402</v>
      </c>
      <c r="M5072" t="s">
        <v>35</v>
      </c>
      <c r="N5072" s="2">
        <v>8770.35</v>
      </c>
      <c r="O5072" t="s">
        <v>364</v>
      </c>
      <c r="P5072">
        <v>4.8</v>
      </c>
      <c r="Q50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72">
        <f>YEAR(Table1[[#This Row],[Hire Date]])</f>
        <v>2021</v>
      </c>
      <c r="T5072" t="str">
        <f>IF(Table1[[#This Row],[Education Level]]="Master's Degree",
"Master's Degree",
IF(Table1[[#This Row],[Education Level]]="Bachelor's Degree",
"Bachelor's Degree",
"Others"))</f>
        <v>Others</v>
      </c>
    </row>
    <row r="5073" spans="1:20" x14ac:dyDescent="0.25">
      <c r="A5073" t="s">
        <v>10505</v>
      </c>
      <c r="B5073" t="s">
        <v>10506</v>
      </c>
      <c r="C5073" t="s">
        <v>29</v>
      </c>
      <c r="D5073">
        <v>33</v>
      </c>
      <c r="E5073" t="s">
        <v>79</v>
      </c>
      <c r="F5073" t="s">
        <v>60</v>
      </c>
      <c r="G5073" t="s">
        <v>93</v>
      </c>
      <c r="H5073" t="s">
        <v>33</v>
      </c>
      <c r="I5073" t="s">
        <v>23</v>
      </c>
      <c r="J5073" s="1">
        <v>43141</v>
      </c>
      <c r="M5073" t="s">
        <v>35</v>
      </c>
      <c r="N5073" s="2">
        <v>3574.86</v>
      </c>
      <c r="O5073" t="s">
        <v>1128</v>
      </c>
      <c r="P5073">
        <v>8.3000000000000007</v>
      </c>
      <c r="Q50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73">
        <f>YEAR(Table1[[#This Row],[Hire Date]])</f>
        <v>2018</v>
      </c>
      <c r="T5073" t="str">
        <f>IF(Table1[[#This Row],[Education Level]]="Master's Degree",
"Master's Degree",
IF(Table1[[#This Row],[Education Level]]="Bachelor's Degree",
"Bachelor's Degree",
"Others"))</f>
        <v>Master's Degree</v>
      </c>
    </row>
    <row r="5074" spans="1:20" x14ac:dyDescent="0.25">
      <c r="A5074" t="s">
        <v>10507</v>
      </c>
      <c r="B5074" t="s">
        <v>10508</v>
      </c>
      <c r="C5074" t="s">
        <v>29</v>
      </c>
      <c r="D5074">
        <v>40</v>
      </c>
      <c r="E5074" t="s">
        <v>136</v>
      </c>
      <c r="F5074" t="s">
        <v>74</v>
      </c>
      <c r="G5074" t="s">
        <v>21</v>
      </c>
      <c r="H5074" t="s">
        <v>33</v>
      </c>
      <c r="I5074" t="s">
        <v>50</v>
      </c>
      <c r="J5074" s="1">
        <v>43693</v>
      </c>
      <c r="M5074" t="s">
        <v>35</v>
      </c>
      <c r="N5074" s="2">
        <v>17299.18</v>
      </c>
      <c r="O5074" t="s">
        <v>738</v>
      </c>
      <c r="P5074">
        <v>6.8</v>
      </c>
      <c r="Q50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74">
        <f>YEAR(Table1[[#This Row],[Hire Date]])</f>
        <v>2019</v>
      </c>
      <c r="T5074" t="str">
        <f>IF(Table1[[#This Row],[Education Level]]="Master's Degree",
"Master's Degree",
IF(Table1[[#This Row],[Education Level]]="Bachelor's Degree",
"Bachelor's Degree",
"Others"))</f>
        <v>Others</v>
      </c>
    </row>
    <row r="5075" spans="1:20" x14ac:dyDescent="0.25">
      <c r="A5075" t="s">
        <v>10509</v>
      </c>
      <c r="B5075" t="s">
        <v>10510</v>
      </c>
      <c r="C5075" t="s">
        <v>18</v>
      </c>
      <c r="D5075">
        <v>22</v>
      </c>
      <c r="E5075" t="s">
        <v>100</v>
      </c>
      <c r="F5075" t="s">
        <v>44</v>
      </c>
      <c r="G5075" t="s">
        <v>21</v>
      </c>
      <c r="H5075" t="s">
        <v>33</v>
      </c>
      <c r="I5075" t="s">
        <v>34</v>
      </c>
      <c r="J5075" s="1">
        <v>45641</v>
      </c>
      <c r="M5075" t="s">
        <v>35</v>
      </c>
      <c r="N5075" s="2">
        <v>18408.060000000001</v>
      </c>
      <c r="O5075" t="s">
        <v>553</v>
      </c>
      <c r="P5075">
        <v>1.4</v>
      </c>
      <c r="Q50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75">
        <f>YEAR(Table1[[#This Row],[Hire Date]])</f>
        <v>2024</v>
      </c>
      <c r="T5075" t="str">
        <f>IF(Table1[[#This Row],[Education Level]]="Master's Degree",
"Master's Degree",
IF(Table1[[#This Row],[Education Level]]="Bachelor's Degree",
"Bachelor's Degree",
"Others"))</f>
        <v>Bachelor's Degree</v>
      </c>
    </row>
    <row r="5076" spans="1:20" x14ac:dyDescent="0.25">
      <c r="A5076" t="s">
        <v>10511</v>
      </c>
      <c r="B5076" t="s">
        <v>10512</v>
      </c>
      <c r="C5076" t="s">
        <v>29</v>
      </c>
      <c r="D5076">
        <v>36</v>
      </c>
      <c r="E5076" t="s">
        <v>19</v>
      </c>
      <c r="F5076" t="s">
        <v>31</v>
      </c>
      <c r="G5076" t="s">
        <v>137</v>
      </c>
      <c r="H5076" t="s">
        <v>33</v>
      </c>
      <c r="I5076" t="s">
        <v>34</v>
      </c>
      <c r="J5076" s="1">
        <v>43915</v>
      </c>
      <c r="M5076" t="s">
        <v>35</v>
      </c>
      <c r="N5076" s="2">
        <v>22709.45</v>
      </c>
      <c r="O5076" t="s">
        <v>857</v>
      </c>
      <c r="P5076">
        <v>6.1</v>
      </c>
      <c r="Q50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76">
        <f>YEAR(Table1[[#This Row],[Hire Date]])</f>
        <v>2020</v>
      </c>
      <c r="T5076" t="str">
        <f>IF(Table1[[#This Row],[Education Level]]="Master's Degree",
"Master's Degree",
IF(Table1[[#This Row],[Education Level]]="Bachelor's Degree",
"Bachelor's Degree",
"Others"))</f>
        <v>Bachelor's Degree</v>
      </c>
    </row>
    <row r="5077" spans="1:20" x14ac:dyDescent="0.25">
      <c r="A5077" t="s">
        <v>10513</v>
      </c>
      <c r="B5077" t="s">
        <v>7685</v>
      </c>
      <c r="C5077" t="s">
        <v>18</v>
      </c>
      <c r="D5077">
        <v>35</v>
      </c>
      <c r="E5077" t="s">
        <v>121</v>
      </c>
      <c r="F5077" t="s">
        <v>74</v>
      </c>
      <c r="G5077" t="s">
        <v>21</v>
      </c>
      <c r="H5077" t="s">
        <v>22</v>
      </c>
      <c r="I5077" t="s">
        <v>23</v>
      </c>
      <c r="J5077" s="1">
        <v>45756</v>
      </c>
      <c r="M5077" t="s">
        <v>35</v>
      </c>
      <c r="N5077" s="2">
        <v>16813.259999999998</v>
      </c>
      <c r="O5077" t="s">
        <v>2396</v>
      </c>
      <c r="P5077">
        <v>1.1000000000000001</v>
      </c>
      <c r="Q50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77">
        <f>YEAR(Table1[[#This Row],[Hire Date]])</f>
        <v>2025</v>
      </c>
      <c r="T5077" t="str">
        <f>IF(Table1[[#This Row],[Education Level]]="Master's Degree",
"Master's Degree",
IF(Table1[[#This Row],[Education Level]]="Bachelor's Degree",
"Bachelor's Degree",
"Others"))</f>
        <v>Master's Degree</v>
      </c>
    </row>
    <row r="5078" spans="1:20" x14ac:dyDescent="0.25">
      <c r="A5078" t="s">
        <v>10514</v>
      </c>
      <c r="B5078" t="s">
        <v>10515</v>
      </c>
      <c r="C5078" t="s">
        <v>18</v>
      </c>
      <c r="D5078">
        <v>35</v>
      </c>
      <c r="E5078" t="s">
        <v>43</v>
      </c>
      <c r="F5078" t="s">
        <v>74</v>
      </c>
      <c r="G5078" t="s">
        <v>45</v>
      </c>
      <c r="H5078" t="s">
        <v>22</v>
      </c>
      <c r="I5078" t="s">
        <v>34</v>
      </c>
      <c r="J5078" s="1">
        <v>43817</v>
      </c>
      <c r="M5078" t="s">
        <v>35</v>
      </c>
      <c r="N5078" s="2">
        <v>6791.27</v>
      </c>
      <c r="O5078" t="s">
        <v>4244</v>
      </c>
      <c r="P5078">
        <v>6.4</v>
      </c>
      <c r="Q50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78">
        <f>YEAR(Table1[[#This Row],[Hire Date]])</f>
        <v>2019</v>
      </c>
      <c r="T5078" t="str">
        <f>IF(Table1[[#This Row],[Education Level]]="Master's Degree",
"Master's Degree",
IF(Table1[[#This Row],[Education Level]]="Bachelor's Degree",
"Bachelor's Degree",
"Others"))</f>
        <v>Bachelor's Degree</v>
      </c>
    </row>
    <row r="5079" spans="1:20" x14ac:dyDescent="0.25">
      <c r="A5079" t="s">
        <v>10516</v>
      </c>
      <c r="B5079" t="s">
        <v>10517</v>
      </c>
      <c r="C5079" t="s">
        <v>18</v>
      </c>
      <c r="D5079">
        <v>44</v>
      </c>
      <c r="E5079" t="s">
        <v>100</v>
      </c>
      <c r="F5079" t="s">
        <v>31</v>
      </c>
      <c r="G5079" t="s">
        <v>45</v>
      </c>
      <c r="H5079" t="s">
        <v>22</v>
      </c>
      <c r="I5079" t="s">
        <v>34</v>
      </c>
      <c r="J5079" s="1">
        <v>45172</v>
      </c>
      <c r="K5079" s="1">
        <v>45696</v>
      </c>
      <c r="L5079" t="s">
        <v>132</v>
      </c>
      <c r="M5079" t="s">
        <v>25</v>
      </c>
      <c r="N5079" s="2">
        <v>8703.7900000000009</v>
      </c>
      <c r="O5079" t="s">
        <v>3690</v>
      </c>
      <c r="P5079">
        <v>1.4</v>
      </c>
      <c r="Q50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79">
        <f>YEAR(Table1[[#This Row],[Hire Date]])</f>
        <v>2023</v>
      </c>
      <c r="S5079" s="9">
        <f>YEAR(Table1[[#This Row],[Exit Date]])</f>
        <v>2025</v>
      </c>
      <c r="T5079" t="str">
        <f>IF(Table1[[#This Row],[Education Level]]="Master's Degree",
"Master's Degree",
IF(Table1[[#This Row],[Education Level]]="Bachelor's Degree",
"Bachelor's Degree",
"Others"))</f>
        <v>Bachelor's Degree</v>
      </c>
    </row>
    <row r="5080" spans="1:20" x14ac:dyDescent="0.25">
      <c r="A5080" t="s">
        <v>10518</v>
      </c>
      <c r="B5080" t="s">
        <v>10519</v>
      </c>
      <c r="C5080" t="s">
        <v>18</v>
      </c>
      <c r="D5080">
        <v>38</v>
      </c>
      <c r="E5080" t="s">
        <v>121</v>
      </c>
      <c r="F5080" t="s">
        <v>31</v>
      </c>
      <c r="G5080" t="s">
        <v>21</v>
      </c>
      <c r="H5080" t="s">
        <v>33</v>
      </c>
      <c r="I5080" t="s">
        <v>23</v>
      </c>
      <c r="J5080" s="1">
        <v>44684</v>
      </c>
      <c r="M5080" t="s">
        <v>35</v>
      </c>
      <c r="N5080" s="2">
        <v>16290.75</v>
      </c>
      <c r="O5080" t="s">
        <v>802</v>
      </c>
      <c r="P5080">
        <v>4</v>
      </c>
      <c r="Q50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80">
        <f>YEAR(Table1[[#This Row],[Hire Date]])</f>
        <v>2022</v>
      </c>
      <c r="T5080" t="str">
        <f>IF(Table1[[#This Row],[Education Level]]="Master's Degree",
"Master's Degree",
IF(Table1[[#This Row],[Education Level]]="Bachelor's Degree",
"Bachelor's Degree",
"Others"))</f>
        <v>Master's Degree</v>
      </c>
    </row>
    <row r="5081" spans="1:20" x14ac:dyDescent="0.25">
      <c r="A5081" t="s">
        <v>10520</v>
      </c>
      <c r="B5081" t="s">
        <v>10521</v>
      </c>
      <c r="C5081" t="s">
        <v>18</v>
      </c>
      <c r="D5081">
        <v>48</v>
      </c>
      <c r="E5081" t="s">
        <v>86</v>
      </c>
      <c r="F5081" t="s">
        <v>74</v>
      </c>
      <c r="G5081" t="s">
        <v>45</v>
      </c>
      <c r="H5081" t="s">
        <v>33</v>
      </c>
      <c r="I5081" t="s">
        <v>34</v>
      </c>
      <c r="J5081" s="1">
        <v>45625</v>
      </c>
      <c r="M5081" t="s">
        <v>35</v>
      </c>
      <c r="N5081" s="2">
        <v>9345.7199999999993</v>
      </c>
      <c r="O5081" t="s">
        <v>1187</v>
      </c>
      <c r="P5081">
        <v>1.5</v>
      </c>
      <c r="Q50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81">
        <f>YEAR(Table1[[#This Row],[Hire Date]])</f>
        <v>2024</v>
      </c>
      <c r="T5081" t="str">
        <f>IF(Table1[[#This Row],[Education Level]]="Master's Degree",
"Master's Degree",
IF(Table1[[#This Row],[Education Level]]="Bachelor's Degree",
"Bachelor's Degree",
"Others"))</f>
        <v>Bachelor's Degree</v>
      </c>
    </row>
    <row r="5082" spans="1:20" x14ac:dyDescent="0.25">
      <c r="A5082" t="s">
        <v>10522</v>
      </c>
      <c r="B5082" t="s">
        <v>10523</v>
      </c>
      <c r="C5082" t="s">
        <v>29</v>
      </c>
      <c r="D5082">
        <v>26</v>
      </c>
      <c r="E5082" s="9" t="s">
        <v>13002</v>
      </c>
      <c r="F5082" t="s">
        <v>31</v>
      </c>
      <c r="G5082" t="s">
        <v>61</v>
      </c>
      <c r="H5082" t="s">
        <v>33</v>
      </c>
      <c r="I5082" t="s">
        <v>23</v>
      </c>
      <c r="J5082" s="1">
        <v>44164</v>
      </c>
      <c r="M5082" t="s">
        <v>35</v>
      </c>
      <c r="N5082" s="2">
        <v>13395.41</v>
      </c>
      <c r="O5082" t="s">
        <v>525</v>
      </c>
      <c r="P5082">
        <v>5.5</v>
      </c>
      <c r="Q50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82">
        <f>YEAR(Table1[[#This Row],[Hire Date]])</f>
        <v>2020</v>
      </c>
      <c r="T5082" t="str">
        <f>IF(Table1[[#This Row],[Education Level]]="Master's Degree",
"Master's Degree",
IF(Table1[[#This Row],[Education Level]]="Bachelor's Degree",
"Bachelor's Degree",
"Others"))</f>
        <v>Master's Degree</v>
      </c>
    </row>
    <row r="5083" spans="1:20" x14ac:dyDescent="0.25">
      <c r="A5083" t="s">
        <v>10524</v>
      </c>
      <c r="B5083" t="s">
        <v>10525</v>
      </c>
      <c r="C5083" t="s">
        <v>18</v>
      </c>
      <c r="D5083">
        <v>36</v>
      </c>
      <c r="E5083" t="s">
        <v>30</v>
      </c>
      <c r="F5083" t="s">
        <v>60</v>
      </c>
      <c r="G5083" t="s">
        <v>45</v>
      </c>
      <c r="H5083" t="s">
        <v>33</v>
      </c>
      <c r="I5083" t="s">
        <v>23</v>
      </c>
      <c r="J5083" s="1">
        <v>43962</v>
      </c>
      <c r="K5083" s="1">
        <v>45360</v>
      </c>
      <c r="L5083" t="s">
        <v>132</v>
      </c>
      <c r="M5083" t="s">
        <v>25</v>
      </c>
      <c r="N5083" s="2">
        <v>8061.16</v>
      </c>
      <c r="O5083" t="s">
        <v>2898</v>
      </c>
      <c r="P5083">
        <v>3.8</v>
      </c>
      <c r="Q50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83">
        <f>YEAR(Table1[[#This Row],[Hire Date]])</f>
        <v>2020</v>
      </c>
      <c r="S5083" s="9">
        <f>YEAR(Table1[[#This Row],[Exit Date]])</f>
        <v>2024</v>
      </c>
      <c r="T5083" t="str">
        <f>IF(Table1[[#This Row],[Education Level]]="Master's Degree",
"Master's Degree",
IF(Table1[[#This Row],[Education Level]]="Bachelor's Degree",
"Bachelor's Degree",
"Others"))</f>
        <v>Master's Degree</v>
      </c>
    </row>
    <row r="5084" spans="1:20" x14ac:dyDescent="0.25">
      <c r="A5084" t="s">
        <v>10526</v>
      </c>
      <c r="B5084" t="s">
        <v>10527</v>
      </c>
      <c r="C5084" t="s">
        <v>18</v>
      </c>
      <c r="D5084">
        <v>35</v>
      </c>
      <c r="E5084" t="s">
        <v>86</v>
      </c>
      <c r="F5084" t="s">
        <v>31</v>
      </c>
      <c r="G5084" t="s">
        <v>93</v>
      </c>
      <c r="H5084" t="s">
        <v>33</v>
      </c>
      <c r="I5084" t="s">
        <v>23</v>
      </c>
      <c r="J5084" s="1">
        <v>45690</v>
      </c>
      <c r="M5084" t="s">
        <v>35</v>
      </c>
      <c r="N5084" s="2">
        <v>3270.47</v>
      </c>
      <c r="O5084" t="s">
        <v>1460</v>
      </c>
      <c r="P5084">
        <v>1.3</v>
      </c>
      <c r="Q50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084">
        <f>YEAR(Table1[[#This Row],[Hire Date]])</f>
        <v>2025</v>
      </c>
      <c r="T5084" t="str">
        <f>IF(Table1[[#This Row],[Education Level]]="Master's Degree",
"Master's Degree",
IF(Table1[[#This Row],[Education Level]]="Bachelor's Degree",
"Bachelor's Degree",
"Others"))</f>
        <v>Master's Degree</v>
      </c>
    </row>
    <row r="5085" spans="1:20" x14ac:dyDescent="0.25">
      <c r="A5085" t="s">
        <v>10528</v>
      </c>
      <c r="B5085" t="s">
        <v>10529</v>
      </c>
      <c r="C5085" t="s">
        <v>18</v>
      </c>
      <c r="D5085">
        <v>25</v>
      </c>
      <c r="E5085" t="s">
        <v>69</v>
      </c>
      <c r="F5085" t="s">
        <v>31</v>
      </c>
      <c r="G5085" t="s">
        <v>61</v>
      </c>
      <c r="H5085" t="s">
        <v>33</v>
      </c>
      <c r="I5085" t="s">
        <v>34</v>
      </c>
      <c r="J5085" s="1">
        <v>43490</v>
      </c>
      <c r="M5085" t="s">
        <v>35</v>
      </c>
      <c r="N5085" s="2">
        <v>10152.93</v>
      </c>
      <c r="O5085" t="s">
        <v>427</v>
      </c>
      <c r="P5085">
        <v>7.3</v>
      </c>
      <c r="Q50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85">
        <f>YEAR(Table1[[#This Row],[Hire Date]])</f>
        <v>2019</v>
      </c>
      <c r="T5085" t="str">
        <f>IF(Table1[[#This Row],[Education Level]]="Master's Degree",
"Master's Degree",
IF(Table1[[#This Row],[Education Level]]="Bachelor's Degree",
"Bachelor's Degree",
"Others"))</f>
        <v>Bachelor's Degree</v>
      </c>
    </row>
    <row r="5086" spans="1:20" x14ac:dyDescent="0.25">
      <c r="A5086" t="s">
        <v>10530</v>
      </c>
      <c r="B5086" t="s">
        <v>10531</v>
      </c>
      <c r="C5086" t="s">
        <v>18</v>
      </c>
      <c r="D5086">
        <v>43</v>
      </c>
      <c r="E5086" t="s">
        <v>69</v>
      </c>
      <c r="F5086" t="s">
        <v>44</v>
      </c>
      <c r="G5086" t="s">
        <v>45</v>
      </c>
      <c r="H5086" t="s">
        <v>33</v>
      </c>
      <c r="I5086" t="s">
        <v>50</v>
      </c>
      <c r="J5086" s="1">
        <v>44793</v>
      </c>
      <c r="K5086" s="1">
        <v>46046</v>
      </c>
      <c r="L5086" t="s">
        <v>24</v>
      </c>
      <c r="M5086" t="s">
        <v>25</v>
      </c>
      <c r="N5086" s="2">
        <v>9125.75</v>
      </c>
      <c r="O5086" t="s">
        <v>1898</v>
      </c>
      <c r="P5086">
        <v>3.4</v>
      </c>
      <c r="Q50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86">
        <f>YEAR(Table1[[#This Row],[Hire Date]])</f>
        <v>2022</v>
      </c>
      <c r="S5086" s="9">
        <f>YEAR(Table1[[#This Row],[Exit Date]])</f>
        <v>2026</v>
      </c>
      <c r="T5086" t="str">
        <f>IF(Table1[[#This Row],[Education Level]]="Master's Degree",
"Master's Degree",
IF(Table1[[#This Row],[Education Level]]="Bachelor's Degree",
"Bachelor's Degree",
"Others"))</f>
        <v>Others</v>
      </c>
    </row>
    <row r="5087" spans="1:20" x14ac:dyDescent="0.25">
      <c r="A5087" t="s">
        <v>10532</v>
      </c>
      <c r="B5087" t="s">
        <v>10533</v>
      </c>
      <c r="C5087" t="s">
        <v>18</v>
      </c>
      <c r="D5087">
        <v>55</v>
      </c>
      <c r="E5087" t="s">
        <v>100</v>
      </c>
      <c r="F5087" t="s">
        <v>49</v>
      </c>
      <c r="G5087" t="s">
        <v>32</v>
      </c>
      <c r="H5087" t="s">
        <v>33</v>
      </c>
      <c r="I5087" t="s">
        <v>23</v>
      </c>
      <c r="J5087" s="1">
        <v>46020</v>
      </c>
      <c r="K5087" s="1">
        <v>46126</v>
      </c>
      <c r="L5087" t="s">
        <v>24</v>
      </c>
      <c r="M5087" t="s">
        <v>25</v>
      </c>
      <c r="N5087" s="2">
        <v>4079.96</v>
      </c>
      <c r="O5087" t="s">
        <v>1591</v>
      </c>
      <c r="P5087">
        <v>0.3</v>
      </c>
      <c r="Q50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087">
        <f>YEAR(Table1[[#This Row],[Hire Date]])</f>
        <v>2025</v>
      </c>
      <c r="S5087" s="9">
        <f>YEAR(Table1[[#This Row],[Exit Date]])</f>
        <v>2026</v>
      </c>
      <c r="T5087" t="str">
        <f>IF(Table1[[#This Row],[Education Level]]="Master's Degree",
"Master's Degree",
IF(Table1[[#This Row],[Education Level]]="Bachelor's Degree",
"Bachelor's Degree",
"Others"))</f>
        <v>Master's Degree</v>
      </c>
    </row>
    <row r="5088" spans="1:20" x14ac:dyDescent="0.25">
      <c r="A5088" t="s">
        <v>10534</v>
      </c>
      <c r="B5088" t="s">
        <v>10535</v>
      </c>
      <c r="C5088" t="s">
        <v>29</v>
      </c>
      <c r="D5088">
        <v>34</v>
      </c>
      <c r="E5088" t="s">
        <v>43</v>
      </c>
      <c r="F5088" t="s">
        <v>20</v>
      </c>
      <c r="G5088" t="s">
        <v>45</v>
      </c>
      <c r="H5088" t="s">
        <v>33</v>
      </c>
      <c r="I5088" t="s">
        <v>23</v>
      </c>
      <c r="J5088" s="1">
        <v>43789</v>
      </c>
      <c r="M5088" t="s">
        <v>35</v>
      </c>
      <c r="N5088" s="2">
        <v>8558.3700000000008</v>
      </c>
      <c r="O5088" t="s">
        <v>2419</v>
      </c>
      <c r="P5088">
        <v>6.5</v>
      </c>
      <c r="Q50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88">
        <f>YEAR(Table1[[#This Row],[Hire Date]])</f>
        <v>2019</v>
      </c>
      <c r="T5088" t="str">
        <f>IF(Table1[[#This Row],[Education Level]]="Master's Degree",
"Master's Degree",
IF(Table1[[#This Row],[Education Level]]="Bachelor's Degree",
"Bachelor's Degree",
"Others"))</f>
        <v>Master's Degree</v>
      </c>
    </row>
    <row r="5089" spans="1:20" x14ac:dyDescent="0.25">
      <c r="A5089" t="s">
        <v>10536</v>
      </c>
      <c r="B5089" t="s">
        <v>10537</v>
      </c>
      <c r="C5089" t="s">
        <v>29</v>
      </c>
      <c r="D5089">
        <v>39</v>
      </c>
      <c r="E5089" t="s">
        <v>136</v>
      </c>
      <c r="F5089" t="s">
        <v>44</v>
      </c>
      <c r="G5089" t="s">
        <v>21</v>
      </c>
      <c r="H5089" t="s">
        <v>33</v>
      </c>
      <c r="I5089" t="s">
        <v>50</v>
      </c>
      <c r="J5089" s="1">
        <v>43923</v>
      </c>
      <c r="M5089" t="s">
        <v>35</v>
      </c>
      <c r="N5089" s="2">
        <v>14482.55</v>
      </c>
      <c r="O5089" t="s">
        <v>1190</v>
      </c>
      <c r="P5089">
        <v>6.1</v>
      </c>
      <c r="Q50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89">
        <f>YEAR(Table1[[#This Row],[Hire Date]])</f>
        <v>2020</v>
      </c>
      <c r="T5089" t="str">
        <f>IF(Table1[[#This Row],[Education Level]]="Master's Degree",
"Master's Degree",
IF(Table1[[#This Row],[Education Level]]="Bachelor's Degree",
"Bachelor's Degree",
"Others"))</f>
        <v>Others</v>
      </c>
    </row>
    <row r="5090" spans="1:20" x14ac:dyDescent="0.25">
      <c r="A5090" t="s">
        <v>10538</v>
      </c>
      <c r="B5090" t="s">
        <v>10539</v>
      </c>
      <c r="C5090" t="s">
        <v>18</v>
      </c>
      <c r="D5090">
        <v>35</v>
      </c>
      <c r="E5090" s="9" t="s">
        <v>13002</v>
      </c>
      <c r="F5090" t="s">
        <v>49</v>
      </c>
      <c r="G5090" t="s">
        <v>61</v>
      </c>
      <c r="H5090" t="s">
        <v>138</v>
      </c>
      <c r="I5090" t="s">
        <v>23</v>
      </c>
      <c r="J5090" s="1">
        <v>46022</v>
      </c>
      <c r="M5090" t="s">
        <v>35</v>
      </c>
      <c r="N5090" s="2">
        <v>10020.74</v>
      </c>
      <c r="O5090" t="s">
        <v>243</v>
      </c>
      <c r="P5090">
        <v>0.4</v>
      </c>
      <c r="Q50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090">
        <f>YEAR(Table1[[#This Row],[Hire Date]])</f>
        <v>2025</v>
      </c>
      <c r="T5090" t="str">
        <f>IF(Table1[[#This Row],[Education Level]]="Master's Degree",
"Master's Degree",
IF(Table1[[#This Row],[Education Level]]="Bachelor's Degree",
"Bachelor's Degree",
"Others"))</f>
        <v>Master's Degree</v>
      </c>
    </row>
    <row r="5091" spans="1:20" x14ac:dyDescent="0.25">
      <c r="A5091" t="s">
        <v>10540</v>
      </c>
      <c r="B5091" t="s">
        <v>10541</v>
      </c>
      <c r="C5091" t="s">
        <v>18</v>
      </c>
      <c r="D5091">
        <v>28</v>
      </c>
      <c r="E5091" t="s">
        <v>136</v>
      </c>
      <c r="F5091" t="s">
        <v>44</v>
      </c>
      <c r="G5091" t="s">
        <v>45</v>
      </c>
      <c r="H5091" t="s">
        <v>33</v>
      </c>
      <c r="I5091" t="s">
        <v>50</v>
      </c>
      <c r="J5091" s="1">
        <v>45801</v>
      </c>
      <c r="K5091" s="1">
        <v>46114</v>
      </c>
      <c r="L5091" t="s">
        <v>113</v>
      </c>
      <c r="M5091" t="s">
        <v>25</v>
      </c>
      <c r="N5091" s="2">
        <v>7241.11</v>
      </c>
      <c r="O5091" t="s">
        <v>2861</v>
      </c>
      <c r="P5091">
        <v>0.9</v>
      </c>
      <c r="Q50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091">
        <f>YEAR(Table1[[#This Row],[Hire Date]])</f>
        <v>2025</v>
      </c>
      <c r="S5091" s="9">
        <f>YEAR(Table1[[#This Row],[Exit Date]])</f>
        <v>2026</v>
      </c>
      <c r="T5091" t="str">
        <f>IF(Table1[[#This Row],[Education Level]]="Master's Degree",
"Master's Degree",
IF(Table1[[#This Row],[Education Level]]="Bachelor's Degree",
"Bachelor's Degree",
"Others"))</f>
        <v>Others</v>
      </c>
    </row>
    <row r="5092" spans="1:20" x14ac:dyDescent="0.25">
      <c r="A5092" t="s">
        <v>10542</v>
      </c>
      <c r="B5092" t="s">
        <v>552</v>
      </c>
      <c r="C5092" t="s">
        <v>18</v>
      </c>
      <c r="D5092">
        <v>22</v>
      </c>
      <c r="E5092" t="s">
        <v>19</v>
      </c>
      <c r="F5092" t="s">
        <v>49</v>
      </c>
      <c r="G5092" t="s">
        <v>232</v>
      </c>
      <c r="H5092" t="s">
        <v>33</v>
      </c>
      <c r="I5092" t="s">
        <v>34</v>
      </c>
      <c r="J5092" s="1">
        <v>43550</v>
      </c>
      <c r="M5092" t="s">
        <v>35</v>
      </c>
      <c r="N5092" s="2">
        <v>47756.26</v>
      </c>
      <c r="O5092" t="s">
        <v>146</v>
      </c>
      <c r="P5092">
        <v>7.1</v>
      </c>
      <c r="Q50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92">
        <f>YEAR(Table1[[#This Row],[Hire Date]])</f>
        <v>2019</v>
      </c>
      <c r="T5092" t="str">
        <f>IF(Table1[[#This Row],[Education Level]]="Master's Degree",
"Master's Degree",
IF(Table1[[#This Row],[Education Level]]="Bachelor's Degree",
"Bachelor's Degree",
"Others"))</f>
        <v>Bachelor's Degree</v>
      </c>
    </row>
    <row r="5093" spans="1:20" x14ac:dyDescent="0.25">
      <c r="A5093" t="s">
        <v>10543</v>
      </c>
      <c r="B5093" t="s">
        <v>10544</v>
      </c>
      <c r="C5093" t="s">
        <v>29</v>
      </c>
      <c r="D5093">
        <v>28</v>
      </c>
      <c r="E5093" t="s">
        <v>30</v>
      </c>
      <c r="F5093" t="s">
        <v>31</v>
      </c>
      <c r="G5093" t="s">
        <v>45</v>
      </c>
      <c r="H5093" t="s">
        <v>33</v>
      </c>
      <c r="I5093" t="s">
        <v>34</v>
      </c>
      <c r="J5093" s="1">
        <v>43900</v>
      </c>
      <c r="M5093" t="s">
        <v>35</v>
      </c>
      <c r="N5093" s="2">
        <v>8105.01</v>
      </c>
      <c r="O5093" t="s">
        <v>1260</v>
      </c>
      <c r="P5093">
        <v>6.2</v>
      </c>
      <c r="Q50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93">
        <f>YEAR(Table1[[#This Row],[Hire Date]])</f>
        <v>2020</v>
      </c>
      <c r="T5093" t="str">
        <f>IF(Table1[[#This Row],[Education Level]]="Master's Degree",
"Master's Degree",
IF(Table1[[#This Row],[Education Level]]="Bachelor's Degree",
"Bachelor's Degree",
"Others"))</f>
        <v>Bachelor's Degree</v>
      </c>
    </row>
    <row r="5094" spans="1:20" x14ac:dyDescent="0.25">
      <c r="A5094" t="s">
        <v>10545</v>
      </c>
      <c r="B5094" t="s">
        <v>10546</v>
      </c>
      <c r="C5094" t="s">
        <v>29</v>
      </c>
      <c r="D5094">
        <v>22</v>
      </c>
      <c r="E5094" t="s">
        <v>73</v>
      </c>
      <c r="F5094" t="s">
        <v>60</v>
      </c>
      <c r="G5094" t="s">
        <v>93</v>
      </c>
      <c r="H5094" t="s">
        <v>22</v>
      </c>
      <c r="I5094" t="s">
        <v>175</v>
      </c>
      <c r="J5094" s="1">
        <v>44804</v>
      </c>
      <c r="M5094" t="s">
        <v>35</v>
      </c>
      <c r="N5094" s="2">
        <v>3210.09</v>
      </c>
      <c r="O5094" t="s">
        <v>3047</v>
      </c>
      <c r="P5094">
        <v>3.7</v>
      </c>
      <c r="Q50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94">
        <f>YEAR(Table1[[#This Row],[Hire Date]])</f>
        <v>2022</v>
      </c>
      <c r="T5094" t="str">
        <f>IF(Table1[[#This Row],[Education Level]]="Master's Degree",
"Master's Degree",
IF(Table1[[#This Row],[Education Level]]="Bachelor's Degree",
"Bachelor's Degree",
"Others"))</f>
        <v>Others</v>
      </c>
    </row>
    <row r="5095" spans="1:20" x14ac:dyDescent="0.25">
      <c r="A5095" t="s">
        <v>10547</v>
      </c>
      <c r="B5095" t="s">
        <v>10264</v>
      </c>
      <c r="C5095" t="s">
        <v>18</v>
      </c>
      <c r="D5095">
        <v>50</v>
      </c>
      <c r="E5095" t="s">
        <v>73</v>
      </c>
      <c r="F5095" t="s">
        <v>74</v>
      </c>
      <c r="G5095" t="s">
        <v>61</v>
      </c>
      <c r="H5095" t="s">
        <v>33</v>
      </c>
      <c r="I5095" t="s">
        <v>23</v>
      </c>
      <c r="J5095" s="1">
        <v>43684</v>
      </c>
      <c r="M5095" t="s">
        <v>35</v>
      </c>
      <c r="N5095" s="2">
        <v>10870.55</v>
      </c>
      <c r="O5095" t="s">
        <v>1209</v>
      </c>
      <c r="P5095">
        <v>6.8</v>
      </c>
      <c r="Q50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95">
        <f>YEAR(Table1[[#This Row],[Hire Date]])</f>
        <v>2019</v>
      </c>
      <c r="T5095" t="str">
        <f>IF(Table1[[#This Row],[Education Level]]="Master's Degree",
"Master's Degree",
IF(Table1[[#This Row],[Education Level]]="Bachelor's Degree",
"Bachelor's Degree",
"Others"))</f>
        <v>Master's Degree</v>
      </c>
    </row>
    <row r="5096" spans="1:20" x14ac:dyDescent="0.25">
      <c r="A5096" t="s">
        <v>10548</v>
      </c>
      <c r="B5096" t="s">
        <v>2486</v>
      </c>
      <c r="C5096" t="s">
        <v>18</v>
      </c>
      <c r="D5096">
        <v>33</v>
      </c>
      <c r="E5096" t="s">
        <v>79</v>
      </c>
      <c r="F5096" t="s">
        <v>20</v>
      </c>
      <c r="G5096" t="s">
        <v>45</v>
      </c>
      <c r="H5096" t="s">
        <v>131</v>
      </c>
      <c r="I5096" t="s">
        <v>34</v>
      </c>
      <c r="J5096" s="1">
        <v>44452</v>
      </c>
      <c r="K5096" s="1">
        <v>44562</v>
      </c>
      <c r="L5096" t="s">
        <v>132</v>
      </c>
      <c r="M5096" t="s">
        <v>25</v>
      </c>
      <c r="N5096" s="2">
        <v>6817.2</v>
      </c>
      <c r="O5096" t="s">
        <v>2804</v>
      </c>
      <c r="P5096">
        <v>0.3</v>
      </c>
      <c r="Q50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096">
        <f>YEAR(Table1[[#This Row],[Hire Date]])</f>
        <v>2021</v>
      </c>
      <c r="S5096" s="9">
        <f>YEAR(Table1[[#This Row],[Exit Date]])</f>
        <v>2022</v>
      </c>
      <c r="T5096" t="str">
        <f>IF(Table1[[#This Row],[Education Level]]="Master's Degree",
"Master's Degree",
IF(Table1[[#This Row],[Education Level]]="Bachelor's Degree",
"Bachelor's Degree",
"Others"))</f>
        <v>Bachelor's Degree</v>
      </c>
    </row>
    <row r="5097" spans="1:20" x14ac:dyDescent="0.25">
      <c r="A5097" t="s">
        <v>10549</v>
      </c>
      <c r="B5097" t="s">
        <v>10550</v>
      </c>
      <c r="C5097" t="s">
        <v>18</v>
      </c>
      <c r="D5097">
        <v>31</v>
      </c>
      <c r="E5097" t="s">
        <v>136</v>
      </c>
      <c r="F5097" t="s">
        <v>60</v>
      </c>
      <c r="G5097" t="s">
        <v>32</v>
      </c>
      <c r="H5097" t="s">
        <v>33</v>
      </c>
      <c r="I5097" t="s">
        <v>23</v>
      </c>
      <c r="J5097" s="1">
        <v>43952</v>
      </c>
      <c r="M5097" t="s">
        <v>35</v>
      </c>
      <c r="N5097" s="2">
        <v>5923.82</v>
      </c>
      <c r="O5097" t="s">
        <v>1032</v>
      </c>
      <c r="P5097">
        <v>6</v>
      </c>
      <c r="Q50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97">
        <f>YEAR(Table1[[#This Row],[Hire Date]])</f>
        <v>2020</v>
      </c>
      <c r="T5097" t="str">
        <f>IF(Table1[[#This Row],[Education Level]]="Master's Degree",
"Master's Degree",
IF(Table1[[#This Row],[Education Level]]="Bachelor's Degree",
"Bachelor's Degree",
"Others"))</f>
        <v>Master's Degree</v>
      </c>
    </row>
    <row r="5098" spans="1:20" x14ac:dyDescent="0.25">
      <c r="A5098" t="s">
        <v>10551</v>
      </c>
      <c r="B5098" t="s">
        <v>10552</v>
      </c>
      <c r="C5098" t="s">
        <v>29</v>
      </c>
      <c r="D5098">
        <v>43</v>
      </c>
      <c r="E5098" t="s">
        <v>73</v>
      </c>
      <c r="F5098" t="s">
        <v>60</v>
      </c>
      <c r="G5098" t="s">
        <v>45</v>
      </c>
      <c r="H5098" t="s">
        <v>33</v>
      </c>
      <c r="I5098" t="s">
        <v>34</v>
      </c>
      <c r="J5098" s="1">
        <v>44857</v>
      </c>
      <c r="M5098" t="s">
        <v>35</v>
      </c>
      <c r="N5098" s="2">
        <v>7754.37</v>
      </c>
      <c r="O5098" t="s">
        <v>2580</v>
      </c>
      <c r="P5098">
        <v>3.6</v>
      </c>
      <c r="Q50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098">
        <f>YEAR(Table1[[#This Row],[Hire Date]])</f>
        <v>2022</v>
      </c>
      <c r="T5098" t="str">
        <f>IF(Table1[[#This Row],[Education Level]]="Master's Degree",
"Master's Degree",
IF(Table1[[#This Row],[Education Level]]="Bachelor's Degree",
"Bachelor's Degree",
"Others"))</f>
        <v>Bachelor's Degree</v>
      </c>
    </row>
    <row r="5099" spans="1:20" x14ac:dyDescent="0.25">
      <c r="A5099" t="s">
        <v>10553</v>
      </c>
      <c r="B5099" t="s">
        <v>10554</v>
      </c>
      <c r="C5099" t="s">
        <v>18</v>
      </c>
      <c r="D5099">
        <v>24</v>
      </c>
      <c r="E5099" t="s">
        <v>121</v>
      </c>
      <c r="F5099" t="s">
        <v>49</v>
      </c>
      <c r="G5099" t="s">
        <v>32</v>
      </c>
      <c r="H5099" t="s">
        <v>33</v>
      </c>
      <c r="I5099" t="s">
        <v>34</v>
      </c>
      <c r="J5099" s="1">
        <v>44077</v>
      </c>
      <c r="M5099" t="s">
        <v>35</v>
      </c>
      <c r="N5099" s="2">
        <v>4769.8100000000004</v>
      </c>
      <c r="O5099" t="s">
        <v>333</v>
      </c>
      <c r="P5099">
        <v>5.7</v>
      </c>
      <c r="Q50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099">
        <f>YEAR(Table1[[#This Row],[Hire Date]])</f>
        <v>2020</v>
      </c>
      <c r="T5099" t="str">
        <f>IF(Table1[[#This Row],[Education Level]]="Master's Degree",
"Master's Degree",
IF(Table1[[#This Row],[Education Level]]="Bachelor's Degree",
"Bachelor's Degree",
"Others"))</f>
        <v>Bachelor's Degree</v>
      </c>
    </row>
    <row r="5100" spans="1:20" x14ac:dyDescent="0.25">
      <c r="A5100" t="s">
        <v>10555</v>
      </c>
      <c r="B5100" t="s">
        <v>10556</v>
      </c>
      <c r="C5100" t="s">
        <v>18</v>
      </c>
      <c r="D5100">
        <v>28</v>
      </c>
      <c r="E5100" t="s">
        <v>30</v>
      </c>
      <c r="F5100" t="s">
        <v>31</v>
      </c>
      <c r="G5100" t="s">
        <v>32</v>
      </c>
      <c r="H5100" t="s">
        <v>22</v>
      </c>
      <c r="I5100" t="s">
        <v>23</v>
      </c>
      <c r="J5100" s="1">
        <v>44610</v>
      </c>
      <c r="M5100" t="s">
        <v>35</v>
      </c>
      <c r="N5100" s="2">
        <v>6078.07</v>
      </c>
      <c r="O5100" t="s">
        <v>1105</v>
      </c>
      <c r="P5100">
        <v>4.2</v>
      </c>
      <c r="Q51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00">
        <f>YEAR(Table1[[#This Row],[Hire Date]])</f>
        <v>2022</v>
      </c>
      <c r="T5100" t="str">
        <f>IF(Table1[[#This Row],[Education Level]]="Master's Degree",
"Master's Degree",
IF(Table1[[#This Row],[Education Level]]="Bachelor's Degree",
"Bachelor's Degree",
"Others"))</f>
        <v>Master's Degree</v>
      </c>
    </row>
    <row r="5101" spans="1:20" x14ac:dyDescent="0.25">
      <c r="A5101" t="s">
        <v>10557</v>
      </c>
      <c r="B5101" t="s">
        <v>10558</v>
      </c>
      <c r="C5101" t="s">
        <v>18</v>
      </c>
      <c r="D5101">
        <v>35</v>
      </c>
      <c r="E5101" t="s">
        <v>121</v>
      </c>
      <c r="F5101" t="s">
        <v>74</v>
      </c>
      <c r="G5101" t="s">
        <v>61</v>
      </c>
      <c r="H5101" t="s">
        <v>131</v>
      </c>
      <c r="I5101" t="s">
        <v>23</v>
      </c>
      <c r="J5101" s="1">
        <v>43744</v>
      </c>
      <c r="M5101" t="s">
        <v>35</v>
      </c>
      <c r="N5101" s="2">
        <v>11220.99</v>
      </c>
      <c r="O5101" t="s">
        <v>2934</v>
      </c>
      <c r="P5101">
        <v>6.6</v>
      </c>
      <c r="Q51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01">
        <f>YEAR(Table1[[#This Row],[Hire Date]])</f>
        <v>2019</v>
      </c>
      <c r="T5101" t="str">
        <f>IF(Table1[[#This Row],[Education Level]]="Master's Degree",
"Master's Degree",
IF(Table1[[#This Row],[Education Level]]="Bachelor's Degree",
"Bachelor's Degree",
"Others"))</f>
        <v>Master's Degree</v>
      </c>
    </row>
    <row r="5102" spans="1:20" x14ac:dyDescent="0.25">
      <c r="A5102" t="s">
        <v>10559</v>
      </c>
      <c r="B5102" t="s">
        <v>10560</v>
      </c>
      <c r="C5102" t="s">
        <v>29</v>
      </c>
      <c r="D5102">
        <v>44</v>
      </c>
      <c r="E5102" t="s">
        <v>30</v>
      </c>
      <c r="F5102" t="s">
        <v>31</v>
      </c>
      <c r="G5102" t="s">
        <v>21</v>
      </c>
      <c r="H5102" t="s">
        <v>22</v>
      </c>
      <c r="I5102" t="s">
        <v>34</v>
      </c>
      <c r="J5102" s="1">
        <v>44905</v>
      </c>
      <c r="K5102" s="1">
        <v>45342</v>
      </c>
      <c r="L5102" t="s">
        <v>132</v>
      </c>
      <c r="M5102" t="s">
        <v>25</v>
      </c>
      <c r="N5102" s="2">
        <v>15398.58</v>
      </c>
      <c r="O5102" t="s">
        <v>2117</v>
      </c>
      <c r="P5102">
        <v>1.2</v>
      </c>
      <c r="Q51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102">
        <f>YEAR(Table1[[#This Row],[Hire Date]])</f>
        <v>2022</v>
      </c>
      <c r="S5102" s="9">
        <f>YEAR(Table1[[#This Row],[Exit Date]])</f>
        <v>2024</v>
      </c>
      <c r="T5102" t="str">
        <f>IF(Table1[[#This Row],[Education Level]]="Master's Degree",
"Master's Degree",
IF(Table1[[#This Row],[Education Level]]="Bachelor's Degree",
"Bachelor's Degree",
"Others"))</f>
        <v>Bachelor's Degree</v>
      </c>
    </row>
    <row r="5103" spans="1:20" x14ac:dyDescent="0.25">
      <c r="A5103" t="s">
        <v>10561</v>
      </c>
      <c r="B5103" t="s">
        <v>10562</v>
      </c>
      <c r="C5103" t="s">
        <v>29</v>
      </c>
      <c r="D5103">
        <v>39</v>
      </c>
      <c r="E5103" t="s">
        <v>69</v>
      </c>
      <c r="F5103" t="s">
        <v>31</v>
      </c>
      <c r="G5103" t="s">
        <v>45</v>
      </c>
      <c r="H5103" t="s">
        <v>33</v>
      </c>
      <c r="I5103" t="s">
        <v>75</v>
      </c>
      <c r="J5103" s="1">
        <v>43559</v>
      </c>
      <c r="K5103" s="1">
        <v>45979</v>
      </c>
      <c r="L5103" t="s">
        <v>62</v>
      </c>
      <c r="M5103" t="s">
        <v>25</v>
      </c>
      <c r="N5103" s="2">
        <v>6866.01</v>
      </c>
      <c r="O5103" t="s">
        <v>515</v>
      </c>
      <c r="P5103">
        <v>6.6</v>
      </c>
      <c r="Q51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03">
        <f>YEAR(Table1[[#This Row],[Hire Date]])</f>
        <v>2019</v>
      </c>
      <c r="S5103" s="9">
        <f>YEAR(Table1[[#This Row],[Exit Date]])</f>
        <v>2025</v>
      </c>
      <c r="T5103" t="str">
        <f>IF(Table1[[#This Row],[Education Level]]="Master's Degree",
"Master's Degree",
IF(Table1[[#This Row],[Education Level]]="Bachelor's Degree",
"Bachelor's Degree",
"Others"))</f>
        <v>Others</v>
      </c>
    </row>
    <row r="5104" spans="1:20" x14ac:dyDescent="0.25">
      <c r="A5104" t="s">
        <v>10563</v>
      </c>
      <c r="B5104" t="s">
        <v>10564</v>
      </c>
      <c r="C5104" t="s">
        <v>29</v>
      </c>
      <c r="D5104">
        <v>37</v>
      </c>
      <c r="E5104" t="s">
        <v>100</v>
      </c>
      <c r="F5104" t="s">
        <v>31</v>
      </c>
      <c r="G5104" t="s">
        <v>61</v>
      </c>
      <c r="H5104" t="s">
        <v>33</v>
      </c>
      <c r="I5104" t="s">
        <v>23</v>
      </c>
      <c r="J5104" s="1">
        <v>45194</v>
      </c>
      <c r="M5104" t="s">
        <v>35</v>
      </c>
      <c r="N5104" s="2">
        <v>10604.8</v>
      </c>
      <c r="O5104" t="s">
        <v>893</v>
      </c>
      <c r="P5104">
        <v>2.6</v>
      </c>
      <c r="Q51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104">
        <f>YEAR(Table1[[#This Row],[Hire Date]])</f>
        <v>2023</v>
      </c>
      <c r="T5104" t="str">
        <f>IF(Table1[[#This Row],[Education Level]]="Master's Degree",
"Master's Degree",
IF(Table1[[#This Row],[Education Level]]="Bachelor's Degree",
"Bachelor's Degree",
"Others"))</f>
        <v>Master's Degree</v>
      </c>
    </row>
    <row r="5105" spans="1:20" x14ac:dyDescent="0.25">
      <c r="A5105" t="s">
        <v>10565</v>
      </c>
      <c r="B5105" t="s">
        <v>10566</v>
      </c>
      <c r="C5105" t="s">
        <v>29</v>
      </c>
      <c r="D5105">
        <v>35</v>
      </c>
      <c r="E5105" t="s">
        <v>19</v>
      </c>
      <c r="F5105" t="s">
        <v>60</v>
      </c>
      <c r="G5105" t="s">
        <v>232</v>
      </c>
      <c r="H5105" t="s">
        <v>33</v>
      </c>
      <c r="I5105" t="s">
        <v>23</v>
      </c>
      <c r="J5105" s="1">
        <v>43318</v>
      </c>
      <c r="M5105" t="s">
        <v>35</v>
      </c>
      <c r="N5105" s="2">
        <v>48380.24</v>
      </c>
      <c r="O5105" t="s">
        <v>146</v>
      </c>
      <c r="P5105">
        <v>7.8</v>
      </c>
      <c r="Q51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05">
        <f>YEAR(Table1[[#This Row],[Hire Date]])</f>
        <v>2018</v>
      </c>
      <c r="T5105" t="str">
        <f>IF(Table1[[#This Row],[Education Level]]="Master's Degree",
"Master's Degree",
IF(Table1[[#This Row],[Education Level]]="Bachelor's Degree",
"Bachelor's Degree",
"Others"))</f>
        <v>Master's Degree</v>
      </c>
    </row>
    <row r="5106" spans="1:20" x14ac:dyDescent="0.25">
      <c r="A5106" t="s">
        <v>10567</v>
      </c>
      <c r="B5106" t="s">
        <v>10568</v>
      </c>
      <c r="C5106" t="s">
        <v>29</v>
      </c>
      <c r="D5106">
        <v>38</v>
      </c>
      <c r="E5106" t="s">
        <v>73</v>
      </c>
      <c r="F5106" t="s">
        <v>60</v>
      </c>
      <c r="G5106" t="s">
        <v>61</v>
      </c>
      <c r="H5106" t="s">
        <v>33</v>
      </c>
      <c r="I5106" t="s">
        <v>23</v>
      </c>
      <c r="J5106" s="1">
        <v>44193</v>
      </c>
      <c r="M5106" t="s">
        <v>35</v>
      </c>
      <c r="N5106" s="2">
        <v>9934</v>
      </c>
      <c r="O5106" t="s">
        <v>3931</v>
      </c>
      <c r="P5106">
        <v>5.4</v>
      </c>
      <c r="Q51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06">
        <f>YEAR(Table1[[#This Row],[Hire Date]])</f>
        <v>2020</v>
      </c>
      <c r="T5106" t="str">
        <f>IF(Table1[[#This Row],[Education Level]]="Master's Degree",
"Master's Degree",
IF(Table1[[#This Row],[Education Level]]="Bachelor's Degree",
"Bachelor's Degree",
"Others"))</f>
        <v>Master's Degree</v>
      </c>
    </row>
    <row r="5107" spans="1:20" x14ac:dyDescent="0.25">
      <c r="A5107" t="s">
        <v>10569</v>
      </c>
      <c r="B5107" t="s">
        <v>10570</v>
      </c>
      <c r="C5107" t="s">
        <v>18</v>
      </c>
      <c r="D5107">
        <v>36</v>
      </c>
      <c r="E5107" t="s">
        <v>121</v>
      </c>
      <c r="F5107" t="s">
        <v>44</v>
      </c>
      <c r="G5107" t="s">
        <v>61</v>
      </c>
      <c r="H5107" t="s">
        <v>33</v>
      </c>
      <c r="I5107" t="s">
        <v>23</v>
      </c>
      <c r="J5107" s="1">
        <v>45151</v>
      </c>
      <c r="M5107" t="s">
        <v>35</v>
      </c>
      <c r="N5107" s="2">
        <v>11803.96</v>
      </c>
      <c r="O5107" t="s">
        <v>5209</v>
      </c>
      <c r="P5107">
        <v>2.8</v>
      </c>
      <c r="Q51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107">
        <f>YEAR(Table1[[#This Row],[Hire Date]])</f>
        <v>2023</v>
      </c>
      <c r="T5107" t="str">
        <f>IF(Table1[[#This Row],[Education Level]]="Master's Degree",
"Master's Degree",
IF(Table1[[#This Row],[Education Level]]="Bachelor's Degree",
"Bachelor's Degree",
"Others"))</f>
        <v>Master's Degree</v>
      </c>
    </row>
    <row r="5108" spans="1:20" x14ac:dyDescent="0.25">
      <c r="A5108" t="s">
        <v>10571</v>
      </c>
      <c r="B5108" t="s">
        <v>10572</v>
      </c>
      <c r="C5108" t="s">
        <v>29</v>
      </c>
      <c r="D5108">
        <v>25</v>
      </c>
      <c r="E5108" t="s">
        <v>69</v>
      </c>
      <c r="F5108" t="s">
        <v>74</v>
      </c>
      <c r="G5108" t="s">
        <v>45</v>
      </c>
      <c r="H5108" t="s">
        <v>33</v>
      </c>
      <c r="I5108" t="s">
        <v>175</v>
      </c>
      <c r="J5108" s="1">
        <v>43455</v>
      </c>
      <c r="M5108" t="s">
        <v>35</v>
      </c>
      <c r="N5108" s="2">
        <v>6796.86</v>
      </c>
      <c r="O5108" t="s">
        <v>1504</v>
      </c>
      <c r="P5108">
        <v>7.4</v>
      </c>
      <c r="Q51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08">
        <f>YEAR(Table1[[#This Row],[Hire Date]])</f>
        <v>2018</v>
      </c>
      <c r="T5108" t="str">
        <f>IF(Table1[[#This Row],[Education Level]]="Master's Degree",
"Master's Degree",
IF(Table1[[#This Row],[Education Level]]="Bachelor's Degree",
"Bachelor's Degree",
"Others"))</f>
        <v>Others</v>
      </c>
    </row>
    <row r="5109" spans="1:20" x14ac:dyDescent="0.25">
      <c r="A5109" t="s">
        <v>10573</v>
      </c>
      <c r="B5109" t="s">
        <v>10574</v>
      </c>
      <c r="C5109" t="s">
        <v>29</v>
      </c>
      <c r="D5109">
        <v>35</v>
      </c>
      <c r="E5109" t="s">
        <v>69</v>
      </c>
      <c r="F5109" t="s">
        <v>44</v>
      </c>
      <c r="G5109" t="s">
        <v>93</v>
      </c>
      <c r="H5109" t="s">
        <v>22</v>
      </c>
      <c r="I5109" t="s">
        <v>34</v>
      </c>
      <c r="J5109" s="1">
        <v>43825</v>
      </c>
      <c r="K5109" s="1">
        <v>44214</v>
      </c>
      <c r="L5109" t="s">
        <v>132</v>
      </c>
      <c r="M5109" t="s">
        <v>25</v>
      </c>
      <c r="N5109" s="2">
        <v>3063.36</v>
      </c>
      <c r="O5109" t="s">
        <v>1024</v>
      </c>
      <c r="P5109">
        <v>1.1000000000000001</v>
      </c>
      <c r="Q51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109">
        <f>YEAR(Table1[[#This Row],[Hire Date]])</f>
        <v>2019</v>
      </c>
      <c r="S5109" s="9">
        <f>YEAR(Table1[[#This Row],[Exit Date]])</f>
        <v>2021</v>
      </c>
      <c r="T5109" t="str">
        <f>IF(Table1[[#This Row],[Education Level]]="Master's Degree",
"Master's Degree",
IF(Table1[[#This Row],[Education Level]]="Bachelor's Degree",
"Bachelor's Degree",
"Others"))</f>
        <v>Bachelor's Degree</v>
      </c>
    </row>
    <row r="5110" spans="1:20" x14ac:dyDescent="0.25">
      <c r="A5110" t="s">
        <v>10575</v>
      </c>
      <c r="B5110" t="s">
        <v>10576</v>
      </c>
      <c r="C5110" t="s">
        <v>29</v>
      </c>
      <c r="D5110">
        <v>25</v>
      </c>
      <c r="E5110" t="s">
        <v>86</v>
      </c>
      <c r="F5110" t="s">
        <v>20</v>
      </c>
      <c r="G5110" t="s">
        <v>61</v>
      </c>
      <c r="H5110" t="s">
        <v>33</v>
      </c>
      <c r="I5110" t="s">
        <v>34</v>
      </c>
      <c r="J5110" s="1">
        <v>44708</v>
      </c>
      <c r="M5110" t="s">
        <v>35</v>
      </c>
      <c r="N5110" s="2">
        <v>12517.74</v>
      </c>
      <c r="O5110" t="s">
        <v>491</v>
      </c>
      <c r="P5110">
        <v>4</v>
      </c>
      <c r="Q51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10">
        <f>YEAR(Table1[[#This Row],[Hire Date]])</f>
        <v>2022</v>
      </c>
      <c r="T5110" t="str">
        <f>IF(Table1[[#This Row],[Education Level]]="Master's Degree",
"Master's Degree",
IF(Table1[[#This Row],[Education Level]]="Bachelor's Degree",
"Bachelor's Degree",
"Others"))</f>
        <v>Bachelor's Degree</v>
      </c>
    </row>
    <row r="5111" spans="1:20" x14ac:dyDescent="0.25">
      <c r="A5111" t="s">
        <v>10577</v>
      </c>
      <c r="B5111" t="s">
        <v>10578</v>
      </c>
      <c r="C5111" t="s">
        <v>18</v>
      </c>
      <c r="D5111">
        <v>35</v>
      </c>
      <c r="E5111" t="s">
        <v>79</v>
      </c>
      <c r="F5111" t="s">
        <v>44</v>
      </c>
      <c r="G5111" t="s">
        <v>32</v>
      </c>
      <c r="H5111" t="s">
        <v>131</v>
      </c>
      <c r="I5111" t="s">
        <v>34</v>
      </c>
      <c r="J5111" s="1">
        <v>44679</v>
      </c>
      <c r="M5111" t="s">
        <v>35</v>
      </c>
      <c r="N5111" s="2">
        <v>4044.35</v>
      </c>
      <c r="O5111" t="s">
        <v>3675</v>
      </c>
      <c r="P5111">
        <v>4.0999999999999996</v>
      </c>
      <c r="Q51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11">
        <f>YEAR(Table1[[#This Row],[Hire Date]])</f>
        <v>2022</v>
      </c>
      <c r="T5111" t="str">
        <f>IF(Table1[[#This Row],[Education Level]]="Master's Degree",
"Master's Degree",
IF(Table1[[#This Row],[Education Level]]="Bachelor's Degree",
"Bachelor's Degree",
"Others"))</f>
        <v>Bachelor's Degree</v>
      </c>
    </row>
    <row r="5112" spans="1:20" x14ac:dyDescent="0.25">
      <c r="A5112" t="s">
        <v>10579</v>
      </c>
      <c r="B5112" t="s">
        <v>10580</v>
      </c>
      <c r="C5112" t="s">
        <v>29</v>
      </c>
      <c r="D5112">
        <v>30</v>
      </c>
      <c r="E5112" t="s">
        <v>86</v>
      </c>
      <c r="F5112" t="s">
        <v>60</v>
      </c>
      <c r="G5112" t="s">
        <v>32</v>
      </c>
      <c r="H5112" t="s">
        <v>22</v>
      </c>
      <c r="I5112" t="s">
        <v>75</v>
      </c>
      <c r="J5112" s="1">
        <v>43262</v>
      </c>
      <c r="K5112" s="1">
        <v>46117</v>
      </c>
      <c r="L5112" t="s">
        <v>24</v>
      </c>
      <c r="M5112" t="s">
        <v>25</v>
      </c>
      <c r="N5112" s="2">
        <v>4241.6000000000004</v>
      </c>
      <c r="O5112" t="s">
        <v>2691</v>
      </c>
      <c r="P5112">
        <v>7.8</v>
      </c>
      <c r="Q51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12">
        <f>YEAR(Table1[[#This Row],[Hire Date]])</f>
        <v>2018</v>
      </c>
      <c r="S5112" s="9">
        <f>YEAR(Table1[[#This Row],[Exit Date]])</f>
        <v>2026</v>
      </c>
      <c r="T5112" t="str">
        <f>IF(Table1[[#This Row],[Education Level]]="Master's Degree",
"Master's Degree",
IF(Table1[[#This Row],[Education Level]]="Bachelor's Degree",
"Bachelor's Degree",
"Others"))</f>
        <v>Others</v>
      </c>
    </row>
    <row r="5113" spans="1:20" x14ac:dyDescent="0.25">
      <c r="A5113" t="s">
        <v>10581</v>
      </c>
      <c r="B5113" t="s">
        <v>10582</v>
      </c>
      <c r="C5113" t="s">
        <v>18</v>
      </c>
      <c r="D5113">
        <v>57</v>
      </c>
      <c r="E5113" t="s">
        <v>86</v>
      </c>
      <c r="F5113" t="s">
        <v>44</v>
      </c>
      <c r="G5113" t="s">
        <v>61</v>
      </c>
      <c r="H5113" t="s">
        <v>33</v>
      </c>
      <c r="I5113" t="s">
        <v>23</v>
      </c>
      <c r="J5113" s="1">
        <v>44891</v>
      </c>
      <c r="M5113" t="s">
        <v>35</v>
      </c>
      <c r="N5113" s="2">
        <v>10770.05</v>
      </c>
      <c r="O5113" t="s">
        <v>1243</v>
      </c>
      <c r="P5113">
        <v>3.5</v>
      </c>
      <c r="Q51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13">
        <f>YEAR(Table1[[#This Row],[Hire Date]])</f>
        <v>2022</v>
      </c>
      <c r="T5113" t="str">
        <f>IF(Table1[[#This Row],[Education Level]]="Master's Degree",
"Master's Degree",
IF(Table1[[#This Row],[Education Level]]="Bachelor's Degree",
"Bachelor's Degree",
"Others"))</f>
        <v>Master's Degree</v>
      </c>
    </row>
    <row r="5114" spans="1:20" x14ac:dyDescent="0.25">
      <c r="A5114" t="s">
        <v>10583</v>
      </c>
      <c r="B5114" t="s">
        <v>10584</v>
      </c>
      <c r="C5114" t="s">
        <v>29</v>
      </c>
      <c r="D5114">
        <v>34</v>
      </c>
      <c r="E5114" t="s">
        <v>43</v>
      </c>
      <c r="F5114" t="s">
        <v>49</v>
      </c>
      <c r="G5114" t="s">
        <v>232</v>
      </c>
      <c r="H5114" t="s">
        <v>33</v>
      </c>
      <c r="I5114" t="s">
        <v>34</v>
      </c>
      <c r="J5114" s="1">
        <v>45692</v>
      </c>
      <c r="M5114" t="s">
        <v>35</v>
      </c>
      <c r="N5114" s="2">
        <v>58498.559999999998</v>
      </c>
      <c r="O5114" t="s">
        <v>146</v>
      </c>
      <c r="P5114">
        <v>1.3</v>
      </c>
      <c r="Q51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114">
        <f>YEAR(Table1[[#This Row],[Hire Date]])</f>
        <v>2025</v>
      </c>
      <c r="T5114" t="str">
        <f>IF(Table1[[#This Row],[Education Level]]="Master's Degree",
"Master's Degree",
IF(Table1[[#This Row],[Education Level]]="Bachelor's Degree",
"Bachelor's Degree",
"Others"))</f>
        <v>Bachelor's Degree</v>
      </c>
    </row>
    <row r="5115" spans="1:20" x14ac:dyDescent="0.25">
      <c r="A5115" t="s">
        <v>10585</v>
      </c>
      <c r="B5115" t="s">
        <v>10586</v>
      </c>
      <c r="C5115" t="s">
        <v>29</v>
      </c>
      <c r="D5115">
        <v>22</v>
      </c>
      <c r="E5115" s="9" t="s">
        <v>13002</v>
      </c>
      <c r="F5115" t="s">
        <v>49</v>
      </c>
      <c r="G5115" t="s">
        <v>21</v>
      </c>
      <c r="H5115" t="s">
        <v>33</v>
      </c>
      <c r="I5115" t="s">
        <v>50</v>
      </c>
      <c r="J5115" s="1">
        <v>45324</v>
      </c>
      <c r="M5115" t="s">
        <v>35</v>
      </c>
      <c r="N5115" s="2">
        <v>15236.05</v>
      </c>
      <c r="O5115" t="s">
        <v>589</v>
      </c>
      <c r="P5115">
        <v>2.2999999999999998</v>
      </c>
      <c r="Q51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115">
        <f>YEAR(Table1[[#This Row],[Hire Date]])</f>
        <v>2024</v>
      </c>
      <c r="T5115" t="str">
        <f>IF(Table1[[#This Row],[Education Level]]="Master's Degree",
"Master's Degree",
IF(Table1[[#This Row],[Education Level]]="Bachelor's Degree",
"Bachelor's Degree",
"Others"))</f>
        <v>Others</v>
      </c>
    </row>
    <row r="5116" spans="1:20" x14ac:dyDescent="0.25">
      <c r="A5116" t="s">
        <v>10587</v>
      </c>
      <c r="B5116" t="s">
        <v>10588</v>
      </c>
      <c r="C5116" t="s">
        <v>29</v>
      </c>
      <c r="D5116">
        <v>33</v>
      </c>
      <c r="E5116" t="s">
        <v>121</v>
      </c>
      <c r="F5116" t="s">
        <v>60</v>
      </c>
      <c r="G5116" t="s">
        <v>45</v>
      </c>
      <c r="H5116" t="s">
        <v>33</v>
      </c>
      <c r="I5116" t="s">
        <v>34</v>
      </c>
      <c r="J5116" s="1">
        <v>43904</v>
      </c>
      <c r="K5116" s="1">
        <v>45579</v>
      </c>
      <c r="L5116" t="s">
        <v>324</v>
      </c>
      <c r="M5116" t="s">
        <v>25</v>
      </c>
      <c r="N5116" s="2">
        <v>6840.6</v>
      </c>
      <c r="O5116" t="s">
        <v>618</v>
      </c>
      <c r="P5116">
        <v>4.5999999999999996</v>
      </c>
      <c r="Q51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16">
        <f>YEAR(Table1[[#This Row],[Hire Date]])</f>
        <v>2020</v>
      </c>
      <c r="S5116" s="9">
        <f>YEAR(Table1[[#This Row],[Exit Date]])</f>
        <v>2024</v>
      </c>
      <c r="T5116" t="str">
        <f>IF(Table1[[#This Row],[Education Level]]="Master's Degree",
"Master's Degree",
IF(Table1[[#This Row],[Education Level]]="Bachelor's Degree",
"Bachelor's Degree",
"Others"))</f>
        <v>Bachelor's Degree</v>
      </c>
    </row>
    <row r="5117" spans="1:20" x14ac:dyDescent="0.25">
      <c r="A5117" t="s">
        <v>10589</v>
      </c>
      <c r="B5117" t="s">
        <v>10590</v>
      </c>
      <c r="C5117" t="s">
        <v>29</v>
      </c>
      <c r="D5117">
        <v>39</v>
      </c>
      <c r="E5117" t="s">
        <v>43</v>
      </c>
      <c r="F5117" t="s">
        <v>31</v>
      </c>
      <c r="G5117" t="s">
        <v>45</v>
      </c>
      <c r="H5117" t="s">
        <v>33</v>
      </c>
      <c r="I5117" t="s">
        <v>23</v>
      </c>
      <c r="J5117" s="1">
        <v>45198</v>
      </c>
      <c r="M5117" t="s">
        <v>35</v>
      </c>
      <c r="N5117" s="2">
        <v>7092.13</v>
      </c>
      <c r="O5117" t="s">
        <v>824</v>
      </c>
      <c r="P5117">
        <v>2.6</v>
      </c>
      <c r="Q51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117">
        <f>YEAR(Table1[[#This Row],[Hire Date]])</f>
        <v>2023</v>
      </c>
      <c r="T5117" t="str">
        <f>IF(Table1[[#This Row],[Education Level]]="Master's Degree",
"Master's Degree",
IF(Table1[[#This Row],[Education Level]]="Bachelor's Degree",
"Bachelor's Degree",
"Others"))</f>
        <v>Master's Degree</v>
      </c>
    </row>
    <row r="5118" spans="1:20" x14ac:dyDescent="0.25">
      <c r="A5118" t="s">
        <v>10591</v>
      </c>
      <c r="B5118" t="s">
        <v>10592</v>
      </c>
      <c r="C5118" t="s">
        <v>18</v>
      </c>
      <c r="D5118">
        <v>50</v>
      </c>
      <c r="E5118" t="s">
        <v>69</v>
      </c>
      <c r="F5118" t="s">
        <v>31</v>
      </c>
      <c r="G5118" t="s">
        <v>21</v>
      </c>
      <c r="H5118" t="s">
        <v>33</v>
      </c>
      <c r="I5118" t="s">
        <v>75</v>
      </c>
      <c r="J5118" s="1">
        <v>43372</v>
      </c>
      <c r="M5118" t="s">
        <v>35</v>
      </c>
      <c r="N5118" s="2">
        <v>18279.34</v>
      </c>
      <c r="O5118" t="s">
        <v>205</v>
      </c>
      <c r="P5118">
        <v>7.6</v>
      </c>
      <c r="Q51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18">
        <f>YEAR(Table1[[#This Row],[Hire Date]])</f>
        <v>2018</v>
      </c>
      <c r="T5118" t="str">
        <f>IF(Table1[[#This Row],[Education Level]]="Master's Degree",
"Master's Degree",
IF(Table1[[#This Row],[Education Level]]="Bachelor's Degree",
"Bachelor's Degree",
"Others"))</f>
        <v>Others</v>
      </c>
    </row>
    <row r="5119" spans="1:20" x14ac:dyDescent="0.25">
      <c r="A5119" t="s">
        <v>10593</v>
      </c>
      <c r="B5119" t="s">
        <v>10594</v>
      </c>
      <c r="C5119" t="s">
        <v>29</v>
      </c>
      <c r="D5119">
        <v>29</v>
      </c>
      <c r="E5119" t="s">
        <v>69</v>
      </c>
      <c r="F5119" t="s">
        <v>20</v>
      </c>
      <c r="G5119" t="s">
        <v>137</v>
      </c>
      <c r="H5119" t="s">
        <v>22</v>
      </c>
      <c r="I5119" t="s">
        <v>34</v>
      </c>
      <c r="J5119" s="1">
        <v>43221</v>
      </c>
      <c r="K5119" s="1">
        <v>43658</v>
      </c>
      <c r="L5119" t="s">
        <v>132</v>
      </c>
      <c r="M5119" t="s">
        <v>25</v>
      </c>
      <c r="N5119" s="2">
        <v>23118.12</v>
      </c>
      <c r="O5119" t="s">
        <v>243</v>
      </c>
      <c r="P5119">
        <v>1.2</v>
      </c>
      <c r="Q51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119">
        <f>YEAR(Table1[[#This Row],[Hire Date]])</f>
        <v>2018</v>
      </c>
      <c r="S5119" s="9">
        <f>YEAR(Table1[[#This Row],[Exit Date]])</f>
        <v>2019</v>
      </c>
      <c r="T5119" t="str">
        <f>IF(Table1[[#This Row],[Education Level]]="Master's Degree",
"Master's Degree",
IF(Table1[[#This Row],[Education Level]]="Bachelor's Degree",
"Bachelor's Degree",
"Others"))</f>
        <v>Bachelor's Degree</v>
      </c>
    </row>
    <row r="5120" spans="1:20" x14ac:dyDescent="0.25">
      <c r="A5120" t="s">
        <v>10595</v>
      </c>
      <c r="B5120" t="s">
        <v>4153</v>
      </c>
      <c r="C5120" t="s">
        <v>18</v>
      </c>
      <c r="D5120">
        <v>22</v>
      </c>
      <c r="E5120" t="s">
        <v>30</v>
      </c>
      <c r="F5120" t="s">
        <v>31</v>
      </c>
      <c r="G5120" t="s">
        <v>61</v>
      </c>
      <c r="H5120" t="s">
        <v>33</v>
      </c>
      <c r="I5120" t="s">
        <v>34</v>
      </c>
      <c r="J5120" s="1">
        <v>43938</v>
      </c>
      <c r="M5120" t="s">
        <v>35</v>
      </c>
      <c r="N5120" s="2">
        <v>12752.76</v>
      </c>
      <c r="O5120" t="s">
        <v>1113</v>
      </c>
      <c r="P5120">
        <v>6.1</v>
      </c>
      <c r="Q51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20">
        <f>YEAR(Table1[[#This Row],[Hire Date]])</f>
        <v>2020</v>
      </c>
      <c r="T5120" t="str">
        <f>IF(Table1[[#This Row],[Education Level]]="Master's Degree",
"Master's Degree",
IF(Table1[[#This Row],[Education Level]]="Bachelor's Degree",
"Bachelor's Degree",
"Others"))</f>
        <v>Bachelor's Degree</v>
      </c>
    </row>
    <row r="5121" spans="1:20" x14ac:dyDescent="0.25">
      <c r="A5121" t="s">
        <v>10596</v>
      </c>
      <c r="B5121" t="s">
        <v>10597</v>
      </c>
      <c r="C5121" t="s">
        <v>29</v>
      </c>
      <c r="D5121">
        <v>42</v>
      </c>
      <c r="E5121" t="s">
        <v>121</v>
      </c>
      <c r="F5121" t="s">
        <v>60</v>
      </c>
      <c r="G5121" t="s">
        <v>32</v>
      </c>
      <c r="H5121" t="s">
        <v>33</v>
      </c>
      <c r="I5121" t="s">
        <v>50</v>
      </c>
      <c r="J5121" s="1">
        <v>44712</v>
      </c>
      <c r="M5121" t="s">
        <v>35</v>
      </c>
      <c r="N5121" s="2">
        <v>5281.44</v>
      </c>
      <c r="O5121" t="s">
        <v>2297</v>
      </c>
      <c r="P5121">
        <v>4</v>
      </c>
      <c r="Q51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21">
        <f>YEAR(Table1[[#This Row],[Hire Date]])</f>
        <v>2022</v>
      </c>
      <c r="T5121" t="str">
        <f>IF(Table1[[#This Row],[Education Level]]="Master's Degree",
"Master's Degree",
IF(Table1[[#This Row],[Education Level]]="Bachelor's Degree",
"Bachelor's Degree",
"Others"))</f>
        <v>Others</v>
      </c>
    </row>
    <row r="5122" spans="1:20" x14ac:dyDescent="0.25">
      <c r="A5122" t="s">
        <v>10598</v>
      </c>
      <c r="B5122" t="s">
        <v>10599</v>
      </c>
      <c r="C5122" t="s">
        <v>18</v>
      </c>
      <c r="D5122">
        <v>22</v>
      </c>
      <c r="E5122" t="s">
        <v>19</v>
      </c>
      <c r="F5122" t="s">
        <v>31</v>
      </c>
      <c r="G5122" t="s">
        <v>232</v>
      </c>
      <c r="H5122" t="s">
        <v>138</v>
      </c>
      <c r="I5122" t="s">
        <v>34</v>
      </c>
      <c r="J5122" s="1">
        <v>43678</v>
      </c>
      <c r="K5122" s="1">
        <v>45398</v>
      </c>
      <c r="L5122" t="s">
        <v>132</v>
      </c>
      <c r="M5122" t="s">
        <v>25</v>
      </c>
      <c r="N5122" s="2">
        <v>63179.56</v>
      </c>
      <c r="O5122" t="s">
        <v>146</v>
      </c>
      <c r="P5122">
        <v>4.7</v>
      </c>
      <c r="Q51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22">
        <f>YEAR(Table1[[#This Row],[Hire Date]])</f>
        <v>2019</v>
      </c>
      <c r="S5122" s="9">
        <f>YEAR(Table1[[#This Row],[Exit Date]])</f>
        <v>2024</v>
      </c>
      <c r="T5122" t="str">
        <f>IF(Table1[[#This Row],[Education Level]]="Master's Degree",
"Master's Degree",
IF(Table1[[#This Row],[Education Level]]="Bachelor's Degree",
"Bachelor's Degree",
"Others"))</f>
        <v>Bachelor's Degree</v>
      </c>
    </row>
    <row r="5123" spans="1:20" x14ac:dyDescent="0.25">
      <c r="A5123" t="s">
        <v>10600</v>
      </c>
      <c r="B5123" t="s">
        <v>620</v>
      </c>
      <c r="C5123" t="s">
        <v>18</v>
      </c>
      <c r="D5123">
        <v>31</v>
      </c>
      <c r="E5123" t="s">
        <v>121</v>
      </c>
      <c r="F5123" t="s">
        <v>60</v>
      </c>
      <c r="G5123" t="s">
        <v>137</v>
      </c>
      <c r="H5123" t="s">
        <v>33</v>
      </c>
      <c r="I5123" t="s">
        <v>50</v>
      </c>
      <c r="J5123" s="1">
        <v>46003</v>
      </c>
      <c r="M5123" t="s">
        <v>35</v>
      </c>
      <c r="N5123" s="2">
        <v>25419.82</v>
      </c>
      <c r="O5123" t="s">
        <v>1257</v>
      </c>
      <c r="P5123">
        <v>0.4</v>
      </c>
      <c r="Q51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123">
        <f>YEAR(Table1[[#This Row],[Hire Date]])</f>
        <v>2025</v>
      </c>
      <c r="T5123" t="str">
        <f>IF(Table1[[#This Row],[Education Level]]="Master's Degree",
"Master's Degree",
IF(Table1[[#This Row],[Education Level]]="Bachelor's Degree",
"Bachelor's Degree",
"Others"))</f>
        <v>Others</v>
      </c>
    </row>
    <row r="5124" spans="1:20" x14ac:dyDescent="0.25">
      <c r="A5124" t="s">
        <v>10601</v>
      </c>
      <c r="B5124" t="s">
        <v>10602</v>
      </c>
      <c r="C5124" t="s">
        <v>18</v>
      </c>
      <c r="D5124">
        <v>32</v>
      </c>
      <c r="E5124" t="s">
        <v>121</v>
      </c>
      <c r="F5124" t="s">
        <v>74</v>
      </c>
      <c r="G5124" t="s">
        <v>21</v>
      </c>
      <c r="H5124" t="s">
        <v>33</v>
      </c>
      <c r="I5124" t="s">
        <v>50</v>
      </c>
      <c r="J5124" s="1">
        <v>43689</v>
      </c>
      <c r="M5124" t="s">
        <v>35</v>
      </c>
      <c r="N5124" s="2">
        <v>16530.98</v>
      </c>
      <c r="O5124" t="s">
        <v>960</v>
      </c>
      <c r="P5124">
        <v>6.8</v>
      </c>
      <c r="Q51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24">
        <f>YEAR(Table1[[#This Row],[Hire Date]])</f>
        <v>2019</v>
      </c>
      <c r="T5124" t="str">
        <f>IF(Table1[[#This Row],[Education Level]]="Master's Degree",
"Master's Degree",
IF(Table1[[#This Row],[Education Level]]="Bachelor's Degree",
"Bachelor's Degree",
"Others"))</f>
        <v>Others</v>
      </c>
    </row>
    <row r="5125" spans="1:20" x14ac:dyDescent="0.25">
      <c r="A5125" t="s">
        <v>10603</v>
      </c>
      <c r="B5125" t="s">
        <v>10604</v>
      </c>
      <c r="C5125" t="s">
        <v>18</v>
      </c>
      <c r="D5125">
        <v>34</v>
      </c>
      <c r="E5125" t="s">
        <v>73</v>
      </c>
      <c r="F5125" t="s">
        <v>44</v>
      </c>
      <c r="G5125" t="s">
        <v>21</v>
      </c>
      <c r="H5125" t="s">
        <v>138</v>
      </c>
      <c r="I5125" t="s">
        <v>34</v>
      </c>
      <c r="J5125" s="1">
        <v>45738</v>
      </c>
      <c r="M5125" t="s">
        <v>35</v>
      </c>
      <c r="N5125" s="2">
        <v>17733.900000000001</v>
      </c>
      <c r="O5125" t="s">
        <v>991</v>
      </c>
      <c r="P5125">
        <v>1.2</v>
      </c>
      <c r="Q51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125">
        <f>YEAR(Table1[[#This Row],[Hire Date]])</f>
        <v>2025</v>
      </c>
      <c r="T5125" t="str">
        <f>IF(Table1[[#This Row],[Education Level]]="Master's Degree",
"Master's Degree",
IF(Table1[[#This Row],[Education Level]]="Bachelor's Degree",
"Bachelor's Degree",
"Others"))</f>
        <v>Bachelor's Degree</v>
      </c>
    </row>
    <row r="5126" spans="1:20" x14ac:dyDescent="0.25">
      <c r="A5126" t="s">
        <v>10605</v>
      </c>
      <c r="B5126" t="s">
        <v>10606</v>
      </c>
      <c r="C5126" t="s">
        <v>29</v>
      </c>
      <c r="D5126">
        <v>41</v>
      </c>
      <c r="E5126" t="s">
        <v>43</v>
      </c>
      <c r="F5126" t="s">
        <v>49</v>
      </c>
      <c r="G5126" t="s">
        <v>32</v>
      </c>
      <c r="H5126" t="s">
        <v>131</v>
      </c>
      <c r="I5126" t="s">
        <v>34</v>
      </c>
      <c r="J5126" s="1">
        <v>44397</v>
      </c>
      <c r="K5126" s="1">
        <v>44596</v>
      </c>
      <c r="L5126" t="s">
        <v>132</v>
      </c>
      <c r="M5126" t="s">
        <v>25</v>
      </c>
      <c r="N5126" s="2">
        <v>5210.59</v>
      </c>
      <c r="O5126" t="s">
        <v>152</v>
      </c>
      <c r="P5126">
        <v>0.5</v>
      </c>
      <c r="Q51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126">
        <f>YEAR(Table1[[#This Row],[Hire Date]])</f>
        <v>2021</v>
      </c>
      <c r="S5126" s="9">
        <f>YEAR(Table1[[#This Row],[Exit Date]])</f>
        <v>2022</v>
      </c>
      <c r="T5126" t="str">
        <f>IF(Table1[[#This Row],[Education Level]]="Master's Degree",
"Master's Degree",
IF(Table1[[#This Row],[Education Level]]="Bachelor's Degree",
"Bachelor's Degree",
"Others"))</f>
        <v>Bachelor's Degree</v>
      </c>
    </row>
    <row r="5127" spans="1:20" x14ac:dyDescent="0.25">
      <c r="A5127" t="s">
        <v>10607</v>
      </c>
      <c r="B5127" t="s">
        <v>10608</v>
      </c>
      <c r="C5127" t="s">
        <v>18</v>
      </c>
      <c r="D5127">
        <v>28</v>
      </c>
      <c r="E5127" t="s">
        <v>79</v>
      </c>
      <c r="F5127" t="s">
        <v>31</v>
      </c>
      <c r="G5127" t="s">
        <v>32</v>
      </c>
      <c r="H5127" t="s">
        <v>22</v>
      </c>
      <c r="I5127" t="s">
        <v>34</v>
      </c>
      <c r="J5127" s="1">
        <v>45870</v>
      </c>
      <c r="M5127" t="s">
        <v>35</v>
      </c>
      <c r="N5127" s="2">
        <v>5876.94</v>
      </c>
      <c r="O5127" t="s">
        <v>785</v>
      </c>
      <c r="P5127">
        <v>0.8</v>
      </c>
      <c r="Q51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127">
        <f>YEAR(Table1[[#This Row],[Hire Date]])</f>
        <v>2025</v>
      </c>
      <c r="T5127" t="str">
        <f>IF(Table1[[#This Row],[Education Level]]="Master's Degree",
"Master's Degree",
IF(Table1[[#This Row],[Education Level]]="Bachelor's Degree",
"Bachelor's Degree",
"Others"))</f>
        <v>Bachelor's Degree</v>
      </c>
    </row>
    <row r="5128" spans="1:20" x14ac:dyDescent="0.25">
      <c r="A5128" t="s">
        <v>10609</v>
      </c>
      <c r="B5128" t="s">
        <v>10610</v>
      </c>
      <c r="C5128" t="s">
        <v>18</v>
      </c>
      <c r="D5128">
        <v>32</v>
      </c>
      <c r="E5128" t="s">
        <v>19</v>
      </c>
      <c r="F5128" t="s">
        <v>74</v>
      </c>
      <c r="G5128" t="s">
        <v>232</v>
      </c>
      <c r="H5128" t="s">
        <v>22</v>
      </c>
      <c r="I5128" t="s">
        <v>117</v>
      </c>
      <c r="J5128" s="1">
        <v>46055</v>
      </c>
      <c r="M5128" t="s">
        <v>35</v>
      </c>
      <c r="N5128" s="2">
        <v>64693.29</v>
      </c>
      <c r="O5128" t="s">
        <v>146</v>
      </c>
      <c r="P5128">
        <v>0.3</v>
      </c>
      <c r="Q51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128">
        <f>YEAR(Table1[[#This Row],[Hire Date]])</f>
        <v>2026</v>
      </c>
      <c r="T5128" t="str">
        <f>IF(Table1[[#This Row],[Education Level]]="Master's Degree",
"Master's Degree",
IF(Table1[[#This Row],[Education Level]]="Bachelor's Degree",
"Bachelor's Degree",
"Others"))</f>
        <v>Others</v>
      </c>
    </row>
    <row r="5129" spans="1:20" x14ac:dyDescent="0.25">
      <c r="A5129" t="s">
        <v>10611</v>
      </c>
      <c r="B5129" t="s">
        <v>10612</v>
      </c>
      <c r="C5129" t="s">
        <v>29</v>
      </c>
      <c r="D5129">
        <v>34</v>
      </c>
      <c r="E5129" t="s">
        <v>19</v>
      </c>
      <c r="F5129" t="s">
        <v>49</v>
      </c>
      <c r="G5129" t="s">
        <v>45</v>
      </c>
      <c r="H5129" t="s">
        <v>22</v>
      </c>
      <c r="I5129" t="s">
        <v>23</v>
      </c>
      <c r="J5129" s="1">
        <v>45466</v>
      </c>
      <c r="K5129" s="1">
        <v>46163</v>
      </c>
      <c r="L5129" t="s">
        <v>132</v>
      </c>
      <c r="M5129" t="s">
        <v>25</v>
      </c>
      <c r="N5129" s="2">
        <v>6880.87</v>
      </c>
      <c r="O5129" t="s">
        <v>1236</v>
      </c>
      <c r="P5129">
        <v>1.9</v>
      </c>
      <c r="Q51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129">
        <f>YEAR(Table1[[#This Row],[Hire Date]])</f>
        <v>2024</v>
      </c>
      <c r="S5129" s="9">
        <f>YEAR(Table1[[#This Row],[Exit Date]])</f>
        <v>2026</v>
      </c>
      <c r="T5129" t="str">
        <f>IF(Table1[[#This Row],[Education Level]]="Master's Degree",
"Master's Degree",
IF(Table1[[#This Row],[Education Level]]="Bachelor's Degree",
"Bachelor's Degree",
"Others"))</f>
        <v>Master's Degree</v>
      </c>
    </row>
    <row r="5130" spans="1:20" x14ac:dyDescent="0.25">
      <c r="A5130" t="s">
        <v>10613</v>
      </c>
      <c r="B5130" t="s">
        <v>10614</v>
      </c>
      <c r="C5130" t="s">
        <v>29</v>
      </c>
      <c r="D5130">
        <v>36</v>
      </c>
      <c r="E5130" s="9" t="s">
        <v>13002</v>
      </c>
      <c r="F5130" t="s">
        <v>44</v>
      </c>
      <c r="G5130" t="s">
        <v>137</v>
      </c>
      <c r="H5130" t="s">
        <v>33</v>
      </c>
      <c r="I5130" t="s">
        <v>34</v>
      </c>
      <c r="J5130" s="1">
        <v>43999</v>
      </c>
      <c r="K5130" s="1">
        <v>46093</v>
      </c>
      <c r="L5130" t="s">
        <v>372</v>
      </c>
      <c r="M5130" t="s">
        <v>25</v>
      </c>
      <c r="N5130" s="2">
        <v>20000.78</v>
      </c>
      <c r="O5130" t="s">
        <v>842</v>
      </c>
      <c r="P5130">
        <v>5.7</v>
      </c>
      <c r="Q51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30">
        <f>YEAR(Table1[[#This Row],[Hire Date]])</f>
        <v>2020</v>
      </c>
      <c r="S5130" s="9">
        <f>YEAR(Table1[[#This Row],[Exit Date]])</f>
        <v>2026</v>
      </c>
      <c r="T5130" t="str">
        <f>IF(Table1[[#This Row],[Education Level]]="Master's Degree",
"Master's Degree",
IF(Table1[[#This Row],[Education Level]]="Bachelor's Degree",
"Bachelor's Degree",
"Others"))</f>
        <v>Bachelor's Degree</v>
      </c>
    </row>
    <row r="5131" spans="1:20" x14ac:dyDescent="0.25">
      <c r="A5131" t="s">
        <v>10615</v>
      </c>
      <c r="B5131" t="s">
        <v>10616</v>
      </c>
      <c r="C5131" t="s">
        <v>29</v>
      </c>
      <c r="D5131">
        <v>35</v>
      </c>
      <c r="E5131" t="s">
        <v>136</v>
      </c>
      <c r="F5131" t="s">
        <v>44</v>
      </c>
      <c r="G5131" t="s">
        <v>137</v>
      </c>
      <c r="H5131" t="s">
        <v>22</v>
      </c>
      <c r="I5131" t="s">
        <v>34</v>
      </c>
      <c r="J5131" s="1">
        <v>45798</v>
      </c>
      <c r="M5131" t="s">
        <v>35</v>
      </c>
      <c r="N5131" s="2">
        <v>23075.17</v>
      </c>
      <c r="O5131" t="s">
        <v>2017</v>
      </c>
      <c r="P5131">
        <v>1</v>
      </c>
      <c r="Q51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131">
        <f>YEAR(Table1[[#This Row],[Hire Date]])</f>
        <v>2025</v>
      </c>
      <c r="T5131" t="str">
        <f>IF(Table1[[#This Row],[Education Level]]="Master's Degree",
"Master's Degree",
IF(Table1[[#This Row],[Education Level]]="Bachelor's Degree",
"Bachelor's Degree",
"Others"))</f>
        <v>Bachelor's Degree</v>
      </c>
    </row>
    <row r="5132" spans="1:20" x14ac:dyDescent="0.25">
      <c r="A5132" t="s">
        <v>10617</v>
      </c>
      <c r="B5132" t="s">
        <v>10618</v>
      </c>
      <c r="C5132" t="s">
        <v>29</v>
      </c>
      <c r="D5132">
        <v>38</v>
      </c>
      <c r="E5132" t="s">
        <v>19</v>
      </c>
      <c r="F5132" t="s">
        <v>49</v>
      </c>
      <c r="G5132" t="s">
        <v>145</v>
      </c>
      <c r="H5132" t="s">
        <v>33</v>
      </c>
      <c r="I5132" t="s">
        <v>117</v>
      </c>
      <c r="J5132" s="1">
        <v>43893</v>
      </c>
      <c r="M5132" t="s">
        <v>35</v>
      </c>
      <c r="N5132" s="2">
        <v>40454.32</v>
      </c>
      <c r="O5132" t="s">
        <v>146</v>
      </c>
      <c r="P5132">
        <v>6.2</v>
      </c>
      <c r="Q51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32">
        <f>YEAR(Table1[[#This Row],[Hire Date]])</f>
        <v>2020</v>
      </c>
      <c r="T5132" t="str">
        <f>IF(Table1[[#This Row],[Education Level]]="Master's Degree",
"Master's Degree",
IF(Table1[[#This Row],[Education Level]]="Bachelor's Degree",
"Bachelor's Degree",
"Others"))</f>
        <v>Others</v>
      </c>
    </row>
    <row r="5133" spans="1:20" x14ac:dyDescent="0.25">
      <c r="A5133" t="s">
        <v>10619</v>
      </c>
      <c r="B5133" t="s">
        <v>10620</v>
      </c>
      <c r="C5133" t="s">
        <v>18</v>
      </c>
      <c r="D5133">
        <v>42</v>
      </c>
      <c r="E5133" t="s">
        <v>73</v>
      </c>
      <c r="F5133" t="s">
        <v>60</v>
      </c>
      <c r="G5133" t="s">
        <v>45</v>
      </c>
      <c r="H5133" t="s">
        <v>33</v>
      </c>
      <c r="I5133" t="s">
        <v>34</v>
      </c>
      <c r="J5133" s="1">
        <v>43205</v>
      </c>
      <c r="M5133" t="s">
        <v>35</v>
      </c>
      <c r="N5133" s="2">
        <v>9294.43</v>
      </c>
      <c r="O5133" t="s">
        <v>1923</v>
      </c>
      <c r="P5133">
        <v>8.1</v>
      </c>
      <c r="Q51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33">
        <f>YEAR(Table1[[#This Row],[Hire Date]])</f>
        <v>2018</v>
      </c>
      <c r="T5133" t="str">
        <f>IF(Table1[[#This Row],[Education Level]]="Master's Degree",
"Master's Degree",
IF(Table1[[#This Row],[Education Level]]="Bachelor's Degree",
"Bachelor's Degree",
"Others"))</f>
        <v>Bachelor's Degree</v>
      </c>
    </row>
    <row r="5134" spans="1:20" x14ac:dyDescent="0.25">
      <c r="A5134" t="s">
        <v>10621</v>
      </c>
      <c r="B5134" t="s">
        <v>10622</v>
      </c>
      <c r="C5134" t="s">
        <v>18</v>
      </c>
      <c r="D5134">
        <v>38</v>
      </c>
      <c r="E5134" t="s">
        <v>121</v>
      </c>
      <c r="F5134" t="s">
        <v>74</v>
      </c>
      <c r="G5134" t="s">
        <v>61</v>
      </c>
      <c r="H5134" t="s">
        <v>33</v>
      </c>
      <c r="I5134" t="s">
        <v>23</v>
      </c>
      <c r="J5134" s="1">
        <v>45083</v>
      </c>
      <c r="M5134" t="s">
        <v>35</v>
      </c>
      <c r="N5134" s="2">
        <v>13037.59</v>
      </c>
      <c r="O5134" t="s">
        <v>1950</v>
      </c>
      <c r="P5134">
        <v>2.9</v>
      </c>
      <c r="Q51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134">
        <f>YEAR(Table1[[#This Row],[Hire Date]])</f>
        <v>2023</v>
      </c>
      <c r="T5134" t="str">
        <f>IF(Table1[[#This Row],[Education Level]]="Master's Degree",
"Master's Degree",
IF(Table1[[#This Row],[Education Level]]="Bachelor's Degree",
"Bachelor's Degree",
"Others"))</f>
        <v>Master's Degree</v>
      </c>
    </row>
    <row r="5135" spans="1:20" x14ac:dyDescent="0.25">
      <c r="A5135" t="s">
        <v>10623</v>
      </c>
      <c r="B5135" t="s">
        <v>10624</v>
      </c>
      <c r="C5135" t="s">
        <v>18</v>
      </c>
      <c r="D5135">
        <v>39</v>
      </c>
      <c r="E5135" t="s">
        <v>86</v>
      </c>
      <c r="F5135" t="s">
        <v>31</v>
      </c>
      <c r="G5135" t="s">
        <v>32</v>
      </c>
      <c r="H5135" t="s">
        <v>131</v>
      </c>
      <c r="I5135" t="s">
        <v>50</v>
      </c>
      <c r="J5135" s="1">
        <v>43174</v>
      </c>
      <c r="M5135" t="s">
        <v>35</v>
      </c>
      <c r="N5135" s="2">
        <v>6383.29</v>
      </c>
      <c r="O5135" t="s">
        <v>673</v>
      </c>
      <c r="P5135">
        <v>8.1999999999999993</v>
      </c>
      <c r="Q51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35">
        <f>YEAR(Table1[[#This Row],[Hire Date]])</f>
        <v>2018</v>
      </c>
      <c r="T5135" t="str">
        <f>IF(Table1[[#This Row],[Education Level]]="Master's Degree",
"Master's Degree",
IF(Table1[[#This Row],[Education Level]]="Bachelor's Degree",
"Bachelor's Degree",
"Others"))</f>
        <v>Others</v>
      </c>
    </row>
    <row r="5136" spans="1:20" x14ac:dyDescent="0.25">
      <c r="A5136" t="s">
        <v>10625</v>
      </c>
      <c r="B5136" t="s">
        <v>10626</v>
      </c>
      <c r="C5136" t="s">
        <v>18</v>
      </c>
      <c r="D5136">
        <v>22</v>
      </c>
      <c r="E5136" t="s">
        <v>100</v>
      </c>
      <c r="F5136" t="s">
        <v>60</v>
      </c>
      <c r="G5136" t="s">
        <v>45</v>
      </c>
      <c r="H5136" t="s">
        <v>22</v>
      </c>
      <c r="I5136" t="s">
        <v>23</v>
      </c>
      <c r="J5136" s="1">
        <v>44354</v>
      </c>
      <c r="M5136" t="s">
        <v>35</v>
      </c>
      <c r="N5136" s="2">
        <v>6914.37</v>
      </c>
      <c r="O5136" t="s">
        <v>2739</v>
      </c>
      <c r="P5136">
        <v>4.9000000000000004</v>
      </c>
      <c r="Q51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36">
        <f>YEAR(Table1[[#This Row],[Hire Date]])</f>
        <v>2021</v>
      </c>
      <c r="T5136" t="str">
        <f>IF(Table1[[#This Row],[Education Level]]="Master's Degree",
"Master's Degree",
IF(Table1[[#This Row],[Education Level]]="Bachelor's Degree",
"Bachelor's Degree",
"Others"))</f>
        <v>Master's Degree</v>
      </c>
    </row>
    <row r="5137" spans="1:20" x14ac:dyDescent="0.25">
      <c r="A5137" t="s">
        <v>10627</v>
      </c>
      <c r="B5137" t="s">
        <v>5328</v>
      </c>
      <c r="C5137" t="s">
        <v>29</v>
      </c>
      <c r="D5137">
        <v>35</v>
      </c>
      <c r="E5137" t="s">
        <v>136</v>
      </c>
      <c r="F5137" t="s">
        <v>31</v>
      </c>
      <c r="G5137" t="s">
        <v>61</v>
      </c>
      <c r="H5137" t="s">
        <v>33</v>
      </c>
      <c r="I5137" t="s">
        <v>23</v>
      </c>
      <c r="J5137" s="1">
        <v>44052</v>
      </c>
      <c r="M5137" t="s">
        <v>35</v>
      </c>
      <c r="N5137" s="2">
        <v>12826.01</v>
      </c>
      <c r="O5137" t="s">
        <v>842</v>
      </c>
      <c r="P5137">
        <v>5.8</v>
      </c>
      <c r="Q51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37">
        <f>YEAR(Table1[[#This Row],[Hire Date]])</f>
        <v>2020</v>
      </c>
      <c r="T5137" t="str">
        <f>IF(Table1[[#This Row],[Education Level]]="Master's Degree",
"Master's Degree",
IF(Table1[[#This Row],[Education Level]]="Bachelor's Degree",
"Bachelor's Degree",
"Others"))</f>
        <v>Master's Degree</v>
      </c>
    </row>
    <row r="5138" spans="1:20" x14ac:dyDescent="0.25">
      <c r="A5138" t="s">
        <v>10628</v>
      </c>
      <c r="B5138" t="s">
        <v>10629</v>
      </c>
      <c r="C5138" t="s">
        <v>18</v>
      </c>
      <c r="D5138">
        <v>39</v>
      </c>
      <c r="E5138" t="s">
        <v>86</v>
      </c>
      <c r="F5138" t="s">
        <v>31</v>
      </c>
      <c r="G5138" t="s">
        <v>93</v>
      </c>
      <c r="H5138" t="s">
        <v>33</v>
      </c>
      <c r="I5138" t="s">
        <v>75</v>
      </c>
      <c r="J5138" s="1">
        <v>44856</v>
      </c>
      <c r="M5138" t="s">
        <v>35</v>
      </c>
      <c r="N5138" s="2">
        <v>3486.53</v>
      </c>
      <c r="O5138" t="s">
        <v>1688</v>
      </c>
      <c r="P5138">
        <v>3.6</v>
      </c>
      <c r="Q51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38">
        <f>YEAR(Table1[[#This Row],[Hire Date]])</f>
        <v>2022</v>
      </c>
      <c r="T5138" t="str">
        <f>IF(Table1[[#This Row],[Education Level]]="Master's Degree",
"Master's Degree",
IF(Table1[[#This Row],[Education Level]]="Bachelor's Degree",
"Bachelor's Degree",
"Others"))</f>
        <v>Others</v>
      </c>
    </row>
    <row r="5139" spans="1:20" x14ac:dyDescent="0.25">
      <c r="A5139" t="s">
        <v>10630</v>
      </c>
      <c r="B5139" t="s">
        <v>10631</v>
      </c>
      <c r="C5139" t="s">
        <v>18</v>
      </c>
      <c r="D5139">
        <v>41</v>
      </c>
      <c r="E5139" t="s">
        <v>100</v>
      </c>
      <c r="F5139" t="s">
        <v>49</v>
      </c>
      <c r="G5139" t="s">
        <v>61</v>
      </c>
      <c r="H5139" t="s">
        <v>33</v>
      </c>
      <c r="I5139" t="s">
        <v>23</v>
      </c>
      <c r="J5139" s="1">
        <v>44145</v>
      </c>
      <c r="M5139" t="s">
        <v>35</v>
      </c>
      <c r="N5139" s="2">
        <v>9816.2000000000007</v>
      </c>
      <c r="O5139" t="s">
        <v>270</v>
      </c>
      <c r="P5139">
        <v>5.5</v>
      </c>
      <c r="Q51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39">
        <f>YEAR(Table1[[#This Row],[Hire Date]])</f>
        <v>2020</v>
      </c>
      <c r="T5139" t="str">
        <f>IF(Table1[[#This Row],[Education Level]]="Master's Degree",
"Master's Degree",
IF(Table1[[#This Row],[Education Level]]="Bachelor's Degree",
"Bachelor's Degree",
"Others"))</f>
        <v>Master's Degree</v>
      </c>
    </row>
    <row r="5140" spans="1:20" x14ac:dyDescent="0.25">
      <c r="A5140" t="s">
        <v>10632</v>
      </c>
      <c r="B5140" t="s">
        <v>10633</v>
      </c>
      <c r="C5140" t="s">
        <v>29</v>
      </c>
      <c r="D5140">
        <v>28</v>
      </c>
      <c r="E5140" s="9" t="s">
        <v>13002</v>
      </c>
      <c r="F5140" t="s">
        <v>60</v>
      </c>
      <c r="G5140" t="s">
        <v>32</v>
      </c>
      <c r="H5140" t="s">
        <v>33</v>
      </c>
      <c r="I5140" t="s">
        <v>34</v>
      </c>
      <c r="J5140" s="1">
        <v>45549</v>
      </c>
      <c r="M5140" t="s">
        <v>35</v>
      </c>
      <c r="N5140" s="2">
        <v>5149.5600000000004</v>
      </c>
      <c r="O5140" t="s">
        <v>158</v>
      </c>
      <c r="P5140">
        <v>1.7</v>
      </c>
      <c r="Q51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140">
        <f>YEAR(Table1[[#This Row],[Hire Date]])</f>
        <v>2024</v>
      </c>
      <c r="T5140" t="str">
        <f>IF(Table1[[#This Row],[Education Level]]="Master's Degree",
"Master's Degree",
IF(Table1[[#This Row],[Education Level]]="Bachelor's Degree",
"Bachelor's Degree",
"Others"))</f>
        <v>Bachelor's Degree</v>
      </c>
    </row>
    <row r="5141" spans="1:20" x14ac:dyDescent="0.25">
      <c r="A5141" t="s">
        <v>10634</v>
      </c>
      <c r="B5141" t="s">
        <v>10635</v>
      </c>
      <c r="C5141" t="s">
        <v>29</v>
      </c>
      <c r="D5141">
        <v>29</v>
      </c>
      <c r="E5141" t="s">
        <v>19</v>
      </c>
      <c r="F5141" t="s">
        <v>44</v>
      </c>
      <c r="G5141" t="s">
        <v>137</v>
      </c>
      <c r="H5141" t="s">
        <v>33</v>
      </c>
      <c r="I5141" t="s">
        <v>23</v>
      </c>
      <c r="J5141" s="1">
        <v>44107</v>
      </c>
      <c r="M5141" t="s">
        <v>35</v>
      </c>
      <c r="N5141" s="2">
        <v>27954.48</v>
      </c>
      <c r="O5141" t="s">
        <v>473</v>
      </c>
      <c r="P5141">
        <v>5.6</v>
      </c>
      <c r="Q51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41">
        <f>YEAR(Table1[[#This Row],[Hire Date]])</f>
        <v>2020</v>
      </c>
      <c r="T5141" t="str">
        <f>IF(Table1[[#This Row],[Education Level]]="Master's Degree",
"Master's Degree",
IF(Table1[[#This Row],[Education Level]]="Bachelor's Degree",
"Bachelor's Degree",
"Others"))</f>
        <v>Master's Degree</v>
      </c>
    </row>
    <row r="5142" spans="1:20" x14ac:dyDescent="0.25">
      <c r="A5142" t="s">
        <v>10636</v>
      </c>
      <c r="B5142" t="s">
        <v>10637</v>
      </c>
      <c r="C5142" t="s">
        <v>18</v>
      </c>
      <c r="D5142">
        <v>29</v>
      </c>
      <c r="E5142" t="s">
        <v>79</v>
      </c>
      <c r="F5142" t="s">
        <v>44</v>
      </c>
      <c r="G5142" t="s">
        <v>32</v>
      </c>
      <c r="H5142" t="s">
        <v>22</v>
      </c>
      <c r="I5142" t="s">
        <v>50</v>
      </c>
      <c r="J5142" s="1">
        <v>45480</v>
      </c>
      <c r="K5142" s="1">
        <v>46104</v>
      </c>
      <c r="L5142" t="s">
        <v>132</v>
      </c>
      <c r="M5142" t="s">
        <v>25</v>
      </c>
      <c r="N5142" s="2">
        <v>5799.3</v>
      </c>
      <c r="O5142" t="s">
        <v>1571</v>
      </c>
      <c r="P5142">
        <v>1.7</v>
      </c>
      <c r="Q51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142">
        <f>YEAR(Table1[[#This Row],[Hire Date]])</f>
        <v>2024</v>
      </c>
      <c r="S5142" s="9">
        <f>YEAR(Table1[[#This Row],[Exit Date]])</f>
        <v>2026</v>
      </c>
      <c r="T5142" t="str">
        <f>IF(Table1[[#This Row],[Education Level]]="Master's Degree",
"Master's Degree",
IF(Table1[[#This Row],[Education Level]]="Bachelor's Degree",
"Bachelor's Degree",
"Others"))</f>
        <v>Others</v>
      </c>
    </row>
    <row r="5143" spans="1:20" x14ac:dyDescent="0.25">
      <c r="A5143" t="s">
        <v>10638</v>
      </c>
      <c r="B5143" t="s">
        <v>10639</v>
      </c>
      <c r="C5143" t="s">
        <v>18</v>
      </c>
      <c r="D5143">
        <v>39</v>
      </c>
      <c r="E5143" t="s">
        <v>79</v>
      </c>
      <c r="F5143" t="s">
        <v>74</v>
      </c>
      <c r="G5143" t="s">
        <v>93</v>
      </c>
      <c r="H5143" t="s">
        <v>33</v>
      </c>
      <c r="I5143" t="s">
        <v>117</v>
      </c>
      <c r="J5143" s="1">
        <v>43682</v>
      </c>
      <c r="M5143" t="s">
        <v>35</v>
      </c>
      <c r="N5143" s="2">
        <v>3996.8</v>
      </c>
      <c r="O5143" t="s">
        <v>339</v>
      </c>
      <c r="P5143">
        <v>6.8</v>
      </c>
      <c r="Q51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43">
        <f>YEAR(Table1[[#This Row],[Hire Date]])</f>
        <v>2019</v>
      </c>
      <c r="T5143" t="str">
        <f>IF(Table1[[#This Row],[Education Level]]="Master's Degree",
"Master's Degree",
IF(Table1[[#This Row],[Education Level]]="Bachelor's Degree",
"Bachelor's Degree",
"Others"))</f>
        <v>Others</v>
      </c>
    </row>
    <row r="5144" spans="1:20" x14ac:dyDescent="0.25">
      <c r="A5144" t="s">
        <v>10640</v>
      </c>
      <c r="B5144" t="s">
        <v>10641</v>
      </c>
      <c r="C5144" t="s">
        <v>29</v>
      </c>
      <c r="D5144">
        <v>44</v>
      </c>
      <c r="E5144" t="s">
        <v>19</v>
      </c>
      <c r="F5144" t="s">
        <v>31</v>
      </c>
      <c r="G5144" t="s">
        <v>145</v>
      </c>
      <c r="H5144" t="s">
        <v>22</v>
      </c>
      <c r="I5144" t="s">
        <v>34</v>
      </c>
      <c r="J5144" s="1">
        <v>44054</v>
      </c>
      <c r="K5144" s="1">
        <v>44762</v>
      </c>
      <c r="L5144" t="s">
        <v>132</v>
      </c>
      <c r="M5144" t="s">
        <v>25</v>
      </c>
      <c r="N5144" s="2">
        <v>37198.839999999997</v>
      </c>
      <c r="O5144" t="s">
        <v>146</v>
      </c>
      <c r="P5144">
        <v>1.9</v>
      </c>
      <c r="Q51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144">
        <f>YEAR(Table1[[#This Row],[Hire Date]])</f>
        <v>2020</v>
      </c>
      <c r="S5144" s="9">
        <f>YEAR(Table1[[#This Row],[Exit Date]])</f>
        <v>2022</v>
      </c>
      <c r="T5144" t="str">
        <f>IF(Table1[[#This Row],[Education Level]]="Master's Degree",
"Master's Degree",
IF(Table1[[#This Row],[Education Level]]="Bachelor's Degree",
"Bachelor's Degree",
"Others"))</f>
        <v>Bachelor's Degree</v>
      </c>
    </row>
    <row r="5145" spans="1:20" x14ac:dyDescent="0.25">
      <c r="A5145" t="s">
        <v>10642</v>
      </c>
      <c r="B5145" t="s">
        <v>949</v>
      </c>
      <c r="C5145" t="s">
        <v>18</v>
      </c>
      <c r="D5145">
        <v>31</v>
      </c>
      <c r="E5145" s="9" t="s">
        <v>13002</v>
      </c>
      <c r="F5145" t="s">
        <v>31</v>
      </c>
      <c r="G5145" t="s">
        <v>137</v>
      </c>
      <c r="H5145" t="s">
        <v>131</v>
      </c>
      <c r="I5145" t="s">
        <v>23</v>
      </c>
      <c r="J5145" s="1">
        <v>43907</v>
      </c>
      <c r="M5145" t="s">
        <v>35</v>
      </c>
      <c r="N5145" s="2">
        <v>25968.29</v>
      </c>
      <c r="O5145" t="s">
        <v>1108</v>
      </c>
      <c r="P5145">
        <v>6.2</v>
      </c>
      <c r="Q51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45">
        <f>YEAR(Table1[[#This Row],[Hire Date]])</f>
        <v>2020</v>
      </c>
      <c r="T5145" t="str">
        <f>IF(Table1[[#This Row],[Education Level]]="Master's Degree",
"Master's Degree",
IF(Table1[[#This Row],[Education Level]]="Bachelor's Degree",
"Bachelor's Degree",
"Others"))</f>
        <v>Master's Degree</v>
      </c>
    </row>
    <row r="5146" spans="1:20" x14ac:dyDescent="0.25">
      <c r="A5146" t="s">
        <v>10643</v>
      </c>
      <c r="B5146" t="s">
        <v>4498</v>
      </c>
      <c r="C5146" t="s">
        <v>18</v>
      </c>
      <c r="D5146">
        <v>43</v>
      </c>
      <c r="E5146" t="s">
        <v>136</v>
      </c>
      <c r="F5146" t="s">
        <v>60</v>
      </c>
      <c r="G5146" t="s">
        <v>32</v>
      </c>
      <c r="H5146" t="s">
        <v>33</v>
      </c>
      <c r="I5146" t="s">
        <v>23</v>
      </c>
      <c r="J5146" s="1">
        <v>46048</v>
      </c>
      <c r="M5146" t="s">
        <v>35</v>
      </c>
      <c r="N5146" s="2">
        <v>4986.53</v>
      </c>
      <c r="O5146" t="s">
        <v>1251</v>
      </c>
      <c r="P5146">
        <v>0.3</v>
      </c>
      <c r="Q51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146">
        <f>YEAR(Table1[[#This Row],[Hire Date]])</f>
        <v>2026</v>
      </c>
      <c r="T5146" t="str">
        <f>IF(Table1[[#This Row],[Education Level]]="Master's Degree",
"Master's Degree",
IF(Table1[[#This Row],[Education Level]]="Bachelor's Degree",
"Bachelor's Degree",
"Others"))</f>
        <v>Master's Degree</v>
      </c>
    </row>
    <row r="5147" spans="1:20" x14ac:dyDescent="0.25">
      <c r="A5147" t="s">
        <v>10644</v>
      </c>
      <c r="B5147" t="s">
        <v>10645</v>
      </c>
      <c r="C5147" t="s">
        <v>18</v>
      </c>
      <c r="D5147">
        <v>36</v>
      </c>
      <c r="E5147" t="s">
        <v>43</v>
      </c>
      <c r="F5147" t="s">
        <v>60</v>
      </c>
      <c r="G5147" t="s">
        <v>21</v>
      </c>
      <c r="H5147" t="s">
        <v>22</v>
      </c>
      <c r="I5147" t="s">
        <v>34</v>
      </c>
      <c r="J5147" s="1">
        <v>44920</v>
      </c>
      <c r="M5147" t="s">
        <v>35</v>
      </c>
      <c r="N5147" s="2">
        <v>16697.14</v>
      </c>
      <c r="O5147" t="s">
        <v>1801</v>
      </c>
      <c r="P5147">
        <v>3.4</v>
      </c>
      <c r="Q51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47">
        <f>YEAR(Table1[[#This Row],[Hire Date]])</f>
        <v>2022</v>
      </c>
      <c r="T5147" t="str">
        <f>IF(Table1[[#This Row],[Education Level]]="Master's Degree",
"Master's Degree",
IF(Table1[[#This Row],[Education Level]]="Bachelor's Degree",
"Bachelor's Degree",
"Others"))</f>
        <v>Bachelor's Degree</v>
      </c>
    </row>
    <row r="5148" spans="1:20" x14ac:dyDescent="0.25">
      <c r="A5148" t="s">
        <v>10646</v>
      </c>
      <c r="B5148" t="s">
        <v>1322</v>
      </c>
      <c r="C5148" t="s">
        <v>18</v>
      </c>
      <c r="D5148">
        <v>33</v>
      </c>
      <c r="E5148" t="s">
        <v>69</v>
      </c>
      <c r="F5148" t="s">
        <v>60</v>
      </c>
      <c r="G5148" t="s">
        <v>45</v>
      </c>
      <c r="H5148" t="s">
        <v>33</v>
      </c>
      <c r="I5148" t="s">
        <v>23</v>
      </c>
      <c r="J5148" s="1">
        <v>45594</v>
      </c>
      <c r="M5148" t="s">
        <v>35</v>
      </c>
      <c r="N5148" s="2">
        <v>8098.32</v>
      </c>
      <c r="O5148" t="s">
        <v>347</v>
      </c>
      <c r="P5148">
        <v>1.5</v>
      </c>
      <c r="Q51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148">
        <f>YEAR(Table1[[#This Row],[Hire Date]])</f>
        <v>2024</v>
      </c>
      <c r="T5148" t="str">
        <f>IF(Table1[[#This Row],[Education Level]]="Master's Degree",
"Master's Degree",
IF(Table1[[#This Row],[Education Level]]="Bachelor's Degree",
"Bachelor's Degree",
"Others"))</f>
        <v>Master's Degree</v>
      </c>
    </row>
    <row r="5149" spans="1:20" x14ac:dyDescent="0.25">
      <c r="A5149" t="s">
        <v>10647</v>
      </c>
      <c r="B5149" t="s">
        <v>10648</v>
      </c>
      <c r="C5149" t="s">
        <v>18</v>
      </c>
      <c r="D5149">
        <v>33</v>
      </c>
      <c r="E5149" t="s">
        <v>69</v>
      </c>
      <c r="F5149" t="s">
        <v>49</v>
      </c>
      <c r="G5149" t="s">
        <v>21</v>
      </c>
      <c r="H5149" t="s">
        <v>33</v>
      </c>
      <c r="I5149" t="s">
        <v>34</v>
      </c>
      <c r="J5149" s="1">
        <v>43983</v>
      </c>
      <c r="M5149" t="s">
        <v>35</v>
      </c>
      <c r="N5149" s="2">
        <v>15366.04</v>
      </c>
      <c r="O5149" t="s">
        <v>226</v>
      </c>
      <c r="P5149">
        <v>6</v>
      </c>
      <c r="Q51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49">
        <f>YEAR(Table1[[#This Row],[Hire Date]])</f>
        <v>2020</v>
      </c>
      <c r="T5149" t="str">
        <f>IF(Table1[[#This Row],[Education Level]]="Master's Degree",
"Master's Degree",
IF(Table1[[#This Row],[Education Level]]="Bachelor's Degree",
"Bachelor's Degree",
"Others"))</f>
        <v>Bachelor's Degree</v>
      </c>
    </row>
    <row r="5150" spans="1:20" x14ac:dyDescent="0.25">
      <c r="A5150" t="s">
        <v>10649</v>
      </c>
      <c r="B5150" t="s">
        <v>10650</v>
      </c>
      <c r="C5150" t="s">
        <v>18</v>
      </c>
      <c r="D5150">
        <v>41</v>
      </c>
      <c r="E5150" t="s">
        <v>86</v>
      </c>
      <c r="F5150" t="s">
        <v>60</v>
      </c>
      <c r="G5150" t="s">
        <v>32</v>
      </c>
      <c r="H5150" t="s">
        <v>33</v>
      </c>
      <c r="I5150" t="s">
        <v>34</v>
      </c>
      <c r="J5150" s="1">
        <v>43721</v>
      </c>
      <c r="M5150" t="s">
        <v>35</v>
      </c>
      <c r="N5150" s="2">
        <v>4138.33</v>
      </c>
      <c r="O5150" t="s">
        <v>3357</v>
      </c>
      <c r="P5150">
        <v>6.7</v>
      </c>
      <c r="Q51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50">
        <f>YEAR(Table1[[#This Row],[Hire Date]])</f>
        <v>2019</v>
      </c>
      <c r="T5150" t="str">
        <f>IF(Table1[[#This Row],[Education Level]]="Master's Degree",
"Master's Degree",
IF(Table1[[#This Row],[Education Level]]="Bachelor's Degree",
"Bachelor's Degree",
"Others"))</f>
        <v>Bachelor's Degree</v>
      </c>
    </row>
    <row r="5151" spans="1:20" x14ac:dyDescent="0.25">
      <c r="A5151" t="s">
        <v>10651</v>
      </c>
      <c r="B5151" t="s">
        <v>10652</v>
      </c>
      <c r="C5151" t="s">
        <v>29</v>
      </c>
      <c r="D5151">
        <v>37</v>
      </c>
      <c r="E5151" t="s">
        <v>43</v>
      </c>
      <c r="F5151" t="s">
        <v>60</v>
      </c>
      <c r="G5151" t="s">
        <v>45</v>
      </c>
      <c r="H5151" t="s">
        <v>33</v>
      </c>
      <c r="I5151" t="s">
        <v>34</v>
      </c>
      <c r="J5151" s="1">
        <v>45616</v>
      </c>
      <c r="M5151" t="s">
        <v>35</v>
      </c>
      <c r="N5151" s="2">
        <v>7321.23</v>
      </c>
      <c r="O5151" t="s">
        <v>169</v>
      </c>
      <c r="P5151">
        <v>1.5</v>
      </c>
      <c r="Q51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151">
        <f>YEAR(Table1[[#This Row],[Hire Date]])</f>
        <v>2024</v>
      </c>
      <c r="T5151" t="str">
        <f>IF(Table1[[#This Row],[Education Level]]="Master's Degree",
"Master's Degree",
IF(Table1[[#This Row],[Education Level]]="Bachelor's Degree",
"Bachelor's Degree",
"Others"))</f>
        <v>Bachelor's Degree</v>
      </c>
    </row>
    <row r="5152" spans="1:20" x14ac:dyDescent="0.25">
      <c r="A5152" t="s">
        <v>10653</v>
      </c>
      <c r="B5152" t="s">
        <v>10654</v>
      </c>
      <c r="C5152" t="s">
        <v>18</v>
      </c>
      <c r="D5152">
        <v>55</v>
      </c>
      <c r="E5152" s="9" t="s">
        <v>13002</v>
      </c>
      <c r="F5152" t="s">
        <v>74</v>
      </c>
      <c r="G5152" t="s">
        <v>93</v>
      </c>
      <c r="H5152" t="s">
        <v>33</v>
      </c>
      <c r="I5152" t="s">
        <v>34</v>
      </c>
      <c r="J5152" s="1">
        <v>45036</v>
      </c>
      <c r="M5152" t="s">
        <v>35</v>
      </c>
      <c r="N5152" s="2">
        <v>2857.33</v>
      </c>
      <c r="O5152" t="s">
        <v>2593</v>
      </c>
      <c r="P5152">
        <v>3.1</v>
      </c>
      <c r="Q51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52">
        <f>YEAR(Table1[[#This Row],[Hire Date]])</f>
        <v>2023</v>
      </c>
      <c r="T5152" t="str">
        <f>IF(Table1[[#This Row],[Education Level]]="Master's Degree",
"Master's Degree",
IF(Table1[[#This Row],[Education Level]]="Bachelor's Degree",
"Bachelor's Degree",
"Others"))</f>
        <v>Bachelor's Degree</v>
      </c>
    </row>
    <row r="5153" spans="1:20" x14ac:dyDescent="0.25">
      <c r="A5153" t="s">
        <v>10655</v>
      </c>
      <c r="B5153" t="s">
        <v>10656</v>
      </c>
      <c r="C5153" t="s">
        <v>29</v>
      </c>
      <c r="D5153">
        <v>27</v>
      </c>
      <c r="E5153" t="s">
        <v>121</v>
      </c>
      <c r="F5153" t="s">
        <v>31</v>
      </c>
      <c r="G5153" t="s">
        <v>21</v>
      </c>
      <c r="H5153" t="s">
        <v>33</v>
      </c>
      <c r="I5153" t="s">
        <v>117</v>
      </c>
      <c r="J5153" s="1">
        <v>45244</v>
      </c>
      <c r="M5153" t="s">
        <v>35</v>
      </c>
      <c r="N5153" s="2">
        <v>18848</v>
      </c>
      <c r="O5153" t="s">
        <v>777</v>
      </c>
      <c r="P5153">
        <v>2.5</v>
      </c>
      <c r="Q51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153">
        <f>YEAR(Table1[[#This Row],[Hire Date]])</f>
        <v>2023</v>
      </c>
      <c r="T5153" t="str">
        <f>IF(Table1[[#This Row],[Education Level]]="Master's Degree",
"Master's Degree",
IF(Table1[[#This Row],[Education Level]]="Bachelor's Degree",
"Bachelor's Degree",
"Others"))</f>
        <v>Others</v>
      </c>
    </row>
    <row r="5154" spans="1:20" x14ac:dyDescent="0.25">
      <c r="A5154" t="s">
        <v>10657</v>
      </c>
      <c r="B5154" t="s">
        <v>10658</v>
      </c>
      <c r="C5154" t="s">
        <v>29</v>
      </c>
      <c r="D5154">
        <v>39</v>
      </c>
      <c r="E5154" s="9" t="s">
        <v>13002</v>
      </c>
      <c r="F5154" t="s">
        <v>31</v>
      </c>
      <c r="G5154" t="s">
        <v>21</v>
      </c>
      <c r="H5154" t="s">
        <v>33</v>
      </c>
      <c r="I5154" t="s">
        <v>23</v>
      </c>
      <c r="J5154" s="1">
        <v>44554</v>
      </c>
      <c r="M5154" t="s">
        <v>35</v>
      </c>
      <c r="N5154" s="2">
        <v>17048.73</v>
      </c>
      <c r="O5154" t="s">
        <v>1580</v>
      </c>
      <c r="P5154">
        <v>4.4000000000000004</v>
      </c>
      <c r="Q51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54">
        <f>YEAR(Table1[[#This Row],[Hire Date]])</f>
        <v>2021</v>
      </c>
      <c r="T5154" t="str">
        <f>IF(Table1[[#This Row],[Education Level]]="Master's Degree",
"Master's Degree",
IF(Table1[[#This Row],[Education Level]]="Bachelor's Degree",
"Bachelor's Degree",
"Others"))</f>
        <v>Master's Degree</v>
      </c>
    </row>
    <row r="5155" spans="1:20" x14ac:dyDescent="0.25">
      <c r="A5155" t="s">
        <v>10659</v>
      </c>
      <c r="B5155" t="s">
        <v>10660</v>
      </c>
      <c r="C5155" t="s">
        <v>29</v>
      </c>
      <c r="D5155">
        <v>30</v>
      </c>
      <c r="E5155" t="s">
        <v>69</v>
      </c>
      <c r="F5155" t="s">
        <v>20</v>
      </c>
      <c r="G5155" t="s">
        <v>21</v>
      </c>
      <c r="H5155" t="s">
        <v>33</v>
      </c>
      <c r="I5155" t="s">
        <v>23</v>
      </c>
      <c r="J5155" s="1">
        <v>45968</v>
      </c>
      <c r="M5155" t="s">
        <v>35</v>
      </c>
      <c r="N5155" s="2">
        <v>16572.41</v>
      </c>
      <c r="O5155" t="s">
        <v>1400</v>
      </c>
      <c r="P5155">
        <v>0.5</v>
      </c>
      <c r="Q51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155">
        <f>YEAR(Table1[[#This Row],[Hire Date]])</f>
        <v>2025</v>
      </c>
      <c r="T5155" t="str">
        <f>IF(Table1[[#This Row],[Education Level]]="Master's Degree",
"Master's Degree",
IF(Table1[[#This Row],[Education Level]]="Bachelor's Degree",
"Bachelor's Degree",
"Others"))</f>
        <v>Master's Degree</v>
      </c>
    </row>
    <row r="5156" spans="1:20" x14ac:dyDescent="0.25">
      <c r="A5156" t="s">
        <v>10661</v>
      </c>
      <c r="B5156" t="s">
        <v>10662</v>
      </c>
      <c r="C5156" t="s">
        <v>18</v>
      </c>
      <c r="D5156">
        <v>27</v>
      </c>
      <c r="E5156" t="s">
        <v>136</v>
      </c>
      <c r="F5156" t="s">
        <v>49</v>
      </c>
      <c r="G5156" t="s">
        <v>21</v>
      </c>
      <c r="H5156" t="s">
        <v>33</v>
      </c>
      <c r="I5156" t="s">
        <v>34</v>
      </c>
      <c r="J5156" s="1">
        <v>44195</v>
      </c>
      <c r="M5156" t="s">
        <v>35</v>
      </c>
      <c r="N5156" s="2">
        <v>19578.66</v>
      </c>
      <c r="O5156" t="s">
        <v>1497</v>
      </c>
      <c r="P5156">
        <v>5.4</v>
      </c>
      <c r="Q51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56">
        <f>YEAR(Table1[[#This Row],[Hire Date]])</f>
        <v>2020</v>
      </c>
      <c r="T5156" t="str">
        <f>IF(Table1[[#This Row],[Education Level]]="Master's Degree",
"Master's Degree",
IF(Table1[[#This Row],[Education Level]]="Bachelor's Degree",
"Bachelor's Degree",
"Others"))</f>
        <v>Bachelor's Degree</v>
      </c>
    </row>
    <row r="5157" spans="1:20" x14ac:dyDescent="0.25">
      <c r="A5157" t="s">
        <v>10663</v>
      </c>
      <c r="B5157" t="s">
        <v>10664</v>
      </c>
      <c r="C5157" t="s">
        <v>29</v>
      </c>
      <c r="D5157">
        <v>34</v>
      </c>
      <c r="E5157" t="s">
        <v>69</v>
      </c>
      <c r="F5157" t="s">
        <v>31</v>
      </c>
      <c r="G5157" t="s">
        <v>45</v>
      </c>
      <c r="H5157" t="s">
        <v>33</v>
      </c>
      <c r="I5157" t="s">
        <v>34</v>
      </c>
      <c r="J5157" s="1">
        <v>44418</v>
      </c>
      <c r="M5157" t="s">
        <v>35</v>
      </c>
      <c r="N5157" s="2">
        <v>7319.65</v>
      </c>
      <c r="O5157" t="s">
        <v>325</v>
      </c>
      <c r="P5157">
        <v>4.8</v>
      </c>
      <c r="Q51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57">
        <f>YEAR(Table1[[#This Row],[Hire Date]])</f>
        <v>2021</v>
      </c>
      <c r="T5157" t="str">
        <f>IF(Table1[[#This Row],[Education Level]]="Master's Degree",
"Master's Degree",
IF(Table1[[#This Row],[Education Level]]="Bachelor's Degree",
"Bachelor's Degree",
"Others"))</f>
        <v>Bachelor's Degree</v>
      </c>
    </row>
    <row r="5158" spans="1:20" x14ac:dyDescent="0.25">
      <c r="A5158" t="s">
        <v>10665</v>
      </c>
      <c r="B5158" t="s">
        <v>10666</v>
      </c>
      <c r="C5158" t="s">
        <v>29</v>
      </c>
      <c r="D5158">
        <v>36</v>
      </c>
      <c r="E5158" t="s">
        <v>100</v>
      </c>
      <c r="F5158" t="s">
        <v>31</v>
      </c>
      <c r="G5158" t="s">
        <v>61</v>
      </c>
      <c r="H5158" t="s">
        <v>33</v>
      </c>
      <c r="I5158" t="s">
        <v>50</v>
      </c>
      <c r="J5158" s="1">
        <v>45706</v>
      </c>
      <c r="M5158" t="s">
        <v>35</v>
      </c>
      <c r="N5158" s="2">
        <v>12747.19</v>
      </c>
      <c r="O5158" t="s">
        <v>2967</v>
      </c>
      <c r="P5158">
        <v>1.2</v>
      </c>
      <c r="Q51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158">
        <f>YEAR(Table1[[#This Row],[Hire Date]])</f>
        <v>2025</v>
      </c>
      <c r="T5158" t="str">
        <f>IF(Table1[[#This Row],[Education Level]]="Master's Degree",
"Master's Degree",
IF(Table1[[#This Row],[Education Level]]="Bachelor's Degree",
"Bachelor's Degree",
"Others"))</f>
        <v>Others</v>
      </c>
    </row>
    <row r="5159" spans="1:20" x14ac:dyDescent="0.25">
      <c r="A5159" t="s">
        <v>10667</v>
      </c>
      <c r="B5159" t="s">
        <v>10668</v>
      </c>
      <c r="C5159" t="s">
        <v>29</v>
      </c>
      <c r="D5159">
        <v>61</v>
      </c>
      <c r="E5159" t="s">
        <v>73</v>
      </c>
      <c r="F5159" t="s">
        <v>31</v>
      </c>
      <c r="G5159" t="s">
        <v>61</v>
      </c>
      <c r="H5159" t="s">
        <v>33</v>
      </c>
      <c r="I5159" t="s">
        <v>117</v>
      </c>
      <c r="J5159" s="1">
        <v>44092</v>
      </c>
      <c r="K5159" s="1">
        <v>45763</v>
      </c>
      <c r="L5159" t="s">
        <v>113</v>
      </c>
      <c r="M5159" t="s">
        <v>25</v>
      </c>
      <c r="N5159" s="2">
        <v>9880.58</v>
      </c>
      <c r="O5159" t="s">
        <v>678</v>
      </c>
      <c r="P5159">
        <v>4.5999999999999996</v>
      </c>
      <c r="Q51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59">
        <f>YEAR(Table1[[#This Row],[Hire Date]])</f>
        <v>2020</v>
      </c>
      <c r="S5159" s="9">
        <f>YEAR(Table1[[#This Row],[Exit Date]])</f>
        <v>2025</v>
      </c>
      <c r="T5159" t="str">
        <f>IF(Table1[[#This Row],[Education Level]]="Master's Degree",
"Master's Degree",
IF(Table1[[#This Row],[Education Level]]="Bachelor's Degree",
"Bachelor's Degree",
"Others"))</f>
        <v>Others</v>
      </c>
    </row>
    <row r="5160" spans="1:20" x14ac:dyDescent="0.25">
      <c r="A5160" t="s">
        <v>10669</v>
      </c>
      <c r="B5160" t="s">
        <v>10670</v>
      </c>
      <c r="C5160" t="s">
        <v>18</v>
      </c>
      <c r="D5160">
        <v>33</v>
      </c>
      <c r="E5160" t="s">
        <v>100</v>
      </c>
      <c r="F5160" t="s">
        <v>60</v>
      </c>
      <c r="G5160" t="s">
        <v>137</v>
      </c>
      <c r="H5160" t="s">
        <v>33</v>
      </c>
      <c r="I5160" t="s">
        <v>23</v>
      </c>
      <c r="J5160" s="1">
        <v>45605</v>
      </c>
      <c r="M5160" t="s">
        <v>35</v>
      </c>
      <c r="N5160" s="2">
        <v>24762.54</v>
      </c>
      <c r="O5160" t="s">
        <v>982</v>
      </c>
      <c r="P5160">
        <v>1.5</v>
      </c>
      <c r="Q51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160">
        <f>YEAR(Table1[[#This Row],[Hire Date]])</f>
        <v>2024</v>
      </c>
      <c r="T5160" t="str">
        <f>IF(Table1[[#This Row],[Education Level]]="Master's Degree",
"Master's Degree",
IF(Table1[[#This Row],[Education Level]]="Bachelor's Degree",
"Bachelor's Degree",
"Others"))</f>
        <v>Master's Degree</v>
      </c>
    </row>
    <row r="5161" spans="1:20" x14ac:dyDescent="0.25">
      <c r="A5161" t="s">
        <v>10671</v>
      </c>
      <c r="B5161" t="s">
        <v>10672</v>
      </c>
      <c r="C5161" t="s">
        <v>18</v>
      </c>
      <c r="D5161">
        <v>24</v>
      </c>
      <c r="E5161" t="s">
        <v>79</v>
      </c>
      <c r="F5161" t="s">
        <v>44</v>
      </c>
      <c r="G5161" t="s">
        <v>45</v>
      </c>
      <c r="H5161" t="s">
        <v>33</v>
      </c>
      <c r="I5161" t="s">
        <v>34</v>
      </c>
      <c r="J5161" s="1">
        <v>44568</v>
      </c>
      <c r="M5161" t="s">
        <v>35</v>
      </c>
      <c r="N5161" s="2">
        <v>9191.36</v>
      </c>
      <c r="O5161" t="s">
        <v>3564</v>
      </c>
      <c r="P5161">
        <v>4.4000000000000004</v>
      </c>
      <c r="Q51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61">
        <f>YEAR(Table1[[#This Row],[Hire Date]])</f>
        <v>2022</v>
      </c>
      <c r="T5161" t="str">
        <f>IF(Table1[[#This Row],[Education Level]]="Master's Degree",
"Master's Degree",
IF(Table1[[#This Row],[Education Level]]="Bachelor's Degree",
"Bachelor's Degree",
"Others"))</f>
        <v>Bachelor's Degree</v>
      </c>
    </row>
    <row r="5162" spans="1:20" x14ac:dyDescent="0.25">
      <c r="A5162" t="s">
        <v>10673</v>
      </c>
      <c r="B5162" t="s">
        <v>10674</v>
      </c>
      <c r="C5162" t="s">
        <v>18</v>
      </c>
      <c r="D5162">
        <v>37</v>
      </c>
      <c r="E5162" t="s">
        <v>73</v>
      </c>
      <c r="F5162" t="s">
        <v>31</v>
      </c>
      <c r="G5162" t="s">
        <v>45</v>
      </c>
      <c r="H5162" t="s">
        <v>33</v>
      </c>
      <c r="I5162" t="s">
        <v>23</v>
      </c>
      <c r="J5162" s="1">
        <v>43254</v>
      </c>
      <c r="M5162" t="s">
        <v>35</v>
      </c>
      <c r="N5162" s="2">
        <v>9118.24</v>
      </c>
      <c r="O5162" t="s">
        <v>2014</v>
      </c>
      <c r="P5162">
        <v>8</v>
      </c>
      <c r="Q51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62">
        <f>YEAR(Table1[[#This Row],[Hire Date]])</f>
        <v>2018</v>
      </c>
      <c r="T5162" t="str">
        <f>IF(Table1[[#This Row],[Education Level]]="Master's Degree",
"Master's Degree",
IF(Table1[[#This Row],[Education Level]]="Bachelor's Degree",
"Bachelor's Degree",
"Others"))</f>
        <v>Master's Degree</v>
      </c>
    </row>
    <row r="5163" spans="1:20" x14ac:dyDescent="0.25">
      <c r="A5163" t="s">
        <v>10675</v>
      </c>
      <c r="B5163" t="s">
        <v>10676</v>
      </c>
      <c r="C5163" t="s">
        <v>18</v>
      </c>
      <c r="D5163">
        <v>22</v>
      </c>
      <c r="E5163" t="s">
        <v>69</v>
      </c>
      <c r="F5163" t="s">
        <v>44</v>
      </c>
      <c r="G5163" t="s">
        <v>61</v>
      </c>
      <c r="H5163" t="s">
        <v>131</v>
      </c>
      <c r="I5163" t="s">
        <v>34</v>
      </c>
      <c r="J5163" s="1">
        <v>44519</v>
      </c>
      <c r="M5163" t="s">
        <v>35</v>
      </c>
      <c r="N5163" s="2">
        <v>13779.17</v>
      </c>
      <c r="O5163" t="s">
        <v>2934</v>
      </c>
      <c r="P5163">
        <v>4.5</v>
      </c>
      <c r="Q51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63">
        <f>YEAR(Table1[[#This Row],[Hire Date]])</f>
        <v>2021</v>
      </c>
      <c r="T5163" t="str">
        <f>IF(Table1[[#This Row],[Education Level]]="Master's Degree",
"Master's Degree",
IF(Table1[[#This Row],[Education Level]]="Bachelor's Degree",
"Bachelor's Degree",
"Others"))</f>
        <v>Bachelor's Degree</v>
      </c>
    </row>
    <row r="5164" spans="1:20" x14ac:dyDescent="0.25">
      <c r="A5164" t="s">
        <v>10677</v>
      </c>
      <c r="B5164" t="s">
        <v>10678</v>
      </c>
      <c r="C5164" t="s">
        <v>18</v>
      </c>
      <c r="D5164">
        <v>34</v>
      </c>
      <c r="E5164" s="9" t="s">
        <v>13002</v>
      </c>
      <c r="F5164" t="s">
        <v>31</v>
      </c>
      <c r="G5164" t="s">
        <v>45</v>
      </c>
      <c r="H5164" t="s">
        <v>33</v>
      </c>
      <c r="I5164" t="s">
        <v>50</v>
      </c>
      <c r="J5164" s="1">
        <v>43849</v>
      </c>
      <c r="M5164" t="s">
        <v>35</v>
      </c>
      <c r="N5164" s="2">
        <v>7567.77</v>
      </c>
      <c r="O5164" t="s">
        <v>1209</v>
      </c>
      <c r="P5164">
        <v>6.3</v>
      </c>
      <c r="Q51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64">
        <f>YEAR(Table1[[#This Row],[Hire Date]])</f>
        <v>2020</v>
      </c>
      <c r="T5164" t="str">
        <f>IF(Table1[[#This Row],[Education Level]]="Master's Degree",
"Master's Degree",
IF(Table1[[#This Row],[Education Level]]="Bachelor's Degree",
"Bachelor's Degree",
"Others"))</f>
        <v>Others</v>
      </c>
    </row>
    <row r="5165" spans="1:20" x14ac:dyDescent="0.25">
      <c r="A5165" t="s">
        <v>10679</v>
      </c>
      <c r="B5165" t="s">
        <v>10680</v>
      </c>
      <c r="C5165" t="s">
        <v>29</v>
      </c>
      <c r="D5165">
        <v>35</v>
      </c>
      <c r="E5165" s="9" t="s">
        <v>13002</v>
      </c>
      <c r="F5165" t="s">
        <v>20</v>
      </c>
      <c r="G5165" t="s">
        <v>45</v>
      </c>
      <c r="H5165" t="s">
        <v>33</v>
      </c>
      <c r="I5165" t="s">
        <v>23</v>
      </c>
      <c r="J5165" s="1">
        <v>45443</v>
      </c>
      <c r="M5165" t="s">
        <v>35</v>
      </c>
      <c r="N5165" s="2">
        <v>6751.76</v>
      </c>
      <c r="O5165" t="s">
        <v>2017</v>
      </c>
      <c r="P5165">
        <v>2</v>
      </c>
      <c r="Q51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165">
        <f>YEAR(Table1[[#This Row],[Hire Date]])</f>
        <v>2024</v>
      </c>
      <c r="T5165" t="str">
        <f>IF(Table1[[#This Row],[Education Level]]="Master's Degree",
"Master's Degree",
IF(Table1[[#This Row],[Education Level]]="Bachelor's Degree",
"Bachelor's Degree",
"Others"))</f>
        <v>Master's Degree</v>
      </c>
    </row>
    <row r="5166" spans="1:20" x14ac:dyDescent="0.25">
      <c r="A5166" t="s">
        <v>10681</v>
      </c>
      <c r="B5166" t="s">
        <v>10682</v>
      </c>
      <c r="C5166" t="s">
        <v>29</v>
      </c>
      <c r="D5166">
        <v>42</v>
      </c>
      <c r="E5166" t="s">
        <v>30</v>
      </c>
      <c r="F5166" t="s">
        <v>20</v>
      </c>
      <c r="G5166" t="s">
        <v>32</v>
      </c>
      <c r="H5166" t="s">
        <v>33</v>
      </c>
      <c r="I5166" t="s">
        <v>34</v>
      </c>
      <c r="J5166" s="1">
        <v>44398</v>
      </c>
      <c r="M5166" t="s">
        <v>35</v>
      </c>
      <c r="N5166" s="2">
        <v>4129.49</v>
      </c>
      <c r="O5166" t="s">
        <v>2593</v>
      </c>
      <c r="P5166">
        <v>4.8</v>
      </c>
      <c r="Q51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66">
        <f>YEAR(Table1[[#This Row],[Hire Date]])</f>
        <v>2021</v>
      </c>
      <c r="T5166" t="str">
        <f>IF(Table1[[#This Row],[Education Level]]="Master's Degree",
"Master's Degree",
IF(Table1[[#This Row],[Education Level]]="Bachelor's Degree",
"Bachelor's Degree",
"Others"))</f>
        <v>Bachelor's Degree</v>
      </c>
    </row>
    <row r="5167" spans="1:20" x14ac:dyDescent="0.25">
      <c r="A5167" t="s">
        <v>10683</v>
      </c>
      <c r="B5167" t="s">
        <v>10684</v>
      </c>
      <c r="C5167" t="s">
        <v>18</v>
      </c>
      <c r="D5167">
        <v>43</v>
      </c>
      <c r="E5167" t="s">
        <v>19</v>
      </c>
      <c r="F5167" t="s">
        <v>74</v>
      </c>
      <c r="G5167" t="s">
        <v>145</v>
      </c>
      <c r="H5167" t="s">
        <v>33</v>
      </c>
      <c r="I5167" t="s">
        <v>34</v>
      </c>
      <c r="J5167" s="1">
        <v>43367</v>
      </c>
      <c r="M5167" t="s">
        <v>35</v>
      </c>
      <c r="N5167" s="2">
        <v>36530.32</v>
      </c>
      <c r="O5167" t="s">
        <v>146</v>
      </c>
      <c r="P5167">
        <v>7.6</v>
      </c>
      <c r="Q51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67">
        <f>YEAR(Table1[[#This Row],[Hire Date]])</f>
        <v>2018</v>
      </c>
      <c r="T5167" t="str">
        <f>IF(Table1[[#This Row],[Education Level]]="Master's Degree",
"Master's Degree",
IF(Table1[[#This Row],[Education Level]]="Bachelor's Degree",
"Bachelor's Degree",
"Others"))</f>
        <v>Bachelor's Degree</v>
      </c>
    </row>
    <row r="5168" spans="1:20" x14ac:dyDescent="0.25">
      <c r="A5168" t="s">
        <v>10685</v>
      </c>
      <c r="B5168" t="s">
        <v>10686</v>
      </c>
      <c r="C5168" t="s">
        <v>18</v>
      </c>
      <c r="D5168">
        <v>30</v>
      </c>
      <c r="E5168" t="s">
        <v>43</v>
      </c>
      <c r="F5168" t="s">
        <v>44</v>
      </c>
      <c r="G5168" t="s">
        <v>61</v>
      </c>
      <c r="H5168" t="s">
        <v>33</v>
      </c>
      <c r="I5168" t="s">
        <v>23</v>
      </c>
      <c r="J5168" s="1">
        <v>45086</v>
      </c>
      <c r="K5168" s="1">
        <v>45756</v>
      </c>
      <c r="L5168" t="s">
        <v>113</v>
      </c>
      <c r="M5168" t="s">
        <v>25</v>
      </c>
      <c r="N5168" s="2">
        <v>9786.66</v>
      </c>
      <c r="O5168" t="s">
        <v>871</v>
      </c>
      <c r="P5168">
        <v>1.8</v>
      </c>
      <c r="Q51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168">
        <f>YEAR(Table1[[#This Row],[Hire Date]])</f>
        <v>2023</v>
      </c>
      <c r="S5168" s="9">
        <f>YEAR(Table1[[#This Row],[Exit Date]])</f>
        <v>2025</v>
      </c>
      <c r="T5168" t="str">
        <f>IF(Table1[[#This Row],[Education Level]]="Master's Degree",
"Master's Degree",
IF(Table1[[#This Row],[Education Level]]="Bachelor's Degree",
"Bachelor's Degree",
"Others"))</f>
        <v>Master's Degree</v>
      </c>
    </row>
    <row r="5169" spans="1:20" x14ac:dyDescent="0.25">
      <c r="A5169" t="s">
        <v>10687</v>
      </c>
      <c r="B5169" t="s">
        <v>10688</v>
      </c>
      <c r="C5169" t="s">
        <v>18</v>
      </c>
      <c r="D5169">
        <v>33</v>
      </c>
      <c r="E5169" t="s">
        <v>19</v>
      </c>
      <c r="F5169" t="s">
        <v>31</v>
      </c>
      <c r="G5169" t="s">
        <v>145</v>
      </c>
      <c r="H5169" t="s">
        <v>33</v>
      </c>
      <c r="I5169" t="s">
        <v>34</v>
      </c>
      <c r="J5169" s="1">
        <v>45273</v>
      </c>
      <c r="M5169" t="s">
        <v>35</v>
      </c>
      <c r="N5169" s="2">
        <v>41922.26</v>
      </c>
      <c r="O5169" t="s">
        <v>146</v>
      </c>
      <c r="P5169">
        <v>2.4</v>
      </c>
      <c r="Q51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169">
        <f>YEAR(Table1[[#This Row],[Hire Date]])</f>
        <v>2023</v>
      </c>
      <c r="T5169" t="str">
        <f>IF(Table1[[#This Row],[Education Level]]="Master's Degree",
"Master's Degree",
IF(Table1[[#This Row],[Education Level]]="Bachelor's Degree",
"Bachelor's Degree",
"Others"))</f>
        <v>Bachelor's Degree</v>
      </c>
    </row>
    <row r="5170" spans="1:20" x14ac:dyDescent="0.25">
      <c r="A5170" t="s">
        <v>10689</v>
      </c>
      <c r="B5170" t="s">
        <v>10690</v>
      </c>
      <c r="C5170" t="s">
        <v>29</v>
      </c>
      <c r="D5170">
        <v>28</v>
      </c>
      <c r="E5170" t="s">
        <v>79</v>
      </c>
      <c r="F5170" t="s">
        <v>20</v>
      </c>
      <c r="G5170" t="s">
        <v>45</v>
      </c>
      <c r="H5170" t="s">
        <v>33</v>
      </c>
      <c r="I5170" t="s">
        <v>34</v>
      </c>
      <c r="J5170" s="1">
        <v>44725</v>
      </c>
      <c r="K5170" s="1">
        <v>45949</v>
      </c>
      <c r="L5170" t="s">
        <v>24</v>
      </c>
      <c r="M5170" t="s">
        <v>25</v>
      </c>
      <c r="N5170" s="2">
        <v>8773.1299999999992</v>
      </c>
      <c r="O5170" t="s">
        <v>2253</v>
      </c>
      <c r="P5170">
        <v>3.4</v>
      </c>
      <c r="Q51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70">
        <f>YEAR(Table1[[#This Row],[Hire Date]])</f>
        <v>2022</v>
      </c>
      <c r="S5170" s="9">
        <f>YEAR(Table1[[#This Row],[Exit Date]])</f>
        <v>2025</v>
      </c>
      <c r="T5170" t="str">
        <f>IF(Table1[[#This Row],[Education Level]]="Master's Degree",
"Master's Degree",
IF(Table1[[#This Row],[Education Level]]="Bachelor's Degree",
"Bachelor's Degree",
"Others"))</f>
        <v>Bachelor's Degree</v>
      </c>
    </row>
    <row r="5171" spans="1:20" x14ac:dyDescent="0.25">
      <c r="A5171" t="s">
        <v>10691</v>
      </c>
      <c r="B5171" t="s">
        <v>10692</v>
      </c>
      <c r="C5171" t="s">
        <v>18</v>
      </c>
      <c r="D5171">
        <v>24</v>
      </c>
      <c r="E5171" t="s">
        <v>100</v>
      </c>
      <c r="F5171" t="s">
        <v>20</v>
      </c>
      <c r="G5171" t="s">
        <v>45</v>
      </c>
      <c r="H5171" t="s">
        <v>33</v>
      </c>
      <c r="I5171" t="s">
        <v>50</v>
      </c>
      <c r="J5171" s="1">
        <v>44413</v>
      </c>
      <c r="M5171" t="s">
        <v>35</v>
      </c>
      <c r="N5171" s="2">
        <v>6724.15</v>
      </c>
      <c r="O5171" t="s">
        <v>491</v>
      </c>
      <c r="P5171">
        <v>4.8</v>
      </c>
      <c r="Q51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71">
        <f>YEAR(Table1[[#This Row],[Hire Date]])</f>
        <v>2021</v>
      </c>
      <c r="T5171" t="str">
        <f>IF(Table1[[#This Row],[Education Level]]="Master's Degree",
"Master's Degree",
IF(Table1[[#This Row],[Education Level]]="Bachelor's Degree",
"Bachelor's Degree",
"Others"))</f>
        <v>Others</v>
      </c>
    </row>
    <row r="5172" spans="1:20" x14ac:dyDescent="0.25">
      <c r="A5172" t="s">
        <v>10693</v>
      </c>
      <c r="B5172" t="s">
        <v>10694</v>
      </c>
      <c r="C5172" t="s">
        <v>18</v>
      </c>
      <c r="D5172">
        <v>37</v>
      </c>
      <c r="E5172" t="s">
        <v>43</v>
      </c>
      <c r="F5172" t="s">
        <v>44</v>
      </c>
      <c r="G5172" t="s">
        <v>32</v>
      </c>
      <c r="H5172" t="s">
        <v>33</v>
      </c>
      <c r="I5172" t="s">
        <v>23</v>
      </c>
      <c r="J5172" s="1">
        <v>46089</v>
      </c>
      <c r="M5172" t="s">
        <v>35</v>
      </c>
      <c r="N5172" s="2">
        <v>5020.99</v>
      </c>
      <c r="O5172" t="s">
        <v>1898</v>
      </c>
      <c r="P5172">
        <v>0.2</v>
      </c>
      <c r="Q51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172">
        <f>YEAR(Table1[[#This Row],[Hire Date]])</f>
        <v>2026</v>
      </c>
      <c r="T5172" t="str">
        <f>IF(Table1[[#This Row],[Education Level]]="Master's Degree",
"Master's Degree",
IF(Table1[[#This Row],[Education Level]]="Bachelor's Degree",
"Bachelor's Degree",
"Others"))</f>
        <v>Master's Degree</v>
      </c>
    </row>
    <row r="5173" spans="1:20" x14ac:dyDescent="0.25">
      <c r="A5173" t="s">
        <v>10695</v>
      </c>
      <c r="B5173" t="s">
        <v>10696</v>
      </c>
      <c r="C5173" t="s">
        <v>18</v>
      </c>
      <c r="D5173">
        <v>23</v>
      </c>
      <c r="E5173" t="s">
        <v>136</v>
      </c>
      <c r="F5173" t="s">
        <v>74</v>
      </c>
      <c r="G5173" t="s">
        <v>45</v>
      </c>
      <c r="H5173" t="s">
        <v>33</v>
      </c>
      <c r="I5173" t="s">
        <v>117</v>
      </c>
      <c r="J5173" s="1">
        <v>44214</v>
      </c>
      <c r="M5173" t="s">
        <v>35</v>
      </c>
      <c r="N5173" s="2">
        <v>9307.23</v>
      </c>
      <c r="O5173" t="s">
        <v>1787</v>
      </c>
      <c r="P5173">
        <v>5.3</v>
      </c>
      <c r="Q51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73">
        <f>YEAR(Table1[[#This Row],[Hire Date]])</f>
        <v>2021</v>
      </c>
      <c r="T5173" t="str">
        <f>IF(Table1[[#This Row],[Education Level]]="Master's Degree",
"Master's Degree",
IF(Table1[[#This Row],[Education Level]]="Bachelor's Degree",
"Bachelor's Degree",
"Others"))</f>
        <v>Others</v>
      </c>
    </row>
    <row r="5174" spans="1:20" x14ac:dyDescent="0.25">
      <c r="A5174" t="s">
        <v>10697</v>
      </c>
      <c r="B5174" t="s">
        <v>10698</v>
      </c>
      <c r="C5174" t="s">
        <v>18</v>
      </c>
      <c r="D5174">
        <v>31</v>
      </c>
      <c r="E5174" t="s">
        <v>73</v>
      </c>
      <c r="F5174" t="s">
        <v>20</v>
      </c>
      <c r="G5174" t="s">
        <v>45</v>
      </c>
      <c r="H5174" t="s">
        <v>131</v>
      </c>
      <c r="I5174" t="s">
        <v>34</v>
      </c>
      <c r="J5174" s="1">
        <v>43865</v>
      </c>
      <c r="K5174" s="1">
        <v>44216</v>
      </c>
      <c r="L5174" t="s">
        <v>132</v>
      </c>
      <c r="M5174" t="s">
        <v>25</v>
      </c>
      <c r="N5174" s="2">
        <v>7423.56</v>
      </c>
      <c r="O5174" t="s">
        <v>133</v>
      </c>
      <c r="P5174">
        <v>1</v>
      </c>
      <c r="Q51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174">
        <f>YEAR(Table1[[#This Row],[Hire Date]])</f>
        <v>2020</v>
      </c>
      <c r="S5174" s="9">
        <f>YEAR(Table1[[#This Row],[Exit Date]])</f>
        <v>2021</v>
      </c>
      <c r="T5174" t="str">
        <f>IF(Table1[[#This Row],[Education Level]]="Master's Degree",
"Master's Degree",
IF(Table1[[#This Row],[Education Level]]="Bachelor's Degree",
"Bachelor's Degree",
"Others"))</f>
        <v>Bachelor's Degree</v>
      </c>
    </row>
    <row r="5175" spans="1:20" x14ac:dyDescent="0.25">
      <c r="A5175" t="s">
        <v>10699</v>
      </c>
      <c r="B5175" t="s">
        <v>10700</v>
      </c>
      <c r="C5175" t="s">
        <v>18</v>
      </c>
      <c r="D5175">
        <v>26</v>
      </c>
      <c r="E5175" s="9" t="s">
        <v>13002</v>
      </c>
      <c r="F5175" t="s">
        <v>20</v>
      </c>
      <c r="G5175" t="s">
        <v>61</v>
      </c>
      <c r="H5175" t="s">
        <v>33</v>
      </c>
      <c r="I5175" t="s">
        <v>23</v>
      </c>
      <c r="J5175" s="1">
        <v>43728</v>
      </c>
      <c r="K5175" s="1">
        <v>45672</v>
      </c>
      <c r="L5175" t="s">
        <v>24</v>
      </c>
      <c r="M5175" t="s">
        <v>25</v>
      </c>
      <c r="N5175" s="2">
        <v>9666.2000000000007</v>
      </c>
      <c r="O5175" t="s">
        <v>2152</v>
      </c>
      <c r="P5175">
        <v>5.3</v>
      </c>
      <c r="Q51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75">
        <f>YEAR(Table1[[#This Row],[Hire Date]])</f>
        <v>2019</v>
      </c>
      <c r="S5175" s="9">
        <f>YEAR(Table1[[#This Row],[Exit Date]])</f>
        <v>2025</v>
      </c>
      <c r="T5175" t="str">
        <f>IF(Table1[[#This Row],[Education Level]]="Master's Degree",
"Master's Degree",
IF(Table1[[#This Row],[Education Level]]="Bachelor's Degree",
"Bachelor's Degree",
"Others"))</f>
        <v>Master's Degree</v>
      </c>
    </row>
    <row r="5176" spans="1:20" x14ac:dyDescent="0.25">
      <c r="A5176" t="s">
        <v>10701</v>
      </c>
      <c r="B5176" t="s">
        <v>10702</v>
      </c>
      <c r="C5176" t="s">
        <v>29</v>
      </c>
      <c r="D5176">
        <v>39</v>
      </c>
      <c r="E5176" t="s">
        <v>69</v>
      </c>
      <c r="F5176" t="s">
        <v>31</v>
      </c>
      <c r="G5176" t="s">
        <v>61</v>
      </c>
      <c r="H5176" t="s">
        <v>33</v>
      </c>
      <c r="I5176" t="s">
        <v>23</v>
      </c>
      <c r="J5176" s="1">
        <v>43543</v>
      </c>
      <c r="M5176" t="s">
        <v>35</v>
      </c>
      <c r="N5176" s="2">
        <v>10889.3</v>
      </c>
      <c r="O5176" t="s">
        <v>1082</v>
      </c>
      <c r="P5176">
        <v>7.2</v>
      </c>
      <c r="Q51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76">
        <f>YEAR(Table1[[#This Row],[Hire Date]])</f>
        <v>2019</v>
      </c>
      <c r="T5176" t="str">
        <f>IF(Table1[[#This Row],[Education Level]]="Master's Degree",
"Master's Degree",
IF(Table1[[#This Row],[Education Level]]="Bachelor's Degree",
"Bachelor's Degree",
"Others"))</f>
        <v>Master's Degree</v>
      </c>
    </row>
    <row r="5177" spans="1:20" x14ac:dyDescent="0.25">
      <c r="A5177" t="s">
        <v>10703</v>
      </c>
      <c r="B5177" t="s">
        <v>10704</v>
      </c>
      <c r="C5177" t="s">
        <v>18</v>
      </c>
      <c r="D5177">
        <v>51</v>
      </c>
      <c r="E5177" t="s">
        <v>19</v>
      </c>
      <c r="F5177" t="s">
        <v>60</v>
      </c>
      <c r="G5177" t="s">
        <v>232</v>
      </c>
      <c r="H5177" t="s">
        <v>33</v>
      </c>
      <c r="I5177" t="s">
        <v>34</v>
      </c>
      <c r="J5177" s="1">
        <v>44809</v>
      </c>
      <c r="M5177" t="s">
        <v>35</v>
      </c>
      <c r="N5177" s="2">
        <v>50529.24</v>
      </c>
      <c r="O5177" t="s">
        <v>146</v>
      </c>
      <c r="P5177">
        <v>3.7</v>
      </c>
      <c r="Q51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77">
        <f>YEAR(Table1[[#This Row],[Hire Date]])</f>
        <v>2022</v>
      </c>
      <c r="T5177" t="str">
        <f>IF(Table1[[#This Row],[Education Level]]="Master's Degree",
"Master's Degree",
IF(Table1[[#This Row],[Education Level]]="Bachelor's Degree",
"Bachelor's Degree",
"Others"))</f>
        <v>Bachelor's Degree</v>
      </c>
    </row>
    <row r="5178" spans="1:20" x14ac:dyDescent="0.25">
      <c r="A5178" t="s">
        <v>10705</v>
      </c>
      <c r="B5178" t="s">
        <v>10706</v>
      </c>
      <c r="C5178" t="s">
        <v>18</v>
      </c>
      <c r="D5178">
        <v>23</v>
      </c>
      <c r="E5178" t="s">
        <v>136</v>
      </c>
      <c r="F5178" t="s">
        <v>49</v>
      </c>
      <c r="G5178" t="s">
        <v>93</v>
      </c>
      <c r="H5178" t="s">
        <v>22</v>
      </c>
      <c r="I5178" t="s">
        <v>34</v>
      </c>
      <c r="J5178" s="1">
        <v>45195</v>
      </c>
      <c r="M5178" t="s">
        <v>35</v>
      </c>
      <c r="N5178" s="2">
        <v>3023.36</v>
      </c>
      <c r="O5178" t="s">
        <v>196</v>
      </c>
      <c r="P5178">
        <v>2.6</v>
      </c>
      <c r="Q51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178">
        <f>YEAR(Table1[[#This Row],[Hire Date]])</f>
        <v>2023</v>
      </c>
      <c r="T5178" t="str">
        <f>IF(Table1[[#This Row],[Education Level]]="Master's Degree",
"Master's Degree",
IF(Table1[[#This Row],[Education Level]]="Bachelor's Degree",
"Bachelor's Degree",
"Others"))</f>
        <v>Bachelor's Degree</v>
      </c>
    </row>
    <row r="5179" spans="1:20" x14ac:dyDescent="0.25">
      <c r="A5179" t="s">
        <v>10707</v>
      </c>
      <c r="B5179" t="s">
        <v>10708</v>
      </c>
      <c r="C5179" t="s">
        <v>29</v>
      </c>
      <c r="D5179">
        <v>22</v>
      </c>
      <c r="E5179" t="s">
        <v>69</v>
      </c>
      <c r="F5179" t="s">
        <v>31</v>
      </c>
      <c r="G5179" t="s">
        <v>32</v>
      </c>
      <c r="H5179" t="s">
        <v>33</v>
      </c>
      <c r="I5179" t="s">
        <v>23</v>
      </c>
      <c r="J5179" s="1">
        <v>44119</v>
      </c>
      <c r="M5179" t="s">
        <v>35</v>
      </c>
      <c r="N5179" s="2">
        <v>6011.07</v>
      </c>
      <c r="O5179" t="s">
        <v>1480</v>
      </c>
      <c r="P5179">
        <v>5.6</v>
      </c>
      <c r="Q51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79">
        <f>YEAR(Table1[[#This Row],[Hire Date]])</f>
        <v>2020</v>
      </c>
      <c r="T5179" t="str">
        <f>IF(Table1[[#This Row],[Education Level]]="Master's Degree",
"Master's Degree",
IF(Table1[[#This Row],[Education Level]]="Bachelor's Degree",
"Bachelor's Degree",
"Others"))</f>
        <v>Master's Degree</v>
      </c>
    </row>
    <row r="5180" spans="1:20" x14ac:dyDescent="0.25">
      <c r="A5180" t="s">
        <v>10709</v>
      </c>
      <c r="B5180" t="s">
        <v>10710</v>
      </c>
      <c r="C5180" t="s">
        <v>18</v>
      </c>
      <c r="D5180">
        <v>33</v>
      </c>
      <c r="E5180" t="s">
        <v>86</v>
      </c>
      <c r="F5180" t="s">
        <v>49</v>
      </c>
      <c r="G5180" t="s">
        <v>21</v>
      </c>
      <c r="H5180" t="s">
        <v>33</v>
      </c>
      <c r="I5180" t="s">
        <v>34</v>
      </c>
      <c r="J5180" s="1">
        <v>43882</v>
      </c>
      <c r="M5180" t="s">
        <v>35</v>
      </c>
      <c r="N5180" s="2">
        <v>19059.990000000002</v>
      </c>
      <c r="O5180" t="s">
        <v>621</v>
      </c>
      <c r="P5180">
        <v>6.2</v>
      </c>
      <c r="Q51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80">
        <f>YEAR(Table1[[#This Row],[Hire Date]])</f>
        <v>2020</v>
      </c>
      <c r="T5180" t="str">
        <f>IF(Table1[[#This Row],[Education Level]]="Master's Degree",
"Master's Degree",
IF(Table1[[#This Row],[Education Level]]="Bachelor's Degree",
"Bachelor's Degree",
"Others"))</f>
        <v>Bachelor's Degree</v>
      </c>
    </row>
    <row r="5181" spans="1:20" x14ac:dyDescent="0.25">
      <c r="A5181" t="s">
        <v>10711</v>
      </c>
      <c r="B5181" t="s">
        <v>10712</v>
      </c>
      <c r="C5181" t="s">
        <v>18</v>
      </c>
      <c r="D5181">
        <v>35</v>
      </c>
      <c r="E5181" t="s">
        <v>73</v>
      </c>
      <c r="F5181" t="s">
        <v>31</v>
      </c>
      <c r="G5181" t="s">
        <v>21</v>
      </c>
      <c r="H5181" t="s">
        <v>33</v>
      </c>
      <c r="I5181" t="s">
        <v>23</v>
      </c>
      <c r="J5181" s="1">
        <v>43666</v>
      </c>
      <c r="K5181" s="1">
        <v>46074</v>
      </c>
      <c r="L5181" t="s">
        <v>113</v>
      </c>
      <c r="M5181" t="s">
        <v>25</v>
      </c>
      <c r="N5181" s="2">
        <v>14109.67</v>
      </c>
      <c r="O5181" t="s">
        <v>2967</v>
      </c>
      <c r="P5181">
        <v>6.6</v>
      </c>
      <c r="Q51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81">
        <f>YEAR(Table1[[#This Row],[Hire Date]])</f>
        <v>2019</v>
      </c>
      <c r="S5181" s="9">
        <f>YEAR(Table1[[#This Row],[Exit Date]])</f>
        <v>2026</v>
      </c>
      <c r="T5181" t="str">
        <f>IF(Table1[[#This Row],[Education Level]]="Master's Degree",
"Master's Degree",
IF(Table1[[#This Row],[Education Level]]="Bachelor's Degree",
"Bachelor's Degree",
"Others"))</f>
        <v>Master's Degree</v>
      </c>
    </row>
    <row r="5182" spans="1:20" x14ac:dyDescent="0.25">
      <c r="A5182" t="s">
        <v>10713</v>
      </c>
      <c r="B5182" t="s">
        <v>10714</v>
      </c>
      <c r="C5182" t="s">
        <v>18</v>
      </c>
      <c r="D5182">
        <v>36</v>
      </c>
      <c r="E5182" t="s">
        <v>86</v>
      </c>
      <c r="F5182" t="s">
        <v>31</v>
      </c>
      <c r="G5182" t="s">
        <v>32</v>
      </c>
      <c r="H5182" t="s">
        <v>33</v>
      </c>
      <c r="I5182" t="s">
        <v>34</v>
      </c>
      <c r="J5182" s="1">
        <v>43513</v>
      </c>
      <c r="M5182" t="s">
        <v>35</v>
      </c>
      <c r="N5182" s="2">
        <v>5630.79</v>
      </c>
      <c r="O5182" t="s">
        <v>581</v>
      </c>
      <c r="P5182">
        <v>7.2</v>
      </c>
      <c r="Q51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82">
        <f>YEAR(Table1[[#This Row],[Hire Date]])</f>
        <v>2019</v>
      </c>
      <c r="T5182" t="str">
        <f>IF(Table1[[#This Row],[Education Level]]="Master's Degree",
"Master's Degree",
IF(Table1[[#This Row],[Education Level]]="Bachelor's Degree",
"Bachelor's Degree",
"Others"))</f>
        <v>Bachelor's Degree</v>
      </c>
    </row>
    <row r="5183" spans="1:20" x14ac:dyDescent="0.25">
      <c r="A5183" t="s">
        <v>10715</v>
      </c>
      <c r="B5183" t="s">
        <v>10716</v>
      </c>
      <c r="C5183" t="s">
        <v>18</v>
      </c>
      <c r="D5183">
        <v>30</v>
      </c>
      <c r="E5183" t="s">
        <v>19</v>
      </c>
      <c r="F5183" t="s">
        <v>31</v>
      </c>
      <c r="G5183" t="s">
        <v>21</v>
      </c>
      <c r="H5183" t="s">
        <v>131</v>
      </c>
      <c r="I5183" t="s">
        <v>50</v>
      </c>
      <c r="J5183" s="1">
        <v>45691</v>
      </c>
      <c r="K5183" s="1">
        <v>46056</v>
      </c>
      <c r="L5183" t="s">
        <v>132</v>
      </c>
      <c r="M5183" t="s">
        <v>25</v>
      </c>
      <c r="N5183" s="2">
        <v>16909.77</v>
      </c>
      <c r="O5183" t="s">
        <v>604</v>
      </c>
      <c r="P5183">
        <v>1</v>
      </c>
      <c r="Q51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183">
        <f>YEAR(Table1[[#This Row],[Hire Date]])</f>
        <v>2025</v>
      </c>
      <c r="S5183" s="9">
        <f>YEAR(Table1[[#This Row],[Exit Date]])</f>
        <v>2026</v>
      </c>
      <c r="T5183" t="str">
        <f>IF(Table1[[#This Row],[Education Level]]="Master's Degree",
"Master's Degree",
IF(Table1[[#This Row],[Education Level]]="Bachelor's Degree",
"Bachelor's Degree",
"Others"))</f>
        <v>Others</v>
      </c>
    </row>
    <row r="5184" spans="1:20" x14ac:dyDescent="0.25">
      <c r="A5184" t="s">
        <v>10717</v>
      </c>
      <c r="B5184" t="s">
        <v>7067</v>
      </c>
      <c r="C5184" t="s">
        <v>18</v>
      </c>
      <c r="D5184">
        <v>33</v>
      </c>
      <c r="E5184" t="s">
        <v>43</v>
      </c>
      <c r="F5184" t="s">
        <v>31</v>
      </c>
      <c r="G5184" t="s">
        <v>232</v>
      </c>
      <c r="H5184" t="s">
        <v>33</v>
      </c>
      <c r="I5184" t="s">
        <v>23</v>
      </c>
      <c r="J5184" s="1">
        <v>45111</v>
      </c>
      <c r="M5184" t="s">
        <v>35</v>
      </c>
      <c r="N5184" s="2">
        <v>54249.87</v>
      </c>
      <c r="O5184" t="s">
        <v>146</v>
      </c>
      <c r="P5184">
        <v>2.9</v>
      </c>
      <c r="Q51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184">
        <f>YEAR(Table1[[#This Row],[Hire Date]])</f>
        <v>2023</v>
      </c>
      <c r="T5184" t="str">
        <f>IF(Table1[[#This Row],[Education Level]]="Master's Degree",
"Master's Degree",
IF(Table1[[#This Row],[Education Level]]="Bachelor's Degree",
"Bachelor's Degree",
"Others"))</f>
        <v>Master's Degree</v>
      </c>
    </row>
    <row r="5185" spans="1:20" x14ac:dyDescent="0.25">
      <c r="A5185" t="s">
        <v>10718</v>
      </c>
      <c r="B5185" t="s">
        <v>10719</v>
      </c>
      <c r="C5185" t="s">
        <v>18</v>
      </c>
      <c r="D5185">
        <v>38</v>
      </c>
      <c r="E5185" t="s">
        <v>30</v>
      </c>
      <c r="F5185" t="s">
        <v>60</v>
      </c>
      <c r="G5185" t="s">
        <v>21</v>
      </c>
      <c r="H5185" t="s">
        <v>33</v>
      </c>
      <c r="I5185" t="s">
        <v>34</v>
      </c>
      <c r="J5185" s="1">
        <v>44915</v>
      </c>
      <c r="M5185" t="s">
        <v>35</v>
      </c>
      <c r="N5185" s="2">
        <v>18426.84</v>
      </c>
      <c r="O5185" t="s">
        <v>1861</v>
      </c>
      <c r="P5185">
        <v>3.4</v>
      </c>
      <c r="Q51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85">
        <f>YEAR(Table1[[#This Row],[Hire Date]])</f>
        <v>2022</v>
      </c>
      <c r="T5185" t="str">
        <f>IF(Table1[[#This Row],[Education Level]]="Master's Degree",
"Master's Degree",
IF(Table1[[#This Row],[Education Level]]="Bachelor's Degree",
"Bachelor's Degree",
"Others"))</f>
        <v>Bachelor's Degree</v>
      </c>
    </row>
    <row r="5186" spans="1:20" x14ac:dyDescent="0.25">
      <c r="A5186" t="s">
        <v>10720</v>
      </c>
      <c r="B5186" t="s">
        <v>10721</v>
      </c>
      <c r="C5186" t="s">
        <v>18</v>
      </c>
      <c r="D5186">
        <v>44</v>
      </c>
      <c r="E5186" t="s">
        <v>79</v>
      </c>
      <c r="F5186" t="s">
        <v>31</v>
      </c>
      <c r="G5186" t="s">
        <v>32</v>
      </c>
      <c r="H5186" t="s">
        <v>131</v>
      </c>
      <c r="I5186" t="s">
        <v>23</v>
      </c>
      <c r="J5186" s="1">
        <v>45797</v>
      </c>
      <c r="K5186" s="1">
        <v>46071</v>
      </c>
      <c r="L5186" t="s">
        <v>62</v>
      </c>
      <c r="M5186" t="s">
        <v>25</v>
      </c>
      <c r="N5186" s="2">
        <v>5901.03</v>
      </c>
      <c r="O5186" t="s">
        <v>229</v>
      </c>
      <c r="P5186">
        <v>0.8</v>
      </c>
      <c r="Q51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186">
        <f>YEAR(Table1[[#This Row],[Hire Date]])</f>
        <v>2025</v>
      </c>
      <c r="S5186" s="9">
        <f>YEAR(Table1[[#This Row],[Exit Date]])</f>
        <v>2026</v>
      </c>
      <c r="T5186" t="str">
        <f>IF(Table1[[#This Row],[Education Level]]="Master's Degree",
"Master's Degree",
IF(Table1[[#This Row],[Education Level]]="Bachelor's Degree",
"Bachelor's Degree",
"Others"))</f>
        <v>Master's Degree</v>
      </c>
    </row>
    <row r="5187" spans="1:20" x14ac:dyDescent="0.25">
      <c r="A5187" t="s">
        <v>10722</v>
      </c>
      <c r="B5187" t="s">
        <v>10723</v>
      </c>
      <c r="C5187" t="s">
        <v>29</v>
      </c>
      <c r="D5187">
        <v>22</v>
      </c>
      <c r="E5187" t="s">
        <v>19</v>
      </c>
      <c r="F5187" t="s">
        <v>60</v>
      </c>
      <c r="G5187" t="s">
        <v>137</v>
      </c>
      <c r="H5187" t="s">
        <v>33</v>
      </c>
      <c r="I5187" t="s">
        <v>34</v>
      </c>
      <c r="J5187" s="1">
        <v>45331</v>
      </c>
      <c r="M5187" t="s">
        <v>35</v>
      </c>
      <c r="N5187" s="2">
        <v>28805.07</v>
      </c>
      <c r="O5187" t="s">
        <v>612</v>
      </c>
      <c r="P5187">
        <v>2.2999999999999998</v>
      </c>
      <c r="Q51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187">
        <f>YEAR(Table1[[#This Row],[Hire Date]])</f>
        <v>2024</v>
      </c>
      <c r="T5187" t="str">
        <f>IF(Table1[[#This Row],[Education Level]]="Master's Degree",
"Master's Degree",
IF(Table1[[#This Row],[Education Level]]="Bachelor's Degree",
"Bachelor's Degree",
"Others"))</f>
        <v>Bachelor's Degree</v>
      </c>
    </row>
    <row r="5188" spans="1:20" x14ac:dyDescent="0.25">
      <c r="A5188" t="s">
        <v>10724</v>
      </c>
      <c r="B5188" t="s">
        <v>10725</v>
      </c>
      <c r="C5188" t="s">
        <v>29</v>
      </c>
      <c r="D5188">
        <v>31</v>
      </c>
      <c r="E5188" t="s">
        <v>43</v>
      </c>
      <c r="F5188" t="s">
        <v>60</v>
      </c>
      <c r="G5188" t="s">
        <v>21</v>
      </c>
      <c r="H5188" t="s">
        <v>22</v>
      </c>
      <c r="I5188" t="s">
        <v>75</v>
      </c>
      <c r="J5188" s="1">
        <v>45920</v>
      </c>
      <c r="K5188" s="1">
        <v>46172</v>
      </c>
      <c r="L5188" t="s">
        <v>24</v>
      </c>
      <c r="M5188" t="s">
        <v>25</v>
      </c>
      <c r="N5188" s="2">
        <v>15617.35</v>
      </c>
      <c r="O5188" t="s">
        <v>991</v>
      </c>
      <c r="P5188">
        <v>0.7</v>
      </c>
      <c r="Q51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188">
        <f>YEAR(Table1[[#This Row],[Hire Date]])</f>
        <v>2025</v>
      </c>
      <c r="S5188" s="9">
        <f>YEAR(Table1[[#This Row],[Exit Date]])</f>
        <v>2026</v>
      </c>
      <c r="T5188" t="str">
        <f>IF(Table1[[#This Row],[Education Level]]="Master's Degree",
"Master's Degree",
IF(Table1[[#This Row],[Education Level]]="Bachelor's Degree",
"Bachelor's Degree",
"Others"))</f>
        <v>Others</v>
      </c>
    </row>
    <row r="5189" spans="1:20" x14ac:dyDescent="0.25">
      <c r="A5189" t="s">
        <v>10726</v>
      </c>
      <c r="B5189" t="s">
        <v>10727</v>
      </c>
      <c r="C5189" t="s">
        <v>29</v>
      </c>
      <c r="D5189">
        <v>36</v>
      </c>
      <c r="E5189" t="s">
        <v>121</v>
      </c>
      <c r="F5189" t="s">
        <v>74</v>
      </c>
      <c r="G5189" t="s">
        <v>61</v>
      </c>
      <c r="H5189" t="s">
        <v>131</v>
      </c>
      <c r="I5189" t="s">
        <v>23</v>
      </c>
      <c r="J5189" s="1">
        <v>45637</v>
      </c>
      <c r="M5189" t="s">
        <v>35</v>
      </c>
      <c r="N5189" s="2">
        <v>13598.71</v>
      </c>
      <c r="O5189" t="s">
        <v>321</v>
      </c>
      <c r="P5189">
        <v>1.4</v>
      </c>
      <c r="Q51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189">
        <f>YEAR(Table1[[#This Row],[Hire Date]])</f>
        <v>2024</v>
      </c>
      <c r="T5189" t="str">
        <f>IF(Table1[[#This Row],[Education Level]]="Master's Degree",
"Master's Degree",
IF(Table1[[#This Row],[Education Level]]="Bachelor's Degree",
"Bachelor's Degree",
"Others"))</f>
        <v>Master's Degree</v>
      </c>
    </row>
    <row r="5190" spans="1:20" x14ac:dyDescent="0.25">
      <c r="A5190" t="s">
        <v>10728</v>
      </c>
      <c r="B5190" t="s">
        <v>10729</v>
      </c>
      <c r="C5190" t="s">
        <v>29</v>
      </c>
      <c r="D5190">
        <v>26</v>
      </c>
      <c r="E5190" t="s">
        <v>43</v>
      </c>
      <c r="F5190" t="s">
        <v>60</v>
      </c>
      <c r="G5190" t="s">
        <v>45</v>
      </c>
      <c r="H5190" t="s">
        <v>131</v>
      </c>
      <c r="I5190" t="s">
        <v>34</v>
      </c>
      <c r="J5190" s="1">
        <v>43568</v>
      </c>
      <c r="M5190" t="s">
        <v>35</v>
      </c>
      <c r="N5190" s="2">
        <v>8773.08</v>
      </c>
      <c r="O5190" t="s">
        <v>1223</v>
      </c>
      <c r="P5190">
        <v>7.1</v>
      </c>
      <c r="Q51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90">
        <f>YEAR(Table1[[#This Row],[Hire Date]])</f>
        <v>2019</v>
      </c>
      <c r="T5190" t="str">
        <f>IF(Table1[[#This Row],[Education Level]]="Master's Degree",
"Master's Degree",
IF(Table1[[#This Row],[Education Level]]="Bachelor's Degree",
"Bachelor's Degree",
"Others"))</f>
        <v>Bachelor's Degree</v>
      </c>
    </row>
    <row r="5191" spans="1:20" x14ac:dyDescent="0.25">
      <c r="A5191" t="s">
        <v>10730</v>
      </c>
      <c r="B5191" t="s">
        <v>10731</v>
      </c>
      <c r="C5191" t="s">
        <v>18</v>
      </c>
      <c r="D5191">
        <v>50</v>
      </c>
      <c r="E5191" s="9" t="s">
        <v>13002</v>
      </c>
      <c r="F5191" t="s">
        <v>31</v>
      </c>
      <c r="G5191" t="s">
        <v>32</v>
      </c>
      <c r="H5191" t="s">
        <v>131</v>
      </c>
      <c r="I5191" t="s">
        <v>34</v>
      </c>
      <c r="J5191" s="1">
        <v>44766</v>
      </c>
      <c r="K5191" s="1">
        <v>45041</v>
      </c>
      <c r="L5191" t="s">
        <v>132</v>
      </c>
      <c r="M5191" t="s">
        <v>25</v>
      </c>
      <c r="N5191" s="2">
        <v>4233.01</v>
      </c>
      <c r="O5191" t="s">
        <v>553</v>
      </c>
      <c r="P5191">
        <v>0.8</v>
      </c>
      <c r="Q51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191">
        <f>YEAR(Table1[[#This Row],[Hire Date]])</f>
        <v>2022</v>
      </c>
      <c r="S5191" s="9">
        <f>YEAR(Table1[[#This Row],[Exit Date]])</f>
        <v>2023</v>
      </c>
      <c r="T5191" t="str">
        <f>IF(Table1[[#This Row],[Education Level]]="Master's Degree",
"Master's Degree",
IF(Table1[[#This Row],[Education Level]]="Bachelor's Degree",
"Bachelor's Degree",
"Others"))</f>
        <v>Bachelor's Degree</v>
      </c>
    </row>
    <row r="5192" spans="1:20" x14ac:dyDescent="0.25">
      <c r="A5192" t="s">
        <v>10732</v>
      </c>
      <c r="B5192" t="s">
        <v>10733</v>
      </c>
      <c r="C5192" t="s">
        <v>29</v>
      </c>
      <c r="D5192">
        <v>29</v>
      </c>
      <c r="E5192" t="s">
        <v>136</v>
      </c>
      <c r="F5192" t="s">
        <v>74</v>
      </c>
      <c r="G5192" t="s">
        <v>21</v>
      </c>
      <c r="H5192" t="s">
        <v>33</v>
      </c>
      <c r="I5192" t="s">
        <v>34</v>
      </c>
      <c r="J5192" s="1">
        <v>45906</v>
      </c>
      <c r="M5192" t="s">
        <v>35</v>
      </c>
      <c r="N5192" s="2">
        <v>15409.66</v>
      </c>
      <c r="O5192" t="s">
        <v>4020</v>
      </c>
      <c r="P5192">
        <v>0.7</v>
      </c>
      <c r="Q51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192">
        <f>YEAR(Table1[[#This Row],[Hire Date]])</f>
        <v>2025</v>
      </c>
      <c r="T5192" t="str">
        <f>IF(Table1[[#This Row],[Education Level]]="Master's Degree",
"Master's Degree",
IF(Table1[[#This Row],[Education Level]]="Bachelor's Degree",
"Bachelor's Degree",
"Others"))</f>
        <v>Bachelor's Degree</v>
      </c>
    </row>
    <row r="5193" spans="1:20" x14ac:dyDescent="0.25">
      <c r="A5193" t="s">
        <v>10734</v>
      </c>
      <c r="B5193" t="s">
        <v>10735</v>
      </c>
      <c r="C5193" t="s">
        <v>29</v>
      </c>
      <c r="D5193">
        <v>34</v>
      </c>
      <c r="E5193" t="s">
        <v>69</v>
      </c>
      <c r="F5193" t="s">
        <v>20</v>
      </c>
      <c r="G5193" t="s">
        <v>61</v>
      </c>
      <c r="H5193" t="s">
        <v>33</v>
      </c>
      <c r="I5193" t="s">
        <v>34</v>
      </c>
      <c r="J5193" s="1">
        <v>43791</v>
      </c>
      <c r="M5193" t="s">
        <v>35</v>
      </c>
      <c r="N5193" s="2">
        <v>11084.88</v>
      </c>
      <c r="O5193" t="s">
        <v>3116</v>
      </c>
      <c r="P5193">
        <v>6.5</v>
      </c>
      <c r="Q51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93">
        <f>YEAR(Table1[[#This Row],[Hire Date]])</f>
        <v>2019</v>
      </c>
      <c r="T5193" t="str">
        <f>IF(Table1[[#This Row],[Education Level]]="Master's Degree",
"Master's Degree",
IF(Table1[[#This Row],[Education Level]]="Bachelor's Degree",
"Bachelor's Degree",
"Others"))</f>
        <v>Bachelor's Degree</v>
      </c>
    </row>
    <row r="5194" spans="1:20" x14ac:dyDescent="0.25">
      <c r="A5194" t="s">
        <v>10736</v>
      </c>
      <c r="B5194" t="s">
        <v>10737</v>
      </c>
      <c r="C5194" t="s">
        <v>18</v>
      </c>
      <c r="D5194">
        <v>40</v>
      </c>
      <c r="E5194" t="s">
        <v>79</v>
      </c>
      <c r="F5194" t="s">
        <v>31</v>
      </c>
      <c r="G5194" t="s">
        <v>93</v>
      </c>
      <c r="H5194" t="s">
        <v>138</v>
      </c>
      <c r="I5194" t="s">
        <v>34</v>
      </c>
      <c r="J5194" s="1">
        <v>44858</v>
      </c>
      <c r="M5194" t="s">
        <v>35</v>
      </c>
      <c r="N5194" s="2">
        <v>3141.82</v>
      </c>
      <c r="O5194" t="s">
        <v>416</v>
      </c>
      <c r="P5194">
        <v>3.6</v>
      </c>
      <c r="Q51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194">
        <f>YEAR(Table1[[#This Row],[Hire Date]])</f>
        <v>2022</v>
      </c>
      <c r="T5194" t="str">
        <f>IF(Table1[[#This Row],[Education Level]]="Master's Degree",
"Master's Degree",
IF(Table1[[#This Row],[Education Level]]="Bachelor's Degree",
"Bachelor's Degree",
"Others"))</f>
        <v>Bachelor's Degree</v>
      </c>
    </row>
    <row r="5195" spans="1:20" x14ac:dyDescent="0.25">
      <c r="A5195" t="s">
        <v>10738</v>
      </c>
      <c r="B5195" t="s">
        <v>10739</v>
      </c>
      <c r="C5195" t="s">
        <v>29</v>
      </c>
      <c r="D5195">
        <v>29</v>
      </c>
      <c r="E5195" t="s">
        <v>19</v>
      </c>
      <c r="F5195" t="s">
        <v>49</v>
      </c>
      <c r="G5195" t="s">
        <v>145</v>
      </c>
      <c r="H5195" t="s">
        <v>33</v>
      </c>
      <c r="I5195" t="s">
        <v>34</v>
      </c>
      <c r="J5195" s="1">
        <v>45348</v>
      </c>
      <c r="M5195" t="s">
        <v>35</v>
      </c>
      <c r="N5195" s="2">
        <v>34680.800000000003</v>
      </c>
      <c r="O5195" t="s">
        <v>146</v>
      </c>
      <c r="P5195">
        <v>2.2000000000000002</v>
      </c>
      <c r="Q51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195">
        <f>YEAR(Table1[[#This Row],[Hire Date]])</f>
        <v>2024</v>
      </c>
      <c r="T5195" t="str">
        <f>IF(Table1[[#This Row],[Education Level]]="Master's Degree",
"Master's Degree",
IF(Table1[[#This Row],[Education Level]]="Bachelor's Degree",
"Bachelor's Degree",
"Others"))</f>
        <v>Bachelor's Degree</v>
      </c>
    </row>
    <row r="5196" spans="1:20" x14ac:dyDescent="0.25">
      <c r="A5196" t="s">
        <v>10740</v>
      </c>
      <c r="B5196" t="s">
        <v>6848</v>
      </c>
      <c r="C5196" t="s">
        <v>18</v>
      </c>
      <c r="D5196">
        <v>22</v>
      </c>
      <c r="E5196" t="s">
        <v>100</v>
      </c>
      <c r="F5196" t="s">
        <v>31</v>
      </c>
      <c r="G5196" t="s">
        <v>61</v>
      </c>
      <c r="H5196" t="s">
        <v>33</v>
      </c>
      <c r="I5196" t="s">
        <v>34</v>
      </c>
      <c r="J5196" s="1">
        <v>45797</v>
      </c>
      <c r="M5196" t="s">
        <v>35</v>
      </c>
      <c r="N5196" s="2">
        <v>12883.4</v>
      </c>
      <c r="O5196" t="s">
        <v>1497</v>
      </c>
      <c r="P5196">
        <v>1</v>
      </c>
      <c r="Q51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196">
        <f>YEAR(Table1[[#This Row],[Hire Date]])</f>
        <v>2025</v>
      </c>
      <c r="T5196" t="str">
        <f>IF(Table1[[#This Row],[Education Level]]="Master's Degree",
"Master's Degree",
IF(Table1[[#This Row],[Education Level]]="Bachelor's Degree",
"Bachelor's Degree",
"Others"))</f>
        <v>Bachelor's Degree</v>
      </c>
    </row>
    <row r="5197" spans="1:20" x14ac:dyDescent="0.25">
      <c r="A5197" t="s">
        <v>10741</v>
      </c>
      <c r="B5197" t="s">
        <v>4019</v>
      </c>
      <c r="C5197" t="s">
        <v>18</v>
      </c>
      <c r="D5197">
        <v>31</v>
      </c>
      <c r="E5197" t="s">
        <v>73</v>
      </c>
      <c r="F5197" t="s">
        <v>60</v>
      </c>
      <c r="G5197" t="s">
        <v>32</v>
      </c>
      <c r="H5197" t="s">
        <v>33</v>
      </c>
      <c r="I5197" t="s">
        <v>34</v>
      </c>
      <c r="J5197" s="1">
        <v>43120</v>
      </c>
      <c r="M5197" t="s">
        <v>35</v>
      </c>
      <c r="N5197" s="2">
        <v>4273.1899999999996</v>
      </c>
      <c r="O5197" t="s">
        <v>813</v>
      </c>
      <c r="P5197">
        <v>8.3000000000000007</v>
      </c>
      <c r="Q51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97">
        <f>YEAR(Table1[[#This Row],[Hire Date]])</f>
        <v>2018</v>
      </c>
      <c r="T5197" t="str">
        <f>IF(Table1[[#This Row],[Education Level]]="Master's Degree",
"Master's Degree",
IF(Table1[[#This Row],[Education Level]]="Bachelor's Degree",
"Bachelor's Degree",
"Others"))</f>
        <v>Bachelor's Degree</v>
      </c>
    </row>
    <row r="5198" spans="1:20" x14ac:dyDescent="0.25">
      <c r="A5198" t="s">
        <v>10742</v>
      </c>
      <c r="B5198" t="s">
        <v>10743</v>
      </c>
      <c r="C5198" t="s">
        <v>29</v>
      </c>
      <c r="D5198">
        <v>44</v>
      </c>
      <c r="E5198" t="s">
        <v>69</v>
      </c>
      <c r="F5198" t="s">
        <v>49</v>
      </c>
      <c r="G5198" t="s">
        <v>61</v>
      </c>
      <c r="H5198" t="s">
        <v>22</v>
      </c>
      <c r="I5198" t="s">
        <v>23</v>
      </c>
      <c r="J5198" s="1">
        <v>44029</v>
      </c>
      <c r="M5198" t="s">
        <v>35</v>
      </c>
      <c r="N5198" s="2">
        <v>11505.27</v>
      </c>
      <c r="O5198" t="s">
        <v>1536</v>
      </c>
      <c r="P5198">
        <v>5.8</v>
      </c>
      <c r="Q51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198">
        <f>YEAR(Table1[[#This Row],[Hire Date]])</f>
        <v>2020</v>
      </c>
      <c r="T5198" t="str">
        <f>IF(Table1[[#This Row],[Education Level]]="Master's Degree",
"Master's Degree",
IF(Table1[[#This Row],[Education Level]]="Bachelor's Degree",
"Bachelor's Degree",
"Others"))</f>
        <v>Master's Degree</v>
      </c>
    </row>
    <row r="5199" spans="1:20" x14ac:dyDescent="0.25">
      <c r="A5199" t="s">
        <v>10744</v>
      </c>
      <c r="B5199" t="s">
        <v>10745</v>
      </c>
      <c r="C5199" t="s">
        <v>18</v>
      </c>
      <c r="D5199">
        <v>31</v>
      </c>
      <c r="E5199" t="s">
        <v>73</v>
      </c>
      <c r="F5199" t="s">
        <v>20</v>
      </c>
      <c r="G5199" t="s">
        <v>45</v>
      </c>
      <c r="H5199" t="s">
        <v>33</v>
      </c>
      <c r="I5199" t="s">
        <v>175</v>
      </c>
      <c r="J5199" s="1">
        <v>45338</v>
      </c>
      <c r="M5199" t="s">
        <v>35</v>
      </c>
      <c r="N5199" s="2">
        <v>9143.3799999999992</v>
      </c>
      <c r="O5199" t="s">
        <v>202</v>
      </c>
      <c r="P5199">
        <v>2.2999999999999998</v>
      </c>
      <c r="Q51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199">
        <f>YEAR(Table1[[#This Row],[Hire Date]])</f>
        <v>2024</v>
      </c>
      <c r="T5199" t="str">
        <f>IF(Table1[[#This Row],[Education Level]]="Master's Degree",
"Master's Degree",
IF(Table1[[#This Row],[Education Level]]="Bachelor's Degree",
"Bachelor's Degree",
"Others"))</f>
        <v>Others</v>
      </c>
    </row>
    <row r="5200" spans="1:20" x14ac:dyDescent="0.25">
      <c r="A5200" t="s">
        <v>10746</v>
      </c>
      <c r="B5200" t="s">
        <v>10747</v>
      </c>
      <c r="C5200" t="s">
        <v>29</v>
      </c>
      <c r="D5200">
        <v>27</v>
      </c>
      <c r="E5200" t="s">
        <v>19</v>
      </c>
      <c r="F5200" t="s">
        <v>31</v>
      </c>
      <c r="G5200" t="s">
        <v>137</v>
      </c>
      <c r="H5200" t="s">
        <v>33</v>
      </c>
      <c r="I5200" t="s">
        <v>23</v>
      </c>
      <c r="J5200" s="1">
        <v>44387</v>
      </c>
      <c r="M5200" t="s">
        <v>35</v>
      </c>
      <c r="N5200" s="2">
        <v>22154.67</v>
      </c>
      <c r="O5200" t="s">
        <v>2967</v>
      </c>
      <c r="P5200">
        <v>4.9000000000000004</v>
      </c>
      <c r="Q52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00">
        <f>YEAR(Table1[[#This Row],[Hire Date]])</f>
        <v>2021</v>
      </c>
      <c r="T5200" t="str">
        <f>IF(Table1[[#This Row],[Education Level]]="Master's Degree",
"Master's Degree",
IF(Table1[[#This Row],[Education Level]]="Bachelor's Degree",
"Bachelor's Degree",
"Others"))</f>
        <v>Master's Degree</v>
      </c>
    </row>
    <row r="5201" spans="1:20" x14ac:dyDescent="0.25">
      <c r="A5201" t="s">
        <v>10748</v>
      </c>
      <c r="B5201" t="s">
        <v>10749</v>
      </c>
      <c r="C5201" t="s">
        <v>18</v>
      </c>
      <c r="D5201">
        <v>43</v>
      </c>
      <c r="E5201" t="s">
        <v>121</v>
      </c>
      <c r="F5201" t="s">
        <v>31</v>
      </c>
      <c r="G5201" t="s">
        <v>45</v>
      </c>
      <c r="H5201" t="s">
        <v>33</v>
      </c>
      <c r="I5201" t="s">
        <v>34</v>
      </c>
      <c r="J5201" s="1">
        <v>45053</v>
      </c>
      <c r="M5201" t="s">
        <v>35</v>
      </c>
      <c r="N5201" s="2">
        <v>9095.77</v>
      </c>
      <c r="O5201" t="s">
        <v>884</v>
      </c>
      <c r="P5201">
        <v>3</v>
      </c>
      <c r="Q52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01">
        <f>YEAR(Table1[[#This Row],[Hire Date]])</f>
        <v>2023</v>
      </c>
      <c r="T5201" t="str">
        <f>IF(Table1[[#This Row],[Education Level]]="Master's Degree",
"Master's Degree",
IF(Table1[[#This Row],[Education Level]]="Bachelor's Degree",
"Bachelor's Degree",
"Others"))</f>
        <v>Bachelor's Degree</v>
      </c>
    </row>
    <row r="5202" spans="1:20" x14ac:dyDescent="0.25">
      <c r="A5202" t="s">
        <v>10750</v>
      </c>
      <c r="B5202" t="s">
        <v>10751</v>
      </c>
      <c r="C5202" t="s">
        <v>29</v>
      </c>
      <c r="D5202">
        <v>32</v>
      </c>
      <c r="E5202" t="s">
        <v>136</v>
      </c>
      <c r="F5202" t="s">
        <v>31</v>
      </c>
      <c r="G5202" t="s">
        <v>61</v>
      </c>
      <c r="H5202" t="s">
        <v>33</v>
      </c>
      <c r="I5202" t="s">
        <v>34</v>
      </c>
      <c r="J5202" s="1">
        <v>43328</v>
      </c>
      <c r="M5202" t="s">
        <v>35</v>
      </c>
      <c r="N5202" s="2">
        <v>12153.97</v>
      </c>
      <c r="O5202" t="s">
        <v>994</v>
      </c>
      <c r="P5202">
        <v>7.8</v>
      </c>
      <c r="Q52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02">
        <f>YEAR(Table1[[#This Row],[Hire Date]])</f>
        <v>2018</v>
      </c>
      <c r="T5202" t="str">
        <f>IF(Table1[[#This Row],[Education Level]]="Master's Degree",
"Master's Degree",
IF(Table1[[#This Row],[Education Level]]="Bachelor's Degree",
"Bachelor's Degree",
"Others"))</f>
        <v>Bachelor's Degree</v>
      </c>
    </row>
    <row r="5203" spans="1:20" x14ac:dyDescent="0.25">
      <c r="A5203" t="s">
        <v>10752</v>
      </c>
      <c r="B5203" t="s">
        <v>5439</v>
      </c>
      <c r="C5203" t="s">
        <v>29</v>
      </c>
      <c r="D5203">
        <v>30</v>
      </c>
      <c r="E5203" t="s">
        <v>136</v>
      </c>
      <c r="F5203" t="s">
        <v>20</v>
      </c>
      <c r="G5203" t="s">
        <v>32</v>
      </c>
      <c r="H5203" t="s">
        <v>33</v>
      </c>
      <c r="I5203" t="s">
        <v>50</v>
      </c>
      <c r="J5203" s="1">
        <v>44168</v>
      </c>
      <c r="M5203" t="s">
        <v>35</v>
      </c>
      <c r="N5203" s="2">
        <v>5265.1</v>
      </c>
      <c r="O5203" t="s">
        <v>553</v>
      </c>
      <c r="P5203">
        <v>5.5</v>
      </c>
      <c r="Q52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03">
        <f>YEAR(Table1[[#This Row],[Hire Date]])</f>
        <v>2020</v>
      </c>
      <c r="T5203" t="str">
        <f>IF(Table1[[#This Row],[Education Level]]="Master's Degree",
"Master's Degree",
IF(Table1[[#This Row],[Education Level]]="Bachelor's Degree",
"Bachelor's Degree",
"Others"))</f>
        <v>Others</v>
      </c>
    </row>
    <row r="5204" spans="1:20" x14ac:dyDescent="0.25">
      <c r="A5204" t="s">
        <v>10753</v>
      </c>
      <c r="B5204" t="s">
        <v>10754</v>
      </c>
      <c r="C5204" t="s">
        <v>29</v>
      </c>
      <c r="D5204">
        <v>36</v>
      </c>
      <c r="E5204" t="s">
        <v>43</v>
      </c>
      <c r="F5204" t="s">
        <v>31</v>
      </c>
      <c r="G5204" t="s">
        <v>45</v>
      </c>
      <c r="H5204" t="s">
        <v>33</v>
      </c>
      <c r="I5204" t="s">
        <v>34</v>
      </c>
      <c r="J5204" s="1">
        <v>44071</v>
      </c>
      <c r="M5204" t="s">
        <v>35</v>
      </c>
      <c r="N5204" s="2">
        <v>6888.09</v>
      </c>
      <c r="O5204" t="s">
        <v>1804</v>
      </c>
      <c r="P5204">
        <v>5.7</v>
      </c>
      <c r="Q52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04">
        <f>YEAR(Table1[[#This Row],[Hire Date]])</f>
        <v>2020</v>
      </c>
      <c r="T5204" t="str">
        <f>IF(Table1[[#This Row],[Education Level]]="Master's Degree",
"Master's Degree",
IF(Table1[[#This Row],[Education Level]]="Bachelor's Degree",
"Bachelor's Degree",
"Others"))</f>
        <v>Bachelor's Degree</v>
      </c>
    </row>
    <row r="5205" spans="1:20" x14ac:dyDescent="0.25">
      <c r="A5205" t="s">
        <v>10755</v>
      </c>
      <c r="B5205" t="s">
        <v>10756</v>
      </c>
      <c r="C5205" t="s">
        <v>29</v>
      </c>
      <c r="D5205">
        <v>41</v>
      </c>
      <c r="E5205" t="s">
        <v>43</v>
      </c>
      <c r="F5205" t="s">
        <v>31</v>
      </c>
      <c r="G5205" t="s">
        <v>61</v>
      </c>
      <c r="H5205" t="s">
        <v>33</v>
      </c>
      <c r="I5205" t="s">
        <v>34</v>
      </c>
      <c r="J5205" s="1">
        <v>45835</v>
      </c>
      <c r="M5205" t="s">
        <v>35</v>
      </c>
      <c r="N5205" s="2">
        <v>9715.7999999999993</v>
      </c>
      <c r="O5205" t="s">
        <v>972</v>
      </c>
      <c r="P5205">
        <v>0.9</v>
      </c>
      <c r="Q52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205">
        <f>YEAR(Table1[[#This Row],[Hire Date]])</f>
        <v>2025</v>
      </c>
      <c r="T5205" t="str">
        <f>IF(Table1[[#This Row],[Education Level]]="Master's Degree",
"Master's Degree",
IF(Table1[[#This Row],[Education Level]]="Bachelor's Degree",
"Bachelor's Degree",
"Others"))</f>
        <v>Bachelor's Degree</v>
      </c>
    </row>
    <row r="5206" spans="1:20" x14ac:dyDescent="0.25">
      <c r="A5206" t="s">
        <v>10757</v>
      </c>
      <c r="B5206" t="s">
        <v>10758</v>
      </c>
      <c r="C5206" t="s">
        <v>29</v>
      </c>
      <c r="D5206">
        <v>56</v>
      </c>
      <c r="E5206" t="s">
        <v>30</v>
      </c>
      <c r="F5206" t="s">
        <v>44</v>
      </c>
      <c r="G5206" t="s">
        <v>45</v>
      </c>
      <c r="H5206" t="s">
        <v>33</v>
      </c>
      <c r="I5206" t="s">
        <v>34</v>
      </c>
      <c r="J5206" s="1">
        <v>43183</v>
      </c>
      <c r="M5206" t="s">
        <v>35</v>
      </c>
      <c r="N5206" s="2">
        <v>9381.08</v>
      </c>
      <c r="O5206" t="s">
        <v>1787</v>
      </c>
      <c r="P5206">
        <v>8.1999999999999993</v>
      </c>
      <c r="Q52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06">
        <f>YEAR(Table1[[#This Row],[Hire Date]])</f>
        <v>2018</v>
      </c>
      <c r="T5206" t="str">
        <f>IF(Table1[[#This Row],[Education Level]]="Master's Degree",
"Master's Degree",
IF(Table1[[#This Row],[Education Level]]="Bachelor's Degree",
"Bachelor's Degree",
"Others"))</f>
        <v>Bachelor's Degree</v>
      </c>
    </row>
    <row r="5207" spans="1:20" x14ac:dyDescent="0.25">
      <c r="A5207" t="s">
        <v>10759</v>
      </c>
      <c r="B5207" t="s">
        <v>10760</v>
      </c>
      <c r="C5207" t="s">
        <v>18</v>
      </c>
      <c r="D5207">
        <v>42</v>
      </c>
      <c r="E5207" t="s">
        <v>19</v>
      </c>
      <c r="F5207" t="s">
        <v>31</v>
      </c>
      <c r="G5207" t="s">
        <v>21</v>
      </c>
      <c r="H5207" t="s">
        <v>33</v>
      </c>
      <c r="I5207" t="s">
        <v>34</v>
      </c>
      <c r="J5207" s="1">
        <v>43414</v>
      </c>
      <c r="M5207" t="s">
        <v>35</v>
      </c>
      <c r="N5207" s="2">
        <v>18109.29</v>
      </c>
      <c r="O5207" t="s">
        <v>969</v>
      </c>
      <c r="P5207">
        <v>7.5</v>
      </c>
      <c r="Q52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07">
        <f>YEAR(Table1[[#This Row],[Hire Date]])</f>
        <v>2018</v>
      </c>
      <c r="T5207" t="str">
        <f>IF(Table1[[#This Row],[Education Level]]="Master's Degree",
"Master's Degree",
IF(Table1[[#This Row],[Education Level]]="Bachelor's Degree",
"Bachelor's Degree",
"Others"))</f>
        <v>Bachelor's Degree</v>
      </c>
    </row>
    <row r="5208" spans="1:20" x14ac:dyDescent="0.25">
      <c r="A5208" t="s">
        <v>10761</v>
      </c>
      <c r="B5208" t="s">
        <v>10762</v>
      </c>
      <c r="C5208" t="s">
        <v>18</v>
      </c>
      <c r="D5208">
        <v>45</v>
      </c>
      <c r="E5208" t="s">
        <v>79</v>
      </c>
      <c r="F5208" t="s">
        <v>31</v>
      </c>
      <c r="G5208" t="s">
        <v>32</v>
      </c>
      <c r="H5208" t="s">
        <v>33</v>
      </c>
      <c r="I5208" t="s">
        <v>34</v>
      </c>
      <c r="J5208" s="1">
        <v>44195</v>
      </c>
      <c r="M5208" t="s">
        <v>35</v>
      </c>
      <c r="N5208" s="2">
        <v>5809.58</v>
      </c>
      <c r="O5208" t="s">
        <v>211</v>
      </c>
      <c r="P5208">
        <v>5.4</v>
      </c>
      <c r="Q52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08">
        <f>YEAR(Table1[[#This Row],[Hire Date]])</f>
        <v>2020</v>
      </c>
      <c r="T5208" t="str">
        <f>IF(Table1[[#This Row],[Education Level]]="Master's Degree",
"Master's Degree",
IF(Table1[[#This Row],[Education Level]]="Bachelor's Degree",
"Bachelor's Degree",
"Others"))</f>
        <v>Bachelor's Degree</v>
      </c>
    </row>
    <row r="5209" spans="1:20" x14ac:dyDescent="0.25">
      <c r="A5209" t="s">
        <v>10763</v>
      </c>
      <c r="B5209" t="s">
        <v>10764</v>
      </c>
      <c r="C5209" t="s">
        <v>18</v>
      </c>
      <c r="D5209">
        <v>30</v>
      </c>
      <c r="E5209" t="s">
        <v>43</v>
      </c>
      <c r="F5209" t="s">
        <v>44</v>
      </c>
      <c r="G5209" t="s">
        <v>61</v>
      </c>
      <c r="H5209" t="s">
        <v>131</v>
      </c>
      <c r="I5209" t="s">
        <v>50</v>
      </c>
      <c r="J5209" s="1">
        <v>44326</v>
      </c>
      <c r="K5209" s="1">
        <v>45888</v>
      </c>
      <c r="L5209" t="s">
        <v>62</v>
      </c>
      <c r="M5209" t="s">
        <v>25</v>
      </c>
      <c r="N5209" s="2">
        <v>11668.65</v>
      </c>
      <c r="O5209" t="s">
        <v>3310</v>
      </c>
      <c r="P5209">
        <v>4.3</v>
      </c>
      <c r="Q52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09">
        <f>YEAR(Table1[[#This Row],[Hire Date]])</f>
        <v>2021</v>
      </c>
      <c r="S5209" s="9">
        <f>YEAR(Table1[[#This Row],[Exit Date]])</f>
        <v>2025</v>
      </c>
      <c r="T5209" t="str">
        <f>IF(Table1[[#This Row],[Education Level]]="Master's Degree",
"Master's Degree",
IF(Table1[[#This Row],[Education Level]]="Bachelor's Degree",
"Bachelor's Degree",
"Others"))</f>
        <v>Others</v>
      </c>
    </row>
    <row r="5210" spans="1:20" x14ac:dyDescent="0.25">
      <c r="A5210" t="s">
        <v>10765</v>
      </c>
      <c r="B5210" t="s">
        <v>10766</v>
      </c>
      <c r="C5210" t="s">
        <v>18</v>
      </c>
      <c r="D5210">
        <v>25</v>
      </c>
      <c r="E5210" t="s">
        <v>136</v>
      </c>
      <c r="F5210" t="s">
        <v>74</v>
      </c>
      <c r="G5210" t="s">
        <v>45</v>
      </c>
      <c r="H5210" t="s">
        <v>33</v>
      </c>
      <c r="I5210" t="s">
        <v>117</v>
      </c>
      <c r="J5210" s="1">
        <v>43972</v>
      </c>
      <c r="M5210" t="s">
        <v>35</v>
      </c>
      <c r="N5210" s="2">
        <v>8824.41</v>
      </c>
      <c r="O5210" t="s">
        <v>2476</v>
      </c>
      <c r="P5210">
        <v>6</v>
      </c>
      <c r="Q52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10">
        <f>YEAR(Table1[[#This Row],[Hire Date]])</f>
        <v>2020</v>
      </c>
      <c r="T5210" t="str">
        <f>IF(Table1[[#This Row],[Education Level]]="Master's Degree",
"Master's Degree",
IF(Table1[[#This Row],[Education Level]]="Bachelor's Degree",
"Bachelor's Degree",
"Others"))</f>
        <v>Others</v>
      </c>
    </row>
    <row r="5211" spans="1:20" x14ac:dyDescent="0.25">
      <c r="A5211" t="s">
        <v>10767</v>
      </c>
      <c r="B5211" t="s">
        <v>6955</v>
      </c>
      <c r="C5211" t="s">
        <v>18</v>
      </c>
      <c r="D5211">
        <v>35</v>
      </c>
      <c r="E5211" t="s">
        <v>73</v>
      </c>
      <c r="F5211" t="s">
        <v>44</v>
      </c>
      <c r="G5211" t="s">
        <v>61</v>
      </c>
      <c r="H5211" t="s">
        <v>33</v>
      </c>
      <c r="I5211" t="s">
        <v>23</v>
      </c>
      <c r="J5211" s="1">
        <v>45292</v>
      </c>
      <c r="K5211" s="1">
        <v>45935</v>
      </c>
      <c r="L5211" t="s">
        <v>24</v>
      </c>
      <c r="M5211" t="s">
        <v>25</v>
      </c>
      <c r="N5211" s="2">
        <v>13302.07</v>
      </c>
      <c r="O5211" t="s">
        <v>1568</v>
      </c>
      <c r="P5211">
        <v>1.8</v>
      </c>
      <c r="Q52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211">
        <f>YEAR(Table1[[#This Row],[Hire Date]])</f>
        <v>2024</v>
      </c>
      <c r="S5211" s="9">
        <f>YEAR(Table1[[#This Row],[Exit Date]])</f>
        <v>2025</v>
      </c>
      <c r="T5211" t="str">
        <f>IF(Table1[[#This Row],[Education Level]]="Master's Degree",
"Master's Degree",
IF(Table1[[#This Row],[Education Level]]="Bachelor's Degree",
"Bachelor's Degree",
"Others"))</f>
        <v>Master's Degree</v>
      </c>
    </row>
    <row r="5212" spans="1:20" x14ac:dyDescent="0.25">
      <c r="A5212" t="s">
        <v>10768</v>
      </c>
      <c r="B5212" t="s">
        <v>10769</v>
      </c>
      <c r="C5212" t="s">
        <v>29</v>
      </c>
      <c r="D5212">
        <v>35</v>
      </c>
      <c r="E5212" t="s">
        <v>121</v>
      </c>
      <c r="F5212" t="s">
        <v>60</v>
      </c>
      <c r="G5212" t="s">
        <v>21</v>
      </c>
      <c r="H5212" t="s">
        <v>22</v>
      </c>
      <c r="I5212" t="s">
        <v>34</v>
      </c>
      <c r="J5212" s="1">
        <v>43196</v>
      </c>
      <c r="K5212" s="1">
        <v>45611</v>
      </c>
      <c r="L5212" t="s">
        <v>324</v>
      </c>
      <c r="M5212" t="s">
        <v>25</v>
      </c>
      <c r="N5212" s="2">
        <v>19874.22</v>
      </c>
      <c r="O5212" t="s">
        <v>1187</v>
      </c>
      <c r="P5212">
        <v>6.6</v>
      </c>
      <c r="Q52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12">
        <f>YEAR(Table1[[#This Row],[Hire Date]])</f>
        <v>2018</v>
      </c>
      <c r="S5212" s="9">
        <f>YEAR(Table1[[#This Row],[Exit Date]])</f>
        <v>2024</v>
      </c>
      <c r="T5212" t="str">
        <f>IF(Table1[[#This Row],[Education Level]]="Master's Degree",
"Master's Degree",
IF(Table1[[#This Row],[Education Level]]="Bachelor's Degree",
"Bachelor's Degree",
"Others"))</f>
        <v>Bachelor's Degree</v>
      </c>
    </row>
    <row r="5213" spans="1:20" x14ac:dyDescent="0.25">
      <c r="A5213" t="s">
        <v>10770</v>
      </c>
      <c r="B5213" t="s">
        <v>10771</v>
      </c>
      <c r="C5213" t="s">
        <v>18</v>
      </c>
      <c r="D5213">
        <v>25</v>
      </c>
      <c r="E5213" s="9" t="s">
        <v>13002</v>
      </c>
      <c r="F5213" t="s">
        <v>60</v>
      </c>
      <c r="G5213" t="s">
        <v>45</v>
      </c>
      <c r="H5213" t="s">
        <v>33</v>
      </c>
      <c r="I5213" t="s">
        <v>117</v>
      </c>
      <c r="J5213" s="1">
        <v>43129</v>
      </c>
      <c r="M5213" t="s">
        <v>35</v>
      </c>
      <c r="N5213" s="2">
        <v>6509.62</v>
      </c>
      <c r="O5213" t="s">
        <v>857</v>
      </c>
      <c r="P5213">
        <v>8.3000000000000007</v>
      </c>
      <c r="Q52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13">
        <f>YEAR(Table1[[#This Row],[Hire Date]])</f>
        <v>2018</v>
      </c>
      <c r="T5213" t="str">
        <f>IF(Table1[[#This Row],[Education Level]]="Master's Degree",
"Master's Degree",
IF(Table1[[#This Row],[Education Level]]="Bachelor's Degree",
"Bachelor's Degree",
"Others"))</f>
        <v>Others</v>
      </c>
    </row>
    <row r="5214" spans="1:20" x14ac:dyDescent="0.25">
      <c r="A5214" t="s">
        <v>10772</v>
      </c>
      <c r="B5214" t="s">
        <v>10773</v>
      </c>
      <c r="C5214" t="s">
        <v>29</v>
      </c>
      <c r="D5214">
        <v>33</v>
      </c>
      <c r="E5214" t="s">
        <v>69</v>
      </c>
      <c r="F5214" t="s">
        <v>31</v>
      </c>
      <c r="G5214" t="s">
        <v>61</v>
      </c>
      <c r="H5214" t="s">
        <v>33</v>
      </c>
      <c r="I5214" t="s">
        <v>50</v>
      </c>
      <c r="J5214" s="1">
        <v>45064</v>
      </c>
      <c r="M5214" t="s">
        <v>35</v>
      </c>
      <c r="N5214" s="2">
        <v>11802.32</v>
      </c>
      <c r="O5214" t="s">
        <v>1288</v>
      </c>
      <c r="P5214">
        <v>3</v>
      </c>
      <c r="Q52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14">
        <f>YEAR(Table1[[#This Row],[Hire Date]])</f>
        <v>2023</v>
      </c>
      <c r="T5214" t="str">
        <f>IF(Table1[[#This Row],[Education Level]]="Master's Degree",
"Master's Degree",
IF(Table1[[#This Row],[Education Level]]="Bachelor's Degree",
"Bachelor's Degree",
"Others"))</f>
        <v>Others</v>
      </c>
    </row>
    <row r="5215" spans="1:20" x14ac:dyDescent="0.25">
      <c r="A5215" t="s">
        <v>10774</v>
      </c>
      <c r="B5215" t="s">
        <v>10775</v>
      </c>
      <c r="C5215" t="s">
        <v>29</v>
      </c>
      <c r="D5215">
        <v>38</v>
      </c>
      <c r="E5215" t="s">
        <v>30</v>
      </c>
      <c r="F5215" t="s">
        <v>31</v>
      </c>
      <c r="G5215" t="s">
        <v>61</v>
      </c>
      <c r="H5215" t="s">
        <v>33</v>
      </c>
      <c r="I5215" t="s">
        <v>23</v>
      </c>
      <c r="J5215" s="1">
        <v>43851</v>
      </c>
      <c r="M5215" t="s">
        <v>35</v>
      </c>
      <c r="N5215" s="2">
        <v>10124.19</v>
      </c>
      <c r="O5215" t="s">
        <v>982</v>
      </c>
      <c r="P5215">
        <v>6.3</v>
      </c>
      <c r="Q52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15">
        <f>YEAR(Table1[[#This Row],[Hire Date]])</f>
        <v>2020</v>
      </c>
      <c r="T5215" t="str">
        <f>IF(Table1[[#This Row],[Education Level]]="Master's Degree",
"Master's Degree",
IF(Table1[[#This Row],[Education Level]]="Bachelor's Degree",
"Bachelor's Degree",
"Others"))</f>
        <v>Master's Degree</v>
      </c>
    </row>
    <row r="5216" spans="1:20" x14ac:dyDescent="0.25">
      <c r="A5216" t="s">
        <v>10776</v>
      </c>
      <c r="B5216" t="s">
        <v>10777</v>
      </c>
      <c r="C5216" t="s">
        <v>18</v>
      </c>
      <c r="D5216">
        <v>38</v>
      </c>
      <c r="E5216" t="s">
        <v>136</v>
      </c>
      <c r="F5216" t="s">
        <v>44</v>
      </c>
      <c r="G5216" t="s">
        <v>32</v>
      </c>
      <c r="H5216" t="s">
        <v>33</v>
      </c>
      <c r="I5216" t="s">
        <v>117</v>
      </c>
      <c r="J5216" s="1">
        <v>45759</v>
      </c>
      <c r="M5216" t="s">
        <v>35</v>
      </c>
      <c r="N5216" s="2">
        <v>6077.87</v>
      </c>
      <c r="O5216" t="s">
        <v>3116</v>
      </c>
      <c r="P5216">
        <v>1.1000000000000001</v>
      </c>
      <c r="Q52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216">
        <f>YEAR(Table1[[#This Row],[Hire Date]])</f>
        <v>2025</v>
      </c>
      <c r="T5216" t="str">
        <f>IF(Table1[[#This Row],[Education Level]]="Master's Degree",
"Master's Degree",
IF(Table1[[#This Row],[Education Level]]="Bachelor's Degree",
"Bachelor's Degree",
"Others"))</f>
        <v>Others</v>
      </c>
    </row>
    <row r="5217" spans="1:20" x14ac:dyDescent="0.25">
      <c r="A5217" t="s">
        <v>10778</v>
      </c>
      <c r="B5217" t="s">
        <v>10779</v>
      </c>
      <c r="C5217" t="s">
        <v>18</v>
      </c>
      <c r="D5217">
        <v>39</v>
      </c>
      <c r="E5217" t="s">
        <v>136</v>
      </c>
      <c r="F5217" t="s">
        <v>31</v>
      </c>
      <c r="G5217" t="s">
        <v>45</v>
      </c>
      <c r="H5217" t="s">
        <v>131</v>
      </c>
      <c r="I5217" t="s">
        <v>34</v>
      </c>
      <c r="J5217" s="1">
        <v>45791</v>
      </c>
      <c r="M5217" t="s">
        <v>35</v>
      </c>
      <c r="N5217" s="2">
        <v>9030.06</v>
      </c>
      <c r="O5217" t="s">
        <v>1497</v>
      </c>
      <c r="P5217">
        <v>1</v>
      </c>
      <c r="Q52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217">
        <f>YEAR(Table1[[#This Row],[Hire Date]])</f>
        <v>2025</v>
      </c>
      <c r="T5217" t="str">
        <f>IF(Table1[[#This Row],[Education Level]]="Master's Degree",
"Master's Degree",
IF(Table1[[#This Row],[Education Level]]="Bachelor's Degree",
"Bachelor's Degree",
"Others"))</f>
        <v>Bachelor's Degree</v>
      </c>
    </row>
    <row r="5218" spans="1:20" x14ac:dyDescent="0.25">
      <c r="A5218" t="s">
        <v>10780</v>
      </c>
      <c r="B5218" t="s">
        <v>10781</v>
      </c>
      <c r="C5218" t="s">
        <v>29</v>
      </c>
      <c r="D5218">
        <v>37</v>
      </c>
      <c r="E5218" t="s">
        <v>30</v>
      </c>
      <c r="F5218" t="s">
        <v>49</v>
      </c>
      <c r="G5218" t="s">
        <v>137</v>
      </c>
      <c r="H5218" t="s">
        <v>22</v>
      </c>
      <c r="I5218" t="s">
        <v>50</v>
      </c>
      <c r="J5218" s="1">
        <v>44351</v>
      </c>
      <c r="M5218" t="s">
        <v>35</v>
      </c>
      <c r="N5218" s="2">
        <v>25633.34</v>
      </c>
      <c r="O5218" t="s">
        <v>237</v>
      </c>
      <c r="P5218">
        <v>5</v>
      </c>
      <c r="Q52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18">
        <f>YEAR(Table1[[#This Row],[Hire Date]])</f>
        <v>2021</v>
      </c>
      <c r="T5218" t="str">
        <f>IF(Table1[[#This Row],[Education Level]]="Master's Degree",
"Master's Degree",
IF(Table1[[#This Row],[Education Level]]="Bachelor's Degree",
"Bachelor's Degree",
"Others"))</f>
        <v>Others</v>
      </c>
    </row>
    <row r="5219" spans="1:20" x14ac:dyDescent="0.25">
      <c r="A5219" t="s">
        <v>10782</v>
      </c>
      <c r="B5219" t="s">
        <v>10783</v>
      </c>
      <c r="C5219" t="s">
        <v>18</v>
      </c>
      <c r="D5219">
        <v>30</v>
      </c>
      <c r="E5219" s="9" t="s">
        <v>13002</v>
      </c>
      <c r="F5219" t="s">
        <v>44</v>
      </c>
      <c r="G5219" t="s">
        <v>32</v>
      </c>
      <c r="H5219" t="s">
        <v>33</v>
      </c>
      <c r="I5219" t="s">
        <v>34</v>
      </c>
      <c r="J5219" s="1">
        <v>43354</v>
      </c>
      <c r="M5219" t="s">
        <v>35</v>
      </c>
      <c r="N5219" s="2">
        <v>4148.09</v>
      </c>
      <c r="O5219" t="s">
        <v>280</v>
      </c>
      <c r="P5219">
        <v>7.7</v>
      </c>
      <c r="Q52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19">
        <f>YEAR(Table1[[#This Row],[Hire Date]])</f>
        <v>2018</v>
      </c>
      <c r="T5219" t="str">
        <f>IF(Table1[[#This Row],[Education Level]]="Master's Degree",
"Master's Degree",
IF(Table1[[#This Row],[Education Level]]="Bachelor's Degree",
"Bachelor's Degree",
"Others"))</f>
        <v>Bachelor's Degree</v>
      </c>
    </row>
    <row r="5220" spans="1:20" x14ac:dyDescent="0.25">
      <c r="A5220" t="s">
        <v>10784</v>
      </c>
      <c r="B5220" t="s">
        <v>10785</v>
      </c>
      <c r="C5220" t="s">
        <v>18</v>
      </c>
      <c r="D5220">
        <v>30</v>
      </c>
      <c r="E5220" s="9" t="s">
        <v>13002</v>
      </c>
      <c r="F5220" t="s">
        <v>74</v>
      </c>
      <c r="G5220" t="s">
        <v>137</v>
      </c>
      <c r="H5220" t="s">
        <v>33</v>
      </c>
      <c r="I5220" t="s">
        <v>50</v>
      </c>
      <c r="J5220" s="1">
        <v>45782</v>
      </c>
      <c r="M5220" t="s">
        <v>35</v>
      </c>
      <c r="N5220" s="2">
        <v>27006.57</v>
      </c>
      <c r="O5220" t="s">
        <v>456</v>
      </c>
      <c r="P5220">
        <v>1</v>
      </c>
      <c r="Q52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220">
        <f>YEAR(Table1[[#This Row],[Hire Date]])</f>
        <v>2025</v>
      </c>
      <c r="T5220" t="str">
        <f>IF(Table1[[#This Row],[Education Level]]="Master's Degree",
"Master's Degree",
IF(Table1[[#This Row],[Education Level]]="Bachelor's Degree",
"Bachelor's Degree",
"Others"))</f>
        <v>Others</v>
      </c>
    </row>
    <row r="5221" spans="1:20" x14ac:dyDescent="0.25">
      <c r="A5221" t="s">
        <v>10786</v>
      </c>
      <c r="B5221" t="s">
        <v>10787</v>
      </c>
      <c r="C5221" t="s">
        <v>29</v>
      </c>
      <c r="D5221">
        <v>24</v>
      </c>
      <c r="E5221" t="s">
        <v>43</v>
      </c>
      <c r="F5221" t="s">
        <v>31</v>
      </c>
      <c r="G5221" t="s">
        <v>61</v>
      </c>
      <c r="H5221" t="s">
        <v>33</v>
      </c>
      <c r="I5221" t="s">
        <v>34</v>
      </c>
      <c r="J5221" s="1">
        <v>44879</v>
      </c>
      <c r="M5221" t="s">
        <v>35</v>
      </c>
      <c r="N5221" s="2">
        <v>13345.8</v>
      </c>
      <c r="O5221" t="s">
        <v>433</v>
      </c>
      <c r="P5221">
        <v>3.5</v>
      </c>
      <c r="Q52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21">
        <f>YEAR(Table1[[#This Row],[Hire Date]])</f>
        <v>2022</v>
      </c>
      <c r="T5221" t="str">
        <f>IF(Table1[[#This Row],[Education Level]]="Master's Degree",
"Master's Degree",
IF(Table1[[#This Row],[Education Level]]="Bachelor's Degree",
"Bachelor's Degree",
"Others"))</f>
        <v>Bachelor's Degree</v>
      </c>
    </row>
    <row r="5222" spans="1:20" x14ac:dyDescent="0.25">
      <c r="A5222" t="s">
        <v>10788</v>
      </c>
      <c r="B5222" t="s">
        <v>10789</v>
      </c>
      <c r="C5222" t="s">
        <v>29</v>
      </c>
      <c r="D5222">
        <v>51</v>
      </c>
      <c r="E5222" t="s">
        <v>86</v>
      </c>
      <c r="F5222" t="s">
        <v>31</v>
      </c>
      <c r="G5222" t="s">
        <v>61</v>
      </c>
      <c r="H5222" t="s">
        <v>33</v>
      </c>
      <c r="I5222" t="s">
        <v>117</v>
      </c>
      <c r="J5222" s="1">
        <v>43810</v>
      </c>
      <c r="M5222" t="s">
        <v>35</v>
      </c>
      <c r="N5222" s="2">
        <v>13658.94</v>
      </c>
      <c r="O5222" t="s">
        <v>229</v>
      </c>
      <c r="P5222">
        <v>6.4</v>
      </c>
      <c r="Q52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22">
        <f>YEAR(Table1[[#This Row],[Hire Date]])</f>
        <v>2019</v>
      </c>
      <c r="T5222" t="str">
        <f>IF(Table1[[#This Row],[Education Level]]="Master's Degree",
"Master's Degree",
IF(Table1[[#This Row],[Education Level]]="Bachelor's Degree",
"Bachelor's Degree",
"Others"))</f>
        <v>Others</v>
      </c>
    </row>
    <row r="5223" spans="1:20" x14ac:dyDescent="0.25">
      <c r="A5223" t="s">
        <v>10790</v>
      </c>
      <c r="B5223" t="s">
        <v>10791</v>
      </c>
      <c r="C5223" t="s">
        <v>18</v>
      </c>
      <c r="D5223">
        <v>35</v>
      </c>
      <c r="E5223" t="s">
        <v>19</v>
      </c>
      <c r="F5223" t="s">
        <v>44</v>
      </c>
      <c r="G5223" t="s">
        <v>137</v>
      </c>
      <c r="H5223" t="s">
        <v>22</v>
      </c>
      <c r="I5223" t="s">
        <v>34</v>
      </c>
      <c r="J5223" s="1">
        <v>44575</v>
      </c>
      <c r="M5223" t="s">
        <v>35</v>
      </c>
      <c r="N5223" s="2">
        <v>21893.39</v>
      </c>
      <c r="O5223" t="s">
        <v>1531</v>
      </c>
      <c r="P5223">
        <v>4.3</v>
      </c>
      <c r="Q52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23">
        <f>YEAR(Table1[[#This Row],[Hire Date]])</f>
        <v>2022</v>
      </c>
      <c r="T5223" t="str">
        <f>IF(Table1[[#This Row],[Education Level]]="Master's Degree",
"Master's Degree",
IF(Table1[[#This Row],[Education Level]]="Bachelor's Degree",
"Bachelor's Degree",
"Others"))</f>
        <v>Bachelor's Degree</v>
      </c>
    </row>
    <row r="5224" spans="1:20" x14ac:dyDescent="0.25">
      <c r="A5224" t="s">
        <v>10792</v>
      </c>
      <c r="B5224" t="s">
        <v>10793</v>
      </c>
      <c r="C5224" t="s">
        <v>29</v>
      </c>
      <c r="D5224">
        <v>32</v>
      </c>
      <c r="E5224" t="s">
        <v>69</v>
      </c>
      <c r="F5224" t="s">
        <v>60</v>
      </c>
      <c r="G5224" t="s">
        <v>32</v>
      </c>
      <c r="H5224" t="s">
        <v>33</v>
      </c>
      <c r="I5224" t="s">
        <v>50</v>
      </c>
      <c r="J5224" s="1">
        <v>43785</v>
      </c>
      <c r="M5224" t="s">
        <v>35</v>
      </c>
      <c r="N5224" s="2">
        <v>6190.02</v>
      </c>
      <c r="O5224" t="s">
        <v>1294</v>
      </c>
      <c r="P5224">
        <v>6.5</v>
      </c>
      <c r="Q52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24">
        <f>YEAR(Table1[[#This Row],[Hire Date]])</f>
        <v>2019</v>
      </c>
      <c r="T5224" t="str">
        <f>IF(Table1[[#This Row],[Education Level]]="Master's Degree",
"Master's Degree",
IF(Table1[[#This Row],[Education Level]]="Bachelor's Degree",
"Bachelor's Degree",
"Others"))</f>
        <v>Others</v>
      </c>
    </row>
    <row r="5225" spans="1:20" x14ac:dyDescent="0.25">
      <c r="A5225" t="s">
        <v>10794</v>
      </c>
      <c r="B5225" t="s">
        <v>7599</v>
      </c>
      <c r="C5225" t="s">
        <v>18</v>
      </c>
      <c r="D5225">
        <v>26</v>
      </c>
      <c r="E5225" t="s">
        <v>86</v>
      </c>
      <c r="F5225" t="s">
        <v>44</v>
      </c>
      <c r="G5225" t="s">
        <v>45</v>
      </c>
      <c r="H5225" t="s">
        <v>33</v>
      </c>
      <c r="I5225" t="s">
        <v>50</v>
      </c>
      <c r="J5225" s="1">
        <v>44731</v>
      </c>
      <c r="M5225" t="s">
        <v>35</v>
      </c>
      <c r="N5225" s="2">
        <v>8368.01</v>
      </c>
      <c r="O5225" t="s">
        <v>1146</v>
      </c>
      <c r="P5225">
        <v>3.9</v>
      </c>
      <c r="Q52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25">
        <f>YEAR(Table1[[#This Row],[Hire Date]])</f>
        <v>2022</v>
      </c>
      <c r="T5225" t="str">
        <f>IF(Table1[[#This Row],[Education Level]]="Master's Degree",
"Master's Degree",
IF(Table1[[#This Row],[Education Level]]="Bachelor's Degree",
"Bachelor's Degree",
"Others"))</f>
        <v>Others</v>
      </c>
    </row>
    <row r="5226" spans="1:20" x14ac:dyDescent="0.25">
      <c r="A5226" t="s">
        <v>10795</v>
      </c>
      <c r="B5226" t="s">
        <v>10796</v>
      </c>
      <c r="C5226" t="s">
        <v>29</v>
      </c>
      <c r="D5226">
        <v>61</v>
      </c>
      <c r="E5226" t="s">
        <v>19</v>
      </c>
      <c r="F5226" t="s">
        <v>60</v>
      </c>
      <c r="G5226" t="s">
        <v>232</v>
      </c>
      <c r="H5226" t="s">
        <v>33</v>
      </c>
      <c r="I5226" t="s">
        <v>34</v>
      </c>
      <c r="J5226" s="1">
        <v>43927</v>
      </c>
      <c r="M5226" t="s">
        <v>35</v>
      </c>
      <c r="N5226" s="2">
        <v>61781.919999999998</v>
      </c>
      <c r="O5226" t="s">
        <v>146</v>
      </c>
      <c r="P5226">
        <v>6.1</v>
      </c>
      <c r="Q52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26">
        <f>YEAR(Table1[[#This Row],[Hire Date]])</f>
        <v>2020</v>
      </c>
      <c r="T5226" t="str">
        <f>IF(Table1[[#This Row],[Education Level]]="Master's Degree",
"Master's Degree",
IF(Table1[[#This Row],[Education Level]]="Bachelor's Degree",
"Bachelor's Degree",
"Others"))</f>
        <v>Bachelor's Degree</v>
      </c>
    </row>
    <row r="5227" spans="1:20" x14ac:dyDescent="0.25">
      <c r="A5227" t="s">
        <v>10797</v>
      </c>
      <c r="B5227" t="s">
        <v>10798</v>
      </c>
      <c r="C5227" t="s">
        <v>18</v>
      </c>
      <c r="D5227">
        <v>25</v>
      </c>
      <c r="E5227" t="s">
        <v>121</v>
      </c>
      <c r="F5227" t="s">
        <v>31</v>
      </c>
      <c r="G5227" t="s">
        <v>32</v>
      </c>
      <c r="H5227" t="s">
        <v>33</v>
      </c>
      <c r="I5227" t="s">
        <v>50</v>
      </c>
      <c r="J5227" s="1">
        <v>43787</v>
      </c>
      <c r="M5227" t="s">
        <v>35</v>
      </c>
      <c r="N5227" s="2">
        <v>4200.71</v>
      </c>
      <c r="O5227" t="s">
        <v>336</v>
      </c>
      <c r="P5227">
        <v>6.5</v>
      </c>
      <c r="Q52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27">
        <f>YEAR(Table1[[#This Row],[Hire Date]])</f>
        <v>2019</v>
      </c>
      <c r="T5227" t="str">
        <f>IF(Table1[[#This Row],[Education Level]]="Master's Degree",
"Master's Degree",
IF(Table1[[#This Row],[Education Level]]="Bachelor's Degree",
"Bachelor's Degree",
"Others"))</f>
        <v>Others</v>
      </c>
    </row>
    <row r="5228" spans="1:20" x14ac:dyDescent="0.25">
      <c r="A5228" t="s">
        <v>10799</v>
      </c>
      <c r="B5228" t="s">
        <v>10800</v>
      </c>
      <c r="C5228" t="s">
        <v>29</v>
      </c>
      <c r="D5228">
        <v>31</v>
      </c>
      <c r="E5228" t="s">
        <v>79</v>
      </c>
      <c r="F5228" t="s">
        <v>31</v>
      </c>
      <c r="G5228" t="s">
        <v>32</v>
      </c>
      <c r="H5228" t="s">
        <v>22</v>
      </c>
      <c r="I5228" t="s">
        <v>34</v>
      </c>
      <c r="J5228" s="1">
        <v>45887</v>
      </c>
      <c r="K5228" s="1">
        <v>46173</v>
      </c>
      <c r="L5228" t="s">
        <v>132</v>
      </c>
      <c r="M5228" t="s">
        <v>25</v>
      </c>
      <c r="N5228" s="2">
        <v>5965.07</v>
      </c>
      <c r="O5228" t="s">
        <v>1644</v>
      </c>
      <c r="P5228">
        <v>0.8</v>
      </c>
      <c r="Q52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228">
        <f>YEAR(Table1[[#This Row],[Hire Date]])</f>
        <v>2025</v>
      </c>
      <c r="S5228" s="9">
        <f>YEAR(Table1[[#This Row],[Exit Date]])</f>
        <v>2026</v>
      </c>
      <c r="T5228" t="str">
        <f>IF(Table1[[#This Row],[Education Level]]="Master's Degree",
"Master's Degree",
IF(Table1[[#This Row],[Education Level]]="Bachelor's Degree",
"Bachelor's Degree",
"Others"))</f>
        <v>Bachelor's Degree</v>
      </c>
    </row>
    <row r="5229" spans="1:20" x14ac:dyDescent="0.25">
      <c r="A5229" t="s">
        <v>10801</v>
      </c>
      <c r="B5229" t="s">
        <v>10802</v>
      </c>
      <c r="C5229" t="s">
        <v>29</v>
      </c>
      <c r="D5229">
        <v>38</v>
      </c>
      <c r="E5229" t="s">
        <v>19</v>
      </c>
      <c r="F5229" t="s">
        <v>44</v>
      </c>
      <c r="G5229" t="s">
        <v>232</v>
      </c>
      <c r="H5229" t="s">
        <v>33</v>
      </c>
      <c r="I5229" t="s">
        <v>34</v>
      </c>
      <c r="J5229" s="1">
        <v>44282</v>
      </c>
      <c r="M5229" t="s">
        <v>35</v>
      </c>
      <c r="N5229" s="2">
        <v>53288.66</v>
      </c>
      <c r="O5229" t="s">
        <v>146</v>
      </c>
      <c r="P5229">
        <v>5.0999999999999996</v>
      </c>
      <c r="Q52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29">
        <f>YEAR(Table1[[#This Row],[Hire Date]])</f>
        <v>2021</v>
      </c>
      <c r="T5229" t="str">
        <f>IF(Table1[[#This Row],[Education Level]]="Master's Degree",
"Master's Degree",
IF(Table1[[#This Row],[Education Level]]="Bachelor's Degree",
"Bachelor's Degree",
"Others"))</f>
        <v>Bachelor's Degree</v>
      </c>
    </row>
    <row r="5230" spans="1:20" x14ac:dyDescent="0.25">
      <c r="A5230" t="s">
        <v>10803</v>
      </c>
      <c r="B5230" t="s">
        <v>10804</v>
      </c>
      <c r="C5230" t="s">
        <v>18</v>
      </c>
      <c r="D5230">
        <v>40</v>
      </c>
      <c r="E5230" t="s">
        <v>79</v>
      </c>
      <c r="F5230" t="s">
        <v>31</v>
      </c>
      <c r="G5230" t="s">
        <v>137</v>
      </c>
      <c r="H5230" t="s">
        <v>33</v>
      </c>
      <c r="I5230" t="s">
        <v>34</v>
      </c>
      <c r="J5230" s="1">
        <v>43718</v>
      </c>
      <c r="M5230" t="s">
        <v>35</v>
      </c>
      <c r="N5230" s="2">
        <v>25619.279999999999</v>
      </c>
      <c r="O5230" t="s">
        <v>572</v>
      </c>
      <c r="P5230">
        <v>6.7</v>
      </c>
      <c r="Q52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30">
        <f>YEAR(Table1[[#This Row],[Hire Date]])</f>
        <v>2019</v>
      </c>
      <c r="T5230" t="str">
        <f>IF(Table1[[#This Row],[Education Level]]="Master's Degree",
"Master's Degree",
IF(Table1[[#This Row],[Education Level]]="Bachelor's Degree",
"Bachelor's Degree",
"Others"))</f>
        <v>Bachelor's Degree</v>
      </c>
    </row>
    <row r="5231" spans="1:20" x14ac:dyDescent="0.25">
      <c r="A5231" t="s">
        <v>10805</v>
      </c>
      <c r="B5231" t="s">
        <v>10806</v>
      </c>
      <c r="C5231" t="s">
        <v>18</v>
      </c>
      <c r="D5231">
        <v>43</v>
      </c>
      <c r="E5231" t="s">
        <v>136</v>
      </c>
      <c r="F5231" t="s">
        <v>49</v>
      </c>
      <c r="G5231" t="s">
        <v>21</v>
      </c>
      <c r="H5231" t="s">
        <v>33</v>
      </c>
      <c r="I5231" t="s">
        <v>34</v>
      </c>
      <c r="J5231" s="1">
        <v>43363</v>
      </c>
      <c r="M5231" t="s">
        <v>35</v>
      </c>
      <c r="N5231" s="2">
        <v>19591.810000000001</v>
      </c>
      <c r="O5231" t="s">
        <v>208</v>
      </c>
      <c r="P5231">
        <v>7.7</v>
      </c>
      <c r="Q52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31">
        <f>YEAR(Table1[[#This Row],[Hire Date]])</f>
        <v>2018</v>
      </c>
      <c r="T5231" t="str">
        <f>IF(Table1[[#This Row],[Education Level]]="Master's Degree",
"Master's Degree",
IF(Table1[[#This Row],[Education Level]]="Bachelor's Degree",
"Bachelor's Degree",
"Others"))</f>
        <v>Bachelor's Degree</v>
      </c>
    </row>
    <row r="5232" spans="1:20" x14ac:dyDescent="0.25">
      <c r="A5232" t="s">
        <v>10807</v>
      </c>
      <c r="B5232" t="s">
        <v>10808</v>
      </c>
      <c r="C5232" t="s">
        <v>29</v>
      </c>
      <c r="D5232">
        <v>51</v>
      </c>
      <c r="E5232" t="s">
        <v>73</v>
      </c>
      <c r="F5232" t="s">
        <v>74</v>
      </c>
      <c r="G5232" t="s">
        <v>137</v>
      </c>
      <c r="H5232" t="s">
        <v>22</v>
      </c>
      <c r="I5232" t="s">
        <v>34</v>
      </c>
      <c r="J5232" s="1">
        <v>45282</v>
      </c>
      <c r="K5232" s="1">
        <v>45723</v>
      </c>
      <c r="L5232" t="s">
        <v>132</v>
      </c>
      <c r="M5232" t="s">
        <v>25</v>
      </c>
      <c r="N5232" s="2">
        <v>20212.52</v>
      </c>
      <c r="O5232" t="s">
        <v>220</v>
      </c>
      <c r="P5232">
        <v>1.2</v>
      </c>
      <c r="Q52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232">
        <f>YEAR(Table1[[#This Row],[Hire Date]])</f>
        <v>2023</v>
      </c>
      <c r="S5232" s="9">
        <f>YEAR(Table1[[#This Row],[Exit Date]])</f>
        <v>2025</v>
      </c>
      <c r="T5232" t="str">
        <f>IF(Table1[[#This Row],[Education Level]]="Master's Degree",
"Master's Degree",
IF(Table1[[#This Row],[Education Level]]="Bachelor's Degree",
"Bachelor's Degree",
"Others"))</f>
        <v>Bachelor's Degree</v>
      </c>
    </row>
    <row r="5233" spans="1:20" x14ac:dyDescent="0.25">
      <c r="A5233" t="s">
        <v>10809</v>
      </c>
      <c r="B5233" t="s">
        <v>10810</v>
      </c>
      <c r="C5233" t="s">
        <v>18</v>
      </c>
      <c r="D5233">
        <v>39</v>
      </c>
      <c r="E5233" t="s">
        <v>43</v>
      </c>
      <c r="F5233" t="s">
        <v>20</v>
      </c>
      <c r="G5233" t="s">
        <v>137</v>
      </c>
      <c r="H5233" t="s">
        <v>33</v>
      </c>
      <c r="I5233" t="s">
        <v>117</v>
      </c>
      <c r="J5233" s="1">
        <v>43532</v>
      </c>
      <c r="K5233" s="1">
        <v>45510</v>
      </c>
      <c r="L5233" t="s">
        <v>113</v>
      </c>
      <c r="M5233" t="s">
        <v>25</v>
      </c>
      <c r="N5233" s="2">
        <v>24758.240000000002</v>
      </c>
      <c r="O5233" t="s">
        <v>2337</v>
      </c>
      <c r="P5233">
        <v>5.4</v>
      </c>
      <c r="Q52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33">
        <f>YEAR(Table1[[#This Row],[Hire Date]])</f>
        <v>2019</v>
      </c>
      <c r="S5233" s="9">
        <f>YEAR(Table1[[#This Row],[Exit Date]])</f>
        <v>2024</v>
      </c>
      <c r="T5233" t="str">
        <f>IF(Table1[[#This Row],[Education Level]]="Master's Degree",
"Master's Degree",
IF(Table1[[#This Row],[Education Level]]="Bachelor's Degree",
"Bachelor's Degree",
"Others"))</f>
        <v>Others</v>
      </c>
    </row>
    <row r="5234" spans="1:20" x14ac:dyDescent="0.25">
      <c r="A5234" t="s">
        <v>10811</v>
      </c>
      <c r="B5234" t="s">
        <v>10812</v>
      </c>
      <c r="C5234" t="s">
        <v>18</v>
      </c>
      <c r="D5234">
        <v>25</v>
      </c>
      <c r="E5234" t="s">
        <v>86</v>
      </c>
      <c r="F5234" t="s">
        <v>31</v>
      </c>
      <c r="G5234" t="s">
        <v>21</v>
      </c>
      <c r="H5234" t="s">
        <v>138</v>
      </c>
      <c r="I5234" t="s">
        <v>50</v>
      </c>
      <c r="J5234" s="1">
        <v>44486</v>
      </c>
      <c r="M5234" t="s">
        <v>35</v>
      </c>
      <c r="N5234" s="2">
        <v>18294.45</v>
      </c>
      <c r="O5234" t="s">
        <v>1343</v>
      </c>
      <c r="P5234">
        <v>4.5999999999999996</v>
      </c>
      <c r="Q52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34">
        <f>YEAR(Table1[[#This Row],[Hire Date]])</f>
        <v>2021</v>
      </c>
      <c r="T5234" t="str">
        <f>IF(Table1[[#This Row],[Education Level]]="Master's Degree",
"Master's Degree",
IF(Table1[[#This Row],[Education Level]]="Bachelor's Degree",
"Bachelor's Degree",
"Others"))</f>
        <v>Others</v>
      </c>
    </row>
    <row r="5235" spans="1:20" x14ac:dyDescent="0.25">
      <c r="A5235" t="s">
        <v>10813</v>
      </c>
      <c r="B5235" t="s">
        <v>10814</v>
      </c>
      <c r="C5235" t="s">
        <v>29</v>
      </c>
      <c r="D5235">
        <v>32</v>
      </c>
      <c r="E5235" t="s">
        <v>79</v>
      </c>
      <c r="F5235" t="s">
        <v>20</v>
      </c>
      <c r="G5235" t="s">
        <v>32</v>
      </c>
      <c r="H5235" t="s">
        <v>33</v>
      </c>
      <c r="I5235" t="s">
        <v>75</v>
      </c>
      <c r="J5235" s="1">
        <v>44163</v>
      </c>
      <c r="M5235" t="s">
        <v>35</v>
      </c>
      <c r="N5235" s="2">
        <v>4477.57</v>
      </c>
      <c r="O5235" t="s">
        <v>2698</v>
      </c>
      <c r="P5235">
        <v>5.5</v>
      </c>
      <c r="Q52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35">
        <f>YEAR(Table1[[#This Row],[Hire Date]])</f>
        <v>2020</v>
      </c>
      <c r="T5235" t="str">
        <f>IF(Table1[[#This Row],[Education Level]]="Master's Degree",
"Master's Degree",
IF(Table1[[#This Row],[Education Level]]="Bachelor's Degree",
"Bachelor's Degree",
"Others"))</f>
        <v>Others</v>
      </c>
    </row>
    <row r="5236" spans="1:20" x14ac:dyDescent="0.25">
      <c r="A5236" t="s">
        <v>10815</v>
      </c>
      <c r="B5236" t="s">
        <v>10816</v>
      </c>
      <c r="C5236" t="s">
        <v>29</v>
      </c>
      <c r="D5236">
        <v>37</v>
      </c>
      <c r="E5236" t="s">
        <v>19</v>
      </c>
      <c r="F5236" t="s">
        <v>20</v>
      </c>
      <c r="G5236" t="s">
        <v>21</v>
      </c>
      <c r="H5236" t="s">
        <v>33</v>
      </c>
      <c r="I5236" t="s">
        <v>34</v>
      </c>
      <c r="J5236" s="1">
        <v>43567</v>
      </c>
      <c r="K5236" s="1">
        <v>45953</v>
      </c>
      <c r="L5236" t="s">
        <v>24</v>
      </c>
      <c r="M5236" t="s">
        <v>25</v>
      </c>
      <c r="N5236" s="2">
        <v>18462.919999999998</v>
      </c>
      <c r="O5236" t="s">
        <v>1294</v>
      </c>
      <c r="P5236">
        <v>6.5</v>
      </c>
      <c r="Q52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36">
        <f>YEAR(Table1[[#This Row],[Hire Date]])</f>
        <v>2019</v>
      </c>
      <c r="S5236" s="9">
        <f>YEAR(Table1[[#This Row],[Exit Date]])</f>
        <v>2025</v>
      </c>
      <c r="T5236" t="str">
        <f>IF(Table1[[#This Row],[Education Level]]="Master's Degree",
"Master's Degree",
IF(Table1[[#This Row],[Education Level]]="Bachelor's Degree",
"Bachelor's Degree",
"Others"))</f>
        <v>Bachelor's Degree</v>
      </c>
    </row>
    <row r="5237" spans="1:20" x14ac:dyDescent="0.25">
      <c r="A5237" t="s">
        <v>10817</v>
      </c>
      <c r="B5237" t="s">
        <v>10818</v>
      </c>
      <c r="C5237" t="s">
        <v>18</v>
      </c>
      <c r="D5237">
        <v>53</v>
      </c>
      <c r="E5237" t="s">
        <v>43</v>
      </c>
      <c r="F5237" t="s">
        <v>31</v>
      </c>
      <c r="G5237" t="s">
        <v>21</v>
      </c>
      <c r="H5237" t="s">
        <v>33</v>
      </c>
      <c r="I5237" t="s">
        <v>34</v>
      </c>
      <c r="J5237" s="1">
        <v>44905</v>
      </c>
      <c r="M5237" t="s">
        <v>35</v>
      </c>
      <c r="N5237" s="2">
        <v>16356.59</v>
      </c>
      <c r="O5237" t="s">
        <v>51</v>
      </c>
      <c r="P5237">
        <v>3.4</v>
      </c>
      <c r="Q52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37">
        <f>YEAR(Table1[[#This Row],[Hire Date]])</f>
        <v>2022</v>
      </c>
      <c r="T5237" t="str">
        <f>IF(Table1[[#This Row],[Education Level]]="Master's Degree",
"Master's Degree",
IF(Table1[[#This Row],[Education Level]]="Bachelor's Degree",
"Bachelor's Degree",
"Others"))</f>
        <v>Bachelor's Degree</v>
      </c>
    </row>
    <row r="5238" spans="1:20" x14ac:dyDescent="0.25">
      <c r="A5238" t="s">
        <v>10819</v>
      </c>
      <c r="B5238" t="s">
        <v>10820</v>
      </c>
      <c r="C5238" t="s">
        <v>29</v>
      </c>
      <c r="D5238">
        <v>22</v>
      </c>
      <c r="E5238" t="s">
        <v>19</v>
      </c>
      <c r="F5238" t="s">
        <v>31</v>
      </c>
      <c r="G5238" t="s">
        <v>21</v>
      </c>
      <c r="H5238" t="s">
        <v>33</v>
      </c>
      <c r="I5238" t="s">
        <v>34</v>
      </c>
      <c r="J5238" s="1">
        <v>43953</v>
      </c>
      <c r="M5238" t="s">
        <v>35</v>
      </c>
      <c r="N5238" s="2">
        <v>16117.72</v>
      </c>
      <c r="O5238" t="s">
        <v>777</v>
      </c>
      <c r="P5238">
        <v>6</v>
      </c>
      <c r="Q52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38">
        <f>YEAR(Table1[[#This Row],[Hire Date]])</f>
        <v>2020</v>
      </c>
      <c r="T5238" t="str">
        <f>IF(Table1[[#This Row],[Education Level]]="Master's Degree",
"Master's Degree",
IF(Table1[[#This Row],[Education Level]]="Bachelor's Degree",
"Bachelor's Degree",
"Others"))</f>
        <v>Bachelor's Degree</v>
      </c>
    </row>
    <row r="5239" spans="1:20" x14ac:dyDescent="0.25">
      <c r="A5239" t="s">
        <v>10821</v>
      </c>
      <c r="B5239" t="s">
        <v>10822</v>
      </c>
      <c r="C5239" t="s">
        <v>29</v>
      </c>
      <c r="D5239">
        <v>45</v>
      </c>
      <c r="E5239" t="s">
        <v>19</v>
      </c>
      <c r="F5239" t="s">
        <v>31</v>
      </c>
      <c r="G5239" t="s">
        <v>145</v>
      </c>
      <c r="H5239" t="s">
        <v>33</v>
      </c>
      <c r="I5239" t="s">
        <v>117</v>
      </c>
      <c r="J5239" s="1">
        <v>44798</v>
      </c>
      <c r="M5239" t="s">
        <v>35</v>
      </c>
      <c r="N5239" s="2">
        <v>35065.4</v>
      </c>
      <c r="O5239" t="s">
        <v>146</v>
      </c>
      <c r="P5239">
        <v>3.7</v>
      </c>
      <c r="Q52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39">
        <f>YEAR(Table1[[#This Row],[Hire Date]])</f>
        <v>2022</v>
      </c>
      <c r="T5239" t="str">
        <f>IF(Table1[[#This Row],[Education Level]]="Master's Degree",
"Master's Degree",
IF(Table1[[#This Row],[Education Level]]="Bachelor's Degree",
"Bachelor's Degree",
"Others"))</f>
        <v>Others</v>
      </c>
    </row>
    <row r="5240" spans="1:20" x14ac:dyDescent="0.25">
      <c r="A5240" t="s">
        <v>10823</v>
      </c>
      <c r="B5240" t="s">
        <v>10824</v>
      </c>
      <c r="C5240" t="s">
        <v>29</v>
      </c>
      <c r="D5240">
        <v>36</v>
      </c>
      <c r="E5240" t="s">
        <v>69</v>
      </c>
      <c r="F5240" t="s">
        <v>31</v>
      </c>
      <c r="G5240" t="s">
        <v>61</v>
      </c>
      <c r="H5240" t="s">
        <v>33</v>
      </c>
      <c r="I5240" t="s">
        <v>34</v>
      </c>
      <c r="J5240" s="1">
        <v>44498</v>
      </c>
      <c r="M5240" t="s">
        <v>35</v>
      </c>
      <c r="N5240" s="2">
        <v>9889.49</v>
      </c>
      <c r="O5240" t="s">
        <v>182</v>
      </c>
      <c r="P5240">
        <v>4.5999999999999996</v>
      </c>
      <c r="Q52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40">
        <f>YEAR(Table1[[#This Row],[Hire Date]])</f>
        <v>2021</v>
      </c>
      <c r="T5240" t="str">
        <f>IF(Table1[[#This Row],[Education Level]]="Master's Degree",
"Master's Degree",
IF(Table1[[#This Row],[Education Level]]="Bachelor's Degree",
"Bachelor's Degree",
"Others"))</f>
        <v>Bachelor's Degree</v>
      </c>
    </row>
    <row r="5241" spans="1:20" x14ac:dyDescent="0.25">
      <c r="A5241" t="s">
        <v>10825</v>
      </c>
      <c r="B5241" t="s">
        <v>10826</v>
      </c>
      <c r="C5241" t="s">
        <v>18</v>
      </c>
      <c r="D5241">
        <v>42</v>
      </c>
      <c r="E5241" t="s">
        <v>43</v>
      </c>
      <c r="F5241" t="s">
        <v>74</v>
      </c>
      <c r="G5241" t="s">
        <v>45</v>
      </c>
      <c r="H5241" t="s">
        <v>22</v>
      </c>
      <c r="I5241" t="s">
        <v>34</v>
      </c>
      <c r="J5241" s="1">
        <v>45391</v>
      </c>
      <c r="K5241" s="1">
        <v>45757</v>
      </c>
      <c r="L5241" t="s">
        <v>132</v>
      </c>
      <c r="M5241" t="s">
        <v>25</v>
      </c>
      <c r="N5241" s="2">
        <v>7522.2</v>
      </c>
      <c r="O5241" t="s">
        <v>3862</v>
      </c>
      <c r="P5241">
        <v>1</v>
      </c>
      <c r="Q52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241">
        <f>YEAR(Table1[[#This Row],[Hire Date]])</f>
        <v>2024</v>
      </c>
      <c r="S5241" s="9">
        <f>YEAR(Table1[[#This Row],[Exit Date]])</f>
        <v>2025</v>
      </c>
      <c r="T5241" t="str">
        <f>IF(Table1[[#This Row],[Education Level]]="Master's Degree",
"Master's Degree",
IF(Table1[[#This Row],[Education Level]]="Bachelor's Degree",
"Bachelor's Degree",
"Others"))</f>
        <v>Bachelor's Degree</v>
      </c>
    </row>
    <row r="5242" spans="1:20" x14ac:dyDescent="0.25">
      <c r="A5242" t="s">
        <v>10827</v>
      </c>
      <c r="B5242" t="s">
        <v>10828</v>
      </c>
      <c r="C5242" t="s">
        <v>29</v>
      </c>
      <c r="D5242">
        <v>34</v>
      </c>
      <c r="E5242" t="s">
        <v>30</v>
      </c>
      <c r="F5242" t="s">
        <v>49</v>
      </c>
      <c r="G5242" t="s">
        <v>45</v>
      </c>
      <c r="H5242" t="s">
        <v>33</v>
      </c>
      <c r="I5242" t="s">
        <v>34</v>
      </c>
      <c r="J5242" s="1">
        <v>45490</v>
      </c>
      <c r="M5242" t="s">
        <v>35</v>
      </c>
      <c r="N5242" s="2">
        <v>7352.55</v>
      </c>
      <c r="O5242" t="s">
        <v>1958</v>
      </c>
      <c r="P5242">
        <v>1.8</v>
      </c>
      <c r="Q52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242">
        <f>YEAR(Table1[[#This Row],[Hire Date]])</f>
        <v>2024</v>
      </c>
      <c r="T5242" t="str">
        <f>IF(Table1[[#This Row],[Education Level]]="Master's Degree",
"Master's Degree",
IF(Table1[[#This Row],[Education Level]]="Bachelor's Degree",
"Bachelor's Degree",
"Others"))</f>
        <v>Bachelor's Degree</v>
      </c>
    </row>
    <row r="5243" spans="1:20" x14ac:dyDescent="0.25">
      <c r="A5243" t="s">
        <v>10829</v>
      </c>
      <c r="B5243" t="s">
        <v>10830</v>
      </c>
      <c r="C5243" t="s">
        <v>18</v>
      </c>
      <c r="D5243">
        <v>27</v>
      </c>
      <c r="E5243" t="s">
        <v>69</v>
      </c>
      <c r="F5243" t="s">
        <v>20</v>
      </c>
      <c r="G5243" t="s">
        <v>137</v>
      </c>
      <c r="H5243" t="s">
        <v>33</v>
      </c>
      <c r="I5243" t="s">
        <v>34</v>
      </c>
      <c r="J5243" s="1">
        <v>45074</v>
      </c>
      <c r="M5243" t="s">
        <v>35</v>
      </c>
      <c r="N5243" s="2">
        <v>25997.07</v>
      </c>
      <c r="O5243" t="s">
        <v>3197</v>
      </c>
      <c r="P5243">
        <v>3</v>
      </c>
      <c r="Q52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43">
        <f>YEAR(Table1[[#This Row],[Hire Date]])</f>
        <v>2023</v>
      </c>
      <c r="T5243" t="str">
        <f>IF(Table1[[#This Row],[Education Level]]="Master's Degree",
"Master's Degree",
IF(Table1[[#This Row],[Education Level]]="Bachelor's Degree",
"Bachelor's Degree",
"Others"))</f>
        <v>Bachelor's Degree</v>
      </c>
    </row>
    <row r="5244" spans="1:20" x14ac:dyDescent="0.25">
      <c r="A5244" t="s">
        <v>10831</v>
      </c>
      <c r="B5244" t="s">
        <v>10832</v>
      </c>
      <c r="C5244" t="s">
        <v>18</v>
      </c>
      <c r="D5244">
        <v>41</v>
      </c>
      <c r="E5244" t="s">
        <v>69</v>
      </c>
      <c r="F5244" t="s">
        <v>31</v>
      </c>
      <c r="G5244" t="s">
        <v>61</v>
      </c>
      <c r="H5244" t="s">
        <v>138</v>
      </c>
      <c r="I5244" t="s">
        <v>75</v>
      </c>
      <c r="J5244" s="1">
        <v>43544</v>
      </c>
      <c r="M5244" t="s">
        <v>35</v>
      </c>
      <c r="N5244" s="2">
        <v>10477.959999999999</v>
      </c>
      <c r="O5244" t="s">
        <v>621</v>
      </c>
      <c r="P5244">
        <v>7.2</v>
      </c>
      <c r="Q52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44">
        <f>YEAR(Table1[[#This Row],[Hire Date]])</f>
        <v>2019</v>
      </c>
      <c r="T5244" t="str">
        <f>IF(Table1[[#This Row],[Education Level]]="Master's Degree",
"Master's Degree",
IF(Table1[[#This Row],[Education Level]]="Bachelor's Degree",
"Bachelor's Degree",
"Others"))</f>
        <v>Others</v>
      </c>
    </row>
    <row r="5245" spans="1:20" x14ac:dyDescent="0.25">
      <c r="A5245" t="s">
        <v>10833</v>
      </c>
      <c r="B5245" t="s">
        <v>10834</v>
      </c>
      <c r="C5245" t="s">
        <v>29</v>
      </c>
      <c r="D5245">
        <v>40</v>
      </c>
      <c r="E5245" s="9" t="s">
        <v>13002</v>
      </c>
      <c r="F5245" t="s">
        <v>20</v>
      </c>
      <c r="G5245" t="s">
        <v>61</v>
      </c>
      <c r="H5245" t="s">
        <v>33</v>
      </c>
      <c r="I5245" t="s">
        <v>34</v>
      </c>
      <c r="J5245" s="1">
        <v>44218</v>
      </c>
      <c r="K5245" s="1">
        <v>46004</v>
      </c>
      <c r="L5245" t="s">
        <v>324</v>
      </c>
      <c r="M5245" t="s">
        <v>25</v>
      </c>
      <c r="N5245" s="2">
        <v>13181.26</v>
      </c>
      <c r="O5245" t="s">
        <v>1911</v>
      </c>
      <c r="P5245">
        <v>4.9000000000000004</v>
      </c>
      <c r="Q52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45">
        <f>YEAR(Table1[[#This Row],[Hire Date]])</f>
        <v>2021</v>
      </c>
      <c r="S5245" s="9">
        <f>YEAR(Table1[[#This Row],[Exit Date]])</f>
        <v>2025</v>
      </c>
      <c r="T5245" t="str">
        <f>IF(Table1[[#This Row],[Education Level]]="Master's Degree",
"Master's Degree",
IF(Table1[[#This Row],[Education Level]]="Bachelor's Degree",
"Bachelor's Degree",
"Others"))</f>
        <v>Bachelor's Degree</v>
      </c>
    </row>
    <row r="5246" spans="1:20" x14ac:dyDescent="0.25">
      <c r="A5246" t="s">
        <v>10835</v>
      </c>
      <c r="B5246" t="s">
        <v>10836</v>
      </c>
      <c r="C5246" t="s">
        <v>18</v>
      </c>
      <c r="D5246">
        <v>43</v>
      </c>
      <c r="E5246" t="s">
        <v>86</v>
      </c>
      <c r="F5246" t="s">
        <v>31</v>
      </c>
      <c r="G5246" t="s">
        <v>32</v>
      </c>
      <c r="H5246" t="s">
        <v>33</v>
      </c>
      <c r="I5246" t="s">
        <v>34</v>
      </c>
      <c r="J5246" s="1">
        <v>44439</v>
      </c>
      <c r="M5246" t="s">
        <v>35</v>
      </c>
      <c r="N5246" s="2">
        <v>4905.72</v>
      </c>
      <c r="O5246" t="s">
        <v>1632</v>
      </c>
      <c r="P5246">
        <v>4.7</v>
      </c>
      <c r="Q52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46">
        <f>YEAR(Table1[[#This Row],[Hire Date]])</f>
        <v>2021</v>
      </c>
      <c r="T5246" t="str">
        <f>IF(Table1[[#This Row],[Education Level]]="Master's Degree",
"Master's Degree",
IF(Table1[[#This Row],[Education Level]]="Bachelor's Degree",
"Bachelor's Degree",
"Others"))</f>
        <v>Bachelor's Degree</v>
      </c>
    </row>
    <row r="5247" spans="1:20" x14ac:dyDescent="0.25">
      <c r="A5247" t="s">
        <v>10837</v>
      </c>
      <c r="B5247" t="s">
        <v>10838</v>
      </c>
      <c r="C5247" t="s">
        <v>29</v>
      </c>
      <c r="D5247">
        <v>34</v>
      </c>
      <c r="E5247" t="s">
        <v>30</v>
      </c>
      <c r="F5247" t="s">
        <v>44</v>
      </c>
      <c r="G5247" t="s">
        <v>45</v>
      </c>
      <c r="H5247" t="s">
        <v>33</v>
      </c>
      <c r="I5247" t="s">
        <v>23</v>
      </c>
      <c r="J5247" s="1">
        <v>43241</v>
      </c>
      <c r="M5247" t="s">
        <v>35</v>
      </c>
      <c r="N5247" s="2">
        <v>7108.1</v>
      </c>
      <c r="O5247" t="s">
        <v>615</v>
      </c>
      <c r="P5247">
        <v>8</v>
      </c>
      <c r="Q52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47">
        <f>YEAR(Table1[[#This Row],[Hire Date]])</f>
        <v>2018</v>
      </c>
      <c r="T5247" t="str">
        <f>IF(Table1[[#This Row],[Education Level]]="Master's Degree",
"Master's Degree",
IF(Table1[[#This Row],[Education Level]]="Bachelor's Degree",
"Bachelor's Degree",
"Others"))</f>
        <v>Master's Degree</v>
      </c>
    </row>
    <row r="5248" spans="1:20" x14ac:dyDescent="0.25">
      <c r="A5248" t="s">
        <v>10839</v>
      </c>
      <c r="B5248" t="s">
        <v>10840</v>
      </c>
      <c r="C5248" t="s">
        <v>29</v>
      </c>
      <c r="D5248">
        <v>29</v>
      </c>
      <c r="E5248" t="s">
        <v>73</v>
      </c>
      <c r="F5248" t="s">
        <v>31</v>
      </c>
      <c r="G5248" t="s">
        <v>45</v>
      </c>
      <c r="H5248" t="s">
        <v>22</v>
      </c>
      <c r="I5248" t="s">
        <v>23</v>
      </c>
      <c r="J5248" s="1">
        <v>44612</v>
      </c>
      <c r="K5248" s="1">
        <v>45686</v>
      </c>
      <c r="L5248" t="s">
        <v>24</v>
      </c>
      <c r="M5248" t="s">
        <v>25</v>
      </c>
      <c r="N5248" s="2">
        <v>8927.86</v>
      </c>
      <c r="O5248" t="s">
        <v>1429</v>
      </c>
      <c r="P5248">
        <v>2.9</v>
      </c>
      <c r="Q52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248">
        <f>YEAR(Table1[[#This Row],[Hire Date]])</f>
        <v>2022</v>
      </c>
      <c r="S5248" s="9">
        <f>YEAR(Table1[[#This Row],[Exit Date]])</f>
        <v>2025</v>
      </c>
      <c r="T5248" t="str">
        <f>IF(Table1[[#This Row],[Education Level]]="Master's Degree",
"Master's Degree",
IF(Table1[[#This Row],[Education Level]]="Bachelor's Degree",
"Bachelor's Degree",
"Others"))</f>
        <v>Master's Degree</v>
      </c>
    </row>
    <row r="5249" spans="1:20" x14ac:dyDescent="0.25">
      <c r="A5249" t="s">
        <v>10841</v>
      </c>
      <c r="B5249" t="s">
        <v>10842</v>
      </c>
      <c r="C5249" t="s">
        <v>18</v>
      </c>
      <c r="D5249">
        <v>22</v>
      </c>
      <c r="E5249" t="s">
        <v>100</v>
      </c>
      <c r="F5249" t="s">
        <v>74</v>
      </c>
      <c r="G5249" t="s">
        <v>21</v>
      </c>
      <c r="H5249" t="s">
        <v>33</v>
      </c>
      <c r="I5249" t="s">
        <v>34</v>
      </c>
      <c r="J5249" s="1">
        <v>43446</v>
      </c>
      <c r="M5249" t="s">
        <v>35</v>
      </c>
      <c r="N5249" s="2">
        <v>18164.310000000001</v>
      </c>
      <c r="O5249" t="s">
        <v>1209</v>
      </c>
      <c r="P5249">
        <v>7.4</v>
      </c>
      <c r="Q52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49">
        <f>YEAR(Table1[[#This Row],[Hire Date]])</f>
        <v>2018</v>
      </c>
      <c r="T5249" t="str">
        <f>IF(Table1[[#This Row],[Education Level]]="Master's Degree",
"Master's Degree",
IF(Table1[[#This Row],[Education Level]]="Bachelor's Degree",
"Bachelor's Degree",
"Others"))</f>
        <v>Bachelor's Degree</v>
      </c>
    </row>
    <row r="5250" spans="1:20" x14ac:dyDescent="0.25">
      <c r="A5250" t="s">
        <v>10843</v>
      </c>
      <c r="B5250" t="s">
        <v>10844</v>
      </c>
      <c r="C5250" t="s">
        <v>18</v>
      </c>
      <c r="D5250">
        <v>42</v>
      </c>
      <c r="E5250" t="s">
        <v>73</v>
      </c>
      <c r="F5250" t="s">
        <v>60</v>
      </c>
      <c r="G5250" t="s">
        <v>61</v>
      </c>
      <c r="H5250" t="s">
        <v>33</v>
      </c>
      <c r="I5250" t="s">
        <v>34</v>
      </c>
      <c r="J5250" s="1">
        <v>43924</v>
      </c>
      <c r="K5250" s="1">
        <v>45338</v>
      </c>
      <c r="L5250" t="s">
        <v>760</v>
      </c>
      <c r="M5250" t="s">
        <v>25</v>
      </c>
      <c r="N5250" s="2">
        <v>12579.85</v>
      </c>
      <c r="O5250" t="s">
        <v>70</v>
      </c>
      <c r="P5250">
        <v>3.9</v>
      </c>
      <c r="Q52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50">
        <f>YEAR(Table1[[#This Row],[Hire Date]])</f>
        <v>2020</v>
      </c>
      <c r="S5250" s="9">
        <f>YEAR(Table1[[#This Row],[Exit Date]])</f>
        <v>2024</v>
      </c>
      <c r="T5250" t="str">
        <f>IF(Table1[[#This Row],[Education Level]]="Master's Degree",
"Master's Degree",
IF(Table1[[#This Row],[Education Level]]="Bachelor's Degree",
"Bachelor's Degree",
"Others"))</f>
        <v>Bachelor's Degree</v>
      </c>
    </row>
    <row r="5251" spans="1:20" x14ac:dyDescent="0.25">
      <c r="A5251" t="s">
        <v>10845</v>
      </c>
      <c r="B5251" t="s">
        <v>10846</v>
      </c>
      <c r="C5251" t="s">
        <v>18</v>
      </c>
      <c r="D5251">
        <v>38</v>
      </c>
      <c r="E5251" t="s">
        <v>100</v>
      </c>
      <c r="F5251" t="s">
        <v>44</v>
      </c>
      <c r="G5251" t="s">
        <v>232</v>
      </c>
      <c r="H5251" t="s">
        <v>33</v>
      </c>
      <c r="I5251" t="s">
        <v>34</v>
      </c>
      <c r="J5251" s="1">
        <v>45449</v>
      </c>
      <c r="M5251" t="s">
        <v>35</v>
      </c>
      <c r="N5251" s="2">
        <v>64313.5</v>
      </c>
      <c r="O5251" t="s">
        <v>146</v>
      </c>
      <c r="P5251">
        <v>1.9</v>
      </c>
      <c r="Q52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251">
        <f>YEAR(Table1[[#This Row],[Hire Date]])</f>
        <v>2024</v>
      </c>
      <c r="T5251" t="str">
        <f>IF(Table1[[#This Row],[Education Level]]="Master's Degree",
"Master's Degree",
IF(Table1[[#This Row],[Education Level]]="Bachelor's Degree",
"Bachelor's Degree",
"Others"))</f>
        <v>Bachelor's Degree</v>
      </c>
    </row>
    <row r="5252" spans="1:20" x14ac:dyDescent="0.25">
      <c r="A5252" t="s">
        <v>10847</v>
      </c>
      <c r="B5252" t="s">
        <v>5656</v>
      </c>
      <c r="C5252" t="s">
        <v>29</v>
      </c>
      <c r="D5252">
        <v>26</v>
      </c>
      <c r="E5252" t="s">
        <v>136</v>
      </c>
      <c r="F5252" t="s">
        <v>31</v>
      </c>
      <c r="G5252" t="s">
        <v>61</v>
      </c>
      <c r="H5252" t="s">
        <v>22</v>
      </c>
      <c r="I5252" t="s">
        <v>34</v>
      </c>
      <c r="J5252" s="1">
        <v>44459</v>
      </c>
      <c r="K5252" s="1">
        <v>44922</v>
      </c>
      <c r="L5252" t="s">
        <v>132</v>
      </c>
      <c r="M5252" t="s">
        <v>25</v>
      </c>
      <c r="N5252" s="2">
        <v>12244.21</v>
      </c>
      <c r="O5252" t="s">
        <v>1547</v>
      </c>
      <c r="P5252">
        <v>1.3</v>
      </c>
      <c r="Q52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252">
        <f>YEAR(Table1[[#This Row],[Hire Date]])</f>
        <v>2021</v>
      </c>
      <c r="S5252" s="9">
        <f>YEAR(Table1[[#This Row],[Exit Date]])</f>
        <v>2022</v>
      </c>
      <c r="T5252" t="str">
        <f>IF(Table1[[#This Row],[Education Level]]="Master's Degree",
"Master's Degree",
IF(Table1[[#This Row],[Education Level]]="Bachelor's Degree",
"Bachelor's Degree",
"Others"))</f>
        <v>Bachelor's Degree</v>
      </c>
    </row>
    <row r="5253" spans="1:20" x14ac:dyDescent="0.25">
      <c r="A5253" t="s">
        <v>10848</v>
      </c>
      <c r="B5253" t="s">
        <v>3622</v>
      </c>
      <c r="C5253" t="s">
        <v>18</v>
      </c>
      <c r="D5253">
        <v>30</v>
      </c>
      <c r="E5253" t="s">
        <v>136</v>
      </c>
      <c r="F5253" t="s">
        <v>44</v>
      </c>
      <c r="G5253" t="s">
        <v>45</v>
      </c>
      <c r="H5253" t="s">
        <v>33</v>
      </c>
      <c r="I5253" t="s">
        <v>34</v>
      </c>
      <c r="J5253" s="1">
        <v>45346</v>
      </c>
      <c r="M5253" t="s">
        <v>35</v>
      </c>
      <c r="N5253" s="2">
        <v>6804.26</v>
      </c>
      <c r="O5253" t="s">
        <v>1314</v>
      </c>
      <c r="P5253">
        <v>2.2000000000000002</v>
      </c>
      <c r="Q52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253">
        <f>YEAR(Table1[[#This Row],[Hire Date]])</f>
        <v>2024</v>
      </c>
      <c r="T5253" t="str">
        <f>IF(Table1[[#This Row],[Education Level]]="Master's Degree",
"Master's Degree",
IF(Table1[[#This Row],[Education Level]]="Bachelor's Degree",
"Bachelor's Degree",
"Others"))</f>
        <v>Bachelor's Degree</v>
      </c>
    </row>
    <row r="5254" spans="1:20" x14ac:dyDescent="0.25">
      <c r="A5254" t="s">
        <v>10849</v>
      </c>
      <c r="B5254" t="s">
        <v>10850</v>
      </c>
      <c r="C5254" t="s">
        <v>18</v>
      </c>
      <c r="D5254">
        <v>30</v>
      </c>
      <c r="E5254" t="s">
        <v>69</v>
      </c>
      <c r="F5254" t="s">
        <v>74</v>
      </c>
      <c r="G5254" t="s">
        <v>21</v>
      </c>
      <c r="H5254" t="s">
        <v>33</v>
      </c>
      <c r="I5254" t="s">
        <v>34</v>
      </c>
      <c r="J5254" s="1">
        <v>44217</v>
      </c>
      <c r="M5254" t="s">
        <v>35</v>
      </c>
      <c r="N5254" s="2">
        <v>14644.92</v>
      </c>
      <c r="O5254" t="s">
        <v>4325</v>
      </c>
      <c r="P5254">
        <v>5.3</v>
      </c>
      <c r="Q52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54">
        <f>YEAR(Table1[[#This Row],[Hire Date]])</f>
        <v>2021</v>
      </c>
      <c r="T5254" t="str">
        <f>IF(Table1[[#This Row],[Education Level]]="Master's Degree",
"Master's Degree",
IF(Table1[[#This Row],[Education Level]]="Bachelor's Degree",
"Bachelor's Degree",
"Others"))</f>
        <v>Bachelor's Degree</v>
      </c>
    </row>
    <row r="5255" spans="1:20" x14ac:dyDescent="0.25">
      <c r="A5255" t="s">
        <v>10851</v>
      </c>
      <c r="B5255" t="s">
        <v>10852</v>
      </c>
      <c r="C5255" t="s">
        <v>29</v>
      </c>
      <c r="D5255">
        <v>22</v>
      </c>
      <c r="E5255" t="s">
        <v>69</v>
      </c>
      <c r="F5255" t="s">
        <v>60</v>
      </c>
      <c r="G5255" t="s">
        <v>45</v>
      </c>
      <c r="H5255" t="s">
        <v>22</v>
      </c>
      <c r="I5255" t="s">
        <v>34</v>
      </c>
      <c r="J5255" s="1">
        <v>44337</v>
      </c>
      <c r="K5255" s="1">
        <v>45649</v>
      </c>
      <c r="L5255" t="s">
        <v>24</v>
      </c>
      <c r="M5255" t="s">
        <v>25</v>
      </c>
      <c r="N5255" s="2">
        <v>7450.9</v>
      </c>
      <c r="O5255" t="s">
        <v>51</v>
      </c>
      <c r="P5255">
        <v>3.6</v>
      </c>
      <c r="Q52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55">
        <f>YEAR(Table1[[#This Row],[Hire Date]])</f>
        <v>2021</v>
      </c>
      <c r="S5255" s="9">
        <f>YEAR(Table1[[#This Row],[Exit Date]])</f>
        <v>2024</v>
      </c>
      <c r="T5255" t="str">
        <f>IF(Table1[[#This Row],[Education Level]]="Master's Degree",
"Master's Degree",
IF(Table1[[#This Row],[Education Level]]="Bachelor's Degree",
"Bachelor's Degree",
"Others"))</f>
        <v>Bachelor's Degree</v>
      </c>
    </row>
    <row r="5256" spans="1:20" x14ac:dyDescent="0.25">
      <c r="A5256" t="s">
        <v>10853</v>
      </c>
      <c r="B5256" t="s">
        <v>10854</v>
      </c>
      <c r="C5256" t="s">
        <v>18</v>
      </c>
      <c r="D5256">
        <v>27</v>
      </c>
      <c r="E5256" t="s">
        <v>30</v>
      </c>
      <c r="F5256" t="s">
        <v>20</v>
      </c>
      <c r="G5256" t="s">
        <v>61</v>
      </c>
      <c r="H5256" t="s">
        <v>138</v>
      </c>
      <c r="I5256" t="s">
        <v>23</v>
      </c>
      <c r="J5256" s="1">
        <v>43762</v>
      </c>
      <c r="M5256" t="s">
        <v>35</v>
      </c>
      <c r="N5256" s="2">
        <v>11656.4</v>
      </c>
      <c r="O5256" t="s">
        <v>1254</v>
      </c>
      <c r="P5256">
        <v>6.6</v>
      </c>
      <c r="Q52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56">
        <f>YEAR(Table1[[#This Row],[Hire Date]])</f>
        <v>2019</v>
      </c>
      <c r="T5256" t="str">
        <f>IF(Table1[[#This Row],[Education Level]]="Master's Degree",
"Master's Degree",
IF(Table1[[#This Row],[Education Level]]="Bachelor's Degree",
"Bachelor's Degree",
"Others"))</f>
        <v>Master's Degree</v>
      </c>
    </row>
    <row r="5257" spans="1:20" x14ac:dyDescent="0.25">
      <c r="A5257" t="s">
        <v>10855</v>
      </c>
      <c r="B5257" t="s">
        <v>10856</v>
      </c>
      <c r="C5257" t="s">
        <v>18</v>
      </c>
      <c r="D5257">
        <v>24</v>
      </c>
      <c r="E5257" t="s">
        <v>43</v>
      </c>
      <c r="F5257" t="s">
        <v>49</v>
      </c>
      <c r="G5257" t="s">
        <v>21</v>
      </c>
      <c r="H5257" t="s">
        <v>33</v>
      </c>
      <c r="I5257" t="s">
        <v>23</v>
      </c>
      <c r="J5257" s="1">
        <v>44953</v>
      </c>
      <c r="M5257" t="s">
        <v>35</v>
      </c>
      <c r="N5257" s="2">
        <v>15030.56</v>
      </c>
      <c r="O5257" t="s">
        <v>2973</v>
      </c>
      <c r="P5257">
        <v>3.3</v>
      </c>
      <c r="Q52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57">
        <f>YEAR(Table1[[#This Row],[Hire Date]])</f>
        <v>2023</v>
      </c>
      <c r="T5257" t="str">
        <f>IF(Table1[[#This Row],[Education Level]]="Master's Degree",
"Master's Degree",
IF(Table1[[#This Row],[Education Level]]="Bachelor's Degree",
"Bachelor's Degree",
"Others"))</f>
        <v>Master's Degree</v>
      </c>
    </row>
    <row r="5258" spans="1:20" x14ac:dyDescent="0.25">
      <c r="A5258" t="s">
        <v>10857</v>
      </c>
      <c r="B5258" t="s">
        <v>10858</v>
      </c>
      <c r="C5258" t="s">
        <v>29</v>
      </c>
      <c r="D5258">
        <v>31</v>
      </c>
      <c r="E5258" t="s">
        <v>86</v>
      </c>
      <c r="F5258" t="s">
        <v>31</v>
      </c>
      <c r="G5258" t="s">
        <v>32</v>
      </c>
      <c r="H5258" t="s">
        <v>33</v>
      </c>
      <c r="I5258" t="s">
        <v>34</v>
      </c>
      <c r="J5258" s="1">
        <v>44730</v>
      </c>
      <c r="M5258" t="s">
        <v>35</v>
      </c>
      <c r="N5258" s="2">
        <v>4529.7</v>
      </c>
      <c r="O5258" t="s">
        <v>509</v>
      </c>
      <c r="P5258">
        <v>3.9</v>
      </c>
      <c r="Q52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58">
        <f>YEAR(Table1[[#This Row],[Hire Date]])</f>
        <v>2022</v>
      </c>
      <c r="T5258" t="str">
        <f>IF(Table1[[#This Row],[Education Level]]="Master's Degree",
"Master's Degree",
IF(Table1[[#This Row],[Education Level]]="Bachelor's Degree",
"Bachelor's Degree",
"Others"))</f>
        <v>Bachelor's Degree</v>
      </c>
    </row>
    <row r="5259" spans="1:20" x14ac:dyDescent="0.25">
      <c r="A5259" t="s">
        <v>10859</v>
      </c>
      <c r="B5259" t="s">
        <v>10860</v>
      </c>
      <c r="C5259" t="s">
        <v>18</v>
      </c>
      <c r="D5259">
        <v>28</v>
      </c>
      <c r="E5259" t="s">
        <v>121</v>
      </c>
      <c r="F5259" t="s">
        <v>49</v>
      </c>
      <c r="G5259" t="s">
        <v>45</v>
      </c>
      <c r="H5259" t="s">
        <v>33</v>
      </c>
      <c r="I5259" t="s">
        <v>34</v>
      </c>
      <c r="J5259" s="1">
        <v>45856</v>
      </c>
      <c r="M5259" t="s">
        <v>35</v>
      </c>
      <c r="N5259" s="2">
        <v>8387.31</v>
      </c>
      <c r="O5259" t="s">
        <v>618</v>
      </c>
      <c r="P5259">
        <v>0.8</v>
      </c>
      <c r="Q52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259">
        <f>YEAR(Table1[[#This Row],[Hire Date]])</f>
        <v>2025</v>
      </c>
      <c r="T5259" t="str">
        <f>IF(Table1[[#This Row],[Education Level]]="Master's Degree",
"Master's Degree",
IF(Table1[[#This Row],[Education Level]]="Bachelor's Degree",
"Bachelor's Degree",
"Others"))</f>
        <v>Bachelor's Degree</v>
      </c>
    </row>
    <row r="5260" spans="1:20" x14ac:dyDescent="0.25">
      <c r="A5260" t="s">
        <v>10861</v>
      </c>
      <c r="B5260" t="s">
        <v>10862</v>
      </c>
      <c r="C5260" t="s">
        <v>29</v>
      </c>
      <c r="D5260">
        <v>22</v>
      </c>
      <c r="E5260" t="s">
        <v>73</v>
      </c>
      <c r="F5260" t="s">
        <v>60</v>
      </c>
      <c r="G5260" t="s">
        <v>45</v>
      </c>
      <c r="H5260" t="s">
        <v>22</v>
      </c>
      <c r="I5260" t="s">
        <v>175</v>
      </c>
      <c r="J5260" s="1">
        <v>44953</v>
      </c>
      <c r="K5260" s="1">
        <v>45233</v>
      </c>
      <c r="L5260" t="s">
        <v>132</v>
      </c>
      <c r="M5260" t="s">
        <v>25</v>
      </c>
      <c r="N5260" s="2">
        <v>7512.26</v>
      </c>
      <c r="O5260" t="s">
        <v>182</v>
      </c>
      <c r="P5260">
        <v>0.8</v>
      </c>
      <c r="Q52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260">
        <f>YEAR(Table1[[#This Row],[Hire Date]])</f>
        <v>2023</v>
      </c>
      <c r="S5260" s="9">
        <f>YEAR(Table1[[#This Row],[Exit Date]])</f>
        <v>2023</v>
      </c>
      <c r="T5260" t="str">
        <f>IF(Table1[[#This Row],[Education Level]]="Master's Degree",
"Master's Degree",
IF(Table1[[#This Row],[Education Level]]="Bachelor's Degree",
"Bachelor's Degree",
"Others"))</f>
        <v>Others</v>
      </c>
    </row>
    <row r="5261" spans="1:20" x14ac:dyDescent="0.25">
      <c r="A5261" t="s">
        <v>10863</v>
      </c>
      <c r="B5261" t="s">
        <v>10864</v>
      </c>
      <c r="C5261" t="s">
        <v>18</v>
      </c>
      <c r="D5261">
        <v>53</v>
      </c>
      <c r="E5261" t="s">
        <v>19</v>
      </c>
      <c r="F5261" t="s">
        <v>74</v>
      </c>
      <c r="G5261" t="s">
        <v>145</v>
      </c>
      <c r="H5261" t="s">
        <v>33</v>
      </c>
      <c r="I5261" t="s">
        <v>175</v>
      </c>
      <c r="J5261" s="1">
        <v>44674</v>
      </c>
      <c r="M5261" t="s">
        <v>35</v>
      </c>
      <c r="N5261" s="2">
        <v>32481.94</v>
      </c>
      <c r="O5261" t="s">
        <v>146</v>
      </c>
      <c r="P5261">
        <v>4.0999999999999996</v>
      </c>
      <c r="Q52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61">
        <f>YEAR(Table1[[#This Row],[Hire Date]])</f>
        <v>2022</v>
      </c>
      <c r="T5261" t="str">
        <f>IF(Table1[[#This Row],[Education Level]]="Master's Degree",
"Master's Degree",
IF(Table1[[#This Row],[Education Level]]="Bachelor's Degree",
"Bachelor's Degree",
"Others"))</f>
        <v>Others</v>
      </c>
    </row>
    <row r="5262" spans="1:20" x14ac:dyDescent="0.25">
      <c r="A5262" t="s">
        <v>10865</v>
      </c>
      <c r="B5262" t="s">
        <v>7017</v>
      </c>
      <c r="C5262" t="s">
        <v>18</v>
      </c>
      <c r="D5262">
        <v>46</v>
      </c>
      <c r="E5262" t="s">
        <v>79</v>
      </c>
      <c r="F5262" t="s">
        <v>44</v>
      </c>
      <c r="G5262" t="s">
        <v>93</v>
      </c>
      <c r="H5262" t="s">
        <v>33</v>
      </c>
      <c r="I5262" t="s">
        <v>23</v>
      </c>
      <c r="J5262" s="1">
        <v>43133</v>
      </c>
      <c r="K5262" s="1">
        <v>45737</v>
      </c>
      <c r="L5262" t="s">
        <v>324</v>
      </c>
      <c r="M5262" t="s">
        <v>25</v>
      </c>
      <c r="N5262" s="2">
        <v>3706.31</v>
      </c>
      <c r="O5262" t="s">
        <v>2277</v>
      </c>
      <c r="P5262">
        <v>7.1</v>
      </c>
      <c r="Q52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62">
        <f>YEAR(Table1[[#This Row],[Hire Date]])</f>
        <v>2018</v>
      </c>
      <c r="S5262" s="9">
        <f>YEAR(Table1[[#This Row],[Exit Date]])</f>
        <v>2025</v>
      </c>
      <c r="T5262" t="str">
        <f>IF(Table1[[#This Row],[Education Level]]="Master's Degree",
"Master's Degree",
IF(Table1[[#This Row],[Education Level]]="Bachelor's Degree",
"Bachelor's Degree",
"Others"))</f>
        <v>Master's Degree</v>
      </c>
    </row>
    <row r="5263" spans="1:20" x14ac:dyDescent="0.25">
      <c r="A5263" t="s">
        <v>10866</v>
      </c>
      <c r="B5263" t="s">
        <v>2252</v>
      </c>
      <c r="C5263" t="s">
        <v>29</v>
      </c>
      <c r="D5263">
        <v>27</v>
      </c>
      <c r="E5263" t="s">
        <v>43</v>
      </c>
      <c r="F5263" t="s">
        <v>31</v>
      </c>
      <c r="G5263" t="s">
        <v>21</v>
      </c>
      <c r="H5263" t="s">
        <v>33</v>
      </c>
      <c r="I5263" t="s">
        <v>34</v>
      </c>
      <c r="J5263" s="1">
        <v>43407</v>
      </c>
      <c r="M5263" t="s">
        <v>35</v>
      </c>
      <c r="N5263" s="2">
        <v>18117.73</v>
      </c>
      <c r="O5263" t="s">
        <v>975</v>
      </c>
      <c r="P5263">
        <v>7.5</v>
      </c>
      <c r="Q52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63">
        <f>YEAR(Table1[[#This Row],[Hire Date]])</f>
        <v>2018</v>
      </c>
      <c r="T5263" t="str">
        <f>IF(Table1[[#This Row],[Education Level]]="Master's Degree",
"Master's Degree",
IF(Table1[[#This Row],[Education Level]]="Bachelor's Degree",
"Bachelor's Degree",
"Others"))</f>
        <v>Bachelor's Degree</v>
      </c>
    </row>
    <row r="5264" spans="1:20" x14ac:dyDescent="0.25">
      <c r="A5264" t="s">
        <v>10867</v>
      </c>
      <c r="B5264" t="s">
        <v>10868</v>
      </c>
      <c r="C5264" t="s">
        <v>18</v>
      </c>
      <c r="D5264">
        <v>37</v>
      </c>
      <c r="E5264" t="s">
        <v>19</v>
      </c>
      <c r="F5264" t="s">
        <v>31</v>
      </c>
      <c r="G5264" t="s">
        <v>232</v>
      </c>
      <c r="H5264" t="s">
        <v>33</v>
      </c>
      <c r="I5264" t="s">
        <v>34</v>
      </c>
      <c r="J5264" s="1">
        <v>45552</v>
      </c>
      <c r="M5264" t="s">
        <v>35</v>
      </c>
      <c r="N5264" s="2">
        <v>67382.78</v>
      </c>
      <c r="O5264" t="s">
        <v>146</v>
      </c>
      <c r="P5264">
        <v>1.7</v>
      </c>
      <c r="Q52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264">
        <f>YEAR(Table1[[#This Row],[Hire Date]])</f>
        <v>2024</v>
      </c>
      <c r="T5264" t="str">
        <f>IF(Table1[[#This Row],[Education Level]]="Master's Degree",
"Master's Degree",
IF(Table1[[#This Row],[Education Level]]="Bachelor's Degree",
"Bachelor's Degree",
"Others"))</f>
        <v>Bachelor's Degree</v>
      </c>
    </row>
    <row r="5265" spans="1:20" x14ac:dyDescent="0.25">
      <c r="A5265" t="s">
        <v>10869</v>
      </c>
      <c r="B5265" t="s">
        <v>10870</v>
      </c>
      <c r="C5265" t="s">
        <v>18</v>
      </c>
      <c r="D5265">
        <v>38</v>
      </c>
      <c r="E5265" t="s">
        <v>30</v>
      </c>
      <c r="F5265" t="s">
        <v>60</v>
      </c>
      <c r="G5265" t="s">
        <v>45</v>
      </c>
      <c r="H5265" t="s">
        <v>33</v>
      </c>
      <c r="I5265" t="s">
        <v>34</v>
      </c>
      <c r="J5265" s="1">
        <v>44988</v>
      </c>
      <c r="M5265" t="s">
        <v>35</v>
      </c>
      <c r="N5265" s="2">
        <v>7935.79</v>
      </c>
      <c r="O5265" t="s">
        <v>1911</v>
      </c>
      <c r="P5265">
        <v>3.2</v>
      </c>
      <c r="Q52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65">
        <f>YEAR(Table1[[#This Row],[Hire Date]])</f>
        <v>2023</v>
      </c>
      <c r="T5265" t="str">
        <f>IF(Table1[[#This Row],[Education Level]]="Master's Degree",
"Master's Degree",
IF(Table1[[#This Row],[Education Level]]="Bachelor's Degree",
"Bachelor's Degree",
"Others"))</f>
        <v>Bachelor's Degree</v>
      </c>
    </row>
    <row r="5266" spans="1:20" x14ac:dyDescent="0.25">
      <c r="A5266" t="s">
        <v>10871</v>
      </c>
      <c r="B5266" t="s">
        <v>10872</v>
      </c>
      <c r="C5266" t="s">
        <v>18</v>
      </c>
      <c r="D5266">
        <v>45</v>
      </c>
      <c r="E5266" t="s">
        <v>19</v>
      </c>
      <c r="F5266" t="s">
        <v>31</v>
      </c>
      <c r="G5266" t="s">
        <v>21</v>
      </c>
      <c r="H5266" t="s">
        <v>33</v>
      </c>
      <c r="I5266" t="s">
        <v>23</v>
      </c>
      <c r="J5266" s="1">
        <v>43131</v>
      </c>
      <c r="M5266" t="s">
        <v>35</v>
      </c>
      <c r="N5266" s="2">
        <v>15382.5</v>
      </c>
      <c r="O5266" t="s">
        <v>612</v>
      </c>
      <c r="P5266">
        <v>8.3000000000000007</v>
      </c>
      <c r="Q52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66">
        <f>YEAR(Table1[[#This Row],[Hire Date]])</f>
        <v>2018</v>
      </c>
      <c r="T5266" t="str">
        <f>IF(Table1[[#This Row],[Education Level]]="Master's Degree",
"Master's Degree",
IF(Table1[[#This Row],[Education Level]]="Bachelor's Degree",
"Bachelor's Degree",
"Others"))</f>
        <v>Master's Degree</v>
      </c>
    </row>
    <row r="5267" spans="1:20" x14ac:dyDescent="0.25">
      <c r="A5267" t="s">
        <v>10873</v>
      </c>
      <c r="B5267" t="s">
        <v>10874</v>
      </c>
      <c r="C5267" t="s">
        <v>29</v>
      </c>
      <c r="D5267">
        <v>27</v>
      </c>
      <c r="E5267" t="s">
        <v>73</v>
      </c>
      <c r="F5267" t="s">
        <v>31</v>
      </c>
      <c r="G5267" t="s">
        <v>32</v>
      </c>
      <c r="H5267" t="s">
        <v>33</v>
      </c>
      <c r="I5267" t="s">
        <v>23</v>
      </c>
      <c r="J5267" s="1">
        <v>43376</v>
      </c>
      <c r="K5267" s="1">
        <v>45385</v>
      </c>
      <c r="L5267" t="s">
        <v>132</v>
      </c>
      <c r="M5267" t="s">
        <v>25</v>
      </c>
      <c r="N5267" s="2">
        <v>5908.73</v>
      </c>
      <c r="O5267" t="s">
        <v>1688</v>
      </c>
      <c r="P5267">
        <v>5.5</v>
      </c>
      <c r="Q52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67">
        <f>YEAR(Table1[[#This Row],[Hire Date]])</f>
        <v>2018</v>
      </c>
      <c r="S5267" s="9">
        <f>YEAR(Table1[[#This Row],[Exit Date]])</f>
        <v>2024</v>
      </c>
      <c r="T5267" t="str">
        <f>IF(Table1[[#This Row],[Education Level]]="Master's Degree",
"Master's Degree",
IF(Table1[[#This Row],[Education Level]]="Bachelor's Degree",
"Bachelor's Degree",
"Others"))</f>
        <v>Master's Degree</v>
      </c>
    </row>
    <row r="5268" spans="1:20" x14ac:dyDescent="0.25">
      <c r="A5268" t="s">
        <v>10875</v>
      </c>
      <c r="B5268" t="s">
        <v>10876</v>
      </c>
      <c r="C5268" t="s">
        <v>29</v>
      </c>
      <c r="D5268">
        <v>44</v>
      </c>
      <c r="E5268" t="s">
        <v>30</v>
      </c>
      <c r="F5268" t="s">
        <v>49</v>
      </c>
      <c r="G5268" t="s">
        <v>61</v>
      </c>
      <c r="H5268" t="s">
        <v>33</v>
      </c>
      <c r="I5268" t="s">
        <v>50</v>
      </c>
      <c r="J5268" s="1">
        <v>45936</v>
      </c>
      <c r="M5268" t="s">
        <v>35</v>
      </c>
      <c r="N5268" s="2">
        <v>13941.16</v>
      </c>
      <c r="O5268" t="s">
        <v>2909</v>
      </c>
      <c r="P5268">
        <v>0.6</v>
      </c>
      <c r="Q52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268">
        <f>YEAR(Table1[[#This Row],[Hire Date]])</f>
        <v>2025</v>
      </c>
      <c r="T5268" t="str">
        <f>IF(Table1[[#This Row],[Education Level]]="Master's Degree",
"Master's Degree",
IF(Table1[[#This Row],[Education Level]]="Bachelor's Degree",
"Bachelor's Degree",
"Others"))</f>
        <v>Others</v>
      </c>
    </row>
    <row r="5269" spans="1:20" x14ac:dyDescent="0.25">
      <c r="A5269" t="s">
        <v>10877</v>
      </c>
      <c r="B5269" t="s">
        <v>10878</v>
      </c>
      <c r="C5269" t="s">
        <v>29</v>
      </c>
      <c r="D5269">
        <v>30</v>
      </c>
      <c r="E5269" s="9" t="s">
        <v>13002</v>
      </c>
      <c r="F5269" t="s">
        <v>20</v>
      </c>
      <c r="G5269" t="s">
        <v>137</v>
      </c>
      <c r="H5269" t="s">
        <v>33</v>
      </c>
      <c r="I5269" t="s">
        <v>34</v>
      </c>
      <c r="J5269" s="1">
        <v>45619</v>
      </c>
      <c r="M5269" t="s">
        <v>35</v>
      </c>
      <c r="N5269" s="2">
        <v>20176.18</v>
      </c>
      <c r="O5269" t="s">
        <v>249</v>
      </c>
      <c r="P5269">
        <v>1.5</v>
      </c>
      <c r="Q52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269">
        <f>YEAR(Table1[[#This Row],[Hire Date]])</f>
        <v>2024</v>
      </c>
      <c r="T5269" t="str">
        <f>IF(Table1[[#This Row],[Education Level]]="Master's Degree",
"Master's Degree",
IF(Table1[[#This Row],[Education Level]]="Bachelor's Degree",
"Bachelor's Degree",
"Others"))</f>
        <v>Bachelor's Degree</v>
      </c>
    </row>
    <row r="5270" spans="1:20" x14ac:dyDescent="0.25">
      <c r="A5270" t="s">
        <v>10879</v>
      </c>
      <c r="B5270" t="s">
        <v>10880</v>
      </c>
      <c r="C5270" t="s">
        <v>29</v>
      </c>
      <c r="D5270">
        <v>22</v>
      </c>
      <c r="E5270" t="s">
        <v>69</v>
      </c>
      <c r="F5270" t="s">
        <v>49</v>
      </c>
      <c r="G5270" t="s">
        <v>32</v>
      </c>
      <c r="H5270" t="s">
        <v>33</v>
      </c>
      <c r="I5270" t="s">
        <v>23</v>
      </c>
      <c r="J5270" s="1">
        <v>45724</v>
      </c>
      <c r="M5270" t="s">
        <v>35</v>
      </c>
      <c r="N5270" s="2">
        <v>4190.1899999999996</v>
      </c>
      <c r="O5270" t="s">
        <v>4196</v>
      </c>
      <c r="P5270">
        <v>1.2</v>
      </c>
      <c r="Q52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270">
        <f>YEAR(Table1[[#This Row],[Hire Date]])</f>
        <v>2025</v>
      </c>
      <c r="T5270" t="str">
        <f>IF(Table1[[#This Row],[Education Level]]="Master's Degree",
"Master's Degree",
IF(Table1[[#This Row],[Education Level]]="Bachelor's Degree",
"Bachelor's Degree",
"Others"))</f>
        <v>Master's Degree</v>
      </c>
    </row>
    <row r="5271" spans="1:20" x14ac:dyDescent="0.25">
      <c r="A5271" t="s">
        <v>10881</v>
      </c>
      <c r="B5271" t="s">
        <v>10882</v>
      </c>
      <c r="C5271" t="s">
        <v>29</v>
      </c>
      <c r="D5271">
        <v>41</v>
      </c>
      <c r="E5271" t="s">
        <v>30</v>
      </c>
      <c r="F5271" t="s">
        <v>31</v>
      </c>
      <c r="G5271" t="s">
        <v>45</v>
      </c>
      <c r="H5271" t="s">
        <v>33</v>
      </c>
      <c r="I5271" t="s">
        <v>23</v>
      </c>
      <c r="J5271" s="1">
        <v>43902</v>
      </c>
      <c r="M5271" t="s">
        <v>35</v>
      </c>
      <c r="N5271" s="2">
        <v>7756.14</v>
      </c>
      <c r="O5271" t="s">
        <v>2170</v>
      </c>
      <c r="P5271">
        <v>6.2</v>
      </c>
      <c r="Q52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71">
        <f>YEAR(Table1[[#This Row],[Hire Date]])</f>
        <v>2020</v>
      </c>
      <c r="T5271" t="str">
        <f>IF(Table1[[#This Row],[Education Level]]="Master's Degree",
"Master's Degree",
IF(Table1[[#This Row],[Education Level]]="Bachelor's Degree",
"Bachelor's Degree",
"Others"))</f>
        <v>Master's Degree</v>
      </c>
    </row>
    <row r="5272" spans="1:20" x14ac:dyDescent="0.25">
      <c r="A5272" t="s">
        <v>10883</v>
      </c>
      <c r="B5272" t="s">
        <v>10884</v>
      </c>
      <c r="C5272" t="s">
        <v>18</v>
      </c>
      <c r="D5272">
        <v>46</v>
      </c>
      <c r="E5272" t="s">
        <v>19</v>
      </c>
      <c r="F5272" t="s">
        <v>31</v>
      </c>
      <c r="G5272" t="s">
        <v>21</v>
      </c>
      <c r="H5272" t="s">
        <v>22</v>
      </c>
      <c r="I5272" t="s">
        <v>34</v>
      </c>
      <c r="J5272" s="1">
        <v>43987</v>
      </c>
      <c r="M5272" t="s">
        <v>35</v>
      </c>
      <c r="N5272" s="2">
        <v>14835.23</v>
      </c>
      <c r="O5272" t="s">
        <v>512</v>
      </c>
      <c r="P5272">
        <v>5.9</v>
      </c>
      <c r="Q52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72">
        <f>YEAR(Table1[[#This Row],[Hire Date]])</f>
        <v>2020</v>
      </c>
      <c r="T5272" t="str">
        <f>IF(Table1[[#This Row],[Education Level]]="Master's Degree",
"Master's Degree",
IF(Table1[[#This Row],[Education Level]]="Bachelor's Degree",
"Bachelor's Degree",
"Others"))</f>
        <v>Bachelor's Degree</v>
      </c>
    </row>
    <row r="5273" spans="1:20" x14ac:dyDescent="0.25">
      <c r="A5273" t="s">
        <v>10885</v>
      </c>
      <c r="B5273" t="s">
        <v>10886</v>
      </c>
      <c r="C5273" t="s">
        <v>29</v>
      </c>
      <c r="D5273">
        <v>58</v>
      </c>
      <c r="E5273" t="s">
        <v>69</v>
      </c>
      <c r="F5273" t="s">
        <v>31</v>
      </c>
      <c r="G5273" t="s">
        <v>45</v>
      </c>
      <c r="H5273" t="s">
        <v>33</v>
      </c>
      <c r="I5273" t="s">
        <v>34</v>
      </c>
      <c r="J5273" s="1">
        <v>44765</v>
      </c>
      <c r="M5273" t="s">
        <v>35</v>
      </c>
      <c r="N5273" s="2">
        <v>8636.1</v>
      </c>
      <c r="O5273" t="s">
        <v>824</v>
      </c>
      <c r="P5273">
        <v>3.8</v>
      </c>
      <c r="Q52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73">
        <f>YEAR(Table1[[#This Row],[Hire Date]])</f>
        <v>2022</v>
      </c>
      <c r="T5273" t="str">
        <f>IF(Table1[[#This Row],[Education Level]]="Master's Degree",
"Master's Degree",
IF(Table1[[#This Row],[Education Level]]="Bachelor's Degree",
"Bachelor's Degree",
"Others"))</f>
        <v>Bachelor's Degree</v>
      </c>
    </row>
    <row r="5274" spans="1:20" x14ac:dyDescent="0.25">
      <c r="A5274" t="s">
        <v>10887</v>
      </c>
      <c r="B5274" t="s">
        <v>10888</v>
      </c>
      <c r="C5274" t="s">
        <v>29</v>
      </c>
      <c r="D5274">
        <v>24</v>
      </c>
      <c r="E5274" t="s">
        <v>30</v>
      </c>
      <c r="F5274" t="s">
        <v>31</v>
      </c>
      <c r="G5274" t="s">
        <v>45</v>
      </c>
      <c r="H5274" t="s">
        <v>138</v>
      </c>
      <c r="I5274" t="s">
        <v>34</v>
      </c>
      <c r="J5274" s="1">
        <v>43101</v>
      </c>
      <c r="M5274" t="s">
        <v>35</v>
      </c>
      <c r="N5274" s="2">
        <v>6857.86</v>
      </c>
      <c r="O5274" t="s">
        <v>4196</v>
      </c>
      <c r="P5274">
        <v>8.4</v>
      </c>
      <c r="Q52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74">
        <f>YEAR(Table1[[#This Row],[Hire Date]])</f>
        <v>2018</v>
      </c>
      <c r="T5274" t="str">
        <f>IF(Table1[[#This Row],[Education Level]]="Master's Degree",
"Master's Degree",
IF(Table1[[#This Row],[Education Level]]="Bachelor's Degree",
"Bachelor's Degree",
"Others"))</f>
        <v>Bachelor's Degree</v>
      </c>
    </row>
    <row r="5275" spans="1:20" x14ac:dyDescent="0.25">
      <c r="A5275" t="s">
        <v>10889</v>
      </c>
      <c r="B5275" t="s">
        <v>10890</v>
      </c>
      <c r="C5275" t="s">
        <v>29</v>
      </c>
      <c r="D5275">
        <v>41</v>
      </c>
      <c r="E5275" t="s">
        <v>86</v>
      </c>
      <c r="F5275" t="s">
        <v>31</v>
      </c>
      <c r="G5275" t="s">
        <v>32</v>
      </c>
      <c r="H5275" t="s">
        <v>33</v>
      </c>
      <c r="I5275" t="s">
        <v>34</v>
      </c>
      <c r="J5275" s="1">
        <v>45725</v>
      </c>
      <c r="M5275" t="s">
        <v>35</v>
      </c>
      <c r="N5275" s="2">
        <v>5730.19</v>
      </c>
      <c r="O5275" t="s">
        <v>1131</v>
      </c>
      <c r="P5275">
        <v>1.2</v>
      </c>
      <c r="Q52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275">
        <f>YEAR(Table1[[#This Row],[Hire Date]])</f>
        <v>2025</v>
      </c>
      <c r="T5275" t="str">
        <f>IF(Table1[[#This Row],[Education Level]]="Master's Degree",
"Master's Degree",
IF(Table1[[#This Row],[Education Level]]="Bachelor's Degree",
"Bachelor's Degree",
"Others"))</f>
        <v>Bachelor's Degree</v>
      </c>
    </row>
    <row r="5276" spans="1:20" x14ac:dyDescent="0.25">
      <c r="A5276" t="s">
        <v>10891</v>
      </c>
      <c r="B5276" t="s">
        <v>10892</v>
      </c>
      <c r="C5276" t="s">
        <v>18</v>
      </c>
      <c r="D5276">
        <v>31</v>
      </c>
      <c r="E5276" t="s">
        <v>79</v>
      </c>
      <c r="F5276" t="s">
        <v>31</v>
      </c>
      <c r="G5276" t="s">
        <v>32</v>
      </c>
      <c r="H5276" t="s">
        <v>33</v>
      </c>
      <c r="I5276" t="s">
        <v>34</v>
      </c>
      <c r="J5276" s="1">
        <v>44469</v>
      </c>
      <c r="M5276" t="s">
        <v>35</v>
      </c>
      <c r="N5276" s="2">
        <v>6208.79</v>
      </c>
      <c r="O5276" t="s">
        <v>2607</v>
      </c>
      <c r="P5276">
        <v>4.5999999999999996</v>
      </c>
      <c r="Q52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76">
        <f>YEAR(Table1[[#This Row],[Hire Date]])</f>
        <v>2021</v>
      </c>
      <c r="T5276" t="str">
        <f>IF(Table1[[#This Row],[Education Level]]="Master's Degree",
"Master's Degree",
IF(Table1[[#This Row],[Education Level]]="Bachelor's Degree",
"Bachelor's Degree",
"Others"))</f>
        <v>Bachelor's Degree</v>
      </c>
    </row>
    <row r="5277" spans="1:20" x14ac:dyDescent="0.25">
      <c r="A5277" t="s">
        <v>10893</v>
      </c>
      <c r="B5277" t="s">
        <v>10894</v>
      </c>
      <c r="C5277" t="s">
        <v>18</v>
      </c>
      <c r="D5277">
        <v>42</v>
      </c>
      <c r="E5277" t="s">
        <v>30</v>
      </c>
      <c r="F5277" t="s">
        <v>20</v>
      </c>
      <c r="G5277" t="s">
        <v>61</v>
      </c>
      <c r="H5277" t="s">
        <v>33</v>
      </c>
      <c r="I5277" t="s">
        <v>50</v>
      </c>
      <c r="J5277" s="1">
        <v>43168</v>
      </c>
      <c r="M5277" t="s">
        <v>35</v>
      </c>
      <c r="N5277" s="2">
        <v>12070.05</v>
      </c>
      <c r="O5277" t="s">
        <v>738</v>
      </c>
      <c r="P5277">
        <v>8.1999999999999993</v>
      </c>
      <c r="Q52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77">
        <f>YEAR(Table1[[#This Row],[Hire Date]])</f>
        <v>2018</v>
      </c>
      <c r="T5277" t="str">
        <f>IF(Table1[[#This Row],[Education Level]]="Master's Degree",
"Master's Degree",
IF(Table1[[#This Row],[Education Level]]="Bachelor's Degree",
"Bachelor's Degree",
"Others"))</f>
        <v>Others</v>
      </c>
    </row>
    <row r="5278" spans="1:20" x14ac:dyDescent="0.25">
      <c r="A5278" t="s">
        <v>10895</v>
      </c>
      <c r="B5278" t="s">
        <v>10896</v>
      </c>
      <c r="C5278" t="s">
        <v>29</v>
      </c>
      <c r="D5278">
        <v>22</v>
      </c>
      <c r="E5278" t="s">
        <v>73</v>
      </c>
      <c r="F5278" t="s">
        <v>60</v>
      </c>
      <c r="G5278" t="s">
        <v>137</v>
      </c>
      <c r="H5278" t="s">
        <v>33</v>
      </c>
      <c r="I5278" t="s">
        <v>23</v>
      </c>
      <c r="J5278" s="1">
        <v>46092</v>
      </c>
      <c r="M5278" t="s">
        <v>35</v>
      </c>
      <c r="N5278" s="2">
        <v>21671.32</v>
      </c>
      <c r="O5278" t="s">
        <v>476</v>
      </c>
      <c r="P5278">
        <v>0.2</v>
      </c>
      <c r="Q52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278">
        <f>YEAR(Table1[[#This Row],[Hire Date]])</f>
        <v>2026</v>
      </c>
      <c r="T5278" t="str">
        <f>IF(Table1[[#This Row],[Education Level]]="Master's Degree",
"Master's Degree",
IF(Table1[[#This Row],[Education Level]]="Bachelor's Degree",
"Bachelor's Degree",
"Others"))</f>
        <v>Master's Degree</v>
      </c>
    </row>
    <row r="5279" spans="1:20" x14ac:dyDescent="0.25">
      <c r="A5279" t="s">
        <v>10897</v>
      </c>
      <c r="B5279" t="s">
        <v>10898</v>
      </c>
      <c r="C5279" t="s">
        <v>18</v>
      </c>
      <c r="D5279">
        <v>23</v>
      </c>
      <c r="E5279" s="9" t="s">
        <v>13002</v>
      </c>
      <c r="F5279" t="s">
        <v>49</v>
      </c>
      <c r="G5279" t="s">
        <v>61</v>
      </c>
      <c r="H5279" t="s">
        <v>33</v>
      </c>
      <c r="I5279" t="s">
        <v>34</v>
      </c>
      <c r="J5279" s="1">
        <v>45093</v>
      </c>
      <c r="M5279" t="s">
        <v>35</v>
      </c>
      <c r="N5279" s="2">
        <v>13735.14</v>
      </c>
      <c r="O5279" t="s">
        <v>768</v>
      </c>
      <c r="P5279">
        <v>2.9</v>
      </c>
      <c r="Q52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279">
        <f>YEAR(Table1[[#This Row],[Hire Date]])</f>
        <v>2023</v>
      </c>
      <c r="T5279" t="str">
        <f>IF(Table1[[#This Row],[Education Level]]="Master's Degree",
"Master's Degree",
IF(Table1[[#This Row],[Education Level]]="Bachelor's Degree",
"Bachelor's Degree",
"Others"))</f>
        <v>Bachelor's Degree</v>
      </c>
    </row>
    <row r="5280" spans="1:20" x14ac:dyDescent="0.25">
      <c r="A5280" t="s">
        <v>10899</v>
      </c>
      <c r="B5280" t="s">
        <v>10900</v>
      </c>
      <c r="C5280" t="s">
        <v>29</v>
      </c>
      <c r="D5280">
        <v>28</v>
      </c>
      <c r="E5280" t="s">
        <v>121</v>
      </c>
      <c r="F5280" t="s">
        <v>49</v>
      </c>
      <c r="G5280" t="s">
        <v>61</v>
      </c>
      <c r="H5280" t="s">
        <v>33</v>
      </c>
      <c r="I5280" t="s">
        <v>34</v>
      </c>
      <c r="J5280" s="1">
        <v>43862</v>
      </c>
      <c r="K5280" s="1">
        <v>46098</v>
      </c>
      <c r="L5280" t="s">
        <v>24</v>
      </c>
      <c r="M5280" t="s">
        <v>25</v>
      </c>
      <c r="N5280" s="2">
        <v>11254.41</v>
      </c>
      <c r="O5280" t="s">
        <v>3116</v>
      </c>
      <c r="P5280">
        <v>6.1</v>
      </c>
      <c r="Q52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80">
        <f>YEAR(Table1[[#This Row],[Hire Date]])</f>
        <v>2020</v>
      </c>
      <c r="S5280" s="9">
        <f>YEAR(Table1[[#This Row],[Exit Date]])</f>
        <v>2026</v>
      </c>
      <c r="T5280" t="str">
        <f>IF(Table1[[#This Row],[Education Level]]="Master's Degree",
"Master's Degree",
IF(Table1[[#This Row],[Education Level]]="Bachelor's Degree",
"Bachelor's Degree",
"Others"))</f>
        <v>Bachelor's Degree</v>
      </c>
    </row>
    <row r="5281" spans="1:20" x14ac:dyDescent="0.25">
      <c r="A5281" t="s">
        <v>10901</v>
      </c>
      <c r="B5281" t="s">
        <v>10902</v>
      </c>
      <c r="C5281" t="s">
        <v>29</v>
      </c>
      <c r="D5281">
        <v>35</v>
      </c>
      <c r="E5281" t="s">
        <v>30</v>
      </c>
      <c r="F5281" t="s">
        <v>31</v>
      </c>
      <c r="G5281" t="s">
        <v>32</v>
      </c>
      <c r="H5281" t="s">
        <v>33</v>
      </c>
      <c r="I5281" t="s">
        <v>50</v>
      </c>
      <c r="J5281" s="1">
        <v>46045</v>
      </c>
      <c r="M5281" t="s">
        <v>35</v>
      </c>
      <c r="N5281" s="2">
        <v>5220.47</v>
      </c>
      <c r="O5281" t="s">
        <v>1632</v>
      </c>
      <c r="P5281">
        <v>0.3</v>
      </c>
      <c r="Q52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281">
        <f>YEAR(Table1[[#This Row],[Hire Date]])</f>
        <v>2026</v>
      </c>
      <c r="T5281" t="str">
        <f>IF(Table1[[#This Row],[Education Level]]="Master's Degree",
"Master's Degree",
IF(Table1[[#This Row],[Education Level]]="Bachelor's Degree",
"Bachelor's Degree",
"Others"))</f>
        <v>Others</v>
      </c>
    </row>
    <row r="5282" spans="1:20" x14ac:dyDescent="0.25">
      <c r="A5282" t="s">
        <v>10903</v>
      </c>
      <c r="B5282" t="s">
        <v>8959</v>
      </c>
      <c r="C5282" t="s">
        <v>29</v>
      </c>
      <c r="D5282">
        <v>29</v>
      </c>
      <c r="E5282" t="s">
        <v>100</v>
      </c>
      <c r="F5282" t="s">
        <v>31</v>
      </c>
      <c r="G5282" t="s">
        <v>32</v>
      </c>
      <c r="H5282" t="s">
        <v>33</v>
      </c>
      <c r="I5282" t="s">
        <v>34</v>
      </c>
      <c r="J5282" s="1">
        <v>45083</v>
      </c>
      <c r="M5282" t="s">
        <v>35</v>
      </c>
      <c r="N5282" s="2">
        <v>6375</v>
      </c>
      <c r="O5282" t="s">
        <v>2720</v>
      </c>
      <c r="P5282">
        <v>2.9</v>
      </c>
      <c r="Q52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282">
        <f>YEAR(Table1[[#This Row],[Hire Date]])</f>
        <v>2023</v>
      </c>
      <c r="T5282" t="str">
        <f>IF(Table1[[#This Row],[Education Level]]="Master's Degree",
"Master's Degree",
IF(Table1[[#This Row],[Education Level]]="Bachelor's Degree",
"Bachelor's Degree",
"Others"))</f>
        <v>Bachelor's Degree</v>
      </c>
    </row>
    <row r="5283" spans="1:20" x14ac:dyDescent="0.25">
      <c r="A5283" t="s">
        <v>10904</v>
      </c>
      <c r="B5283" t="s">
        <v>10905</v>
      </c>
      <c r="C5283" t="s">
        <v>18</v>
      </c>
      <c r="D5283">
        <v>40</v>
      </c>
      <c r="E5283" t="s">
        <v>69</v>
      </c>
      <c r="F5283" t="s">
        <v>31</v>
      </c>
      <c r="G5283" t="s">
        <v>93</v>
      </c>
      <c r="H5283" t="s">
        <v>33</v>
      </c>
      <c r="I5283" t="s">
        <v>34</v>
      </c>
      <c r="J5283" s="1">
        <v>46110</v>
      </c>
      <c r="M5283" t="s">
        <v>35</v>
      </c>
      <c r="N5283" s="2">
        <v>3310.1</v>
      </c>
      <c r="O5283" t="s">
        <v>302</v>
      </c>
      <c r="P5283">
        <v>0.1</v>
      </c>
      <c r="Q52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283">
        <f>YEAR(Table1[[#This Row],[Hire Date]])</f>
        <v>2026</v>
      </c>
      <c r="T5283" t="str">
        <f>IF(Table1[[#This Row],[Education Level]]="Master's Degree",
"Master's Degree",
IF(Table1[[#This Row],[Education Level]]="Bachelor's Degree",
"Bachelor's Degree",
"Others"))</f>
        <v>Bachelor's Degree</v>
      </c>
    </row>
    <row r="5284" spans="1:20" x14ac:dyDescent="0.25">
      <c r="A5284" t="s">
        <v>10906</v>
      </c>
      <c r="B5284" t="s">
        <v>10907</v>
      </c>
      <c r="C5284" t="s">
        <v>29</v>
      </c>
      <c r="D5284">
        <v>44</v>
      </c>
      <c r="E5284" t="s">
        <v>100</v>
      </c>
      <c r="F5284" t="s">
        <v>31</v>
      </c>
      <c r="G5284" t="s">
        <v>21</v>
      </c>
      <c r="H5284" t="s">
        <v>138</v>
      </c>
      <c r="I5284" t="s">
        <v>34</v>
      </c>
      <c r="J5284" s="1">
        <v>44437</v>
      </c>
      <c r="M5284" t="s">
        <v>35</v>
      </c>
      <c r="N5284" s="2">
        <v>17268.34</v>
      </c>
      <c r="O5284" t="s">
        <v>664</v>
      </c>
      <c r="P5284">
        <v>4.7</v>
      </c>
      <c r="Q52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84">
        <f>YEAR(Table1[[#This Row],[Hire Date]])</f>
        <v>2021</v>
      </c>
      <c r="T5284" t="str">
        <f>IF(Table1[[#This Row],[Education Level]]="Master's Degree",
"Master's Degree",
IF(Table1[[#This Row],[Education Level]]="Bachelor's Degree",
"Bachelor's Degree",
"Others"))</f>
        <v>Bachelor's Degree</v>
      </c>
    </row>
    <row r="5285" spans="1:20" x14ac:dyDescent="0.25">
      <c r="A5285" t="s">
        <v>10908</v>
      </c>
      <c r="B5285" t="s">
        <v>10909</v>
      </c>
      <c r="C5285" t="s">
        <v>18</v>
      </c>
      <c r="D5285">
        <v>40</v>
      </c>
      <c r="E5285" t="s">
        <v>86</v>
      </c>
      <c r="F5285" t="s">
        <v>74</v>
      </c>
      <c r="G5285" t="s">
        <v>61</v>
      </c>
      <c r="H5285" t="s">
        <v>33</v>
      </c>
      <c r="I5285" t="s">
        <v>50</v>
      </c>
      <c r="J5285" s="1">
        <v>44384</v>
      </c>
      <c r="M5285" t="s">
        <v>35</v>
      </c>
      <c r="N5285" s="2">
        <v>13868.11</v>
      </c>
      <c r="O5285" t="s">
        <v>328</v>
      </c>
      <c r="P5285">
        <v>4.9000000000000004</v>
      </c>
      <c r="Q52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85">
        <f>YEAR(Table1[[#This Row],[Hire Date]])</f>
        <v>2021</v>
      </c>
      <c r="T5285" t="str">
        <f>IF(Table1[[#This Row],[Education Level]]="Master's Degree",
"Master's Degree",
IF(Table1[[#This Row],[Education Level]]="Bachelor's Degree",
"Bachelor's Degree",
"Others"))</f>
        <v>Others</v>
      </c>
    </row>
    <row r="5286" spans="1:20" x14ac:dyDescent="0.25">
      <c r="A5286" t="s">
        <v>10910</v>
      </c>
      <c r="B5286" t="s">
        <v>10911</v>
      </c>
      <c r="C5286" t="s">
        <v>18</v>
      </c>
      <c r="D5286">
        <v>49</v>
      </c>
      <c r="E5286" t="s">
        <v>73</v>
      </c>
      <c r="F5286" t="s">
        <v>49</v>
      </c>
      <c r="G5286" t="s">
        <v>45</v>
      </c>
      <c r="H5286" t="s">
        <v>33</v>
      </c>
      <c r="I5286" t="s">
        <v>34</v>
      </c>
      <c r="J5286" s="1">
        <v>43796</v>
      </c>
      <c r="M5286" t="s">
        <v>35</v>
      </c>
      <c r="N5286" s="2">
        <v>8517.24</v>
      </c>
      <c r="O5286" t="s">
        <v>1632</v>
      </c>
      <c r="P5286">
        <v>6.5</v>
      </c>
      <c r="Q52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86">
        <f>YEAR(Table1[[#This Row],[Hire Date]])</f>
        <v>2019</v>
      </c>
      <c r="T5286" t="str">
        <f>IF(Table1[[#This Row],[Education Level]]="Master's Degree",
"Master's Degree",
IF(Table1[[#This Row],[Education Level]]="Bachelor's Degree",
"Bachelor's Degree",
"Others"))</f>
        <v>Bachelor's Degree</v>
      </c>
    </row>
    <row r="5287" spans="1:20" x14ac:dyDescent="0.25">
      <c r="A5287" t="s">
        <v>10912</v>
      </c>
      <c r="B5287" t="s">
        <v>9023</v>
      </c>
      <c r="C5287" t="s">
        <v>18</v>
      </c>
      <c r="D5287">
        <v>38</v>
      </c>
      <c r="E5287" t="s">
        <v>79</v>
      </c>
      <c r="F5287" t="s">
        <v>31</v>
      </c>
      <c r="G5287" t="s">
        <v>45</v>
      </c>
      <c r="H5287" t="s">
        <v>33</v>
      </c>
      <c r="I5287" t="s">
        <v>117</v>
      </c>
      <c r="J5287" s="1">
        <v>43278</v>
      </c>
      <c r="M5287" t="s">
        <v>35</v>
      </c>
      <c r="N5287" s="2">
        <v>9233.2999999999993</v>
      </c>
      <c r="O5287" t="s">
        <v>2653</v>
      </c>
      <c r="P5287">
        <v>7.9</v>
      </c>
      <c r="Q52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87">
        <f>YEAR(Table1[[#This Row],[Hire Date]])</f>
        <v>2018</v>
      </c>
      <c r="T5287" t="str">
        <f>IF(Table1[[#This Row],[Education Level]]="Master's Degree",
"Master's Degree",
IF(Table1[[#This Row],[Education Level]]="Bachelor's Degree",
"Bachelor's Degree",
"Others"))</f>
        <v>Others</v>
      </c>
    </row>
    <row r="5288" spans="1:20" x14ac:dyDescent="0.25">
      <c r="A5288" t="s">
        <v>10913</v>
      </c>
      <c r="B5288" t="s">
        <v>3316</v>
      </c>
      <c r="C5288" t="s">
        <v>18</v>
      </c>
      <c r="D5288">
        <v>24</v>
      </c>
      <c r="E5288" t="s">
        <v>30</v>
      </c>
      <c r="F5288" t="s">
        <v>31</v>
      </c>
      <c r="G5288" t="s">
        <v>32</v>
      </c>
      <c r="H5288" t="s">
        <v>138</v>
      </c>
      <c r="I5288" t="s">
        <v>23</v>
      </c>
      <c r="J5288" s="1">
        <v>46087</v>
      </c>
      <c r="M5288" t="s">
        <v>35</v>
      </c>
      <c r="N5288" s="2">
        <v>5871.1</v>
      </c>
      <c r="O5288" t="s">
        <v>217</v>
      </c>
      <c r="P5288">
        <v>0.2</v>
      </c>
      <c r="Q52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288">
        <f>YEAR(Table1[[#This Row],[Hire Date]])</f>
        <v>2026</v>
      </c>
      <c r="T5288" t="str">
        <f>IF(Table1[[#This Row],[Education Level]]="Master's Degree",
"Master's Degree",
IF(Table1[[#This Row],[Education Level]]="Bachelor's Degree",
"Bachelor's Degree",
"Others"))</f>
        <v>Master's Degree</v>
      </c>
    </row>
    <row r="5289" spans="1:20" x14ac:dyDescent="0.25">
      <c r="A5289" t="s">
        <v>10914</v>
      </c>
      <c r="B5289" t="s">
        <v>10915</v>
      </c>
      <c r="C5289" t="s">
        <v>29</v>
      </c>
      <c r="D5289">
        <v>47</v>
      </c>
      <c r="E5289" t="s">
        <v>86</v>
      </c>
      <c r="F5289" t="s">
        <v>44</v>
      </c>
      <c r="G5289" t="s">
        <v>45</v>
      </c>
      <c r="H5289" t="s">
        <v>131</v>
      </c>
      <c r="I5289" t="s">
        <v>23</v>
      </c>
      <c r="J5289" s="1">
        <v>43670</v>
      </c>
      <c r="M5289" t="s">
        <v>35</v>
      </c>
      <c r="N5289" s="2">
        <v>6573.55</v>
      </c>
      <c r="O5289" t="s">
        <v>339</v>
      </c>
      <c r="P5289">
        <v>6.8</v>
      </c>
      <c r="Q52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89">
        <f>YEAR(Table1[[#This Row],[Hire Date]])</f>
        <v>2019</v>
      </c>
      <c r="T5289" t="str">
        <f>IF(Table1[[#This Row],[Education Level]]="Master's Degree",
"Master's Degree",
IF(Table1[[#This Row],[Education Level]]="Bachelor's Degree",
"Bachelor's Degree",
"Others"))</f>
        <v>Master's Degree</v>
      </c>
    </row>
    <row r="5290" spans="1:20" x14ac:dyDescent="0.25">
      <c r="A5290" t="s">
        <v>10916</v>
      </c>
      <c r="B5290" t="s">
        <v>10917</v>
      </c>
      <c r="C5290" t="s">
        <v>29</v>
      </c>
      <c r="D5290">
        <v>29</v>
      </c>
      <c r="E5290" t="s">
        <v>136</v>
      </c>
      <c r="F5290" t="s">
        <v>20</v>
      </c>
      <c r="G5290" t="s">
        <v>21</v>
      </c>
      <c r="H5290" t="s">
        <v>33</v>
      </c>
      <c r="I5290" t="s">
        <v>34</v>
      </c>
      <c r="J5290" s="1">
        <v>43671</v>
      </c>
      <c r="M5290" t="s">
        <v>35</v>
      </c>
      <c r="N5290" s="2">
        <v>18924.900000000001</v>
      </c>
      <c r="O5290" t="s">
        <v>2542</v>
      </c>
      <c r="P5290">
        <v>6.8</v>
      </c>
      <c r="Q52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90">
        <f>YEAR(Table1[[#This Row],[Hire Date]])</f>
        <v>2019</v>
      </c>
      <c r="T5290" t="str">
        <f>IF(Table1[[#This Row],[Education Level]]="Master's Degree",
"Master's Degree",
IF(Table1[[#This Row],[Education Level]]="Bachelor's Degree",
"Bachelor's Degree",
"Others"))</f>
        <v>Bachelor's Degree</v>
      </c>
    </row>
    <row r="5291" spans="1:20" x14ac:dyDescent="0.25">
      <c r="A5291" t="s">
        <v>10918</v>
      </c>
      <c r="B5291" t="s">
        <v>10919</v>
      </c>
      <c r="C5291" t="s">
        <v>18</v>
      </c>
      <c r="D5291">
        <v>43</v>
      </c>
      <c r="E5291" t="s">
        <v>30</v>
      </c>
      <c r="F5291" t="s">
        <v>44</v>
      </c>
      <c r="G5291" t="s">
        <v>93</v>
      </c>
      <c r="H5291" t="s">
        <v>33</v>
      </c>
      <c r="I5291" t="s">
        <v>34</v>
      </c>
      <c r="J5291" s="1">
        <v>45367</v>
      </c>
      <c r="M5291" t="s">
        <v>35</v>
      </c>
      <c r="N5291" s="2">
        <v>2806.98</v>
      </c>
      <c r="O5291" t="s">
        <v>1429</v>
      </c>
      <c r="P5291">
        <v>2.2000000000000002</v>
      </c>
      <c r="Q52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291">
        <f>YEAR(Table1[[#This Row],[Hire Date]])</f>
        <v>2024</v>
      </c>
      <c r="T5291" t="str">
        <f>IF(Table1[[#This Row],[Education Level]]="Master's Degree",
"Master's Degree",
IF(Table1[[#This Row],[Education Level]]="Bachelor's Degree",
"Bachelor's Degree",
"Others"))</f>
        <v>Bachelor's Degree</v>
      </c>
    </row>
    <row r="5292" spans="1:20" x14ac:dyDescent="0.25">
      <c r="A5292" t="s">
        <v>10920</v>
      </c>
      <c r="B5292" t="s">
        <v>10921</v>
      </c>
      <c r="C5292" t="s">
        <v>29</v>
      </c>
      <c r="D5292">
        <v>49</v>
      </c>
      <c r="E5292" t="s">
        <v>43</v>
      </c>
      <c r="F5292" t="s">
        <v>60</v>
      </c>
      <c r="G5292" t="s">
        <v>61</v>
      </c>
      <c r="H5292" t="s">
        <v>33</v>
      </c>
      <c r="I5292" t="s">
        <v>23</v>
      </c>
      <c r="J5292" s="1">
        <v>45640</v>
      </c>
      <c r="M5292" t="s">
        <v>35</v>
      </c>
      <c r="N5292" s="2">
        <v>13807.88</v>
      </c>
      <c r="O5292" t="s">
        <v>1091</v>
      </c>
      <c r="P5292">
        <v>1.4</v>
      </c>
      <c r="Q52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292">
        <f>YEAR(Table1[[#This Row],[Hire Date]])</f>
        <v>2024</v>
      </c>
      <c r="T5292" t="str">
        <f>IF(Table1[[#This Row],[Education Level]]="Master's Degree",
"Master's Degree",
IF(Table1[[#This Row],[Education Level]]="Bachelor's Degree",
"Bachelor's Degree",
"Others"))</f>
        <v>Master's Degree</v>
      </c>
    </row>
    <row r="5293" spans="1:20" x14ac:dyDescent="0.25">
      <c r="A5293" t="s">
        <v>10922</v>
      </c>
      <c r="B5293" t="s">
        <v>10923</v>
      </c>
      <c r="C5293" t="s">
        <v>29</v>
      </c>
      <c r="D5293">
        <v>39</v>
      </c>
      <c r="E5293" t="s">
        <v>19</v>
      </c>
      <c r="F5293" t="s">
        <v>44</v>
      </c>
      <c r="G5293" t="s">
        <v>145</v>
      </c>
      <c r="H5293" t="s">
        <v>33</v>
      </c>
      <c r="I5293" t="s">
        <v>34</v>
      </c>
      <c r="J5293" s="1">
        <v>45017</v>
      </c>
      <c r="M5293" t="s">
        <v>35</v>
      </c>
      <c r="N5293" s="2">
        <v>32360.01</v>
      </c>
      <c r="O5293" t="s">
        <v>146</v>
      </c>
      <c r="P5293">
        <v>3.1</v>
      </c>
      <c r="Q52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93">
        <f>YEAR(Table1[[#This Row],[Hire Date]])</f>
        <v>2023</v>
      </c>
      <c r="T5293" t="str">
        <f>IF(Table1[[#This Row],[Education Level]]="Master's Degree",
"Master's Degree",
IF(Table1[[#This Row],[Education Level]]="Bachelor's Degree",
"Bachelor's Degree",
"Others"))</f>
        <v>Bachelor's Degree</v>
      </c>
    </row>
    <row r="5294" spans="1:20" x14ac:dyDescent="0.25">
      <c r="A5294" t="s">
        <v>10924</v>
      </c>
      <c r="B5294" t="s">
        <v>10925</v>
      </c>
      <c r="C5294" t="s">
        <v>18</v>
      </c>
      <c r="D5294">
        <v>22</v>
      </c>
      <c r="E5294" t="s">
        <v>73</v>
      </c>
      <c r="F5294" t="s">
        <v>74</v>
      </c>
      <c r="G5294" t="s">
        <v>93</v>
      </c>
      <c r="H5294" t="s">
        <v>33</v>
      </c>
      <c r="I5294" t="s">
        <v>34</v>
      </c>
      <c r="J5294" s="1">
        <v>43634</v>
      </c>
      <c r="M5294" t="s">
        <v>35</v>
      </c>
      <c r="N5294" s="2">
        <v>3327.04</v>
      </c>
      <c r="O5294" t="s">
        <v>884</v>
      </c>
      <c r="P5294">
        <v>6.9</v>
      </c>
      <c r="Q52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94">
        <f>YEAR(Table1[[#This Row],[Hire Date]])</f>
        <v>2019</v>
      </c>
      <c r="T5294" t="str">
        <f>IF(Table1[[#This Row],[Education Level]]="Master's Degree",
"Master's Degree",
IF(Table1[[#This Row],[Education Level]]="Bachelor's Degree",
"Bachelor's Degree",
"Others"))</f>
        <v>Bachelor's Degree</v>
      </c>
    </row>
    <row r="5295" spans="1:20" x14ac:dyDescent="0.25">
      <c r="A5295" t="s">
        <v>10926</v>
      </c>
      <c r="B5295" t="s">
        <v>10927</v>
      </c>
      <c r="C5295" t="s">
        <v>18</v>
      </c>
      <c r="D5295">
        <v>26</v>
      </c>
      <c r="E5295" t="s">
        <v>136</v>
      </c>
      <c r="F5295" t="s">
        <v>31</v>
      </c>
      <c r="G5295" t="s">
        <v>32</v>
      </c>
      <c r="H5295" t="s">
        <v>33</v>
      </c>
      <c r="I5295" t="s">
        <v>34</v>
      </c>
      <c r="J5295" s="1">
        <v>45185</v>
      </c>
      <c r="M5295" t="s">
        <v>35</v>
      </c>
      <c r="N5295" s="2">
        <v>4639.33</v>
      </c>
      <c r="O5295" t="s">
        <v>845</v>
      </c>
      <c r="P5295">
        <v>2.7</v>
      </c>
      <c r="Q52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295">
        <f>YEAR(Table1[[#This Row],[Hire Date]])</f>
        <v>2023</v>
      </c>
      <c r="T5295" t="str">
        <f>IF(Table1[[#This Row],[Education Level]]="Master's Degree",
"Master's Degree",
IF(Table1[[#This Row],[Education Level]]="Bachelor's Degree",
"Bachelor's Degree",
"Others"))</f>
        <v>Bachelor's Degree</v>
      </c>
    </row>
    <row r="5296" spans="1:20" x14ac:dyDescent="0.25">
      <c r="A5296" t="s">
        <v>10928</v>
      </c>
      <c r="B5296" t="s">
        <v>10929</v>
      </c>
      <c r="C5296" t="s">
        <v>29</v>
      </c>
      <c r="D5296">
        <v>46</v>
      </c>
      <c r="E5296" t="s">
        <v>100</v>
      </c>
      <c r="F5296" t="s">
        <v>44</v>
      </c>
      <c r="G5296" t="s">
        <v>45</v>
      </c>
      <c r="H5296" t="s">
        <v>33</v>
      </c>
      <c r="I5296" t="s">
        <v>23</v>
      </c>
      <c r="J5296" s="1">
        <v>45382</v>
      </c>
      <c r="K5296" s="1">
        <v>45989</v>
      </c>
      <c r="L5296" t="s">
        <v>324</v>
      </c>
      <c r="M5296" t="s">
        <v>25</v>
      </c>
      <c r="N5296" s="2">
        <v>6693.76</v>
      </c>
      <c r="O5296" t="s">
        <v>1696</v>
      </c>
      <c r="P5296">
        <v>1.7</v>
      </c>
      <c r="Q52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296">
        <f>YEAR(Table1[[#This Row],[Hire Date]])</f>
        <v>2024</v>
      </c>
      <c r="S5296" s="9">
        <f>YEAR(Table1[[#This Row],[Exit Date]])</f>
        <v>2025</v>
      </c>
      <c r="T5296" t="str">
        <f>IF(Table1[[#This Row],[Education Level]]="Master's Degree",
"Master's Degree",
IF(Table1[[#This Row],[Education Level]]="Bachelor's Degree",
"Bachelor's Degree",
"Others"))</f>
        <v>Master's Degree</v>
      </c>
    </row>
    <row r="5297" spans="1:20" x14ac:dyDescent="0.25">
      <c r="A5297" t="s">
        <v>10930</v>
      </c>
      <c r="B5297" t="s">
        <v>10931</v>
      </c>
      <c r="C5297" t="s">
        <v>18</v>
      </c>
      <c r="D5297">
        <v>33</v>
      </c>
      <c r="E5297" t="s">
        <v>100</v>
      </c>
      <c r="F5297" t="s">
        <v>31</v>
      </c>
      <c r="G5297" t="s">
        <v>32</v>
      </c>
      <c r="H5297" t="s">
        <v>33</v>
      </c>
      <c r="I5297" t="s">
        <v>117</v>
      </c>
      <c r="J5297" s="1">
        <v>43954</v>
      </c>
      <c r="M5297" t="s">
        <v>35</v>
      </c>
      <c r="N5297" s="2">
        <v>5475.42</v>
      </c>
      <c r="O5297" t="s">
        <v>792</v>
      </c>
      <c r="P5297">
        <v>6</v>
      </c>
      <c r="Q52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297">
        <f>YEAR(Table1[[#This Row],[Hire Date]])</f>
        <v>2020</v>
      </c>
      <c r="T5297" t="str">
        <f>IF(Table1[[#This Row],[Education Level]]="Master's Degree",
"Master's Degree",
IF(Table1[[#This Row],[Education Level]]="Bachelor's Degree",
"Bachelor's Degree",
"Others"))</f>
        <v>Others</v>
      </c>
    </row>
    <row r="5298" spans="1:20" x14ac:dyDescent="0.25">
      <c r="A5298" t="s">
        <v>10932</v>
      </c>
      <c r="B5298" t="s">
        <v>10933</v>
      </c>
      <c r="C5298" t="s">
        <v>18</v>
      </c>
      <c r="D5298">
        <v>35</v>
      </c>
      <c r="E5298" t="s">
        <v>69</v>
      </c>
      <c r="F5298" t="s">
        <v>31</v>
      </c>
      <c r="G5298" t="s">
        <v>32</v>
      </c>
      <c r="H5298" t="s">
        <v>33</v>
      </c>
      <c r="I5298" t="s">
        <v>23</v>
      </c>
      <c r="J5298" s="1">
        <v>45990</v>
      </c>
      <c r="M5298" t="s">
        <v>35</v>
      </c>
      <c r="N5298" s="2">
        <v>4723.9399999999996</v>
      </c>
      <c r="O5298" t="s">
        <v>447</v>
      </c>
      <c r="P5298">
        <v>0.5</v>
      </c>
      <c r="Q52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298">
        <f>YEAR(Table1[[#This Row],[Hire Date]])</f>
        <v>2025</v>
      </c>
      <c r="T5298" t="str">
        <f>IF(Table1[[#This Row],[Education Level]]="Master's Degree",
"Master's Degree",
IF(Table1[[#This Row],[Education Level]]="Bachelor's Degree",
"Bachelor's Degree",
"Others"))</f>
        <v>Master's Degree</v>
      </c>
    </row>
    <row r="5299" spans="1:20" x14ac:dyDescent="0.25">
      <c r="A5299" t="s">
        <v>10934</v>
      </c>
      <c r="B5299" t="s">
        <v>10935</v>
      </c>
      <c r="C5299" t="s">
        <v>18</v>
      </c>
      <c r="D5299">
        <v>41</v>
      </c>
      <c r="E5299" t="s">
        <v>69</v>
      </c>
      <c r="F5299" t="s">
        <v>49</v>
      </c>
      <c r="G5299" t="s">
        <v>45</v>
      </c>
      <c r="H5299" t="s">
        <v>138</v>
      </c>
      <c r="I5299" t="s">
        <v>75</v>
      </c>
      <c r="J5299" s="1">
        <v>44483</v>
      </c>
      <c r="M5299" t="s">
        <v>35</v>
      </c>
      <c r="N5299" s="2">
        <v>9178.4699999999993</v>
      </c>
      <c r="O5299" t="s">
        <v>125</v>
      </c>
      <c r="P5299">
        <v>4.5999999999999996</v>
      </c>
      <c r="Q52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299">
        <f>YEAR(Table1[[#This Row],[Hire Date]])</f>
        <v>2021</v>
      </c>
      <c r="T5299" t="str">
        <f>IF(Table1[[#This Row],[Education Level]]="Master's Degree",
"Master's Degree",
IF(Table1[[#This Row],[Education Level]]="Bachelor's Degree",
"Bachelor's Degree",
"Others"))</f>
        <v>Others</v>
      </c>
    </row>
    <row r="5300" spans="1:20" x14ac:dyDescent="0.25">
      <c r="A5300" t="s">
        <v>10936</v>
      </c>
      <c r="B5300" t="s">
        <v>10937</v>
      </c>
      <c r="C5300" t="s">
        <v>18</v>
      </c>
      <c r="D5300">
        <v>41</v>
      </c>
      <c r="E5300" t="s">
        <v>136</v>
      </c>
      <c r="F5300" t="s">
        <v>44</v>
      </c>
      <c r="G5300" t="s">
        <v>32</v>
      </c>
      <c r="H5300" t="s">
        <v>33</v>
      </c>
      <c r="I5300" t="s">
        <v>23</v>
      </c>
      <c r="J5300" s="1">
        <v>43800</v>
      </c>
      <c r="M5300" t="s">
        <v>35</v>
      </c>
      <c r="N5300" s="2">
        <v>4705.72</v>
      </c>
      <c r="O5300" t="s">
        <v>1141</v>
      </c>
      <c r="P5300">
        <v>6.5</v>
      </c>
      <c r="Q53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00">
        <f>YEAR(Table1[[#This Row],[Hire Date]])</f>
        <v>2019</v>
      </c>
      <c r="T5300" t="str">
        <f>IF(Table1[[#This Row],[Education Level]]="Master's Degree",
"Master's Degree",
IF(Table1[[#This Row],[Education Level]]="Bachelor's Degree",
"Bachelor's Degree",
"Others"))</f>
        <v>Master's Degree</v>
      </c>
    </row>
    <row r="5301" spans="1:20" x14ac:dyDescent="0.25">
      <c r="A5301" t="s">
        <v>10938</v>
      </c>
      <c r="B5301" t="s">
        <v>10939</v>
      </c>
      <c r="C5301" t="s">
        <v>18</v>
      </c>
      <c r="D5301">
        <v>37</v>
      </c>
      <c r="E5301" t="s">
        <v>19</v>
      </c>
      <c r="F5301" t="s">
        <v>74</v>
      </c>
      <c r="G5301" t="s">
        <v>232</v>
      </c>
      <c r="H5301" t="s">
        <v>33</v>
      </c>
      <c r="I5301" t="s">
        <v>23</v>
      </c>
      <c r="J5301" s="1">
        <v>45762</v>
      </c>
      <c r="M5301" t="s">
        <v>35</v>
      </c>
      <c r="N5301" s="2">
        <v>48552.09</v>
      </c>
      <c r="O5301" t="s">
        <v>146</v>
      </c>
      <c r="P5301">
        <v>1.1000000000000001</v>
      </c>
      <c r="Q53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301">
        <f>YEAR(Table1[[#This Row],[Hire Date]])</f>
        <v>2025</v>
      </c>
      <c r="T5301" t="str">
        <f>IF(Table1[[#This Row],[Education Level]]="Master's Degree",
"Master's Degree",
IF(Table1[[#This Row],[Education Level]]="Bachelor's Degree",
"Bachelor's Degree",
"Others"))</f>
        <v>Master's Degree</v>
      </c>
    </row>
    <row r="5302" spans="1:20" x14ac:dyDescent="0.25">
      <c r="A5302" t="s">
        <v>10940</v>
      </c>
      <c r="B5302" t="s">
        <v>10941</v>
      </c>
      <c r="C5302" t="s">
        <v>29</v>
      </c>
      <c r="D5302">
        <v>33</v>
      </c>
      <c r="E5302" t="s">
        <v>19</v>
      </c>
      <c r="F5302" t="s">
        <v>31</v>
      </c>
      <c r="G5302" t="s">
        <v>145</v>
      </c>
      <c r="H5302" t="s">
        <v>22</v>
      </c>
      <c r="I5302" t="s">
        <v>34</v>
      </c>
      <c r="J5302" s="1">
        <v>44774</v>
      </c>
      <c r="M5302" t="s">
        <v>35</v>
      </c>
      <c r="N5302" s="2">
        <v>33196.550000000003</v>
      </c>
      <c r="O5302" t="s">
        <v>146</v>
      </c>
      <c r="P5302">
        <v>3.8</v>
      </c>
      <c r="Q53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02">
        <f>YEAR(Table1[[#This Row],[Hire Date]])</f>
        <v>2022</v>
      </c>
      <c r="T5302" t="str">
        <f>IF(Table1[[#This Row],[Education Level]]="Master's Degree",
"Master's Degree",
IF(Table1[[#This Row],[Education Level]]="Bachelor's Degree",
"Bachelor's Degree",
"Others"))</f>
        <v>Bachelor's Degree</v>
      </c>
    </row>
    <row r="5303" spans="1:20" x14ac:dyDescent="0.25">
      <c r="A5303" t="s">
        <v>10942</v>
      </c>
      <c r="B5303" t="s">
        <v>10943</v>
      </c>
      <c r="C5303" t="s">
        <v>18</v>
      </c>
      <c r="D5303">
        <v>32</v>
      </c>
      <c r="E5303" t="s">
        <v>43</v>
      </c>
      <c r="F5303" t="s">
        <v>60</v>
      </c>
      <c r="G5303" t="s">
        <v>137</v>
      </c>
      <c r="H5303" t="s">
        <v>33</v>
      </c>
      <c r="I5303" t="s">
        <v>50</v>
      </c>
      <c r="J5303" s="1">
        <v>43644</v>
      </c>
      <c r="M5303" t="s">
        <v>35</v>
      </c>
      <c r="N5303" s="2">
        <v>26547.83</v>
      </c>
      <c r="O5303" t="s">
        <v>881</v>
      </c>
      <c r="P5303">
        <v>6.9</v>
      </c>
      <c r="Q53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03">
        <f>YEAR(Table1[[#This Row],[Hire Date]])</f>
        <v>2019</v>
      </c>
      <c r="T5303" t="str">
        <f>IF(Table1[[#This Row],[Education Level]]="Master's Degree",
"Master's Degree",
IF(Table1[[#This Row],[Education Level]]="Bachelor's Degree",
"Bachelor's Degree",
"Others"))</f>
        <v>Others</v>
      </c>
    </row>
    <row r="5304" spans="1:20" x14ac:dyDescent="0.25">
      <c r="A5304" t="s">
        <v>10944</v>
      </c>
      <c r="B5304" t="s">
        <v>8457</v>
      </c>
      <c r="C5304" t="s">
        <v>18</v>
      </c>
      <c r="D5304">
        <v>42</v>
      </c>
      <c r="E5304" t="s">
        <v>136</v>
      </c>
      <c r="F5304" t="s">
        <v>31</v>
      </c>
      <c r="G5304" t="s">
        <v>61</v>
      </c>
      <c r="H5304" t="s">
        <v>33</v>
      </c>
      <c r="I5304" t="s">
        <v>23</v>
      </c>
      <c r="J5304" s="1">
        <v>44095</v>
      </c>
      <c r="M5304" t="s">
        <v>35</v>
      </c>
      <c r="N5304" s="2">
        <v>12491.29</v>
      </c>
      <c r="O5304" t="s">
        <v>2433</v>
      </c>
      <c r="P5304">
        <v>5.7</v>
      </c>
      <c r="Q53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04">
        <f>YEAR(Table1[[#This Row],[Hire Date]])</f>
        <v>2020</v>
      </c>
      <c r="T5304" t="str">
        <f>IF(Table1[[#This Row],[Education Level]]="Master's Degree",
"Master's Degree",
IF(Table1[[#This Row],[Education Level]]="Bachelor's Degree",
"Bachelor's Degree",
"Others"))</f>
        <v>Master's Degree</v>
      </c>
    </row>
    <row r="5305" spans="1:20" x14ac:dyDescent="0.25">
      <c r="A5305" t="s">
        <v>10945</v>
      </c>
      <c r="B5305" t="s">
        <v>10946</v>
      </c>
      <c r="C5305" t="s">
        <v>18</v>
      </c>
      <c r="D5305">
        <v>39</v>
      </c>
      <c r="E5305" t="s">
        <v>69</v>
      </c>
      <c r="F5305" t="s">
        <v>74</v>
      </c>
      <c r="G5305" t="s">
        <v>32</v>
      </c>
      <c r="H5305" t="s">
        <v>33</v>
      </c>
      <c r="I5305" t="s">
        <v>34</v>
      </c>
      <c r="J5305" s="1">
        <v>45288</v>
      </c>
      <c r="M5305" t="s">
        <v>35</v>
      </c>
      <c r="N5305" s="2">
        <v>5796.81</v>
      </c>
      <c r="O5305" t="s">
        <v>1074</v>
      </c>
      <c r="P5305">
        <v>2.4</v>
      </c>
      <c r="Q53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305">
        <f>YEAR(Table1[[#This Row],[Hire Date]])</f>
        <v>2023</v>
      </c>
      <c r="T5305" t="str">
        <f>IF(Table1[[#This Row],[Education Level]]="Master's Degree",
"Master's Degree",
IF(Table1[[#This Row],[Education Level]]="Bachelor's Degree",
"Bachelor's Degree",
"Others"))</f>
        <v>Bachelor's Degree</v>
      </c>
    </row>
    <row r="5306" spans="1:20" x14ac:dyDescent="0.25">
      <c r="A5306" t="s">
        <v>10947</v>
      </c>
      <c r="B5306" t="s">
        <v>10948</v>
      </c>
      <c r="C5306" t="s">
        <v>18</v>
      </c>
      <c r="D5306">
        <v>32</v>
      </c>
      <c r="E5306" t="s">
        <v>79</v>
      </c>
      <c r="F5306" t="s">
        <v>44</v>
      </c>
      <c r="G5306" t="s">
        <v>93</v>
      </c>
      <c r="H5306" t="s">
        <v>33</v>
      </c>
      <c r="I5306" t="s">
        <v>34</v>
      </c>
      <c r="J5306" s="1">
        <v>44239</v>
      </c>
      <c r="M5306" t="s">
        <v>35</v>
      </c>
      <c r="N5306" s="2">
        <v>3698.43</v>
      </c>
      <c r="O5306" t="s">
        <v>427</v>
      </c>
      <c r="P5306">
        <v>5.3</v>
      </c>
      <c r="Q53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06">
        <f>YEAR(Table1[[#This Row],[Hire Date]])</f>
        <v>2021</v>
      </c>
      <c r="T5306" t="str">
        <f>IF(Table1[[#This Row],[Education Level]]="Master's Degree",
"Master's Degree",
IF(Table1[[#This Row],[Education Level]]="Bachelor's Degree",
"Bachelor's Degree",
"Others"))</f>
        <v>Bachelor's Degree</v>
      </c>
    </row>
    <row r="5307" spans="1:20" x14ac:dyDescent="0.25">
      <c r="A5307" t="s">
        <v>10949</v>
      </c>
      <c r="B5307" t="s">
        <v>10950</v>
      </c>
      <c r="C5307" t="s">
        <v>18</v>
      </c>
      <c r="D5307">
        <v>44</v>
      </c>
      <c r="E5307" t="s">
        <v>30</v>
      </c>
      <c r="F5307" t="s">
        <v>74</v>
      </c>
      <c r="G5307" t="s">
        <v>32</v>
      </c>
      <c r="H5307" t="s">
        <v>22</v>
      </c>
      <c r="I5307" t="s">
        <v>23</v>
      </c>
      <c r="J5307" s="1">
        <v>43512</v>
      </c>
      <c r="M5307" t="s">
        <v>35</v>
      </c>
      <c r="N5307" s="2">
        <v>6276.63</v>
      </c>
      <c r="O5307" t="s">
        <v>876</v>
      </c>
      <c r="P5307">
        <v>7.2</v>
      </c>
      <c r="Q53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07">
        <f>YEAR(Table1[[#This Row],[Hire Date]])</f>
        <v>2019</v>
      </c>
      <c r="T5307" t="str">
        <f>IF(Table1[[#This Row],[Education Level]]="Master's Degree",
"Master's Degree",
IF(Table1[[#This Row],[Education Level]]="Bachelor's Degree",
"Bachelor's Degree",
"Others"))</f>
        <v>Master's Degree</v>
      </c>
    </row>
    <row r="5308" spans="1:20" x14ac:dyDescent="0.25">
      <c r="A5308" t="s">
        <v>10951</v>
      </c>
      <c r="B5308" t="s">
        <v>10952</v>
      </c>
      <c r="C5308" t="s">
        <v>29</v>
      </c>
      <c r="D5308">
        <v>33</v>
      </c>
      <c r="E5308" t="s">
        <v>19</v>
      </c>
      <c r="F5308" t="s">
        <v>31</v>
      </c>
      <c r="G5308" t="s">
        <v>232</v>
      </c>
      <c r="H5308" t="s">
        <v>33</v>
      </c>
      <c r="I5308" t="s">
        <v>50</v>
      </c>
      <c r="J5308" s="1">
        <v>45357</v>
      </c>
      <c r="M5308" t="s">
        <v>35</v>
      </c>
      <c r="N5308" s="2">
        <v>62128.59</v>
      </c>
      <c r="O5308" t="s">
        <v>146</v>
      </c>
      <c r="P5308">
        <v>2.2000000000000002</v>
      </c>
      <c r="Q53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308">
        <f>YEAR(Table1[[#This Row],[Hire Date]])</f>
        <v>2024</v>
      </c>
      <c r="T5308" t="str">
        <f>IF(Table1[[#This Row],[Education Level]]="Master's Degree",
"Master's Degree",
IF(Table1[[#This Row],[Education Level]]="Bachelor's Degree",
"Bachelor's Degree",
"Others"))</f>
        <v>Others</v>
      </c>
    </row>
    <row r="5309" spans="1:20" x14ac:dyDescent="0.25">
      <c r="A5309" t="s">
        <v>10953</v>
      </c>
      <c r="B5309" t="s">
        <v>10954</v>
      </c>
      <c r="C5309" t="s">
        <v>18</v>
      </c>
      <c r="D5309">
        <v>27</v>
      </c>
      <c r="E5309" t="s">
        <v>43</v>
      </c>
      <c r="F5309" t="s">
        <v>74</v>
      </c>
      <c r="G5309" t="s">
        <v>45</v>
      </c>
      <c r="H5309" t="s">
        <v>33</v>
      </c>
      <c r="I5309" t="s">
        <v>34</v>
      </c>
      <c r="J5309" s="1">
        <v>44619</v>
      </c>
      <c r="M5309" t="s">
        <v>35</v>
      </c>
      <c r="N5309" s="2">
        <v>6636.93</v>
      </c>
      <c r="O5309" t="s">
        <v>1958</v>
      </c>
      <c r="P5309">
        <v>4.2</v>
      </c>
      <c r="Q53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09">
        <f>YEAR(Table1[[#This Row],[Hire Date]])</f>
        <v>2022</v>
      </c>
      <c r="T5309" t="str">
        <f>IF(Table1[[#This Row],[Education Level]]="Master's Degree",
"Master's Degree",
IF(Table1[[#This Row],[Education Level]]="Bachelor's Degree",
"Bachelor's Degree",
"Others"))</f>
        <v>Bachelor's Degree</v>
      </c>
    </row>
    <row r="5310" spans="1:20" x14ac:dyDescent="0.25">
      <c r="A5310" t="s">
        <v>10955</v>
      </c>
      <c r="B5310" t="s">
        <v>10956</v>
      </c>
      <c r="C5310" t="s">
        <v>29</v>
      </c>
      <c r="D5310">
        <v>28</v>
      </c>
      <c r="E5310" t="s">
        <v>86</v>
      </c>
      <c r="F5310" t="s">
        <v>49</v>
      </c>
      <c r="G5310" t="s">
        <v>45</v>
      </c>
      <c r="H5310" t="s">
        <v>33</v>
      </c>
      <c r="I5310" t="s">
        <v>23</v>
      </c>
      <c r="J5310" s="1">
        <v>43298</v>
      </c>
      <c r="M5310" t="s">
        <v>35</v>
      </c>
      <c r="N5310" s="2">
        <v>6544.24</v>
      </c>
      <c r="O5310" t="s">
        <v>1710</v>
      </c>
      <c r="P5310">
        <v>7.8</v>
      </c>
      <c r="Q53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10">
        <f>YEAR(Table1[[#This Row],[Hire Date]])</f>
        <v>2018</v>
      </c>
      <c r="T5310" t="str">
        <f>IF(Table1[[#This Row],[Education Level]]="Master's Degree",
"Master's Degree",
IF(Table1[[#This Row],[Education Level]]="Bachelor's Degree",
"Bachelor's Degree",
"Others"))</f>
        <v>Master's Degree</v>
      </c>
    </row>
    <row r="5311" spans="1:20" x14ac:dyDescent="0.25">
      <c r="A5311" t="s">
        <v>10957</v>
      </c>
      <c r="B5311" t="s">
        <v>10958</v>
      </c>
      <c r="C5311" t="s">
        <v>18</v>
      </c>
      <c r="D5311">
        <v>26</v>
      </c>
      <c r="E5311" t="s">
        <v>43</v>
      </c>
      <c r="F5311" t="s">
        <v>44</v>
      </c>
      <c r="G5311" t="s">
        <v>45</v>
      </c>
      <c r="H5311" t="s">
        <v>33</v>
      </c>
      <c r="I5311" t="s">
        <v>34</v>
      </c>
      <c r="J5311" s="1">
        <v>43686</v>
      </c>
      <c r="M5311" t="s">
        <v>35</v>
      </c>
      <c r="N5311" s="2">
        <v>8950.85</v>
      </c>
      <c r="O5311" t="s">
        <v>544</v>
      </c>
      <c r="P5311">
        <v>6.8</v>
      </c>
      <c r="Q53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11">
        <f>YEAR(Table1[[#This Row],[Hire Date]])</f>
        <v>2019</v>
      </c>
      <c r="T5311" t="str">
        <f>IF(Table1[[#This Row],[Education Level]]="Master's Degree",
"Master's Degree",
IF(Table1[[#This Row],[Education Level]]="Bachelor's Degree",
"Bachelor's Degree",
"Others"))</f>
        <v>Bachelor's Degree</v>
      </c>
    </row>
    <row r="5312" spans="1:20" x14ac:dyDescent="0.25">
      <c r="A5312" t="s">
        <v>10959</v>
      </c>
      <c r="B5312" t="s">
        <v>10960</v>
      </c>
      <c r="C5312" t="s">
        <v>18</v>
      </c>
      <c r="D5312">
        <v>32</v>
      </c>
      <c r="E5312" t="s">
        <v>19</v>
      </c>
      <c r="F5312" t="s">
        <v>44</v>
      </c>
      <c r="G5312" t="s">
        <v>145</v>
      </c>
      <c r="H5312" t="s">
        <v>22</v>
      </c>
      <c r="I5312" t="s">
        <v>175</v>
      </c>
      <c r="J5312" s="1">
        <v>45912</v>
      </c>
      <c r="K5312" s="1">
        <v>46173</v>
      </c>
      <c r="L5312" t="s">
        <v>132</v>
      </c>
      <c r="M5312" t="s">
        <v>25</v>
      </c>
      <c r="N5312" s="2">
        <v>34119.78</v>
      </c>
      <c r="O5312" t="s">
        <v>146</v>
      </c>
      <c r="P5312">
        <v>0.7</v>
      </c>
      <c r="Q53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312">
        <f>YEAR(Table1[[#This Row],[Hire Date]])</f>
        <v>2025</v>
      </c>
      <c r="S5312" s="9">
        <f>YEAR(Table1[[#This Row],[Exit Date]])</f>
        <v>2026</v>
      </c>
      <c r="T5312" t="str">
        <f>IF(Table1[[#This Row],[Education Level]]="Master's Degree",
"Master's Degree",
IF(Table1[[#This Row],[Education Level]]="Bachelor's Degree",
"Bachelor's Degree",
"Others"))</f>
        <v>Others</v>
      </c>
    </row>
    <row r="5313" spans="1:20" x14ac:dyDescent="0.25">
      <c r="A5313" t="s">
        <v>10961</v>
      </c>
      <c r="B5313" t="s">
        <v>7298</v>
      </c>
      <c r="C5313" t="s">
        <v>18</v>
      </c>
      <c r="D5313">
        <v>46</v>
      </c>
      <c r="E5313" t="s">
        <v>30</v>
      </c>
      <c r="F5313" t="s">
        <v>44</v>
      </c>
      <c r="G5313" t="s">
        <v>32</v>
      </c>
      <c r="H5313" t="s">
        <v>33</v>
      </c>
      <c r="I5313" t="s">
        <v>50</v>
      </c>
      <c r="J5313" s="1">
        <v>43288</v>
      </c>
      <c r="M5313" t="s">
        <v>35</v>
      </c>
      <c r="N5313" s="2">
        <v>5673.73</v>
      </c>
      <c r="O5313" t="s">
        <v>2054</v>
      </c>
      <c r="P5313">
        <v>7.9</v>
      </c>
      <c r="Q53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13">
        <f>YEAR(Table1[[#This Row],[Hire Date]])</f>
        <v>2018</v>
      </c>
      <c r="T5313" t="str">
        <f>IF(Table1[[#This Row],[Education Level]]="Master's Degree",
"Master's Degree",
IF(Table1[[#This Row],[Education Level]]="Bachelor's Degree",
"Bachelor's Degree",
"Others"))</f>
        <v>Others</v>
      </c>
    </row>
    <row r="5314" spans="1:20" x14ac:dyDescent="0.25">
      <c r="A5314" t="s">
        <v>10962</v>
      </c>
      <c r="B5314" t="s">
        <v>10963</v>
      </c>
      <c r="C5314" t="s">
        <v>29</v>
      </c>
      <c r="D5314">
        <v>27</v>
      </c>
      <c r="E5314" s="9" t="s">
        <v>13002</v>
      </c>
      <c r="F5314" t="s">
        <v>31</v>
      </c>
      <c r="G5314" t="s">
        <v>45</v>
      </c>
      <c r="H5314" t="s">
        <v>33</v>
      </c>
      <c r="I5314" t="s">
        <v>75</v>
      </c>
      <c r="J5314" s="1">
        <v>45373</v>
      </c>
      <c r="K5314" s="1">
        <v>45579</v>
      </c>
      <c r="L5314" t="s">
        <v>324</v>
      </c>
      <c r="M5314" t="s">
        <v>25</v>
      </c>
      <c r="N5314" s="2">
        <v>9474.1200000000008</v>
      </c>
      <c r="O5314" t="s">
        <v>1432</v>
      </c>
      <c r="P5314">
        <v>0.6</v>
      </c>
      <c r="Q53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314">
        <f>YEAR(Table1[[#This Row],[Hire Date]])</f>
        <v>2024</v>
      </c>
      <c r="S5314" s="9">
        <f>YEAR(Table1[[#This Row],[Exit Date]])</f>
        <v>2024</v>
      </c>
      <c r="T5314" t="str">
        <f>IF(Table1[[#This Row],[Education Level]]="Master's Degree",
"Master's Degree",
IF(Table1[[#This Row],[Education Level]]="Bachelor's Degree",
"Bachelor's Degree",
"Others"))</f>
        <v>Others</v>
      </c>
    </row>
    <row r="5315" spans="1:20" x14ac:dyDescent="0.25">
      <c r="A5315" t="s">
        <v>10964</v>
      </c>
      <c r="B5315" t="s">
        <v>10965</v>
      </c>
      <c r="C5315" t="s">
        <v>29</v>
      </c>
      <c r="D5315">
        <v>36</v>
      </c>
      <c r="E5315" s="9" t="s">
        <v>13002</v>
      </c>
      <c r="F5315" t="s">
        <v>31</v>
      </c>
      <c r="G5315" t="s">
        <v>21</v>
      </c>
      <c r="H5315" t="s">
        <v>22</v>
      </c>
      <c r="I5315" t="s">
        <v>34</v>
      </c>
      <c r="J5315" s="1">
        <v>43479</v>
      </c>
      <c r="M5315" t="s">
        <v>35</v>
      </c>
      <c r="N5315" s="2">
        <v>15036.2</v>
      </c>
      <c r="O5315" t="s">
        <v>647</v>
      </c>
      <c r="P5315">
        <v>7.3</v>
      </c>
      <c r="Q53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15">
        <f>YEAR(Table1[[#This Row],[Hire Date]])</f>
        <v>2019</v>
      </c>
      <c r="T5315" t="str">
        <f>IF(Table1[[#This Row],[Education Level]]="Master's Degree",
"Master's Degree",
IF(Table1[[#This Row],[Education Level]]="Bachelor's Degree",
"Bachelor's Degree",
"Others"))</f>
        <v>Bachelor's Degree</v>
      </c>
    </row>
    <row r="5316" spans="1:20" x14ac:dyDescent="0.25">
      <c r="A5316" t="s">
        <v>10966</v>
      </c>
      <c r="B5316" t="s">
        <v>10967</v>
      </c>
      <c r="C5316" t="s">
        <v>18</v>
      </c>
      <c r="D5316">
        <v>29</v>
      </c>
      <c r="E5316" t="s">
        <v>69</v>
      </c>
      <c r="F5316" t="s">
        <v>44</v>
      </c>
      <c r="G5316" t="s">
        <v>45</v>
      </c>
      <c r="H5316" t="s">
        <v>33</v>
      </c>
      <c r="I5316" t="s">
        <v>34</v>
      </c>
      <c r="J5316" s="1">
        <v>44443</v>
      </c>
      <c r="M5316" t="s">
        <v>35</v>
      </c>
      <c r="N5316" s="2">
        <v>8380.35</v>
      </c>
      <c r="O5316" t="s">
        <v>376</v>
      </c>
      <c r="P5316">
        <v>4.7</v>
      </c>
      <c r="Q53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16">
        <f>YEAR(Table1[[#This Row],[Hire Date]])</f>
        <v>2021</v>
      </c>
      <c r="T5316" t="str">
        <f>IF(Table1[[#This Row],[Education Level]]="Master's Degree",
"Master's Degree",
IF(Table1[[#This Row],[Education Level]]="Bachelor's Degree",
"Bachelor's Degree",
"Others"))</f>
        <v>Bachelor's Degree</v>
      </c>
    </row>
    <row r="5317" spans="1:20" x14ac:dyDescent="0.25">
      <c r="A5317" t="s">
        <v>10968</v>
      </c>
      <c r="B5317" t="s">
        <v>10969</v>
      </c>
      <c r="C5317" t="s">
        <v>18</v>
      </c>
      <c r="D5317">
        <v>32</v>
      </c>
      <c r="E5317" t="s">
        <v>100</v>
      </c>
      <c r="F5317" t="s">
        <v>31</v>
      </c>
      <c r="G5317" t="s">
        <v>137</v>
      </c>
      <c r="H5317" t="s">
        <v>22</v>
      </c>
      <c r="I5317" t="s">
        <v>34</v>
      </c>
      <c r="J5317" s="1">
        <v>46050</v>
      </c>
      <c r="K5317" s="1">
        <v>46173</v>
      </c>
      <c r="L5317" t="s">
        <v>132</v>
      </c>
      <c r="M5317" t="s">
        <v>25</v>
      </c>
      <c r="N5317" s="2">
        <v>25907.45</v>
      </c>
      <c r="O5317" t="s">
        <v>399</v>
      </c>
      <c r="P5317">
        <v>0.3</v>
      </c>
      <c r="Q53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317">
        <f>YEAR(Table1[[#This Row],[Hire Date]])</f>
        <v>2026</v>
      </c>
      <c r="S5317" s="9">
        <f>YEAR(Table1[[#This Row],[Exit Date]])</f>
        <v>2026</v>
      </c>
      <c r="T5317" t="str">
        <f>IF(Table1[[#This Row],[Education Level]]="Master's Degree",
"Master's Degree",
IF(Table1[[#This Row],[Education Level]]="Bachelor's Degree",
"Bachelor's Degree",
"Others"))</f>
        <v>Bachelor's Degree</v>
      </c>
    </row>
    <row r="5318" spans="1:20" x14ac:dyDescent="0.25">
      <c r="A5318" t="s">
        <v>10970</v>
      </c>
      <c r="B5318" t="s">
        <v>10971</v>
      </c>
      <c r="C5318" t="s">
        <v>18</v>
      </c>
      <c r="D5318">
        <v>22</v>
      </c>
      <c r="E5318" t="s">
        <v>69</v>
      </c>
      <c r="F5318" t="s">
        <v>60</v>
      </c>
      <c r="G5318" t="s">
        <v>45</v>
      </c>
      <c r="H5318" t="s">
        <v>33</v>
      </c>
      <c r="I5318" t="s">
        <v>34</v>
      </c>
      <c r="J5318" s="1">
        <v>43280</v>
      </c>
      <c r="M5318" t="s">
        <v>35</v>
      </c>
      <c r="N5318" s="2">
        <v>8499.86</v>
      </c>
      <c r="O5318" t="s">
        <v>2386</v>
      </c>
      <c r="P5318">
        <v>7.9</v>
      </c>
      <c r="Q53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18">
        <f>YEAR(Table1[[#This Row],[Hire Date]])</f>
        <v>2018</v>
      </c>
      <c r="T5318" t="str">
        <f>IF(Table1[[#This Row],[Education Level]]="Master's Degree",
"Master's Degree",
IF(Table1[[#This Row],[Education Level]]="Bachelor's Degree",
"Bachelor's Degree",
"Others"))</f>
        <v>Bachelor's Degree</v>
      </c>
    </row>
    <row r="5319" spans="1:20" x14ac:dyDescent="0.25">
      <c r="A5319" t="s">
        <v>10972</v>
      </c>
      <c r="B5319" t="s">
        <v>10973</v>
      </c>
      <c r="C5319" t="s">
        <v>18</v>
      </c>
      <c r="D5319">
        <v>33</v>
      </c>
      <c r="E5319" t="s">
        <v>100</v>
      </c>
      <c r="F5319" t="s">
        <v>74</v>
      </c>
      <c r="G5319" t="s">
        <v>45</v>
      </c>
      <c r="H5319" t="s">
        <v>33</v>
      </c>
      <c r="I5319" t="s">
        <v>23</v>
      </c>
      <c r="J5319" s="1">
        <v>46063</v>
      </c>
      <c r="M5319" t="s">
        <v>35</v>
      </c>
      <c r="N5319" s="2">
        <v>9289.41</v>
      </c>
      <c r="O5319" t="s">
        <v>1515</v>
      </c>
      <c r="P5319">
        <v>0.3</v>
      </c>
      <c r="Q53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319">
        <f>YEAR(Table1[[#This Row],[Hire Date]])</f>
        <v>2026</v>
      </c>
      <c r="T5319" t="str">
        <f>IF(Table1[[#This Row],[Education Level]]="Master's Degree",
"Master's Degree",
IF(Table1[[#This Row],[Education Level]]="Bachelor's Degree",
"Bachelor's Degree",
"Others"))</f>
        <v>Master's Degree</v>
      </c>
    </row>
    <row r="5320" spans="1:20" x14ac:dyDescent="0.25">
      <c r="A5320" t="s">
        <v>10974</v>
      </c>
      <c r="B5320" t="s">
        <v>10975</v>
      </c>
      <c r="C5320" t="s">
        <v>29</v>
      </c>
      <c r="D5320">
        <v>33</v>
      </c>
      <c r="E5320" t="s">
        <v>79</v>
      </c>
      <c r="F5320" t="s">
        <v>31</v>
      </c>
      <c r="G5320" t="s">
        <v>45</v>
      </c>
      <c r="H5320" t="s">
        <v>131</v>
      </c>
      <c r="I5320" t="s">
        <v>34</v>
      </c>
      <c r="J5320" s="1">
        <v>43227</v>
      </c>
      <c r="K5320" s="1">
        <v>43353</v>
      </c>
      <c r="L5320" t="s">
        <v>132</v>
      </c>
      <c r="M5320" t="s">
        <v>25</v>
      </c>
      <c r="N5320" s="2">
        <v>6906.46</v>
      </c>
      <c r="O5320" t="s">
        <v>1146</v>
      </c>
      <c r="P5320">
        <v>0.3</v>
      </c>
      <c r="Q53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320">
        <f>YEAR(Table1[[#This Row],[Hire Date]])</f>
        <v>2018</v>
      </c>
      <c r="S5320" s="9">
        <f>YEAR(Table1[[#This Row],[Exit Date]])</f>
        <v>2018</v>
      </c>
      <c r="T5320" t="str">
        <f>IF(Table1[[#This Row],[Education Level]]="Master's Degree",
"Master's Degree",
IF(Table1[[#This Row],[Education Level]]="Bachelor's Degree",
"Bachelor's Degree",
"Others"))</f>
        <v>Bachelor's Degree</v>
      </c>
    </row>
    <row r="5321" spans="1:20" x14ac:dyDescent="0.25">
      <c r="A5321" t="s">
        <v>10976</v>
      </c>
      <c r="B5321" t="s">
        <v>10977</v>
      </c>
      <c r="C5321" t="s">
        <v>29</v>
      </c>
      <c r="D5321">
        <v>39</v>
      </c>
      <c r="E5321" t="s">
        <v>43</v>
      </c>
      <c r="F5321" t="s">
        <v>31</v>
      </c>
      <c r="G5321" t="s">
        <v>45</v>
      </c>
      <c r="H5321" t="s">
        <v>22</v>
      </c>
      <c r="I5321" t="s">
        <v>34</v>
      </c>
      <c r="J5321" s="1">
        <v>44028</v>
      </c>
      <c r="M5321" t="s">
        <v>35</v>
      </c>
      <c r="N5321" s="2">
        <v>8222.2800000000007</v>
      </c>
      <c r="O5321" t="s">
        <v>618</v>
      </c>
      <c r="P5321">
        <v>5.8</v>
      </c>
      <c r="Q53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21">
        <f>YEAR(Table1[[#This Row],[Hire Date]])</f>
        <v>2020</v>
      </c>
      <c r="T5321" t="str">
        <f>IF(Table1[[#This Row],[Education Level]]="Master's Degree",
"Master's Degree",
IF(Table1[[#This Row],[Education Level]]="Bachelor's Degree",
"Bachelor's Degree",
"Others"))</f>
        <v>Bachelor's Degree</v>
      </c>
    </row>
    <row r="5322" spans="1:20" x14ac:dyDescent="0.25">
      <c r="A5322" t="s">
        <v>10978</v>
      </c>
      <c r="B5322" t="s">
        <v>10979</v>
      </c>
      <c r="C5322" t="s">
        <v>18</v>
      </c>
      <c r="D5322">
        <v>37</v>
      </c>
      <c r="E5322" s="9" t="s">
        <v>13002</v>
      </c>
      <c r="F5322" t="s">
        <v>31</v>
      </c>
      <c r="G5322" t="s">
        <v>61</v>
      </c>
      <c r="H5322" t="s">
        <v>22</v>
      </c>
      <c r="I5322" t="s">
        <v>34</v>
      </c>
      <c r="J5322" s="1">
        <v>44012</v>
      </c>
      <c r="K5322" s="1">
        <v>44268</v>
      </c>
      <c r="L5322" t="s">
        <v>132</v>
      </c>
      <c r="M5322" t="s">
        <v>25</v>
      </c>
      <c r="N5322" s="2">
        <v>11575.43</v>
      </c>
      <c r="O5322" t="s">
        <v>884</v>
      </c>
      <c r="P5322">
        <v>0.7</v>
      </c>
      <c r="Q53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322">
        <f>YEAR(Table1[[#This Row],[Hire Date]])</f>
        <v>2020</v>
      </c>
      <c r="S5322" s="9">
        <f>YEAR(Table1[[#This Row],[Exit Date]])</f>
        <v>2021</v>
      </c>
      <c r="T5322" t="str">
        <f>IF(Table1[[#This Row],[Education Level]]="Master's Degree",
"Master's Degree",
IF(Table1[[#This Row],[Education Level]]="Bachelor's Degree",
"Bachelor's Degree",
"Others"))</f>
        <v>Bachelor's Degree</v>
      </c>
    </row>
    <row r="5323" spans="1:20" x14ac:dyDescent="0.25">
      <c r="A5323" t="s">
        <v>10980</v>
      </c>
      <c r="B5323" t="s">
        <v>10981</v>
      </c>
      <c r="C5323" t="s">
        <v>29</v>
      </c>
      <c r="D5323">
        <v>24</v>
      </c>
      <c r="E5323" t="s">
        <v>100</v>
      </c>
      <c r="F5323" t="s">
        <v>49</v>
      </c>
      <c r="G5323" t="s">
        <v>145</v>
      </c>
      <c r="H5323" t="s">
        <v>131</v>
      </c>
      <c r="I5323" t="s">
        <v>34</v>
      </c>
      <c r="J5323" s="1">
        <v>44307</v>
      </c>
      <c r="K5323" s="1">
        <v>44411</v>
      </c>
      <c r="L5323" t="s">
        <v>132</v>
      </c>
      <c r="M5323" t="s">
        <v>25</v>
      </c>
      <c r="N5323" s="2">
        <v>44528.32</v>
      </c>
      <c r="O5323" t="s">
        <v>146</v>
      </c>
      <c r="P5323">
        <v>0.3</v>
      </c>
      <c r="Q53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323">
        <f>YEAR(Table1[[#This Row],[Hire Date]])</f>
        <v>2021</v>
      </c>
      <c r="S5323" s="9">
        <f>YEAR(Table1[[#This Row],[Exit Date]])</f>
        <v>2021</v>
      </c>
      <c r="T5323" t="str">
        <f>IF(Table1[[#This Row],[Education Level]]="Master's Degree",
"Master's Degree",
IF(Table1[[#This Row],[Education Level]]="Bachelor's Degree",
"Bachelor's Degree",
"Others"))</f>
        <v>Bachelor's Degree</v>
      </c>
    </row>
    <row r="5324" spans="1:20" x14ac:dyDescent="0.25">
      <c r="A5324" t="s">
        <v>10982</v>
      </c>
      <c r="B5324" t="s">
        <v>10983</v>
      </c>
      <c r="C5324" t="s">
        <v>18</v>
      </c>
      <c r="D5324">
        <v>44</v>
      </c>
      <c r="E5324" t="s">
        <v>43</v>
      </c>
      <c r="F5324" t="s">
        <v>60</v>
      </c>
      <c r="G5324" t="s">
        <v>45</v>
      </c>
      <c r="H5324" t="s">
        <v>131</v>
      </c>
      <c r="I5324" t="s">
        <v>34</v>
      </c>
      <c r="J5324" s="1">
        <v>45259</v>
      </c>
      <c r="K5324" s="1">
        <v>45907</v>
      </c>
      <c r="L5324" t="s">
        <v>113</v>
      </c>
      <c r="M5324" t="s">
        <v>25</v>
      </c>
      <c r="N5324" s="2">
        <v>8596.27</v>
      </c>
      <c r="O5324" t="s">
        <v>3149</v>
      </c>
      <c r="P5324">
        <v>1.8</v>
      </c>
      <c r="Q53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324">
        <f>YEAR(Table1[[#This Row],[Hire Date]])</f>
        <v>2023</v>
      </c>
      <c r="S5324" s="9">
        <f>YEAR(Table1[[#This Row],[Exit Date]])</f>
        <v>2025</v>
      </c>
      <c r="T5324" t="str">
        <f>IF(Table1[[#This Row],[Education Level]]="Master's Degree",
"Master's Degree",
IF(Table1[[#This Row],[Education Level]]="Bachelor's Degree",
"Bachelor's Degree",
"Others"))</f>
        <v>Bachelor's Degree</v>
      </c>
    </row>
    <row r="5325" spans="1:20" x14ac:dyDescent="0.25">
      <c r="A5325" t="s">
        <v>10984</v>
      </c>
      <c r="B5325" t="s">
        <v>10985</v>
      </c>
      <c r="C5325" t="s">
        <v>18</v>
      </c>
      <c r="D5325">
        <v>36</v>
      </c>
      <c r="E5325" t="s">
        <v>79</v>
      </c>
      <c r="F5325" t="s">
        <v>49</v>
      </c>
      <c r="G5325" t="s">
        <v>45</v>
      </c>
      <c r="H5325" t="s">
        <v>22</v>
      </c>
      <c r="I5325" t="s">
        <v>23</v>
      </c>
      <c r="J5325" s="1">
        <v>44125</v>
      </c>
      <c r="M5325" t="s">
        <v>35</v>
      </c>
      <c r="N5325" s="2">
        <v>9026.91</v>
      </c>
      <c r="O5325" t="s">
        <v>128</v>
      </c>
      <c r="P5325">
        <v>5.6</v>
      </c>
      <c r="Q53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25">
        <f>YEAR(Table1[[#This Row],[Hire Date]])</f>
        <v>2020</v>
      </c>
      <c r="T5325" t="str">
        <f>IF(Table1[[#This Row],[Education Level]]="Master's Degree",
"Master's Degree",
IF(Table1[[#This Row],[Education Level]]="Bachelor's Degree",
"Bachelor's Degree",
"Others"))</f>
        <v>Master's Degree</v>
      </c>
    </row>
    <row r="5326" spans="1:20" x14ac:dyDescent="0.25">
      <c r="A5326" t="s">
        <v>10986</v>
      </c>
      <c r="B5326" t="s">
        <v>10987</v>
      </c>
      <c r="C5326" t="s">
        <v>29</v>
      </c>
      <c r="D5326">
        <v>36</v>
      </c>
      <c r="E5326" t="s">
        <v>136</v>
      </c>
      <c r="F5326" t="s">
        <v>20</v>
      </c>
      <c r="G5326" t="s">
        <v>21</v>
      </c>
      <c r="H5326" t="s">
        <v>22</v>
      </c>
      <c r="I5326" t="s">
        <v>34</v>
      </c>
      <c r="J5326" s="1">
        <v>43751</v>
      </c>
      <c r="M5326" t="s">
        <v>35</v>
      </c>
      <c r="N5326" s="2">
        <v>14530.12</v>
      </c>
      <c r="O5326" t="s">
        <v>5050</v>
      </c>
      <c r="P5326">
        <v>6.6</v>
      </c>
      <c r="Q53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26">
        <f>YEAR(Table1[[#This Row],[Hire Date]])</f>
        <v>2019</v>
      </c>
      <c r="T5326" t="str">
        <f>IF(Table1[[#This Row],[Education Level]]="Master's Degree",
"Master's Degree",
IF(Table1[[#This Row],[Education Level]]="Bachelor's Degree",
"Bachelor's Degree",
"Others"))</f>
        <v>Bachelor's Degree</v>
      </c>
    </row>
    <row r="5327" spans="1:20" x14ac:dyDescent="0.25">
      <c r="A5327" t="s">
        <v>10988</v>
      </c>
      <c r="B5327" t="s">
        <v>10989</v>
      </c>
      <c r="C5327" t="s">
        <v>18</v>
      </c>
      <c r="D5327">
        <v>34</v>
      </c>
      <c r="E5327" t="s">
        <v>43</v>
      </c>
      <c r="F5327" t="s">
        <v>74</v>
      </c>
      <c r="G5327" t="s">
        <v>61</v>
      </c>
      <c r="H5327" t="s">
        <v>33</v>
      </c>
      <c r="I5327" t="s">
        <v>34</v>
      </c>
      <c r="J5327" s="1">
        <v>44975</v>
      </c>
      <c r="K5327" s="1">
        <v>45377</v>
      </c>
      <c r="L5327" t="s">
        <v>113</v>
      </c>
      <c r="M5327" t="s">
        <v>25</v>
      </c>
      <c r="N5327" s="2">
        <v>10919.87</v>
      </c>
      <c r="O5327" t="s">
        <v>1568</v>
      </c>
      <c r="P5327">
        <v>1.1000000000000001</v>
      </c>
      <c r="Q53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327">
        <f>YEAR(Table1[[#This Row],[Hire Date]])</f>
        <v>2023</v>
      </c>
      <c r="S5327" s="9">
        <f>YEAR(Table1[[#This Row],[Exit Date]])</f>
        <v>2024</v>
      </c>
      <c r="T5327" t="str">
        <f>IF(Table1[[#This Row],[Education Level]]="Master's Degree",
"Master's Degree",
IF(Table1[[#This Row],[Education Level]]="Bachelor's Degree",
"Bachelor's Degree",
"Others"))</f>
        <v>Bachelor's Degree</v>
      </c>
    </row>
    <row r="5328" spans="1:20" x14ac:dyDescent="0.25">
      <c r="A5328" t="s">
        <v>10990</v>
      </c>
      <c r="B5328" t="s">
        <v>10381</v>
      </c>
      <c r="C5328" t="s">
        <v>18</v>
      </c>
      <c r="D5328">
        <v>30</v>
      </c>
      <c r="E5328" t="s">
        <v>100</v>
      </c>
      <c r="F5328" t="s">
        <v>44</v>
      </c>
      <c r="G5328" t="s">
        <v>137</v>
      </c>
      <c r="H5328" t="s">
        <v>33</v>
      </c>
      <c r="I5328" t="s">
        <v>34</v>
      </c>
      <c r="J5328" s="1">
        <v>45792</v>
      </c>
      <c r="M5328" t="s">
        <v>35</v>
      </c>
      <c r="N5328" s="2">
        <v>20179.490000000002</v>
      </c>
      <c r="O5328" t="s">
        <v>267</v>
      </c>
      <c r="P5328">
        <v>1</v>
      </c>
      <c r="Q53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328">
        <f>YEAR(Table1[[#This Row],[Hire Date]])</f>
        <v>2025</v>
      </c>
      <c r="T5328" t="str">
        <f>IF(Table1[[#This Row],[Education Level]]="Master's Degree",
"Master's Degree",
IF(Table1[[#This Row],[Education Level]]="Bachelor's Degree",
"Bachelor's Degree",
"Others"))</f>
        <v>Bachelor's Degree</v>
      </c>
    </row>
    <row r="5329" spans="1:20" x14ac:dyDescent="0.25">
      <c r="A5329" t="s">
        <v>10991</v>
      </c>
      <c r="B5329" t="s">
        <v>10992</v>
      </c>
      <c r="C5329" t="s">
        <v>29</v>
      </c>
      <c r="D5329">
        <v>36</v>
      </c>
      <c r="E5329" t="s">
        <v>136</v>
      </c>
      <c r="F5329" t="s">
        <v>31</v>
      </c>
      <c r="G5329" t="s">
        <v>61</v>
      </c>
      <c r="H5329" t="s">
        <v>22</v>
      </c>
      <c r="I5329" t="s">
        <v>23</v>
      </c>
      <c r="J5329" s="1">
        <v>43861</v>
      </c>
      <c r="M5329" t="s">
        <v>35</v>
      </c>
      <c r="N5329" s="2">
        <v>11707.4</v>
      </c>
      <c r="O5329" t="s">
        <v>1497</v>
      </c>
      <c r="P5329">
        <v>6.3</v>
      </c>
      <c r="Q53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29">
        <f>YEAR(Table1[[#This Row],[Hire Date]])</f>
        <v>2020</v>
      </c>
      <c r="T5329" t="str">
        <f>IF(Table1[[#This Row],[Education Level]]="Master's Degree",
"Master's Degree",
IF(Table1[[#This Row],[Education Level]]="Bachelor's Degree",
"Bachelor's Degree",
"Others"))</f>
        <v>Master's Degree</v>
      </c>
    </row>
    <row r="5330" spans="1:20" x14ac:dyDescent="0.25">
      <c r="A5330" t="s">
        <v>10993</v>
      </c>
      <c r="B5330" t="s">
        <v>10994</v>
      </c>
      <c r="C5330" t="s">
        <v>29</v>
      </c>
      <c r="D5330">
        <v>39</v>
      </c>
      <c r="E5330" t="s">
        <v>121</v>
      </c>
      <c r="F5330" t="s">
        <v>44</v>
      </c>
      <c r="G5330" t="s">
        <v>61</v>
      </c>
      <c r="H5330" t="s">
        <v>33</v>
      </c>
      <c r="I5330" t="s">
        <v>23</v>
      </c>
      <c r="J5330" s="1">
        <v>44074</v>
      </c>
      <c r="M5330" t="s">
        <v>35</v>
      </c>
      <c r="N5330" s="2">
        <v>11072.48</v>
      </c>
      <c r="O5330" t="s">
        <v>2330</v>
      </c>
      <c r="P5330">
        <v>5.7</v>
      </c>
      <c r="Q53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30">
        <f>YEAR(Table1[[#This Row],[Hire Date]])</f>
        <v>2020</v>
      </c>
      <c r="T5330" t="str">
        <f>IF(Table1[[#This Row],[Education Level]]="Master's Degree",
"Master's Degree",
IF(Table1[[#This Row],[Education Level]]="Bachelor's Degree",
"Bachelor's Degree",
"Others"))</f>
        <v>Master's Degree</v>
      </c>
    </row>
    <row r="5331" spans="1:20" x14ac:dyDescent="0.25">
      <c r="A5331" t="s">
        <v>10995</v>
      </c>
      <c r="B5331" t="s">
        <v>10996</v>
      </c>
      <c r="C5331" t="s">
        <v>18</v>
      </c>
      <c r="D5331">
        <v>22</v>
      </c>
      <c r="E5331" s="9" t="s">
        <v>13002</v>
      </c>
      <c r="F5331" t="s">
        <v>49</v>
      </c>
      <c r="G5331" t="s">
        <v>61</v>
      </c>
      <c r="H5331" t="s">
        <v>33</v>
      </c>
      <c r="I5331" t="s">
        <v>23</v>
      </c>
      <c r="J5331" s="1">
        <v>45165</v>
      </c>
      <c r="M5331" t="s">
        <v>35</v>
      </c>
      <c r="N5331" s="2">
        <v>13282.15</v>
      </c>
      <c r="O5331" t="s">
        <v>1079</v>
      </c>
      <c r="P5331">
        <v>2.7</v>
      </c>
      <c r="Q53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331">
        <f>YEAR(Table1[[#This Row],[Hire Date]])</f>
        <v>2023</v>
      </c>
      <c r="T5331" t="str">
        <f>IF(Table1[[#This Row],[Education Level]]="Master's Degree",
"Master's Degree",
IF(Table1[[#This Row],[Education Level]]="Bachelor's Degree",
"Bachelor's Degree",
"Others"))</f>
        <v>Master's Degree</v>
      </c>
    </row>
    <row r="5332" spans="1:20" x14ac:dyDescent="0.25">
      <c r="A5332" t="s">
        <v>10997</v>
      </c>
      <c r="B5332" t="s">
        <v>10998</v>
      </c>
      <c r="C5332" t="s">
        <v>18</v>
      </c>
      <c r="D5332">
        <v>30</v>
      </c>
      <c r="E5332" t="s">
        <v>30</v>
      </c>
      <c r="F5332" t="s">
        <v>49</v>
      </c>
      <c r="G5332" t="s">
        <v>61</v>
      </c>
      <c r="H5332" t="s">
        <v>33</v>
      </c>
      <c r="I5332" t="s">
        <v>34</v>
      </c>
      <c r="J5332" s="1">
        <v>43695</v>
      </c>
      <c r="M5332" t="s">
        <v>35</v>
      </c>
      <c r="N5332" s="2">
        <v>13186.06</v>
      </c>
      <c r="O5332" t="s">
        <v>479</v>
      </c>
      <c r="P5332">
        <v>6.7</v>
      </c>
      <c r="Q53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32">
        <f>YEAR(Table1[[#This Row],[Hire Date]])</f>
        <v>2019</v>
      </c>
      <c r="T5332" t="str">
        <f>IF(Table1[[#This Row],[Education Level]]="Master's Degree",
"Master's Degree",
IF(Table1[[#This Row],[Education Level]]="Bachelor's Degree",
"Bachelor's Degree",
"Others"))</f>
        <v>Bachelor's Degree</v>
      </c>
    </row>
    <row r="5333" spans="1:20" x14ac:dyDescent="0.25">
      <c r="A5333" t="s">
        <v>10999</v>
      </c>
      <c r="B5333" t="s">
        <v>11000</v>
      </c>
      <c r="C5333" t="s">
        <v>29</v>
      </c>
      <c r="D5333">
        <v>32</v>
      </c>
      <c r="E5333" t="s">
        <v>30</v>
      </c>
      <c r="F5333" t="s">
        <v>20</v>
      </c>
      <c r="G5333" t="s">
        <v>32</v>
      </c>
      <c r="H5333" t="s">
        <v>33</v>
      </c>
      <c r="I5333" t="s">
        <v>34</v>
      </c>
      <c r="J5333" s="1">
        <v>43114</v>
      </c>
      <c r="M5333" t="s">
        <v>35</v>
      </c>
      <c r="N5333" s="2">
        <v>6169.7</v>
      </c>
      <c r="O5333" t="s">
        <v>3505</v>
      </c>
      <c r="P5333">
        <v>8.3000000000000007</v>
      </c>
      <c r="Q53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33">
        <f>YEAR(Table1[[#This Row],[Hire Date]])</f>
        <v>2018</v>
      </c>
      <c r="T5333" t="str">
        <f>IF(Table1[[#This Row],[Education Level]]="Master's Degree",
"Master's Degree",
IF(Table1[[#This Row],[Education Level]]="Bachelor's Degree",
"Bachelor's Degree",
"Others"))</f>
        <v>Bachelor's Degree</v>
      </c>
    </row>
    <row r="5334" spans="1:20" x14ac:dyDescent="0.25">
      <c r="A5334" t="s">
        <v>11001</v>
      </c>
      <c r="B5334" t="s">
        <v>11002</v>
      </c>
      <c r="C5334" t="s">
        <v>18</v>
      </c>
      <c r="D5334">
        <v>37</v>
      </c>
      <c r="E5334" t="s">
        <v>30</v>
      </c>
      <c r="F5334" t="s">
        <v>60</v>
      </c>
      <c r="G5334" t="s">
        <v>93</v>
      </c>
      <c r="H5334" t="s">
        <v>33</v>
      </c>
      <c r="I5334" t="s">
        <v>23</v>
      </c>
      <c r="J5334" s="1">
        <v>44113</v>
      </c>
      <c r="M5334" t="s">
        <v>35</v>
      </c>
      <c r="N5334" s="2">
        <v>2520.54</v>
      </c>
      <c r="O5334" t="s">
        <v>339</v>
      </c>
      <c r="P5334">
        <v>5.6</v>
      </c>
      <c r="Q53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34">
        <f>YEAR(Table1[[#This Row],[Hire Date]])</f>
        <v>2020</v>
      </c>
      <c r="T5334" t="str">
        <f>IF(Table1[[#This Row],[Education Level]]="Master's Degree",
"Master's Degree",
IF(Table1[[#This Row],[Education Level]]="Bachelor's Degree",
"Bachelor's Degree",
"Others"))</f>
        <v>Master's Degree</v>
      </c>
    </row>
    <row r="5335" spans="1:20" x14ac:dyDescent="0.25">
      <c r="A5335" t="s">
        <v>11003</v>
      </c>
      <c r="B5335" t="s">
        <v>7298</v>
      </c>
      <c r="C5335" t="s">
        <v>18</v>
      </c>
      <c r="D5335">
        <v>45</v>
      </c>
      <c r="E5335" t="s">
        <v>19</v>
      </c>
      <c r="F5335" t="s">
        <v>31</v>
      </c>
      <c r="G5335" t="s">
        <v>145</v>
      </c>
      <c r="H5335" t="s">
        <v>33</v>
      </c>
      <c r="I5335" t="s">
        <v>34</v>
      </c>
      <c r="J5335" s="1">
        <v>44346</v>
      </c>
      <c r="K5335" s="1">
        <v>46146</v>
      </c>
      <c r="L5335" t="s">
        <v>24</v>
      </c>
      <c r="M5335" t="s">
        <v>25</v>
      </c>
      <c r="N5335" s="2">
        <v>42492.160000000003</v>
      </c>
      <c r="O5335" t="s">
        <v>146</v>
      </c>
      <c r="P5335">
        <v>4.9000000000000004</v>
      </c>
      <c r="Q53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35">
        <f>YEAR(Table1[[#This Row],[Hire Date]])</f>
        <v>2021</v>
      </c>
      <c r="S5335" s="9">
        <f>YEAR(Table1[[#This Row],[Exit Date]])</f>
        <v>2026</v>
      </c>
      <c r="T5335" t="str">
        <f>IF(Table1[[#This Row],[Education Level]]="Master's Degree",
"Master's Degree",
IF(Table1[[#This Row],[Education Level]]="Bachelor's Degree",
"Bachelor's Degree",
"Others"))</f>
        <v>Bachelor's Degree</v>
      </c>
    </row>
    <row r="5336" spans="1:20" x14ac:dyDescent="0.25">
      <c r="A5336" t="s">
        <v>11004</v>
      </c>
      <c r="B5336" t="s">
        <v>11005</v>
      </c>
      <c r="C5336" t="s">
        <v>29</v>
      </c>
      <c r="D5336">
        <v>28</v>
      </c>
      <c r="E5336" t="s">
        <v>79</v>
      </c>
      <c r="F5336" t="s">
        <v>31</v>
      </c>
      <c r="G5336" t="s">
        <v>32</v>
      </c>
      <c r="H5336" t="s">
        <v>33</v>
      </c>
      <c r="I5336" t="s">
        <v>34</v>
      </c>
      <c r="J5336" s="1">
        <v>45549</v>
      </c>
      <c r="M5336" t="s">
        <v>35</v>
      </c>
      <c r="N5336" s="2">
        <v>5681.43</v>
      </c>
      <c r="O5336" t="s">
        <v>1480</v>
      </c>
      <c r="P5336">
        <v>1.7</v>
      </c>
      <c r="Q53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336">
        <f>YEAR(Table1[[#This Row],[Hire Date]])</f>
        <v>2024</v>
      </c>
      <c r="T5336" t="str">
        <f>IF(Table1[[#This Row],[Education Level]]="Master's Degree",
"Master's Degree",
IF(Table1[[#This Row],[Education Level]]="Bachelor's Degree",
"Bachelor's Degree",
"Others"))</f>
        <v>Bachelor's Degree</v>
      </c>
    </row>
    <row r="5337" spans="1:20" x14ac:dyDescent="0.25">
      <c r="A5337" t="s">
        <v>11006</v>
      </c>
      <c r="B5337" t="s">
        <v>11007</v>
      </c>
      <c r="C5337" t="s">
        <v>18</v>
      </c>
      <c r="D5337">
        <v>30</v>
      </c>
      <c r="E5337" t="s">
        <v>69</v>
      </c>
      <c r="F5337" t="s">
        <v>49</v>
      </c>
      <c r="G5337" t="s">
        <v>45</v>
      </c>
      <c r="H5337" t="s">
        <v>22</v>
      </c>
      <c r="I5337" t="s">
        <v>23</v>
      </c>
      <c r="J5337" s="1">
        <v>45577</v>
      </c>
      <c r="M5337" t="s">
        <v>35</v>
      </c>
      <c r="N5337" s="2">
        <v>7313.7</v>
      </c>
      <c r="O5337" t="s">
        <v>1465</v>
      </c>
      <c r="P5337">
        <v>1.6</v>
      </c>
      <c r="Q53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337">
        <f>YEAR(Table1[[#This Row],[Hire Date]])</f>
        <v>2024</v>
      </c>
      <c r="T5337" t="str">
        <f>IF(Table1[[#This Row],[Education Level]]="Master's Degree",
"Master's Degree",
IF(Table1[[#This Row],[Education Level]]="Bachelor's Degree",
"Bachelor's Degree",
"Others"))</f>
        <v>Master's Degree</v>
      </c>
    </row>
    <row r="5338" spans="1:20" x14ac:dyDescent="0.25">
      <c r="A5338" t="s">
        <v>11008</v>
      </c>
      <c r="B5338" t="s">
        <v>11009</v>
      </c>
      <c r="C5338" t="s">
        <v>29</v>
      </c>
      <c r="D5338">
        <v>30</v>
      </c>
      <c r="E5338" t="s">
        <v>79</v>
      </c>
      <c r="F5338" t="s">
        <v>20</v>
      </c>
      <c r="G5338" t="s">
        <v>32</v>
      </c>
      <c r="H5338" t="s">
        <v>33</v>
      </c>
      <c r="I5338" t="s">
        <v>34</v>
      </c>
      <c r="J5338" s="1">
        <v>43869</v>
      </c>
      <c r="M5338" t="s">
        <v>35</v>
      </c>
      <c r="N5338" s="2">
        <v>4666.8100000000004</v>
      </c>
      <c r="O5338" t="s">
        <v>1291</v>
      </c>
      <c r="P5338">
        <v>6.3</v>
      </c>
      <c r="Q53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38">
        <f>YEAR(Table1[[#This Row],[Hire Date]])</f>
        <v>2020</v>
      </c>
      <c r="T5338" t="str">
        <f>IF(Table1[[#This Row],[Education Level]]="Master's Degree",
"Master's Degree",
IF(Table1[[#This Row],[Education Level]]="Bachelor's Degree",
"Bachelor's Degree",
"Others"))</f>
        <v>Bachelor's Degree</v>
      </c>
    </row>
    <row r="5339" spans="1:20" x14ac:dyDescent="0.25">
      <c r="A5339" t="s">
        <v>11010</v>
      </c>
      <c r="B5339" t="s">
        <v>11011</v>
      </c>
      <c r="C5339" t="s">
        <v>29</v>
      </c>
      <c r="D5339">
        <v>27</v>
      </c>
      <c r="E5339" t="s">
        <v>30</v>
      </c>
      <c r="F5339" t="s">
        <v>31</v>
      </c>
      <c r="G5339" t="s">
        <v>45</v>
      </c>
      <c r="H5339" t="s">
        <v>33</v>
      </c>
      <c r="I5339" t="s">
        <v>23</v>
      </c>
      <c r="J5339" s="1">
        <v>43373</v>
      </c>
      <c r="M5339" t="s">
        <v>35</v>
      </c>
      <c r="N5339" s="2">
        <v>7835.23</v>
      </c>
      <c r="O5339" t="s">
        <v>2054</v>
      </c>
      <c r="P5339">
        <v>7.6</v>
      </c>
      <c r="Q53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39">
        <f>YEAR(Table1[[#This Row],[Hire Date]])</f>
        <v>2018</v>
      </c>
      <c r="T5339" t="str">
        <f>IF(Table1[[#This Row],[Education Level]]="Master's Degree",
"Master's Degree",
IF(Table1[[#This Row],[Education Level]]="Bachelor's Degree",
"Bachelor's Degree",
"Others"))</f>
        <v>Master's Degree</v>
      </c>
    </row>
    <row r="5340" spans="1:20" x14ac:dyDescent="0.25">
      <c r="A5340" t="s">
        <v>11012</v>
      </c>
      <c r="B5340" t="s">
        <v>1856</v>
      </c>
      <c r="C5340" t="s">
        <v>29</v>
      </c>
      <c r="D5340">
        <v>31</v>
      </c>
      <c r="E5340" t="s">
        <v>19</v>
      </c>
      <c r="F5340" t="s">
        <v>60</v>
      </c>
      <c r="G5340" t="s">
        <v>145</v>
      </c>
      <c r="H5340" t="s">
        <v>33</v>
      </c>
      <c r="I5340" t="s">
        <v>34</v>
      </c>
      <c r="J5340" s="1">
        <v>43837</v>
      </c>
      <c r="M5340" t="s">
        <v>35</v>
      </c>
      <c r="N5340" s="2">
        <v>34487.279999999999</v>
      </c>
      <c r="O5340" t="s">
        <v>146</v>
      </c>
      <c r="P5340">
        <v>6.4</v>
      </c>
      <c r="Q53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40">
        <f>YEAR(Table1[[#This Row],[Hire Date]])</f>
        <v>2020</v>
      </c>
      <c r="T5340" t="str">
        <f>IF(Table1[[#This Row],[Education Level]]="Master's Degree",
"Master's Degree",
IF(Table1[[#This Row],[Education Level]]="Bachelor's Degree",
"Bachelor's Degree",
"Others"))</f>
        <v>Bachelor's Degree</v>
      </c>
    </row>
    <row r="5341" spans="1:20" x14ac:dyDescent="0.25">
      <c r="A5341" t="s">
        <v>11013</v>
      </c>
      <c r="B5341" t="s">
        <v>11014</v>
      </c>
      <c r="C5341" t="s">
        <v>18</v>
      </c>
      <c r="D5341">
        <v>41</v>
      </c>
      <c r="E5341" t="s">
        <v>79</v>
      </c>
      <c r="F5341" t="s">
        <v>31</v>
      </c>
      <c r="G5341" t="s">
        <v>45</v>
      </c>
      <c r="H5341" t="s">
        <v>33</v>
      </c>
      <c r="I5341" t="s">
        <v>34</v>
      </c>
      <c r="J5341" s="1">
        <v>46086</v>
      </c>
      <c r="M5341" t="s">
        <v>35</v>
      </c>
      <c r="N5341" s="2">
        <v>7886.42</v>
      </c>
      <c r="O5341" t="s">
        <v>607</v>
      </c>
      <c r="P5341">
        <v>0.2</v>
      </c>
      <c r="Q53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341">
        <f>YEAR(Table1[[#This Row],[Hire Date]])</f>
        <v>2026</v>
      </c>
      <c r="T5341" t="str">
        <f>IF(Table1[[#This Row],[Education Level]]="Master's Degree",
"Master's Degree",
IF(Table1[[#This Row],[Education Level]]="Bachelor's Degree",
"Bachelor's Degree",
"Others"))</f>
        <v>Bachelor's Degree</v>
      </c>
    </row>
    <row r="5342" spans="1:20" x14ac:dyDescent="0.25">
      <c r="A5342" t="s">
        <v>11015</v>
      </c>
      <c r="B5342" t="s">
        <v>11016</v>
      </c>
      <c r="C5342" t="s">
        <v>18</v>
      </c>
      <c r="D5342">
        <v>25</v>
      </c>
      <c r="E5342" s="9" t="s">
        <v>13002</v>
      </c>
      <c r="F5342" t="s">
        <v>44</v>
      </c>
      <c r="G5342" t="s">
        <v>45</v>
      </c>
      <c r="H5342" t="s">
        <v>33</v>
      </c>
      <c r="I5342" t="s">
        <v>117</v>
      </c>
      <c r="J5342" s="1">
        <v>45035</v>
      </c>
      <c r="M5342" t="s">
        <v>35</v>
      </c>
      <c r="N5342" s="2">
        <v>6991.57</v>
      </c>
      <c r="O5342" t="s">
        <v>2691</v>
      </c>
      <c r="P5342">
        <v>3.1</v>
      </c>
      <c r="Q53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42">
        <f>YEAR(Table1[[#This Row],[Hire Date]])</f>
        <v>2023</v>
      </c>
      <c r="T5342" t="str">
        <f>IF(Table1[[#This Row],[Education Level]]="Master's Degree",
"Master's Degree",
IF(Table1[[#This Row],[Education Level]]="Bachelor's Degree",
"Bachelor's Degree",
"Others"))</f>
        <v>Others</v>
      </c>
    </row>
    <row r="5343" spans="1:20" x14ac:dyDescent="0.25">
      <c r="A5343" t="s">
        <v>11017</v>
      </c>
      <c r="B5343" t="s">
        <v>11018</v>
      </c>
      <c r="C5343" t="s">
        <v>18</v>
      </c>
      <c r="D5343">
        <v>38</v>
      </c>
      <c r="E5343" t="s">
        <v>136</v>
      </c>
      <c r="F5343" t="s">
        <v>74</v>
      </c>
      <c r="G5343" t="s">
        <v>32</v>
      </c>
      <c r="H5343" t="s">
        <v>33</v>
      </c>
      <c r="I5343" t="s">
        <v>23</v>
      </c>
      <c r="J5343" s="1">
        <v>45289</v>
      </c>
      <c r="M5343" t="s">
        <v>35</v>
      </c>
      <c r="N5343" s="2">
        <v>5074.8900000000003</v>
      </c>
      <c r="O5343" t="s">
        <v>410</v>
      </c>
      <c r="P5343">
        <v>2.4</v>
      </c>
      <c r="Q53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343">
        <f>YEAR(Table1[[#This Row],[Hire Date]])</f>
        <v>2023</v>
      </c>
      <c r="T5343" t="str">
        <f>IF(Table1[[#This Row],[Education Level]]="Master's Degree",
"Master's Degree",
IF(Table1[[#This Row],[Education Level]]="Bachelor's Degree",
"Bachelor's Degree",
"Others"))</f>
        <v>Master's Degree</v>
      </c>
    </row>
    <row r="5344" spans="1:20" x14ac:dyDescent="0.25">
      <c r="A5344" t="s">
        <v>11019</v>
      </c>
      <c r="B5344" t="s">
        <v>11020</v>
      </c>
      <c r="C5344" t="s">
        <v>18</v>
      </c>
      <c r="D5344">
        <v>22</v>
      </c>
      <c r="E5344" t="s">
        <v>79</v>
      </c>
      <c r="F5344" t="s">
        <v>74</v>
      </c>
      <c r="G5344" t="s">
        <v>45</v>
      </c>
      <c r="H5344" t="s">
        <v>138</v>
      </c>
      <c r="I5344" t="s">
        <v>23</v>
      </c>
      <c r="J5344" s="1">
        <v>45216</v>
      </c>
      <c r="K5344" s="1">
        <v>45893</v>
      </c>
      <c r="L5344" t="s">
        <v>24</v>
      </c>
      <c r="M5344" t="s">
        <v>25</v>
      </c>
      <c r="N5344" s="2">
        <v>8963.4699999999993</v>
      </c>
      <c r="O5344" t="s">
        <v>286</v>
      </c>
      <c r="P5344">
        <v>1.9</v>
      </c>
      <c r="Q53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344">
        <f>YEAR(Table1[[#This Row],[Hire Date]])</f>
        <v>2023</v>
      </c>
      <c r="S5344" s="9">
        <f>YEAR(Table1[[#This Row],[Exit Date]])</f>
        <v>2025</v>
      </c>
      <c r="T5344" t="str">
        <f>IF(Table1[[#This Row],[Education Level]]="Master's Degree",
"Master's Degree",
IF(Table1[[#This Row],[Education Level]]="Bachelor's Degree",
"Bachelor's Degree",
"Others"))</f>
        <v>Master's Degree</v>
      </c>
    </row>
    <row r="5345" spans="1:20" x14ac:dyDescent="0.25">
      <c r="A5345" t="s">
        <v>11021</v>
      </c>
      <c r="B5345" t="s">
        <v>11022</v>
      </c>
      <c r="C5345" t="s">
        <v>29</v>
      </c>
      <c r="D5345">
        <v>29</v>
      </c>
      <c r="E5345" t="s">
        <v>30</v>
      </c>
      <c r="F5345" t="s">
        <v>31</v>
      </c>
      <c r="G5345" t="s">
        <v>45</v>
      </c>
      <c r="H5345" t="s">
        <v>33</v>
      </c>
      <c r="I5345" t="s">
        <v>23</v>
      </c>
      <c r="J5345" s="1">
        <v>46030</v>
      </c>
      <c r="M5345" t="s">
        <v>35</v>
      </c>
      <c r="N5345" s="2">
        <v>6686.71</v>
      </c>
      <c r="O5345" t="s">
        <v>1121</v>
      </c>
      <c r="P5345">
        <v>0.4</v>
      </c>
      <c r="Q53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345">
        <f>YEAR(Table1[[#This Row],[Hire Date]])</f>
        <v>2026</v>
      </c>
      <c r="T5345" t="str">
        <f>IF(Table1[[#This Row],[Education Level]]="Master's Degree",
"Master's Degree",
IF(Table1[[#This Row],[Education Level]]="Bachelor's Degree",
"Bachelor's Degree",
"Others"))</f>
        <v>Master's Degree</v>
      </c>
    </row>
    <row r="5346" spans="1:20" x14ac:dyDescent="0.25">
      <c r="A5346" t="s">
        <v>11023</v>
      </c>
      <c r="B5346" t="s">
        <v>11024</v>
      </c>
      <c r="C5346" t="s">
        <v>29</v>
      </c>
      <c r="D5346">
        <v>32</v>
      </c>
      <c r="E5346" s="9" t="s">
        <v>13002</v>
      </c>
      <c r="F5346" t="s">
        <v>49</v>
      </c>
      <c r="G5346" t="s">
        <v>21</v>
      </c>
      <c r="H5346" t="s">
        <v>33</v>
      </c>
      <c r="I5346" t="s">
        <v>75</v>
      </c>
      <c r="J5346" s="1">
        <v>44369</v>
      </c>
      <c r="M5346" t="s">
        <v>35</v>
      </c>
      <c r="N5346" s="2">
        <v>18893.34</v>
      </c>
      <c r="O5346" t="s">
        <v>267</v>
      </c>
      <c r="P5346">
        <v>4.9000000000000004</v>
      </c>
      <c r="Q53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46">
        <f>YEAR(Table1[[#This Row],[Hire Date]])</f>
        <v>2021</v>
      </c>
      <c r="T5346" t="str">
        <f>IF(Table1[[#This Row],[Education Level]]="Master's Degree",
"Master's Degree",
IF(Table1[[#This Row],[Education Level]]="Bachelor's Degree",
"Bachelor's Degree",
"Others"))</f>
        <v>Others</v>
      </c>
    </row>
    <row r="5347" spans="1:20" x14ac:dyDescent="0.25">
      <c r="A5347" t="s">
        <v>11025</v>
      </c>
      <c r="B5347" t="s">
        <v>11026</v>
      </c>
      <c r="C5347" t="s">
        <v>18</v>
      </c>
      <c r="D5347">
        <v>50</v>
      </c>
      <c r="E5347" t="s">
        <v>43</v>
      </c>
      <c r="F5347" t="s">
        <v>49</v>
      </c>
      <c r="G5347" t="s">
        <v>137</v>
      </c>
      <c r="H5347" t="s">
        <v>33</v>
      </c>
      <c r="I5347" t="s">
        <v>34</v>
      </c>
      <c r="J5347" s="1">
        <v>43825</v>
      </c>
      <c r="M5347" t="s">
        <v>35</v>
      </c>
      <c r="N5347" s="2">
        <v>23106.62</v>
      </c>
      <c r="O5347" t="s">
        <v>2277</v>
      </c>
      <c r="P5347">
        <v>6.4</v>
      </c>
      <c r="Q53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47">
        <f>YEAR(Table1[[#This Row],[Hire Date]])</f>
        <v>2019</v>
      </c>
      <c r="T5347" t="str">
        <f>IF(Table1[[#This Row],[Education Level]]="Master's Degree",
"Master's Degree",
IF(Table1[[#This Row],[Education Level]]="Bachelor's Degree",
"Bachelor's Degree",
"Others"))</f>
        <v>Bachelor's Degree</v>
      </c>
    </row>
    <row r="5348" spans="1:20" x14ac:dyDescent="0.25">
      <c r="A5348" t="s">
        <v>11027</v>
      </c>
      <c r="B5348" t="s">
        <v>2092</v>
      </c>
      <c r="C5348" t="s">
        <v>18</v>
      </c>
      <c r="D5348">
        <v>32</v>
      </c>
      <c r="E5348" t="s">
        <v>121</v>
      </c>
      <c r="F5348" t="s">
        <v>31</v>
      </c>
      <c r="G5348" t="s">
        <v>137</v>
      </c>
      <c r="H5348" t="s">
        <v>33</v>
      </c>
      <c r="I5348" t="s">
        <v>34</v>
      </c>
      <c r="J5348" s="1">
        <v>43766</v>
      </c>
      <c r="M5348" t="s">
        <v>35</v>
      </c>
      <c r="N5348" s="2">
        <v>21849.63</v>
      </c>
      <c r="O5348" t="s">
        <v>3282</v>
      </c>
      <c r="P5348">
        <v>6.6</v>
      </c>
      <c r="Q53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48">
        <f>YEAR(Table1[[#This Row],[Hire Date]])</f>
        <v>2019</v>
      </c>
      <c r="T5348" t="str">
        <f>IF(Table1[[#This Row],[Education Level]]="Master's Degree",
"Master's Degree",
IF(Table1[[#This Row],[Education Level]]="Bachelor's Degree",
"Bachelor's Degree",
"Others"))</f>
        <v>Bachelor's Degree</v>
      </c>
    </row>
    <row r="5349" spans="1:20" x14ac:dyDescent="0.25">
      <c r="A5349" t="s">
        <v>11028</v>
      </c>
      <c r="B5349" t="s">
        <v>11029</v>
      </c>
      <c r="C5349" t="s">
        <v>18</v>
      </c>
      <c r="D5349">
        <v>22</v>
      </c>
      <c r="E5349" t="s">
        <v>30</v>
      </c>
      <c r="F5349" t="s">
        <v>31</v>
      </c>
      <c r="G5349" t="s">
        <v>32</v>
      </c>
      <c r="H5349" t="s">
        <v>33</v>
      </c>
      <c r="I5349" t="s">
        <v>23</v>
      </c>
      <c r="J5349" s="1">
        <v>45785</v>
      </c>
      <c r="M5349" t="s">
        <v>35</v>
      </c>
      <c r="N5349" s="2">
        <v>5941.42</v>
      </c>
      <c r="O5349" t="s">
        <v>1325</v>
      </c>
      <c r="P5349">
        <v>1</v>
      </c>
      <c r="Q53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349">
        <f>YEAR(Table1[[#This Row],[Hire Date]])</f>
        <v>2025</v>
      </c>
      <c r="T5349" t="str">
        <f>IF(Table1[[#This Row],[Education Level]]="Master's Degree",
"Master's Degree",
IF(Table1[[#This Row],[Education Level]]="Bachelor's Degree",
"Bachelor's Degree",
"Others"))</f>
        <v>Master's Degree</v>
      </c>
    </row>
    <row r="5350" spans="1:20" x14ac:dyDescent="0.25">
      <c r="A5350" t="s">
        <v>11030</v>
      </c>
      <c r="B5350" t="s">
        <v>11031</v>
      </c>
      <c r="C5350" t="s">
        <v>18</v>
      </c>
      <c r="D5350">
        <v>22</v>
      </c>
      <c r="E5350" t="s">
        <v>43</v>
      </c>
      <c r="F5350" t="s">
        <v>60</v>
      </c>
      <c r="G5350" t="s">
        <v>145</v>
      </c>
      <c r="H5350" t="s">
        <v>33</v>
      </c>
      <c r="I5350" t="s">
        <v>175</v>
      </c>
      <c r="J5350" s="1">
        <v>45533</v>
      </c>
      <c r="M5350" t="s">
        <v>35</v>
      </c>
      <c r="N5350" s="2">
        <v>44124.73</v>
      </c>
      <c r="O5350" t="s">
        <v>146</v>
      </c>
      <c r="P5350">
        <v>1.7</v>
      </c>
      <c r="Q53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350">
        <f>YEAR(Table1[[#This Row],[Hire Date]])</f>
        <v>2024</v>
      </c>
      <c r="T5350" t="str">
        <f>IF(Table1[[#This Row],[Education Level]]="Master's Degree",
"Master's Degree",
IF(Table1[[#This Row],[Education Level]]="Bachelor's Degree",
"Bachelor's Degree",
"Others"))</f>
        <v>Others</v>
      </c>
    </row>
    <row r="5351" spans="1:20" x14ac:dyDescent="0.25">
      <c r="A5351" t="s">
        <v>11032</v>
      </c>
      <c r="B5351" t="s">
        <v>11033</v>
      </c>
      <c r="C5351" t="s">
        <v>18</v>
      </c>
      <c r="D5351">
        <v>35</v>
      </c>
      <c r="E5351" t="s">
        <v>121</v>
      </c>
      <c r="F5351" t="s">
        <v>44</v>
      </c>
      <c r="G5351" t="s">
        <v>61</v>
      </c>
      <c r="H5351" t="s">
        <v>33</v>
      </c>
      <c r="I5351" t="s">
        <v>117</v>
      </c>
      <c r="J5351" s="1">
        <v>45035</v>
      </c>
      <c r="M5351" t="s">
        <v>35</v>
      </c>
      <c r="N5351" s="2">
        <v>12730.78</v>
      </c>
      <c r="O5351" t="s">
        <v>410</v>
      </c>
      <c r="P5351">
        <v>3.1</v>
      </c>
      <c r="Q53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51">
        <f>YEAR(Table1[[#This Row],[Hire Date]])</f>
        <v>2023</v>
      </c>
      <c r="T5351" t="str">
        <f>IF(Table1[[#This Row],[Education Level]]="Master's Degree",
"Master's Degree",
IF(Table1[[#This Row],[Education Level]]="Bachelor's Degree",
"Bachelor's Degree",
"Others"))</f>
        <v>Others</v>
      </c>
    </row>
    <row r="5352" spans="1:20" x14ac:dyDescent="0.25">
      <c r="A5352" t="s">
        <v>11034</v>
      </c>
      <c r="B5352" t="s">
        <v>11035</v>
      </c>
      <c r="C5352" t="s">
        <v>29</v>
      </c>
      <c r="D5352">
        <v>40</v>
      </c>
      <c r="E5352" t="s">
        <v>69</v>
      </c>
      <c r="F5352" t="s">
        <v>20</v>
      </c>
      <c r="G5352" t="s">
        <v>61</v>
      </c>
      <c r="H5352" t="s">
        <v>22</v>
      </c>
      <c r="I5352" t="s">
        <v>23</v>
      </c>
      <c r="J5352" s="1">
        <v>45152</v>
      </c>
      <c r="M5352" t="s">
        <v>35</v>
      </c>
      <c r="N5352" s="2">
        <v>13674.37</v>
      </c>
      <c r="O5352" t="s">
        <v>5209</v>
      </c>
      <c r="P5352">
        <v>2.8</v>
      </c>
      <c r="Q53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352">
        <f>YEAR(Table1[[#This Row],[Hire Date]])</f>
        <v>2023</v>
      </c>
      <c r="T5352" t="str">
        <f>IF(Table1[[#This Row],[Education Level]]="Master's Degree",
"Master's Degree",
IF(Table1[[#This Row],[Education Level]]="Bachelor's Degree",
"Bachelor's Degree",
"Others"))</f>
        <v>Master's Degree</v>
      </c>
    </row>
    <row r="5353" spans="1:20" x14ac:dyDescent="0.25">
      <c r="A5353" t="s">
        <v>11036</v>
      </c>
      <c r="B5353" t="s">
        <v>11037</v>
      </c>
      <c r="C5353" t="s">
        <v>18</v>
      </c>
      <c r="D5353">
        <v>38</v>
      </c>
      <c r="E5353" t="s">
        <v>100</v>
      </c>
      <c r="F5353" t="s">
        <v>60</v>
      </c>
      <c r="G5353" t="s">
        <v>61</v>
      </c>
      <c r="H5353" t="s">
        <v>33</v>
      </c>
      <c r="I5353" t="s">
        <v>23</v>
      </c>
      <c r="J5353" s="1">
        <v>43263</v>
      </c>
      <c r="M5353" t="s">
        <v>35</v>
      </c>
      <c r="N5353" s="2">
        <v>11175.01</v>
      </c>
      <c r="O5353" t="s">
        <v>763</v>
      </c>
      <c r="P5353">
        <v>7.9</v>
      </c>
      <c r="Q53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53">
        <f>YEAR(Table1[[#This Row],[Hire Date]])</f>
        <v>2018</v>
      </c>
      <c r="T5353" t="str">
        <f>IF(Table1[[#This Row],[Education Level]]="Master's Degree",
"Master's Degree",
IF(Table1[[#This Row],[Education Level]]="Bachelor's Degree",
"Bachelor's Degree",
"Others"))</f>
        <v>Master's Degree</v>
      </c>
    </row>
    <row r="5354" spans="1:20" x14ac:dyDescent="0.25">
      <c r="A5354" t="s">
        <v>11038</v>
      </c>
      <c r="B5354" t="s">
        <v>11039</v>
      </c>
      <c r="C5354" t="s">
        <v>18</v>
      </c>
      <c r="D5354">
        <v>36</v>
      </c>
      <c r="E5354" t="s">
        <v>121</v>
      </c>
      <c r="F5354" t="s">
        <v>44</v>
      </c>
      <c r="G5354" t="s">
        <v>21</v>
      </c>
      <c r="H5354" t="s">
        <v>33</v>
      </c>
      <c r="I5354" t="s">
        <v>117</v>
      </c>
      <c r="J5354" s="1">
        <v>46075</v>
      </c>
      <c r="M5354" t="s">
        <v>35</v>
      </c>
      <c r="N5354" s="2">
        <v>14797.97</v>
      </c>
      <c r="O5354" t="s">
        <v>601</v>
      </c>
      <c r="P5354">
        <v>0.2</v>
      </c>
      <c r="Q53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354">
        <f>YEAR(Table1[[#This Row],[Hire Date]])</f>
        <v>2026</v>
      </c>
      <c r="T5354" t="str">
        <f>IF(Table1[[#This Row],[Education Level]]="Master's Degree",
"Master's Degree",
IF(Table1[[#This Row],[Education Level]]="Bachelor's Degree",
"Bachelor's Degree",
"Others"))</f>
        <v>Others</v>
      </c>
    </row>
    <row r="5355" spans="1:20" x14ac:dyDescent="0.25">
      <c r="A5355" t="s">
        <v>11040</v>
      </c>
      <c r="B5355" t="s">
        <v>11041</v>
      </c>
      <c r="C5355" t="s">
        <v>29</v>
      </c>
      <c r="D5355">
        <v>45</v>
      </c>
      <c r="E5355" t="s">
        <v>121</v>
      </c>
      <c r="F5355" t="s">
        <v>31</v>
      </c>
      <c r="G5355" t="s">
        <v>21</v>
      </c>
      <c r="H5355" t="s">
        <v>33</v>
      </c>
      <c r="I5355" t="s">
        <v>117</v>
      </c>
      <c r="J5355" s="1">
        <v>44507</v>
      </c>
      <c r="M5355" t="s">
        <v>35</v>
      </c>
      <c r="N5355" s="2">
        <v>19164.82</v>
      </c>
      <c r="O5355" t="s">
        <v>515</v>
      </c>
      <c r="P5355">
        <v>4.5</v>
      </c>
      <c r="Q53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55">
        <f>YEAR(Table1[[#This Row],[Hire Date]])</f>
        <v>2021</v>
      </c>
      <c r="T5355" t="str">
        <f>IF(Table1[[#This Row],[Education Level]]="Master's Degree",
"Master's Degree",
IF(Table1[[#This Row],[Education Level]]="Bachelor's Degree",
"Bachelor's Degree",
"Others"))</f>
        <v>Others</v>
      </c>
    </row>
    <row r="5356" spans="1:20" x14ac:dyDescent="0.25">
      <c r="A5356" t="s">
        <v>11042</v>
      </c>
      <c r="B5356" t="s">
        <v>11043</v>
      </c>
      <c r="C5356" t="s">
        <v>29</v>
      </c>
      <c r="D5356">
        <v>30</v>
      </c>
      <c r="E5356" t="s">
        <v>43</v>
      </c>
      <c r="F5356" t="s">
        <v>20</v>
      </c>
      <c r="G5356" t="s">
        <v>45</v>
      </c>
      <c r="H5356" t="s">
        <v>33</v>
      </c>
      <c r="I5356" t="s">
        <v>117</v>
      </c>
      <c r="J5356" s="1">
        <v>44666</v>
      </c>
      <c r="M5356" t="s">
        <v>35</v>
      </c>
      <c r="N5356" s="2">
        <v>9054.34</v>
      </c>
      <c r="O5356" t="s">
        <v>544</v>
      </c>
      <c r="P5356">
        <v>4.0999999999999996</v>
      </c>
      <c r="Q53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56">
        <f>YEAR(Table1[[#This Row],[Hire Date]])</f>
        <v>2022</v>
      </c>
      <c r="T5356" t="str">
        <f>IF(Table1[[#This Row],[Education Level]]="Master's Degree",
"Master's Degree",
IF(Table1[[#This Row],[Education Level]]="Bachelor's Degree",
"Bachelor's Degree",
"Others"))</f>
        <v>Others</v>
      </c>
    </row>
    <row r="5357" spans="1:20" x14ac:dyDescent="0.25">
      <c r="A5357" t="s">
        <v>11044</v>
      </c>
      <c r="B5357" t="s">
        <v>11045</v>
      </c>
      <c r="C5357" t="s">
        <v>29</v>
      </c>
      <c r="D5357">
        <v>43</v>
      </c>
      <c r="E5357" t="s">
        <v>86</v>
      </c>
      <c r="F5357" t="s">
        <v>31</v>
      </c>
      <c r="G5357" t="s">
        <v>45</v>
      </c>
      <c r="H5357" t="s">
        <v>33</v>
      </c>
      <c r="I5357" t="s">
        <v>50</v>
      </c>
      <c r="J5357" s="1">
        <v>43868</v>
      </c>
      <c r="M5357" t="s">
        <v>35</v>
      </c>
      <c r="N5357" s="2">
        <v>7801.41</v>
      </c>
      <c r="O5357" t="s">
        <v>354</v>
      </c>
      <c r="P5357">
        <v>6.3</v>
      </c>
      <c r="Q53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57">
        <f>YEAR(Table1[[#This Row],[Hire Date]])</f>
        <v>2020</v>
      </c>
      <c r="T5357" t="str">
        <f>IF(Table1[[#This Row],[Education Level]]="Master's Degree",
"Master's Degree",
IF(Table1[[#This Row],[Education Level]]="Bachelor's Degree",
"Bachelor's Degree",
"Others"))</f>
        <v>Others</v>
      </c>
    </row>
    <row r="5358" spans="1:20" x14ac:dyDescent="0.25">
      <c r="A5358" t="s">
        <v>11046</v>
      </c>
      <c r="B5358" t="s">
        <v>11047</v>
      </c>
      <c r="C5358" t="s">
        <v>18</v>
      </c>
      <c r="D5358">
        <v>22</v>
      </c>
      <c r="E5358" t="s">
        <v>79</v>
      </c>
      <c r="F5358" t="s">
        <v>44</v>
      </c>
      <c r="G5358" t="s">
        <v>32</v>
      </c>
      <c r="H5358" t="s">
        <v>33</v>
      </c>
      <c r="I5358" t="s">
        <v>23</v>
      </c>
      <c r="J5358" s="1">
        <v>44983</v>
      </c>
      <c r="M5358" t="s">
        <v>35</v>
      </c>
      <c r="N5358" s="2">
        <v>5751.32</v>
      </c>
      <c r="O5358" t="s">
        <v>1801</v>
      </c>
      <c r="P5358">
        <v>3.2</v>
      </c>
      <c r="Q53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58">
        <f>YEAR(Table1[[#This Row],[Hire Date]])</f>
        <v>2023</v>
      </c>
      <c r="T5358" t="str">
        <f>IF(Table1[[#This Row],[Education Level]]="Master's Degree",
"Master's Degree",
IF(Table1[[#This Row],[Education Level]]="Bachelor's Degree",
"Bachelor's Degree",
"Others"))</f>
        <v>Master's Degree</v>
      </c>
    </row>
    <row r="5359" spans="1:20" x14ac:dyDescent="0.25">
      <c r="A5359" t="s">
        <v>11048</v>
      </c>
      <c r="B5359" t="s">
        <v>11049</v>
      </c>
      <c r="C5359" t="s">
        <v>18</v>
      </c>
      <c r="D5359">
        <v>26</v>
      </c>
      <c r="E5359" t="s">
        <v>100</v>
      </c>
      <c r="F5359" t="s">
        <v>49</v>
      </c>
      <c r="G5359" t="s">
        <v>145</v>
      </c>
      <c r="H5359" t="s">
        <v>22</v>
      </c>
      <c r="I5359" t="s">
        <v>34</v>
      </c>
      <c r="J5359" s="1">
        <v>45852</v>
      </c>
      <c r="M5359" t="s">
        <v>35</v>
      </c>
      <c r="N5359" s="2">
        <v>39975.61</v>
      </c>
      <c r="O5359" t="s">
        <v>146</v>
      </c>
      <c r="P5359">
        <v>0.8</v>
      </c>
      <c r="Q53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359">
        <f>YEAR(Table1[[#This Row],[Hire Date]])</f>
        <v>2025</v>
      </c>
      <c r="T5359" t="str">
        <f>IF(Table1[[#This Row],[Education Level]]="Master's Degree",
"Master's Degree",
IF(Table1[[#This Row],[Education Level]]="Bachelor's Degree",
"Bachelor's Degree",
"Others"))</f>
        <v>Bachelor's Degree</v>
      </c>
    </row>
    <row r="5360" spans="1:20" x14ac:dyDescent="0.25">
      <c r="A5360" t="s">
        <v>11050</v>
      </c>
      <c r="B5360" t="s">
        <v>11051</v>
      </c>
      <c r="C5360" t="s">
        <v>29</v>
      </c>
      <c r="D5360">
        <v>22</v>
      </c>
      <c r="E5360" t="s">
        <v>86</v>
      </c>
      <c r="F5360" t="s">
        <v>20</v>
      </c>
      <c r="G5360" t="s">
        <v>32</v>
      </c>
      <c r="H5360" t="s">
        <v>33</v>
      </c>
      <c r="I5360" t="s">
        <v>34</v>
      </c>
      <c r="J5360" s="1">
        <v>44598</v>
      </c>
      <c r="M5360" t="s">
        <v>35</v>
      </c>
      <c r="N5360" s="2">
        <v>5163.7700000000004</v>
      </c>
      <c r="O5360" t="s">
        <v>1134</v>
      </c>
      <c r="P5360">
        <v>4.3</v>
      </c>
      <c r="Q53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60">
        <f>YEAR(Table1[[#This Row],[Hire Date]])</f>
        <v>2022</v>
      </c>
      <c r="T5360" t="str">
        <f>IF(Table1[[#This Row],[Education Level]]="Master's Degree",
"Master's Degree",
IF(Table1[[#This Row],[Education Level]]="Bachelor's Degree",
"Bachelor's Degree",
"Others"))</f>
        <v>Bachelor's Degree</v>
      </c>
    </row>
    <row r="5361" spans="1:20" x14ac:dyDescent="0.25">
      <c r="A5361" t="s">
        <v>11052</v>
      </c>
      <c r="B5361" t="s">
        <v>11053</v>
      </c>
      <c r="C5361" t="s">
        <v>18</v>
      </c>
      <c r="D5361">
        <v>32</v>
      </c>
      <c r="E5361" t="s">
        <v>79</v>
      </c>
      <c r="F5361" t="s">
        <v>44</v>
      </c>
      <c r="G5361" t="s">
        <v>32</v>
      </c>
      <c r="H5361" t="s">
        <v>33</v>
      </c>
      <c r="I5361" t="s">
        <v>34</v>
      </c>
      <c r="J5361" s="1">
        <v>44303</v>
      </c>
      <c r="M5361" t="s">
        <v>35</v>
      </c>
      <c r="N5361" s="2">
        <v>6076.89</v>
      </c>
      <c r="O5361" t="s">
        <v>1958</v>
      </c>
      <c r="P5361">
        <v>5.0999999999999996</v>
      </c>
      <c r="Q53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61">
        <f>YEAR(Table1[[#This Row],[Hire Date]])</f>
        <v>2021</v>
      </c>
      <c r="T5361" t="str">
        <f>IF(Table1[[#This Row],[Education Level]]="Master's Degree",
"Master's Degree",
IF(Table1[[#This Row],[Education Level]]="Bachelor's Degree",
"Bachelor's Degree",
"Others"))</f>
        <v>Bachelor's Degree</v>
      </c>
    </row>
    <row r="5362" spans="1:20" x14ac:dyDescent="0.25">
      <c r="A5362" t="s">
        <v>11054</v>
      </c>
      <c r="B5362" t="s">
        <v>11055</v>
      </c>
      <c r="C5362" t="s">
        <v>18</v>
      </c>
      <c r="D5362">
        <v>34</v>
      </c>
      <c r="E5362" t="s">
        <v>79</v>
      </c>
      <c r="F5362" t="s">
        <v>60</v>
      </c>
      <c r="G5362" t="s">
        <v>45</v>
      </c>
      <c r="H5362" t="s">
        <v>22</v>
      </c>
      <c r="I5362" t="s">
        <v>175</v>
      </c>
      <c r="J5362" s="1">
        <v>45051</v>
      </c>
      <c r="M5362" t="s">
        <v>35</v>
      </c>
      <c r="N5362" s="2">
        <v>9162.5300000000007</v>
      </c>
      <c r="O5362" t="s">
        <v>467</v>
      </c>
      <c r="P5362">
        <v>3</v>
      </c>
      <c r="Q53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62">
        <f>YEAR(Table1[[#This Row],[Hire Date]])</f>
        <v>2023</v>
      </c>
      <c r="T5362" t="str">
        <f>IF(Table1[[#This Row],[Education Level]]="Master's Degree",
"Master's Degree",
IF(Table1[[#This Row],[Education Level]]="Bachelor's Degree",
"Bachelor's Degree",
"Others"))</f>
        <v>Others</v>
      </c>
    </row>
    <row r="5363" spans="1:20" x14ac:dyDescent="0.25">
      <c r="A5363" t="s">
        <v>11056</v>
      </c>
      <c r="B5363" t="s">
        <v>11057</v>
      </c>
      <c r="C5363" t="s">
        <v>18</v>
      </c>
      <c r="D5363">
        <v>36</v>
      </c>
      <c r="E5363" t="s">
        <v>121</v>
      </c>
      <c r="F5363" t="s">
        <v>31</v>
      </c>
      <c r="G5363" t="s">
        <v>61</v>
      </c>
      <c r="H5363" t="s">
        <v>22</v>
      </c>
      <c r="I5363" t="s">
        <v>34</v>
      </c>
      <c r="J5363" s="1">
        <v>43460</v>
      </c>
      <c r="K5363" s="1">
        <v>44035</v>
      </c>
      <c r="L5363" t="s">
        <v>132</v>
      </c>
      <c r="M5363" t="s">
        <v>25</v>
      </c>
      <c r="N5363" s="2">
        <v>11275.15</v>
      </c>
      <c r="O5363" t="s">
        <v>2191</v>
      </c>
      <c r="P5363">
        <v>1.6</v>
      </c>
      <c r="Q53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363">
        <f>YEAR(Table1[[#This Row],[Hire Date]])</f>
        <v>2018</v>
      </c>
      <c r="S5363" s="9">
        <f>YEAR(Table1[[#This Row],[Exit Date]])</f>
        <v>2020</v>
      </c>
      <c r="T5363" t="str">
        <f>IF(Table1[[#This Row],[Education Level]]="Master's Degree",
"Master's Degree",
IF(Table1[[#This Row],[Education Level]]="Bachelor's Degree",
"Bachelor's Degree",
"Others"))</f>
        <v>Bachelor's Degree</v>
      </c>
    </row>
    <row r="5364" spans="1:20" x14ac:dyDescent="0.25">
      <c r="A5364" t="s">
        <v>11058</v>
      </c>
      <c r="B5364" t="s">
        <v>11059</v>
      </c>
      <c r="C5364" t="s">
        <v>29</v>
      </c>
      <c r="D5364">
        <v>35</v>
      </c>
      <c r="E5364" t="s">
        <v>19</v>
      </c>
      <c r="F5364" t="s">
        <v>31</v>
      </c>
      <c r="G5364" t="s">
        <v>21</v>
      </c>
      <c r="H5364" t="s">
        <v>33</v>
      </c>
      <c r="I5364" t="s">
        <v>34</v>
      </c>
      <c r="J5364" s="1">
        <v>44588</v>
      </c>
      <c r="M5364" t="s">
        <v>35</v>
      </c>
      <c r="N5364" s="2">
        <v>17915.080000000002</v>
      </c>
      <c r="O5364" t="s">
        <v>1413</v>
      </c>
      <c r="P5364">
        <v>4.3</v>
      </c>
      <c r="Q53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64">
        <f>YEAR(Table1[[#This Row],[Hire Date]])</f>
        <v>2022</v>
      </c>
      <c r="T5364" t="str">
        <f>IF(Table1[[#This Row],[Education Level]]="Master's Degree",
"Master's Degree",
IF(Table1[[#This Row],[Education Level]]="Bachelor's Degree",
"Bachelor's Degree",
"Others"))</f>
        <v>Bachelor's Degree</v>
      </c>
    </row>
    <row r="5365" spans="1:20" x14ac:dyDescent="0.25">
      <c r="A5365" t="s">
        <v>11060</v>
      </c>
      <c r="B5365" t="s">
        <v>11061</v>
      </c>
      <c r="C5365" t="s">
        <v>18</v>
      </c>
      <c r="D5365">
        <v>26</v>
      </c>
      <c r="E5365" t="s">
        <v>30</v>
      </c>
      <c r="F5365" t="s">
        <v>44</v>
      </c>
      <c r="G5365" t="s">
        <v>45</v>
      </c>
      <c r="H5365" t="s">
        <v>33</v>
      </c>
      <c r="I5365" t="s">
        <v>34</v>
      </c>
      <c r="J5365" s="1">
        <v>45273</v>
      </c>
      <c r="M5365" t="s">
        <v>35</v>
      </c>
      <c r="N5365" s="2">
        <v>6759.45</v>
      </c>
      <c r="O5365" t="s">
        <v>1002</v>
      </c>
      <c r="P5365">
        <v>2.4</v>
      </c>
      <c r="Q53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365">
        <f>YEAR(Table1[[#This Row],[Hire Date]])</f>
        <v>2023</v>
      </c>
      <c r="T5365" t="str">
        <f>IF(Table1[[#This Row],[Education Level]]="Master's Degree",
"Master's Degree",
IF(Table1[[#This Row],[Education Level]]="Bachelor's Degree",
"Bachelor's Degree",
"Others"))</f>
        <v>Bachelor's Degree</v>
      </c>
    </row>
    <row r="5366" spans="1:20" x14ac:dyDescent="0.25">
      <c r="A5366" t="s">
        <v>11062</v>
      </c>
      <c r="B5366" t="s">
        <v>11063</v>
      </c>
      <c r="C5366" t="s">
        <v>18</v>
      </c>
      <c r="D5366">
        <v>33</v>
      </c>
      <c r="E5366" t="s">
        <v>121</v>
      </c>
      <c r="F5366" t="s">
        <v>49</v>
      </c>
      <c r="G5366" t="s">
        <v>61</v>
      </c>
      <c r="H5366" t="s">
        <v>22</v>
      </c>
      <c r="I5366" t="s">
        <v>34</v>
      </c>
      <c r="J5366" s="1">
        <v>44770</v>
      </c>
      <c r="K5366" s="1">
        <v>45310</v>
      </c>
      <c r="L5366" t="s">
        <v>24</v>
      </c>
      <c r="M5366" t="s">
        <v>25</v>
      </c>
      <c r="N5366" s="2">
        <v>11485.94</v>
      </c>
      <c r="O5366" t="s">
        <v>698</v>
      </c>
      <c r="P5366">
        <v>1.5</v>
      </c>
      <c r="Q53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366">
        <f>YEAR(Table1[[#This Row],[Hire Date]])</f>
        <v>2022</v>
      </c>
      <c r="S5366" s="9">
        <f>YEAR(Table1[[#This Row],[Exit Date]])</f>
        <v>2024</v>
      </c>
      <c r="T5366" t="str">
        <f>IF(Table1[[#This Row],[Education Level]]="Master's Degree",
"Master's Degree",
IF(Table1[[#This Row],[Education Level]]="Bachelor's Degree",
"Bachelor's Degree",
"Others"))</f>
        <v>Bachelor's Degree</v>
      </c>
    </row>
    <row r="5367" spans="1:20" x14ac:dyDescent="0.25">
      <c r="A5367" t="s">
        <v>11064</v>
      </c>
      <c r="B5367" t="s">
        <v>11065</v>
      </c>
      <c r="C5367" t="s">
        <v>29</v>
      </c>
      <c r="D5367">
        <v>22</v>
      </c>
      <c r="E5367" t="s">
        <v>79</v>
      </c>
      <c r="F5367" t="s">
        <v>20</v>
      </c>
      <c r="G5367" t="s">
        <v>32</v>
      </c>
      <c r="H5367" t="s">
        <v>33</v>
      </c>
      <c r="I5367" t="s">
        <v>23</v>
      </c>
      <c r="J5367" s="1">
        <v>43834</v>
      </c>
      <c r="M5367" t="s">
        <v>35</v>
      </c>
      <c r="N5367" s="2">
        <v>5940.14</v>
      </c>
      <c r="O5367" t="s">
        <v>158</v>
      </c>
      <c r="P5367">
        <v>6.4</v>
      </c>
      <c r="Q53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67">
        <f>YEAR(Table1[[#This Row],[Hire Date]])</f>
        <v>2020</v>
      </c>
      <c r="T5367" t="str">
        <f>IF(Table1[[#This Row],[Education Level]]="Master's Degree",
"Master's Degree",
IF(Table1[[#This Row],[Education Level]]="Bachelor's Degree",
"Bachelor's Degree",
"Others"))</f>
        <v>Master's Degree</v>
      </c>
    </row>
    <row r="5368" spans="1:20" x14ac:dyDescent="0.25">
      <c r="A5368" t="s">
        <v>11066</v>
      </c>
      <c r="B5368" t="s">
        <v>620</v>
      </c>
      <c r="C5368" t="s">
        <v>18</v>
      </c>
      <c r="D5368">
        <v>47</v>
      </c>
      <c r="E5368" t="s">
        <v>73</v>
      </c>
      <c r="F5368" t="s">
        <v>31</v>
      </c>
      <c r="G5368" t="s">
        <v>61</v>
      </c>
      <c r="H5368" t="s">
        <v>33</v>
      </c>
      <c r="I5368" t="s">
        <v>23</v>
      </c>
      <c r="J5368" s="1">
        <v>44665</v>
      </c>
      <c r="M5368" t="s">
        <v>35</v>
      </c>
      <c r="N5368" s="2">
        <v>11774.82</v>
      </c>
      <c r="O5368" t="s">
        <v>1299</v>
      </c>
      <c r="P5368">
        <v>4.0999999999999996</v>
      </c>
      <c r="Q53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68">
        <f>YEAR(Table1[[#This Row],[Hire Date]])</f>
        <v>2022</v>
      </c>
      <c r="T5368" t="str">
        <f>IF(Table1[[#This Row],[Education Level]]="Master's Degree",
"Master's Degree",
IF(Table1[[#This Row],[Education Level]]="Bachelor's Degree",
"Bachelor's Degree",
"Others"))</f>
        <v>Master's Degree</v>
      </c>
    </row>
    <row r="5369" spans="1:20" x14ac:dyDescent="0.25">
      <c r="A5369" t="s">
        <v>11067</v>
      </c>
      <c r="B5369" t="s">
        <v>11068</v>
      </c>
      <c r="C5369" t="s">
        <v>29</v>
      </c>
      <c r="D5369">
        <v>32</v>
      </c>
      <c r="E5369" t="s">
        <v>100</v>
      </c>
      <c r="F5369" t="s">
        <v>60</v>
      </c>
      <c r="G5369" t="s">
        <v>45</v>
      </c>
      <c r="H5369" t="s">
        <v>33</v>
      </c>
      <c r="I5369" t="s">
        <v>175</v>
      </c>
      <c r="J5369" s="1">
        <v>44429</v>
      </c>
      <c r="M5369" t="s">
        <v>35</v>
      </c>
      <c r="N5369" s="2">
        <v>8608.7099999999991</v>
      </c>
      <c r="O5369" t="s">
        <v>407</v>
      </c>
      <c r="P5369">
        <v>4.7</v>
      </c>
      <c r="Q53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69">
        <f>YEAR(Table1[[#This Row],[Hire Date]])</f>
        <v>2021</v>
      </c>
      <c r="T5369" t="str">
        <f>IF(Table1[[#This Row],[Education Level]]="Master's Degree",
"Master's Degree",
IF(Table1[[#This Row],[Education Level]]="Bachelor's Degree",
"Bachelor's Degree",
"Others"))</f>
        <v>Others</v>
      </c>
    </row>
    <row r="5370" spans="1:20" x14ac:dyDescent="0.25">
      <c r="A5370" t="s">
        <v>11069</v>
      </c>
      <c r="B5370" t="s">
        <v>11070</v>
      </c>
      <c r="C5370" t="s">
        <v>18</v>
      </c>
      <c r="D5370">
        <v>30</v>
      </c>
      <c r="E5370" t="s">
        <v>73</v>
      </c>
      <c r="F5370" t="s">
        <v>74</v>
      </c>
      <c r="G5370" t="s">
        <v>32</v>
      </c>
      <c r="H5370" t="s">
        <v>22</v>
      </c>
      <c r="I5370" t="s">
        <v>23</v>
      </c>
      <c r="J5370" s="1">
        <v>45277</v>
      </c>
      <c r="K5370" s="1">
        <v>45522</v>
      </c>
      <c r="L5370" t="s">
        <v>132</v>
      </c>
      <c r="M5370" t="s">
        <v>25</v>
      </c>
      <c r="N5370" s="2">
        <v>5929.07</v>
      </c>
      <c r="O5370" t="s">
        <v>924</v>
      </c>
      <c r="P5370">
        <v>0.7</v>
      </c>
      <c r="Q53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370">
        <f>YEAR(Table1[[#This Row],[Hire Date]])</f>
        <v>2023</v>
      </c>
      <c r="S5370" s="9">
        <f>YEAR(Table1[[#This Row],[Exit Date]])</f>
        <v>2024</v>
      </c>
      <c r="T5370" t="str">
        <f>IF(Table1[[#This Row],[Education Level]]="Master's Degree",
"Master's Degree",
IF(Table1[[#This Row],[Education Level]]="Bachelor's Degree",
"Bachelor's Degree",
"Others"))</f>
        <v>Master's Degree</v>
      </c>
    </row>
    <row r="5371" spans="1:20" x14ac:dyDescent="0.25">
      <c r="A5371" t="s">
        <v>11071</v>
      </c>
      <c r="B5371" t="s">
        <v>11072</v>
      </c>
      <c r="C5371" t="s">
        <v>18</v>
      </c>
      <c r="D5371">
        <v>49</v>
      </c>
      <c r="E5371" t="s">
        <v>43</v>
      </c>
      <c r="F5371" t="s">
        <v>60</v>
      </c>
      <c r="G5371" t="s">
        <v>61</v>
      </c>
      <c r="H5371" t="s">
        <v>33</v>
      </c>
      <c r="I5371" t="s">
        <v>34</v>
      </c>
      <c r="J5371" s="1">
        <v>45675</v>
      </c>
      <c r="K5371" s="1">
        <v>46148</v>
      </c>
      <c r="L5371" t="s">
        <v>113</v>
      </c>
      <c r="M5371" t="s">
        <v>25</v>
      </c>
      <c r="N5371" s="2">
        <v>10550.49</v>
      </c>
      <c r="O5371" t="s">
        <v>176</v>
      </c>
      <c r="P5371">
        <v>1.3</v>
      </c>
      <c r="Q53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371">
        <f>YEAR(Table1[[#This Row],[Hire Date]])</f>
        <v>2025</v>
      </c>
      <c r="S5371" s="9">
        <f>YEAR(Table1[[#This Row],[Exit Date]])</f>
        <v>2026</v>
      </c>
      <c r="T5371" t="str">
        <f>IF(Table1[[#This Row],[Education Level]]="Master's Degree",
"Master's Degree",
IF(Table1[[#This Row],[Education Level]]="Bachelor's Degree",
"Bachelor's Degree",
"Others"))</f>
        <v>Bachelor's Degree</v>
      </c>
    </row>
    <row r="5372" spans="1:20" x14ac:dyDescent="0.25">
      <c r="A5372" t="s">
        <v>11073</v>
      </c>
      <c r="B5372" t="s">
        <v>11074</v>
      </c>
      <c r="C5372" t="s">
        <v>18</v>
      </c>
      <c r="D5372">
        <v>23</v>
      </c>
      <c r="E5372" t="s">
        <v>19</v>
      </c>
      <c r="F5372" t="s">
        <v>74</v>
      </c>
      <c r="G5372" t="s">
        <v>145</v>
      </c>
      <c r="H5372" t="s">
        <v>33</v>
      </c>
      <c r="I5372" t="s">
        <v>23</v>
      </c>
      <c r="J5372" s="1">
        <v>45718</v>
      </c>
      <c r="M5372" t="s">
        <v>35</v>
      </c>
      <c r="N5372" s="2">
        <v>34723.89</v>
      </c>
      <c r="O5372" t="s">
        <v>146</v>
      </c>
      <c r="P5372">
        <v>1.2</v>
      </c>
      <c r="Q53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372">
        <f>YEAR(Table1[[#This Row],[Hire Date]])</f>
        <v>2025</v>
      </c>
      <c r="T5372" t="str">
        <f>IF(Table1[[#This Row],[Education Level]]="Master's Degree",
"Master's Degree",
IF(Table1[[#This Row],[Education Level]]="Bachelor's Degree",
"Bachelor's Degree",
"Others"))</f>
        <v>Master's Degree</v>
      </c>
    </row>
    <row r="5373" spans="1:20" x14ac:dyDescent="0.25">
      <c r="A5373" t="s">
        <v>11075</v>
      </c>
      <c r="B5373" t="s">
        <v>11076</v>
      </c>
      <c r="C5373" t="s">
        <v>29</v>
      </c>
      <c r="D5373">
        <v>24</v>
      </c>
      <c r="E5373" t="s">
        <v>43</v>
      </c>
      <c r="F5373" t="s">
        <v>31</v>
      </c>
      <c r="G5373" t="s">
        <v>45</v>
      </c>
      <c r="H5373" t="s">
        <v>33</v>
      </c>
      <c r="I5373" t="s">
        <v>34</v>
      </c>
      <c r="J5373" s="1">
        <v>45422</v>
      </c>
      <c r="M5373" t="s">
        <v>35</v>
      </c>
      <c r="N5373" s="2">
        <v>8899.59</v>
      </c>
      <c r="O5373" t="s">
        <v>2022</v>
      </c>
      <c r="P5373">
        <v>2</v>
      </c>
      <c r="Q53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373">
        <f>YEAR(Table1[[#This Row],[Hire Date]])</f>
        <v>2024</v>
      </c>
      <c r="T5373" t="str">
        <f>IF(Table1[[#This Row],[Education Level]]="Master's Degree",
"Master's Degree",
IF(Table1[[#This Row],[Education Level]]="Bachelor's Degree",
"Bachelor's Degree",
"Others"))</f>
        <v>Bachelor's Degree</v>
      </c>
    </row>
    <row r="5374" spans="1:20" x14ac:dyDescent="0.25">
      <c r="A5374" t="s">
        <v>11077</v>
      </c>
      <c r="B5374" t="s">
        <v>2773</v>
      </c>
      <c r="C5374" t="s">
        <v>18</v>
      </c>
      <c r="D5374">
        <v>25</v>
      </c>
      <c r="E5374" t="s">
        <v>136</v>
      </c>
      <c r="F5374" t="s">
        <v>20</v>
      </c>
      <c r="G5374" t="s">
        <v>61</v>
      </c>
      <c r="H5374" t="s">
        <v>33</v>
      </c>
      <c r="I5374" t="s">
        <v>50</v>
      </c>
      <c r="J5374" s="1">
        <v>44363</v>
      </c>
      <c r="M5374" t="s">
        <v>35</v>
      </c>
      <c r="N5374" s="2">
        <v>13401.78</v>
      </c>
      <c r="O5374" t="s">
        <v>479</v>
      </c>
      <c r="P5374">
        <v>4.9000000000000004</v>
      </c>
      <c r="Q53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74">
        <f>YEAR(Table1[[#This Row],[Hire Date]])</f>
        <v>2021</v>
      </c>
      <c r="T5374" t="str">
        <f>IF(Table1[[#This Row],[Education Level]]="Master's Degree",
"Master's Degree",
IF(Table1[[#This Row],[Education Level]]="Bachelor's Degree",
"Bachelor's Degree",
"Others"))</f>
        <v>Others</v>
      </c>
    </row>
    <row r="5375" spans="1:20" x14ac:dyDescent="0.25">
      <c r="A5375" t="s">
        <v>11078</v>
      </c>
      <c r="B5375" t="s">
        <v>11079</v>
      </c>
      <c r="C5375" t="s">
        <v>29</v>
      </c>
      <c r="D5375">
        <v>34</v>
      </c>
      <c r="E5375" t="s">
        <v>136</v>
      </c>
      <c r="F5375" t="s">
        <v>20</v>
      </c>
      <c r="G5375" t="s">
        <v>45</v>
      </c>
      <c r="H5375" t="s">
        <v>33</v>
      </c>
      <c r="I5375" t="s">
        <v>34</v>
      </c>
      <c r="J5375" s="1">
        <v>44580</v>
      </c>
      <c r="M5375" t="s">
        <v>35</v>
      </c>
      <c r="N5375" s="2">
        <v>8474.2800000000007</v>
      </c>
      <c r="O5375" t="s">
        <v>4244</v>
      </c>
      <c r="P5375">
        <v>4.3</v>
      </c>
      <c r="Q53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75">
        <f>YEAR(Table1[[#This Row],[Hire Date]])</f>
        <v>2022</v>
      </c>
      <c r="T5375" t="str">
        <f>IF(Table1[[#This Row],[Education Level]]="Master's Degree",
"Master's Degree",
IF(Table1[[#This Row],[Education Level]]="Bachelor's Degree",
"Bachelor's Degree",
"Others"))</f>
        <v>Bachelor's Degree</v>
      </c>
    </row>
    <row r="5376" spans="1:20" x14ac:dyDescent="0.25">
      <c r="A5376" t="s">
        <v>11080</v>
      </c>
      <c r="B5376" t="s">
        <v>11081</v>
      </c>
      <c r="C5376" t="s">
        <v>18</v>
      </c>
      <c r="D5376">
        <v>38</v>
      </c>
      <c r="E5376" t="s">
        <v>136</v>
      </c>
      <c r="F5376" t="s">
        <v>49</v>
      </c>
      <c r="G5376" t="s">
        <v>32</v>
      </c>
      <c r="H5376" t="s">
        <v>33</v>
      </c>
      <c r="I5376" t="s">
        <v>23</v>
      </c>
      <c r="J5376" s="1">
        <v>43837</v>
      </c>
      <c r="K5376" s="1">
        <v>45960</v>
      </c>
      <c r="L5376" t="s">
        <v>24</v>
      </c>
      <c r="M5376" t="s">
        <v>25</v>
      </c>
      <c r="N5376" s="2">
        <v>5357.49</v>
      </c>
      <c r="O5376" t="s">
        <v>217</v>
      </c>
      <c r="P5376">
        <v>5.8</v>
      </c>
      <c r="Q53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76">
        <f>YEAR(Table1[[#This Row],[Hire Date]])</f>
        <v>2020</v>
      </c>
      <c r="S5376" s="9">
        <f>YEAR(Table1[[#This Row],[Exit Date]])</f>
        <v>2025</v>
      </c>
      <c r="T5376" t="str">
        <f>IF(Table1[[#This Row],[Education Level]]="Master's Degree",
"Master's Degree",
IF(Table1[[#This Row],[Education Level]]="Bachelor's Degree",
"Bachelor's Degree",
"Others"))</f>
        <v>Master's Degree</v>
      </c>
    </row>
    <row r="5377" spans="1:20" x14ac:dyDescent="0.25">
      <c r="A5377" t="s">
        <v>11082</v>
      </c>
      <c r="B5377" t="s">
        <v>11083</v>
      </c>
      <c r="C5377" t="s">
        <v>29</v>
      </c>
      <c r="D5377">
        <v>41</v>
      </c>
      <c r="E5377" t="s">
        <v>100</v>
      </c>
      <c r="F5377" t="s">
        <v>44</v>
      </c>
      <c r="G5377" t="s">
        <v>32</v>
      </c>
      <c r="H5377" t="s">
        <v>33</v>
      </c>
      <c r="I5377" t="s">
        <v>23</v>
      </c>
      <c r="J5377" s="1">
        <v>43311</v>
      </c>
      <c r="M5377" t="s">
        <v>35</v>
      </c>
      <c r="N5377" s="2">
        <v>5866.8</v>
      </c>
      <c r="O5377" t="s">
        <v>2898</v>
      </c>
      <c r="P5377">
        <v>7.8</v>
      </c>
      <c r="Q53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77">
        <f>YEAR(Table1[[#This Row],[Hire Date]])</f>
        <v>2018</v>
      </c>
      <c r="T5377" t="str">
        <f>IF(Table1[[#This Row],[Education Level]]="Master's Degree",
"Master's Degree",
IF(Table1[[#This Row],[Education Level]]="Bachelor's Degree",
"Bachelor's Degree",
"Others"))</f>
        <v>Master's Degree</v>
      </c>
    </row>
    <row r="5378" spans="1:20" x14ac:dyDescent="0.25">
      <c r="A5378" t="s">
        <v>11084</v>
      </c>
      <c r="B5378" t="s">
        <v>11085</v>
      </c>
      <c r="C5378" t="s">
        <v>18</v>
      </c>
      <c r="D5378">
        <v>58</v>
      </c>
      <c r="E5378" t="s">
        <v>136</v>
      </c>
      <c r="F5378" t="s">
        <v>31</v>
      </c>
      <c r="G5378" t="s">
        <v>137</v>
      </c>
      <c r="H5378" t="s">
        <v>33</v>
      </c>
      <c r="I5378" t="s">
        <v>23</v>
      </c>
      <c r="J5378" s="1">
        <v>45091</v>
      </c>
      <c r="M5378" t="s">
        <v>35</v>
      </c>
      <c r="N5378" s="2">
        <v>23328.66</v>
      </c>
      <c r="O5378" t="s">
        <v>3372</v>
      </c>
      <c r="P5378">
        <v>2.9</v>
      </c>
      <c r="Q53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378">
        <f>YEAR(Table1[[#This Row],[Hire Date]])</f>
        <v>2023</v>
      </c>
      <c r="T5378" t="str">
        <f>IF(Table1[[#This Row],[Education Level]]="Master's Degree",
"Master's Degree",
IF(Table1[[#This Row],[Education Level]]="Bachelor's Degree",
"Bachelor's Degree",
"Others"))</f>
        <v>Master's Degree</v>
      </c>
    </row>
    <row r="5379" spans="1:20" x14ac:dyDescent="0.25">
      <c r="A5379" t="s">
        <v>11086</v>
      </c>
      <c r="B5379" t="s">
        <v>3949</v>
      </c>
      <c r="C5379" t="s">
        <v>29</v>
      </c>
      <c r="D5379">
        <v>22</v>
      </c>
      <c r="E5379" t="s">
        <v>69</v>
      </c>
      <c r="F5379" t="s">
        <v>31</v>
      </c>
      <c r="G5379" t="s">
        <v>93</v>
      </c>
      <c r="H5379" t="s">
        <v>33</v>
      </c>
      <c r="I5379" t="s">
        <v>23</v>
      </c>
      <c r="J5379" s="1">
        <v>43372</v>
      </c>
      <c r="M5379" t="s">
        <v>35</v>
      </c>
      <c r="N5379" s="2">
        <v>2691.09</v>
      </c>
      <c r="O5379" t="s">
        <v>1580</v>
      </c>
      <c r="P5379">
        <v>7.6</v>
      </c>
      <c r="Q53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79">
        <f>YEAR(Table1[[#This Row],[Hire Date]])</f>
        <v>2018</v>
      </c>
      <c r="T5379" t="str">
        <f>IF(Table1[[#This Row],[Education Level]]="Master's Degree",
"Master's Degree",
IF(Table1[[#This Row],[Education Level]]="Bachelor's Degree",
"Bachelor's Degree",
"Others"))</f>
        <v>Master's Degree</v>
      </c>
    </row>
    <row r="5380" spans="1:20" x14ac:dyDescent="0.25">
      <c r="A5380" t="s">
        <v>11087</v>
      </c>
      <c r="B5380" t="s">
        <v>11088</v>
      </c>
      <c r="C5380" t="s">
        <v>29</v>
      </c>
      <c r="D5380">
        <v>40</v>
      </c>
      <c r="E5380" s="9" t="s">
        <v>13002</v>
      </c>
      <c r="F5380" t="s">
        <v>44</v>
      </c>
      <c r="G5380" t="s">
        <v>61</v>
      </c>
      <c r="H5380" t="s">
        <v>33</v>
      </c>
      <c r="I5380" t="s">
        <v>34</v>
      </c>
      <c r="J5380" s="1">
        <v>45727</v>
      </c>
      <c r="M5380" t="s">
        <v>35</v>
      </c>
      <c r="N5380" s="2">
        <v>10620.35</v>
      </c>
      <c r="O5380" t="s">
        <v>1035</v>
      </c>
      <c r="P5380">
        <v>1.2</v>
      </c>
      <c r="Q53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380">
        <f>YEAR(Table1[[#This Row],[Hire Date]])</f>
        <v>2025</v>
      </c>
      <c r="T5380" t="str">
        <f>IF(Table1[[#This Row],[Education Level]]="Master's Degree",
"Master's Degree",
IF(Table1[[#This Row],[Education Level]]="Bachelor's Degree",
"Bachelor's Degree",
"Others"))</f>
        <v>Bachelor's Degree</v>
      </c>
    </row>
    <row r="5381" spans="1:20" x14ac:dyDescent="0.25">
      <c r="A5381" t="s">
        <v>11089</v>
      </c>
      <c r="B5381" t="s">
        <v>11090</v>
      </c>
      <c r="C5381" t="s">
        <v>18</v>
      </c>
      <c r="D5381">
        <v>29</v>
      </c>
      <c r="E5381" t="s">
        <v>30</v>
      </c>
      <c r="F5381" t="s">
        <v>60</v>
      </c>
      <c r="G5381" t="s">
        <v>32</v>
      </c>
      <c r="H5381" t="s">
        <v>33</v>
      </c>
      <c r="I5381" t="s">
        <v>23</v>
      </c>
      <c r="J5381" s="1">
        <v>44393</v>
      </c>
      <c r="M5381" t="s">
        <v>35</v>
      </c>
      <c r="N5381" s="2">
        <v>6451.24</v>
      </c>
      <c r="O5381" t="s">
        <v>1190</v>
      </c>
      <c r="P5381">
        <v>4.8</v>
      </c>
      <c r="Q53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81">
        <f>YEAR(Table1[[#This Row],[Hire Date]])</f>
        <v>2021</v>
      </c>
      <c r="T5381" t="str">
        <f>IF(Table1[[#This Row],[Education Level]]="Master's Degree",
"Master's Degree",
IF(Table1[[#This Row],[Education Level]]="Bachelor's Degree",
"Bachelor's Degree",
"Others"))</f>
        <v>Master's Degree</v>
      </c>
    </row>
    <row r="5382" spans="1:20" x14ac:dyDescent="0.25">
      <c r="A5382" t="s">
        <v>11091</v>
      </c>
      <c r="B5382" t="s">
        <v>11092</v>
      </c>
      <c r="C5382" t="s">
        <v>18</v>
      </c>
      <c r="D5382">
        <v>29</v>
      </c>
      <c r="E5382" t="s">
        <v>19</v>
      </c>
      <c r="F5382" t="s">
        <v>31</v>
      </c>
      <c r="G5382" t="s">
        <v>137</v>
      </c>
      <c r="H5382" t="s">
        <v>33</v>
      </c>
      <c r="I5382" t="s">
        <v>34</v>
      </c>
      <c r="J5382" s="1">
        <v>44325</v>
      </c>
      <c r="M5382" t="s">
        <v>35</v>
      </c>
      <c r="N5382" s="2">
        <v>20533.32</v>
      </c>
      <c r="O5382" t="s">
        <v>1209</v>
      </c>
      <c r="P5382">
        <v>5</v>
      </c>
      <c r="Q53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82">
        <f>YEAR(Table1[[#This Row],[Hire Date]])</f>
        <v>2021</v>
      </c>
      <c r="T5382" t="str">
        <f>IF(Table1[[#This Row],[Education Level]]="Master's Degree",
"Master's Degree",
IF(Table1[[#This Row],[Education Level]]="Bachelor's Degree",
"Bachelor's Degree",
"Others"))</f>
        <v>Bachelor's Degree</v>
      </c>
    </row>
    <row r="5383" spans="1:20" x14ac:dyDescent="0.25">
      <c r="A5383" t="s">
        <v>11093</v>
      </c>
      <c r="B5383" t="s">
        <v>11094</v>
      </c>
      <c r="C5383" t="s">
        <v>29</v>
      </c>
      <c r="D5383">
        <v>29</v>
      </c>
      <c r="E5383" t="s">
        <v>100</v>
      </c>
      <c r="F5383" t="s">
        <v>31</v>
      </c>
      <c r="G5383" t="s">
        <v>61</v>
      </c>
      <c r="H5383" t="s">
        <v>33</v>
      </c>
      <c r="I5383" t="s">
        <v>34</v>
      </c>
      <c r="J5383" s="1">
        <v>43216</v>
      </c>
      <c r="K5383" s="1">
        <v>45718</v>
      </c>
      <c r="L5383" t="s">
        <v>24</v>
      </c>
      <c r="M5383" t="s">
        <v>25</v>
      </c>
      <c r="N5383" s="2">
        <v>11208.21</v>
      </c>
      <c r="O5383" t="s">
        <v>908</v>
      </c>
      <c r="P5383">
        <v>6.9</v>
      </c>
      <c r="Q53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83">
        <f>YEAR(Table1[[#This Row],[Hire Date]])</f>
        <v>2018</v>
      </c>
      <c r="S5383" s="9">
        <f>YEAR(Table1[[#This Row],[Exit Date]])</f>
        <v>2025</v>
      </c>
      <c r="T5383" t="str">
        <f>IF(Table1[[#This Row],[Education Level]]="Master's Degree",
"Master's Degree",
IF(Table1[[#This Row],[Education Level]]="Bachelor's Degree",
"Bachelor's Degree",
"Others"))</f>
        <v>Bachelor's Degree</v>
      </c>
    </row>
    <row r="5384" spans="1:20" x14ac:dyDescent="0.25">
      <c r="A5384" t="s">
        <v>11095</v>
      </c>
      <c r="B5384" t="s">
        <v>11096</v>
      </c>
      <c r="C5384" t="s">
        <v>18</v>
      </c>
      <c r="D5384">
        <v>26</v>
      </c>
      <c r="E5384" t="s">
        <v>73</v>
      </c>
      <c r="F5384" t="s">
        <v>60</v>
      </c>
      <c r="G5384" t="s">
        <v>45</v>
      </c>
      <c r="H5384" t="s">
        <v>131</v>
      </c>
      <c r="I5384" t="s">
        <v>34</v>
      </c>
      <c r="J5384" s="1">
        <v>45279</v>
      </c>
      <c r="K5384" s="1">
        <v>45522</v>
      </c>
      <c r="L5384" t="s">
        <v>132</v>
      </c>
      <c r="M5384" t="s">
        <v>25</v>
      </c>
      <c r="N5384" s="2">
        <v>8661.5</v>
      </c>
      <c r="O5384" t="s">
        <v>1273</v>
      </c>
      <c r="P5384">
        <v>0.7</v>
      </c>
      <c r="Q53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384">
        <f>YEAR(Table1[[#This Row],[Hire Date]])</f>
        <v>2023</v>
      </c>
      <c r="S5384" s="9">
        <f>YEAR(Table1[[#This Row],[Exit Date]])</f>
        <v>2024</v>
      </c>
      <c r="T5384" t="str">
        <f>IF(Table1[[#This Row],[Education Level]]="Master's Degree",
"Master's Degree",
IF(Table1[[#This Row],[Education Level]]="Bachelor's Degree",
"Bachelor's Degree",
"Others"))</f>
        <v>Bachelor's Degree</v>
      </c>
    </row>
    <row r="5385" spans="1:20" x14ac:dyDescent="0.25">
      <c r="A5385" t="s">
        <v>11097</v>
      </c>
      <c r="B5385" t="s">
        <v>11098</v>
      </c>
      <c r="C5385" t="s">
        <v>29</v>
      </c>
      <c r="D5385">
        <v>50</v>
      </c>
      <c r="E5385" t="s">
        <v>30</v>
      </c>
      <c r="F5385" t="s">
        <v>20</v>
      </c>
      <c r="G5385" t="s">
        <v>93</v>
      </c>
      <c r="H5385" t="s">
        <v>33</v>
      </c>
      <c r="I5385" t="s">
        <v>117</v>
      </c>
      <c r="J5385" s="1">
        <v>43673</v>
      </c>
      <c r="M5385" t="s">
        <v>35</v>
      </c>
      <c r="N5385" s="2">
        <v>3591.81</v>
      </c>
      <c r="O5385" t="s">
        <v>385</v>
      </c>
      <c r="P5385">
        <v>6.8</v>
      </c>
      <c r="Q53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85">
        <f>YEAR(Table1[[#This Row],[Hire Date]])</f>
        <v>2019</v>
      </c>
      <c r="T5385" t="str">
        <f>IF(Table1[[#This Row],[Education Level]]="Master's Degree",
"Master's Degree",
IF(Table1[[#This Row],[Education Level]]="Bachelor's Degree",
"Bachelor's Degree",
"Others"))</f>
        <v>Others</v>
      </c>
    </row>
    <row r="5386" spans="1:20" x14ac:dyDescent="0.25">
      <c r="A5386" t="s">
        <v>11099</v>
      </c>
      <c r="B5386" t="s">
        <v>11100</v>
      </c>
      <c r="C5386" t="s">
        <v>29</v>
      </c>
      <c r="D5386">
        <v>42</v>
      </c>
      <c r="E5386" t="s">
        <v>30</v>
      </c>
      <c r="F5386" t="s">
        <v>31</v>
      </c>
      <c r="G5386" t="s">
        <v>61</v>
      </c>
      <c r="H5386" t="s">
        <v>33</v>
      </c>
      <c r="I5386" t="s">
        <v>50</v>
      </c>
      <c r="J5386" s="1">
        <v>43478</v>
      </c>
      <c r="M5386" t="s">
        <v>35</v>
      </c>
      <c r="N5386" s="2">
        <v>13222.45</v>
      </c>
      <c r="O5386" t="s">
        <v>3389</v>
      </c>
      <c r="P5386">
        <v>7.3</v>
      </c>
      <c r="Q53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86">
        <f>YEAR(Table1[[#This Row],[Hire Date]])</f>
        <v>2019</v>
      </c>
      <c r="T5386" t="str">
        <f>IF(Table1[[#This Row],[Education Level]]="Master's Degree",
"Master's Degree",
IF(Table1[[#This Row],[Education Level]]="Bachelor's Degree",
"Bachelor's Degree",
"Others"))</f>
        <v>Others</v>
      </c>
    </row>
    <row r="5387" spans="1:20" x14ac:dyDescent="0.25">
      <c r="A5387" t="s">
        <v>11101</v>
      </c>
      <c r="B5387" t="s">
        <v>11102</v>
      </c>
      <c r="C5387" t="s">
        <v>29</v>
      </c>
      <c r="D5387">
        <v>35</v>
      </c>
      <c r="E5387" t="s">
        <v>136</v>
      </c>
      <c r="F5387" t="s">
        <v>44</v>
      </c>
      <c r="G5387" t="s">
        <v>21</v>
      </c>
      <c r="H5387" t="s">
        <v>33</v>
      </c>
      <c r="I5387" t="s">
        <v>34</v>
      </c>
      <c r="J5387" s="1">
        <v>45180</v>
      </c>
      <c r="K5387" s="1">
        <v>45589</v>
      </c>
      <c r="L5387" t="s">
        <v>113</v>
      </c>
      <c r="M5387" t="s">
        <v>25</v>
      </c>
      <c r="N5387" s="2">
        <v>19926.330000000002</v>
      </c>
      <c r="O5387" t="s">
        <v>2054</v>
      </c>
      <c r="P5387">
        <v>1.1000000000000001</v>
      </c>
      <c r="Q53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387">
        <f>YEAR(Table1[[#This Row],[Hire Date]])</f>
        <v>2023</v>
      </c>
      <c r="S5387" s="9">
        <f>YEAR(Table1[[#This Row],[Exit Date]])</f>
        <v>2024</v>
      </c>
      <c r="T5387" t="str">
        <f>IF(Table1[[#This Row],[Education Level]]="Master's Degree",
"Master's Degree",
IF(Table1[[#This Row],[Education Level]]="Bachelor's Degree",
"Bachelor's Degree",
"Others"))</f>
        <v>Bachelor's Degree</v>
      </c>
    </row>
    <row r="5388" spans="1:20" x14ac:dyDescent="0.25">
      <c r="A5388" t="s">
        <v>11103</v>
      </c>
      <c r="B5388" t="s">
        <v>11104</v>
      </c>
      <c r="C5388" t="s">
        <v>18</v>
      </c>
      <c r="D5388">
        <v>47</v>
      </c>
      <c r="E5388" t="s">
        <v>73</v>
      </c>
      <c r="F5388" t="s">
        <v>20</v>
      </c>
      <c r="G5388" t="s">
        <v>61</v>
      </c>
      <c r="H5388" t="s">
        <v>33</v>
      </c>
      <c r="I5388" t="s">
        <v>34</v>
      </c>
      <c r="J5388" s="1">
        <v>43133</v>
      </c>
      <c r="M5388" t="s">
        <v>35</v>
      </c>
      <c r="N5388" s="2">
        <v>10243.27</v>
      </c>
      <c r="O5388" t="s">
        <v>1934</v>
      </c>
      <c r="P5388">
        <v>8.3000000000000007</v>
      </c>
      <c r="Q53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88">
        <f>YEAR(Table1[[#This Row],[Hire Date]])</f>
        <v>2018</v>
      </c>
      <c r="T5388" t="str">
        <f>IF(Table1[[#This Row],[Education Level]]="Master's Degree",
"Master's Degree",
IF(Table1[[#This Row],[Education Level]]="Bachelor's Degree",
"Bachelor's Degree",
"Others"))</f>
        <v>Bachelor's Degree</v>
      </c>
    </row>
    <row r="5389" spans="1:20" x14ac:dyDescent="0.25">
      <c r="A5389" t="s">
        <v>11105</v>
      </c>
      <c r="B5389" t="s">
        <v>11106</v>
      </c>
      <c r="C5389" t="s">
        <v>18</v>
      </c>
      <c r="D5389">
        <v>22</v>
      </c>
      <c r="E5389" t="s">
        <v>43</v>
      </c>
      <c r="F5389" t="s">
        <v>60</v>
      </c>
      <c r="G5389" t="s">
        <v>61</v>
      </c>
      <c r="H5389" t="s">
        <v>138</v>
      </c>
      <c r="I5389" t="s">
        <v>34</v>
      </c>
      <c r="J5389" s="1">
        <v>43749</v>
      </c>
      <c r="M5389" t="s">
        <v>35</v>
      </c>
      <c r="N5389" s="2">
        <v>12879.06</v>
      </c>
      <c r="O5389" t="s">
        <v>321</v>
      </c>
      <c r="P5389">
        <v>6.6</v>
      </c>
      <c r="Q53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89">
        <f>YEAR(Table1[[#This Row],[Hire Date]])</f>
        <v>2019</v>
      </c>
      <c r="T5389" t="str">
        <f>IF(Table1[[#This Row],[Education Level]]="Master's Degree",
"Master's Degree",
IF(Table1[[#This Row],[Education Level]]="Bachelor's Degree",
"Bachelor's Degree",
"Others"))</f>
        <v>Bachelor's Degree</v>
      </c>
    </row>
    <row r="5390" spans="1:20" x14ac:dyDescent="0.25">
      <c r="A5390" t="s">
        <v>11107</v>
      </c>
      <c r="B5390" t="s">
        <v>11108</v>
      </c>
      <c r="C5390" t="s">
        <v>18</v>
      </c>
      <c r="D5390">
        <v>23</v>
      </c>
      <c r="E5390" t="s">
        <v>121</v>
      </c>
      <c r="F5390" t="s">
        <v>31</v>
      </c>
      <c r="G5390" t="s">
        <v>61</v>
      </c>
      <c r="H5390" t="s">
        <v>131</v>
      </c>
      <c r="I5390" t="s">
        <v>23</v>
      </c>
      <c r="J5390" s="1">
        <v>45016</v>
      </c>
      <c r="M5390" t="s">
        <v>35</v>
      </c>
      <c r="N5390" s="2">
        <v>10791.2</v>
      </c>
      <c r="O5390" t="s">
        <v>710</v>
      </c>
      <c r="P5390">
        <v>3.1</v>
      </c>
      <c r="Q53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90">
        <f>YEAR(Table1[[#This Row],[Hire Date]])</f>
        <v>2023</v>
      </c>
      <c r="T5390" t="str">
        <f>IF(Table1[[#This Row],[Education Level]]="Master's Degree",
"Master's Degree",
IF(Table1[[#This Row],[Education Level]]="Bachelor's Degree",
"Bachelor's Degree",
"Others"))</f>
        <v>Master's Degree</v>
      </c>
    </row>
    <row r="5391" spans="1:20" x14ac:dyDescent="0.25">
      <c r="A5391" t="s">
        <v>11109</v>
      </c>
      <c r="B5391" t="s">
        <v>11110</v>
      </c>
      <c r="C5391" t="s">
        <v>18</v>
      </c>
      <c r="D5391">
        <v>22</v>
      </c>
      <c r="E5391" t="s">
        <v>100</v>
      </c>
      <c r="F5391" t="s">
        <v>60</v>
      </c>
      <c r="G5391" t="s">
        <v>21</v>
      </c>
      <c r="H5391" t="s">
        <v>33</v>
      </c>
      <c r="I5391" t="s">
        <v>23</v>
      </c>
      <c r="J5391" s="1">
        <v>44051</v>
      </c>
      <c r="M5391" t="s">
        <v>35</v>
      </c>
      <c r="N5391" s="2">
        <v>19935.29</v>
      </c>
      <c r="O5391" t="s">
        <v>512</v>
      </c>
      <c r="P5391">
        <v>5.8</v>
      </c>
      <c r="Q53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91">
        <f>YEAR(Table1[[#This Row],[Hire Date]])</f>
        <v>2020</v>
      </c>
      <c r="T5391" t="str">
        <f>IF(Table1[[#This Row],[Education Level]]="Master's Degree",
"Master's Degree",
IF(Table1[[#This Row],[Education Level]]="Bachelor's Degree",
"Bachelor's Degree",
"Others"))</f>
        <v>Master's Degree</v>
      </c>
    </row>
    <row r="5392" spans="1:20" x14ac:dyDescent="0.25">
      <c r="A5392" t="s">
        <v>11111</v>
      </c>
      <c r="B5392" t="s">
        <v>11112</v>
      </c>
      <c r="C5392" t="s">
        <v>18</v>
      </c>
      <c r="D5392">
        <v>28</v>
      </c>
      <c r="E5392" t="s">
        <v>73</v>
      </c>
      <c r="F5392" t="s">
        <v>31</v>
      </c>
      <c r="G5392" t="s">
        <v>137</v>
      </c>
      <c r="H5392" t="s">
        <v>33</v>
      </c>
      <c r="I5392" t="s">
        <v>34</v>
      </c>
      <c r="J5392" s="1">
        <v>44557</v>
      </c>
      <c r="M5392" t="s">
        <v>35</v>
      </c>
      <c r="N5392" s="2">
        <v>24811.05</v>
      </c>
      <c r="O5392" t="s">
        <v>506</v>
      </c>
      <c r="P5392">
        <v>4.4000000000000004</v>
      </c>
      <c r="Q53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92">
        <f>YEAR(Table1[[#This Row],[Hire Date]])</f>
        <v>2021</v>
      </c>
      <c r="T5392" t="str">
        <f>IF(Table1[[#This Row],[Education Level]]="Master's Degree",
"Master's Degree",
IF(Table1[[#This Row],[Education Level]]="Bachelor's Degree",
"Bachelor's Degree",
"Others"))</f>
        <v>Bachelor's Degree</v>
      </c>
    </row>
    <row r="5393" spans="1:20" x14ac:dyDescent="0.25">
      <c r="A5393" t="s">
        <v>11113</v>
      </c>
      <c r="B5393" t="s">
        <v>11114</v>
      </c>
      <c r="C5393" t="s">
        <v>29</v>
      </c>
      <c r="D5393">
        <v>36</v>
      </c>
      <c r="E5393" s="9" t="s">
        <v>13002</v>
      </c>
      <c r="F5393" t="s">
        <v>31</v>
      </c>
      <c r="G5393" t="s">
        <v>21</v>
      </c>
      <c r="H5393" t="s">
        <v>33</v>
      </c>
      <c r="I5393" t="s">
        <v>34</v>
      </c>
      <c r="J5393" s="1">
        <v>45335</v>
      </c>
      <c r="K5393" s="1">
        <v>46106</v>
      </c>
      <c r="L5393" t="s">
        <v>62</v>
      </c>
      <c r="M5393" t="s">
        <v>25</v>
      </c>
      <c r="N5393" s="2">
        <v>17615.09</v>
      </c>
      <c r="O5393" t="s">
        <v>994</v>
      </c>
      <c r="P5393">
        <v>2.1</v>
      </c>
      <c r="Q53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393">
        <f>YEAR(Table1[[#This Row],[Hire Date]])</f>
        <v>2024</v>
      </c>
      <c r="S5393" s="9">
        <f>YEAR(Table1[[#This Row],[Exit Date]])</f>
        <v>2026</v>
      </c>
      <c r="T5393" t="str">
        <f>IF(Table1[[#This Row],[Education Level]]="Master's Degree",
"Master's Degree",
IF(Table1[[#This Row],[Education Level]]="Bachelor's Degree",
"Bachelor's Degree",
"Others"))</f>
        <v>Bachelor's Degree</v>
      </c>
    </row>
    <row r="5394" spans="1:20" x14ac:dyDescent="0.25">
      <c r="A5394" t="s">
        <v>11115</v>
      </c>
      <c r="B5394" t="s">
        <v>11116</v>
      </c>
      <c r="C5394" t="s">
        <v>18</v>
      </c>
      <c r="D5394">
        <v>35</v>
      </c>
      <c r="E5394" t="s">
        <v>136</v>
      </c>
      <c r="F5394" t="s">
        <v>31</v>
      </c>
      <c r="G5394" t="s">
        <v>145</v>
      </c>
      <c r="H5394" t="s">
        <v>33</v>
      </c>
      <c r="I5394" t="s">
        <v>23</v>
      </c>
      <c r="J5394" s="1">
        <v>45613</v>
      </c>
      <c r="M5394" t="s">
        <v>35</v>
      </c>
      <c r="N5394" s="2">
        <v>35485.339999999997</v>
      </c>
      <c r="O5394" t="s">
        <v>146</v>
      </c>
      <c r="P5394">
        <v>1.5</v>
      </c>
      <c r="Q53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394">
        <f>YEAR(Table1[[#This Row],[Hire Date]])</f>
        <v>2024</v>
      </c>
      <c r="T5394" t="str">
        <f>IF(Table1[[#This Row],[Education Level]]="Master's Degree",
"Master's Degree",
IF(Table1[[#This Row],[Education Level]]="Bachelor's Degree",
"Bachelor's Degree",
"Others"))</f>
        <v>Master's Degree</v>
      </c>
    </row>
    <row r="5395" spans="1:20" x14ac:dyDescent="0.25">
      <c r="A5395" t="s">
        <v>11117</v>
      </c>
      <c r="B5395" t="s">
        <v>11118</v>
      </c>
      <c r="C5395" t="s">
        <v>18</v>
      </c>
      <c r="D5395">
        <v>36</v>
      </c>
      <c r="E5395" t="s">
        <v>121</v>
      </c>
      <c r="F5395" t="s">
        <v>60</v>
      </c>
      <c r="G5395" t="s">
        <v>61</v>
      </c>
      <c r="H5395" t="s">
        <v>33</v>
      </c>
      <c r="I5395" t="s">
        <v>23</v>
      </c>
      <c r="J5395" s="1">
        <v>44452</v>
      </c>
      <c r="K5395" s="1">
        <v>45802</v>
      </c>
      <c r="L5395" t="s">
        <v>113</v>
      </c>
      <c r="M5395" t="s">
        <v>25</v>
      </c>
      <c r="N5395" s="2">
        <v>10702.56</v>
      </c>
      <c r="O5395" t="s">
        <v>771</v>
      </c>
      <c r="P5395">
        <v>3.7</v>
      </c>
      <c r="Q53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395">
        <f>YEAR(Table1[[#This Row],[Hire Date]])</f>
        <v>2021</v>
      </c>
      <c r="S5395" s="9">
        <f>YEAR(Table1[[#This Row],[Exit Date]])</f>
        <v>2025</v>
      </c>
      <c r="T5395" t="str">
        <f>IF(Table1[[#This Row],[Education Level]]="Master's Degree",
"Master's Degree",
IF(Table1[[#This Row],[Education Level]]="Bachelor's Degree",
"Bachelor's Degree",
"Others"))</f>
        <v>Master's Degree</v>
      </c>
    </row>
    <row r="5396" spans="1:20" x14ac:dyDescent="0.25">
      <c r="A5396" t="s">
        <v>11119</v>
      </c>
      <c r="B5396" t="s">
        <v>11120</v>
      </c>
      <c r="C5396" t="s">
        <v>29</v>
      </c>
      <c r="D5396">
        <v>22</v>
      </c>
      <c r="E5396" t="s">
        <v>19</v>
      </c>
      <c r="F5396" t="s">
        <v>20</v>
      </c>
      <c r="G5396" t="s">
        <v>232</v>
      </c>
      <c r="H5396" t="s">
        <v>22</v>
      </c>
      <c r="I5396" t="s">
        <v>34</v>
      </c>
      <c r="J5396" s="1">
        <v>43864</v>
      </c>
      <c r="M5396" t="s">
        <v>35</v>
      </c>
      <c r="N5396" s="2">
        <v>62990.93</v>
      </c>
      <c r="O5396" t="s">
        <v>146</v>
      </c>
      <c r="P5396">
        <v>6.3</v>
      </c>
      <c r="Q53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96">
        <f>YEAR(Table1[[#This Row],[Hire Date]])</f>
        <v>2020</v>
      </c>
      <c r="T5396" t="str">
        <f>IF(Table1[[#This Row],[Education Level]]="Master's Degree",
"Master's Degree",
IF(Table1[[#This Row],[Education Level]]="Bachelor's Degree",
"Bachelor's Degree",
"Others"))</f>
        <v>Bachelor's Degree</v>
      </c>
    </row>
    <row r="5397" spans="1:20" x14ac:dyDescent="0.25">
      <c r="A5397" t="s">
        <v>11121</v>
      </c>
      <c r="B5397" t="s">
        <v>11122</v>
      </c>
      <c r="C5397" t="s">
        <v>18</v>
      </c>
      <c r="D5397">
        <v>42</v>
      </c>
      <c r="E5397" t="s">
        <v>121</v>
      </c>
      <c r="F5397" t="s">
        <v>74</v>
      </c>
      <c r="G5397" t="s">
        <v>45</v>
      </c>
      <c r="H5397" t="s">
        <v>33</v>
      </c>
      <c r="I5397" t="s">
        <v>50</v>
      </c>
      <c r="J5397" s="1">
        <v>43523</v>
      </c>
      <c r="M5397" t="s">
        <v>35</v>
      </c>
      <c r="N5397" s="2">
        <v>8307.4699999999993</v>
      </c>
      <c r="O5397" t="s">
        <v>302</v>
      </c>
      <c r="P5397">
        <v>7.2</v>
      </c>
      <c r="Q53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97">
        <f>YEAR(Table1[[#This Row],[Hire Date]])</f>
        <v>2019</v>
      </c>
      <c r="T5397" t="str">
        <f>IF(Table1[[#This Row],[Education Level]]="Master's Degree",
"Master's Degree",
IF(Table1[[#This Row],[Education Level]]="Bachelor's Degree",
"Bachelor's Degree",
"Others"))</f>
        <v>Others</v>
      </c>
    </row>
    <row r="5398" spans="1:20" x14ac:dyDescent="0.25">
      <c r="A5398" t="s">
        <v>11123</v>
      </c>
      <c r="B5398" t="s">
        <v>11124</v>
      </c>
      <c r="C5398" t="s">
        <v>29</v>
      </c>
      <c r="D5398">
        <v>37</v>
      </c>
      <c r="E5398" t="s">
        <v>79</v>
      </c>
      <c r="F5398" t="s">
        <v>31</v>
      </c>
      <c r="G5398" t="s">
        <v>61</v>
      </c>
      <c r="H5398" t="s">
        <v>33</v>
      </c>
      <c r="I5398" t="s">
        <v>34</v>
      </c>
      <c r="J5398" s="1">
        <v>43635</v>
      </c>
      <c r="M5398" t="s">
        <v>35</v>
      </c>
      <c r="N5398" s="2">
        <v>10449.01</v>
      </c>
      <c r="O5398" t="s">
        <v>1971</v>
      </c>
      <c r="P5398">
        <v>6.9</v>
      </c>
      <c r="Q53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398">
        <f>YEAR(Table1[[#This Row],[Hire Date]])</f>
        <v>2019</v>
      </c>
      <c r="T5398" t="str">
        <f>IF(Table1[[#This Row],[Education Level]]="Master's Degree",
"Master's Degree",
IF(Table1[[#This Row],[Education Level]]="Bachelor's Degree",
"Bachelor's Degree",
"Others"))</f>
        <v>Bachelor's Degree</v>
      </c>
    </row>
    <row r="5399" spans="1:20" x14ac:dyDescent="0.25">
      <c r="A5399" t="s">
        <v>11125</v>
      </c>
      <c r="B5399" t="s">
        <v>11126</v>
      </c>
      <c r="C5399" t="s">
        <v>18</v>
      </c>
      <c r="D5399">
        <v>41</v>
      </c>
      <c r="E5399" t="s">
        <v>73</v>
      </c>
      <c r="F5399" t="s">
        <v>31</v>
      </c>
      <c r="G5399" t="s">
        <v>21</v>
      </c>
      <c r="H5399" t="s">
        <v>33</v>
      </c>
      <c r="I5399" t="s">
        <v>34</v>
      </c>
      <c r="J5399" s="1">
        <v>44851</v>
      </c>
      <c r="K5399" s="1">
        <v>45304</v>
      </c>
      <c r="L5399" t="s">
        <v>113</v>
      </c>
      <c r="M5399" t="s">
        <v>25</v>
      </c>
      <c r="N5399" s="2">
        <v>17431.349999999999</v>
      </c>
      <c r="O5399" t="s">
        <v>1705</v>
      </c>
      <c r="P5399">
        <v>1.2</v>
      </c>
      <c r="Q53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399">
        <f>YEAR(Table1[[#This Row],[Hire Date]])</f>
        <v>2022</v>
      </c>
      <c r="S5399" s="9">
        <f>YEAR(Table1[[#This Row],[Exit Date]])</f>
        <v>2024</v>
      </c>
      <c r="T5399" t="str">
        <f>IF(Table1[[#This Row],[Education Level]]="Master's Degree",
"Master's Degree",
IF(Table1[[#This Row],[Education Level]]="Bachelor's Degree",
"Bachelor's Degree",
"Others"))</f>
        <v>Bachelor's Degree</v>
      </c>
    </row>
    <row r="5400" spans="1:20" x14ac:dyDescent="0.25">
      <c r="A5400" t="s">
        <v>11127</v>
      </c>
      <c r="B5400" t="s">
        <v>11128</v>
      </c>
      <c r="C5400" t="s">
        <v>18</v>
      </c>
      <c r="D5400">
        <v>22</v>
      </c>
      <c r="E5400" t="s">
        <v>30</v>
      </c>
      <c r="F5400" t="s">
        <v>49</v>
      </c>
      <c r="G5400" t="s">
        <v>21</v>
      </c>
      <c r="H5400" t="s">
        <v>33</v>
      </c>
      <c r="I5400" t="s">
        <v>34</v>
      </c>
      <c r="J5400" s="1">
        <v>46017</v>
      </c>
      <c r="M5400" t="s">
        <v>35</v>
      </c>
      <c r="N5400" s="2">
        <v>17328.740000000002</v>
      </c>
      <c r="O5400" t="s">
        <v>185</v>
      </c>
      <c r="P5400">
        <v>0.4</v>
      </c>
      <c r="Q54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400">
        <f>YEAR(Table1[[#This Row],[Hire Date]])</f>
        <v>2025</v>
      </c>
      <c r="T5400" t="str">
        <f>IF(Table1[[#This Row],[Education Level]]="Master's Degree",
"Master's Degree",
IF(Table1[[#This Row],[Education Level]]="Bachelor's Degree",
"Bachelor's Degree",
"Others"))</f>
        <v>Bachelor's Degree</v>
      </c>
    </row>
    <row r="5401" spans="1:20" x14ac:dyDescent="0.25">
      <c r="A5401" t="s">
        <v>11129</v>
      </c>
      <c r="B5401" t="s">
        <v>11130</v>
      </c>
      <c r="C5401" t="s">
        <v>29</v>
      </c>
      <c r="D5401">
        <v>37</v>
      </c>
      <c r="E5401" t="s">
        <v>136</v>
      </c>
      <c r="F5401" t="s">
        <v>31</v>
      </c>
      <c r="G5401" t="s">
        <v>32</v>
      </c>
      <c r="H5401" t="s">
        <v>33</v>
      </c>
      <c r="I5401" t="s">
        <v>34</v>
      </c>
      <c r="J5401" s="1">
        <v>45582</v>
      </c>
      <c r="K5401" s="1">
        <v>45792</v>
      </c>
      <c r="L5401" t="s">
        <v>132</v>
      </c>
      <c r="M5401" t="s">
        <v>25</v>
      </c>
      <c r="N5401" s="2">
        <v>4468.29</v>
      </c>
      <c r="O5401" t="s">
        <v>447</v>
      </c>
      <c r="P5401">
        <v>0.6</v>
      </c>
      <c r="Q54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401">
        <f>YEAR(Table1[[#This Row],[Hire Date]])</f>
        <v>2024</v>
      </c>
      <c r="S5401" s="9">
        <f>YEAR(Table1[[#This Row],[Exit Date]])</f>
        <v>2025</v>
      </c>
      <c r="T5401" t="str">
        <f>IF(Table1[[#This Row],[Education Level]]="Master's Degree",
"Master's Degree",
IF(Table1[[#This Row],[Education Level]]="Bachelor's Degree",
"Bachelor's Degree",
"Others"))</f>
        <v>Bachelor's Degree</v>
      </c>
    </row>
    <row r="5402" spans="1:20" x14ac:dyDescent="0.25">
      <c r="A5402" t="s">
        <v>11131</v>
      </c>
      <c r="B5402" t="s">
        <v>11132</v>
      </c>
      <c r="C5402" t="s">
        <v>29</v>
      </c>
      <c r="D5402">
        <v>24</v>
      </c>
      <c r="E5402" t="s">
        <v>86</v>
      </c>
      <c r="F5402" t="s">
        <v>60</v>
      </c>
      <c r="G5402" t="s">
        <v>21</v>
      </c>
      <c r="H5402" t="s">
        <v>33</v>
      </c>
      <c r="I5402" t="s">
        <v>34</v>
      </c>
      <c r="J5402" s="1">
        <v>43228</v>
      </c>
      <c r="M5402" t="s">
        <v>35</v>
      </c>
      <c r="N5402" s="2">
        <v>17097.77</v>
      </c>
      <c r="O5402" t="s">
        <v>584</v>
      </c>
      <c r="P5402">
        <v>8</v>
      </c>
      <c r="Q540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02">
        <f>YEAR(Table1[[#This Row],[Hire Date]])</f>
        <v>2018</v>
      </c>
      <c r="T5402" t="str">
        <f>IF(Table1[[#This Row],[Education Level]]="Master's Degree",
"Master's Degree",
IF(Table1[[#This Row],[Education Level]]="Bachelor's Degree",
"Bachelor's Degree",
"Others"))</f>
        <v>Bachelor's Degree</v>
      </c>
    </row>
    <row r="5403" spans="1:20" x14ac:dyDescent="0.25">
      <c r="A5403" t="s">
        <v>11133</v>
      </c>
      <c r="B5403" t="s">
        <v>11134</v>
      </c>
      <c r="C5403" t="s">
        <v>18</v>
      </c>
      <c r="D5403">
        <v>31</v>
      </c>
      <c r="E5403" t="s">
        <v>19</v>
      </c>
      <c r="F5403" t="s">
        <v>49</v>
      </c>
      <c r="G5403" t="s">
        <v>137</v>
      </c>
      <c r="H5403" t="s">
        <v>33</v>
      </c>
      <c r="I5403" t="s">
        <v>34</v>
      </c>
      <c r="J5403" s="1">
        <v>45757</v>
      </c>
      <c r="K5403" s="1">
        <v>46169</v>
      </c>
      <c r="L5403" t="s">
        <v>24</v>
      </c>
      <c r="M5403" t="s">
        <v>25</v>
      </c>
      <c r="N5403" s="2">
        <v>29643.15</v>
      </c>
      <c r="O5403" t="s">
        <v>313</v>
      </c>
      <c r="P5403">
        <v>1.1000000000000001</v>
      </c>
      <c r="Q540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403">
        <f>YEAR(Table1[[#This Row],[Hire Date]])</f>
        <v>2025</v>
      </c>
      <c r="S5403" s="9">
        <f>YEAR(Table1[[#This Row],[Exit Date]])</f>
        <v>2026</v>
      </c>
      <c r="T5403" t="str">
        <f>IF(Table1[[#This Row],[Education Level]]="Master's Degree",
"Master's Degree",
IF(Table1[[#This Row],[Education Level]]="Bachelor's Degree",
"Bachelor's Degree",
"Others"))</f>
        <v>Bachelor's Degree</v>
      </c>
    </row>
    <row r="5404" spans="1:20" x14ac:dyDescent="0.25">
      <c r="A5404" t="s">
        <v>11135</v>
      </c>
      <c r="B5404" t="s">
        <v>11136</v>
      </c>
      <c r="C5404" t="s">
        <v>18</v>
      </c>
      <c r="D5404">
        <v>39</v>
      </c>
      <c r="E5404" t="s">
        <v>73</v>
      </c>
      <c r="F5404" t="s">
        <v>60</v>
      </c>
      <c r="G5404" t="s">
        <v>61</v>
      </c>
      <c r="H5404" t="s">
        <v>138</v>
      </c>
      <c r="I5404" t="s">
        <v>34</v>
      </c>
      <c r="J5404" s="1">
        <v>45812</v>
      </c>
      <c r="M5404" t="s">
        <v>35</v>
      </c>
      <c r="N5404" s="2">
        <v>13178.07</v>
      </c>
      <c r="O5404" t="s">
        <v>1550</v>
      </c>
      <c r="P5404">
        <v>1</v>
      </c>
      <c r="Q540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404">
        <f>YEAR(Table1[[#This Row],[Hire Date]])</f>
        <v>2025</v>
      </c>
      <c r="T5404" t="str">
        <f>IF(Table1[[#This Row],[Education Level]]="Master's Degree",
"Master's Degree",
IF(Table1[[#This Row],[Education Level]]="Bachelor's Degree",
"Bachelor's Degree",
"Others"))</f>
        <v>Bachelor's Degree</v>
      </c>
    </row>
    <row r="5405" spans="1:20" x14ac:dyDescent="0.25">
      <c r="A5405" t="s">
        <v>11137</v>
      </c>
      <c r="B5405" t="s">
        <v>11138</v>
      </c>
      <c r="C5405" t="s">
        <v>29</v>
      </c>
      <c r="D5405">
        <v>35</v>
      </c>
      <c r="E5405" t="s">
        <v>100</v>
      </c>
      <c r="F5405" t="s">
        <v>20</v>
      </c>
      <c r="G5405" t="s">
        <v>32</v>
      </c>
      <c r="H5405" t="s">
        <v>33</v>
      </c>
      <c r="I5405" t="s">
        <v>23</v>
      </c>
      <c r="J5405" s="1">
        <v>45184</v>
      </c>
      <c r="K5405" s="1">
        <v>45435</v>
      </c>
      <c r="L5405" t="s">
        <v>24</v>
      </c>
      <c r="M5405" t="s">
        <v>25</v>
      </c>
      <c r="N5405" s="2">
        <v>6224.27</v>
      </c>
      <c r="O5405" t="s">
        <v>439</v>
      </c>
      <c r="P5405">
        <v>0.7</v>
      </c>
      <c r="Q540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405">
        <f>YEAR(Table1[[#This Row],[Hire Date]])</f>
        <v>2023</v>
      </c>
      <c r="S5405" s="9">
        <f>YEAR(Table1[[#This Row],[Exit Date]])</f>
        <v>2024</v>
      </c>
      <c r="T5405" t="str">
        <f>IF(Table1[[#This Row],[Education Level]]="Master's Degree",
"Master's Degree",
IF(Table1[[#This Row],[Education Level]]="Bachelor's Degree",
"Bachelor's Degree",
"Others"))</f>
        <v>Master's Degree</v>
      </c>
    </row>
    <row r="5406" spans="1:20" x14ac:dyDescent="0.25">
      <c r="A5406" t="s">
        <v>11139</v>
      </c>
      <c r="B5406" t="s">
        <v>11140</v>
      </c>
      <c r="C5406" t="s">
        <v>18</v>
      </c>
      <c r="D5406">
        <v>27</v>
      </c>
      <c r="E5406" t="s">
        <v>136</v>
      </c>
      <c r="F5406" t="s">
        <v>60</v>
      </c>
      <c r="G5406" t="s">
        <v>45</v>
      </c>
      <c r="H5406" t="s">
        <v>33</v>
      </c>
      <c r="I5406" t="s">
        <v>23</v>
      </c>
      <c r="J5406" s="1">
        <v>45503</v>
      </c>
      <c r="M5406" t="s">
        <v>35</v>
      </c>
      <c r="N5406" s="2">
        <v>8749.4</v>
      </c>
      <c r="O5406" t="s">
        <v>774</v>
      </c>
      <c r="P5406">
        <v>1.8</v>
      </c>
      <c r="Q540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406">
        <f>YEAR(Table1[[#This Row],[Hire Date]])</f>
        <v>2024</v>
      </c>
      <c r="T5406" t="str">
        <f>IF(Table1[[#This Row],[Education Level]]="Master's Degree",
"Master's Degree",
IF(Table1[[#This Row],[Education Level]]="Bachelor's Degree",
"Bachelor's Degree",
"Others"))</f>
        <v>Master's Degree</v>
      </c>
    </row>
    <row r="5407" spans="1:20" x14ac:dyDescent="0.25">
      <c r="A5407" t="s">
        <v>11141</v>
      </c>
      <c r="B5407" t="s">
        <v>11142</v>
      </c>
      <c r="C5407" t="s">
        <v>18</v>
      </c>
      <c r="D5407">
        <v>35</v>
      </c>
      <c r="E5407" t="s">
        <v>69</v>
      </c>
      <c r="F5407" t="s">
        <v>74</v>
      </c>
      <c r="G5407" t="s">
        <v>45</v>
      </c>
      <c r="H5407" t="s">
        <v>33</v>
      </c>
      <c r="I5407" t="s">
        <v>23</v>
      </c>
      <c r="J5407" s="1">
        <v>44931</v>
      </c>
      <c r="M5407" t="s">
        <v>35</v>
      </c>
      <c r="N5407" s="2">
        <v>7374.4</v>
      </c>
      <c r="O5407" t="s">
        <v>2815</v>
      </c>
      <c r="P5407">
        <v>3.4</v>
      </c>
      <c r="Q540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07">
        <f>YEAR(Table1[[#This Row],[Hire Date]])</f>
        <v>2023</v>
      </c>
      <c r="T5407" t="str">
        <f>IF(Table1[[#This Row],[Education Level]]="Master's Degree",
"Master's Degree",
IF(Table1[[#This Row],[Education Level]]="Bachelor's Degree",
"Bachelor's Degree",
"Others"))</f>
        <v>Master's Degree</v>
      </c>
    </row>
    <row r="5408" spans="1:20" x14ac:dyDescent="0.25">
      <c r="A5408" t="s">
        <v>11143</v>
      </c>
      <c r="B5408" t="s">
        <v>11144</v>
      </c>
      <c r="C5408" t="s">
        <v>29</v>
      </c>
      <c r="D5408">
        <v>22</v>
      </c>
      <c r="E5408" t="s">
        <v>79</v>
      </c>
      <c r="F5408" t="s">
        <v>31</v>
      </c>
      <c r="G5408" t="s">
        <v>93</v>
      </c>
      <c r="H5408" t="s">
        <v>33</v>
      </c>
      <c r="I5408" t="s">
        <v>50</v>
      </c>
      <c r="J5408" s="1">
        <v>45416</v>
      </c>
      <c r="M5408" t="s">
        <v>35</v>
      </c>
      <c r="N5408" s="2">
        <v>3713.27</v>
      </c>
      <c r="O5408" t="s">
        <v>621</v>
      </c>
      <c r="P5408">
        <v>2</v>
      </c>
      <c r="Q540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408">
        <f>YEAR(Table1[[#This Row],[Hire Date]])</f>
        <v>2024</v>
      </c>
      <c r="T5408" t="str">
        <f>IF(Table1[[#This Row],[Education Level]]="Master's Degree",
"Master's Degree",
IF(Table1[[#This Row],[Education Level]]="Bachelor's Degree",
"Bachelor's Degree",
"Others"))</f>
        <v>Others</v>
      </c>
    </row>
    <row r="5409" spans="1:20" x14ac:dyDescent="0.25">
      <c r="A5409" t="s">
        <v>11145</v>
      </c>
      <c r="B5409" t="s">
        <v>11146</v>
      </c>
      <c r="C5409" t="s">
        <v>18</v>
      </c>
      <c r="D5409">
        <v>45</v>
      </c>
      <c r="E5409" t="s">
        <v>100</v>
      </c>
      <c r="F5409" t="s">
        <v>44</v>
      </c>
      <c r="G5409" t="s">
        <v>21</v>
      </c>
      <c r="H5409" t="s">
        <v>33</v>
      </c>
      <c r="I5409" t="s">
        <v>34</v>
      </c>
      <c r="J5409" s="1">
        <v>44751</v>
      </c>
      <c r="M5409" t="s">
        <v>35</v>
      </c>
      <c r="N5409" s="2">
        <v>16512.29</v>
      </c>
      <c r="O5409" t="s">
        <v>270</v>
      </c>
      <c r="P5409">
        <v>3.9</v>
      </c>
      <c r="Q540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09">
        <f>YEAR(Table1[[#This Row],[Hire Date]])</f>
        <v>2022</v>
      </c>
      <c r="T5409" t="str">
        <f>IF(Table1[[#This Row],[Education Level]]="Master's Degree",
"Master's Degree",
IF(Table1[[#This Row],[Education Level]]="Bachelor's Degree",
"Bachelor's Degree",
"Others"))</f>
        <v>Bachelor's Degree</v>
      </c>
    </row>
    <row r="5410" spans="1:20" x14ac:dyDescent="0.25">
      <c r="A5410" t="s">
        <v>11147</v>
      </c>
      <c r="B5410" t="s">
        <v>11148</v>
      </c>
      <c r="C5410" t="s">
        <v>18</v>
      </c>
      <c r="D5410">
        <v>33</v>
      </c>
      <c r="E5410" t="s">
        <v>100</v>
      </c>
      <c r="F5410" t="s">
        <v>31</v>
      </c>
      <c r="G5410" t="s">
        <v>32</v>
      </c>
      <c r="H5410" t="s">
        <v>33</v>
      </c>
      <c r="I5410" t="s">
        <v>23</v>
      </c>
      <c r="J5410" s="1">
        <v>44840</v>
      </c>
      <c r="M5410" t="s">
        <v>35</v>
      </c>
      <c r="N5410" s="2">
        <v>6370.37</v>
      </c>
      <c r="O5410" t="s">
        <v>1378</v>
      </c>
      <c r="P5410">
        <v>3.6</v>
      </c>
      <c r="Q541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10">
        <f>YEAR(Table1[[#This Row],[Hire Date]])</f>
        <v>2022</v>
      </c>
      <c r="T5410" t="str">
        <f>IF(Table1[[#This Row],[Education Level]]="Master's Degree",
"Master's Degree",
IF(Table1[[#This Row],[Education Level]]="Bachelor's Degree",
"Bachelor's Degree",
"Others"))</f>
        <v>Master's Degree</v>
      </c>
    </row>
    <row r="5411" spans="1:20" x14ac:dyDescent="0.25">
      <c r="A5411" t="s">
        <v>11149</v>
      </c>
      <c r="B5411" t="s">
        <v>11150</v>
      </c>
      <c r="C5411" t="s">
        <v>29</v>
      </c>
      <c r="D5411">
        <v>45</v>
      </c>
      <c r="E5411" t="s">
        <v>136</v>
      </c>
      <c r="F5411" t="s">
        <v>20</v>
      </c>
      <c r="G5411" t="s">
        <v>93</v>
      </c>
      <c r="H5411" t="s">
        <v>22</v>
      </c>
      <c r="I5411" t="s">
        <v>23</v>
      </c>
      <c r="J5411" s="1">
        <v>43619</v>
      </c>
      <c r="M5411" t="s">
        <v>35</v>
      </c>
      <c r="N5411" s="2">
        <v>3733.47</v>
      </c>
      <c r="O5411" t="s">
        <v>2593</v>
      </c>
      <c r="P5411">
        <v>7</v>
      </c>
      <c r="Q541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11">
        <f>YEAR(Table1[[#This Row],[Hire Date]])</f>
        <v>2019</v>
      </c>
      <c r="T5411" t="str">
        <f>IF(Table1[[#This Row],[Education Level]]="Master's Degree",
"Master's Degree",
IF(Table1[[#This Row],[Education Level]]="Bachelor's Degree",
"Bachelor's Degree",
"Others"))</f>
        <v>Master's Degree</v>
      </c>
    </row>
    <row r="5412" spans="1:20" x14ac:dyDescent="0.25">
      <c r="A5412" t="s">
        <v>11151</v>
      </c>
      <c r="B5412" t="s">
        <v>11152</v>
      </c>
      <c r="C5412" t="s">
        <v>18</v>
      </c>
      <c r="D5412">
        <v>30</v>
      </c>
      <c r="E5412" t="s">
        <v>86</v>
      </c>
      <c r="F5412" t="s">
        <v>49</v>
      </c>
      <c r="G5412" t="s">
        <v>61</v>
      </c>
      <c r="H5412" t="s">
        <v>33</v>
      </c>
      <c r="I5412" t="s">
        <v>34</v>
      </c>
      <c r="J5412" s="1">
        <v>44851</v>
      </c>
      <c r="M5412" t="s">
        <v>35</v>
      </c>
      <c r="N5412" s="2">
        <v>10739.23</v>
      </c>
      <c r="O5412" t="s">
        <v>176</v>
      </c>
      <c r="P5412">
        <v>3.6</v>
      </c>
      <c r="Q541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12">
        <f>YEAR(Table1[[#This Row],[Hire Date]])</f>
        <v>2022</v>
      </c>
      <c r="T5412" t="str">
        <f>IF(Table1[[#This Row],[Education Level]]="Master's Degree",
"Master's Degree",
IF(Table1[[#This Row],[Education Level]]="Bachelor's Degree",
"Bachelor's Degree",
"Others"))</f>
        <v>Bachelor's Degree</v>
      </c>
    </row>
    <row r="5413" spans="1:20" x14ac:dyDescent="0.25">
      <c r="A5413" t="s">
        <v>11153</v>
      </c>
      <c r="B5413" t="s">
        <v>11154</v>
      </c>
      <c r="C5413" t="s">
        <v>18</v>
      </c>
      <c r="D5413">
        <v>30</v>
      </c>
      <c r="E5413" s="9" t="s">
        <v>13002</v>
      </c>
      <c r="F5413" t="s">
        <v>31</v>
      </c>
      <c r="G5413" t="s">
        <v>45</v>
      </c>
      <c r="H5413" t="s">
        <v>131</v>
      </c>
      <c r="I5413" t="s">
        <v>23</v>
      </c>
      <c r="J5413" s="1">
        <v>45703</v>
      </c>
      <c r="M5413" t="s">
        <v>35</v>
      </c>
      <c r="N5413" s="2">
        <v>7747.05</v>
      </c>
      <c r="O5413" t="s">
        <v>5050</v>
      </c>
      <c r="P5413">
        <v>1.3</v>
      </c>
      <c r="Q541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413">
        <f>YEAR(Table1[[#This Row],[Hire Date]])</f>
        <v>2025</v>
      </c>
      <c r="T5413" t="str">
        <f>IF(Table1[[#This Row],[Education Level]]="Master's Degree",
"Master's Degree",
IF(Table1[[#This Row],[Education Level]]="Bachelor's Degree",
"Bachelor's Degree",
"Others"))</f>
        <v>Master's Degree</v>
      </c>
    </row>
    <row r="5414" spans="1:20" x14ac:dyDescent="0.25">
      <c r="A5414" t="s">
        <v>11155</v>
      </c>
      <c r="B5414" t="s">
        <v>11156</v>
      </c>
      <c r="C5414" t="s">
        <v>18</v>
      </c>
      <c r="D5414">
        <v>28</v>
      </c>
      <c r="E5414" t="s">
        <v>86</v>
      </c>
      <c r="F5414" t="s">
        <v>49</v>
      </c>
      <c r="G5414" t="s">
        <v>61</v>
      </c>
      <c r="H5414" t="s">
        <v>22</v>
      </c>
      <c r="I5414" t="s">
        <v>50</v>
      </c>
      <c r="J5414" s="1">
        <v>43156</v>
      </c>
      <c r="M5414" t="s">
        <v>35</v>
      </c>
      <c r="N5414" s="2">
        <v>10872.56</v>
      </c>
      <c r="O5414" t="s">
        <v>724</v>
      </c>
      <c r="P5414">
        <v>8.1999999999999993</v>
      </c>
      <c r="Q541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14">
        <f>YEAR(Table1[[#This Row],[Hire Date]])</f>
        <v>2018</v>
      </c>
      <c r="T5414" t="str">
        <f>IF(Table1[[#This Row],[Education Level]]="Master's Degree",
"Master's Degree",
IF(Table1[[#This Row],[Education Level]]="Bachelor's Degree",
"Bachelor's Degree",
"Others"))</f>
        <v>Others</v>
      </c>
    </row>
    <row r="5415" spans="1:20" x14ac:dyDescent="0.25">
      <c r="A5415" t="s">
        <v>11157</v>
      </c>
      <c r="B5415" t="s">
        <v>11158</v>
      </c>
      <c r="C5415" t="s">
        <v>18</v>
      </c>
      <c r="D5415">
        <v>42</v>
      </c>
      <c r="E5415" t="s">
        <v>79</v>
      </c>
      <c r="F5415" t="s">
        <v>31</v>
      </c>
      <c r="G5415" t="s">
        <v>32</v>
      </c>
      <c r="H5415" t="s">
        <v>33</v>
      </c>
      <c r="I5415" t="s">
        <v>23</v>
      </c>
      <c r="J5415" s="1">
        <v>45045</v>
      </c>
      <c r="M5415" t="s">
        <v>35</v>
      </c>
      <c r="N5415" s="2">
        <v>5829.16</v>
      </c>
      <c r="O5415" t="s">
        <v>592</v>
      </c>
      <c r="P5415">
        <v>3.1</v>
      </c>
      <c r="Q541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15">
        <f>YEAR(Table1[[#This Row],[Hire Date]])</f>
        <v>2023</v>
      </c>
      <c r="T5415" t="str">
        <f>IF(Table1[[#This Row],[Education Level]]="Master's Degree",
"Master's Degree",
IF(Table1[[#This Row],[Education Level]]="Bachelor's Degree",
"Bachelor's Degree",
"Others"))</f>
        <v>Master's Degree</v>
      </c>
    </row>
    <row r="5416" spans="1:20" x14ac:dyDescent="0.25">
      <c r="A5416" t="s">
        <v>11159</v>
      </c>
      <c r="B5416" t="s">
        <v>11160</v>
      </c>
      <c r="C5416" t="s">
        <v>18</v>
      </c>
      <c r="D5416">
        <v>28</v>
      </c>
      <c r="E5416" t="s">
        <v>19</v>
      </c>
      <c r="F5416" t="s">
        <v>44</v>
      </c>
      <c r="G5416" t="s">
        <v>145</v>
      </c>
      <c r="H5416" t="s">
        <v>22</v>
      </c>
      <c r="I5416" t="s">
        <v>23</v>
      </c>
      <c r="J5416" s="1">
        <v>44852</v>
      </c>
      <c r="M5416" t="s">
        <v>35</v>
      </c>
      <c r="N5416" s="2">
        <v>40347.07</v>
      </c>
      <c r="O5416" t="s">
        <v>146</v>
      </c>
      <c r="P5416">
        <v>3.6</v>
      </c>
      <c r="Q541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16">
        <f>YEAR(Table1[[#This Row],[Hire Date]])</f>
        <v>2022</v>
      </c>
      <c r="T5416" t="str">
        <f>IF(Table1[[#This Row],[Education Level]]="Master's Degree",
"Master's Degree",
IF(Table1[[#This Row],[Education Level]]="Bachelor's Degree",
"Bachelor's Degree",
"Others"))</f>
        <v>Master's Degree</v>
      </c>
    </row>
    <row r="5417" spans="1:20" x14ac:dyDescent="0.25">
      <c r="A5417" t="s">
        <v>11161</v>
      </c>
      <c r="B5417" t="s">
        <v>3586</v>
      </c>
      <c r="C5417" t="s">
        <v>18</v>
      </c>
      <c r="D5417">
        <v>40</v>
      </c>
      <c r="E5417" t="s">
        <v>30</v>
      </c>
      <c r="F5417" t="s">
        <v>60</v>
      </c>
      <c r="G5417" t="s">
        <v>32</v>
      </c>
      <c r="H5417" t="s">
        <v>33</v>
      </c>
      <c r="I5417" t="s">
        <v>34</v>
      </c>
      <c r="J5417" s="1">
        <v>43586</v>
      </c>
      <c r="M5417" t="s">
        <v>35</v>
      </c>
      <c r="N5417" s="2">
        <v>4111.01</v>
      </c>
      <c r="O5417" t="s">
        <v>2022</v>
      </c>
      <c r="P5417">
        <v>7</v>
      </c>
      <c r="Q541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17">
        <f>YEAR(Table1[[#This Row],[Hire Date]])</f>
        <v>2019</v>
      </c>
      <c r="T5417" t="str">
        <f>IF(Table1[[#This Row],[Education Level]]="Master's Degree",
"Master's Degree",
IF(Table1[[#This Row],[Education Level]]="Bachelor's Degree",
"Bachelor's Degree",
"Others"))</f>
        <v>Bachelor's Degree</v>
      </c>
    </row>
    <row r="5418" spans="1:20" x14ac:dyDescent="0.25">
      <c r="A5418" t="s">
        <v>11162</v>
      </c>
      <c r="B5418" t="s">
        <v>11163</v>
      </c>
      <c r="C5418" t="s">
        <v>18</v>
      </c>
      <c r="D5418">
        <v>31</v>
      </c>
      <c r="E5418" t="s">
        <v>73</v>
      </c>
      <c r="F5418" t="s">
        <v>74</v>
      </c>
      <c r="G5418" t="s">
        <v>93</v>
      </c>
      <c r="H5418" t="s">
        <v>22</v>
      </c>
      <c r="I5418" t="s">
        <v>34</v>
      </c>
      <c r="J5418" s="1">
        <v>43178</v>
      </c>
      <c r="K5418" s="1">
        <v>45682</v>
      </c>
      <c r="L5418" t="s">
        <v>24</v>
      </c>
      <c r="M5418" t="s">
        <v>25</v>
      </c>
      <c r="N5418" s="2">
        <v>3547.47</v>
      </c>
      <c r="O5418" t="s">
        <v>2521</v>
      </c>
      <c r="P5418">
        <v>6.9</v>
      </c>
      <c r="Q541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18">
        <f>YEAR(Table1[[#This Row],[Hire Date]])</f>
        <v>2018</v>
      </c>
      <c r="S5418" s="9">
        <f>YEAR(Table1[[#This Row],[Exit Date]])</f>
        <v>2025</v>
      </c>
      <c r="T5418" t="str">
        <f>IF(Table1[[#This Row],[Education Level]]="Master's Degree",
"Master's Degree",
IF(Table1[[#This Row],[Education Level]]="Bachelor's Degree",
"Bachelor's Degree",
"Others"))</f>
        <v>Bachelor's Degree</v>
      </c>
    </row>
    <row r="5419" spans="1:20" x14ac:dyDescent="0.25">
      <c r="A5419" t="s">
        <v>11164</v>
      </c>
      <c r="B5419" t="s">
        <v>11165</v>
      </c>
      <c r="C5419" t="s">
        <v>29</v>
      </c>
      <c r="D5419">
        <v>22</v>
      </c>
      <c r="E5419" s="9" t="s">
        <v>13002</v>
      </c>
      <c r="F5419" t="s">
        <v>44</v>
      </c>
      <c r="G5419" t="s">
        <v>61</v>
      </c>
      <c r="H5419" t="s">
        <v>131</v>
      </c>
      <c r="I5419" t="s">
        <v>175</v>
      </c>
      <c r="J5419" s="1">
        <v>45663</v>
      </c>
      <c r="K5419" s="1">
        <v>45818</v>
      </c>
      <c r="L5419" t="s">
        <v>132</v>
      </c>
      <c r="M5419" t="s">
        <v>25</v>
      </c>
      <c r="N5419" s="2">
        <v>12884.71</v>
      </c>
      <c r="O5419" t="s">
        <v>918</v>
      </c>
      <c r="P5419">
        <v>0.4</v>
      </c>
      <c r="Q541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419">
        <f>YEAR(Table1[[#This Row],[Hire Date]])</f>
        <v>2025</v>
      </c>
      <c r="S5419" s="9">
        <f>YEAR(Table1[[#This Row],[Exit Date]])</f>
        <v>2025</v>
      </c>
      <c r="T5419" t="str">
        <f>IF(Table1[[#This Row],[Education Level]]="Master's Degree",
"Master's Degree",
IF(Table1[[#This Row],[Education Level]]="Bachelor's Degree",
"Bachelor's Degree",
"Others"))</f>
        <v>Others</v>
      </c>
    </row>
    <row r="5420" spans="1:20" x14ac:dyDescent="0.25">
      <c r="A5420" t="s">
        <v>11166</v>
      </c>
      <c r="B5420" t="s">
        <v>11167</v>
      </c>
      <c r="C5420" t="s">
        <v>29</v>
      </c>
      <c r="D5420">
        <v>29</v>
      </c>
      <c r="E5420" t="s">
        <v>69</v>
      </c>
      <c r="F5420" t="s">
        <v>49</v>
      </c>
      <c r="G5420" t="s">
        <v>61</v>
      </c>
      <c r="H5420" t="s">
        <v>33</v>
      </c>
      <c r="I5420" t="s">
        <v>34</v>
      </c>
      <c r="J5420" s="1">
        <v>44023</v>
      </c>
      <c r="M5420" t="s">
        <v>35</v>
      </c>
      <c r="N5420" s="2">
        <v>11250.1</v>
      </c>
      <c r="O5420" t="s">
        <v>1460</v>
      </c>
      <c r="P5420">
        <v>5.9</v>
      </c>
      <c r="Q542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20">
        <f>YEAR(Table1[[#This Row],[Hire Date]])</f>
        <v>2020</v>
      </c>
      <c r="T5420" t="str">
        <f>IF(Table1[[#This Row],[Education Level]]="Master's Degree",
"Master's Degree",
IF(Table1[[#This Row],[Education Level]]="Bachelor's Degree",
"Bachelor's Degree",
"Others"))</f>
        <v>Bachelor's Degree</v>
      </c>
    </row>
    <row r="5421" spans="1:20" x14ac:dyDescent="0.25">
      <c r="A5421" t="s">
        <v>11168</v>
      </c>
      <c r="B5421" t="s">
        <v>11169</v>
      </c>
      <c r="C5421" t="s">
        <v>18</v>
      </c>
      <c r="D5421">
        <v>24</v>
      </c>
      <c r="E5421" t="s">
        <v>79</v>
      </c>
      <c r="F5421" t="s">
        <v>31</v>
      </c>
      <c r="G5421" t="s">
        <v>93</v>
      </c>
      <c r="H5421" t="s">
        <v>22</v>
      </c>
      <c r="I5421" t="s">
        <v>34</v>
      </c>
      <c r="J5421" s="1">
        <v>45141</v>
      </c>
      <c r="K5421" s="1">
        <v>45549</v>
      </c>
      <c r="L5421" t="s">
        <v>132</v>
      </c>
      <c r="M5421" t="s">
        <v>25</v>
      </c>
      <c r="N5421" s="2">
        <v>2528.3000000000002</v>
      </c>
      <c r="O5421" t="s">
        <v>881</v>
      </c>
      <c r="P5421">
        <v>1.1000000000000001</v>
      </c>
      <c r="Q542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421">
        <f>YEAR(Table1[[#This Row],[Hire Date]])</f>
        <v>2023</v>
      </c>
      <c r="S5421" s="9">
        <f>YEAR(Table1[[#This Row],[Exit Date]])</f>
        <v>2024</v>
      </c>
      <c r="T5421" t="str">
        <f>IF(Table1[[#This Row],[Education Level]]="Master's Degree",
"Master's Degree",
IF(Table1[[#This Row],[Education Level]]="Bachelor's Degree",
"Bachelor's Degree",
"Others"))</f>
        <v>Bachelor's Degree</v>
      </c>
    </row>
    <row r="5422" spans="1:20" x14ac:dyDescent="0.25">
      <c r="A5422" t="s">
        <v>11170</v>
      </c>
      <c r="B5422" t="s">
        <v>11171</v>
      </c>
      <c r="C5422" t="s">
        <v>18</v>
      </c>
      <c r="D5422">
        <v>35</v>
      </c>
      <c r="E5422" t="s">
        <v>79</v>
      </c>
      <c r="F5422" t="s">
        <v>44</v>
      </c>
      <c r="G5422" t="s">
        <v>93</v>
      </c>
      <c r="H5422" t="s">
        <v>33</v>
      </c>
      <c r="I5422" t="s">
        <v>34</v>
      </c>
      <c r="J5422" s="1">
        <v>45302</v>
      </c>
      <c r="M5422" t="s">
        <v>35</v>
      </c>
      <c r="N5422" s="2">
        <v>2788.87</v>
      </c>
      <c r="O5422" t="s">
        <v>376</v>
      </c>
      <c r="P5422">
        <v>2.2999999999999998</v>
      </c>
      <c r="Q542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422">
        <f>YEAR(Table1[[#This Row],[Hire Date]])</f>
        <v>2024</v>
      </c>
      <c r="T5422" t="str">
        <f>IF(Table1[[#This Row],[Education Level]]="Master's Degree",
"Master's Degree",
IF(Table1[[#This Row],[Education Level]]="Bachelor's Degree",
"Bachelor's Degree",
"Others"))</f>
        <v>Bachelor's Degree</v>
      </c>
    </row>
    <row r="5423" spans="1:20" x14ac:dyDescent="0.25">
      <c r="A5423" t="s">
        <v>11172</v>
      </c>
      <c r="B5423" t="s">
        <v>11173</v>
      </c>
      <c r="C5423" t="s">
        <v>18</v>
      </c>
      <c r="D5423">
        <v>24</v>
      </c>
      <c r="E5423" t="s">
        <v>43</v>
      </c>
      <c r="F5423" t="s">
        <v>49</v>
      </c>
      <c r="G5423" t="s">
        <v>61</v>
      </c>
      <c r="H5423" t="s">
        <v>33</v>
      </c>
      <c r="I5423" t="s">
        <v>75</v>
      </c>
      <c r="J5423" s="1">
        <v>45175</v>
      </c>
      <c r="M5423" t="s">
        <v>35</v>
      </c>
      <c r="N5423" s="2">
        <v>12339.56</v>
      </c>
      <c r="O5423" t="s">
        <v>569</v>
      </c>
      <c r="P5423">
        <v>2.7</v>
      </c>
      <c r="Q542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423">
        <f>YEAR(Table1[[#This Row],[Hire Date]])</f>
        <v>2023</v>
      </c>
      <c r="T5423" t="str">
        <f>IF(Table1[[#This Row],[Education Level]]="Master's Degree",
"Master's Degree",
IF(Table1[[#This Row],[Education Level]]="Bachelor's Degree",
"Bachelor's Degree",
"Others"))</f>
        <v>Others</v>
      </c>
    </row>
    <row r="5424" spans="1:20" x14ac:dyDescent="0.25">
      <c r="A5424" t="s">
        <v>11174</v>
      </c>
      <c r="B5424" t="s">
        <v>11175</v>
      </c>
      <c r="C5424" t="s">
        <v>29</v>
      </c>
      <c r="D5424">
        <v>43</v>
      </c>
      <c r="E5424" s="9" t="s">
        <v>13002</v>
      </c>
      <c r="F5424" t="s">
        <v>31</v>
      </c>
      <c r="G5424" t="s">
        <v>32</v>
      </c>
      <c r="H5424" t="s">
        <v>138</v>
      </c>
      <c r="I5424" t="s">
        <v>34</v>
      </c>
      <c r="J5424" s="1">
        <v>44247</v>
      </c>
      <c r="M5424" t="s">
        <v>35</v>
      </c>
      <c r="N5424" s="2">
        <v>4564.43</v>
      </c>
      <c r="O5424" t="s">
        <v>125</v>
      </c>
      <c r="P5424">
        <v>5.2</v>
      </c>
      <c r="Q542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24">
        <f>YEAR(Table1[[#This Row],[Hire Date]])</f>
        <v>2021</v>
      </c>
      <c r="T5424" t="str">
        <f>IF(Table1[[#This Row],[Education Level]]="Master's Degree",
"Master's Degree",
IF(Table1[[#This Row],[Education Level]]="Bachelor's Degree",
"Bachelor's Degree",
"Others"))</f>
        <v>Bachelor's Degree</v>
      </c>
    </row>
    <row r="5425" spans="1:20" x14ac:dyDescent="0.25">
      <c r="A5425" t="s">
        <v>11176</v>
      </c>
      <c r="B5425" t="s">
        <v>11177</v>
      </c>
      <c r="C5425" t="s">
        <v>18</v>
      </c>
      <c r="D5425">
        <v>34</v>
      </c>
      <c r="E5425" t="s">
        <v>121</v>
      </c>
      <c r="F5425" t="s">
        <v>31</v>
      </c>
      <c r="G5425" t="s">
        <v>45</v>
      </c>
      <c r="H5425" t="s">
        <v>33</v>
      </c>
      <c r="I5425" t="s">
        <v>34</v>
      </c>
      <c r="J5425" s="1">
        <v>43256</v>
      </c>
      <c r="K5425" s="1">
        <v>45593</v>
      </c>
      <c r="L5425" t="s">
        <v>113</v>
      </c>
      <c r="M5425" t="s">
        <v>25</v>
      </c>
      <c r="N5425" s="2">
        <v>9022.91</v>
      </c>
      <c r="O5425" t="s">
        <v>3505</v>
      </c>
      <c r="P5425">
        <v>6.4</v>
      </c>
      <c r="Q542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25">
        <f>YEAR(Table1[[#This Row],[Hire Date]])</f>
        <v>2018</v>
      </c>
      <c r="S5425" s="9">
        <f>YEAR(Table1[[#This Row],[Exit Date]])</f>
        <v>2024</v>
      </c>
      <c r="T5425" t="str">
        <f>IF(Table1[[#This Row],[Education Level]]="Master's Degree",
"Master's Degree",
IF(Table1[[#This Row],[Education Level]]="Bachelor's Degree",
"Bachelor's Degree",
"Others"))</f>
        <v>Bachelor's Degree</v>
      </c>
    </row>
    <row r="5426" spans="1:20" x14ac:dyDescent="0.25">
      <c r="A5426" t="s">
        <v>11178</v>
      </c>
      <c r="B5426" t="s">
        <v>11179</v>
      </c>
      <c r="C5426" t="s">
        <v>29</v>
      </c>
      <c r="D5426">
        <v>33</v>
      </c>
      <c r="E5426" t="s">
        <v>69</v>
      </c>
      <c r="F5426" t="s">
        <v>74</v>
      </c>
      <c r="G5426" t="s">
        <v>45</v>
      </c>
      <c r="H5426" t="s">
        <v>33</v>
      </c>
      <c r="I5426" t="s">
        <v>34</v>
      </c>
      <c r="J5426" s="1">
        <v>43424</v>
      </c>
      <c r="M5426" t="s">
        <v>35</v>
      </c>
      <c r="N5426" s="2">
        <v>7051.53</v>
      </c>
      <c r="O5426" t="s">
        <v>1504</v>
      </c>
      <c r="P5426">
        <v>7.5</v>
      </c>
      <c r="Q542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26">
        <f>YEAR(Table1[[#This Row],[Hire Date]])</f>
        <v>2018</v>
      </c>
      <c r="T5426" t="str">
        <f>IF(Table1[[#This Row],[Education Level]]="Master's Degree",
"Master's Degree",
IF(Table1[[#This Row],[Education Level]]="Bachelor's Degree",
"Bachelor's Degree",
"Others"))</f>
        <v>Bachelor's Degree</v>
      </c>
    </row>
    <row r="5427" spans="1:20" x14ac:dyDescent="0.25">
      <c r="A5427" t="s">
        <v>11180</v>
      </c>
      <c r="B5427" t="s">
        <v>11181</v>
      </c>
      <c r="C5427" t="s">
        <v>29</v>
      </c>
      <c r="D5427">
        <v>40</v>
      </c>
      <c r="E5427" t="s">
        <v>121</v>
      </c>
      <c r="F5427" t="s">
        <v>49</v>
      </c>
      <c r="G5427" t="s">
        <v>61</v>
      </c>
      <c r="H5427" t="s">
        <v>33</v>
      </c>
      <c r="I5427" t="s">
        <v>23</v>
      </c>
      <c r="J5427" s="1">
        <v>46080</v>
      </c>
      <c r="M5427" t="s">
        <v>35</v>
      </c>
      <c r="N5427" s="2">
        <v>11382.8</v>
      </c>
      <c r="O5427" t="s">
        <v>237</v>
      </c>
      <c r="P5427">
        <v>0.2</v>
      </c>
      <c r="Q542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427">
        <f>YEAR(Table1[[#This Row],[Hire Date]])</f>
        <v>2026</v>
      </c>
      <c r="T5427" t="str">
        <f>IF(Table1[[#This Row],[Education Level]]="Master's Degree",
"Master's Degree",
IF(Table1[[#This Row],[Education Level]]="Bachelor's Degree",
"Bachelor's Degree",
"Others"))</f>
        <v>Master's Degree</v>
      </c>
    </row>
    <row r="5428" spans="1:20" x14ac:dyDescent="0.25">
      <c r="A5428" t="s">
        <v>11182</v>
      </c>
      <c r="B5428" t="s">
        <v>11183</v>
      </c>
      <c r="C5428" t="s">
        <v>29</v>
      </c>
      <c r="D5428">
        <v>43</v>
      </c>
      <c r="E5428" t="s">
        <v>100</v>
      </c>
      <c r="F5428" t="s">
        <v>60</v>
      </c>
      <c r="G5428" t="s">
        <v>45</v>
      </c>
      <c r="H5428" t="s">
        <v>33</v>
      </c>
      <c r="I5428" t="s">
        <v>175</v>
      </c>
      <c r="J5428" s="1">
        <v>44691</v>
      </c>
      <c r="M5428" t="s">
        <v>35</v>
      </c>
      <c r="N5428" s="2">
        <v>8016.3</v>
      </c>
      <c r="O5428" t="s">
        <v>325</v>
      </c>
      <c r="P5428">
        <v>4</v>
      </c>
      <c r="Q542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28">
        <f>YEAR(Table1[[#This Row],[Hire Date]])</f>
        <v>2022</v>
      </c>
      <c r="T5428" t="str">
        <f>IF(Table1[[#This Row],[Education Level]]="Master's Degree",
"Master's Degree",
IF(Table1[[#This Row],[Education Level]]="Bachelor's Degree",
"Bachelor's Degree",
"Others"))</f>
        <v>Others</v>
      </c>
    </row>
    <row r="5429" spans="1:20" x14ac:dyDescent="0.25">
      <c r="A5429" t="s">
        <v>11184</v>
      </c>
      <c r="B5429" t="s">
        <v>11185</v>
      </c>
      <c r="C5429" t="s">
        <v>18</v>
      </c>
      <c r="D5429">
        <v>34</v>
      </c>
      <c r="E5429" t="s">
        <v>43</v>
      </c>
      <c r="F5429" t="s">
        <v>31</v>
      </c>
      <c r="G5429" t="s">
        <v>21</v>
      </c>
      <c r="H5429" t="s">
        <v>33</v>
      </c>
      <c r="I5429" t="s">
        <v>50</v>
      </c>
      <c r="J5429" s="1">
        <v>45465</v>
      </c>
      <c r="M5429" t="s">
        <v>35</v>
      </c>
      <c r="N5429" s="2">
        <v>19158.5</v>
      </c>
      <c r="O5429" t="s">
        <v>1688</v>
      </c>
      <c r="P5429">
        <v>1.9</v>
      </c>
      <c r="Q542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429">
        <f>YEAR(Table1[[#This Row],[Hire Date]])</f>
        <v>2024</v>
      </c>
      <c r="T5429" t="str">
        <f>IF(Table1[[#This Row],[Education Level]]="Master's Degree",
"Master's Degree",
IF(Table1[[#This Row],[Education Level]]="Bachelor's Degree",
"Bachelor's Degree",
"Others"))</f>
        <v>Others</v>
      </c>
    </row>
    <row r="5430" spans="1:20" x14ac:dyDescent="0.25">
      <c r="A5430" t="s">
        <v>11186</v>
      </c>
      <c r="B5430" t="s">
        <v>11187</v>
      </c>
      <c r="C5430" t="s">
        <v>29</v>
      </c>
      <c r="D5430">
        <v>28</v>
      </c>
      <c r="E5430" t="s">
        <v>73</v>
      </c>
      <c r="F5430" t="s">
        <v>20</v>
      </c>
      <c r="G5430" t="s">
        <v>45</v>
      </c>
      <c r="H5430" t="s">
        <v>33</v>
      </c>
      <c r="I5430" t="s">
        <v>34</v>
      </c>
      <c r="J5430" s="1">
        <v>43192</v>
      </c>
      <c r="M5430" t="s">
        <v>35</v>
      </c>
      <c r="N5430" s="2">
        <v>7583.14</v>
      </c>
      <c r="O5430" t="s">
        <v>893</v>
      </c>
      <c r="P5430">
        <v>8.1</v>
      </c>
      <c r="Q543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30">
        <f>YEAR(Table1[[#This Row],[Hire Date]])</f>
        <v>2018</v>
      </c>
      <c r="T5430" t="str">
        <f>IF(Table1[[#This Row],[Education Level]]="Master's Degree",
"Master's Degree",
IF(Table1[[#This Row],[Education Level]]="Bachelor's Degree",
"Bachelor's Degree",
"Others"))</f>
        <v>Bachelor's Degree</v>
      </c>
    </row>
    <row r="5431" spans="1:20" x14ac:dyDescent="0.25">
      <c r="A5431" t="s">
        <v>11188</v>
      </c>
      <c r="B5431" t="s">
        <v>11189</v>
      </c>
      <c r="C5431" t="s">
        <v>29</v>
      </c>
      <c r="D5431">
        <v>22</v>
      </c>
      <c r="E5431" t="s">
        <v>43</v>
      </c>
      <c r="F5431" t="s">
        <v>20</v>
      </c>
      <c r="G5431" t="s">
        <v>137</v>
      </c>
      <c r="H5431" t="s">
        <v>33</v>
      </c>
      <c r="I5431" t="s">
        <v>34</v>
      </c>
      <c r="J5431" s="1">
        <v>43652</v>
      </c>
      <c r="K5431" s="1">
        <v>45994</v>
      </c>
      <c r="L5431" t="s">
        <v>24</v>
      </c>
      <c r="M5431" t="s">
        <v>25</v>
      </c>
      <c r="N5431" s="2">
        <v>25782.53</v>
      </c>
      <c r="O5431" t="s">
        <v>342</v>
      </c>
      <c r="P5431">
        <v>6.4</v>
      </c>
      <c r="Q543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31">
        <f>YEAR(Table1[[#This Row],[Hire Date]])</f>
        <v>2019</v>
      </c>
      <c r="S5431" s="9">
        <f>YEAR(Table1[[#This Row],[Exit Date]])</f>
        <v>2025</v>
      </c>
      <c r="T5431" t="str">
        <f>IF(Table1[[#This Row],[Education Level]]="Master's Degree",
"Master's Degree",
IF(Table1[[#This Row],[Education Level]]="Bachelor's Degree",
"Bachelor's Degree",
"Others"))</f>
        <v>Bachelor's Degree</v>
      </c>
    </row>
    <row r="5432" spans="1:20" x14ac:dyDescent="0.25">
      <c r="A5432" t="s">
        <v>11190</v>
      </c>
      <c r="B5432" t="s">
        <v>11191</v>
      </c>
      <c r="C5432" t="s">
        <v>18</v>
      </c>
      <c r="D5432">
        <v>28</v>
      </c>
      <c r="E5432" t="s">
        <v>121</v>
      </c>
      <c r="F5432" t="s">
        <v>74</v>
      </c>
      <c r="G5432" t="s">
        <v>45</v>
      </c>
      <c r="H5432" t="s">
        <v>131</v>
      </c>
      <c r="I5432" t="s">
        <v>23</v>
      </c>
      <c r="J5432" s="1">
        <v>44126</v>
      </c>
      <c r="M5432" t="s">
        <v>35</v>
      </c>
      <c r="N5432" s="2">
        <v>7684.08</v>
      </c>
      <c r="O5432" t="s">
        <v>2112</v>
      </c>
      <c r="P5432">
        <v>5.6</v>
      </c>
      <c r="Q543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32">
        <f>YEAR(Table1[[#This Row],[Hire Date]])</f>
        <v>2020</v>
      </c>
      <c r="T5432" t="str">
        <f>IF(Table1[[#This Row],[Education Level]]="Master's Degree",
"Master's Degree",
IF(Table1[[#This Row],[Education Level]]="Bachelor's Degree",
"Bachelor's Degree",
"Others"))</f>
        <v>Master's Degree</v>
      </c>
    </row>
    <row r="5433" spans="1:20" x14ac:dyDescent="0.25">
      <c r="A5433" t="s">
        <v>11192</v>
      </c>
      <c r="B5433" t="s">
        <v>11193</v>
      </c>
      <c r="C5433" t="s">
        <v>29</v>
      </c>
      <c r="D5433">
        <v>29</v>
      </c>
      <c r="E5433" t="s">
        <v>19</v>
      </c>
      <c r="F5433" t="s">
        <v>31</v>
      </c>
      <c r="G5433" t="s">
        <v>21</v>
      </c>
      <c r="H5433" t="s">
        <v>22</v>
      </c>
      <c r="I5433" t="s">
        <v>34</v>
      </c>
      <c r="J5433" s="1">
        <v>45426</v>
      </c>
      <c r="M5433" t="s">
        <v>35</v>
      </c>
      <c r="N5433" s="2">
        <v>14171.9</v>
      </c>
      <c r="O5433" t="s">
        <v>1121</v>
      </c>
      <c r="P5433">
        <v>2</v>
      </c>
      <c r="Q543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433">
        <f>YEAR(Table1[[#This Row],[Hire Date]])</f>
        <v>2024</v>
      </c>
      <c r="T5433" t="str">
        <f>IF(Table1[[#This Row],[Education Level]]="Master's Degree",
"Master's Degree",
IF(Table1[[#This Row],[Education Level]]="Bachelor's Degree",
"Bachelor's Degree",
"Others"))</f>
        <v>Bachelor's Degree</v>
      </c>
    </row>
    <row r="5434" spans="1:20" x14ac:dyDescent="0.25">
      <c r="A5434" t="s">
        <v>11194</v>
      </c>
      <c r="B5434" t="s">
        <v>11195</v>
      </c>
      <c r="C5434" t="s">
        <v>18</v>
      </c>
      <c r="D5434">
        <v>35</v>
      </c>
      <c r="E5434" t="s">
        <v>100</v>
      </c>
      <c r="F5434" t="s">
        <v>74</v>
      </c>
      <c r="G5434" t="s">
        <v>93</v>
      </c>
      <c r="H5434" t="s">
        <v>33</v>
      </c>
      <c r="I5434" t="s">
        <v>23</v>
      </c>
      <c r="J5434" s="1">
        <v>43342</v>
      </c>
      <c r="M5434" t="s">
        <v>35</v>
      </c>
      <c r="N5434" s="2">
        <v>3699.64</v>
      </c>
      <c r="O5434" t="s">
        <v>1113</v>
      </c>
      <c r="P5434">
        <v>7.7</v>
      </c>
      <c r="Q543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34">
        <f>YEAR(Table1[[#This Row],[Hire Date]])</f>
        <v>2018</v>
      </c>
      <c r="T5434" t="str">
        <f>IF(Table1[[#This Row],[Education Level]]="Master's Degree",
"Master's Degree",
IF(Table1[[#This Row],[Education Level]]="Bachelor's Degree",
"Bachelor's Degree",
"Others"))</f>
        <v>Master's Degree</v>
      </c>
    </row>
    <row r="5435" spans="1:20" x14ac:dyDescent="0.25">
      <c r="A5435" t="s">
        <v>11196</v>
      </c>
      <c r="B5435" t="s">
        <v>11197</v>
      </c>
      <c r="C5435" t="s">
        <v>18</v>
      </c>
      <c r="D5435">
        <v>31</v>
      </c>
      <c r="E5435" t="s">
        <v>30</v>
      </c>
      <c r="F5435" t="s">
        <v>31</v>
      </c>
      <c r="G5435" t="s">
        <v>32</v>
      </c>
      <c r="H5435" t="s">
        <v>33</v>
      </c>
      <c r="I5435" t="s">
        <v>34</v>
      </c>
      <c r="J5435" s="1">
        <v>43261</v>
      </c>
      <c r="M5435" t="s">
        <v>35</v>
      </c>
      <c r="N5435" s="2">
        <v>4724.6099999999997</v>
      </c>
      <c r="O5435" t="s">
        <v>3675</v>
      </c>
      <c r="P5435">
        <v>7.9</v>
      </c>
      <c r="Q543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35">
        <f>YEAR(Table1[[#This Row],[Hire Date]])</f>
        <v>2018</v>
      </c>
      <c r="T5435" t="str">
        <f>IF(Table1[[#This Row],[Education Level]]="Master's Degree",
"Master's Degree",
IF(Table1[[#This Row],[Education Level]]="Bachelor's Degree",
"Bachelor's Degree",
"Others"))</f>
        <v>Bachelor's Degree</v>
      </c>
    </row>
    <row r="5436" spans="1:20" x14ac:dyDescent="0.25">
      <c r="A5436" t="s">
        <v>11198</v>
      </c>
      <c r="B5436" t="s">
        <v>11199</v>
      </c>
      <c r="C5436" t="s">
        <v>29</v>
      </c>
      <c r="D5436">
        <v>41</v>
      </c>
      <c r="E5436" t="s">
        <v>79</v>
      </c>
      <c r="F5436" t="s">
        <v>20</v>
      </c>
      <c r="G5436" t="s">
        <v>32</v>
      </c>
      <c r="H5436" t="s">
        <v>33</v>
      </c>
      <c r="I5436" t="s">
        <v>75</v>
      </c>
      <c r="J5436" s="1">
        <v>43864</v>
      </c>
      <c r="M5436" t="s">
        <v>35</v>
      </c>
      <c r="N5436" s="2">
        <v>4213.6099999999997</v>
      </c>
      <c r="O5436" t="s">
        <v>639</v>
      </c>
      <c r="P5436">
        <v>6.3</v>
      </c>
      <c r="Q543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36">
        <f>YEAR(Table1[[#This Row],[Hire Date]])</f>
        <v>2020</v>
      </c>
      <c r="T5436" t="str">
        <f>IF(Table1[[#This Row],[Education Level]]="Master's Degree",
"Master's Degree",
IF(Table1[[#This Row],[Education Level]]="Bachelor's Degree",
"Bachelor's Degree",
"Others"))</f>
        <v>Others</v>
      </c>
    </row>
    <row r="5437" spans="1:20" x14ac:dyDescent="0.25">
      <c r="A5437" t="s">
        <v>11200</v>
      </c>
      <c r="B5437" t="s">
        <v>11201</v>
      </c>
      <c r="C5437" t="s">
        <v>18</v>
      </c>
      <c r="D5437">
        <v>29</v>
      </c>
      <c r="E5437" t="s">
        <v>121</v>
      </c>
      <c r="F5437" t="s">
        <v>31</v>
      </c>
      <c r="G5437" t="s">
        <v>61</v>
      </c>
      <c r="H5437" t="s">
        <v>22</v>
      </c>
      <c r="I5437" t="s">
        <v>34</v>
      </c>
      <c r="J5437" s="1">
        <v>45488</v>
      </c>
      <c r="M5437" t="s">
        <v>35</v>
      </c>
      <c r="N5437" s="2">
        <v>10443.68</v>
      </c>
      <c r="O5437" t="s">
        <v>572</v>
      </c>
      <c r="P5437">
        <v>1.8</v>
      </c>
      <c r="Q543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437">
        <f>YEAR(Table1[[#This Row],[Hire Date]])</f>
        <v>2024</v>
      </c>
      <c r="T5437" t="str">
        <f>IF(Table1[[#This Row],[Education Level]]="Master's Degree",
"Master's Degree",
IF(Table1[[#This Row],[Education Level]]="Bachelor's Degree",
"Bachelor's Degree",
"Others"))</f>
        <v>Bachelor's Degree</v>
      </c>
    </row>
    <row r="5438" spans="1:20" x14ac:dyDescent="0.25">
      <c r="A5438" t="s">
        <v>11202</v>
      </c>
      <c r="B5438" t="s">
        <v>11203</v>
      </c>
      <c r="C5438" t="s">
        <v>18</v>
      </c>
      <c r="D5438">
        <v>34</v>
      </c>
      <c r="E5438" t="s">
        <v>79</v>
      </c>
      <c r="F5438" t="s">
        <v>31</v>
      </c>
      <c r="G5438" t="s">
        <v>93</v>
      </c>
      <c r="H5438" t="s">
        <v>33</v>
      </c>
      <c r="I5438" t="s">
        <v>50</v>
      </c>
      <c r="J5438" s="1">
        <v>45112</v>
      </c>
      <c r="M5438" t="s">
        <v>35</v>
      </c>
      <c r="N5438" s="2">
        <v>3493.22</v>
      </c>
      <c r="O5438" t="s">
        <v>850</v>
      </c>
      <c r="P5438">
        <v>2.9</v>
      </c>
      <c r="Q543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438">
        <f>YEAR(Table1[[#This Row],[Hire Date]])</f>
        <v>2023</v>
      </c>
      <c r="T5438" t="str">
        <f>IF(Table1[[#This Row],[Education Level]]="Master's Degree",
"Master's Degree",
IF(Table1[[#This Row],[Education Level]]="Bachelor's Degree",
"Bachelor's Degree",
"Others"))</f>
        <v>Others</v>
      </c>
    </row>
    <row r="5439" spans="1:20" x14ac:dyDescent="0.25">
      <c r="A5439" t="s">
        <v>11204</v>
      </c>
      <c r="B5439" t="s">
        <v>11205</v>
      </c>
      <c r="C5439" t="s">
        <v>18</v>
      </c>
      <c r="D5439">
        <v>45</v>
      </c>
      <c r="E5439" t="s">
        <v>100</v>
      </c>
      <c r="F5439" t="s">
        <v>49</v>
      </c>
      <c r="G5439" t="s">
        <v>145</v>
      </c>
      <c r="H5439" t="s">
        <v>33</v>
      </c>
      <c r="I5439" t="s">
        <v>34</v>
      </c>
      <c r="J5439" s="1">
        <v>43371</v>
      </c>
      <c r="M5439" t="s">
        <v>35</v>
      </c>
      <c r="N5439" s="2">
        <v>37371.58</v>
      </c>
      <c r="O5439" t="s">
        <v>146</v>
      </c>
      <c r="P5439">
        <v>7.6</v>
      </c>
      <c r="Q543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39">
        <f>YEAR(Table1[[#This Row],[Hire Date]])</f>
        <v>2018</v>
      </c>
      <c r="T5439" t="str">
        <f>IF(Table1[[#This Row],[Education Level]]="Master's Degree",
"Master's Degree",
IF(Table1[[#This Row],[Education Level]]="Bachelor's Degree",
"Bachelor's Degree",
"Others"))</f>
        <v>Bachelor's Degree</v>
      </c>
    </row>
    <row r="5440" spans="1:20" x14ac:dyDescent="0.25">
      <c r="A5440" t="s">
        <v>11206</v>
      </c>
      <c r="B5440" t="s">
        <v>11207</v>
      </c>
      <c r="C5440" t="s">
        <v>18</v>
      </c>
      <c r="D5440">
        <v>38</v>
      </c>
      <c r="E5440" t="s">
        <v>121</v>
      </c>
      <c r="F5440" t="s">
        <v>31</v>
      </c>
      <c r="G5440" t="s">
        <v>61</v>
      </c>
      <c r="H5440" t="s">
        <v>33</v>
      </c>
      <c r="I5440" t="s">
        <v>23</v>
      </c>
      <c r="J5440" s="1">
        <v>45265</v>
      </c>
      <c r="K5440" s="1">
        <v>45447</v>
      </c>
      <c r="L5440" t="s">
        <v>24</v>
      </c>
      <c r="M5440" t="s">
        <v>25</v>
      </c>
      <c r="N5440" s="2">
        <v>9798.59</v>
      </c>
      <c r="O5440" t="s">
        <v>915</v>
      </c>
      <c r="P5440">
        <v>0.5</v>
      </c>
      <c r="Q544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440">
        <f>YEAR(Table1[[#This Row],[Hire Date]])</f>
        <v>2023</v>
      </c>
      <c r="S5440" s="9">
        <f>YEAR(Table1[[#This Row],[Exit Date]])</f>
        <v>2024</v>
      </c>
      <c r="T5440" t="str">
        <f>IF(Table1[[#This Row],[Education Level]]="Master's Degree",
"Master's Degree",
IF(Table1[[#This Row],[Education Level]]="Bachelor's Degree",
"Bachelor's Degree",
"Others"))</f>
        <v>Master's Degree</v>
      </c>
    </row>
    <row r="5441" spans="1:20" x14ac:dyDescent="0.25">
      <c r="A5441" t="s">
        <v>11208</v>
      </c>
      <c r="B5441" t="s">
        <v>11209</v>
      </c>
      <c r="C5441" t="s">
        <v>18</v>
      </c>
      <c r="D5441">
        <v>34</v>
      </c>
      <c r="E5441" t="s">
        <v>19</v>
      </c>
      <c r="F5441" t="s">
        <v>31</v>
      </c>
      <c r="G5441" t="s">
        <v>145</v>
      </c>
      <c r="H5441" t="s">
        <v>33</v>
      </c>
      <c r="I5441" t="s">
        <v>34</v>
      </c>
      <c r="J5441" s="1">
        <v>45343</v>
      </c>
      <c r="K5441" s="1">
        <v>45686</v>
      </c>
      <c r="L5441" t="s">
        <v>113</v>
      </c>
      <c r="M5441" t="s">
        <v>25</v>
      </c>
      <c r="N5441" s="2">
        <v>40821.550000000003</v>
      </c>
      <c r="O5441" t="s">
        <v>146</v>
      </c>
      <c r="P5441">
        <v>0.9</v>
      </c>
      <c r="Q544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441">
        <f>YEAR(Table1[[#This Row],[Hire Date]])</f>
        <v>2024</v>
      </c>
      <c r="S5441" s="9">
        <f>YEAR(Table1[[#This Row],[Exit Date]])</f>
        <v>2025</v>
      </c>
      <c r="T5441" t="str">
        <f>IF(Table1[[#This Row],[Education Level]]="Master's Degree",
"Master's Degree",
IF(Table1[[#This Row],[Education Level]]="Bachelor's Degree",
"Bachelor's Degree",
"Others"))</f>
        <v>Bachelor's Degree</v>
      </c>
    </row>
    <row r="5442" spans="1:20" x14ac:dyDescent="0.25">
      <c r="A5442" t="s">
        <v>11210</v>
      </c>
      <c r="B5442" t="s">
        <v>11211</v>
      </c>
      <c r="C5442" t="s">
        <v>29</v>
      </c>
      <c r="D5442">
        <v>29</v>
      </c>
      <c r="E5442" t="s">
        <v>19</v>
      </c>
      <c r="F5442" t="s">
        <v>44</v>
      </c>
      <c r="G5442" t="s">
        <v>145</v>
      </c>
      <c r="H5442" t="s">
        <v>22</v>
      </c>
      <c r="I5442" t="s">
        <v>23</v>
      </c>
      <c r="J5442" s="1">
        <v>45388</v>
      </c>
      <c r="M5442" t="s">
        <v>35</v>
      </c>
      <c r="N5442" s="2">
        <v>31634.14</v>
      </c>
      <c r="O5442" t="s">
        <v>146</v>
      </c>
      <c r="P5442">
        <v>2.1</v>
      </c>
      <c r="Q544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442">
        <f>YEAR(Table1[[#This Row],[Hire Date]])</f>
        <v>2024</v>
      </c>
      <c r="T5442" t="str">
        <f>IF(Table1[[#This Row],[Education Level]]="Master's Degree",
"Master's Degree",
IF(Table1[[#This Row],[Education Level]]="Bachelor's Degree",
"Bachelor's Degree",
"Others"))</f>
        <v>Master's Degree</v>
      </c>
    </row>
    <row r="5443" spans="1:20" x14ac:dyDescent="0.25">
      <c r="A5443" t="s">
        <v>11212</v>
      </c>
      <c r="B5443" t="s">
        <v>11213</v>
      </c>
      <c r="C5443" t="s">
        <v>18</v>
      </c>
      <c r="D5443">
        <v>29</v>
      </c>
      <c r="E5443" t="s">
        <v>86</v>
      </c>
      <c r="F5443" t="s">
        <v>31</v>
      </c>
      <c r="G5443" t="s">
        <v>32</v>
      </c>
      <c r="H5443" t="s">
        <v>131</v>
      </c>
      <c r="I5443" t="s">
        <v>34</v>
      </c>
      <c r="J5443" s="1">
        <v>44823</v>
      </c>
      <c r="M5443" t="s">
        <v>35</v>
      </c>
      <c r="N5443" s="2">
        <v>4624.51</v>
      </c>
      <c r="O5443" t="s">
        <v>827</v>
      </c>
      <c r="P5443">
        <v>3.7</v>
      </c>
      <c r="Q544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43">
        <f>YEAR(Table1[[#This Row],[Hire Date]])</f>
        <v>2022</v>
      </c>
      <c r="T5443" t="str">
        <f>IF(Table1[[#This Row],[Education Level]]="Master's Degree",
"Master's Degree",
IF(Table1[[#This Row],[Education Level]]="Bachelor's Degree",
"Bachelor's Degree",
"Others"))</f>
        <v>Bachelor's Degree</v>
      </c>
    </row>
    <row r="5444" spans="1:20" x14ac:dyDescent="0.25">
      <c r="A5444" t="s">
        <v>11214</v>
      </c>
      <c r="B5444" t="s">
        <v>11215</v>
      </c>
      <c r="C5444" t="s">
        <v>18</v>
      </c>
      <c r="D5444">
        <v>27</v>
      </c>
      <c r="E5444" s="9" t="s">
        <v>13002</v>
      </c>
      <c r="F5444" t="s">
        <v>31</v>
      </c>
      <c r="G5444" t="s">
        <v>45</v>
      </c>
      <c r="H5444" t="s">
        <v>33</v>
      </c>
      <c r="I5444" t="s">
        <v>23</v>
      </c>
      <c r="J5444" s="1">
        <v>45920</v>
      </c>
      <c r="M5444" t="s">
        <v>35</v>
      </c>
      <c r="N5444" s="2">
        <v>8220.23</v>
      </c>
      <c r="O5444" t="s">
        <v>5295</v>
      </c>
      <c r="P5444">
        <v>0.7</v>
      </c>
      <c r="Q544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444">
        <f>YEAR(Table1[[#This Row],[Hire Date]])</f>
        <v>2025</v>
      </c>
      <c r="T5444" t="str">
        <f>IF(Table1[[#This Row],[Education Level]]="Master's Degree",
"Master's Degree",
IF(Table1[[#This Row],[Education Level]]="Bachelor's Degree",
"Bachelor's Degree",
"Others"))</f>
        <v>Master's Degree</v>
      </c>
    </row>
    <row r="5445" spans="1:20" x14ac:dyDescent="0.25">
      <c r="A5445" t="s">
        <v>11216</v>
      </c>
      <c r="B5445" t="s">
        <v>11217</v>
      </c>
      <c r="C5445" t="s">
        <v>18</v>
      </c>
      <c r="D5445">
        <v>30</v>
      </c>
      <c r="E5445" t="s">
        <v>136</v>
      </c>
      <c r="F5445" t="s">
        <v>44</v>
      </c>
      <c r="G5445" t="s">
        <v>61</v>
      </c>
      <c r="H5445" t="s">
        <v>131</v>
      </c>
      <c r="I5445" t="s">
        <v>34</v>
      </c>
      <c r="J5445" s="1">
        <v>43283</v>
      </c>
      <c r="K5445" s="1">
        <v>43433</v>
      </c>
      <c r="L5445" t="s">
        <v>132</v>
      </c>
      <c r="M5445" t="s">
        <v>25</v>
      </c>
      <c r="N5445" s="2">
        <v>11494.08</v>
      </c>
      <c r="O5445" t="s">
        <v>1176</v>
      </c>
      <c r="P5445">
        <v>0.4</v>
      </c>
      <c r="Q544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445">
        <f>YEAR(Table1[[#This Row],[Hire Date]])</f>
        <v>2018</v>
      </c>
      <c r="S5445" s="9">
        <f>YEAR(Table1[[#This Row],[Exit Date]])</f>
        <v>2018</v>
      </c>
      <c r="T5445" t="str">
        <f>IF(Table1[[#This Row],[Education Level]]="Master's Degree",
"Master's Degree",
IF(Table1[[#This Row],[Education Level]]="Bachelor's Degree",
"Bachelor's Degree",
"Others"))</f>
        <v>Bachelor's Degree</v>
      </c>
    </row>
    <row r="5446" spans="1:20" x14ac:dyDescent="0.25">
      <c r="A5446" t="s">
        <v>11218</v>
      </c>
      <c r="B5446" t="s">
        <v>11219</v>
      </c>
      <c r="C5446" t="s">
        <v>18</v>
      </c>
      <c r="D5446">
        <v>41</v>
      </c>
      <c r="E5446" t="s">
        <v>86</v>
      </c>
      <c r="F5446" t="s">
        <v>44</v>
      </c>
      <c r="G5446" t="s">
        <v>61</v>
      </c>
      <c r="H5446" t="s">
        <v>22</v>
      </c>
      <c r="I5446" t="s">
        <v>34</v>
      </c>
      <c r="J5446" s="1">
        <v>45193</v>
      </c>
      <c r="K5446" s="1">
        <v>46055</v>
      </c>
      <c r="L5446" t="s">
        <v>24</v>
      </c>
      <c r="M5446" t="s">
        <v>25</v>
      </c>
      <c r="N5446" s="2">
        <v>12240.37</v>
      </c>
      <c r="O5446" t="s">
        <v>842</v>
      </c>
      <c r="P5446">
        <v>2.4</v>
      </c>
      <c r="Q544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446">
        <f>YEAR(Table1[[#This Row],[Hire Date]])</f>
        <v>2023</v>
      </c>
      <c r="S5446" s="9">
        <f>YEAR(Table1[[#This Row],[Exit Date]])</f>
        <v>2026</v>
      </c>
      <c r="T5446" t="str">
        <f>IF(Table1[[#This Row],[Education Level]]="Master's Degree",
"Master's Degree",
IF(Table1[[#This Row],[Education Level]]="Bachelor's Degree",
"Bachelor's Degree",
"Others"))</f>
        <v>Bachelor's Degree</v>
      </c>
    </row>
    <row r="5447" spans="1:20" x14ac:dyDescent="0.25">
      <c r="A5447" t="s">
        <v>11220</v>
      </c>
      <c r="B5447" t="s">
        <v>11221</v>
      </c>
      <c r="C5447" t="s">
        <v>29</v>
      </c>
      <c r="D5447">
        <v>33</v>
      </c>
      <c r="E5447" t="s">
        <v>43</v>
      </c>
      <c r="F5447" t="s">
        <v>31</v>
      </c>
      <c r="G5447" t="s">
        <v>61</v>
      </c>
      <c r="H5447" t="s">
        <v>33</v>
      </c>
      <c r="I5447" t="s">
        <v>23</v>
      </c>
      <c r="J5447" s="1">
        <v>45479</v>
      </c>
      <c r="M5447" t="s">
        <v>35</v>
      </c>
      <c r="N5447" s="2">
        <v>11906.11</v>
      </c>
      <c r="O5447" t="s">
        <v>54</v>
      </c>
      <c r="P5447">
        <v>1.9</v>
      </c>
      <c r="Q544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447">
        <f>YEAR(Table1[[#This Row],[Hire Date]])</f>
        <v>2024</v>
      </c>
      <c r="T5447" t="str">
        <f>IF(Table1[[#This Row],[Education Level]]="Master's Degree",
"Master's Degree",
IF(Table1[[#This Row],[Education Level]]="Bachelor's Degree",
"Bachelor's Degree",
"Others"))</f>
        <v>Master's Degree</v>
      </c>
    </row>
    <row r="5448" spans="1:20" x14ac:dyDescent="0.25">
      <c r="A5448" t="s">
        <v>11222</v>
      </c>
      <c r="B5448" t="s">
        <v>11223</v>
      </c>
      <c r="C5448" t="s">
        <v>29</v>
      </c>
      <c r="D5448">
        <v>22</v>
      </c>
      <c r="E5448" t="s">
        <v>69</v>
      </c>
      <c r="F5448" t="s">
        <v>20</v>
      </c>
      <c r="G5448" t="s">
        <v>45</v>
      </c>
      <c r="H5448" t="s">
        <v>22</v>
      </c>
      <c r="I5448" t="s">
        <v>23</v>
      </c>
      <c r="J5448" s="1">
        <v>45421</v>
      </c>
      <c r="M5448" t="s">
        <v>35</v>
      </c>
      <c r="N5448" s="2">
        <v>7655.11</v>
      </c>
      <c r="O5448" t="s">
        <v>857</v>
      </c>
      <c r="P5448">
        <v>2</v>
      </c>
      <c r="Q544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448">
        <f>YEAR(Table1[[#This Row],[Hire Date]])</f>
        <v>2024</v>
      </c>
      <c r="T5448" t="str">
        <f>IF(Table1[[#This Row],[Education Level]]="Master's Degree",
"Master's Degree",
IF(Table1[[#This Row],[Education Level]]="Bachelor's Degree",
"Bachelor's Degree",
"Others"))</f>
        <v>Master's Degree</v>
      </c>
    </row>
    <row r="5449" spans="1:20" x14ac:dyDescent="0.25">
      <c r="A5449" t="s">
        <v>11224</v>
      </c>
      <c r="B5449" t="s">
        <v>11225</v>
      </c>
      <c r="C5449" t="s">
        <v>29</v>
      </c>
      <c r="D5449">
        <v>50</v>
      </c>
      <c r="E5449" t="s">
        <v>79</v>
      </c>
      <c r="F5449" t="s">
        <v>31</v>
      </c>
      <c r="G5449" t="s">
        <v>61</v>
      </c>
      <c r="H5449" t="s">
        <v>33</v>
      </c>
      <c r="I5449" t="s">
        <v>23</v>
      </c>
      <c r="J5449" s="1">
        <v>44555</v>
      </c>
      <c r="M5449" t="s">
        <v>35</v>
      </c>
      <c r="N5449" s="2">
        <v>11409.48</v>
      </c>
      <c r="O5449" t="s">
        <v>2861</v>
      </c>
      <c r="P5449">
        <v>4.4000000000000004</v>
      </c>
      <c r="Q544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49">
        <f>YEAR(Table1[[#This Row],[Hire Date]])</f>
        <v>2021</v>
      </c>
      <c r="T5449" t="str">
        <f>IF(Table1[[#This Row],[Education Level]]="Master's Degree",
"Master's Degree",
IF(Table1[[#This Row],[Education Level]]="Bachelor's Degree",
"Bachelor's Degree",
"Others"))</f>
        <v>Master's Degree</v>
      </c>
    </row>
    <row r="5450" spans="1:20" x14ac:dyDescent="0.25">
      <c r="A5450" t="s">
        <v>11226</v>
      </c>
      <c r="B5450" t="s">
        <v>11227</v>
      </c>
      <c r="C5450" t="s">
        <v>29</v>
      </c>
      <c r="D5450">
        <v>37</v>
      </c>
      <c r="E5450" t="s">
        <v>136</v>
      </c>
      <c r="F5450" t="s">
        <v>60</v>
      </c>
      <c r="G5450" t="s">
        <v>137</v>
      </c>
      <c r="H5450" t="s">
        <v>33</v>
      </c>
      <c r="I5450" t="s">
        <v>23</v>
      </c>
      <c r="J5450" s="1">
        <v>44410</v>
      </c>
      <c r="M5450" t="s">
        <v>35</v>
      </c>
      <c r="N5450" s="2">
        <v>24499.19</v>
      </c>
      <c r="O5450" t="s">
        <v>249</v>
      </c>
      <c r="P5450">
        <v>4.8</v>
      </c>
      <c r="Q545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50">
        <f>YEAR(Table1[[#This Row],[Hire Date]])</f>
        <v>2021</v>
      </c>
      <c r="T5450" t="str">
        <f>IF(Table1[[#This Row],[Education Level]]="Master's Degree",
"Master's Degree",
IF(Table1[[#This Row],[Education Level]]="Bachelor's Degree",
"Bachelor's Degree",
"Others"))</f>
        <v>Master's Degree</v>
      </c>
    </row>
    <row r="5451" spans="1:20" x14ac:dyDescent="0.25">
      <c r="A5451" t="s">
        <v>11228</v>
      </c>
      <c r="B5451" t="s">
        <v>11229</v>
      </c>
      <c r="C5451" t="s">
        <v>18</v>
      </c>
      <c r="D5451">
        <v>22</v>
      </c>
      <c r="E5451" t="s">
        <v>19</v>
      </c>
      <c r="F5451" t="s">
        <v>60</v>
      </c>
      <c r="G5451" t="s">
        <v>232</v>
      </c>
      <c r="H5451" t="s">
        <v>33</v>
      </c>
      <c r="I5451" t="s">
        <v>23</v>
      </c>
      <c r="J5451" s="1">
        <v>44994</v>
      </c>
      <c r="K5451" s="1">
        <v>45963</v>
      </c>
      <c r="L5451" t="s">
        <v>324</v>
      </c>
      <c r="M5451" t="s">
        <v>25</v>
      </c>
      <c r="N5451" s="2">
        <v>60666.47</v>
      </c>
      <c r="O5451" t="s">
        <v>146</v>
      </c>
      <c r="P5451">
        <v>2.7</v>
      </c>
      <c r="Q545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451">
        <f>YEAR(Table1[[#This Row],[Hire Date]])</f>
        <v>2023</v>
      </c>
      <c r="S5451" s="9">
        <f>YEAR(Table1[[#This Row],[Exit Date]])</f>
        <v>2025</v>
      </c>
      <c r="T5451" t="str">
        <f>IF(Table1[[#This Row],[Education Level]]="Master's Degree",
"Master's Degree",
IF(Table1[[#This Row],[Education Level]]="Bachelor's Degree",
"Bachelor's Degree",
"Others"))</f>
        <v>Master's Degree</v>
      </c>
    </row>
    <row r="5452" spans="1:20" x14ac:dyDescent="0.25">
      <c r="A5452" t="s">
        <v>11230</v>
      </c>
      <c r="B5452" t="s">
        <v>11231</v>
      </c>
      <c r="C5452" t="s">
        <v>29</v>
      </c>
      <c r="D5452">
        <v>31</v>
      </c>
      <c r="E5452" t="s">
        <v>121</v>
      </c>
      <c r="F5452" t="s">
        <v>31</v>
      </c>
      <c r="G5452" t="s">
        <v>45</v>
      </c>
      <c r="H5452" t="s">
        <v>33</v>
      </c>
      <c r="I5452" t="s">
        <v>34</v>
      </c>
      <c r="J5452" s="1">
        <v>44243</v>
      </c>
      <c r="M5452" t="s">
        <v>35</v>
      </c>
      <c r="N5452" s="2">
        <v>9202.64</v>
      </c>
      <c r="O5452" t="s">
        <v>850</v>
      </c>
      <c r="P5452">
        <v>5.2</v>
      </c>
      <c r="Q545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52">
        <f>YEAR(Table1[[#This Row],[Hire Date]])</f>
        <v>2021</v>
      </c>
      <c r="T5452" t="str">
        <f>IF(Table1[[#This Row],[Education Level]]="Master's Degree",
"Master's Degree",
IF(Table1[[#This Row],[Education Level]]="Bachelor's Degree",
"Bachelor's Degree",
"Others"))</f>
        <v>Bachelor's Degree</v>
      </c>
    </row>
    <row r="5453" spans="1:20" x14ac:dyDescent="0.25">
      <c r="A5453" t="s">
        <v>11232</v>
      </c>
      <c r="B5453" t="s">
        <v>11233</v>
      </c>
      <c r="C5453" t="s">
        <v>29</v>
      </c>
      <c r="D5453">
        <v>35</v>
      </c>
      <c r="E5453" t="s">
        <v>73</v>
      </c>
      <c r="F5453" t="s">
        <v>74</v>
      </c>
      <c r="G5453" t="s">
        <v>45</v>
      </c>
      <c r="H5453" t="s">
        <v>33</v>
      </c>
      <c r="I5453" t="s">
        <v>34</v>
      </c>
      <c r="J5453" s="1">
        <v>44939</v>
      </c>
      <c r="M5453" t="s">
        <v>35</v>
      </c>
      <c r="N5453" s="2">
        <v>8000.33</v>
      </c>
      <c r="O5453" t="s">
        <v>2909</v>
      </c>
      <c r="P5453">
        <v>3.3</v>
      </c>
      <c r="Q545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53">
        <f>YEAR(Table1[[#This Row],[Hire Date]])</f>
        <v>2023</v>
      </c>
      <c r="T5453" t="str">
        <f>IF(Table1[[#This Row],[Education Level]]="Master's Degree",
"Master's Degree",
IF(Table1[[#This Row],[Education Level]]="Bachelor's Degree",
"Bachelor's Degree",
"Others"))</f>
        <v>Bachelor's Degree</v>
      </c>
    </row>
    <row r="5454" spans="1:20" x14ac:dyDescent="0.25">
      <c r="A5454" t="s">
        <v>11234</v>
      </c>
      <c r="B5454" t="s">
        <v>11235</v>
      </c>
      <c r="C5454" t="s">
        <v>29</v>
      </c>
      <c r="D5454">
        <v>50</v>
      </c>
      <c r="E5454" s="9" t="s">
        <v>13002</v>
      </c>
      <c r="F5454" t="s">
        <v>20</v>
      </c>
      <c r="G5454" t="s">
        <v>21</v>
      </c>
      <c r="H5454" t="s">
        <v>33</v>
      </c>
      <c r="I5454" t="s">
        <v>75</v>
      </c>
      <c r="J5454" s="1">
        <v>44573</v>
      </c>
      <c r="M5454" t="s">
        <v>35</v>
      </c>
      <c r="N5454" s="2">
        <v>14018.12</v>
      </c>
      <c r="O5454" t="s">
        <v>975</v>
      </c>
      <c r="P5454">
        <v>4.3</v>
      </c>
      <c r="Q545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54">
        <f>YEAR(Table1[[#This Row],[Hire Date]])</f>
        <v>2022</v>
      </c>
      <c r="T5454" t="str">
        <f>IF(Table1[[#This Row],[Education Level]]="Master's Degree",
"Master's Degree",
IF(Table1[[#This Row],[Education Level]]="Bachelor's Degree",
"Bachelor's Degree",
"Others"))</f>
        <v>Others</v>
      </c>
    </row>
    <row r="5455" spans="1:20" x14ac:dyDescent="0.25">
      <c r="A5455" t="s">
        <v>11236</v>
      </c>
      <c r="B5455" t="s">
        <v>11237</v>
      </c>
      <c r="C5455" t="s">
        <v>18</v>
      </c>
      <c r="D5455">
        <v>25</v>
      </c>
      <c r="E5455" t="s">
        <v>43</v>
      </c>
      <c r="F5455" t="s">
        <v>74</v>
      </c>
      <c r="G5455" t="s">
        <v>32</v>
      </c>
      <c r="H5455" t="s">
        <v>33</v>
      </c>
      <c r="I5455" t="s">
        <v>34</v>
      </c>
      <c r="J5455" s="1">
        <v>44898</v>
      </c>
      <c r="M5455" t="s">
        <v>35</v>
      </c>
      <c r="N5455" s="2">
        <v>4007.58</v>
      </c>
      <c r="O5455" t="s">
        <v>1141</v>
      </c>
      <c r="P5455">
        <v>3.5</v>
      </c>
      <c r="Q545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55">
        <f>YEAR(Table1[[#This Row],[Hire Date]])</f>
        <v>2022</v>
      </c>
      <c r="T5455" t="str">
        <f>IF(Table1[[#This Row],[Education Level]]="Master's Degree",
"Master's Degree",
IF(Table1[[#This Row],[Education Level]]="Bachelor's Degree",
"Bachelor's Degree",
"Others"))</f>
        <v>Bachelor's Degree</v>
      </c>
    </row>
    <row r="5456" spans="1:20" x14ac:dyDescent="0.25">
      <c r="A5456" t="s">
        <v>11238</v>
      </c>
      <c r="B5456" t="s">
        <v>11239</v>
      </c>
      <c r="C5456" t="s">
        <v>29</v>
      </c>
      <c r="D5456">
        <v>43</v>
      </c>
      <c r="E5456" t="s">
        <v>100</v>
      </c>
      <c r="F5456" t="s">
        <v>31</v>
      </c>
      <c r="G5456" t="s">
        <v>145</v>
      </c>
      <c r="H5456" t="s">
        <v>33</v>
      </c>
      <c r="I5456" t="s">
        <v>23</v>
      </c>
      <c r="J5456" s="1">
        <v>43741</v>
      </c>
      <c r="M5456" t="s">
        <v>35</v>
      </c>
      <c r="N5456" s="2">
        <v>44747.75</v>
      </c>
      <c r="O5456" t="s">
        <v>146</v>
      </c>
      <c r="P5456">
        <v>6.6</v>
      </c>
      <c r="Q545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56">
        <f>YEAR(Table1[[#This Row],[Hire Date]])</f>
        <v>2019</v>
      </c>
      <c r="T5456" t="str">
        <f>IF(Table1[[#This Row],[Education Level]]="Master's Degree",
"Master's Degree",
IF(Table1[[#This Row],[Education Level]]="Bachelor's Degree",
"Bachelor's Degree",
"Others"))</f>
        <v>Master's Degree</v>
      </c>
    </row>
    <row r="5457" spans="1:20" x14ac:dyDescent="0.25">
      <c r="A5457" t="s">
        <v>11240</v>
      </c>
      <c r="B5457" t="s">
        <v>11241</v>
      </c>
      <c r="C5457" t="s">
        <v>18</v>
      </c>
      <c r="D5457">
        <v>47</v>
      </c>
      <c r="E5457" t="s">
        <v>121</v>
      </c>
      <c r="F5457" t="s">
        <v>49</v>
      </c>
      <c r="G5457" t="s">
        <v>45</v>
      </c>
      <c r="H5457" t="s">
        <v>33</v>
      </c>
      <c r="I5457" t="s">
        <v>34</v>
      </c>
      <c r="J5457" s="1">
        <v>45241</v>
      </c>
      <c r="M5457" t="s">
        <v>35</v>
      </c>
      <c r="N5457" s="2">
        <v>8769.7999999999993</v>
      </c>
      <c r="O5457" t="s">
        <v>2521</v>
      </c>
      <c r="P5457">
        <v>2.5</v>
      </c>
      <c r="Q545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457">
        <f>YEAR(Table1[[#This Row],[Hire Date]])</f>
        <v>2023</v>
      </c>
      <c r="T5457" t="str">
        <f>IF(Table1[[#This Row],[Education Level]]="Master's Degree",
"Master's Degree",
IF(Table1[[#This Row],[Education Level]]="Bachelor's Degree",
"Bachelor's Degree",
"Others"))</f>
        <v>Bachelor's Degree</v>
      </c>
    </row>
    <row r="5458" spans="1:20" x14ac:dyDescent="0.25">
      <c r="A5458" t="s">
        <v>11242</v>
      </c>
      <c r="B5458" t="s">
        <v>11243</v>
      </c>
      <c r="C5458" t="s">
        <v>29</v>
      </c>
      <c r="D5458">
        <v>29</v>
      </c>
      <c r="E5458" t="s">
        <v>69</v>
      </c>
      <c r="F5458" t="s">
        <v>49</v>
      </c>
      <c r="G5458" t="s">
        <v>61</v>
      </c>
      <c r="H5458" t="s">
        <v>33</v>
      </c>
      <c r="I5458" t="s">
        <v>50</v>
      </c>
      <c r="J5458" s="1">
        <v>46076</v>
      </c>
      <c r="M5458" t="s">
        <v>35</v>
      </c>
      <c r="N5458" s="2">
        <v>13246.41</v>
      </c>
      <c r="O5458" t="s">
        <v>1394</v>
      </c>
      <c r="P5458">
        <v>0.2</v>
      </c>
      <c r="Q545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458">
        <f>YEAR(Table1[[#This Row],[Hire Date]])</f>
        <v>2026</v>
      </c>
      <c r="T5458" t="str">
        <f>IF(Table1[[#This Row],[Education Level]]="Master's Degree",
"Master's Degree",
IF(Table1[[#This Row],[Education Level]]="Bachelor's Degree",
"Bachelor's Degree",
"Others"))</f>
        <v>Others</v>
      </c>
    </row>
    <row r="5459" spans="1:20" x14ac:dyDescent="0.25">
      <c r="A5459" t="s">
        <v>11244</v>
      </c>
      <c r="B5459" t="s">
        <v>11245</v>
      </c>
      <c r="C5459" t="s">
        <v>29</v>
      </c>
      <c r="D5459">
        <v>32</v>
      </c>
      <c r="E5459" t="s">
        <v>43</v>
      </c>
      <c r="F5459" t="s">
        <v>60</v>
      </c>
      <c r="G5459" t="s">
        <v>45</v>
      </c>
      <c r="H5459" t="s">
        <v>33</v>
      </c>
      <c r="I5459" t="s">
        <v>34</v>
      </c>
      <c r="J5459" s="1">
        <v>44303</v>
      </c>
      <c r="M5459" t="s">
        <v>35</v>
      </c>
      <c r="N5459" s="2">
        <v>7346.11</v>
      </c>
      <c r="O5459" t="s">
        <v>252</v>
      </c>
      <c r="P5459">
        <v>5.0999999999999996</v>
      </c>
      <c r="Q545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59">
        <f>YEAR(Table1[[#This Row],[Hire Date]])</f>
        <v>2021</v>
      </c>
      <c r="T5459" t="str">
        <f>IF(Table1[[#This Row],[Education Level]]="Master's Degree",
"Master's Degree",
IF(Table1[[#This Row],[Education Level]]="Bachelor's Degree",
"Bachelor's Degree",
"Others"))</f>
        <v>Bachelor's Degree</v>
      </c>
    </row>
    <row r="5460" spans="1:20" x14ac:dyDescent="0.25">
      <c r="A5460" t="s">
        <v>11246</v>
      </c>
      <c r="B5460" t="s">
        <v>11247</v>
      </c>
      <c r="C5460" t="s">
        <v>18</v>
      </c>
      <c r="D5460">
        <v>25</v>
      </c>
      <c r="E5460" t="s">
        <v>100</v>
      </c>
      <c r="F5460" t="s">
        <v>60</v>
      </c>
      <c r="G5460" t="s">
        <v>61</v>
      </c>
      <c r="H5460" t="s">
        <v>33</v>
      </c>
      <c r="I5460" t="s">
        <v>50</v>
      </c>
      <c r="J5460" s="1">
        <v>44727</v>
      </c>
      <c r="M5460" t="s">
        <v>35</v>
      </c>
      <c r="N5460" s="2">
        <v>13872.09</v>
      </c>
      <c r="O5460" t="s">
        <v>924</v>
      </c>
      <c r="P5460">
        <v>3.9</v>
      </c>
      <c r="Q546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60">
        <f>YEAR(Table1[[#This Row],[Hire Date]])</f>
        <v>2022</v>
      </c>
      <c r="T5460" t="str">
        <f>IF(Table1[[#This Row],[Education Level]]="Master's Degree",
"Master's Degree",
IF(Table1[[#This Row],[Education Level]]="Bachelor's Degree",
"Bachelor's Degree",
"Others"))</f>
        <v>Others</v>
      </c>
    </row>
    <row r="5461" spans="1:20" x14ac:dyDescent="0.25">
      <c r="A5461" t="s">
        <v>11248</v>
      </c>
      <c r="B5461" t="s">
        <v>11249</v>
      </c>
      <c r="C5461" t="s">
        <v>29</v>
      </c>
      <c r="D5461">
        <v>33</v>
      </c>
      <c r="E5461" t="s">
        <v>69</v>
      </c>
      <c r="F5461" t="s">
        <v>74</v>
      </c>
      <c r="G5461" t="s">
        <v>45</v>
      </c>
      <c r="H5461" t="s">
        <v>33</v>
      </c>
      <c r="I5461" t="s">
        <v>34</v>
      </c>
      <c r="J5461" s="1">
        <v>44082</v>
      </c>
      <c r="M5461" t="s">
        <v>35</v>
      </c>
      <c r="N5461" s="2">
        <v>7448.59</v>
      </c>
      <c r="O5461" t="s">
        <v>2014</v>
      </c>
      <c r="P5461">
        <v>5.7</v>
      </c>
      <c r="Q546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61">
        <f>YEAR(Table1[[#This Row],[Hire Date]])</f>
        <v>2020</v>
      </c>
      <c r="T5461" t="str">
        <f>IF(Table1[[#This Row],[Education Level]]="Master's Degree",
"Master's Degree",
IF(Table1[[#This Row],[Education Level]]="Bachelor's Degree",
"Bachelor's Degree",
"Others"))</f>
        <v>Bachelor's Degree</v>
      </c>
    </row>
    <row r="5462" spans="1:20" x14ac:dyDescent="0.25">
      <c r="A5462" t="s">
        <v>11250</v>
      </c>
      <c r="B5462" t="s">
        <v>11251</v>
      </c>
      <c r="C5462" t="s">
        <v>18</v>
      </c>
      <c r="D5462">
        <v>34</v>
      </c>
      <c r="E5462" t="s">
        <v>100</v>
      </c>
      <c r="F5462" t="s">
        <v>74</v>
      </c>
      <c r="G5462" t="s">
        <v>145</v>
      </c>
      <c r="H5462" t="s">
        <v>33</v>
      </c>
      <c r="I5462" t="s">
        <v>23</v>
      </c>
      <c r="J5462" s="1">
        <v>43679</v>
      </c>
      <c r="M5462" t="s">
        <v>35</v>
      </c>
      <c r="N5462" s="2">
        <v>33759.17</v>
      </c>
      <c r="O5462" t="s">
        <v>146</v>
      </c>
      <c r="P5462">
        <v>6.8</v>
      </c>
      <c r="Q546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62">
        <f>YEAR(Table1[[#This Row],[Hire Date]])</f>
        <v>2019</v>
      </c>
      <c r="T5462" t="str">
        <f>IF(Table1[[#This Row],[Education Level]]="Master's Degree",
"Master's Degree",
IF(Table1[[#This Row],[Education Level]]="Bachelor's Degree",
"Bachelor's Degree",
"Others"))</f>
        <v>Master's Degree</v>
      </c>
    </row>
    <row r="5463" spans="1:20" x14ac:dyDescent="0.25">
      <c r="A5463" t="s">
        <v>11252</v>
      </c>
      <c r="B5463" t="s">
        <v>11253</v>
      </c>
      <c r="C5463" t="s">
        <v>18</v>
      </c>
      <c r="D5463">
        <v>40</v>
      </c>
      <c r="E5463" t="s">
        <v>86</v>
      </c>
      <c r="F5463" t="s">
        <v>20</v>
      </c>
      <c r="G5463" t="s">
        <v>32</v>
      </c>
      <c r="H5463" t="s">
        <v>33</v>
      </c>
      <c r="I5463" t="s">
        <v>50</v>
      </c>
      <c r="J5463" s="1">
        <v>45393</v>
      </c>
      <c r="M5463" t="s">
        <v>35</v>
      </c>
      <c r="N5463" s="2">
        <v>5263.62</v>
      </c>
      <c r="O5463" t="s">
        <v>382</v>
      </c>
      <c r="P5463">
        <v>2.1</v>
      </c>
      <c r="Q546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463">
        <f>YEAR(Table1[[#This Row],[Hire Date]])</f>
        <v>2024</v>
      </c>
      <c r="T5463" t="str">
        <f>IF(Table1[[#This Row],[Education Level]]="Master's Degree",
"Master's Degree",
IF(Table1[[#This Row],[Education Level]]="Bachelor's Degree",
"Bachelor's Degree",
"Others"))</f>
        <v>Others</v>
      </c>
    </row>
    <row r="5464" spans="1:20" x14ac:dyDescent="0.25">
      <c r="A5464" t="s">
        <v>11254</v>
      </c>
      <c r="B5464" t="s">
        <v>11255</v>
      </c>
      <c r="C5464" t="s">
        <v>18</v>
      </c>
      <c r="D5464">
        <v>44</v>
      </c>
      <c r="E5464" t="s">
        <v>43</v>
      </c>
      <c r="F5464" t="s">
        <v>31</v>
      </c>
      <c r="G5464" t="s">
        <v>45</v>
      </c>
      <c r="H5464" t="s">
        <v>33</v>
      </c>
      <c r="I5464" t="s">
        <v>23</v>
      </c>
      <c r="J5464" s="1">
        <v>43354</v>
      </c>
      <c r="M5464" t="s">
        <v>35</v>
      </c>
      <c r="N5464" s="2">
        <v>9059.1200000000008</v>
      </c>
      <c r="O5464" t="s">
        <v>757</v>
      </c>
      <c r="P5464">
        <v>7.7</v>
      </c>
      <c r="Q546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64">
        <f>YEAR(Table1[[#This Row],[Hire Date]])</f>
        <v>2018</v>
      </c>
      <c r="T5464" t="str">
        <f>IF(Table1[[#This Row],[Education Level]]="Master's Degree",
"Master's Degree",
IF(Table1[[#This Row],[Education Level]]="Bachelor's Degree",
"Bachelor's Degree",
"Others"))</f>
        <v>Master's Degree</v>
      </c>
    </row>
    <row r="5465" spans="1:20" x14ac:dyDescent="0.25">
      <c r="A5465" t="s">
        <v>11256</v>
      </c>
      <c r="B5465" t="s">
        <v>11257</v>
      </c>
      <c r="C5465" t="s">
        <v>29</v>
      </c>
      <c r="D5465">
        <v>28</v>
      </c>
      <c r="E5465" t="s">
        <v>43</v>
      </c>
      <c r="F5465" t="s">
        <v>20</v>
      </c>
      <c r="G5465" t="s">
        <v>93</v>
      </c>
      <c r="H5465" t="s">
        <v>22</v>
      </c>
      <c r="I5465" t="s">
        <v>34</v>
      </c>
      <c r="J5465" s="1">
        <v>45445</v>
      </c>
      <c r="K5465" s="1">
        <v>46153</v>
      </c>
      <c r="L5465" t="s">
        <v>132</v>
      </c>
      <c r="M5465" t="s">
        <v>25</v>
      </c>
      <c r="N5465" s="2">
        <v>3679.05</v>
      </c>
      <c r="O5465" t="s">
        <v>2934</v>
      </c>
      <c r="P5465">
        <v>1.9</v>
      </c>
      <c r="Q546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465">
        <f>YEAR(Table1[[#This Row],[Hire Date]])</f>
        <v>2024</v>
      </c>
      <c r="S5465" s="9">
        <f>YEAR(Table1[[#This Row],[Exit Date]])</f>
        <v>2026</v>
      </c>
      <c r="T5465" t="str">
        <f>IF(Table1[[#This Row],[Education Level]]="Master's Degree",
"Master's Degree",
IF(Table1[[#This Row],[Education Level]]="Bachelor's Degree",
"Bachelor's Degree",
"Others"))</f>
        <v>Bachelor's Degree</v>
      </c>
    </row>
    <row r="5466" spans="1:20" x14ac:dyDescent="0.25">
      <c r="A5466" t="s">
        <v>11258</v>
      </c>
      <c r="B5466" t="s">
        <v>11259</v>
      </c>
      <c r="C5466" t="s">
        <v>18</v>
      </c>
      <c r="D5466">
        <v>22</v>
      </c>
      <c r="E5466" t="s">
        <v>69</v>
      </c>
      <c r="F5466" t="s">
        <v>44</v>
      </c>
      <c r="G5466" t="s">
        <v>45</v>
      </c>
      <c r="H5466" t="s">
        <v>33</v>
      </c>
      <c r="I5466" t="s">
        <v>50</v>
      </c>
      <c r="J5466" s="1">
        <v>43807</v>
      </c>
      <c r="M5466" t="s">
        <v>35</v>
      </c>
      <c r="N5466" s="2">
        <v>8505</v>
      </c>
      <c r="O5466" t="s">
        <v>655</v>
      </c>
      <c r="P5466">
        <v>6.4</v>
      </c>
      <c r="Q546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66">
        <f>YEAR(Table1[[#This Row],[Hire Date]])</f>
        <v>2019</v>
      </c>
      <c r="T5466" t="str">
        <f>IF(Table1[[#This Row],[Education Level]]="Master's Degree",
"Master's Degree",
IF(Table1[[#This Row],[Education Level]]="Bachelor's Degree",
"Bachelor's Degree",
"Others"))</f>
        <v>Others</v>
      </c>
    </row>
    <row r="5467" spans="1:20" x14ac:dyDescent="0.25">
      <c r="A5467" t="s">
        <v>11260</v>
      </c>
      <c r="B5467" t="s">
        <v>11261</v>
      </c>
      <c r="C5467" t="s">
        <v>18</v>
      </c>
      <c r="D5467">
        <v>34</v>
      </c>
      <c r="E5467" t="s">
        <v>136</v>
      </c>
      <c r="F5467" t="s">
        <v>31</v>
      </c>
      <c r="G5467" t="s">
        <v>32</v>
      </c>
      <c r="H5467" t="s">
        <v>33</v>
      </c>
      <c r="I5467" t="s">
        <v>34</v>
      </c>
      <c r="J5467" s="1">
        <v>45697</v>
      </c>
      <c r="M5467" t="s">
        <v>35</v>
      </c>
      <c r="N5467" s="2">
        <v>6297.1</v>
      </c>
      <c r="O5467" t="s">
        <v>2804</v>
      </c>
      <c r="P5467">
        <v>1.3</v>
      </c>
      <c r="Q546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467">
        <f>YEAR(Table1[[#This Row],[Hire Date]])</f>
        <v>2025</v>
      </c>
      <c r="T5467" t="str">
        <f>IF(Table1[[#This Row],[Education Level]]="Master's Degree",
"Master's Degree",
IF(Table1[[#This Row],[Education Level]]="Bachelor's Degree",
"Bachelor's Degree",
"Others"))</f>
        <v>Bachelor's Degree</v>
      </c>
    </row>
    <row r="5468" spans="1:20" x14ac:dyDescent="0.25">
      <c r="A5468" t="s">
        <v>11262</v>
      </c>
      <c r="B5468" t="s">
        <v>11263</v>
      </c>
      <c r="C5468" t="s">
        <v>29</v>
      </c>
      <c r="D5468">
        <v>37</v>
      </c>
      <c r="E5468" s="9" t="s">
        <v>13002</v>
      </c>
      <c r="F5468" t="s">
        <v>74</v>
      </c>
      <c r="G5468" t="s">
        <v>137</v>
      </c>
      <c r="H5468" t="s">
        <v>33</v>
      </c>
      <c r="I5468" t="s">
        <v>34</v>
      </c>
      <c r="J5468" s="1">
        <v>44515</v>
      </c>
      <c r="M5468" t="s">
        <v>35</v>
      </c>
      <c r="N5468" s="2">
        <v>22788.26</v>
      </c>
      <c r="O5468" t="s">
        <v>733</v>
      </c>
      <c r="P5468">
        <v>4.5</v>
      </c>
      <c r="Q546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68">
        <f>YEAR(Table1[[#This Row],[Hire Date]])</f>
        <v>2021</v>
      </c>
      <c r="T5468" t="str">
        <f>IF(Table1[[#This Row],[Education Level]]="Master's Degree",
"Master's Degree",
IF(Table1[[#This Row],[Education Level]]="Bachelor's Degree",
"Bachelor's Degree",
"Others"))</f>
        <v>Bachelor's Degree</v>
      </c>
    </row>
    <row r="5469" spans="1:20" x14ac:dyDescent="0.25">
      <c r="A5469" t="s">
        <v>11264</v>
      </c>
      <c r="B5469" t="s">
        <v>11265</v>
      </c>
      <c r="C5469" t="s">
        <v>29</v>
      </c>
      <c r="D5469">
        <v>37</v>
      </c>
      <c r="E5469" t="s">
        <v>30</v>
      </c>
      <c r="F5469" t="s">
        <v>49</v>
      </c>
      <c r="G5469" t="s">
        <v>137</v>
      </c>
      <c r="H5469" t="s">
        <v>22</v>
      </c>
      <c r="I5469" t="s">
        <v>23</v>
      </c>
      <c r="J5469" s="1">
        <v>44800</v>
      </c>
      <c r="K5469" s="1">
        <v>45963</v>
      </c>
      <c r="L5469" t="s">
        <v>24</v>
      </c>
      <c r="M5469" t="s">
        <v>25</v>
      </c>
      <c r="N5469" s="2">
        <v>23402.65</v>
      </c>
      <c r="O5469" t="s">
        <v>785</v>
      </c>
      <c r="P5469">
        <v>3.2</v>
      </c>
      <c r="Q546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69">
        <f>YEAR(Table1[[#This Row],[Hire Date]])</f>
        <v>2022</v>
      </c>
      <c r="S5469" s="9">
        <f>YEAR(Table1[[#This Row],[Exit Date]])</f>
        <v>2025</v>
      </c>
      <c r="T5469" t="str">
        <f>IF(Table1[[#This Row],[Education Level]]="Master's Degree",
"Master's Degree",
IF(Table1[[#This Row],[Education Level]]="Bachelor's Degree",
"Bachelor's Degree",
"Others"))</f>
        <v>Master's Degree</v>
      </c>
    </row>
    <row r="5470" spans="1:20" x14ac:dyDescent="0.25">
      <c r="A5470" t="s">
        <v>11266</v>
      </c>
      <c r="B5470" t="s">
        <v>11267</v>
      </c>
      <c r="C5470" t="s">
        <v>18</v>
      </c>
      <c r="D5470">
        <v>32</v>
      </c>
      <c r="E5470" t="s">
        <v>100</v>
      </c>
      <c r="F5470" t="s">
        <v>31</v>
      </c>
      <c r="G5470" t="s">
        <v>61</v>
      </c>
      <c r="H5470" t="s">
        <v>33</v>
      </c>
      <c r="I5470" t="s">
        <v>34</v>
      </c>
      <c r="J5470" s="1">
        <v>44788</v>
      </c>
      <c r="K5470" s="1">
        <v>45593</v>
      </c>
      <c r="L5470" t="s">
        <v>24</v>
      </c>
      <c r="M5470" t="s">
        <v>25</v>
      </c>
      <c r="N5470" s="2">
        <v>11218.31</v>
      </c>
      <c r="O5470" t="s">
        <v>592</v>
      </c>
      <c r="P5470">
        <v>2.2000000000000002</v>
      </c>
      <c r="Q547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470">
        <f>YEAR(Table1[[#This Row],[Hire Date]])</f>
        <v>2022</v>
      </c>
      <c r="S5470" s="9">
        <f>YEAR(Table1[[#This Row],[Exit Date]])</f>
        <v>2024</v>
      </c>
      <c r="T5470" t="str">
        <f>IF(Table1[[#This Row],[Education Level]]="Master's Degree",
"Master's Degree",
IF(Table1[[#This Row],[Education Level]]="Bachelor's Degree",
"Bachelor's Degree",
"Others"))</f>
        <v>Bachelor's Degree</v>
      </c>
    </row>
    <row r="5471" spans="1:20" x14ac:dyDescent="0.25">
      <c r="A5471" t="s">
        <v>11268</v>
      </c>
      <c r="B5471" t="s">
        <v>11269</v>
      </c>
      <c r="C5471" t="s">
        <v>29</v>
      </c>
      <c r="D5471">
        <v>36</v>
      </c>
      <c r="E5471" t="s">
        <v>86</v>
      </c>
      <c r="F5471" t="s">
        <v>60</v>
      </c>
      <c r="G5471" t="s">
        <v>21</v>
      </c>
      <c r="H5471" t="s">
        <v>138</v>
      </c>
      <c r="I5471" t="s">
        <v>50</v>
      </c>
      <c r="J5471" s="1">
        <v>43364</v>
      </c>
      <c r="M5471" t="s">
        <v>35</v>
      </c>
      <c r="N5471" s="2">
        <v>15902.44</v>
      </c>
      <c r="O5471" t="s">
        <v>1480</v>
      </c>
      <c r="P5471">
        <v>7.7</v>
      </c>
      <c r="Q547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71">
        <f>YEAR(Table1[[#This Row],[Hire Date]])</f>
        <v>2018</v>
      </c>
      <c r="T5471" t="str">
        <f>IF(Table1[[#This Row],[Education Level]]="Master's Degree",
"Master's Degree",
IF(Table1[[#This Row],[Education Level]]="Bachelor's Degree",
"Bachelor's Degree",
"Others"))</f>
        <v>Others</v>
      </c>
    </row>
    <row r="5472" spans="1:20" x14ac:dyDescent="0.25">
      <c r="A5472" t="s">
        <v>11270</v>
      </c>
      <c r="B5472" t="s">
        <v>11271</v>
      </c>
      <c r="C5472" t="s">
        <v>29</v>
      </c>
      <c r="D5472">
        <v>48</v>
      </c>
      <c r="E5472" t="s">
        <v>100</v>
      </c>
      <c r="F5472" t="s">
        <v>44</v>
      </c>
      <c r="G5472" t="s">
        <v>21</v>
      </c>
      <c r="H5472" t="s">
        <v>22</v>
      </c>
      <c r="I5472" t="s">
        <v>34</v>
      </c>
      <c r="J5472" s="1">
        <v>45662</v>
      </c>
      <c r="K5472" s="1">
        <v>45858</v>
      </c>
      <c r="L5472" t="s">
        <v>24</v>
      </c>
      <c r="M5472" t="s">
        <v>25</v>
      </c>
      <c r="N5472" s="2">
        <v>17907.7</v>
      </c>
      <c r="O5472" t="s">
        <v>1939</v>
      </c>
      <c r="P5472">
        <v>0.5</v>
      </c>
      <c r="Q547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472">
        <f>YEAR(Table1[[#This Row],[Hire Date]])</f>
        <v>2025</v>
      </c>
      <c r="S5472" s="9">
        <f>YEAR(Table1[[#This Row],[Exit Date]])</f>
        <v>2025</v>
      </c>
      <c r="T5472" t="str">
        <f>IF(Table1[[#This Row],[Education Level]]="Master's Degree",
"Master's Degree",
IF(Table1[[#This Row],[Education Level]]="Bachelor's Degree",
"Bachelor's Degree",
"Others"))</f>
        <v>Bachelor's Degree</v>
      </c>
    </row>
    <row r="5473" spans="1:20" x14ac:dyDescent="0.25">
      <c r="A5473" t="s">
        <v>11272</v>
      </c>
      <c r="B5473" t="s">
        <v>11273</v>
      </c>
      <c r="C5473" t="s">
        <v>18</v>
      </c>
      <c r="D5473">
        <v>38</v>
      </c>
      <c r="E5473" t="s">
        <v>136</v>
      </c>
      <c r="F5473" t="s">
        <v>49</v>
      </c>
      <c r="G5473" t="s">
        <v>45</v>
      </c>
      <c r="H5473" t="s">
        <v>33</v>
      </c>
      <c r="I5473" t="s">
        <v>34</v>
      </c>
      <c r="J5473" s="1">
        <v>44875</v>
      </c>
      <c r="M5473" t="s">
        <v>35</v>
      </c>
      <c r="N5473" s="2">
        <v>9344.67</v>
      </c>
      <c r="O5473" t="s">
        <v>601</v>
      </c>
      <c r="P5473">
        <v>3.5</v>
      </c>
      <c r="Q547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73">
        <f>YEAR(Table1[[#This Row],[Hire Date]])</f>
        <v>2022</v>
      </c>
      <c r="T5473" t="str">
        <f>IF(Table1[[#This Row],[Education Level]]="Master's Degree",
"Master's Degree",
IF(Table1[[#This Row],[Education Level]]="Bachelor's Degree",
"Bachelor's Degree",
"Others"))</f>
        <v>Bachelor's Degree</v>
      </c>
    </row>
    <row r="5474" spans="1:20" x14ac:dyDescent="0.25">
      <c r="A5474" t="s">
        <v>11274</v>
      </c>
      <c r="B5474" t="s">
        <v>11275</v>
      </c>
      <c r="C5474" t="s">
        <v>18</v>
      </c>
      <c r="D5474">
        <v>31</v>
      </c>
      <c r="E5474" t="s">
        <v>100</v>
      </c>
      <c r="F5474" t="s">
        <v>44</v>
      </c>
      <c r="G5474" t="s">
        <v>61</v>
      </c>
      <c r="H5474" t="s">
        <v>22</v>
      </c>
      <c r="I5474" t="s">
        <v>50</v>
      </c>
      <c r="J5474" s="1">
        <v>44539</v>
      </c>
      <c r="K5474" s="1">
        <v>45679</v>
      </c>
      <c r="L5474" t="s">
        <v>760</v>
      </c>
      <c r="M5474" t="s">
        <v>25</v>
      </c>
      <c r="N5474" s="2">
        <v>12508.94</v>
      </c>
      <c r="O5474" t="s">
        <v>2707</v>
      </c>
      <c r="P5474">
        <v>3.1</v>
      </c>
      <c r="Q547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74">
        <f>YEAR(Table1[[#This Row],[Hire Date]])</f>
        <v>2021</v>
      </c>
      <c r="S5474" s="9">
        <f>YEAR(Table1[[#This Row],[Exit Date]])</f>
        <v>2025</v>
      </c>
      <c r="T5474" t="str">
        <f>IF(Table1[[#This Row],[Education Level]]="Master's Degree",
"Master's Degree",
IF(Table1[[#This Row],[Education Level]]="Bachelor's Degree",
"Bachelor's Degree",
"Others"))</f>
        <v>Others</v>
      </c>
    </row>
    <row r="5475" spans="1:20" x14ac:dyDescent="0.25">
      <c r="A5475" t="s">
        <v>11276</v>
      </c>
      <c r="B5475" t="s">
        <v>11277</v>
      </c>
      <c r="C5475" t="s">
        <v>29</v>
      </c>
      <c r="D5475">
        <v>30</v>
      </c>
      <c r="E5475" t="s">
        <v>86</v>
      </c>
      <c r="F5475" t="s">
        <v>31</v>
      </c>
      <c r="G5475" t="s">
        <v>45</v>
      </c>
      <c r="H5475" t="s">
        <v>33</v>
      </c>
      <c r="I5475" t="s">
        <v>23</v>
      </c>
      <c r="J5475" s="1">
        <v>44591</v>
      </c>
      <c r="M5475" t="s">
        <v>35</v>
      </c>
      <c r="N5475" s="2">
        <v>7272.49</v>
      </c>
      <c r="O5475" t="s">
        <v>217</v>
      </c>
      <c r="P5475">
        <v>4.3</v>
      </c>
      <c r="Q547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75">
        <f>YEAR(Table1[[#This Row],[Hire Date]])</f>
        <v>2022</v>
      </c>
      <c r="T5475" t="str">
        <f>IF(Table1[[#This Row],[Education Level]]="Master's Degree",
"Master's Degree",
IF(Table1[[#This Row],[Education Level]]="Bachelor's Degree",
"Bachelor's Degree",
"Others"))</f>
        <v>Master's Degree</v>
      </c>
    </row>
    <row r="5476" spans="1:20" x14ac:dyDescent="0.25">
      <c r="A5476" t="s">
        <v>11278</v>
      </c>
      <c r="B5476" t="s">
        <v>11279</v>
      </c>
      <c r="C5476" t="s">
        <v>18</v>
      </c>
      <c r="D5476">
        <v>33</v>
      </c>
      <c r="E5476" t="s">
        <v>100</v>
      </c>
      <c r="F5476" t="s">
        <v>20</v>
      </c>
      <c r="G5476" t="s">
        <v>45</v>
      </c>
      <c r="H5476" t="s">
        <v>33</v>
      </c>
      <c r="I5476" t="s">
        <v>175</v>
      </c>
      <c r="J5476" s="1">
        <v>43809</v>
      </c>
      <c r="M5476" t="s">
        <v>35</v>
      </c>
      <c r="N5476" s="2">
        <v>8466.4599999999991</v>
      </c>
      <c r="O5476" t="s">
        <v>503</v>
      </c>
      <c r="P5476">
        <v>6.4</v>
      </c>
      <c r="Q547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76">
        <f>YEAR(Table1[[#This Row],[Hire Date]])</f>
        <v>2019</v>
      </c>
      <c r="T5476" t="str">
        <f>IF(Table1[[#This Row],[Education Level]]="Master's Degree",
"Master's Degree",
IF(Table1[[#This Row],[Education Level]]="Bachelor's Degree",
"Bachelor's Degree",
"Others"))</f>
        <v>Others</v>
      </c>
    </row>
    <row r="5477" spans="1:20" x14ac:dyDescent="0.25">
      <c r="A5477" t="s">
        <v>11280</v>
      </c>
      <c r="B5477" t="s">
        <v>11281</v>
      </c>
      <c r="C5477" t="s">
        <v>18</v>
      </c>
      <c r="D5477">
        <v>49</v>
      </c>
      <c r="E5477" t="s">
        <v>30</v>
      </c>
      <c r="F5477" t="s">
        <v>44</v>
      </c>
      <c r="G5477" t="s">
        <v>137</v>
      </c>
      <c r="H5477" t="s">
        <v>22</v>
      </c>
      <c r="I5477" t="s">
        <v>34</v>
      </c>
      <c r="J5477" s="1">
        <v>43206</v>
      </c>
      <c r="K5477" s="1">
        <v>43435</v>
      </c>
      <c r="L5477" t="s">
        <v>132</v>
      </c>
      <c r="M5477" t="s">
        <v>25</v>
      </c>
      <c r="N5477" s="2">
        <v>22652.81</v>
      </c>
      <c r="O5477" t="s">
        <v>860</v>
      </c>
      <c r="P5477">
        <v>0.6</v>
      </c>
      <c r="Q547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477">
        <f>YEAR(Table1[[#This Row],[Hire Date]])</f>
        <v>2018</v>
      </c>
      <c r="S5477" s="9">
        <f>YEAR(Table1[[#This Row],[Exit Date]])</f>
        <v>2018</v>
      </c>
      <c r="T5477" t="str">
        <f>IF(Table1[[#This Row],[Education Level]]="Master's Degree",
"Master's Degree",
IF(Table1[[#This Row],[Education Level]]="Bachelor's Degree",
"Bachelor's Degree",
"Others"))</f>
        <v>Bachelor's Degree</v>
      </c>
    </row>
    <row r="5478" spans="1:20" x14ac:dyDescent="0.25">
      <c r="A5478" t="s">
        <v>11282</v>
      </c>
      <c r="B5478" t="s">
        <v>11283</v>
      </c>
      <c r="C5478" t="s">
        <v>18</v>
      </c>
      <c r="D5478">
        <v>33</v>
      </c>
      <c r="E5478" t="s">
        <v>69</v>
      </c>
      <c r="F5478" t="s">
        <v>49</v>
      </c>
      <c r="G5478" t="s">
        <v>93</v>
      </c>
      <c r="H5478" t="s">
        <v>33</v>
      </c>
      <c r="I5478" t="s">
        <v>175</v>
      </c>
      <c r="J5478" s="1">
        <v>45421</v>
      </c>
      <c r="M5478" t="s">
        <v>35</v>
      </c>
      <c r="N5478" s="2">
        <v>3074.79</v>
      </c>
      <c r="O5478" t="s">
        <v>1779</v>
      </c>
      <c r="P5478">
        <v>2</v>
      </c>
      <c r="Q547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478">
        <f>YEAR(Table1[[#This Row],[Hire Date]])</f>
        <v>2024</v>
      </c>
      <c r="T5478" t="str">
        <f>IF(Table1[[#This Row],[Education Level]]="Master's Degree",
"Master's Degree",
IF(Table1[[#This Row],[Education Level]]="Bachelor's Degree",
"Bachelor's Degree",
"Others"))</f>
        <v>Others</v>
      </c>
    </row>
    <row r="5479" spans="1:20" x14ac:dyDescent="0.25">
      <c r="A5479" t="s">
        <v>11284</v>
      </c>
      <c r="B5479" t="s">
        <v>11285</v>
      </c>
      <c r="C5479" t="s">
        <v>18</v>
      </c>
      <c r="D5479">
        <v>34</v>
      </c>
      <c r="E5479" t="s">
        <v>73</v>
      </c>
      <c r="F5479" t="s">
        <v>74</v>
      </c>
      <c r="G5479" t="s">
        <v>32</v>
      </c>
      <c r="H5479" t="s">
        <v>33</v>
      </c>
      <c r="I5479" t="s">
        <v>34</v>
      </c>
      <c r="J5479" s="1">
        <v>45363</v>
      </c>
      <c r="K5479" s="1">
        <v>46164</v>
      </c>
      <c r="L5479" t="s">
        <v>62</v>
      </c>
      <c r="M5479" t="s">
        <v>25</v>
      </c>
      <c r="N5479" s="2">
        <v>5456.33</v>
      </c>
      <c r="O5479" t="s">
        <v>485</v>
      </c>
      <c r="P5479">
        <v>2.2000000000000002</v>
      </c>
      <c r="Q547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479">
        <f>YEAR(Table1[[#This Row],[Hire Date]])</f>
        <v>2024</v>
      </c>
      <c r="S5479" s="9">
        <f>YEAR(Table1[[#This Row],[Exit Date]])</f>
        <v>2026</v>
      </c>
      <c r="T5479" t="str">
        <f>IF(Table1[[#This Row],[Education Level]]="Master's Degree",
"Master's Degree",
IF(Table1[[#This Row],[Education Level]]="Bachelor's Degree",
"Bachelor's Degree",
"Others"))</f>
        <v>Bachelor's Degree</v>
      </c>
    </row>
    <row r="5480" spans="1:20" x14ac:dyDescent="0.25">
      <c r="A5480" t="s">
        <v>11286</v>
      </c>
      <c r="B5480" t="s">
        <v>11287</v>
      </c>
      <c r="C5480" t="s">
        <v>29</v>
      </c>
      <c r="D5480">
        <v>30</v>
      </c>
      <c r="E5480" t="s">
        <v>86</v>
      </c>
      <c r="F5480" t="s">
        <v>74</v>
      </c>
      <c r="G5480" t="s">
        <v>61</v>
      </c>
      <c r="H5480" t="s">
        <v>33</v>
      </c>
      <c r="I5480" t="s">
        <v>23</v>
      </c>
      <c r="J5480" s="1">
        <v>43674</v>
      </c>
      <c r="K5480" s="1">
        <v>45319</v>
      </c>
      <c r="L5480" t="s">
        <v>24</v>
      </c>
      <c r="M5480" t="s">
        <v>25</v>
      </c>
      <c r="N5480" s="2">
        <v>13903.73</v>
      </c>
      <c r="O5480" t="s">
        <v>2828</v>
      </c>
      <c r="P5480">
        <v>4.5</v>
      </c>
      <c r="Q548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80">
        <f>YEAR(Table1[[#This Row],[Hire Date]])</f>
        <v>2019</v>
      </c>
      <c r="S5480" s="9">
        <f>YEAR(Table1[[#This Row],[Exit Date]])</f>
        <v>2024</v>
      </c>
      <c r="T5480" t="str">
        <f>IF(Table1[[#This Row],[Education Level]]="Master's Degree",
"Master's Degree",
IF(Table1[[#This Row],[Education Level]]="Bachelor's Degree",
"Bachelor's Degree",
"Others"))</f>
        <v>Master's Degree</v>
      </c>
    </row>
    <row r="5481" spans="1:20" x14ac:dyDescent="0.25">
      <c r="A5481" t="s">
        <v>11288</v>
      </c>
      <c r="B5481" t="s">
        <v>11289</v>
      </c>
      <c r="C5481" t="s">
        <v>18</v>
      </c>
      <c r="D5481">
        <v>44</v>
      </c>
      <c r="E5481" t="s">
        <v>30</v>
      </c>
      <c r="F5481" t="s">
        <v>31</v>
      </c>
      <c r="G5481" t="s">
        <v>61</v>
      </c>
      <c r="H5481" t="s">
        <v>33</v>
      </c>
      <c r="I5481" t="s">
        <v>34</v>
      </c>
      <c r="J5481" s="1">
        <v>45786</v>
      </c>
      <c r="M5481" t="s">
        <v>35</v>
      </c>
      <c r="N5481" s="2">
        <v>10007.040000000001</v>
      </c>
      <c r="O5481" t="s">
        <v>4196</v>
      </c>
      <c r="P5481">
        <v>1</v>
      </c>
      <c r="Q548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481">
        <f>YEAR(Table1[[#This Row],[Hire Date]])</f>
        <v>2025</v>
      </c>
      <c r="T5481" t="str">
        <f>IF(Table1[[#This Row],[Education Level]]="Master's Degree",
"Master's Degree",
IF(Table1[[#This Row],[Education Level]]="Bachelor's Degree",
"Bachelor's Degree",
"Others"))</f>
        <v>Bachelor's Degree</v>
      </c>
    </row>
    <row r="5482" spans="1:20" x14ac:dyDescent="0.25">
      <c r="A5482" t="s">
        <v>11290</v>
      </c>
      <c r="B5482" t="s">
        <v>11291</v>
      </c>
      <c r="C5482" t="s">
        <v>29</v>
      </c>
      <c r="D5482">
        <v>52</v>
      </c>
      <c r="E5482" t="s">
        <v>121</v>
      </c>
      <c r="F5482" t="s">
        <v>31</v>
      </c>
      <c r="G5482" t="s">
        <v>61</v>
      </c>
      <c r="H5482" t="s">
        <v>33</v>
      </c>
      <c r="I5482" t="s">
        <v>34</v>
      </c>
      <c r="J5482" s="1">
        <v>44889</v>
      </c>
      <c r="M5482" t="s">
        <v>35</v>
      </c>
      <c r="N5482" s="2">
        <v>10050.549999999999</v>
      </c>
      <c r="O5482" t="s">
        <v>3137</v>
      </c>
      <c r="P5482">
        <v>3.5</v>
      </c>
      <c r="Q548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3–5 Years</v>
      </c>
      <c r="R5482">
        <f>YEAR(Table1[[#This Row],[Hire Date]])</f>
        <v>2022</v>
      </c>
      <c r="T5482" t="str">
        <f>IF(Table1[[#This Row],[Education Level]]="Master's Degree",
"Master's Degree",
IF(Table1[[#This Row],[Education Level]]="Bachelor's Degree",
"Bachelor's Degree",
"Others"))</f>
        <v>Bachelor's Degree</v>
      </c>
    </row>
    <row r="5483" spans="1:20" x14ac:dyDescent="0.25">
      <c r="A5483" t="s">
        <v>11292</v>
      </c>
      <c r="B5483" t="s">
        <v>11293</v>
      </c>
      <c r="C5483" t="s">
        <v>29</v>
      </c>
      <c r="D5483">
        <v>39</v>
      </c>
      <c r="E5483" t="s">
        <v>86</v>
      </c>
      <c r="F5483" t="s">
        <v>60</v>
      </c>
      <c r="G5483" t="s">
        <v>32</v>
      </c>
      <c r="H5483" t="s">
        <v>33</v>
      </c>
      <c r="I5483" t="s">
        <v>23</v>
      </c>
      <c r="J5483" s="1">
        <v>45415</v>
      </c>
      <c r="K5483" s="1">
        <v>45887</v>
      </c>
      <c r="L5483" t="s">
        <v>24</v>
      </c>
      <c r="M5483" t="s">
        <v>25</v>
      </c>
      <c r="N5483" s="2">
        <v>6364.83</v>
      </c>
      <c r="O5483" t="s">
        <v>768</v>
      </c>
      <c r="P5483">
        <v>1.3</v>
      </c>
      <c r="Q548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483">
        <f>YEAR(Table1[[#This Row],[Hire Date]])</f>
        <v>2024</v>
      </c>
      <c r="S5483" s="9">
        <f>YEAR(Table1[[#This Row],[Exit Date]])</f>
        <v>2025</v>
      </c>
      <c r="T5483" t="str">
        <f>IF(Table1[[#This Row],[Education Level]]="Master's Degree",
"Master's Degree",
IF(Table1[[#This Row],[Education Level]]="Bachelor's Degree",
"Bachelor's Degree",
"Others"))</f>
        <v>Master's Degree</v>
      </c>
    </row>
    <row r="5484" spans="1:20" x14ac:dyDescent="0.25">
      <c r="A5484" t="s">
        <v>11294</v>
      </c>
      <c r="B5484" t="s">
        <v>11295</v>
      </c>
      <c r="C5484" t="s">
        <v>18</v>
      </c>
      <c r="D5484">
        <v>35</v>
      </c>
      <c r="E5484" t="s">
        <v>86</v>
      </c>
      <c r="F5484" t="s">
        <v>49</v>
      </c>
      <c r="G5484" t="s">
        <v>61</v>
      </c>
      <c r="H5484" t="s">
        <v>33</v>
      </c>
      <c r="I5484" t="s">
        <v>75</v>
      </c>
      <c r="J5484" s="1">
        <v>43663</v>
      </c>
      <c r="M5484" t="s">
        <v>35</v>
      </c>
      <c r="N5484" s="2">
        <v>11945.35</v>
      </c>
      <c r="O5484" t="s">
        <v>2653</v>
      </c>
      <c r="P5484">
        <v>6.8</v>
      </c>
      <c r="Q548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84">
        <f>YEAR(Table1[[#This Row],[Hire Date]])</f>
        <v>2019</v>
      </c>
      <c r="T5484" t="str">
        <f>IF(Table1[[#This Row],[Education Level]]="Master's Degree",
"Master's Degree",
IF(Table1[[#This Row],[Education Level]]="Bachelor's Degree",
"Bachelor's Degree",
"Others"))</f>
        <v>Others</v>
      </c>
    </row>
    <row r="5485" spans="1:20" x14ac:dyDescent="0.25">
      <c r="A5485" t="s">
        <v>11296</v>
      </c>
      <c r="B5485" t="s">
        <v>11297</v>
      </c>
      <c r="C5485" t="s">
        <v>29</v>
      </c>
      <c r="D5485">
        <v>35</v>
      </c>
      <c r="E5485" s="9" t="s">
        <v>13002</v>
      </c>
      <c r="F5485" t="s">
        <v>60</v>
      </c>
      <c r="G5485" t="s">
        <v>61</v>
      </c>
      <c r="H5485" t="s">
        <v>33</v>
      </c>
      <c r="I5485" t="s">
        <v>34</v>
      </c>
      <c r="J5485" s="1">
        <v>45454</v>
      </c>
      <c r="M5485" t="s">
        <v>35</v>
      </c>
      <c r="N5485" s="2">
        <v>13987.98</v>
      </c>
      <c r="O5485" t="s">
        <v>1314</v>
      </c>
      <c r="P5485">
        <v>1.9</v>
      </c>
      <c r="Q548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1–2 Years</v>
      </c>
      <c r="R5485">
        <f>YEAR(Table1[[#This Row],[Hire Date]])</f>
        <v>2024</v>
      </c>
      <c r="T5485" t="str">
        <f>IF(Table1[[#This Row],[Education Level]]="Master's Degree",
"Master's Degree",
IF(Table1[[#This Row],[Education Level]]="Bachelor's Degree",
"Bachelor's Degree",
"Others"))</f>
        <v>Bachelor's Degree</v>
      </c>
    </row>
    <row r="5486" spans="1:20" x14ac:dyDescent="0.25">
      <c r="A5486" t="s">
        <v>11298</v>
      </c>
      <c r="B5486" t="s">
        <v>6765</v>
      </c>
      <c r="C5486" t="s">
        <v>29</v>
      </c>
      <c r="D5486">
        <v>22</v>
      </c>
      <c r="E5486" t="s">
        <v>73</v>
      </c>
      <c r="F5486" t="s">
        <v>31</v>
      </c>
      <c r="G5486" t="s">
        <v>45</v>
      </c>
      <c r="H5486" t="s">
        <v>33</v>
      </c>
      <c r="I5486" t="s">
        <v>23</v>
      </c>
      <c r="J5486" s="1">
        <v>43810</v>
      </c>
      <c r="M5486" t="s">
        <v>35</v>
      </c>
      <c r="N5486" s="2">
        <v>8095.58</v>
      </c>
      <c r="O5486" t="s">
        <v>1097</v>
      </c>
      <c r="P5486">
        <v>6.4</v>
      </c>
      <c r="Q548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86">
        <f>YEAR(Table1[[#This Row],[Hire Date]])</f>
        <v>2019</v>
      </c>
      <c r="T5486" t="str">
        <f>IF(Table1[[#This Row],[Education Level]]="Master's Degree",
"Master's Degree",
IF(Table1[[#This Row],[Education Level]]="Bachelor's Degree",
"Bachelor's Degree",
"Others"))</f>
        <v>Master's Degree</v>
      </c>
    </row>
    <row r="5487" spans="1:20" x14ac:dyDescent="0.25">
      <c r="A5487" t="s">
        <v>11299</v>
      </c>
      <c r="B5487" t="s">
        <v>11300</v>
      </c>
      <c r="C5487" t="s">
        <v>29</v>
      </c>
      <c r="D5487">
        <v>41</v>
      </c>
      <c r="E5487" t="s">
        <v>43</v>
      </c>
      <c r="F5487" t="s">
        <v>44</v>
      </c>
      <c r="G5487" t="s">
        <v>45</v>
      </c>
      <c r="H5487" t="s">
        <v>33</v>
      </c>
      <c r="I5487" t="s">
        <v>34</v>
      </c>
      <c r="J5487" s="1">
        <v>43117</v>
      </c>
      <c r="M5487" t="s">
        <v>35</v>
      </c>
      <c r="N5487" s="2">
        <v>7626.18</v>
      </c>
      <c r="O5487" t="s">
        <v>1432</v>
      </c>
      <c r="P5487">
        <v>8.3000000000000007</v>
      </c>
      <c r="Q548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87">
        <f>YEAR(Table1[[#This Row],[Hire Date]])</f>
        <v>2018</v>
      </c>
      <c r="T5487" t="str">
        <f>IF(Table1[[#This Row],[Education Level]]="Master's Degree",
"Master's Degree",
IF(Table1[[#This Row],[Education Level]]="Bachelor's Degree",
"Bachelor's Degree",
"Others"))</f>
        <v>Bachelor's Degree</v>
      </c>
    </row>
    <row r="5488" spans="1:20" x14ac:dyDescent="0.25">
      <c r="A5488" t="s">
        <v>11301</v>
      </c>
      <c r="B5488" t="s">
        <v>11302</v>
      </c>
      <c r="C5488" t="s">
        <v>18</v>
      </c>
      <c r="D5488">
        <v>36</v>
      </c>
      <c r="E5488" t="s">
        <v>19</v>
      </c>
      <c r="F5488" t="s">
        <v>20</v>
      </c>
      <c r="G5488" t="s">
        <v>145</v>
      </c>
      <c r="H5488" t="s">
        <v>33</v>
      </c>
      <c r="I5488" t="s">
        <v>23</v>
      </c>
      <c r="J5488" s="1">
        <v>46036</v>
      </c>
      <c r="M5488" t="s">
        <v>35</v>
      </c>
      <c r="N5488" s="2">
        <v>36588.129999999997</v>
      </c>
      <c r="O5488" t="s">
        <v>146</v>
      </c>
      <c r="P5488">
        <v>0.3</v>
      </c>
      <c r="Q548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488">
        <f>YEAR(Table1[[#This Row],[Hire Date]])</f>
        <v>2026</v>
      </c>
      <c r="T5488" t="str">
        <f>IF(Table1[[#This Row],[Education Level]]="Master's Degree",
"Master's Degree",
IF(Table1[[#This Row],[Education Level]]="Bachelor's Degree",
"Bachelor's Degree",
"Others"))</f>
        <v>Master's Degree</v>
      </c>
    </row>
    <row r="5489" spans="1:20" x14ac:dyDescent="0.25">
      <c r="A5489" t="s">
        <v>11303</v>
      </c>
      <c r="B5489" t="s">
        <v>11304</v>
      </c>
      <c r="C5489" t="s">
        <v>18</v>
      </c>
      <c r="D5489">
        <v>38</v>
      </c>
      <c r="E5489" s="9" t="s">
        <v>13002</v>
      </c>
      <c r="F5489" t="s">
        <v>49</v>
      </c>
      <c r="G5489" t="s">
        <v>32</v>
      </c>
      <c r="H5489" t="s">
        <v>22</v>
      </c>
      <c r="I5489" t="s">
        <v>34</v>
      </c>
      <c r="J5489" s="1">
        <v>45379</v>
      </c>
      <c r="M5489" t="s">
        <v>35</v>
      </c>
      <c r="N5489" s="2">
        <v>5081.99</v>
      </c>
      <c r="O5489" t="s">
        <v>924</v>
      </c>
      <c r="P5489">
        <v>2.1</v>
      </c>
      <c r="Q548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489">
        <f>YEAR(Table1[[#This Row],[Hire Date]])</f>
        <v>2024</v>
      </c>
      <c r="T5489" t="str">
        <f>IF(Table1[[#This Row],[Education Level]]="Master's Degree",
"Master's Degree",
IF(Table1[[#This Row],[Education Level]]="Bachelor's Degree",
"Bachelor's Degree",
"Others"))</f>
        <v>Bachelor's Degree</v>
      </c>
    </row>
    <row r="5490" spans="1:20" x14ac:dyDescent="0.25">
      <c r="A5490" t="s">
        <v>11305</v>
      </c>
      <c r="B5490" t="s">
        <v>11306</v>
      </c>
      <c r="C5490" t="s">
        <v>29</v>
      </c>
      <c r="D5490">
        <v>28</v>
      </c>
      <c r="E5490" t="s">
        <v>136</v>
      </c>
      <c r="F5490" t="s">
        <v>31</v>
      </c>
      <c r="G5490" t="s">
        <v>232</v>
      </c>
      <c r="H5490" t="s">
        <v>33</v>
      </c>
      <c r="I5490" t="s">
        <v>34</v>
      </c>
      <c r="J5490" s="1">
        <v>45318</v>
      </c>
      <c r="M5490" t="s">
        <v>35</v>
      </c>
      <c r="N5490" s="2">
        <v>68346.61</v>
      </c>
      <c r="O5490" t="s">
        <v>146</v>
      </c>
      <c r="P5490">
        <v>2.2999999999999998</v>
      </c>
      <c r="Q549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490">
        <f>YEAR(Table1[[#This Row],[Hire Date]])</f>
        <v>2024</v>
      </c>
      <c r="T5490" t="str">
        <f>IF(Table1[[#This Row],[Education Level]]="Master's Degree",
"Master's Degree",
IF(Table1[[#This Row],[Education Level]]="Bachelor's Degree",
"Bachelor's Degree",
"Others"))</f>
        <v>Bachelor's Degree</v>
      </c>
    </row>
    <row r="5491" spans="1:20" x14ac:dyDescent="0.25">
      <c r="A5491" t="s">
        <v>11307</v>
      </c>
      <c r="B5491" t="s">
        <v>11308</v>
      </c>
      <c r="C5491" t="s">
        <v>18</v>
      </c>
      <c r="D5491">
        <v>31</v>
      </c>
      <c r="E5491" s="9" t="s">
        <v>13002</v>
      </c>
      <c r="F5491" t="s">
        <v>60</v>
      </c>
      <c r="G5491" t="s">
        <v>61</v>
      </c>
      <c r="H5491" t="s">
        <v>33</v>
      </c>
      <c r="I5491" t="s">
        <v>117</v>
      </c>
      <c r="J5491" s="1">
        <v>44219</v>
      </c>
      <c r="M5491" t="s">
        <v>35</v>
      </c>
      <c r="N5491" s="2">
        <v>11492.51</v>
      </c>
      <c r="O5491" t="s">
        <v>2521</v>
      </c>
      <c r="P5491">
        <v>5.3</v>
      </c>
      <c r="Q549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91">
        <f>YEAR(Table1[[#This Row],[Hire Date]])</f>
        <v>2021</v>
      </c>
      <c r="T5491" t="str">
        <f>IF(Table1[[#This Row],[Education Level]]="Master's Degree",
"Master's Degree",
IF(Table1[[#This Row],[Education Level]]="Bachelor's Degree",
"Bachelor's Degree",
"Others"))</f>
        <v>Others</v>
      </c>
    </row>
    <row r="5492" spans="1:20" x14ac:dyDescent="0.25">
      <c r="A5492" t="s">
        <v>11309</v>
      </c>
      <c r="B5492" t="s">
        <v>11310</v>
      </c>
      <c r="C5492" t="s">
        <v>29</v>
      </c>
      <c r="D5492">
        <v>31</v>
      </c>
      <c r="E5492" t="s">
        <v>100</v>
      </c>
      <c r="F5492" t="s">
        <v>31</v>
      </c>
      <c r="G5492" t="s">
        <v>45</v>
      </c>
      <c r="H5492" t="s">
        <v>33</v>
      </c>
      <c r="I5492" t="s">
        <v>34</v>
      </c>
      <c r="J5492" s="1">
        <v>43989</v>
      </c>
      <c r="M5492" t="s">
        <v>35</v>
      </c>
      <c r="N5492" s="2">
        <v>7465.22</v>
      </c>
      <c r="O5492" t="s">
        <v>730</v>
      </c>
      <c r="P5492">
        <v>5.9</v>
      </c>
      <c r="Q5492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92">
        <f>YEAR(Table1[[#This Row],[Hire Date]])</f>
        <v>2020</v>
      </c>
      <c r="T5492" t="str">
        <f>IF(Table1[[#This Row],[Education Level]]="Master's Degree",
"Master's Degree",
IF(Table1[[#This Row],[Education Level]]="Bachelor's Degree",
"Bachelor's Degree",
"Others"))</f>
        <v>Bachelor's Degree</v>
      </c>
    </row>
    <row r="5493" spans="1:20" x14ac:dyDescent="0.25">
      <c r="A5493" t="s">
        <v>11311</v>
      </c>
      <c r="B5493" t="s">
        <v>11312</v>
      </c>
      <c r="C5493" t="s">
        <v>29</v>
      </c>
      <c r="D5493">
        <v>44</v>
      </c>
      <c r="E5493" t="s">
        <v>19</v>
      </c>
      <c r="F5493" t="s">
        <v>31</v>
      </c>
      <c r="G5493" t="s">
        <v>145</v>
      </c>
      <c r="H5493" t="s">
        <v>33</v>
      </c>
      <c r="I5493" t="s">
        <v>34</v>
      </c>
      <c r="J5493" s="1">
        <v>43587</v>
      </c>
      <c r="K5493" s="1">
        <v>45855</v>
      </c>
      <c r="L5493" t="s">
        <v>324</v>
      </c>
      <c r="M5493" t="s">
        <v>25</v>
      </c>
      <c r="N5493" s="2">
        <v>33479.07</v>
      </c>
      <c r="O5493" t="s">
        <v>146</v>
      </c>
      <c r="P5493">
        <v>6.2</v>
      </c>
      <c r="Q5493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93">
        <f>YEAR(Table1[[#This Row],[Hire Date]])</f>
        <v>2019</v>
      </c>
      <c r="S5493" s="9">
        <f>YEAR(Table1[[#This Row],[Exit Date]])</f>
        <v>2025</v>
      </c>
      <c r="T5493" t="str">
        <f>IF(Table1[[#This Row],[Education Level]]="Master's Degree",
"Master's Degree",
IF(Table1[[#This Row],[Education Level]]="Bachelor's Degree",
"Bachelor's Degree",
"Others"))</f>
        <v>Bachelor's Degree</v>
      </c>
    </row>
    <row r="5494" spans="1:20" x14ac:dyDescent="0.25">
      <c r="A5494" t="s">
        <v>11313</v>
      </c>
      <c r="B5494" t="s">
        <v>11314</v>
      </c>
      <c r="C5494" t="s">
        <v>29</v>
      </c>
      <c r="D5494">
        <v>31</v>
      </c>
      <c r="E5494" t="s">
        <v>69</v>
      </c>
      <c r="F5494" t="s">
        <v>31</v>
      </c>
      <c r="G5494" t="s">
        <v>45</v>
      </c>
      <c r="H5494" t="s">
        <v>33</v>
      </c>
      <c r="I5494" t="s">
        <v>34</v>
      </c>
      <c r="J5494" s="1">
        <v>45124</v>
      </c>
      <c r="M5494" t="s">
        <v>35</v>
      </c>
      <c r="N5494" s="2">
        <v>7454.4</v>
      </c>
      <c r="O5494" t="s">
        <v>538</v>
      </c>
      <c r="P5494">
        <v>2.8</v>
      </c>
      <c r="Q5494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2–3 Years</v>
      </c>
      <c r="R5494">
        <f>YEAR(Table1[[#This Row],[Hire Date]])</f>
        <v>2023</v>
      </c>
      <c r="T5494" t="str">
        <f>IF(Table1[[#This Row],[Education Level]]="Master's Degree",
"Master's Degree",
IF(Table1[[#This Row],[Education Level]]="Bachelor's Degree",
"Bachelor's Degree",
"Others"))</f>
        <v>Bachelor's Degree</v>
      </c>
    </row>
    <row r="5495" spans="1:20" x14ac:dyDescent="0.25">
      <c r="A5495" t="s">
        <v>11315</v>
      </c>
      <c r="B5495" t="s">
        <v>11316</v>
      </c>
      <c r="C5495" t="s">
        <v>18</v>
      </c>
      <c r="D5495">
        <v>53</v>
      </c>
      <c r="E5495" t="s">
        <v>100</v>
      </c>
      <c r="F5495" t="s">
        <v>20</v>
      </c>
      <c r="G5495" t="s">
        <v>137</v>
      </c>
      <c r="H5495" t="s">
        <v>33</v>
      </c>
      <c r="I5495" t="s">
        <v>23</v>
      </c>
      <c r="J5495" s="1">
        <v>46022</v>
      </c>
      <c r="M5495" t="s">
        <v>35</v>
      </c>
      <c r="N5495" s="2">
        <v>24235.17</v>
      </c>
      <c r="O5495" t="s">
        <v>667</v>
      </c>
      <c r="P5495">
        <v>0.4</v>
      </c>
      <c r="Q5495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495">
        <f>YEAR(Table1[[#This Row],[Hire Date]])</f>
        <v>2025</v>
      </c>
      <c r="T5495" t="str">
        <f>IF(Table1[[#This Row],[Education Level]]="Master's Degree",
"Master's Degree",
IF(Table1[[#This Row],[Education Level]]="Bachelor's Degree",
"Bachelor's Degree",
"Others"))</f>
        <v>Master's Degree</v>
      </c>
    </row>
    <row r="5496" spans="1:20" x14ac:dyDescent="0.25">
      <c r="A5496" t="s">
        <v>11317</v>
      </c>
      <c r="B5496" t="s">
        <v>11318</v>
      </c>
      <c r="C5496" t="s">
        <v>29</v>
      </c>
      <c r="D5496">
        <v>38</v>
      </c>
      <c r="E5496" t="s">
        <v>30</v>
      </c>
      <c r="F5496" t="s">
        <v>20</v>
      </c>
      <c r="G5496" t="s">
        <v>61</v>
      </c>
      <c r="H5496" t="s">
        <v>33</v>
      </c>
      <c r="I5496" t="s">
        <v>34</v>
      </c>
      <c r="J5496" s="1">
        <v>44162</v>
      </c>
      <c r="M5496" t="s">
        <v>35</v>
      </c>
      <c r="N5496" s="2">
        <v>11518.68</v>
      </c>
      <c r="O5496" t="s">
        <v>575</v>
      </c>
      <c r="P5496">
        <v>5.5</v>
      </c>
      <c r="Q5496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96">
        <f>YEAR(Table1[[#This Row],[Hire Date]])</f>
        <v>2020</v>
      </c>
      <c r="T5496" t="str">
        <f>IF(Table1[[#This Row],[Education Level]]="Master's Degree",
"Master's Degree",
IF(Table1[[#This Row],[Education Level]]="Bachelor's Degree",
"Bachelor's Degree",
"Others"))</f>
        <v>Bachelor's Degree</v>
      </c>
    </row>
    <row r="5497" spans="1:20" x14ac:dyDescent="0.25">
      <c r="A5497" t="s">
        <v>11319</v>
      </c>
      <c r="B5497" t="s">
        <v>11320</v>
      </c>
      <c r="C5497" t="s">
        <v>18</v>
      </c>
      <c r="D5497">
        <v>23</v>
      </c>
      <c r="E5497" s="9" t="s">
        <v>13002</v>
      </c>
      <c r="F5497" t="s">
        <v>49</v>
      </c>
      <c r="G5497" t="s">
        <v>61</v>
      </c>
      <c r="H5497" t="s">
        <v>131</v>
      </c>
      <c r="I5497" t="s">
        <v>23</v>
      </c>
      <c r="J5497" s="1">
        <v>43805</v>
      </c>
      <c r="K5497" s="1">
        <v>44112</v>
      </c>
      <c r="L5497" t="s">
        <v>132</v>
      </c>
      <c r="M5497" t="s">
        <v>25</v>
      </c>
      <c r="N5497" s="2">
        <v>10081.92</v>
      </c>
      <c r="O5497" t="s">
        <v>569</v>
      </c>
      <c r="P5497">
        <v>0.8</v>
      </c>
      <c r="Q5497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&lt; 1 Year</v>
      </c>
      <c r="R5497">
        <f>YEAR(Table1[[#This Row],[Hire Date]])</f>
        <v>2019</v>
      </c>
      <c r="S5497" s="9">
        <f>YEAR(Table1[[#This Row],[Exit Date]])</f>
        <v>2020</v>
      </c>
      <c r="T5497" t="str">
        <f>IF(Table1[[#This Row],[Education Level]]="Master's Degree",
"Master's Degree",
IF(Table1[[#This Row],[Education Level]]="Bachelor's Degree",
"Bachelor's Degree",
"Others"))</f>
        <v>Master's Degree</v>
      </c>
    </row>
    <row r="5498" spans="1:20" x14ac:dyDescent="0.25">
      <c r="A5498" t="s">
        <v>11321</v>
      </c>
      <c r="B5498" t="s">
        <v>4488</v>
      </c>
      <c r="C5498" t="s">
        <v>29</v>
      </c>
      <c r="D5498">
        <v>33</v>
      </c>
      <c r="E5498" t="s">
        <v>86</v>
      </c>
      <c r="F5498" t="s">
        <v>60</v>
      </c>
      <c r="G5498" t="s">
        <v>61</v>
      </c>
      <c r="H5498" t="s">
        <v>33</v>
      </c>
      <c r="I5498" t="s">
        <v>117</v>
      </c>
      <c r="J5498" s="1">
        <v>43293</v>
      </c>
      <c r="M5498" t="s">
        <v>35</v>
      </c>
      <c r="N5498" s="2">
        <v>13370.27</v>
      </c>
      <c r="O5498" t="s">
        <v>1831</v>
      </c>
      <c r="P5498">
        <v>7.8</v>
      </c>
      <c r="Q5498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98">
        <f>YEAR(Table1[[#This Row],[Hire Date]])</f>
        <v>2018</v>
      </c>
      <c r="T5498" t="str">
        <f>IF(Table1[[#This Row],[Education Level]]="Master's Degree",
"Master's Degree",
IF(Table1[[#This Row],[Education Level]]="Bachelor's Degree",
"Bachelor's Degree",
"Others"))</f>
        <v>Others</v>
      </c>
    </row>
    <row r="5499" spans="1:20" x14ac:dyDescent="0.25">
      <c r="A5499" t="s">
        <v>11322</v>
      </c>
      <c r="B5499" t="s">
        <v>11323</v>
      </c>
      <c r="C5499" t="s">
        <v>18</v>
      </c>
      <c r="D5499">
        <v>29</v>
      </c>
      <c r="E5499" t="s">
        <v>69</v>
      </c>
      <c r="F5499" t="s">
        <v>31</v>
      </c>
      <c r="G5499" t="s">
        <v>45</v>
      </c>
      <c r="H5499" t="s">
        <v>33</v>
      </c>
      <c r="I5499" t="s">
        <v>50</v>
      </c>
      <c r="J5499" s="1">
        <v>43248</v>
      </c>
      <c r="K5499" s="1">
        <v>45954</v>
      </c>
      <c r="L5499" t="s">
        <v>324</v>
      </c>
      <c r="M5499" t="s">
        <v>25</v>
      </c>
      <c r="N5499" s="2">
        <v>9192.89</v>
      </c>
      <c r="O5499" t="s">
        <v>578</v>
      </c>
      <c r="P5499">
        <v>7.4</v>
      </c>
      <c r="Q5499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499">
        <f>YEAR(Table1[[#This Row],[Hire Date]])</f>
        <v>2018</v>
      </c>
      <c r="S5499" s="9">
        <f>YEAR(Table1[[#This Row],[Exit Date]])</f>
        <v>2025</v>
      </c>
      <c r="T5499" t="str">
        <f>IF(Table1[[#This Row],[Education Level]]="Master's Degree",
"Master's Degree",
IF(Table1[[#This Row],[Education Level]]="Bachelor's Degree",
"Bachelor's Degree",
"Others"))</f>
        <v>Others</v>
      </c>
    </row>
    <row r="5500" spans="1:20" x14ac:dyDescent="0.25">
      <c r="A5500" t="s">
        <v>11324</v>
      </c>
      <c r="B5500" t="s">
        <v>11325</v>
      </c>
      <c r="C5500" t="s">
        <v>18</v>
      </c>
      <c r="D5500">
        <v>22</v>
      </c>
      <c r="E5500" s="9" t="s">
        <v>13002</v>
      </c>
      <c r="F5500" t="s">
        <v>31</v>
      </c>
      <c r="G5500" t="s">
        <v>21</v>
      </c>
      <c r="H5500" t="s">
        <v>33</v>
      </c>
      <c r="I5500" t="s">
        <v>50</v>
      </c>
      <c r="J5500" s="1">
        <v>44162</v>
      </c>
      <c r="M5500" t="s">
        <v>35</v>
      </c>
      <c r="N5500" s="2">
        <v>15173.18</v>
      </c>
      <c r="O5500" t="s">
        <v>2934</v>
      </c>
      <c r="P5500">
        <v>5.5</v>
      </c>
      <c r="Q5500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500">
        <f>YEAR(Table1[[#This Row],[Hire Date]])</f>
        <v>2020</v>
      </c>
      <c r="T5500" t="str">
        <f>IF(Table1[[#This Row],[Education Level]]="Master's Degree",
"Master's Degree",
IF(Table1[[#This Row],[Education Level]]="Bachelor's Degree",
"Bachelor's Degree",
"Others"))</f>
        <v>Others</v>
      </c>
    </row>
    <row r="5501" spans="1:20" x14ac:dyDescent="0.25">
      <c r="A5501" t="s">
        <v>11326</v>
      </c>
      <c r="B5501" t="s">
        <v>11327</v>
      </c>
      <c r="C5501" t="s">
        <v>29</v>
      </c>
      <c r="D5501">
        <v>49</v>
      </c>
      <c r="E5501" t="s">
        <v>69</v>
      </c>
      <c r="F5501" t="s">
        <v>74</v>
      </c>
      <c r="G5501" t="s">
        <v>32</v>
      </c>
      <c r="H5501" t="s">
        <v>33</v>
      </c>
      <c r="I5501" t="s">
        <v>117</v>
      </c>
      <c r="J5501" s="1">
        <v>43787</v>
      </c>
      <c r="M5501" t="s">
        <v>35</v>
      </c>
      <c r="N5501" s="2">
        <v>6114.68</v>
      </c>
      <c r="O5501" t="s">
        <v>3183</v>
      </c>
      <c r="P5501">
        <v>6.5</v>
      </c>
      <c r="Q5501" t="str">
        <f>IF(Table1[[#This Row],[Tenure (Years)]]&lt;1,"&lt; 1 Year",
IF(Table1[[#This Row],[Tenure (Years)]]&lt;2,"1–2 Years",
IF(Table1[[#This Row],[Tenure (Years)]]&lt;3,"2–3 Years",
IF(Table1[[#This Row],[Tenure (Years)]]&lt;5,"3–5 Years",
IF(Table1[[#This Row],[Tenure (Years)]]&lt;10,"5–10 Years",
"&gt; 10 Years")))))</f>
        <v>5–10 Years</v>
      </c>
      <c r="R5501">
        <f>YEAR(Table1[[#This Row],[Hire Date]])</f>
        <v>2019</v>
      </c>
      <c r="T5501" t="str">
        <f>IF(Table1[[#This Row],[Education Level]]="Master's Degree",
"Master's Degree",
IF(Table1[[#This Row],[Education Level]]="Bachelor's Degree",
"Bachelor's Degree",
"Others"))</f>
        <v>Others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D767F-2882-4335-8B85-115611CEABF8}">
  <sheetPr>
    <tabColor rgb="FF29A780"/>
  </sheetPr>
  <dimension ref="A1:BX2071"/>
  <sheetViews>
    <sheetView topLeftCell="A82" zoomScale="80" zoomScaleNormal="80" workbookViewId="0">
      <selection activeCell="L122" sqref="L122"/>
    </sheetView>
  </sheetViews>
  <sheetFormatPr defaultRowHeight="15" x14ac:dyDescent="0.25"/>
  <cols>
    <col min="2" max="2" width="20.7109375" bestFit="1" customWidth="1"/>
    <col min="3" max="3" width="20.140625" bestFit="1" customWidth="1"/>
    <col min="4" max="4" width="21.7109375" bestFit="1" customWidth="1"/>
    <col min="5" max="5" width="24.140625" bestFit="1" customWidth="1"/>
    <col min="6" max="6" width="20.7109375" bestFit="1" customWidth="1"/>
    <col min="7" max="7" width="16.7109375" bestFit="1" customWidth="1"/>
    <col min="8" max="8" width="15.85546875" bestFit="1" customWidth="1"/>
    <col min="9" max="9" width="20.7109375" bestFit="1" customWidth="1"/>
    <col min="10" max="10" width="16.7109375" bestFit="1" customWidth="1"/>
    <col min="11" max="11" width="24.85546875" bestFit="1" customWidth="1"/>
    <col min="12" max="12" width="20.140625" bestFit="1" customWidth="1"/>
    <col min="13" max="13" width="8.5703125" style="9" bestFit="1" customWidth="1"/>
    <col min="14" max="14" width="11.5703125" style="9" bestFit="1" customWidth="1"/>
    <col min="15" max="15" width="20.7109375" style="9" bestFit="1" customWidth="1"/>
    <col min="16" max="16" width="24.140625" style="9" bestFit="1" customWidth="1"/>
    <col min="17" max="17" width="28.5703125" style="9" bestFit="1" customWidth="1"/>
    <col min="18" max="18" width="17" style="9" bestFit="1" customWidth="1"/>
    <col min="19" max="21" width="20.7109375" bestFit="1" customWidth="1"/>
    <col min="22" max="22" width="14.140625" bestFit="1" customWidth="1"/>
    <col min="23" max="23" width="20.7109375" bestFit="1" customWidth="1"/>
    <col min="24" max="24" width="28.5703125" bestFit="1" customWidth="1"/>
    <col min="25" max="25" width="25" bestFit="1" customWidth="1"/>
    <col min="26" max="26" width="26" bestFit="1" customWidth="1"/>
    <col min="27" max="27" width="20.5703125" bestFit="1" customWidth="1"/>
    <col min="28" max="28" width="24.140625" bestFit="1" customWidth="1"/>
    <col min="29" max="30" width="20.7109375" bestFit="1" customWidth="1"/>
    <col min="31" max="31" width="17" bestFit="1" customWidth="1"/>
    <col min="32" max="32" width="20.7109375" bestFit="1" customWidth="1"/>
    <col min="33" max="33" width="4.85546875" bestFit="1" customWidth="1"/>
    <col min="34" max="34" width="14.28515625" bestFit="1" customWidth="1"/>
    <col min="35" max="35" width="14.140625" bestFit="1" customWidth="1"/>
    <col min="36" max="36" width="20.7109375" bestFit="1" customWidth="1"/>
    <col min="37" max="37" width="7.140625" bestFit="1" customWidth="1"/>
    <col min="38" max="38" width="7.7109375" customWidth="1"/>
    <col min="39" max="39" width="20.7109375" bestFit="1" customWidth="1"/>
    <col min="40" max="40" width="16.7109375" bestFit="1" customWidth="1"/>
    <col min="41" max="41" width="7.85546875" bestFit="1" customWidth="1"/>
    <col min="42" max="42" width="4.140625" bestFit="1" customWidth="1"/>
    <col min="43" max="44" width="20.7109375" bestFit="1" customWidth="1"/>
    <col min="45" max="45" width="8.42578125" bestFit="1" customWidth="1"/>
    <col min="46" max="46" width="5.140625" bestFit="1" customWidth="1"/>
    <col min="47" max="47" width="14.140625" bestFit="1" customWidth="1"/>
    <col min="48" max="48" width="20.7109375" bestFit="1" customWidth="1"/>
    <col min="49" max="49" width="9.85546875" bestFit="1" customWidth="1"/>
    <col min="50" max="50" width="4.5703125" bestFit="1" customWidth="1"/>
    <col min="51" max="51" width="10.140625" bestFit="1" customWidth="1"/>
    <col min="52" max="52" width="14.140625" bestFit="1" customWidth="1"/>
    <col min="53" max="53" width="20.7109375" bestFit="1" customWidth="1"/>
    <col min="54" max="54" width="4.42578125" bestFit="1" customWidth="1"/>
    <col min="55" max="55" width="24.140625" bestFit="1" customWidth="1"/>
    <col min="56" max="56" width="20.7109375" bestFit="1" customWidth="1"/>
    <col min="57" max="57" width="21.7109375" bestFit="1" customWidth="1"/>
    <col min="58" max="58" width="10.140625" bestFit="1" customWidth="1"/>
    <col min="59" max="59" width="6.7109375" bestFit="1" customWidth="1"/>
    <col min="60" max="60" width="4.5703125" bestFit="1" customWidth="1"/>
    <col min="61" max="61" width="24.140625" bestFit="1" customWidth="1"/>
    <col min="62" max="62" width="20.140625" bestFit="1" customWidth="1"/>
    <col min="63" max="63" width="7.85546875" bestFit="1" customWidth="1"/>
    <col min="64" max="64" width="11.5703125" bestFit="1" customWidth="1"/>
    <col min="65" max="65" width="4.5703125" bestFit="1" customWidth="1"/>
    <col min="66" max="66" width="10.140625" bestFit="1" customWidth="1"/>
    <col min="67" max="67" width="24.140625" bestFit="1" customWidth="1"/>
    <col min="68" max="68" width="20.140625" bestFit="1" customWidth="1"/>
    <col min="69" max="69" width="8.5703125" bestFit="1" customWidth="1"/>
    <col min="70" max="70" width="11.5703125" bestFit="1" customWidth="1"/>
    <col min="71" max="71" width="11.140625" bestFit="1" customWidth="1"/>
    <col min="72" max="72" width="11.28515625" bestFit="1" customWidth="1"/>
    <col min="73" max="73" width="24.140625" bestFit="1" customWidth="1"/>
    <col min="74" max="74" width="28.5703125" bestFit="1" customWidth="1"/>
    <col min="75" max="967" width="12.7109375" bestFit="1" customWidth="1"/>
    <col min="968" max="1787" width="13.7109375" bestFit="1" customWidth="1"/>
    <col min="1788" max="1788" width="11.28515625" bestFit="1" customWidth="1"/>
  </cols>
  <sheetData>
    <row r="1" spans="1:76" ht="39" x14ac:dyDescent="0.6">
      <c r="A1" s="36" t="s">
        <v>12953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</row>
    <row r="4" spans="1:76" ht="15.75" x14ac:dyDescent="0.25">
      <c r="B4" s="38" t="s">
        <v>12961</v>
      </c>
      <c r="C4" s="38"/>
      <c r="E4" s="38" t="s">
        <v>12975</v>
      </c>
      <c r="F4" s="38"/>
      <c r="H4" s="38" t="s">
        <v>12976</v>
      </c>
      <c r="I4" s="38"/>
      <c r="K4" s="38" t="s">
        <v>12978</v>
      </c>
      <c r="L4" s="38"/>
      <c r="N4" s="38" t="s">
        <v>12962</v>
      </c>
      <c r="O4" s="38"/>
      <c r="BW4" s="9"/>
      <c r="BX4" s="9"/>
    </row>
    <row r="5" spans="1:76" x14ac:dyDescent="0.25">
      <c r="B5" s="21" t="s">
        <v>12972</v>
      </c>
      <c r="C5" s="22" t="s">
        <v>12960</v>
      </c>
      <c r="E5" s="21" t="s">
        <v>12972</v>
      </c>
      <c r="F5" s="22" t="s">
        <v>12960</v>
      </c>
      <c r="H5" s="21" t="s">
        <v>12972</v>
      </c>
      <c r="I5" s="22" t="s">
        <v>12960</v>
      </c>
      <c r="K5" s="21" t="s">
        <v>12972</v>
      </c>
      <c r="L5" s="22" t="s">
        <v>12960</v>
      </c>
      <c r="N5" s="21" t="s">
        <v>12972</v>
      </c>
      <c r="O5" s="22" t="s">
        <v>12960</v>
      </c>
      <c r="P5"/>
      <c r="Q5"/>
      <c r="R5"/>
      <c r="BW5" s="9"/>
      <c r="BX5" s="9"/>
    </row>
    <row r="6" spans="1:76" x14ac:dyDescent="0.25">
      <c r="B6" s="21" t="s">
        <v>12</v>
      </c>
      <c r="C6" s="22" t="s">
        <v>35</v>
      </c>
      <c r="E6" s="21" t="s">
        <v>12</v>
      </c>
      <c r="F6" s="22" t="s">
        <v>35</v>
      </c>
      <c r="H6" s="21" t="s">
        <v>12</v>
      </c>
      <c r="I6" s="22" t="s">
        <v>35</v>
      </c>
      <c r="K6" s="21" t="s">
        <v>12</v>
      </c>
      <c r="L6" s="22" t="s">
        <v>35</v>
      </c>
      <c r="N6" s="21" t="s">
        <v>12</v>
      </c>
      <c r="O6" s="22" t="s">
        <v>12960</v>
      </c>
      <c r="P6"/>
      <c r="Q6"/>
      <c r="R6"/>
      <c r="BW6" s="9"/>
      <c r="BX6" s="9"/>
    </row>
    <row r="7" spans="1:76" x14ac:dyDescent="0.25">
      <c r="H7" s="9"/>
      <c r="I7" s="9"/>
      <c r="K7" s="9"/>
      <c r="L7" s="9"/>
      <c r="N7"/>
      <c r="O7"/>
      <c r="P7"/>
      <c r="Q7"/>
      <c r="R7"/>
      <c r="BW7" s="9"/>
      <c r="BX7" s="9"/>
    </row>
    <row r="8" spans="1:76" x14ac:dyDescent="0.25">
      <c r="B8" s="21" t="s">
        <v>12954</v>
      </c>
      <c r="C8" t="s">
        <v>12956</v>
      </c>
      <c r="E8" s="21" t="s">
        <v>12954</v>
      </c>
      <c r="F8" t="s">
        <v>12958</v>
      </c>
      <c r="H8" s="21" t="s">
        <v>12954</v>
      </c>
      <c r="I8" t="s">
        <v>12977</v>
      </c>
      <c r="K8" s="21" t="s">
        <v>12954</v>
      </c>
      <c r="L8" t="s">
        <v>12981</v>
      </c>
      <c r="N8" s="21" t="s">
        <v>12954</v>
      </c>
      <c r="O8" s="22" t="s">
        <v>12956</v>
      </c>
      <c r="P8" s="22" t="s">
        <v>12957</v>
      </c>
      <c r="Q8" s="22" t="s">
        <v>12963</v>
      </c>
      <c r="R8" s="22" t="s">
        <v>12964</v>
      </c>
      <c r="S8" s="22" t="s">
        <v>12965</v>
      </c>
    </row>
    <row r="9" spans="1:76" x14ac:dyDescent="0.25">
      <c r="B9" s="3" t="s">
        <v>121</v>
      </c>
      <c r="C9" s="4">
        <v>379</v>
      </c>
      <c r="E9" s="3" t="s">
        <v>18</v>
      </c>
      <c r="F9" s="6">
        <v>0.55431309904153359</v>
      </c>
      <c r="H9" s="3" t="s">
        <v>131</v>
      </c>
      <c r="I9" s="6">
        <v>2.4418073938840712E-2</v>
      </c>
      <c r="K9" s="3" t="s">
        <v>34</v>
      </c>
      <c r="L9" s="6">
        <v>0.50319488817891378</v>
      </c>
      <c r="N9" s="3" t="s">
        <v>93</v>
      </c>
      <c r="O9" s="4">
        <v>431</v>
      </c>
      <c r="P9" s="6">
        <v>7.8363636363636358E-2</v>
      </c>
      <c r="Q9" s="7">
        <v>3200.4970301624135</v>
      </c>
      <c r="R9" s="7">
        <v>2504.71</v>
      </c>
      <c r="S9" s="7">
        <v>2504.71</v>
      </c>
    </row>
    <row r="10" spans="1:76" x14ac:dyDescent="0.25">
      <c r="B10" s="3" t="s">
        <v>100</v>
      </c>
      <c r="C10" s="4">
        <v>383</v>
      </c>
      <c r="E10" s="3" t="s">
        <v>29</v>
      </c>
      <c r="F10" s="6">
        <v>0.44568690095846647</v>
      </c>
      <c r="H10" s="3" t="s">
        <v>138</v>
      </c>
      <c r="I10" s="6">
        <v>3.9707895937927888E-2</v>
      </c>
      <c r="K10" s="3" t="s">
        <v>23</v>
      </c>
      <c r="L10" s="6">
        <v>0.27453217708808764</v>
      </c>
      <c r="N10" s="3" t="s">
        <v>32</v>
      </c>
      <c r="O10" s="4">
        <v>977</v>
      </c>
      <c r="P10" s="6">
        <v>0.17763636363636365</v>
      </c>
      <c r="Q10" s="7">
        <v>5297.4410951893497</v>
      </c>
      <c r="R10" s="7">
        <v>4000.09</v>
      </c>
      <c r="S10" s="7">
        <v>4000.09</v>
      </c>
    </row>
    <row r="11" spans="1:76" x14ac:dyDescent="0.25">
      <c r="B11" s="3" t="s">
        <v>13002</v>
      </c>
      <c r="C11" s="4">
        <v>385</v>
      </c>
      <c r="E11" s="3" t="s">
        <v>12955</v>
      </c>
      <c r="F11" s="6">
        <v>1</v>
      </c>
      <c r="H11" s="3" t="s">
        <v>22</v>
      </c>
      <c r="I11" s="6">
        <v>0.14103149246919214</v>
      </c>
      <c r="K11" s="3" t="s">
        <v>12980</v>
      </c>
      <c r="L11" s="6">
        <v>0.22227293473299864</v>
      </c>
      <c r="N11" s="3" t="s">
        <v>45</v>
      </c>
      <c r="O11" s="4">
        <v>1336</v>
      </c>
      <c r="P11" s="6">
        <v>0.24290909090909091</v>
      </c>
      <c r="Q11" s="7">
        <v>8023.6775299401052</v>
      </c>
      <c r="R11" s="7">
        <v>6500.74</v>
      </c>
      <c r="S11" s="7">
        <v>6500.74</v>
      </c>
    </row>
    <row r="12" spans="1:76" x14ac:dyDescent="0.25">
      <c r="B12" s="3" t="s">
        <v>43</v>
      </c>
      <c r="C12" s="4">
        <v>393</v>
      </c>
      <c r="H12" s="3" t="s">
        <v>33</v>
      </c>
      <c r="I12" s="6">
        <v>0.79484253765403923</v>
      </c>
      <c r="K12" s="3" t="s">
        <v>12955</v>
      </c>
      <c r="L12" s="6">
        <v>1</v>
      </c>
      <c r="N12" s="3" t="s">
        <v>61</v>
      </c>
      <c r="O12" s="4">
        <v>1162</v>
      </c>
      <c r="P12" s="6">
        <v>0.21127272727272728</v>
      </c>
      <c r="Q12" s="7">
        <v>11740.220783132545</v>
      </c>
      <c r="R12" s="7">
        <v>9504.89</v>
      </c>
      <c r="S12" s="7">
        <v>9504.89</v>
      </c>
    </row>
    <row r="13" spans="1:76" x14ac:dyDescent="0.25">
      <c r="B13" s="3" t="s">
        <v>86</v>
      </c>
      <c r="C13" s="4">
        <v>393</v>
      </c>
      <c r="H13" s="3" t="s">
        <v>12955</v>
      </c>
      <c r="I13" s="6">
        <v>1</v>
      </c>
      <c r="N13" s="3" t="s">
        <v>21</v>
      </c>
      <c r="O13" s="4">
        <v>622</v>
      </c>
      <c r="P13" s="6">
        <v>0.11309090909090909</v>
      </c>
      <c r="Q13" s="7">
        <v>16967.765610932467</v>
      </c>
      <c r="R13" s="7">
        <v>14004.05</v>
      </c>
      <c r="S13" s="7">
        <v>14004.05</v>
      </c>
    </row>
    <row r="14" spans="1:76" x14ac:dyDescent="0.25">
      <c r="B14" s="3" t="s">
        <v>136</v>
      </c>
      <c r="C14" s="4">
        <v>398</v>
      </c>
      <c r="N14" s="3" t="s">
        <v>137</v>
      </c>
      <c r="O14" s="4">
        <v>478</v>
      </c>
      <c r="P14" s="6">
        <v>8.6909090909090908E-2</v>
      </c>
      <c r="Q14" s="7">
        <v>24897.8521338912</v>
      </c>
      <c r="R14" s="7">
        <v>20000.78</v>
      </c>
      <c r="S14" s="7">
        <v>20000.78</v>
      </c>
    </row>
    <row r="15" spans="1:76" x14ac:dyDescent="0.25">
      <c r="B15" s="3" t="s">
        <v>79</v>
      </c>
      <c r="C15" s="4">
        <v>400</v>
      </c>
      <c r="N15" s="3" t="s">
        <v>145</v>
      </c>
      <c r="O15" s="4">
        <v>314</v>
      </c>
      <c r="P15" s="6">
        <v>5.7090909090909088E-2</v>
      </c>
      <c r="Q15" s="7">
        <v>37643.611719745219</v>
      </c>
      <c r="R15" s="7">
        <v>30019.68</v>
      </c>
      <c r="S15" s="7">
        <v>30019.68</v>
      </c>
    </row>
    <row r="16" spans="1:76" x14ac:dyDescent="0.25">
      <c r="B16" s="3" t="s">
        <v>30</v>
      </c>
      <c r="C16" s="4">
        <v>402</v>
      </c>
      <c r="N16" s="3" t="s">
        <v>232</v>
      </c>
      <c r="O16" s="4">
        <v>180</v>
      </c>
      <c r="P16" s="6">
        <v>3.272727272727273E-2</v>
      </c>
      <c r="Q16" s="7">
        <v>57750.604944444436</v>
      </c>
      <c r="R16" s="7">
        <v>45156.31</v>
      </c>
      <c r="S16" s="7">
        <v>45156.31</v>
      </c>
    </row>
    <row r="17" spans="2:27" x14ac:dyDescent="0.25">
      <c r="B17" s="3" t="s">
        <v>69</v>
      </c>
      <c r="C17" s="4">
        <v>407</v>
      </c>
      <c r="N17" s="3" t="s">
        <v>12955</v>
      </c>
      <c r="O17" s="4">
        <v>5500</v>
      </c>
      <c r="P17" s="6">
        <v>1</v>
      </c>
      <c r="Q17" s="7">
        <v>13743.110981818205</v>
      </c>
      <c r="R17" s="7">
        <v>2504.71</v>
      </c>
      <c r="S17" s="7">
        <v>2504.71</v>
      </c>
    </row>
    <row r="18" spans="2:27" x14ac:dyDescent="0.25">
      <c r="B18" s="3" t="s">
        <v>19</v>
      </c>
      <c r="C18" s="4">
        <v>420</v>
      </c>
    </row>
    <row r="19" spans="2:27" x14ac:dyDescent="0.25">
      <c r="B19" s="3" t="s">
        <v>73</v>
      </c>
      <c r="C19" s="4">
        <v>422</v>
      </c>
    </row>
    <row r="20" spans="2:27" x14ac:dyDescent="0.25">
      <c r="B20" s="3" t="s">
        <v>12955</v>
      </c>
      <c r="C20" s="4">
        <v>4382</v>
      </c>
    </row>
    <row r="22" spans="2:27" s="9" customFormat="1" x14ac:dyDescent="0.25"/>
    <row r="23" spans="2:27" s="9" customFormat="1" x14ac:dyDescent="0.25"/>
    <row r="24" spans="2:27" s="9" customFormat="1" x14ac:dyDescent="0.25"/>
    <row r="25" spans="2:27" s="9" customFormat="1" ht="15.75" x14ac:dyDescent="0.25">
      <c r="B25" s="38" t="s">
        <v>13022</v>
      </c>
      <c r="C25" s="38"/>
      <c r="E25" s="38" t="s">
        <v>12966</v>
      </c>
      <c r="F25" s="38"/>
      <c r="I25" s="38" t="s">
        <v>12967</v>
      </c>
      <c r="J25" s="38"/>
      <c r="M25" s="38" t="s">
        <v>12971</v>
      </c>
      <c r="N25" s="38"/>
      <c r="P25" s="38" t="s">
        <v>12973</v>
      </c>
      <c r="Q25" s="38"/>
      <c r="R25"/>
      <c r="S25" s="38" t="s">
        <v>12974</v>
      </c>
      <c r="T25" s="38"/>
      <c r="V25" s="22"/>
    </row>
    <row r="26" spans="2:27" s="9" customFormat="1" x14ac:dyDescent="0.25">
      <c r="B26" s="21" t="s">
        <v>12972</v>
      </c>
      <c r="C26" s="22" t="s">
        <v>12960</v>
      </c>
      <c r="D26"/>
      <c r="E26" s="21" t="s">
        <v>12972</v>
      </c>
      <c r="F26" s="22" t="s">
        <v>12960</v>
      </c>
      <c r="G26"/>
      <c r="I26" s="21" t="s">
        <v>12972</v>
      </c>
      <c r="J26" s="22" t="s">
        <v>12960</v>
      </c>
      <c r="M26" s="8" t="s">
        <v>12972</v>
      </c>
      <c r="N26" s="3">
        <v>2026</v>
      </c>
      <c r="O26"/>
      <c r="P26" s="21" t="s">
        <v>12972</v>
      </c>
      <c r="Q26" s="22" t="s">
        <v>12960</v>
      </c>
      <c r="S26" s="21" t="s">
        <v>12972</v>
      </c>
      <c r="T26" s="22" t="s">
        <v>12960</v>
      </c>
      <c r="AA26"/>
    </row>
    <row r="27" spans="2:27" s="9" customFormat="1" x14ac:dyDescent="0.25">
      <c r="B27" s="21" t="s">
        <v>12</v>
      </c>
      <c r="C27" s="22" t="s">
        <v>35</v>
      </c>
      <c r="E27" s="21" t="s">
        <v>12</v>
      </c>
      <c r="F27" s="22" t="s">
        <v>35</v>
      </c>
      <c r="G27"/>
      <c r="I27" s="21" t="s">
        <v>12</v>
      </c>
      <c r="J27" s="22" t="s">
        <v>35</v>
      </c>
      <c r="P27" s="21" t="s">
        <v>12</v>
      </c>
      <c r="Q27" s="22" t="s">
        <v>35</v>
      </c>
      <c r="S27" s="21" t="s">
        <v>12</v>
      </c>
      <c r="T27" s="22" t="s">
        <v>35</v>
      </c>
      <c r="AA27"/>
    </row>
    <row r="28" spans="2:27" s="9" customFormat="1" x14ac:dyDescent="0.25">
      <c r="G28"/>
      <c r="M28" t="s">
        <v>12956</v>
      </c>
      <c r="P28" s="22"/>
      <c r="Q28" s="22"/>
      <c r="S28" s="22"/>
      <c r="T28" s="22"/>
      <c r="AA28"/>
    </row>
    <row r="29" spans="2:27" s="9" customFormat="1" x14ac:dyDescent="0.25">
      <c r="B29" s="21" t="s">
        <v>12954</v>
      </c>
      <c r="C29" t="s">
        <v>12956</v>
      </c>
      <c r="D29"/>
      <c r="E29" s="21" t="s">
        <v>12954</v>
      </c>
      <c r="F29" s="22" t="s">
        <v>12956</v>
      </c>
      <c r="G29" s="22" t="s">
        <v>12957</v>
      </c>
      <c r="I29" s="21" t="s">
        <v>12956</v>
      </c>
      <c r="J29" s="21" t="s">
        <v>12959</v>
      </c>
      <c r="K29"/>
      <c r="M29" s="4">
        <v>160</v>
      </c>
      <c r="P29" s="22" t="s">
        <v>12956</v>
      </c>
      <c r="Q29" s="22"/>
      <c r="S29" s="21" t="s">
        <v>12954</v>
      </c>
      <c r="T29" t="s">
        <v>12956</v>
      </c>
      <c r="AA29"/>
    </row>
    <row r="30" spans="2:27" s="9" customFormat="1" x14ac:dyDescent="0.25">
      <c r="B30" s="3" t="s">
        <v>45</v>
      </c>
      <c r="C30" s="11">
        <v>1064</v>
      </c>
      <c r="D30"/>
      <c r="E30" s="3" t="s">
        <v>20</v>
      </c>
      <c r="F30" s="4">
        <v>486</v>
      </c>
      <c r="G30" s="5">
        <v>0.11090826106800547</v>
      </c>
      <c r="I30" s="21" t="s">
        <v>12954</v>
      </c>
      <c r="J30" s="22" t="s">
        <v>18</v>
      </c>
      <c r="K30" s="22" t="s">
        <v>29</v>
      </c>
      <c r="P30" s="11">
        <v>4382</v>
      </c>
      <c r="Q30" s="22"/>
      <c r="S30" s="3" t="s">
        <v>29</v>
      </c>
      <c r="T30" s="6">
        <v>0.44568690095846647</v>
      </c>
      <c r="AA30"/>
    </row>
    <row r="31" spans="2:27" s="9" customFormat="1" x14ac:dyDescent="0.25">
      <c r="B31" s="3" t="s">
        <v>61</v>
      </c>
      <c r="C31" s="11">
        <v>916</v>
      </c>
      <c r="D31"/>
      <c r="E31" s="3" t="s">
        <v>49</v>
      </c>
      <c r="F31" s="4">
        <v>525</v>
      </c>
      <c r="G31" s="5">
        <v>0.11980830670926518</v>
      </c>
      <c r="I31" s="3" t="s">
        <v>20</v>
      </c>
      <c r="J31" s="4">
        <v>268</v>
      </c>
      <c r="K31" s="4">
        <v>218</v>
      </c>
      <c r="P31" s="22"/>
      <c r="Q31" s="22"/>
      <c r="S31" s="3" t="s">
        <v>18</v>
      </c>
      <c r="T31" s="6">
        <v>0.55431309904153359</v>
      </c>
      <c r="AA31"/>
    </row>
    <row r="32" spans="2:27" s="9" customFormat="1" x14ac:dyDescent="0.25">
      <c r="B32" s="3" t="s">
        <v>32</v>
      </c>
      <c r="C32" s="11">
        <v>796</v>
      </c>
      <c r="D32"/>
      <c r="E32" s="3" t="s">
        <v>31</v>
      </c>
      <c r="F32" s="4">
        <v>1543</v>
      </c>
      <c r="G32" s="5">
        <v>0.35212231857599269</v>
      </c>
      <c r="I32" s="3" t="s">
        <v>49</v>
      </c>
      <c r="J32" s="4">
        <v>292</v>
      </c>
      <c r="K32" s="4">
        <v>233</v>
      </c>
      <c r="S32" s="3" t="s">
        <v>12955</v>
      </c>
      <c r="T32" s="6">
        <v>1</v>
      </c>
      <c r="AA32"/>
    </row>
    <row r="33" spans="2:27" s="9" customFormat="1" x14ac:dyDescent="0.25">
      <c r="B33" s="3" t="s">
        <v>21</v>
      </c>
      <c r="C33" s="11">
        <v>499</v>
      </c>
      <c r="D33"/>
      <c r="E33" s="3" t="s">
        <v>60</v>
      </c>
      <c r="F33" s="4">
        <v>648</v>
      </c>
      <c r="G33" s="5">
        <v>0.14787768142400731</v>
      </c>
      <c r="I33" s="3" t="s">
        <v>31</v>
      </c>
      <c r="J33" s="4">
        <v>853</v>
      </c>
      <c r="K33" s="4">
        <v>690</v>
      </c>
      <c r="AA33"/>
    </row>
    <row r="34" spans="2:27" s="9" customFormat="1" x14ac:dyDescent="0.25">
      <c r="B34" s="3" t="s">
        <v>137</v>
      </c>
      <c r="C34" s="11">
        <v>381</v>
      </c>
      <c r="D34"/>
      <c r="E34" s="3" t="s">
        <v>44</v>
      </c>
      <c r="F34" s="4">
        <v>661</v>
      </c>
      <c r="G34" s="5">
        <v>0.15084436330442721</v>
      </c>
      <c r="I34" s="3" t="s">
        <v>60</v>
      </c>
      <c r="J34" s="4">
        <v>368</v>
      </c>
      <c r="K34" s="4">
        <v>280</v>
      </c>
      <c r="AA34"/>
    </row>
    <row r="35" spans="2:27" s="9" customFormat="1" x14ac:dyDescent="0.25">
      <c r="B35" s="3" t="s">
        <v>93</v>
      </c>
      <c r="C35" s="11">
        <v>344</v>
      </c>
      <c r="D35"/>
      <c r="E35" s="3" t="s">
        <v>74</v>
      </c>
      <c r="F35" s="4">
        <v>519</v>
      </c>
      <c r="G35" s="5">
        <v>0.11843906891830215</v>
      </c>
      <c r="I35" s="3" t="s">
        <v>44</v>
      </c>
      <c r="J35" s="4">
        <v>356</v>
      </c>
      <c r="K35" s="4">
        <v>305</v>
      </c>
      <c r="AA35"/>
    </row>
    <row r="36" spans="2:27" s="9" customFormat="1" x14ac:dyDescent="0.25">
      <c r="B36" s="3" t="s">
        <v>145</v>
      </c>
      <c r="C36" s="11">
        <v>249</v>
      </c>
      <c r="D36"/>
      <c r="E36" s="3" t="s">
        <v>12955</v>
      </c>
      <c r="F36" s="4">
        <v>4382</v>
      </c>
      <c r="G36" s="5">
        <v>1</v>
      </c>
      <c r="I36" s="3" t="s">
        <v>74</v>
      </c>
      <c r="J36" s="4">
        <v>292</v>
      </c>
      <c r="K36" s="4">
        <v>227</v>
      </c>
      <c r="AA36"/>
    </row>
    <row r="37" spans="2:27" s="9" customFormat="1" x14ac:dyDescent="0.25">
      <c r="B37" s="3" t="s">
        <v>232</v>
      </c>
      <c r="C37" s="11">
        <v>133</v>
      </c>
      <c r="D37"/>
      <c r="E37"/>
      <c r="F37"/>
      <c r="G37"/>
      <c r="H37"/>
      <c r="I37" s="3" t="s">
        <v>12955</v>
      </c>
      <c r="J37" s="4">
        <v>2429</v>
      </c>
      <c r="K37" s="4">
        <v>1953</v>
      </c>
      <c r="AA37"/>
    </row>
    <row r="38" spans="2:27" s="9" customFormat="1" x14ac:dyDescent="0.25">
      <c r="B38" s="3" t="s">
        <v>12955</v>
      </c>
      <c r="C38" s="11">
        <v>4382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2:27" s="22" customFormat="1" x14ac:dyDescent="0.25">
      <c r="B39" s="3"/>
      <c r="C39" s="11"/>
    </row>
    <row r="40" spans="2:27" s="22" customFormat="1" x14ac:dyDescent="0.25">
      <c r="B40" s="3"/>
      <c r="C40" s="11"/>
    </row>
    <row r="41" spans="2:27" s="22" customFormat="1" x14ac:dyDescent="0.25">
      <c r="B41" s="3"/>
      <c r="C41" s="11"/>
    </row>
    <row r="42" spans="2:27" s="22" customFormat="1" x14ac:dyDescent="0.25">
      <c r="B42" s="3"/>
      <c r="C42" s="11"/>
    </row>
    <row r="43" spans="2:27" s="22" customFormat="1" ht="15.75" x14ac:dyDescent="0.25">
      <c r="B43" s="38" t="s">
        <v>12961</v>
      </c>
      <c r="C43" s="38"/>
      <c r="E43"/>
      <c r="F43" s="38" t="s">
        <v>12990</v>
      </c>
      <c r="G43" s="38"/>
      <c r="H43" s="9"/>
      <c r="I43" s="9"/>
      <c r="K43" s="38" t="s">
        <v>12991</v>
      </c>
      <c r="L43" s="38"/>
      <c r="M43" s="9"/>
      <c r="N43" s="9"/>
      <c r="P43" s="38" t="s">
        <v>12992</v>
      </c>
      <c r="Q43" s="38"/>
      <c r="R43"/>
      <c r="S43"/>
      <c r="T43"/>
      <c r="U43"/>
    </row>
    <row r="44" spans="2:27" s="22" customFormat="1" x14ac:dyDescent="0.25">
      <c r="B44" s="21" t="s">
        <v>12972</v>
      </c>
      <c r="C44" s="22" t="s">
        <v>12960</v>
      </c>
      <c r="E44"/>
      <c r="F44" s="21" t="s">
        <v>12972</v>
      </c>
      <c r="G44" s="22" t="s">
        <v>12960</v>
      </c>
      <c r="H44" s="9"/>
      <c r="I44" s="9"/>
      <c r="K44" s="21" t="s">
        <v>12972</v>
      </c>
      <c r="L44" s="22" t="s">
        <v>12960</v>
      </c>
      <c r="M44" s="9"/>
      <c r="N44" s="9"/>
      <c r="P44" s="21" t="s">
        <v>12972</v>
      </c>
      <c r="Q44" s="22" t="s">
        <v>12960</v>
      </c>
      <c r="R44"/>
      <c r="S44"/>
    </row>
    <row r="45" spans="2:27" s="22" customFormat="1" x14ac:dyDescent="0.25">
      <c r="B45" s="21" t="s">
        <v>12</v>
      </c>
      <c r="C45" s="22" t="s">
        <v>35</v>
      </c>
      <c r="E45"/>
      <c r="F45" s="21" t="s">
        <v>12</v>
      </c>
      <c r="G45" s="22" t="s">
        <v>35</v>
      </c>
      <c r="H45" s="9"/>
      <c r="I45" s="9"/>
      <c r="K45" s="21" t="s">
        <v>12</v>
      </c>
      <c r="L45" s="22" t="s">
        <v>35</v>
      </c>
      <c r="M45" s="9"/>
      <c r="N45" s="9"/>
      <c r="P45" s="21" t="s">
        <v>12</v>
      </c>
      <c r="Q45" s="22" t="s">
        <v>35</v>
      </c>
      <c r="R45"/>
      <c r="S45"/>
    </row>
    <row r="46" spans="2:27" s="22" customFormat="1" x14ac:dyDescent="0.25">
      <c r="E46"/>
      <c r="F46" s="9"/>
      <c r="G46" s="9"/>
      <c r="H46" s="9"/>
      <c r="I46" s="9"/>
      <c r="K46" s="9"/>
      <c r="L46" s="9"/>
      <c r="M46" s="9"/>
      <c r="N46" s="9"/>
      <c r="P46" s="9"/>
      <c r="Q46" s="9"/>
      <c r="R46"/>
      <c r="S46"/>
    </row>
    <row r="47" spans="2:27" s="22" customFormat="1" x14ac:dyDescent="0.25">
      <c r="B47" s="21" t="s">
        <v>12954</v>
      </c>
      <c r="C47" s="22" t="s">
        <v>12956</v>
      </c>
      <c r="D47" s="22" t="s">
        <v>12957</v>
      </c>
      <c r="E47"/>
      <c r="F47" s="21" t="s">
        <v>12956</v>
      </c>
      <c r="G47" s="21" t="s">
        <v>12959</v>
      </c>
      <c r="H47"/>
      <c r="I47"/>
      <c r="K47" s="21" t="s">
        <v>12956</v>
      </c>
      <c r="L47" s="21" t="s">
        <v>12959</v>
      </c>
      <c r="M47"/>
      <c r="N47"/>
      <c r="P47" s="21" t="s">
        <v>12954</v>
      </c>
      <c r="Q47" t="s">
        <v>12963</v>
      </c>
      <c r="R47"/>
      <c r="S47"/>
    </row>
    <row r="48" spans="2:27" s="22" customFormat="1" x14ac:dyDescent="0.25">
      <c r="B48" s="3" t="s">
        <v>121</v>
      </c>
      <c r="C48" s="4">
        <v>379</v>
      </c>
      <c r="D48" s="6">
        <v>8.6490187129164758E-2</v>
      </c>
      <c r="E48"/>
      <c r="F48" s="21" t="s">
        <v>12954</v>
      </c>
      <c r="G48" s="22" t="s">
        <v>18</v>
      </c>
      <c r="H48" s="22" t="s">
        <v>29</v>
      </c>
      <c r="I48" s="22" t="s">
        <v>12955</v>
      </c>
      <c r="K48" s="21" t="s">
        <v>12954</v>
      </c>
      <c r="L48" s="22" t="s">
        <v>33</v>
      </c>
      <c r="M48" s="22" t="s">
        <v>22</v>
      </c>
      <c r="N48" s="22" t="s">
        <v>12955</v>
      </c>
      <c r="P48" s="3" t="s">
        <v>43</v>
      </c>
      <c r="Q48" s="16">
        <v>11397.23860050891</v>
      </c>
      <c r="R48"/>
      <c r="S48"/>
    </row>
    <row r="49" spans="1:32" s="22" customFormat="1" x14ac:dyDescent="0.25">
      <c r="B49" s="3" t="s">
        <v>100</v>
      </c>
      <c r="C49" s="4">
        <v>383</v>
      </c>
      <c r="D49" s="6">
        <v>8.7403012323140114E-2</v>
      </c>
      <c r="E49"/>
      <c r="F49" s="3" t="s">
        <v>43</v>
      </c>
      <c r="G49" s="4">
        <v>238</v>
      </c>
      <c r="H49" s="4">
        <v>155</v>
      </c>
      <c r="I49" s="4">
        <v>393</v>
      </c>
      <c r="K49" s="3" t="s">
        <v>43</v>
      </c>
      <c r="L49" s="4">
        <v>316</v>
      </c>
      <c r="M49" s="4">
        <v>53</v>
      </c>
      <c r="N49" s="4">
        <v>369</v>
      </c>
      <c r="P49" s="3" t="s">
        <v>79</v>
      </c>
      <c r="Q49" s="16">
        <v>7641.1851500000012</v>
      </c>
      <c r="R49"/>
      <c r="S49"/>
    </row>
    <row r="50" spans="1:32" s="22" customFormat="1" x14ac:dyDescent="0.25">
      <c r="B50" s="3" t="s">
        <v>13002</v>
      </c>
      <c r="C50" s="4">
        <v>385</v>
      </c>
      <c r="D50" s="6">
        <v>8.7859424920127799E-2</v>
      </c>
      <c r="E50"/>
      <c r="F50" s="3" t="s">
        <v>79</v>
      </c>
      <c r="G50" s="4">
        <v>237</v>
      </c>
      <c r="H50" s="4">
        <v>163</v>
      </c>
      <c r="I50" s="4">
        <v>400</v>
      </c>
      <c r="K50" s="3" t="s">
        <v>79</v>
      </c>
      <c r="L50" s="4">
        <v>318</v>
      </c>
      <c r="M50" s="4">
        <v>55</v>
      </c>
      <c r="N50" s="4">
        <v>373</v>
      </c>
      <c r="P50" s="3" t="s">
        <v>69</v>
      </c>
      <c r="Q50" s="16">
        <v>9839.0263636363597</v>
      </c>
      <c r="R50"/>
      <c r="S50"/>
    </row>
    <row r="51" spans="1:32" s="22" customFormat="1" x14ac:dyDescent="0.25">
      <c r="B51" s="3" t="s">
        <v>43</v>
      </c>
      <c r="C51" s="4">
        <v>393</v>
      </c>
      <c r="D51" s="6">
        <v>8.9685075308078496E-2</v>
      </c>
      <c r="E51"/>
      <c r="F51" s="3" t="s">
        <v>69</v>
      </c>
      <c r="G51" s="4">
        <v>215</v>
      </c>
      <c r="H51" s="4">
        <v>192</v>
      </c>
      <c r="I51" s="4">
        <v>407</v>
      </c>
      <c r="K51" s="3" t="s">
        <v>69</v>
      </c>
      <c r="L51" s="4">
        <v>319</v>
      </c>
      <c r="M51" s="4">
        <v>58</v>
      </c>
      <c r="N51" s="4">
        <v>377</v>
      </c>
      <c r="P51" s="3" t="s">
        <v>121</v>
      </c>
      <c r="Q51" s="16">
        <v>13334.205778364125</v>
      </c>
      <c r="R51"/>
      <c r="S51"/>
    </row>
    <row r="52" spans="1:32" s="22" customFormat="1" x14ac:dyDescent="0.25">
      <c r="B52" s="3" t="s">
        <v>86</v>
      </c>
      <c r="C52" s="4">
        <v>393</v>
      </c>
      <c r="D52" s="6">
        <v>8.9685075308078496E-2</v>
      </c>
      <c r="E52"/>
      <c r="F52" s="3" t="s">
        <v>121</v>
      </c>
      <c r="G52" s="4">
        <v>208</v>
      </c>
      <c r="H52" s="4">
        <v>171</v>
      </c>
      <c r="I52" s="4">
        <v>379</v>
      </c>
      <c r="K52" s="3" t="s">
        <v>121</v>
      </c>
      <c r="L52" s="4">
        <v>302</v>
      </c>
      <c r="M52" s="4">
        <v>53</v>
      </c>
      <c r="N52" s="4">
        <v>355</v>
      </c>
      <c r="P52" s="3" t="s">
        <v>30</v>
      </c>
      <c r="Q52" s="16">
        <v>10962.321815920393</v>
      </c>
      <c r="R52"/>
      <c r="S52"/>
    </row>
    <row r="53" spans="1:32" s="22" customFormat="1" x14ac:dyDescent="0.25">
      <c r="B53" s="3" t="s">
        <v>136</v>
      </c>
      <c r="C53" s="4">
        <v>398</v>
      </c>
      <c r="D53" s="6">
        <v>9.0826106800547701E-2</v>
      </c>
      <c r="E53"/>
      <c r="F53" s="3" t="s">
        <v>30</v>
      </c>
      <c r="G53" s="4">
        <v>203</v>
      </c>
      <c r="H53" s="4">
        <v>199</v>
      </c>
      <c r="I53" s="4">
        <v>402</v>
      </c>
      <c r="K53" s="3" t="s">
        <v>30</v>
      </c>
      <c r="L53" s="4">
        <v>327</v>
      </c>
      <c r="M53" s="4">
        <v>53</v>
      </c>
      <c r="N53" s="4">
        <v>380</v>
      </c>
      <c r="P53" s="3" t="s">
        <v>86</v>
      </c>
      <c r="Q53" s="16">
        <v>8927.6524681933843</v>
      </c>
      <c r="R53"/>
      <c r="S53"/>
    </row>
    <row r="54" spans="1:32" s="22" customFormat="1" x14ac:dyDescent="0.25">
      <c r="B54" s="3" t="s">
        <v>79</v>
      </c>
      <c r="C54" s="4">
        <v>400</v>
      </c>
      <c r="D54" s="6">
        <v>9.1282519397535372E-2</v>
      </c>
      <c r="E54"/>
      <c r="F54" s="3" t="s">
        <v>86</v>
      </c>
      <c r="G54" s="4">
        <v>223</v>
      </c>
      <c r="H54" s="4">
        <v>170</v>
      </c>
      <c r="I54" s="4">
        <v>393</v>
      </c>
      <c r="K54" s="3" t="s">
        <v>86</v>
      </c>
      <c r="L54" s="4">
        <v>321</v>
      </c>
      <c r="M54" s="4">
        <v>47</v>
      </c>
      <c r="N54" s="4">
        <v>368</v>
      </c>
      <c r="P54" s="3" t="s">
        <v>100</v>
      </c>
      <c r="Q54" s="16">
        <v>12996.056370757175</v>
      </c>
      <c r="R54"/>
      <c r="S54"/>
    </row>
    <row r="55" spans="1:32" s="22" customFormat="1" x14ac:dyDescent="0.25">
      <c r="B55" s="3" t="s">
        <v>30</v>
      </c>
      <c r="C55" s="4">
        <v>402</v>
      </c>
      <c r="D55" s="6">
        <v>9.1738931994523043E-2</v>
      </c>
      <c r="E55"/>
      <c r="F55" s="3" t="s">
        <v>100</v>
      </c>
      <c r="G55" s="4">
        <v>217</v>
      </c>
      <c r="H55" s="4">
        <v>166</v>
      </c>
      <c r="I55" s="4">
        <v>383</v>
      </c>
      <c r="K55" s="3" t="s">
        <v>100</v>
      </c>
      <c r="L55" s="4">
        <v>283</v>
      </c>
      <c r="M55" s="4">
        <v>67</v>
      </c>
      <c r="N55" s="4">
        <v>350</v>
      </c>
      <c r="P55" s="3" t="s">
        <v>73</v>
      </c>
      <c r="Q55" s="16">
        <v>10248.674620853071</v>
      </c>
      <c r="R55"/>
      <c r="S55"/>
    </row>
    <row r="56" spans="1:32" s="22" customFormat="1" x14ac:dyDescent="0.25">
      <c r="B56" s="3" t="s">
        <v>69</v>
      </c>
      <c r="C56" s="4">
        <v>407</v>
      </c>
      <c r="D56" s="6">
        <v>9.2879963486992234E-2</v>
      </c>
      <c r="E56"/>
      <c r="F56" s="3" t="s">
        <v>73</v>
      </c>
      <c r="G56" s="4">
        <v>220</v>
      </c>
      <c r="H56" s="4">
        <v>202</v>
      </c>
      <c r="I56" s="4">
        <v>422</v>
      </c>
      <c r="K56" s="3" t="s">
        <v>73</v>
      </c>
      <c r="L56" s="4">
        <v>346</v>
      </c>
      <c r="M56" s="4">
        <v>55</v>
      </c>
      <c r="N56" s="4">
        <v>401</v>
      </c>
      <c r="P56" s="3" t="s">
        <v>19</v>
      </c>
      <c r="Q56" s="16">
        <v>36654.423380952365</v>
      </c>
      <c r="R56"/>
      <c r="S56"/>
    </row>
    <row r="57" spans="1:32" s="22" customFormat="1" x14ac:dyDescent="0.25">
      <c r="B57" s="3" t="s">
        <v>19</v>
      </c>
      <c r="C57" s="4">
        <v>420</v>
      </c>
      <c r="D57" s="6">
        <v>9.5846645367412137E-2</v>
      </c>
      <c r="E57"/>
      <c r="F57" s="3" t="s">
        <v>19</v>
      </c>
      <c r="G57" s="4">
        <v>230</v>
      </c>
      <c r="H57" s="4">
        <v>190</v>
      </c>
      <c r="I57" s="4">
        <v>420</v>
      </c>
      <c r="K57" s="3" t="s">
        <v>19</v>
      </c>
      <c r="L57" s="4">
        <v>327</v>
      </c>
      <c r="M57" s="4">
        <v>62</v>
      </c>
      <c r="N57" s="4">
        <v>389</v>
      </c>
      <c r="P57" s="3" t="s">
        <v>136</v>
      </c>
      <c r="Q57" s="16">
        <v>14416.964145728656</v>
      </c>
      <c r="R57"/>
      <c r="S57"/>
    </row>
    <row r="58" spans="1:32" s="22" customFormat="1" x14ac:dyDescent="0.25">
      <c r="B58" s="3" t="s">
        <v>73</v>
      </c>
      <c r="C58" s="4">
        <v>422</v>
      </c>
      <c r="D58" s="6">
        <v>9.6303057964399821E-2</v>
      </c>
      <c r="E58"/>
      <c r="F58" s="3" t="s">
        <v>136</v>
      </c>
      <c r="G58" s="4">
        <v>229</v>
      </c>
      <c r="H58" s="4">
        <v>169</v>
      </c>
      <c r="I58" s="4">
        <v>398</v>
      </c>
      <c r="K58" s="3" t="s">
        <v>136</v>
      </c>
      <c r="L58" s="4">
        <v>316</v>
      </c>
      <c r="M58" s="4">
        <v>63</v>
      </c>
      <c r="N58" s="4">
        <v>379</v>
      </c>
      <c r="P58" s="3" t="s">
        <v>13002</v>
      </c>
      <c r="Q58" s="16">
        <v>12158.011064935072</v>
      </c>
      <c r="R58"/>
      <c r="S58"/>
    </row>
    <row r="59" spans="1:32" s="22" customFormat="1" x14ac:dyDescent="0.25">
      <c r="B59" s="3" t="s">
        <v>12955</v>
      </c>
      <c r="C59" s="4">
        <v>4382</v>
      </c>
      <c r="D59" s="6">
        <v>1</v>
      </c>
      <c r="E59"/>
      <c r="F59" s="3" t="s">
        <v>13002</v>
      </c>
      <c r="G59" s="4">
        <v>209</v>
      </c>
      <c r="H59" s="4">
        <v>176</v>
      </c>
      <c r="I59" s="4">
        <v>385</v>
      </c>
      <c r="K59" s="3" t="s">
        <v>13002</v>
      </c>
      <c r="L59" s="4">
        <v>308</v>
      </c>
      <c r="M59" s="4">
        <v>52</v>
      </c>
      <c r="N59" s="4">
        <v>360</v>
      </c>
      <c r="P59" s="3" t="s">
        <v>12955</v>
      </c>
      <c r="Q59" s="16">
        <v>13606.853361478743</v>
      </c>
      <c r="R59"/>
      <c r="S59"/>
    </row>
    <row r="60" spans="1:32" s="22" customFormat="1" x14ac:dyDescent="0.25">
      <c r="E60"/>
      <c r="F60" s="3" t="s">
        <v>12955</v>
      </c>
      <c r="G60" s="4">
        <v>2429</v>
      </c>
      <c r="H60" s="4">
        <v>1953</v>
      </c>
      <c r="I60" s="4">
        <v>4382</v>
      </c>
      <c r="K60" s="3" t="s">
        <v>12955</v>
      </c>
      <c r="L60" s="4">
        <v>3483</v>
      </c>
      <c r="M60" s="4">
        <v>618</v>
      </c>
      <c r="N60" s="4">
        <v>4101</v>
      </c>
      <c r="R60"/>
      <c r="S60"/>
    </row>
    <row r="61" spans="1:32" s="22" customFormat="1" x14ac:dyDescent="0.25">
      <c r="B61" s="3"/>
      <c r="C61" s="11"/>
    </row>
    <row r="62" spans="1:32" s="9" customFormat="1" ht="12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</row>
    <row r="63" spans="1:32" s="9" customForma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</row>
    <row r="64" spans="1:32" s="9" customForma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</row>
    <row r="65" spans="1:32" s="9" customForma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</row>
    <row r="66" spans="1:32" s="9" customForma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</row>
    <row r="67" spans="1:32" s="9" customForma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</row>
    <row r="68" spans="1:32" s="9" customForma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</row>
    <row r="69" spans="1:32" s="9" customForma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</row>
    <row r="70" spans="1:32" s="9" customForma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</row>
    <row r="71" spans="1:32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</row>
    <row r="72" spans="1:32" ht="39" x14ac:dyDescent="0.6">
      <c r="A72" s="36" t="s">
        <v>12968</v>
      </c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</row>
    <row r="76" spans="1:32" ht="15.75" x14ac:dyDescent="0.25">
      <c r="B76" s="38" t="s">
        <v>12994</v>
      </c>
      <c r="C76" s="38"/>
      <c r="E76" s="38" t="s">
        <v>12995</v>
      </c>
      <c r="F76" s="38"/>
      <c r="H76" s="38" t="s">
        <v>12996</v>
      </c>
      <c r="I76" s="38"/>
      <c r="K76" s="38" t="s">
        <v>12970</v>
      </c>
      <c r="L76" s="38"/>
    </row>
    <row r="77" spans="1:32" x14ac:dyDescent="0.25">
      <c r="B77" s="21" t="s">
        <v>12972</v>
      </c>
      <c r="C77" s="22" t="s">
        <v>12960</v>
      </c>
      <c r="E77" s="21" t="s">
        <v>12972</v>
      </c>
      <c r="F77" s="22" t="s">
        <v>12960</v>
      </c>
      <c r="H77" s="21" t="s">
        <v>12972</v>
      </c>
      <c r="I77" s="22" t="s">
        <v>12960</v>
      </c>
      <c r="K77" s="21" t="s">
        <v>12972</v>
      </c>
      <c r="L77" s="22" t="s">
        <v>12960</v>
      </c>
    </row>
    <row r="78" spans="1:32" x14ac:dyDescent="0.25">
      <c r="B78" s="21" t="s">
        <v>12993</v>
      </c>
      <c r="C78" s="22" t="s">
        <v>12969</v>
      </c>
      <c r="E78" s="21" t="s">
        <v>12993</v>
      </c>
      <c r="F78" s="22" t="s">
        <v>12969</v>
      </c>
      <c r="H78" s="21" t="s">
        <v>12993</v>
      </c>
      <c r="I78" s="22" t="s">
        <v>12969</v>
      </c>
      <c r="K78" s="21" t="s">
        <v>12993</v>
      </c>
      <c r="L78" s="22" t="s">
        <v>12969</v>
      </c>
    </row>
    <row r="79" spans="1:32" x14ac:dyDescent="0.25">
      <c r="B79" s="21" t="s">
        <v>12</v>
      </c>
      <c r="C79" s="22" t="s">
        <v>25</v>
      </c>
      <c r="E79" s="21" t="s">
        <v>12</v>
      </c>
      <c r="F79" s="22" t="s">
        <v>25</v>
      </c>
      <c r="H79" s="21" t="s">
        <v>12</v>
      </c>
      <c r="I79" s="22" t="s">
        <v>25</v>
      </c>
      <c r="K79" s="21" t="s">
        <v>12</v>
      </c>
      <c r="L79" s="22" t="s">
        <v>25</v>
      </c>
    </row>
    <row r="80" spans="1:32" x14ac:dyDescent="0.25">
      <c r="E80" s="22"/>
      <c r="F80" s="22"/>
      <c r="H80" s="9"/>
      <c r="I80" s="9"/>
      <c r="K80" s="9"/>
      <c r="L80" s="9"/>
    </row>
    <row r="81" spans="2:23" x14ac:dyDescent="0.25">
      <c r="B81" t="s">
        <v>12956</v>
      </c>
      <c r="E81" s="21" t="s">
        <v>12954</v>
      </c>
      <c r="F81" t="s">
        <v>12956</v>
      </c>
      <c r="H81" s="21" t="s">
        <v>12954</v>
      </c>
      <c r="I81" t="s">
        <v>12956</v>
      </c>
      <c r="K81" t="s">
        <v>12997</v>
      </c>
    </row>
    <row r="82" spans="2:23" x14ac:dyDescent="0.25">
      <c r="B82" s="4">
        <v>891</v>
      </c>
      <c r="E82" s="3" t="s">
        <v>760</v>
      </c>
      <c r="F82" s="4">
        <v>31</v>
      </c>
      <c r="H82" s="3" t="s">
        <v>62</v>
      </c>
      <c r="I82" s="4">
        <v>40</v>
      </c>
      <c r="K82" s="7">
        <v>2.9833894500561184</v>
      </c>
      <c r="M82" s="5"/>
      <c r="P82" s="5"/>
      <c r="Q82" s="5"/>
    </row>
    <row r="83" spans="2:23" x14ac:dyDescent="0.25">
      <c r="E83" s="3" t="s">
        <v>372</v>
      </c>
      <c r="F83" s="4">
        <v>34</v>
      </c>
      <c r="H83" s="3" t="s">
        <v>132</v>
      </c>
      <c r="I83" s="4">
        <v>296</v>
      </c>
      <c r="M83" s="5"/>
      <c r="N83"/>
      <c r="O83"/>
      <c r="P83" s="5"/>
      <c r="Q83" s="5"/>
    </row>
    <row r="84" spans="2:23" x14ac:dyDescent="0.25">
      <c r="E84" s="3" t="s">
        <v>24</v>
      </c>
      <c r="F84" s="4">
        <v>327</v>
      </c>
      <c r="H84" s="3" t="s">
        <v>113</v>
      </c>
      <c r="I84" s="4">
        <v>82</v>
      </c>
      <c r="M84" s="5"/>
      <c r="N84"/>
      <c r="O84"/>
      <c r="P84" s="5"/>
      <c r="Q84" s="5"/>
    </row>
    <row r="85" spans="2:23" x14ac:dyDescent="0.25">
      <c r="E85" s="3" t="s">
        <v>324</v>
      </c>
      <c r="F85" s="4">
        <v>81</v>
      </c>
      <c r="H85" s="3" t="s">
        <v>12955</v>
      </c>
      <c r="I85" s="4">
        <v>418</v>
      </c>
      <c r="M85" s="5"/>
      <c r="N85"/>
      <c r="O85"/>
      <c r="P85" s="5"/>
      <c r="Q85" s="5"/>
    </row>
    <row r="86" spans="2:23" x14ac:dyDescent="0.25">
      <c r="E86" s="3" t="s">
        <v>12955</v>
      </c>
      <c r="F86" s="4">
        <v>473</v>
      </c>
      <c r="M86" s="5"/>
      <c r="N86"/>
      <c r="O86"/>
      <c r="P86" s="5"/>
      <c r="Q86" s="5"/>
    </row>
    <row r="87" spans="2:23" x14ac:dyDescent="0.25">
      <c r="I87">
        <f>SUM(F86,I85)</f>
        <v>891</v>
      </c>
      <c r="M87" s="5"/>
      <c r="N87"/>
      <c r="O87"/>
      <c r="P87" s="5"/>
      <c r="Q87" s="5"/>
    </row>
    <row r="88" spans="2:23" x14ac:dyDescent="0.25">
      <c r="M88" s="5"/>
      <c r="N88"/>
      <c r="O88"/>
      <c r="P88" s="5"/>
      <c r="Q88" s="5"/>
    </row>
    <row r="89" spans="2:23" x14ac:dyDescent="0.25">
      <c r="M89" s="5"/>
      <c r="N89"/>
      <c r="O89"/>
      <c r="P89" s="5"/>
      <c r="Q89" s="5"/>
    </row>
    <row r="90" spans="2:23" ht="15.75" x14ac:dyDescent="0.25">
      <c r="B90" s="38" t="s">
        <v>12998</v>
      </c>
      <c r="C90" s="38"/>
      <c r="E90" s="38" t="s">
        <v>12999</v>
      </c>
      <c r="F90" s="38"/>
      <c r="K90" s="38" t="s">
        <v>12999</v>
      </c>
      <c r="L90" s="38"/>
      <c r="N90"/>
      <c r="O90"/>
    </row>
    <row r="91" spans="2:23" x14ac:dyDescent="0.25">
      <c r="E91" s="21" t="s">
        <v>12972</v>
      </c>
      <c r="F91" s="22" t="s">
        <v>12960</v>
      </c>
      <c r="K91" s="9"/>
      <c r="L91" s="9"/>
      <c r="M91"/>
      <c r="N91"/>
      <c r="O91"/>
      <c r="P91"/>
      <c r="Q91"/>
      <c r="R91"/>
    </row>
    <row r="92" spans="2:23" ht="15.75" x14ac:dyDescent="0.25">
      <c r="E92" s="21" t="s">
        <v>12993</v>
      </c>
      <c r="F92" s="22" t="s">
        <v>12969</v>
      </c>
      <c r="K92" s="8" t="s">
        <v>12972</v>
      </c>
      <c r="L92" s="9" t="s">
        <v>12960</v>
      </c>
      <c r="M92"/>
      <c r="Q92"/>
      <c r="R92" s="38" t="s">
        <v>13001</v>
      </c>
      <c r="S92" s="38"/>
      <c r="V92" s="38" t="s">
        <v>12970</v>
      </c>
      <c r="W92" s="38"/>
    </row>
    <row r="93" spans="2:23" x14ac:dyDescent="0.25">
      <c r="B93" s="8" t="s">
        <v>12972</v>
      </c>
      <c r="C93" s="9" t="s">
        <v>12960</v>
      </c>
      <c r="E93" s="21" t="s">
        <v>12</v>
      </c>
      <c r="F93" s="22" t="s">
        <v>25</v>
      </c>
      <c r="K93" s="8" t="s">
        <v>12</v>
      </c>
      <c r="L93" s="9" t="s">
        <v>12960</v>
      </c>
      <c r="M93"/>
      <c r="Q93"/>
      <c r="R93" s="21" t="s">
        <v>12972</v>
      </c>
      <c r="S93" s="22" t="s">
        <v>12960</v>
      </c>
      <c r="V93" s="21" t="s">
        <v>12972</v>
      </c>
      <c r="W93" s="22" t="s">
        <v>12960</v>
      </c>
    </row>
    <row r="94" spans="2:23" x14ac:dyDescent="0.25">
      <c r="B94" s="9"/>
      <c r="C94" s="9"/>
      <c r="E94" s="9"/>
      <c r="F94" s="9"/>
      <c r="K94" s="9"/>
      <c r="L94" s="9"/>
      <c r="M94"/>
      <c r="Q94"/>
      <c r="R94" s="21" t="s">
        <v>12993</v>
      </c>
      <c r="S94" s="22" t="s">
        <v>12969</v>
      </c>
      <c r="V94" s="21" t="s">
        <v>12993</v>
      </c>
      <c r="W94" s="22" t="s">
        <v>12969</v>
      </c>
    </row>
    <row r="95" spans="2:23" s="22" customFormat="1" x14ac:dyDescent="0.25">
      <c r="B95" s="8" t="s">
        <v>12954</v>
      </c>
      <c r="C95" t="s">
        <v>12956</v>
      </c>
      <c r="E95" s="21" t="s">
        <v>12954</v>
      </c>
      <c r="F95" t="s">
        <v>12956</v>
      </c>
      <c r="G95"/>
      <c r="H95" s="17" t="s">
        <v>4</v>
      </c>
      <c r="I95" s="17" t="s">
        <v>13000</v>
      </c>
      <c r="K95" s="8" t="s">
        <v>12954</v>
      </c>
      <c r="L95" t="s">
        <v>12956</v>
      </c>
      <c r="M95"/>
      <c r="N95" s="9"/>
      <c r="Q95"/>
      <c r="R95" s="21" t="s">
        <v>12</v>
      </c>
      <c r="S95" s="22" t="s">
        <v>25</v>
      </c>
      <c r="T95"/>
      <c r="U95"/>
      <c r="V95" s="21" t="s">
        <v>12</v>
      </c>
      <c r="W95" s="22" t="s">
        <v>25</v>
      </c>
    </row>
    <row r="96" spans="2:23" s="22" customFormat="1" x14ac:dyDescent="0.25">
      <c r="B96" s="3" t="s">
        <v>35</v>
      </c>
      <c r="C96" s="6">
        <v>0.79672727272727273</v>
      </c>
      <c r="E96" s="3" t="s">
        <v>121</v>
      </c>
      <c r="F96" s="4">
        <v>63</v>
      </c>
      <c r="G96"/>
      <c r="H96" s="18" t="s">
        <v>121</v>
      </c>
      <c r="I96" s="19">
        <f t="shared" ref="I96:I106" si="0">F96/L96</f>
        <v>0.13490364025695931</v>
      </c>
      <c r="K96" s="3" t="s">
        <v>121</v>
      </c>
      <c r="L96" s="4">
        <v>467</v>
      </c>
      <c r="M96"/>
      <c r="N96" s="9"/>
      <c r="Q96"/>
      <c r="R96" s="9"/>
      <c r="S96" s="9"/>
      <c r="T96"/>
      <c r="U96"/>
      <c r="V96" s="9"/>
      <c r="W96" s="9"/>
    </row>
    <row r="97" spans="2:23" s="22" customFormat="1" x14ac:dyDescent="0.25">
      <c r="B97" s="3" t="s">
        <v>25</v>
      </c>
      <c r="C97" s="6">
        <v>0.20327272727272727</v>
      </c>
      <c r="E97" s="3" t="s">
        <v>13002</v>
      </c>
      <c r="F97" s="4">
        <v>68</v>
      </c>
      <c r="G97"/>
      <c r="H97" s="18" t="s">
        <v>39</v>
      </c>
      <c r="I97" s="19">
        <f t="shared" si="0"/>
        <v>0.13991769547325103</v>
      </c>
      <c r="K97" s="3" t="s">
        <v>86</v>
      </c>
      <c r="L97" s="4">
        <v>486</v>
      </c>
      <c r="N97" s="9"/>
      <c r="Q97"/>
      <c r="R97" s="21" t="s">
        <v>12954</v>
      </c>
      <c r="S97" t="s">
        <v>12956</v>
      </c>
      <c r="T97"/>
      <c r="U97"/>
      <c r="V97" s="21" t="s">
        <v>12954</v>
      </c>
      <c r="W97" t="s">
        <v>12956</v>
      </c>
    </row>
    <row r="98" spans="2:23" s="22" customFormat="1" x14ac:dyDescent="0.25">
      <c r="B98" s="3" t="s">
        <v>12955</v>
      </c>
      <c r="C98" s="6">
        <v>1</v>
      </c>
      <c r="E98" s="3" t="s">
        <v>86</v>
      </c>
      <c r="F98" s="4">
        <v>69</v>
      </c>
      <c r="G98"/>
      <c r="H98" s="18" t="s">
        <v>86</v>
      </c>
      <c r="I98" s="19">
        <f t="shared" si="0"/>
        <v>0.14052953156822812</v>
      </c>
      <c r="K98" s="3" t="s">
        <v>79</v>
      </c>
      <c r="L98" s="4">
        <v>491</v>
      </c>
      <c r="N98" s="9"/>
      <c r="Q98"/>
      <c r="R98" s="3" t="s">
        <v>24</v>
      </c>
      <c r="S98" s="4">
        <v>327</v>
      </c>
      <c r="T98"/>
      <c r="U98"/>
      <c r="V98" s="3" t="s">
        <v>11331</v>
      </c>
      <c r="W98" s="4">
        <v>93</v>
      </c>
    </row>
    <row r="99" spans="2:23" s="22" customFormat="1" x14ac:dyDescent="0.25">
      <c r="E99" s="3" t="s">
        <v>79</v>
      </c>
      <c r="F99" s="4">
        <v>76</v>
      </c>
      <c r="G99"/>
      <c r="H99" s="18" t="s">
        <v>79</v>
      </c>
      <c r="I99" s="19">
        <f t="shared" si="0"/>
        <v>0.15384615384615385</v>
      </c>
      <c r="K99" s="3" t="s">
        <v>30</v>
      </c>
      <c r="L99" s="4">
        <v>494</v>
      </c>
      <c r="N99" s="9"/>
      <c r="Q99"/>
      <c r="R99" s="3" t="s">
        <v>132</v>
      </c>
      <c r="S99" s="4">
        <v>296</v>
      </c>
      <c r="T99"/>
      <c r="U99"/>
      <c r="V99" s="3" t="s">
        <v>11332</v>
      </c>
      <c r="W99" s="4">
        <v>174</v>
      </c>
    </row>
    <row r="100" spans="2:23" s="22" customFormat="1" x14ac:dyDescent="0.25">
      <c r="E100" s="3" t="s">
        <v>30</v>
      </c>
      <c r="F100" s="4">
        <v>76</v>
      </c>
      <c r="G100"/>
      <c r="H100" s="18" t="s">
        <v>30</v>
      </c>
      <c r="I100" s="19">
        <f t="shared" si="0"/>
        <v>0.15447154471544716</v>
      </c>
      <c r="K100" s="3" t="s">
        <v>136</v>
      </c>
      <c r="L100" s="4">
        <v>492</v>
      </c>
      <c r="N100" s="9"/>
      <c r="Q100"/>
      <c r="R100" s="3" t="s">
        <v>113</v>
      </c>
      <c r="S100" s="4">
        <v>82</v>
      </c>
      <c r="T100"/>
      <c r="U100"/>
      <c r="V100" s="3" t="s">
        <v>11330</v>
      </c>
      <c r="W100" s="4">
        <v>189</v>
      </c>
    </row>
    <row r="101" spans="2:23" s="22" customFormat="1" x14ac:dyDescent="0.25">
      <c r="E101" s="3" t="s">
        <v>100</v>
      </c>
      <c r="F101" s="4">
        <v>77</v>
      </c>
      <c r="G101"/>
      <c r="H101" s="18" t="s">
        <v>136</v>
      </c>
      <c r="I101" s="19">
        <f t="shared" si="0"/>
        <v>0.15942028985507245</v>
      </c>
      <c r="K101" s="3" t="s">
        <v>100</v>
      </c>
      <c r="L101" s="4">
        <v>483</v>
      </c>
      <c r="N101" s="9"/>
      <c r="Q101"/>
      <c r="R101" s="3" t="s">
        <v>324</v>
      </c>
      <c r="S101" s="4">
        <v>81</v>
      </c>
      <c r="T101"/>
      <c r="U101"/>
      <c r="V101" s="3" t="s">
        <v>11333</v>
      </c>
      <c r="W101" s="4">
        <v>217</v>
      </c>
    </row>
    <row r="102" spans="2:23" s="22" customFormat="1" x14ac:dyDescent="0.25">
      <c r="E102" s="3" t="s">
        <v>136</v>
      </c>
      <c r="F102" s="4">
        <v>78</v>
      </c>
      <c r="G102"/>
      <c r="H102" s="18" t="s">
        <v>100</v>
      </c>
      <c r="I102" s="19">
        <f t="shared" si="0"/>
        <v>0.15384615384615385</v>
      </c>
      <c r="K102" s="3" t="s">
        <v>69</v>
      </c>
      <c r="L102" s="4">
        <v>507</v>
      </c>
      <c r="N102" s="9"/>
      <c r="Q102"/>
      <c r="R102" s="3" t="s">
        <v>62</v>
      </c>
      <c r="S102" s="4">
        <v>40</v>
      </c>
      <c r="T102"/>
      <c r="U102"/>
      <c r="V102" s="3" t="s">
        <v>11329</v>
      </c>
      <c r="W102" s="4">
        <v>218</v>
      </c>
    </row>
    <row r="103" spans="2:23" s="22" customFormat="1" x14ac:dyDescent="0.25">
      <c r="E103" s="3" t="s">
        <v>69</v>
      </c>
      <c r="F103" s="4">
        <v>82</v>
      </c>
      <c r="G103"/>
      <c r="H103" s="18" t="s">
        <v>69</v>
      </c>
      <c r="I103" s="19">
        <f t="shared" si="0"/>
        <v>0.15101289134438306</v>
      </c>
      <c r="K103" s="3" t="s">
        <v>73</v>
      </c>
      <c r="L103" s="4">
        <v>543</v>
      </c>
      <c r="N103" s="9"/>
      <c r="Q103"/>
      <c r="R103" s="3" t="s">
        <v>372</v>
      </c>
      <c r="S103" s="4">
        <v>34</v>
      </c>
      <c r="T103"/>
      <c r="U103"/>
      <c r="V103" s="3" t="s">
        <v>12955</v>
      </c>
      <c r="W103" s="4">
        <v>891</v>
      </c>
    </row>
    <row r="104" spans="2:23" s="22" customFormat="1" x14ac:dyDescent="0.25">
      <c r="E104" s="3" t="s">
        <v>73</v>
      </c>
      <c r="F104" s="4">
        <v>95</v>
      </c>
      <c r="G104"/>
      <c r="H104" s="18" t="s">
        <v>73</v>
      </c>
      <c r="I104" s="19">
        <f t="shared" si="0"/>
        <v>0.18375241779497098</v>
      </c>
      <c r="K104" s="3" t="s">
        <v>43</v>
      </c>
      <c r="L104" s="4">
        <v>517</v>
      </c>
      <c r="N104" s="9"/>
      <c r="Q104"/>
      <c r="R104" s="3" t="s">
        <v>760</v>
      </c>
      <c r="S104" s="4">
        <v>31</v>
      </c>
      <c r="T104"/>
      <c r="U104"/>
      <c r="V104"/>
      <c r="W104"/>
    </row>
    <row r="105" spans="2:23" s="22" customFormat="1" x14ac:dyDescent="0.25">
      <c r="E105" s="3" t="s">
        <v>43</v>
      </c>
      <c r="F105" s="4">
        <v>96</v>
      </c>
      <c r="G105"/>
      <c r="H105" s="18" t="s">
        <v>43</v>
      </c>
      <c r="I105" s="19">
        <f t="shared" si="0"/>
        <v>0.17582417582417584</v>
      </c>
      <c r="K105" s="3" t="s">
        <v>19</v>
      </c>
      <c r="L105" s="4">
        <v>546</v>
      </c>
      <c r="N105" s="9"/>
      <c r="Q105"/>
      <c r="R105" s="3" t="s">
        <v>12955</v>
      </c>
      <c r="S105" s="4">
        <v>891</v>
      </c>
      <c r="T105"/>
      <c r="U105"/>
      <c r="V105"/>
      <c r="W105"/>
    </row>
    <row r="106" spans="2:23" s="22" customFormat="1" x14ac:dyDescent="0.25">
      <c r="E106" s="3" t="s">
        <v>19</v>
      </c>
      <c r="F106" s="4">
        <v>111</v>
      </c>
      <c r="G106"/>
      <c r="H106" s="18" t="s">
        <v>19</v>
      </c>
      <c r="I106" s="19">
        <f t="shared" si="0"/>
        <v>0.23417721518987342</v>
      </c>
      <c r="K106" s="3" t="s">
        <v>13002</v>
      </c>
      <c r="L106" s="4">
        <v>474</v>
      </c>
      <c r="N106" s="9"/>
      <c r="Q106"/>
      <c r="R106"/>
      <c r="S106"/>
      <c r="T106"/>
      <c r="U106"/>
      <c r="V106"/>
      <c r="W106"/>
    </row>
    <row r="107" spans="2:23" s="22" customFormat="1" x14ac:dyDescent="0.25">
      <c r="E107" s="3" t="s">
        <v>12955</v>
      </c>
      <c r="F107" s="4">
        <v>891</v>
      </c>
      <c r="G107"/>
      <c r="H107"/>
      <c r="K107" s="3" t="s">
        <v>12955</v>
      </c>
      <c r="L107" s="4">
        <v>5500</v>
      </c>
      <c r="N107" s="9"/>
      <c r="Q107"/>
      <c r="R107"/>
      <c r="S107"/>
      <c r="T107"/>
      <c r="U107"/>
      <c r="V107"/>
      <c r="W107"/>
    </row>
    <row r="108" spans="2:23" s="22" customFormat="1" x14ac:dyDescent="0.25">
      <c r="E108" s="9"/>
      <c r="F108"/>
      <c r="G108"/>
      <c r="H108"/>
      <c r="K108"/>
      <c r="N108" s="9"/>
      <c r="Q108"/>
      <c r="R108"/>
      <c r="S108"/>
      <c r="T108"/>
      <c r="U108"/>
      <c r="V108"/>
      <c r="W108"/>
    </row>
    <row r="109" spans="2:23" s="22" customFormat="1" x14ac:dyDescent="0.25">
      <c r="E109" s="9"/>
      <c r="F109"/>
      <c r="G109"/>
      <c r="H109"/>
      <c r="K109"/>
      <c r="L109"/>
      <c r="M109"/>
      <c r="N109" s="9"/>
      <c r="Q109"/>
      <c r="R109"/>
      <c r="S109"/>
      <c r="T109"/>
      <c r="U109"/>
      <c r="V109"/>
      <c r="W109"/>
    </row>
    <row r="110" spans="2:23" x14ac:dyDescent="0.25">
      <c r="N110"/>
      <c r="O110"/>
    </row>
    <row r="111" spans="2:23" x14ac:dyDescent="0.25">
      <c r="N111"/>
      <c r="O111"/>
    </row>
    <row r="112" spans="2:23" x14ac:dyDescent="0.25">
      <c r="N112"/>
      <c r="O112"/>
    </row>
    <row r="113" spans="1:32" ht="39" x14ac:dyDescent="0.6">
      <c r="A113" s="36" t="s">
        <v>13003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</row>
    <row r="114" spans="1:32" x14ac:dyDescent="0.25">
      <c r="N114"/>
      <c r="O114"/>
    </row>
    <row r="115" spans="1:32" x14ac:dyDescent="0.25">
      <c r="N115"/>
      <c r="O115"/>
    </row>
    <row r="116" spans="1:32" x14ac:dyDescent="0.25">
      <c r="F116" s="20" t="s">
        <v>13006</v>
      </c>
      <c r="I116" s="20" t="s">
        <v>13007</v>
      </c>
      <c r="J116" s="9"/>
      <c r="L116" s="20" t="s">
        <v>13009</v>
      </c>
      <c r="N116"/>
      <c r="O116" s="20" t="s">
        <v>13010</v>
      </c>
      <c r="R116" s="37" t="s">
        <v>13011</v>
      </c>
      <c r="S116" s="37"/>
    </row>
    <row r="117" spans="1:32" x14ac:dyDescent="0.25">
      <c r="B117" s="8" t="s">
        <v>12884</v>
      </c>
      <c r="C117" s="9" t="s">
        <v>12960</v>
      </c>
      <c r="F117" s="8" t="s">
        <v>12884</v>
      </c>
      <c r="G117" s="9" t="s">
        <v>12960</v>
      </c>
      <c r="I117" s="8" t="s">
        <v>12884</v>
      </c>
      <c r="J117" s="9" t="s">
        <v>12960</v>
      </c>
      <c r="L117" s="8" t="s">
        <v>12884</v>
      </c>
      <c r="M117" s="9" t="s">
        <v>12960</v>
      </c>
      <c r="N117"/>
      <c r="O117" s="8" t="s">
        <v>12884</v>
      </c>
      <c r="P117" s="9" t="s">
        <v>12960</v>
      </c>
      <c r="R117" s="21" t="s">
        <v>12884</v>
      </c>
      <c r="S117" s="22" t="s">
        <v>12960</v>
      </c>
    </row>
    <row r="118" spans="1:32" x14ac:dyDescent="0.25">
      <c r="I118" s="9"/>
      <c r="J118" s="9"/>
      <c r="L118" s="9"/>
      <c r="N118"/>
      <c r="O118" s="8" t="s">
        <v>13012</v>
      </c>
      <c r="P118" s="9" t="s">
        <v>12969</v>
      </c>
      <c r="R118" s="21" t="s">
        <v>13012</v>
      </c>
      <c r="S118" s="22" t="s">
        <v>12969</v>
      </c>
    </row>
    <row r="119" spans="1:32" x14ac:dyDescent="0.25">
      <c r="B119" s="8" t="s">
        <v>12954</v>
      </c>
      <c r="C119" t="s">
        <v>13004</v>
      </c>
      <c r="F119" t="s">
        <v>12956</v>
      </c>
      <c r="I119" s="8" t="s">
        <v>12954</v>
      </c>
      <c r="J119" t="s">
        <v>12956</v>
      </c>
      <c r="L119" t="s">
        <v>13008</v>
      </c>
      <c r="M119"/>
      <c r="N119"/>
      <c r="S119" s="9"/>
    </row>
    <row r="120" spans="1:32" x14ac:dyDescent="0.25">
      <c r="B120" s="3" t="s">
        <v>12910</v>
      </c>
      <c r="C120" s="4">
        <v>200</v>
      </c>
      <c r="F120" s="11">
        <v>2172</v>
      </c>
      <c r="I120" s="3" t="s">
        <v>12895</v>
      </c>
      <c r="J120" s="6">
        <v>7.3204419889502756E-2</v>
      </c>
      <c r="L120" s="16">
        <v>2589100</v>
      </c>
      <c r="M120"/>
      <c r="N120"/>
      <c r="O120" t="s">
        <v>13013</v>
      </c>
      <c r="R120" s="21" t="s">
        <v>12954</v>
      </c>
      <c r="S120" t="s">
        <v>13013</v>
      </c>
    </row>
    <row r="121" spans="1:32" x14ac:dyDescent="0.25">
      <c r="B121" s="3" t="s">
        <v>12903</v>
      </c>
      <c r="C121" s="4">
        <v>236</v>
      </c>
      <c r="I121" s="3" t="s">
        <v>12894</v>
      </c>
      <c r="J121" s="6">
        <v>0.92679558011049723</v>
      </c>
      <c r="M121"/>
      <c r="N121"/>
      <c r="O121" s="6">
        <v>0.34835101543413899</v>
      </c>
      <c r="R121" s="3" t="s">
        <v>12941</v>
      </c>
      <c r="S121" s="6">
        <v>0.3939820934963828</v>
      </c>
    </row>
    <row r="122" spans="1:32" x14ac:dyDescent="0.25">
      <c r="B122" s="3" t="s">
        <v>12926</v>
      </c>
      <c r="C122" s="4">
        <v>152</v>
      </c>
      <c r="I122" s="3" t="s">
        <v>12955</v>
      </c>
      <c r="J122" s="6">
        <v>1</v>
      </c>
      <c r="L122" s="2">
        <f>L120/1000000</f>
        <v>2.5891000000000002</v>
      </c>
      <c r="M122"/>
      <c r="N122"/>
      <c r="O122"/>
      <c r="R122" s="3" t="s">
        <v>12935</v>
      </c>
      <c r="S122" s="6">
        <v>0.38085973065500772</v>
      </c>
    </row>
    <row r="123" spans="1:32" x14ac:dyDescent="0.25">
      <c r="B123" s="3" t="s">
        <v>12931</v>
      </c>
      <c r="C123" s="4">
        <v>113</v>
      </c>
      <c r="M123"/>
      <c r="N123"/>
      <c r="O123"/>
      <c r="R123" s="3" t="s">
        <v>12892</v>
      </c>
      <c r="S123" s="6">
        <v>0.37805569616121221</v>
      </c>
    </row>
    <row r="124" spans="1:32" x14ac:dyDescent="0.25">
      <c r="B124" s="3" t="s">
        <v>12898</v>
      </c>
      <c r="C124" s="4">
        <v>129</v>
      </c>
      <c r="M124"/>
      <c r="N124"/>
      <c r="O124"/>
      <c r="R124" s="3" t="s">
        <v>12916</v>
      </c>
      <c r="S124" s="6">
        <v>0.37125075738459967</v>
      </c>
    </row>
    <row r="125" spans="1:32" x14ac:dyDescent="0.25">
      <c r="B125" s="3" t="s">
        <v>12935</v>
      </c>
      <c r="C125" s="4">
        <v>221</v>
      </c>
      <c r="M125"/>
      <c r="N125"/>
      <c r="O125"/>
      <c r="R125" s="3" t="s">
        <v>12910</v>
      </c>
      <c r="S125" s="6">
        <v>0.36662907351573853</v>
      </c>
    </row>
    <row r="126" spans="1:32" x14ac:dyDescent="0.25">
      <c r="B126" s="3" t="s">
        <v>12949</v>
      </c>
      <c r="C126" s="4">
        <v>244</v>
      </c>
      <c r="M126"/>
      <c r="N126"/>
      <c r="O126"/>
      <c r="R126" s="3" t="s">
        <v>12931</v>
      </c>
      <c r="S126" s="6">
        <v>0.35525038930977432</v>
      </c>
    </row>
    <row r="127" spans="1:32" x14ac:dyDescent="0.25">
      <c r="B127" s="3" t="s">
        <v>12892</v>
      </c>
      <c r="C127" s="4">
        <v>109</v>
      </c>
      <c r="M127"/>
      <c r="N127"/>
      <c r="O127"/>
      <c r="R127" s="3" t="s">
        <v>12903</v>
      </c>
      <c r="S127" s="6">
        <v>0.35519732701257578</v>
      </c>
    </row>
    <row r="128" spans="1:32" x14ac:dyDescent="0.25">
      <c r="B128" s="3" t="s">
        <v>12944</v>
      </c>
      <c r="C128" s="4">
        <v>216</v>
      </c>
      <c r="M128"/>
      <c r="N128"/>
      <c r="O128"/>
      <c r="R128" s="3" t="s">
        <v>12949</v>
      </c>
      <c r="S128" s="6">
        <v>0.35148600673905384</v>
      </c>
    </row>
    <row r="129" spans="2:19" x14ac:dyDescent="0.25">
      <c r="B129" s="3" t="s">
        <v>12941</v>
      </c>
      <c r="C129" s="4">
        <v>112</v>
      </c>
      <c r="M129"/>
      <c r="N129"/>
      <c r="O129"/>
      <c r="R129" s="3" t="s">
        <v>12944</v>
      </c>
      <c r="S129" s="6">
        <v>0.34728294182452818</v>
      </c>
    </row>
    <row r="130" spans="2:19" x14ac:dyDescent="0.25">
      <c r="B130" s="3" t="s">
        <v>12916</v>
      </c>
      <c r="C130" s="4">
        <v>302</v>
      </c>
      <c r="M130"/>
      <c r="N130"/>
      <c r="O130"/>
      <c r="R130" s="3" t="s">
        <v>12926</v>
      </c>
      <c r="S130" s="6">
        <v>0.30960636630555166</v>
      </c>
    </row>
    <row r="131" spans="2:19" x14ac:dyDescent="0.25">
      <c r="B131" s="3" t="s">
        <v>12922</v>
      </c>
      <c r="C131" s="4">
        <v>138</v>
      </c>
      <c r="M131"/>
      <c r="N131"/>
      <c r="O131"/>
      <c r="R131" s="3" t="s">
        <v>12922</v>
      </c>
      <c r="S131" s="6">
        <v>0.26556516641496519</v>
      </c>
    </row>
    <row r="132" spans="2:19" x14ac:dyDescent="0.25">
      <c r="B132" s="3" t="s">
        <v>12955</v>
      </c>
      <c r="C132" s="4">
        <v>2172</v>
      </c>
      <c r="M132"/>
      <c r="N132"/>
      <c r="O132"/>
      <c r="R132" s="3" t="s">
        <v>12898</v>
      </c>
      <c r="S132" s="6">
        <v>0.25786788787402887</v>
      </c>
    </row>
    <row r="133" spans="2:19" x14ac:dyDescent="0.25">
      <c r="N133"/>
      <c r="O133"/>
      <c r="R133" s="3" t="s">
        <v>12955</v>
      </c>
      <c r="S133" s="6">
        <v>0.34835101543413927</v>
      </c>
    </row>
    <row r="134" spans="2:19" x14ac:dyDescent="0.25">
      <c r="B134" s="20" t="s">
        <v>13005</v>
      </c>
      <c r="C134" s="14">
        <f>COUNTA(B120:B131)</f>
        <v>12</v>
      </c>
      <c r="N134"/>
      <c r="O134"/>
    </row>
    <row r="135" spans="2:19" x14ac:dyDescent="0.25">
      <c r="N135"/>
      <c r="O135"/>
    </row>
    <row r="136" spans="2:19" x14ac:dyDescent="0.25">
      <c r="N136"/>
      <c r="O136"/>
    </row>
    <row r="137" spans="2:19" x14ac:dyDescent="0.25">
      <c r="N137"/>
      <c r="O137"/>
    </row>
    <row r="138" spans="2:19" x14ac:dyDescent="0.25">
      <c r="N138"/>
      <c r="O138"/>
    </row>
    <row r="139" spans="2:19" x14ac:dyDescent="0.25">
      <c r="N139"/>
      <c r="O139"/>
    </row>
    <row r="140" spans="2:19" x14ac:dyDescent="0.25">
      <c r="N140"/>
      <c r="O140"/>
    </row>
    <row r="141" spans="2:19" x14ac:dyDescent="0.25">
      <c r="N141"/>
      <c r="O141"/>
    </row>
    <row r="142" spans="2:19" x14ac:dyDescent="0.25">
      <c r="N142"/>
      <c r="O142"/>
    </row>
    <row r="143" spans="2:19" x14ac:dyDescent="0.25">
      <c r="N143"/>
      <c r="O143"/>
    </row>
    <row r="144" spans="2:19" x14ac:dyDescent="0.25">
      <c r="N144"/>
      <c r="O144"/>
    </row>
    <row r="145" spans="14:15" x14ac:dyDescent="0.25">
      <c r="N145"/>
      <c r="O145"/>
    </row>
    <row r="146" spans="14:15" x14ac:dyDescent="0.25">
      <c r="N146"/>
      <c r="O146"/>
    </row>
    <row r="147" spans="14:15" x14ac:dyDescent="0.25">
      <c r="N147"/>
      <c r="O147"/>
    </row>
    <row r="148" spans="14:15" x14ac:dyDescent="0.25">
      <c r="N148"/>
      <c r="O148"/>
    </row>
    <row r="149" spans="14:15" x14ac:dyDescent="0.25">
      <c r="N149"/>
      <c r="O149"/>
    </row>
    <row r="150" spans="14:15" x14ac:dyDescent="0.25">
      <c r="N150"/>
      <c r="O150"/>
    </row>
    <row r="151" spans="14:15" x14ac:dyDescent="0.25">
      <c r="N151"/>
      <c r="O151"/>
    </row>
    <row r="152" spans="14:15" x14ac:dyDescent="0.25">
      <c r="N152"/>
      <c r="O152"/>
    </row>
    <row r="153" spans="14:15" x14ac:dyDescent="0.25">
      <c r="N153"/>
      <c r="O153"/>
    </row>
    <row r="154" spans="14:15" x14ac:dyDescent="0.25">
      <c r="N154"/>
      <c r="O154"/>
    </row>
    <row r="155" spans="14:15" x14ac:dyDescent="0.25">
      <c r="N155"/>
      <c r="O155"/>
    </row>
    <row r="156" spans="14:15" x14ac:dyDescent="0.25">
      <c r="N156"/>
      <c r="O156"/>
    </row>
    <row r="157" spans="14:15" x14ac:dyDescent="0.25">
      <c r="N157"/>
      <c r="O157"/>
    </row>
    <row r="158" spans="14:15" x14ac:dyDescent="0.25">
      <c r="N158"/>
      <c r="O158"/>
    </row>
    <row r="159" spans="14:15" x14ac:dyDescent="0.25">
      <c r="N159"/>
      <c r="O159"/>
    </row>
    <row r="160" spans="14:15" x14ac:dyDescent="0.25">
      <c r="N160"/>
      <c r="O160"/>
    </row>
    <row r="161" spans="14:15" x14ac:dyDescent="0.25">
      <c r="N161"/>
      <c r="O161"/>
    </row>
    <row r="162" spans="14:15" x14ac:dyDescent="0.25">
      <c r="N162"/>
      <c r="O162"/>
    </row>
    <row r="163" spans="14:15" x14ac:dyDescent="0.25">
      <c r="N163"/>
      <c r="O163"/>
    </row>
    <row r="164" spans="14:15" x14ac:dyDescent="0.25">
      <c r="N164"/>
      <c r="O164"/>
    </row>
    <row r="165" spans="14:15" x14ac:dyDescent="0.25">
      <c r="N165"/>
      <c r="O165"/>
    </row>
    <row r="166" spans="14:15" x14ac:dyDescent="0.25">
      <c r="N166"/>
      <c r="O166"/>
    </row>
    <row r="167" spans="14:15" x14ac:dyDescent="0.25">
      <c r="N167"/>
      <c r="O167"/>
    </row>
    <row r="168" spans="14:15" x14ac:dyDescent="0.25">
      <c r="N168"/>
      <c r="O168"/>
    </row>
    <row r="169" spans="14:15" x14ac:dyDescent="0.25">
      <c r="N169"/>
      <c r="O169"/>
    </row>
    <row r="170" spans="14:15" x14ac:dyDescent="0.25">
      <c r="N170"/>
      <c r="O170"/>
    </row>
    <row r="171" spans="14:15" x14ac:dyDescent="0.25">
      <c r="N171"/>
      <c r="O171"/>
    </row>
    <row r="172" spans="14:15" x14ac:dyDescent="0.25">
      <c r="N172"/>
      <c r="O172"/>
    </row>
    <row r="173" spans="14:15" x14ac:dyDescent="0.25">
      <c r="N173"/>
      <c r="O173"/>
    </row>
    <row r="174" spans="14:15" x14ac:dyDescent="0.25">
      <c r="N174"/>
      <c r="O174"/>
    </row>
    <row r="175" spans="14:15" x14ac:dyDescent="0.25">
      <c r="N175"/>
      <c r="O175"/>
    </row>
    <row r="176" spans="14:15" x14ac:dyDescent="0.25">
      <c r="N176"/>
      <c r="O176"/>
    </row>
    <row r="177" spans="14:15" x14ac:dyDescent="0.25">
      <c r="N177"/>
      <c r="O177"/>
    </row>
    <row r="178" spans="14:15" x14ac:dyDescent="0.25">
      <c r="N178"/>
      <c r="O178"/>
    </row>
    <row r="179" spans="14:15" x14ac:dyDescent="0.25">
      <c r="N179"/>
      <c r="O179"/>
    </row>
    <row r="180" spans="14:15" x14ac:dyDescent="0.25">
      <c r="N180"/>
      <c r="O180"/>
    </row>
    <row r="181" spans="14:15" x14ac:dyDescent="0.25">
      <c r="N181"/>
      <c r="O181"/>
    </row>
    <row r="182" spans="14:15" x14ac:dyDescent="0.25">
      <c r="N182"/>
      <c r="O182"/>
    </row>
    <row r="183" spans="14:15" x14ac:dyDescent="0.25">
      <c r="N183"/>
      <c r="O183"/>
    </row>
    <row r="184" spans="14:15" x14ac:dyDescent="0.25">
      <c r="N184"/>
      <c r="O184"/>
    </row>
    <row r="185" spans="14:15" x14ac:dyDescent="0.25">
      <c r="N185"/>
      <c r="O185"/>
    </row>
    <row r="186" spans="14:15" x14ac:dyDescent="0.25">
      <c r="N186"/>
      <c r="O186"/>
    </row>
    <row r="187" spans="14:15" x14ac:dyDescent="0.25">
      <c r="N187"/>
      <c r="O187"/>
    </row>
    <row r="188" spans="14:15" x14ac:dyDescent="0.25">
      <c r="N188"/>
      <c r="O188"/>
    </row>
    <row r="189" spans="14:15" x14ac:dyDescent="0.25">
      <c r="N189"/>
      <c r="O189"/>
    </row>
    <row r="190" spans="14:15" x14ac:dyDescent="0.25">
      <c r="N190"/>
      <c r="O190"/>
    </row>
    <row r="191" spans="14:15" x14ac:dyDescent="0.25">
      <c r="N191"/>
      <c r="O191"/>
    </row>
    <row r="192" spans="14:15" x14ac:dyDescent="0.25">
      <c r="N192"/>
      <c r="O192"/>
    </row>
    <row r="193" spans="14:15" x14ac:dyDescent="0.25">
      <c r="N193"/>
      <c r="O193"/>
    </row>
    <row r="194" spans="14:15" x14ac:dyDescent="0.25">
      <c r="N194"/>
      <c r="O194"/>
    </row>
    <row r="195" spans="14:15" x14ac:dyDescent="0.25">
      <c r="N195"/>
      <c r="O195"/>
    </row>
    <row r="196" spans="14:15" x14ac:dyDescent="0.25">
      <c r="N196"/>
      <c r="O196"/>
    </row>
    <row r="197" spans="14:15" x14ac:dyDescent="0.25">
      <c r="N197"/>
      <c r="O197"/>
    </row>
    <row r="198" spans="14:15" x14ac:dyDescent="0.25">
      <c r="N198"/>
      <c r="O198"/>
    </row>
    <row r="199" spans="14:15" x14ac:dyDescent="0.25">
      <c r="N199"/>
      <c r="O199"/>
    </row>
    <row r="200" spans="14:15" x14ac:dyDescent="0.25">
      <c r="N200"/>
      <c r="O200"/>
    </row>
    <row r="201" spans="14:15" x14ac:dyDescent="0.25">
      <c r="N201"/>
      <c r="O201"/>
    </row>
    <row r="202" spans="14:15" x14ac:dyDescent="0.25">
      <c r="N202"/>
      <c r="O202"/>
    </row>
    <row r="203" spans="14:15" x14ac:dyDescent="0.25">
      <c r="N203"/>
      <c r="O203"/>
    </row>
    <row r="204" spans="14:15" x14ac:dyDescent="0.25">
      <c r="N204"/>
      <c r="O204"/>
    </row>
    <row r="205" spans="14:15" x14ac:dyDescent="0.25">
      <c r="N205"/>
      <c r="O205"/>
    </row>
    <row r="206" spans="14:15" x14ac:dyDescent="0.25">
      <c r="N206"/>
      <c r="O206"/>
    </row>
    <row r="207" spans="14:15" x14ac:dyDescent="0.25">
      <c r="N207"/>
      <c r="O207"/>
    </row>
    <row r="208" spans="14:15" x14ac:dyDescent="0.25">
      <c r="N208"/>
      <c r="O208"/>
    </row>
    <row r="209" spans="14:15" x14ac:dyDescent="0.25">
      <c r="N209"/>
      <c r="O209"/>
    </row>
    <row r="210" spans="14:15" x14ac:dyDescent="0.25">
      <c r="N210"/>
      <c r="O210"/>
    </row>
    <row r="211" spans="14:15" x14ac:dyDescent="0.25">
      <c r="N211"/>
      <c r="O211"/>
    </row>
    <row r="212" spans="14:15" x14ac:dyDescent="0.25">
      <c r="N212"/>
      <c r="O212"/>
    </row>
    <row r="213" spans="14:15" x14ac:dyDescent="0.25">
      <c r="N213"/>
      <c r="O213"/>
    </row>
    <row r="214" spans="14:15" x14ac:dyDescent="0.25">
      <c r="N214"/>
      <c r="O214"/>
    </row>
    <row r="215" spans="14:15" x14ac:dyDescent="0.25">
      <c r="N215"/>
      <c r="O215"/>
    </row>
    <row r="216" spans="14:15" x14ac:dyDescent="0.25">
      <c r="N216"/>
      <c r="O216"/>
    </row>
    <row r="217" spans="14:15" x14ac:dyDescent="0.25">
      <c r="N217"/>
      <c r="O217"/>
    </row>
    <row r="218" spans="14:15" x14ac:dyDescent="0.25">
      <c r="N218"/>
      <c r="O218"/>
    </row>
    <row r="219" spans="14:15" x14ac:dyDescent="0.25">
      <c r="N219"/>
      <c r="O219"/>
    </row>
    <row r="220" spans="14:15" x14ac:dyDescent="0.25">
      <c r="N220"/>
      <c r="O220"/>
    </row>
    <row r="221" spans="14:15" x14ac:dyDescent="0.25">
      <c r="N221"/>
      <c r="O221"/>
    </row>
    <row r="222" spans="14:15" x14ac:dyDescent="0.25">
      <c r="N222"/>
      <c r="O222"/>
    </row>
    <row r="223" spans="14:15" x14ac:dyDescent="0.25">
      <c r="N223"/>
      <c r="O223"/>
    </row>
    <row r="224" spans="14:15" x14ac:dyDescent="0.25">
      <c r="N224"/>
      <c r="O224"/>
    </row>
    <row r="225" spans="14:15" x14ac:dyDescent="0.25">
      <c r="N225"/>
      <c r="O225"/>
    </row>
    <row r="226" spans="14:15" x14ac:dyDescent="0.25">
      <c r="N226"/>
      <c r="O226"/>
    </row>
    <row r="227" spans="14:15" x14ac:dyDescent="0.25">
      <c r="N227"/>
      <c r="O227"/>
    </row>
    <row r="228" spans="14:15" x14ac:dyDescent="0.25">
      <c r="N228"/>
      <c r="O228"/>
    </row>
    <row r="229" spans="14:15" x14ac:dyDescent="0.25">
      <c r="N229"/>
      <c r="O229"/>
    </row>
    <row r="230" spans="14:15" x14ac:dyDescent="0.25">
      <c r="N230"/>
      <c r="O230"/>
    </row>
    <row r="231" spans="14:15" x14ac:dyDescent="0.25">
      <c r="N231"/>
      <c r="O231"/>
    </row>
    <row r="232" spans="14:15" x14ac:dyDescent="0.25">
      <c r="N232"/>
      <c r="O232"/>
    </row>
    <row r="233" spans="14:15" x14ac:dyDescent="0.25">
      <c r="N233"/>
      <c r="O233"/>
    </row>
    <row r="234" spans="14:15" x14ac:dyDescent="0.25">
      <c r="N234"/>
      <c r="O234"/>
    </row>
    <row r="235" spans="14:15" x14ac:dyDescent="0.25">
      <c r="N235"/>
      <c r="O235"/>
    </row>
    <row r="236" spans="14:15" x14ac:dyDescent="0.25">
      <c r="N236"/>
      <c r="O236"/>
    </row>
    <row r="237" spans="14:15" x14ac:dyDescent="0.25">
      <c r="N237"/>
      <c r="O237"/>
    </row>
    <row r="238" spans="14:15" x14ac:dyDescent="0.25">
      <c r="N238"/>
      <c r="O238"/>
    </row>
    <row r="239" spans="14:15" x14ac:dyDescent="0.25">
      <c r="N239"/>
      <c r="O239"/>
    </row>
    <row r="240" spans="14:15" x14ac:dyDescent="0.25">
      <c r="N240"/>
      <c r="O240"/>
    </row>
    <row r="241" spans="14:15" x14ac:dyDescent="0.25">
      <c r="N241"/>
      <c r="O241"/>
    </row>
    <row r="242" spans="14:15" x14ac:dyDescent="0.25">
      <c r="N242"/>
      <c r="O242"/>
    </row>
    <row r="243" spans="14:15" x14ac:dyDescent="0.25">
      <c r="N243"/>
      <c r="O243"/>
    </row>
    <row r="244" spans="14:15" x14ac:dyDescent="0.25">
      <c r="N244"/>
      <c r="O244"/>
    </row>
    <row r="245" spans="14:15" x14ac:dyDescent="0.25">
      <c r="N245"/>
      <c r="O245"/>
    </row>
    <row r="246" spans="14:15" x14ac:dyDescent="0.25">
      <c r="N246"/>
      <c r="O246"/>
    </row>
    <row r="247" spans="14:15" x14ac:dyDescent="0.25">
      <c r="N247"/>
      <c r="O247"/>
    </row>
    <row r="248" spans="14:15" x14ac:dyDescent="0.25">
      <c r="N248"/>
      <c r="O248"/>
    </row>
    <row r="249" spans="14:15" x14ac:dyDescent="0.25">
      <c r="N249"/>
      <c r="O249"/>
    </row>
    <row r="250" spans="14:15" x14ac:dyDescent="0.25">
      <c r="N250"/>
      <c r="O250"/>
    </row>
    <row r="251" spans="14:15" x14ac:dyDescent="0.25">
      <c r="N251"/>
      <c r="O251"/>
    </row>
    <row r="252" spans="14:15" x14ac:dyDescent="0.25">
      <c r="N252"/>
      <c r="O252"/>
    </row>
    <row r="253" spans="14:15" x14ac:dyDescent="0.25">
      <c r="N253"/>
      <c r="O253"/>
    </row>
    <row r="254" spans="14:15" x14ac:dyDescent="0.25">
      <c r="N254"/>
      <c r="O254"/>
    </row>
    <row r="255" spans="14:15" x14ac:dyDescent="0.25">
      <c r="N255"/>
      <c r="O255"/>
    </row>
    <row r="256" spans="14:15" x14ac:dyDescent="0.25">
      <c r="N256"/>
      <c r="O256"/>
    </row>
    <row r="257" spans="14:15" x14ac:dyDescent="0.25">
      <c r="N257"/>
      <c r="O257"/>
    </row>
    <row r="258" spans="14:15" x14ac:dyDescent="0.25">
      <c r="N258"/>
      <c r="O258"/>
    </row>
    <row r="259" spans="14:15" x14ac:dyDescent="0.25">
      <c r="N259"/>
      <c r="O259"/>
    </row>
    <row r="260" spans="14:15" x14ac:dyDescent="0.25">
      <c r="N260"/>
      <c r="O260"/>
    </row>
    <row r="261" spans="14:15" x14ac:dyDescent="0.25">
      <c r="N261"/>
      <c r="O261"/>
    </row>
    <row r="262" spans="14:15" x14ac:dyDescent="0.25">
      <c r="N262"/>
      <c r="O262"/>
    </row>
    <row r="263" spans="14:15" x14ac:dyDescent="0.25">
      <c r="N263"/>
      <c r="O263"/>
    </row>
    <row r="264" spans="14:15" x14ac:dyDescent="0.25">
      <c r="N264"/>
      <c r="O264"/>
    </row>
    <row r="265" spans="14:15" x14ac:dyDescent="0.25">
      <c r="N265"/>
      <c r="O265"/>
    </row>
    <row r="266" spans="14:15" x14ac:dyDescent="0.25">
      <c r="N266"/>
      <c r="O266"/>
    </row>
    <row r="267" spans="14:15" x14ac:dyDescent="0.25">
      <c r="N267"/>
      <c r="O267"/>
    </row>
    <row r="268" spans="14:15" x14ac:dyDescent="0.25">
      <c r="N268"/>
      <c r="O268"/>
    </row>
    <row r="269" spans="14:15" x14ac:dyDescent="0.25">
      <c r="N269"/>
      <c r="O269"/>
    </row>
    <row r="270" spans="14:15" x14ac:dyDescent="0.25">
      <c r="N270"/>
      <c r="O270"/>
    </row>
    <row r="271" spans="14:15" x14ac:dyDescent="0.25">
      <c r="N271"/>
      <c r="O271"/>
    </row>
    <row r="272" spans="14:15" x14ac:dyDescent="0.25">
      <c r="N272"/>
      <c r="O272"/>
    </row>
    <row r="273" spans="14:15" x14ac:dyDescent="0.25">
      <c r="N273"/>
      <c r="O273"/>
    </row>
    <row r="274" spans="14:15" x14ac:dyDescent="0.25">
      <c r="N274"/>
      <c r="O274"/>
    </row>
    <row r="275" spans="14:15" x14ac:dyDescent="0.25">
      <c r="N275"/>
      <c r="O275"/>
    </row>
    <row r="276" spans="14:15" x14ac:dyDescent="0.25">
      <c r="N276"/>
      <c r="O276"/>
    </row>
    <row r="277" spans="14:15" x14ac:dyDescent="0.25">
      <c r="N277"/>
      <c r="O277"/>
    </row>
    <row r="278" spans="14:15" x14ac:dyDescent="0.25">
      <c r="N278"/>
      <c r="O278"/>
    </row>
    <row r="279" spans="14:15" x14ac:dyDescent="0.25">
      <c r="N279"/>
      <c r="O279"/>
    </row>
    <row r="280" spans="14:15" x14ac:dyDescent="0.25">
      <c r="N280"/>
      <c r="O280"/>
    </row>
    <row r="281" spans="14:15" x14ac:dyDescent="0.25">
      <c r="N281"/>
      <c r="O281"/>
    </row>
    <row r="282" spans="14:15" x14ac:dyDescent="0.25">
      <c r="N282"/>
      <c r="O282"/>
    </row>
    <row r="283" spans="14:15" x14ac:dyDescent="0.25">
      <c r="N283"/>
      <c r="O283"/>
    </row>
    <row r="284" spans="14:15" x14ac:dyDescent="0.25">
      <c r="N284"/>
      <c r="O284"/>
    </row>
    <row r="285" spans="14:15" x14ac:dyDescent="0.25">
      <c r="N285"/>
      <c r="O285"/>
    </row>
    <row r="286" spans="14:15" x14ac:dyDescent="0.25">
      <c r="N286"/>
      <c r="O286"/>
    </row>
    <row r="287" spans="14:15" x14ac:dyDescent="0.25">
      <c r="N287"/>
      <c r="O287"/>
    </row>
    <row r="288" spans="14:15" x14ac:dyDescent="0.25">
      <c r="N288"/>
      <c r="O288"/>
    </row>
    <row r="289" spans="14:15" x14ac:dyDescent="0.25">
      <c r="N289"/>
      <c r="O289"/>
    </row>
    <row r="290" spans="14:15" x14ac:dyDescent="0.25">
      <c r="N290"/>
      <c r="O290"/>
    </row>
    <row r="291" spans="14:15" x14ac:dyDescent="0.25">
      <c r="N291"/>
      <c r="O291"/>
    </row>
    <row r="292" spans="14:15" x14ac:dyDescent="0.25">
      <c r="N292"/>
      <c r="O292"/>
    </row>
    <row r="293" spans="14:15" x14ac:dyDescent="0.25">
      <c r="N293"/>
      <c r="O293"/>
    </row>
    <row r="294" spans="14:15" x14ac:dyDescent="0.25">
      <c r="N294"/>
      <c r="O294"/>
    </row>
    <row r="295" spans="14:15" x14ac:dyDescent="0.25">
      <c r="N295"/>
      <c r="O295"/>
    </row>
    <row r="296" spans="14:15" x14ac:dyDescent="0.25">
      <c r="N296"/>
      <c r="O296"/>
    </row>
    <row r="297" spans="14:15" x14ac:dyDescent="0.25">
      <c r="N297"/>
      <c r="O297"/>
    </row>
    <row r="298" spans="14:15" x14ac:dyDescent="0.25">
      <c r="N298"/>
      <c r="O298"/>
    </row>
    <row r="299" spans="14:15" x14ac:dyDescent="0.25">
      <c r="N299"/>
      <c r="O299"/>
    </row>
    <row r="300" spans="14:15" x14ac:dyDescent="0.25">
      <c r="N300"/>
      <c r="O300"/>
    </row>
    <row r="301" spans="14:15" x14ac:dyDescent="0.25">
      <c r="N301"/>
      <c r="O301"/>
    </row>
    <row r="302" spans="14:15" x14ac:dyDescent="0.25">
      <c r="N302"/>
      <c r="O302"/>
    </row>
    <row r="303" spans="14:15" x14ac:dyDescent="0.25">
      <c r="N303"/>
      <c r="O303"/>
    </row>
    <row r="304" spans="14:15" x14ac:dyDescent="0.25">
      <c r="N304"/>
      <c r="O304"/>
    </row>
    <row r="305" spans="14:15" x14ac:dyDescent="0.25">
      <c r="N305"/>
      <c r="O305"/>
    </row>
    <row r="306" spans="14:15" x14ac:dyDescent="0.25">
      <c r="N306"/>
      <c r="O306"/>
    </row>
    <row r="307" spans="14:15" x14ac:dyDescent="0.25">
      <c r="N307"/>
      <c r="O307"/>
    </row>
    <row r="308" spans="14:15" x14ac:dyDescent="0.25">
      <c r="N308"/>
      <c r="O308"/>
    </row>
    <row r="309" spans="14:15" x14ac:dyDescent="0.25">
      <c r="N309"/>
      <c r="O309"/>
    </row>
    <row r="310" spans="14:15" x14ac:dyDescent="0.25">
      <c r="N310"/>
      <c r="O310"/>
    </row>
    <row r="311" spans="14:15" x14ac:dyDescent="0.25">
      <c r="N311"/>
      <c r="O311"/>
    </row>
    <row r="312" spans="14:15" x14ac:dyDescent="0.25">
      <c r="N312"/>
      <c r="O312"/>
    </row>
    <row r="313" spans="14:15" x14ac:dyDescent="0.25">
      <c r="N313"/>
      <c r="O313"/>
    </row>
    <row r="314" spans="14:15" x14ac:dyDescent="0.25">
      <c r="N314"/>
      <c r="O314"/>
    </row>
    <row r="315" spans="14:15" x14ac:dyDescent="0.25">
      <c r="N315"/>
      <c r="O315"/>
    </row>
    <row r="316" spans="14:15" x14ac:dyDescent="0.25">
      <c r="N316"/>
      <c r="O316"/>
    </row>
    <row r="317" spans="14:15" x14ac:dyDescent="0.25">
      <c r="N317"/>
      <c r="O317"/>
    </row>
    <row r="318" spans="14:15" x14ac:dyDescent="0.25">
      <c r="N318"/>
      <c r="O318"/>
    </row>
    <row r="319" spans="14:15" x14ac:dyDescent="0.25">
      <c r="N319"/>
      <c r="O319"/>
    </row>
    <row r="320" spans="14:15" x14ac:dyDescent="0.25">
      <c r="N320"/>
      <c r="O320"/>
    </row>
    <row r="321" spans="14:15" x14ac:dyDescent="0.25">
      <c r="N321"/>
      <c r="O321"/>
    </row>
    <row r="322" spans="14:15" x14ac:dyDescent="0.25">
      <c r="N322"/>
      <c r="O322"/>
    </row>
    <row r="323" spans="14:15" x14ac:dyDescent="0.25">
      <c r="N323"/>
      <c r="O323"/>
    </row>
    <row r="324" spans="14:15" x14ac:dyDescent="0.25">
      <c r="N324"/>
      <c r="O324"/>
    </row>
    <row r="325" spans="14:15" x14ac:dyDescent="0.25">
      <c r="N325"/>
      <c r="O325"/>
    </row>
    <row r="326" spans="14:15" x14ac:dyDescent="0.25">
      <c r="N326"/>
      <c r="O326"/>
    </row>
    <row r="327" spans="14:15" x14ac:dyDescent="0.25">
      <c r="N327"/>
      <c r="O327"/>
    </row>
    <row r="328" spans="14:15" x14ac:dyDescent="0.25">
      <c r="N328"/>
      <c r="O328"/>
    </row>
    <row r="329" spans="14:15" x14ac:dyDescent="0.25">
      <c r="N329"/>
      <c r="O329"/>
    </row>
    <row r="330" spans="14:15" x14ac:dyDescent="0.25">
      <c r="N330"/>
      <c r="O330"/>
    </row>
    <row r="331" spans="14:15" x14ac:dyDescent="0.25">
      <c r="N331"/>
      <c r="O331"/>
    </row>
    <row r="332" spans="14:15" x14ac:dyDescent="0.25">
      <c r="N332"/>
      <c r="O332"/>
    </row>
    <row r="333" spans="14:15" x14ac:dyDescent="0.25">
      <c r="N333"/>
      <c r="O333"/>
    </row>
    <row r="334" spans="14:15" x14ac:dyDescent="0.25">
      <c r="N334"/>
      <c r="O334"/>
    </row>
    <row r="335" spans="14:15" x14ac:dyDescent="0.25">
      <c r="N335"/>
      <c r="O335"/>
    </row>
    <row r="336" spans="14:15" x14ac:dyDescent="0.25">
      <c r="N336"/>
      <c r="O336"/>
    </row>
    <row r="337" spans="14:15" x14ac:dyDescent="0.25">
      <c r="N337"/>
      <c r="O337"/>
    </row>
    <row r="338" spans="14:15" x14ac:dyDescent="0.25">
      <c r="N338"/>
      <c r="O338"/>
    </row>
    <row r="339" spans="14:15" x14ac:dyDescent="0.25">
      <c r="N339"/>
      <c r="O339"/>
    </row>
    <row r="340" spans="14:15" x14ac:dyDescent="0.25">
      <c r="N340"/>
      <c r="O340"/>
    </row>
    <row r="341" spans="14:15" x14ac:dyDescent="0.25">
      <c r="N341"/>
      <c r="O341"/>
    </row>
    <row r="342" spans="14:15" x14ac:dyDescent="0.25">
      <c r="N342"/>
      <c r="O342"/>
    </row>
    <row r="343" spans="14:15" x14ac:dyDescent="0.25">
      <c r="N343"/>
      <c r="O343"/>
    </row>
    <row r="344" spans="14:15" x14ac:dyDescent="0.25">
      <c r="N344"/>
      <c r="O344"/>
    </row>
    <row r="345" spans="14:15" x14ac:dyDescent="0.25">
      <c r="N345"/>
      <c r="O345"/>
    </row>
    <row r="346" spans="14:15" x14ac:dyDescent="0.25">
      <c r="N346"/>
      <c r="O346"/>
    </row>
    <row r="347" spans="14:15" x14ac:dyDescent="0.25">
      <c r="N347"/>
      <c r="O347"/>
    </row>
    <row r="348" spans="14:15" x14ac:dyDescent="0.25">
      <c r="N348"/>
      <c r="O348"/>
    </row>
    <row r="349" spans="14:15" x14ac:dyDescent="0.25">
      <c r="N349"/>
      <c r="O349"/>
    </row>
    <row r="350" spans="14:15" x14ac:dyDescent="0.25">
      <c r="N350"/>
      <c r="O350"/>
    </row>
    <row r="351" spans="14:15" x14ac:dyDescent="0.25">
      <c r="N351"/>
      <c r="O351"/>
    </row>
    <row r="352" spans="14:15" x14ac:dyDescent="0.25">
      <c r="N352"/>
      <c r="O352"/>
    </row>
    <row r="353" spans="14:15" x14ac:dyDescent="0.25">
      <c r="N353"/>
      <c r="O353"/>
    </row>
    <row r="354" spans="14:15" x14ac:dyDescent="0.25">
      <c r="N354"/>
      <c r="O354"/>
    </row>
    <row r="355" spans="14:15" x14ac:dyDescent="0.25">
      <c r="N355"/>
      <c r="O355"/>
    </row>
    <row r="356" spans="14:15" x14ac:dyDescent="0.25">
      <c r="N356"/>
      <c r="O356"/>
    </row>
    <row r="357" spans="14:15" x14ac:dyDescent="0.25">
      <c r="N357"/>
      <c r="O357"/>
    </row>
    <row r="358" spans="14:15" x14ac:dyDescent="0.25">
      <c r="N358"/>
      <c r="O358"/>
    </row>
    <row r="359" spans="14:15" x14ac:dyDescent="0.25">
      <c r="N359"/>
      <c r="O359"/>
    </row>
    <row r="360" spans="14:15" x14ac:dyDescent="0.25">
      <c r="N360"/>
      <c r="O360"/>
    </row>
    <row r="361" spans="14:15" x14ac:dyDescent="0.25">
      <c r="N361"/>
      <c r="O361"/>
    </row>
    <row r="362" spans="14:15" x14ac:dyDescent="0.25">
      <c r="N362"/>
      <c r="O362"/>
    </row>
    <row r="363" spans="14:15" x14ac:dyDescent="0.25">
      <c r="N363"/>
      <c r="O363"/>
    </row>
    <row r="364" spans="14:15" x14ac:dyDescent="0.25">
      <c r="N364"/>
      <c r="O364"/>
    </row>
    <row r="365" spans="14:15" x14ac:dyDescent="0.25">
      <c r="N365"/>
      <c r="O365"/>
    </row>
    <row r="366" spans="14:15" x14ac:dyDescent="0.25">
      <c r="N366"/>
      <c r="O366"/>
    </row>
    <row r="367" spans="14:15" x14ac:dyDescent="0.25">
      <c r="N367"/>
      <c r="O367"/>
    </row>
    <row r="368" spans="14:15" x14ac:dyDescent="0.25">
      <c r="N368"/>
      <c r="O368"/>
    </row>
    <row r="369" spans="14:15" x14ac:dyDescent="0.25">
      <c r="N369"/>
      <c r="O369"/>
    </row>
    <row r="370" spans="14:15" x14ac:dyDescent="0.25">
      <c r="N370"/>
      <c r="O370"/>
    </row>
    <row r="371" spans="14:15" x14ac:dyDescent="0.25">
      <c r="N371"/>
      <c r="O371"/>
    </row>
    <row r="372" spans="14:15" x14ac:dyDescent="0.25">
      <c r="N372"/>
      <c r="O372"/>
    </row>
    <row r="373" spans="14:15" x14ac:dyDescent="0.25">
      <c r="N373"/>
      <c r="O373"/>
    </row>
    <row r="374" spans="14:15" x14ac:dyDescent="0.25">
      <c r="N374"/>
      <c r="O374"/>
    </row>
    <row r="375" spans="14:15" x14ac:dyDescent="0.25">
      <c r="N375"/>
      <c r="O375"/>
    </row>
    <row r="376" spans="14:15" x14ac:dyDescent="0.25">
      <c r="N376"/>
      <c r="O376"/>
    </row>
    <row r="377" spans="14:15" x14ac:dyDescent="0.25">
      <c r="N377"/>
      <c r="O377"/>
    </row>
    <row r="378" spans="14:15" x14ac:dyDescent="0.25">
      <c r="N378"/>
      <c r="O378"/>
    </row>
    <row r="379" spans="14:15" x14ac:dyDescent="0.25">
      <c r="N379"/>
      <c r="O379"/>
    </row>
    <row r="380" spans="14:15" x14ac:dyDescent="0.25">
      <c r="N380"/>
      <c r="O380"/>
    </row>
    <row r="381" spans="14:15" x14ac:dyDescent="0.25">
      <c r="N381"/>
      <c r="O381"/>
    </row>
    <row r="382" spans="14:15" x14ac:dyDescent="0.25">
      <c r="N382"/>
      <c r="O382"/>
    </row>
    <row r="383" spans="14:15" x14ac:dyDescent="0.25">
      <c r="N383"/>
      <c r="O383"/>
    </row>
    <row r="384" spans="14:15" x14ac:dyDescent="0.25">
      <c r="N384"/>
      <c r="O384"/>
    </row>
    <row r="385" spans="14:15" x14ac:dyDescent="0.25">
      <c r="N385"/>
      <c r="O385"/>
    </row>
    <row r="386" spans="14:15" x14ac:dyDescent="0.25">
      <c r="N386"/>
      <c r="O386"/>
    </row>
    <row r="387" spans="14:15" x14ac:dyDescent="0.25">
      <c r="N387"/>
      <c r="O387"/>
    </row>
    <row r="388" spans="14:15" x14ac:dyDescent="0.25">
      <c r="N388"/>
      <c r="O388"/>
    </row>
    <row r="389" spans="14:15" x14ac:dyDescent="0.25">
      <c r="N389"/>
      <c r="O389"/>
    </row>
    <row r="390" spans="14:15" x14ac:dyDescent="0.25">
      <c r="N390"/>
      <c r="O390"/>
    </row>
    <row r="391" spans="14:15" x14ac:dyDescent="0.25">
      <c r="N391"/>
      <c r="O391"/>
    </row>
    <row r="392" spans="14:15" x14ac:dyDescent="0.25">
      <c r="N392"/>
      <c r="O392"/>
    </row>
    <row r="393" spans="14:15" x14ac:dyDescent="0.25">
      <c r="N393"/>
      <c r="O393"/>
    </row>
    <row r="394" spans="14:15" x14ac:dyDescent="0.25">
      <c r="N394"/>
      <c r="O394"/>
    </row>
    <row r="395" spans="14:15" x14ac:dyDescent="0.25">
      <c r="N395"/>
      <c r="O395"/>
    </row>
    <row r="396" spans="14:15" x14ac:dyDescent="0.25">
      <c r="N396"/>
      <c r="O396"/>
    </row>
    <row r="397" spans="14:15" x14ac:dyDescent="0.25">
      <c r="N397"/>
      <c r="O397"/>
    </row>
    <row r="398" spans="14:15" x14ac:dyDescent="0.25">
      <c r="N398"/>
      <c r="O398"/>
    </row>
    <row r="399" spans="14:15" x14ac:dyDescent="0.25">
      <c r="N399"/>
      <c r="O399"/>
    </row>
    <row r="400" spans="14:15" x14ac:dyDescent="0.25">
      <c r="N400"/>
      <c r="O400"/>
    </row>
    <row r="401" spans="14:15" x14ac:dyDescent="0.25">
      <c r="N401"/>
      <c r="O401"/>
    </row>
    <row r="402" spans="14:15" x14ac:dyDescent="0.25">
      <c r="N402"/>
      <c r="O402"/>
    </row>
    <row r="403" spans="14:15" x14ac:dyDescent="0.25">
      <c r="N403"/>
      <c r="O403"/>
    </row>
    <row r="404" spans="14:15" x14ac:dyDescent="0.25">
      <c r="N404"/>
      <c r="O404"/>
    </row>
    <row r="405" spans="14:15" x14ac:dyDescent="0.25">
      <c r="N405"/>
      <c r="O405"/>
    </row>
    <row r="406" spans="14:15" x14ac:dyDescent="0.25">
      <c r="N406"/>
      <c r="O406"/>
    </row>
    <row r="407" spans="14:15" x14ac:dyDescent="0.25">
      <c r="N407"/>
      <c r="O407"/>
    </row>
    <row r="408" spans="14:15" x14ac:dyDescent="0.25">
      <c r="N408"/>
      <c r="O408"/>
    </row>
    <row r="409" spans="14:15" x14ac:dyDescent="0.25">
      <c r="N409"/>
      <c r="O409"/>
    </row>
    <row r="410" spans="14:15" x14ac:dyDescent="0.25">
      <c r="N410"/>
      <c r="O410"/>
    </row>
    <row r="411" spans="14:15" x14ac:dyDescent="0.25">
      <c r="N411"/>
      <c r="O411"/>
    </row>
    <row r="412" spans="14:15" x14ac:dyDescent="0.25">
      <c r="N412"/>
      <c r="O412"/>
    </row>
    <row r="413" spans="14:15" x14ac:dyDescent="0.25">
      <c r="N413"/>
      <c r="O413"/>
    </row>
    <row r="414" spans="14:15" x14ac:dyDescent="0.25">
      <c r="N414"/>
      <c r="O414"/>
    </row>
    <row r="415" spans="14:15" x14ac:dyDescent="0.25">
      <c r="N415"/>
      <c r="O415"/>
    </row>
    <row r="416" spans="14:15" x14ac:dyDescent="0.25">
      <c r="N416"/>
      <c r="O416"/>
    </row>
    <row r="417" spans="14:15" x14ac:dyDescent="0.25">
      <c r="N417"/>
      <c r="O417"/>
    </row>
    <row r="418" spans="14:15" x14ac:dyDescent="0.25">
      <c r="N418"/>
      <c r="O418"/>
    </row>
    <row r="419" spans="14:15" x14ac:dyDescent="0.25">
      <c r="N419"/>
      <c r="O419"/>
    </row>
    <row r="420" spans="14:15" x14ac:dyDescent="0.25">
      <c r="N420"/>
      <c r="O420"/>
    </row>
    <row r="421" spans="14:15" x14ac:dyDescent="0.25">
      <c r="N421"/>
      <c r="O421"/>
    </row>
    <row r="422" spans="14:15" x14ac:dyDescent="0.25">
      <c r="N422"/>
      <c r="O422"/>
    </row>
    <row r="423" spans="14:15" x14ac:dyDescent="0.25">
      <c r="N423"/>
      <c r="O423"/>
    </row>
    <row r="424" spans="14:15" x14ac:dyDescent="0.25">
      <c r="N424"/>
      <c r="O424"/>
    </row>
    <row r="425" spans="14:15" x14ac:dyDescent="0.25">
      <c r="N425"/>
      <c r="O425"/>
    </row>
    <row r="426" spans="14:15" x14ac:dyDescent="0.25">
      <c r="N426"/>
      <c r="O426"/>
    </row>
    <row r="427" spans="14:15" x14ac:dyDescent="0.25">
      <c r="N427"/>
      <c r="O427"/>
    </row>
    <row r="428" spans="14:15" x14ac:dyDescent="0.25">
      <c r="N428"/>
      <c r="O428"/>
    </row>
    <row r="429" spans="14:15" x14ac:dyDescent="0.25">
      <c r="N429"/>
      <c r="O429"/>
    </row>
    <row r="430" spans="14:15" x14ac:dyDescent="0.25">
      <c r="N430"/>
      <c r="O430"/>
    </row>
    <row r="431" spans="14:15" x14ac:dyDescent="0.25">
      <c r="N431"/>
      <c r="O431"/>
    </row>
    <row r="432" spans="14:15" x14ac:dyDescent="0.25">
      <c r="N432"/>
      <c r="O432"/>
    </row>
    <row r="433" spans="14:15" x14ac:dyDescent="0.25">
      <c r="N433"/>
      <c r="O433"/>
    </row>
    <row r="434" spans="14:15" x14ac:dyDescent="0.25">
      <c r="N434"/>
      <c r="O434"/>
    </row>
    <row r="435" spans="14:15" x14ac:dyDescent="0.25">
      <c r="N435"/>
      <c r="O435"/>
    </row>
    <row r="436" spans="14:15" x14ac:dyDescent="0.25">
      <c r="N436"/>
      <c r="O436"/>
    </row>
    <row r="437" spans="14:15" x14ac:dyDescent="0.25">
      <c r="N437"/>
      <c r="O437"/>
    </row>
    <row r="438" spans="14:15" x14ac:dyDescent="0.25">
      <c r="N438"/>
      <c r="O438"/>
    </row>
    <row r="439" spans="14:15" x14ac:dyDescent="0.25">
      <c r="N439"/>
      <c r="O439"/>
    </row>
    <row r="440" spans="14:15" x14ac:dyDescent="0.25">
      <c r="N440"/>
      <c r="O440"/>
    </row>
    <row r="441" spans="14:15" x14ac:dyDescent="0.25">
      <c r="N441"/>
      <c r="O441"/>
    </row>
    <row r="442" spans="14:15" x14ac:dyDescent="0.25">
      <c r="N442"/>
      <c r="O442"/>
    </row>
    <row r="443" spans="14:15" x14ac:dyDescent="0.25">
      <c r="N443"/>
      <c r="O443"/>
    </row>
    <row r="444" spans="14:15" x14ac:dyDescent="0.25">
      <c r="N444"/>
      <c r="O444"/>
    </row>
    <row r="445" spans="14:15" x14ac:dyDescent="0.25">
      <c r="N445"/>
      <c r="O445"/>
    </row>
    <row r="446" spans="14:15" x14ac:dyDescent="0.25">
      <c r="N446"/>
      <c r="O446"/>
    </row>
    <row r="447" spans="14:15" x14ac:dyDescent="0.25">
      <c r="N447"/>
      <c r="O447"/>
    </row>
    <row r="448" spans="14:15" x14ac:dyDescent="0.25">
      <c r="N448"/>
      <c r="O448"/>
    </row>
    <row r="449" spans="14:15" x14ac:dyDescent="0.25">
      <c r="N449"/>
      <c r="O449"/>
    </row>
    <row r="450" spans="14:15" x14ac:dyDescent="0.25">
      <c r="N450"/>
      <c r="O450"/>
    </row>
    <row r="451" spans="14:15" x14ac:dyDescent="0.25">
      <c r="N451"/>
      <c r="O451"/>
    </row>
    <row r="452" spans="14:15" x14ac:dyDescent="0.25">
      <c r="N452"/>
      <c r="O452"/>
    </row>
    <row r="453" spans="14:15" x14ac:dyDescent="0.25">
      <c r="N453"/>
      <c r="O453"/>
    </row>
    <row r="454" spans="14:15" x14ac:dyDescent="0.25">
      <c r="N454"/>
      <c r="O454"/>
    </row>
    <row r="455" spans="14:15" x14ac:dyDescent="0.25">
      <c r="N455"/>
      <c r="O455"/>
    </row>
    <row r="456" spans="14:15" x14ac:dyDescent="0.25">
      <c r="N456"/>
      <c r="O456"/>
    </row>
    <row r="457" spans="14:15" x14ac:dyDescent="0.25">
      <c r="N457"/>
      <c r="O457"/>
    </row>
    <row r="458" spans="14:15" x14ac:dyDescent="0.25">
      <c r="N458"/>
      <c r="O458"/>
    </row>
    <row r="459" spans="14:15" x14ac:dyDescent="0.25">
      <c r="N459"/>
      <c r="O459"/>
    </row>
    <row r="460" spans="14:15" x14ac:dyDescent="0.25">
      <c r="N460"/>
      <c r="O460"/>
    </row>
    <row r="461" spans="14:15" x14ac:dyDescent="0.25">
      <c r="N461"/>
      <c r="O461"/>
    </row>
    <row r="462" spans="14:15" x14ac:dyDescent="0.25">
      <c r="N462"/>
      <c r="O462"/>
    </row>
    <row r="463" spans="14:15" x14ac:dyDescent="0.25">
      <c r="N463"/>
      <c r="O463"/>
    </row>
    <row r="464" spans="14:15" x14ac:dyDescent="0.25">
      <c r="N464"/>
      <c r="O464"/>
    </row>
    <row r="465" spans="14:15" x14ac:dyDescent="0.25">
      <c r="N465"/>
      <c r="O465"/>
    </row>
    <row r="466" spans="14:15" x14ac:dyDescent="0.25">
      <c r="N466"/>
      <c r="O466"/>
    </row>
    <row r="467" spans="14:15" x14ac:dyDescent="0.25">
      <c r="N467"/>
      <c r="O467"/>
    </row>
    <row r="468" spans="14:15" x14ac:dyDescent="0.25">
      <c r="N468"/>
      <c r="O468"/>
    </row>
    <row r="469" spans="14:15" x14ac:dyDescent="0.25">
      <c r="N469"/>
      <c r="O469"/>
    </row>
    <row r="470" spans="14:15" x14ac:dyDescent="0.25">
      <c r="N470"/>
      <c r="O470"/>
    </row>
    <row r="471" spans="14:15" x14ac:dyDescent="0.25">
      <c r="N471"/>
      <c r="O471"/>
    </row>
    <row r="472" spans="14:15" x14ac:dyDescent="0.25">
      <c r="N472"/>
      <c r="O472"/>
    </row>
    <row r="473" spans="14:15" x14ac:dyDescent="0.25">
      <c r="N473"/>
      <c r="O473"/>
    </row>
    <row r="474" spans="14:15" x14ac:dyDescent="0.25">
      <c r="N474"/>
      <c r="O474"/>
    </row>
    <row r="475" spans="14:15" x14ac:dyDescent="0.25">
      <c r="N475"/>
      <c r="O475"/>
    </row>
    <row r="476" spans="14:15" x14ac:dyDescent="0.25">
      <c r="N476"/>
      <c r="O476"/>
    </row>
    <row r="477" spans="14:15" x14ac:dyDescent="0.25">
      <c r="N477"/>
      <c r="O477"/>
    </row>
    <row r="478" spans="14:15" x14ac:dyDescent="0.25">
      <c r="N478"/>
      <c r="O478"/>
    </row>
    <row r="479" spans="14:15" x14ac:dyDescent="0.25">
      <c r="N479"/>
      <c r="O479"/>
    </row>
    <row r="480" spans="14:15" x14ac:dyDescent="0.25">
      <c r="N480"/>
      <c r="O480"/>
    </row>
    <row r="481" spans="14:15" x14ac:dyDescent="0.25">
      <c r="N481"/>
      <c r="O481"/>
    </row>
    <row r="482" spans="14:15" x14ac:dyDescent="0.25">
      <c r="N482"/>
      <c r="O482"/>
    </row>
    <row r="483" spans="14:15" x14ac:dyDescent="0.25">
      <c r="N483"/>
      <c r="O483"/>
    </row>
    <row r="484" spans="14:15" x14ac:dyDescent="0.25">
      <c r="N484"/>
      <c r="O484"/>
    </row>
    <row r="485" spans="14:15" x14ac:dyDescent="0.25">
      <c r="N485"/>
      <c r="O485"/>
    </row>
    <row r="486" spans="14:15" x14ac:dyDescent="0.25">
      <c r="N486"/>
      <c r="O486"/>
    </row>
    <row r="487" spans="14:15" x14ac:dyDescent="0.25">
      <c r="N487"/>
      <c r="O487"/>
    </row>
    <row r="488" spans="14:15" x14ac:dyDescent="0.25">
      <c r="N488"/>
      <c r="O488"/>
    </row>
    <row r="489" spans="14:15" x14ac:dyDescent="0.25">
      <c r="N489"/>
      <c r="O489"/>
    </row>
    <row r="490" spans="14:15" x14ac:dyDescent="0.25">
      <c r="N490"/>
      <c r="O490"/>
    </row>
    <row r="491" spans="14:15" x14ac:dyDescent="0.25">
      <c r="N491"/>
      <c r="O491"/>
    </row>
    <row r="492" spans="14:15" x14ac:dyDescent="0.25">
      <c r="N492"/>
      <c r="O492"/>
    </row>
    <row r="493" spans="14:15" x14ac:dyDescent="0.25">
      <c r="N493"/>
      <c r="O493"/>
    </row>
    <row r="494" spans="14:15" x14ac:dyDescent="0.25">
      <c r="N494"/>
      <c r="O494"/>
    </row>
    <row r="495" spans="14:15" x14ac:dyDescent="0.25">
      <c r="N495"/>
      <c r="O495"/>
    </row>
    <row r="496" spans="14:15" x14ac:dyDescent="0.25">
      <c r="N496"/>
      <c r="O496"/>
    </row>
    <row r="497" spans="14:15" x14ac:dyDescent="0.25">
      <c r="N497"/>
      <c r="O497"/>
    </row>
    <row r="498" spans="14:15" x14ac:dyDescent="0.25">
      <c r="N498"/>
      <c r="O498"/>
    </row>
    <row r="499" spans="14:15" x14ac:dyDescent="0.25">
      <c r="N499"/>
      <c r="O499"/>
    </row>
    <row r="500" spans="14:15" x14ac:dyDescent="0.25">
      <c r="N500"/>
      <c r="O500"/>
    </row>
    <row r="501" spans="14:15" x14ac:dyDescent="0.25">
      <c r="N501"/>
      <c r="O501"/>
    </row>
    <row r="502" spans="14:15" x14ac:dyDescent="0.25">
      <c r="N502"/>
      <c r="O502"/>
    </row>
    <row r="503" spans="14:15" x14ac:dyDescent="0.25">
      <c r="N503"/>
      <c r="O503"/>
    </row>
    <row r="504" spans="14:15" x14ac:dyDescent="0.25">
      <c r="N504"/>
      <c r="O504"/>
    </row>
    <row r="505" spans="14:15" x14ac:dyDescent="0.25">
      <c r="N505"/>
      <c r="O505"/>
    </row>
    <row r="506" spans="14:15" x14ac:dyDescent="0.25">
      <c r="N506"/>
      <c r="O506"/>
    </row>
    <row r="507" spans="14:15" x14ac:dyDescent="0.25">
      <c r="N507"/>
      <c r="O507"/>
    </row>
    <row r="508" spans="14:15" x14ac:dyDescent="0.25">
      <c r="N508"/>
      <c r="O508"/>
    </row>
    <row r="509" spans="14:15" x14ac:dyDescent="0.25">
      <c r="N509"/>
      <c r="O509"/>
    </row>
    <row r="510" spans="14:15" x14ac:dyDescent="0.25">
      <c r="N510"/>
      <c r="O510"/>
    </row>
    <row r="511" spans="14:15" x14ac:dyDescent="0.25">
      <c r="N511"/>
      <c r="O511"/>
    </row>
    <row r="512" spans="14:15" x14ac:dyDescent="0.25">
      <c r="N512"/>
      <c r="O512"/>
    </row>
    <row r="513" spans="14:15" x14ac:dyDescent="0.25">
      <c r="N513"/>
      <c r="O513"/>
    </row>
    <row r="514" spans="14:15" x14ac:dyDescent="0.25">
      <c r="N514"/>
      <c r="O514"/>
    </row>
    <row r="515" spans="14:15" x14ac:dyDescent="0.25">
      <c r="N515"/>
      <c r="O515"/>
    </row>
    <row r="516" spans="14:15" x14ac:dyDescent="0.25">
      <c r="N516"/>
      <c r="O516"/>
    </row>
    <row r="517" spans="14:15" x14ac:dyDescent="0.25">
      <c r="N517"/>
      <c r="O517"/>
    </row>
    <row r="518" spans="14:15" x14ac:dyDescent="0.25">
      <c r="N518"/>
      <c r="O518"/>
    </row>
    <row r="519" spans="14:15" x14ac:dyDescent="0.25">
      <c r="N519"/>
      <c r="O519"/>
    </row>
    <row r="520" spans="14:15" x14ac:dyDescent="0.25">
      <c r="N520"/>
      <c r="O520"/>
    </row>
    <row r="521" spans="14:15" x14ac:dyDescent="0.25">
      <c r="N521"/>
      <c r="O521"/>
    </row>
    <row r="522" spans="14:15" x14ac:dyDescent="0.25">
      <c r="N522"/>
      <c r="O522"/>
    </row>
    <row r="523" spans="14:15" x14ac:dyDescent="0.25">
      <c r="N523"/>
      <c r="O523"/>
    </row>
    <row r="524" spans="14:15" x14ac:dyDescent="0.25">
      <c r="N524"/>
      <c r="O524"/>
    </row>
    <row r="525" spans="14:15" x14ac:dyDescent="0.25">
      <c r="N525"/>
      <c r="O525"/>
    </row>
    <row r="526" spans="14:15" x14ac:dyDescent="0.25">
      <c r="N526"/>
      <c r="O526"/>
    </row>
    <row r="527" spans="14:15" x14ac:dyDescent="0.25">
      <c r="N527"/>
      <c r="O527"/>
    </row>
    <row r="528" spans="14:15" x14ac:dyDescent="0.25">
      <c r="N528"/>
      <c r="O528"/>
    </row>
    <row r="529" spans="14:15" x14ac:dyDescent="0.25">
      <c r="N529"/>
      <c r="O529"/>
    </row>
    <row r="530" spans="14:15" x14ac:dyDescent="0.25">
      <c r="N530"/>
      <c r="O530"/>
    </row>
    <row r="531" spans="14:15" x14ac:dyDescent="0.25">
      <c r="N531"/>
      <c r="O531"/>
    </row>
    <row r="532" spans="14:15" x14ac:dyDescent="0.25">
      <c r="N532"/>
      <c r="O532"/>
    </row>
    <row r="533" spans="14:15" x14ac:dyDescent="0.25">
      <c r="N533"/>
      <c r="O533"/>
    </row>
    <row r="534" spans="14:15" x14ac:dyDescent="0.25">
      <c r="N534"/>
      <c r="O534"/>
    </row>
    <row r="535" spans="14:15" x14ac:dyDescent="0.25">
      <c r="N535"/>
      <c r="O535"/>
    </row>
    <row r="536" spans="14:15" x14ac:dyDescent="0.25">
      <c r="N536"/>
      <c r="O536"/>
    </row>
    <row r="537" spans="14:15" x14ac:dyDescent="0.25">
      <c r="N537"/>
      <c r="O537"/>
    </row>
    <row r="538" spans="14:15" x14ac:dyDescent="0.25">
      <c r="N538"/>
      <c r="O538"/>
    </row>
    <row r="539" spans="14:15" x14ac:dyDescent="0.25">
      <c r="N539"/>
      <c r="O539"/>
    </row>
    <row r="540" spans="14:15" x14ac:dyDescent="0.25">
      <c r="N540"/>
      <c r="O540"/>
    </row>
    <row r="541" spans="14:15" x14ac:dyDescent="0.25">
      <c r="N541"/>
      <c r="O541"/>
    </row>
    <row r="542" spans="14:15" x14ac:dyDescent="0.25">
      <c r="N542"/>
      <c r="O542"/>
    </row>
    <row r="543" spans="14:15" x14ac:dyDescent="0.25">
      <c r="N543"/>
      <c r="O543"/>
    </row>
    <row r="544" spans="14:15" x14ac:dyDescent="0.25">
      <c r="N544"/>
      <c r="O544"/>
    </row>
    <row r="545" spans="14:15" x14ac:dyDescent="0.25">
      <c r="N545"/>
      <c r="O545"/>
    </row>
    <row r="546" spans="14:15" x14ac:dyDescent="0.25">
      <c r="N546"/>
      <c r="O546"/>
    </row>
    <row r="547" spans="14:15" x14ac:dyDescent="0.25">
      <c r="N547"/>
      <c r="O547"/>
    </row>
    <row r="548" spans="14:15" x14ac:dyDescent="0.25">
      <c r="N548"/>
      <c r="O548"/>
    </row>
    <row r="549" spans="14:15" x14ac:dyDescent="0.25">
      <c r="N549"/>
      <c r="O549"/>
    </row>
    <row r="550" spans="14:15" x14ac:dyDescent="0.25">
      <c r="N550"/>
      <c r="O550"/>
    </row>
    <row r="551" spans="14:15" x14ac:dyDescent="0.25">
      <c r="N551"/>
      <c r="O551"/>
    </row>
    <row r="552" spans="14:15" x14ac:dyDescent="0.25">
      <c r="N552"/>
      <c r="O552"/>
    </row>
    <row r="553" spans="14:15" x14ac:dyDescent="0.25">
      <c r="N553"/>
      <c r="O553"/>
    </row>
    <row r="554" spans="14:15" x14ac:dyDescent="0.25">
      <c r="N554"/>
      <c r="O554"/>
    </row>
    <row r="555" spans="14:15" x14ac:dyDescent="0.25">
      <c r="N555"/>
      <c r="O555"/>
    </row>
    <row r="556" spans="14:15" x14ac:dyDescent="0.25">
      <c r="N556"/>
      <c r="O556"/>
    </row>
    <row r="557" spans="14:15" x14ac:dyDescent="0.25">
      <c r="N557"/>
      <c r="O557"/>
    </row>
    <row r="558" spans="14:15" x14ac:dyDescent="0.25">
      <c r="N558"/>
      <c r="O558"/>
    </row>
    <row r="559" spans="14:15" x14ac:dyDescent="0.25">
      <c r="N559"/>
      <c r="O559"/>
    </row>
    <row r="560" spans="14:15" x14ac:dyDescent="0.25">
      <c r="N560"/>
      <c r="O560"/>
    </row>
    <row r="561" spans="14:15" x14ac:dyDescent="0.25">
      <c r="N561"/>
      <c r="O561"/>
    </row>
    <row r="562" spans="14:15" x14ac:dyDescent="0.25">
      <c r="N562"/>
      <c r="O562"/>
    </row>
    <row r="563" spans="14:15" x14ac:dyDescent="0.25">
      <c r="N563"/>
      <c r="O563"/>
    </row>
    <row r="564" spans="14:15" x14ac:dyDescent="0.25">
      <c r="N564"/>
      <c r="O564"/>
    </row>
    <row r="565" spans="14:15" x14ac:dyDescent="0.25">
      <c r="N565"/>
      <c r="O565"/>
    </row>
    <row r="566" spans="14:15" x14ac:dyDescent="0.25">
      <c r="N566"/>
      <c r="O566"/>
    </row>
    <row r="567" spans="14:15" x14ac:dyDescent="0.25">
      <c r="N567"/>
      <c r="O567"/>
    </row>
    <row r="568" spans="14:15" x14ac:dyDescent="0.25">
      <c r="N568"/>
      <c r="O568"/>
    </row>
    <row r="569" spans="14:15" x14ac:dyDescent="0.25">
      <c r="N569"/>
      <c r="O569"/>
    </row>
    <row r="570" spans="14:15" x14ac:dyDescent="0.25">
      <c r="N570"/>
      <c r="O570"/>
    </row>
    <row r="571" spans="14:15" x14ac:dyDescent="0.25">
      <c r="N571"/>
      <c r="O571"/>
    </row>
    <row r="572" spans="14:15" x14ac:dyDescent="0.25">
      <c r="N572"/>
      <c r="O572"/>
    </row>
    <row r="573" spans="14:15" x14ac:dyDescent="0.25">
      <c r="N573"/>
      <c r="O573"/>
    </row>
    <row r="574" spans="14:15" x14ac:dyDescent="0.25">
      <c r="N574"/>
      <c r="O574"/>
    </row>
    <row r="575" spans="14:15" x14ac:dyDescent="0.25">
      <c r="N575"/>
      <c r="O575"/>
    </row>
    <row r="576" spans="14:15" x14ac:dyDescent="0.25">
      <c r="N576"/>
      <c r="O576"/>
    </row>
    <row r="577" spans="14:15" x14ac:dyDescent="0.25">
      <c r="N577"/>
      <c r="O577"/>
    </row>
    <row r="578" spans="14:15" x14ac:dyDescent="0.25">
      <c r="N578"/>
      <c r="O578"/>
    </row>
    <row r="579" spans="14:15" x14ac:dyDescent="0.25">
      <c r="N579"/>
      <c r="O579"/>
    </row>
    <row r="580" spans="14:15" x14ac:dyDescent="0.25">
      <c r="N580"/>
      <c r="O580"/>
    </row>
    <row r="581" spans="14:15" x14ac:dyDescent="0.25">
      <c r="N581"/>
      <c r="O581"/>
    </row>
    <row r="582" spans="14:15" x14ac:dyDescent="0.25">
      <c r="N582"/>
      <c r="O582"/>
    </row>
    <row r="583" spans="14:15" x14ac:dyDescent="0.25">
      <c r="N583"/>
      <c r="O583"/>
    </row>
    <row r="584" spans="14:15" x14ac:dyDescent="0.25">
      <c r="N584"/>
      <c r="O584"/>
    </row>
    <row r="585" spans="14:15" x14ac:dyDescent="0.25">
      <c r="N585"/>
      <c r="O585"/>
    </row>
    <row r="586" spans="14:15" x14ac:dyDescent="0.25">
      <c r="N586"/>
      <c r="O586"/>
    </row>
    <row r="587" spans="14:15" x14ac:dyDescent="0.25">
      <c r="N587"/>
      <c r="O587"/>
    </row>
    <row r="588" spans="14:15" x14ac:dyDescent="0.25">
      <c r="N588"/>
      <c r="O588"/>
    </row>
    <row r="589" spans="14:15" x14ac:dyDescent="0.25">
      <c r="N589"/>
      <c r="O589"/>
    </row>
    <row r="590" spans="14:15" x14ac:dyDescent="0.25">
      <c r="N590"/>
      <c r="O590"/>
    </row>
    <row r="591" spans="14:15" x14ac:dyDescent="0.25">
      <c r="N591"/>
      <c r="O591"/>
    </row>
    <row r="592" spans="14:15" x14ac:dyDescent="0.25">
      <c r="N592"/>
      <c r="O592"/>
    </row>
    <row r="593" spans="14:15" x14ac:dyDescent="0.25">
      <c r="N593"/>
      <c r="O593"/>
    </row>
    <row r="594" spans="14:15" x14ac:dyDescent="0.25">
      <c r="N594"/>
      <c r="O594"/>
    </row>
    <row r="595" spans="14:15" x14ac:dyDescent="0.25">
      <c r="N595"/>
      <c r="O595"/>
    </row>
    <row r="596" spans="14:15" x14ac:dyDescent="0.25">
      <c r="N596"/>
      <c r="O596"/>
    </row>
    <row r="597" spans="14:15" x14ac:dyDescent="0.25">
      <c r="N597"/>
      <c r="O597"/>
    </row>
    <row r="598" spans="14:15" x14ac:dyDescent="0.25">
      <c r="N598"/>
      <c r="O598"/>
    </row>
    <row r="599" spans="14:15" x14ac:dyDescent="0.25">
      <c r="N599"/>
      <c r="O599"/>
    </row>
    <row r="600" spans="14:15" x14ac:dyDescent="0.25">
      <c r="N600"/>
      <c r="O600"/>
    </row>
    <row r="601" spans="14:15" x14ac:dyDescent="0.25">
      <c r="N601"/>
      <c r="O601"/>
    </row>
    <row r="602" spans="14:15" x14ac:dyDescent="0.25">
      <c r="N602"/>
      <c r="O602"/>
    </row>
    <row r="603" spans="14:15" x14ac:dyDescent="0.25">
      <c r="N603"/>
      <c r="O603"/>
    </row>
    <row r="604" spans="14:15" x14ac:dyDescent="0.25">
      <c r="N604"/>
      <c r="O604"/>
    </row>
    <row r="605" spans="14:15" x14ac:dyDescent="0.25">
      <c r="N605"/>
      <c r="O605"/>
    </row>
    <row r="606" spans="14:15" x14ac:dyDescent="0.25">
      <c r="N606"/>
      <c r="O606"/>
    </row>
    <row r="607" spans="14:15" x14ac:dyDescent="0.25">
      <c r="N607"/>
      <c r="O607"/>
    </row>
    <row r="608" spans="14:15" x14ac:dyDescent="0.25">
      <c r="N608"/>
      <c r="O608"/>
    </row>
    <row r="609" spans="14:15" x14ac:dyDescent="0.25">
      <c r="N609"/>
      <c r="O609"/>
    </row>
    <row r="610" spans="14:15" x14ac:dyDescent="0.25">
      <c r="N610"/>
      <c r="O610"/>
    </row>
    <row r="611" spans="14:15" x14ac:dyDescent="0.25">
      <c r="N611"/>
      <c r="O611"/>
    </row>
    <row r="612" spans="14:15" x14ac:dyDescent="0.25">
      <c r="N612"/>
      <c r="O612"/>
    </row>
    <row r="613" spans="14:15" x14ac:dyDescent="0.25">
      <c r="N613"/>
      <c r="O613"/>
    </row>
    <row r="614" spans="14:15" x14ac:dyDescent="0.25">
      <c r="N614"/>
      <c r="O614"/>
    </row>
    <row r="615" spans="14:15" x14ac:dyDescent="0.25">
      <c r="N615"/>
      <c r="O615"/>
    </row>
    <row r="616" spans="14:15" x14ac:dyDescent="0.25">
      <c r="N616"/>
      <c r="O616"/>
    </row>
    <row r="617" spans="14:15" x14ac:dyDescent="0.25">
      <c r="N617"/>
      <c r="O617"/>
    </row>
    <row r="618" spans="14:15" x14ac:dyDescent="0.25">
      <c r="N618"/>
      <c r="O618"/>
    </row>
    <row r="619" spans="14:15" x14ac:dyDescent="0.25">
      <c r="N619"/>
      <c r="O619"/>
    </row>
    <row r="620" spans="14:15" x14ac:dyDescent="0.25">
      <c r="N620"/>
      <c r="O620"/>
    </row>
    <row r="621" spans="14:15" x14ac:dyDescent="0.25">
      <c r="N621"/>
      <c r="O621"/>
    </row>
    <row r="622" spans="14:15" x14ac:dyDescent="0.25">
      <c r="N622"/>
      <c r="O622"/>
    </row>
    <row r="623" spans="14:15" x14ac:dyDescent="0.25">
      <c r="N623"/>
      <c r="O623"/>
    </row>
    <row r="624" spans="14:15" x14ac:dyDescent="0.25">
      <c r="N624"/>
      <c r="O624"/>
    </row>
    <row r="625" spans="14:15" x14ac:dyDescent="0.25">
      <c r="N625"/>
      <c r="O625"/>
    </row>
    <row r="626" spans="14:15" x14ac:dyDescent="0.25">
      <c r="N626"/>
      <c r="O626"/>
    </row>
    <row r="627" spans="14:15" x14ac:dyDescent="0.25">
      <c r="N627"/>
      <c r="O627"/>
    </row>
    <row r="628" spans="14:15" x14ac:dyDescent="0.25">
      <c r="N628"/>
      <c r="O628"/>
    </row>
    <row r="629" spans="14:15" x14ac:dyDescent="0.25">
      <c r="N629"/>
      <c r="O629"/>
    </row>
    <row r="630" spans="14:15" x14ac:dyDescent="0.25">
      <c r="N630"/>
      <c r="O630"/>
    </row>
    <row r="631" spans="14:15" x14ac:dyDescent="0.25">
      <c r="N631"/>
      <c r="O631"/>
    </row>
    <row r="632" spans="14:15" x14ac:dyDescent="0.25">
      <c r="N632"/>
      <c r="O632"/>
    </row>
    <row r="633" spans="14:15" x14ac:dyDescent="0.25">
      <c r="N633"/>
      <c r="O633"/>
    </row>
    <row r="634" spans="14:15" x14ac:dyDescent="0.25">
      <c r="N634"/>
      <c r="O634"/>
    </row>
    <row r="635" spans="14:15" x14ac:dyDescent="0.25">
      <c r="N635"/>
      <c r="O635"/>
    </row>
    <row r="636" spans="14:15" x14ac:dyDescent="0.25">
      <c r="N636"/>
      <c r="O636"/>
    </row>
    <row r="637" spans="14:15" x14ac:dyDescent="0.25">
      <c r="N637"/>
      <c r="O637"/>
    </row>
    <row r="638" spans="14:15" x14ac:dyDescent="0.25">
      <c r="N638"/>
      <c r="O638"/>
    </row>
    <row r="639" spans="14:15" x14ac:dyDescent="0.25">
      <c r="N639"/>
      <c r="O639"/>
    </row>
    <row r="640" spans="14:15" x14ac:dyDescent="0.25">
      <c r="N640"/>
      <c r="O640"/>
    </row>
    <row r="641" spans="14:15" x14ac:dyDescent="0.25">
      <c r="N641"/>
      <c r="O641"/>
    </row>
    <row r="642" spans="14:15" x14ac:dyDescent="0.25">
      <c r="N642"/>
      <c r="O642"/>
    </row>
    <row r="643" spans="14:15" x14ac:dyDescent="0.25">
      <c r="N643"/>
      <c r="O643"/>
    </row>
    <row r="644" spans="14:15" x14ac:dyDescent="0.25">
      <c r="N644"/>
      <c r="O644"/>
    </row>
    <row r="645" spans="14:15" x14ac:dyDescent="0.25">
      <c r="N645"/>
      <c r="O645"/>
    </row>
    <row r="646" spans="14:15" x14ac:dyDescent="0.25">
      <c r="N646"/>
      <c r="O646"/>
    </row>
    <row r="647" spans="14:15" x14ac:dyDescent="0.25">
      <c r="N647"/>
      <c r="O647"/>
    </row>
    <row r="648" spans="14:15" x14ac:dyDescent="0.25">
      <c r="N648"/>
      <c r="O648"/>
    </row>
    <row r="649" spans="14:15" x14ac:dyDescent="0.25">
      <c r="N649"/>
      <c r="O649"/>
    </row>
    <row r="650" spans="14:15" x14ac:dyDescent="0.25">
      <c r="N650"/>
      <c r="O650"/>
    </row>
    <row r="651" spans="14:15" x14ac:dyDescent="0.25">
      <c r="N651"/>
      <c r="O651"/>
    </row>
    <row r="652" spans="14:15" x14ac:dyDescent="0.25">
      <c r="N652"/>
      <c r="O652"/>
    </row>
    <row r="653" spans="14:15" x14ac:dyDescent="0.25">
      <c r="N653"/>
      <c r="O653"/>
    </row>
    <row r="654" spans="14:15" x14ac:dyDescent="0.25">
      <c r="N654"/>
      <c r="O654"/>
    </row>
    <row r="655" spans="14:15" x14ac:dyDescent="0.25">
      <c r="N655"/>
      <c r="O655"/>
    </row>
    <row r="656" spans="14:15" x14ac:dyDescent="0.25">
      <c r="N656"/>
      <c r="O656"/>
    </row>
    <row r="657" spans="14:15" x14ac:dyDescent="0.25">
      <c r="N657"/>
      <c r="O657"/>
    </row>
    <row r="658" spans="14:15" x14ac:dyDescent="0.25">
      <c r="N658"/>
      <c r="O658"/>
    </row>
    <row r="659" spans="14:15" x14ac:dyDescent="0.25">
      <c r="N659"/>
      <c r="O659"/>
    </row>
    <row r="660" spans="14:15" x14ac:dyDescent="0.25">
      <c r="N660"/>
      <c r="O660"/>
    </row>
    <row r="661" spans="14:15" x14ac:dyDescent="0.25">
      <c r="N661"/>
      <c r="O661"/>
    </row>
    <row r="662" spans="14:15" x14ac:dyDescent="0.25">
      <c r="N662"/>
      <c r="O662"/>
    </row>
    <row r="663" spans="14:15" x14ac:dyDescent="0.25">
      <c r="N663"/>
      <c r="O663"/>
    </row>
    <row r="664" spans="14:15" x14ac:dyDescent="0.25">
      <c r="N664"/>
      <c r="O664"/>
    </row>
    <row r="665" spans="14:15" x14ac:dyDescent="0.25">
      <c r="N665"/>
      <c r="O665"/>
    </row>
    <row r="666" spans="14:15" x14ac:dyDescent="0.25">
      <c r="N666"/>
      <c r="O666"/>
    </row>
    <row r="667" spans="14:15" x14ac:dyDescent="0.25">
      <c r="N667"/>
      <c r="O667"/>
    </row>
    <row r="668" spans="14:15" x14ac:dyDescent="0.25">
      <c r="N668"/>
      <c r="O668"/>
    </row>
    <row r="669" spans="14:15" x14ac:dyDescent="0.25">
      <c r="N669"/>
      <c r="O669"/>
    </row>
    <row r="670" spans="14:15" x14ac:dyDescent="0.25">
      <c r="N670"/>
      <c r="O670"/>
    </row>
    <row r="671" spans="14:15" x14ac:dyDescent="0.25">
      <c r="N671"/>
      <c r="O671"/>
    </row>
    <row r="672" spans="14:15" x14ac:dyDescent="0.25">
      <c r="N672"/>
      <c r="O672"/>
    </row>
    <row r="673" spans="14:15" x14ac:dyDescent="0.25">
      <c r="N673"/>
      <c r="O673"/>
    </row>
    <row r="674" spans="14:15" x14ac:dyDescent="0.25">
      <c r="N674"/>
      <c r="O674"/>
    </row>
    <row r="675" spans="14:15" x14ac:dyDescent="0.25">
      <c r="N675"/>
      <c r="O675"/>
    </row>
    <row r="676" spans="14:15" x14ac:dyDescent="0.25">
      <c r="N676"/>
      <c r="O676"/>
    </row>
    <row r="677" spans="14:15" x14ac:dyDescent="0.25">
      <c r="N677"/>
      <c r="O677"/>
    </row>
    <row r="678" spans="14:15" x14ac:dyDescent="0.25">
      <c r="N678"/>
      <c r="O678"/>
    </row>
    <row r="679" spans="14:15" x14ac:dyDescent="0.25">
      <c r="N679"/>
      <c r="O679"/>
    </row>
    <row r="680" spans="14:15" x14ac:dyDescent="0.25">
      <c r="N680"/>
      <c r="O680"/>
    </row>
    <row r="681" spans="14:15" x14ac:dyDescent="0.25">
      <c r="N681"/>
      <c r="O681"/>
    </row>
    <row r="682" spans="14:15" x14ac:dyDescent="0.25">
      <c r="N682"/>
      <c r="O682"/>
    </row>
    <row r="683" spans="14:15" x14ac:dyDescent="0.25">
      <c r="N683"/>
      <c r="O683"/>
    </row>
    <row r="684" spans="14:15" x14ac:dyDescent="0.25">
      <c r="N684"/>
      <c r="O684"/>
    </row>
    <row r="685" spans="14:15" x14ac:dyDescent="0.25">
      <c r="N685"/>
      <c r="O685"/>
    </row>
    <row r="686" spans="14:15" x14ac:dyDescent="0.25">
      <c r="N686"/>
      <c r="O686"/>
    </row>
    <row r="687" spans="14:15" x14ac:dyDescent="0.25">
      <c r="N687"/>
      <c r="O687"/>
    </row>
    <row r="688" spans="14:15" x14ac:dyDescent="0.25">
      <c r="N688"/>
      <c r="O688"/>
    </row>
    <row r="689" spans="14:15" x14ac:dyDescent="0.25">
      <c r="N689"/>
      <c r="O689"/>
    </row>
    <row r="690" spans="14:15" x14ac:dyDescent="0.25">
      <c r="N690"/>
      <c r="O690"/>
    </row>
    <row r="691" spans="14:15" x14ac:dyDescent="0.25">
      <c r="N691"/>
      <c r="O691"/>
    </row>
    <row r="692" spans="14:15" x14ac:dyDescent="0.25">
      <c r="N692"/>
      <c r="O692"/>
    </row>
    <row r="693" spans="14:15" x14ac:dyDescent="0.25">
      <c r="N693"/>
      <c r="O693"/>
    </row>
    <row r="694" spans="14:15" x14ac:dyDescent="0.25">
      <c r="N694"/>
      <c r="O694"/>
    </row>
    <row r="695" spans="14:15" x14ac:dyDescent="0.25">
      <c r="N695"/>
      <c r="O695"/>
    </row>
    <row r="696" spans="14:15" x14ac:dyDescent="0.25">
      <c r="N696"/>
      <c r="O696"/>
    </row>
    <row r="697" spans="14:15" x14ac:dyDescent="0.25">
      <c r="N697"/>
      <c r="O697"/>
    </row>
    <row r="698" spans="14:15" x14ac:dyDescent="0.25">
      <c r="N698"/>
      <c r="O698"/>
    </row>
    <row r="699" spans="14:15" x14ac:dyDescent="0.25">
      <c r="N699"/>
      <c r="O699"/>
    </row>
    <row r="700" spans="14:15" x14ac:dyDescent="0.25">
      <c r="N700"/>
      <c r="O700"/>
    </row>
    <row r="701" spans="14:15" x14ac:dyDescent="0.25">
      <c r="N701"/>
      <c r="O701"/>
    </row>
    <row r="702" spans="14:15" x14ac:dyDescent="0.25">
      <c r="N702"/>
      <c r="O702"/>
    </row>
    <row r="703" spans="14:15" x14ac:dyDescent="0.25">
      <c r="N703"/>
      <c r="O703"/>
    </row>
    <row r="704" spans="14:15" x14ac:dyDescent="0.25">
      <c r="N704"/>
      <c r="O704"/>
    </row>
    <row r="705" spans="14:15" x14ac:dyDescent="0.25">
      <c r="N705"/>
      <c r="O705"/>
    </row>
    <row r="706" spans="14:15" x14ac:dyDescent="0.25">
      <c r="N706"/>
      <c r="O706"/>
    </row>
    <row r="707" spans="14:15" x14ac:dyDescent="0.25">
      <c r="N707"/>
      <c r="O707"/>
    </row>
    <row r="708" spans="14:15" x14ac:dyDescent="0.25">
      <c r="N708"/>
      <c r="O708"/>
    </row>
    <row r="709" spans="14:15" x14ac:dyDescent="0.25">
      <c r="N709"/>
      <c r="O709"/>
    </row>
    <row r="710" spans="14:15" x14ac:dyDescent="0.25">
      <c r="N710"/>
      <c r="O710"/>
    </row>
    <row r="711" spans="14:15" x14ac:dyDescent="0.25">
      <c r="N711"/>
      <c r="O711"/>
    </row>
    <row r="712" spans="14:15" x14ac:dyDescent="0.25">
      <c r="N712"/>
      <c r="O712"/>
    </row>
    <row r="713" spans="14:15" x14ac:dyDescent="0.25">
      <c r="N713"/>
      <c r="O713"/>
    </row>
    <row r="714" spans="14:15" x14ac:dyDescent="0.25">
      <c r="N714"/>
      <c r="O714"/>
    </row>
    <row r="715" spans="14:15" x14ac:dyDescent="0.25">
      <c r="N715"/>
      <c r="O715"/>
    </row>
    <row r="716" spans="14:15" x14ac:dyDescent="0.25">
      <c r="N716"/>
      <c r="O716"/>
    </row>
    <row r="717" spans="14:15" x14ac:dyDescent="0.25">
      <c r="N717"/>
      <c r="O717"/>
    </row>
    <row r="718" spans="14:15" x14ac:dyDescent="0.25">
      <c r="N718"/>
      <c r="O718"/>
    </row>
    <row r="719" spans="14:15" x14ac:dyDescent="0.25">
      <c r="N719"/>
      <c r="O719"/>
    </row>
    <row r="720" spans="14:15" x14ac:dyDescent="0.25">
      <c r="N720"/>
      <c r="O720"/>
    </row>
    <row r="721" spans="14:15" x14ac:dyDescent="0.25">
      <c r="N721"/>
      <c r="O721"/>
    </row>
    <row r="722" spans="14:15" x14ac:dyDescent="0.25">
      <c r="N722"/>
      <c r="O722"/>
    </row>
    <row r="723" spans="14:15" x14ac:dyDescent="0.25">
      <c r="N723"/>
      <c r="O723"/>
    </row>
    <row r="724" spans="14:15" x14ac:dyDescent="0.25">
      <c r="N724"/>
      <c r="O724"/>
    </row>
    <row r="725" spans="14:15" x14ac:dyDescent="0.25">
      <c r="N725"/>
      <c r="O725"/>
    </row>
    <row r="726" spans="14:15" x14ac:dyDescent="0.25">
      <c r="N726"/>
      <c r="O726"/>
    </row>
    <row r="727" spans="14:15" x14ac:dyDescent="0.25">
      <c r="N727"/>
      <c r="O727"/>
    </row>
    <row r="728" spans="14:15" x14ac:dyDescent="0.25">
      <c r="N728"/>
      <c r="O728"/>
    </row>
    <row r="729" spans="14:15" x14ac:dyDescent="0.25">
      <c r="N729"/>
      <c r="O729"/>
    </row>
    <row r="730" spans="14:15" x14ac:dyDescent="0.25">
      <c r="N730"/>
      <c r="O730"/>
    </row>
    <row r="731" spans="14:15" x14ac:dyDescent="0.25">
      <c r="N731"/>
      <c r="O731"/>
    </row>
    <row r="732" spans="14:15" x14ac:dyDescent="0.25">
      <c r="N732"/>
      <c r="O732"/>
    </row>
    <row r="733" spans="14:15" x14ac:dyDescent="0.25">
      <c r="N733"/>
      <c r="O733"/>
    </row>
    <row r="734" spans="14:15" x14ac:dyDescent="0.25">
      <c r="N734"/>
      <c r="O734"/>
    </row>
    <row r="735" spans="14:15" x14ac:dyDescent="0.25">
      <c r="N735"/>
      <c r="O735"/>
    </row>
    <row r="736" spans="14:15" x14ac:dyDescent="0.25">
      <c r="N736"/>
      <c r="O736"/>
    </row>
    <row r="737" spans="14:15" x14ac:dyDescent="0.25">
      <c r="N737"/>
      <c r="O737"/>
    </row>
    <row r="738" spans="14:15" x14ac:dyDescent="0.25">
      <c r="N738"/>
      <c r="O738"/>
    </row>
    <row r="739" spans="14:15" x14ac:dyDescent="0.25">
      <c r="N739"/>
      <c r="O739"/>
    </row>
    <row r="740" spans="14:15" x14ac:dyDescent="0.25">
      <c r="N740"/>
      <c r="O740"/>
    </row>
    <row r="741" spans="14:15" x14ac:dyDescent="0.25">
      <c r="N741"/>
      <c r="O741"/>
    </row>
    <row r="742" spans="14:15" x14ac:dyDescent="0.25">
      <c r="N742"/>
      <c r="O742"/>
    </row>
    <row r="743" spans="14:15" x14ac:dyDescent="0.25">
      <c r="N743"/>
      <c r="O743"/>
    </row>
    <row r="744" spans="14:15" x14ac:dyDescent="0.25">
      <c r="N744"/>
      <c r="O744"/>
    </row>
    <row r="745" spans="14:15" x14ac:dyDescent="0.25">
      <c r="N745"/>
      <c r="O745"/>
    </row>
    <row r="746" spans="14:15" x14ac:dyDescent="0.25">
      <c r="N746"/>
      <c r="O746"/>
    </row>
    <row r="747" spans="14:15" x14ac:dyDescent="0.25">
      <c r="N747"/>
      <c r="O747"/>
    </row>
    <row r="748" spans="14:15" x14ac:dyDescent="0.25">
      <c r="N748"/>
      <c r="O748"/>
    </row>
    <row r="749" spans="14:15" x14ac:dyDescent="0.25">
      <c r="N749"/>
      <c r="O749"/>
    </row>
    <row r="750" spans="14:15" x14ac:dyDescent="0.25">
      <c r="N750"/>
      <c r="O750"/>
    </row>
    <row r="751" spans="14:15" x14ac:dyDescent="0.25">
      <c r="N751"/>
      <c r="O751"/>
    </row>
    <row r="752" spans="14:15" x14ac:dyDescent="0.25">
      <c r="N752"/>
      <c r="O752"/>
    </row>
    <row r="753" spans="14:15" x14ac:dyDescent="0.25">
      <c r="N753"/>
      <c r="O753"/>
    </row>
    <row r="754" spans="14:15" x14ac:dyDescent="0.25">
      <c r="N754"/>
      <c r="O754"/>
    </row>
    <row r="755" spans="14:15" x14ac:dyDescent="0.25">
      <c r="N755"/>
      <c r="O755"/>
    </row>
    <row r="756" spans="14:15" x14ac:dyDescent="0.25">
      <c r="N756"/>
      <c r="O756"/>
    </row>
    <row r="757" spans="14:15" x14ac:dyDescent="0.25">
      <c r="N757"/>
      <c r="O757"/>
    </row>
    <row r="758" spans="14:15" x14ac:dyDescent="0.25">
      <c r="N758"/>
      <c r="O758"/>
    </row>
    <row r="759" spans="14:15" x14ac:dyDescent="0.25">
      <c r="N759"/>
      <c r="O759"/>
    </row>
    <row r="760" spans="14:15" x14ac:dyDescent="0.25">
      <c r="N760"/>
      <c r="O760"/>
    </row>
    <row r="761" spans="14:15" x14ac:dyDescent="0.25">
      <c r="N761"/>
      <c r="O761"/>
    </row>
    <row r="762" spans="14:15" x14ac:dyDescent="0.25">
      <c r="N762"/>
      <c r="O762"/>
    </row>
    <row r="763" spans="14:15" x14ac:dyDescent="0.25">
      <c r="N763"/>
      <c r="O763"/>
    </row>
    <row r="764" spans="14:15" x14ac:dyDescent="0.25">
      <c r="N764"/>
      <c r="O764"/>
    </row>
    <row r="765" spans="14:15" x14ac:dyDescent="0.25">
      <c r="N765"/>
      <c r="O765"/>
    </row>
    <row r="766" spans="14:15" x14ac:dyDescent="0.25">
      <c r="N766"/>
      <c r="O766"/>
    </row>
    <row r="767" spans="14:15" x14ac:dyDescent="0.25">
      <c r="N767"/>
      <c r="O767"/>
    </row>
    <row r="768" spans="14:15" x14ac:dyDescent="0.25">
      <c r="N768"/>
      <c r="O768"/>
    </row>
    <row r="769" spans="14:15" x14ac:dyDescent="0.25">
      <c r="N769"/>
      <c r="O769"/>
    </row>
    <row r="770" spans="14:15" x14ac:dyDescent="0.25">
      <c r="N770"/>
      <c r="O770"/>
    </row>
    <row r="771" spans="14:15" x14ac:dyDescent="0.25">
      <c r="N771"/>
      <c r="O771"/>
    </row>
    <row r="772" spans="14:15" x14ac:dyDescent="0.25">
      <c r="N772"/>
      <c r="O772"/>
    </row>
    <row r="773" spans="14:15" x14ac:dyDescent="0.25">
      <c r="N773"/>
      <c r="O773"/>
    </row>
    <row r="774" spans="14:15" x14ac:dyDescent="0.25">
      <c r="N774"/>
      <c r="O774"/>
    </row>
    <row r="775" spans="14:15" x14ac:dyDescent="0.25">
      <c r="N775"/>
      <c r="O775"/>
    </row>
    <row r="776" spans="14:15" x14ac:dyDescent="0.25">
      <c r="N776"/>
      <c r="O776"/>
    </row>
    <row r="777" spans="14:15" x14ac:dyDescent="0.25">
      <c r="N777"/>
      <c r="O777"/>
    </row>
    <row r="778" spans="14:15" x14ac:dyDescent="0.25">
      <c r="N778"/>
      <c r="O778"/>
    </row>
    <row r="779" spans="14:15" x14ac:dyDescent="0.25">
      <c r="N779"/>
      <c r="O779"/>
    </row>
    <row r="780" spans="14:15" x14ac:dyDescent="0.25">
      <c r="N780"/>
      <c r="O780"/>
    </row>
    <row r="781" spans="14:15" x14ac:dyDescent="0.25">
      <c r="N781"/>
      <c r="O781"/>
    </row>
    <row r="782" spans="14:15" x14ac:dyDescent="0.25">
      <c r="N782"/>
      <c r="O782"/>
    </row>
    <row r="783" spans="14:15" x14ac:dyDescent="0.25">
      <c r="N783"/>
      <c r="O783"/>
    </row>
    <row r="784" spans="14:15" x14ac:dyDescent="0.25">
      <c r="N784"/>
      <c r="O784"/>
    </row>
    <row r="785" spans="14:15" x14ac:dyDescent="0.25">
      <c r="N785"/>
      <c r="O785"/>
    </row>
    <row r="786" spans="14:15" x14ac:dyDescent="0.25">
      <c r="N786"/>
      <c r="O786"/>
    </row>
    <row r="787" spans="14:15" x14ac:dyDescent="0.25">
      <c r="N787"/>
      <c r="O787"/>
    </row>
    <row r="788" spans="14:15" x14ac:dyDescent="0.25">
      <c r="N788"/>
      <c r="O788"/>
    </row>
    <row r="789" spans="14:15" x14ac:dyDescent="0.25">
      <c r="N789"/>
      <c r="O789"/>
    </row>
    <row r="790" spans="14:15" x14ac:dyDescent="0.25">
      <c r="N790"/>
      <c r="O790"/>
    </row>
    <row r="791" spans="14:15" x14ac:dyDescent="0.25">
      <c r="N791"/>
      <c r="O791"/>
    </row>
    <row r="792" spans="14:15" x14ac:dyDescent="0.25">
      <c r="N792"/>
      <c r="O792"/>
    </row>
    <row r="793" spans="14:15" x14ac:dyDescent="0.25">
      <c r="N793"/>
      <c r="O793"/>
    </row>
    <row r="794" spans="14:15" x14ac:dyDescent="0.25">
      <c r="N794"/>
      <c r="O794"/>
    </row>
    <row r="795" spans="14:15" x14ac:dyDescent="0.25">
      <c r="N795"/>
      <c r="O795"/>
    </row>
    <row r="796" spans="14:15" x14ac:dyDescent="0.25">
      <c r="N796"/>
      <c r="O796"/>
    </row>
    <row r="797" spans="14:15" x14ac:dyDescent="0.25">
      <c r="N797"/>
      <c r="O797"/>
    </row>
    <row r="798" spans="14:15" x14ac:dyDescent="0.25">
      <c r="N798"/>
      <c r="O798"/>
    </row>
    <row r="799" spans="14:15" x14ac:dyDescent="0.25">
      <c r="N799"/>
      <c r="O799"/>
    </row>
    <row r="800" spans="14:15" x14ac:dyDescent="0.25">
      <c r="N800"/>
      <c r="O800"/>
    </row>
    <row r="801" spans="14:15" x14ac:dyDescent="0.25">
      <c r="N801"/>
      <c r="O801"/>
    </row>
    <row r="802" spans="14:15" x14ac:dyDescent="0.25">
      <c r="N802"/>
      <c r="O802"/>
    </row>
    <row r="803" spans="14:15" x14ac:dyDescent="0.25">
      <c r="N803"/>
      <c r="O803"/>
    </row>
    <row r="804" spans="14:15" x14ac:dyDescent="0.25">
      <c r="N804"/>
      <c r="O804"/>
    </row>
    <row r="805" spans="14:15" x14ac:dyDescent="0.25">
      <c r="N805"/>
      <c r="O805"/>
    </row>
    <row r="806" spans="14:15" x14ac:dyDescent="0.25">
      <c r="N806"/>
      <c r="O806"/>
    </row>
    <row r="807" spans="14:15" x14ac:dyDescent="0.25">
      <c r="N807"/>
      <c r="O807"/>
    </row>
    <row r="808" spans="14:15" x14ac:dyDescent="0.25">
      <c r="N808"/>
      <c r="O808"/>
    </row>
    <row r="809" spans="14:15" x14ac:dyDescent="0.25">
      <c r="N809"/>
      <c r="O809"/>
    </row>
    <row r="810" spans="14:15" x14ac:dyDescent="0.25">
      <c r="N810"/>
      <c r="O810"/>
    </row>
    <row r="811" spans="14:15" x14ac:dyDescent="0.25">
      <c r="N811"/>
      <c r="O811"/>
    </row>
    <row r="812" spans="14:15" x14ac:dyDescent="0.25">
      <c r="N812"/>
      <c r="O812"/>
    </row>
    <row r="813" spans="14:15" x14ac:dyDescent="0.25">
      <c r="N813"/>
      <c r="O813"/>
    </row>
    <row r="814" spans="14:15" x14ac:dyDescent="0.25">
      <c r="N814"/>
      <c r="O814"/>
    </row>
    <row r="815" spans="14:15" x14ac:dyDescent="0.25">
      <c r="N815"/>
      <c r="O815"/>
    </row>
    <row r="816" spans="14:15" x14ac:dyDescent="0.25">
      <c r="N816"/>
      <c r="O816"/>
    </row>
    <row r="817" spans="14:15" x14ac:dyDescent="0.25">
      <c r="N817"/>
      <c r="O817"/>
    </row>
    <row r="818" spans="14:15" x14ac:dyDescent="0.25">
      <c r="N818"/>
      <c r="O818"/>
    </row>
    <row r="819" spans="14:15" x14ac:dyDescent="0.25">
      <c r="N819"/>
      <c r="O819"/>
    </row>
    <row r="820" spans="14:15" x14ac:dyDescent="0.25">
      <c r="N820"/>
      <c r="O820"/>
    </row>
    <row r="821" spans="14:15" x14ac:dyDescent="0.25">
      <c r="N821"/>
      <c r="O821"/>
    </row>
    <row r="822" spans="14:15" x14ac:dyDescent="0.25">
      <c r="N822"/>
      <c r="O822"/>
    </row>
    <row r="823" spans="14:15" x14ac:dyDescent="0.25">
      <c r="N823"/>
      <c r="O823"/>
    </row>
    <row r="824" spans="14:15" x14ac:dyDescent="0.25">
      <c r="N824"/>
      <c r="O824"/>
    </row>
    <row r="825" spans="14:15" x14ac:dyDescent="0.25">
      <c r="N825"/>
      <c r="O825"/>
    </row>
    <row r="826" spans="14:15" x14ac:dyDescent="0.25">
      <c r="N826"/>
      <c r="O826"/>
    </row>
    <row r="827" spans="14:15" x14ac:dyDescent="0.25">
      <c r="N827"/>
      <c r="O827"/>
    </row>
    <row r="828" spans="14:15" x14ac:dyDescent="0.25">
      <c r="N828"/>
      <c r="O828"/>
    </row>
    <row r="829" spans="14:15" x14ac:dyDescent="0.25">
      <c r="N829"/>
      <c r="O829"/>
    </row>
    <row r="830" spans="14:15" x14ac:dyDescent="0.25">
      <c r="N830"/>
      <c r="O830"/>
    </row>
    <row r="831" spans="14:15" x14ac:dyDescent="0.25">
      <c r="N831"/>
      <c r="O831"/>
    </row>
    <row r="832" spans="14:15" x14ac:dyDescent="0.25">
      <c r="N832"/>
      <c r="O832"/>
    </row>
    <row r="833" spans="14:15" x14ac:dyDescent="0.25">
      <c r="N833"/>
      <c r="O833"/>
    </row>
    <row r="834" spans="14:15" x14ac:dyDescent="0.25">
      <c r="N834"/>
      <c r="O834"/>
    </row>
    <row r="835" spans="14:15" x14ac:dyDescent="0.25">
      <c r="N835"/>
      <c r="O835"/>
    </row>
    <row r="836" spans="14:15" x14ac:dyDescent="0.25">
      <c r="N836"/>
      <c r="O836"/>
    </row>
    <row r="837" spans="14:15" x14ac:dyDescent="0.25">
      <c r="N837"/>
      <c r="O837"/>
    </row>
    <row r="838" spans="14:15" x14ac:dyDescent="0.25">
      <c r="N838"/>
      <c r="O838"/>
    </row>
    <row r="839" spans="14:15" x14ac:dyDescent="0.25">
      <c r="N839"/>
      <c r="O839"/>
    </row>
    <row r="840" spans="14:15" x14ac:dyDescent="0.25">
      <c r="N840"/>
      <c r="O840"/>
    </row>
    <row r="841" spans="14:15" x14ac:dyDescent="0.25">
      <c r="N841"/>
      <c r="O841"/>
    </row>
    <row r="842" spans="14:15" x14ac:dyDescent="0.25">
      <c r="N842"/>
      <c r="O842"/>
    </row>
    <row r="843" spans="14:15" x14ac:dyDescent="0.25">
      <c r="N843"/>
      <c r="O843"/>
    </row>
    <row r="844" spans="14:15" x14ac:dyDescent="0.25">
      <c r="N844"/>
      <c r="O844"/>
    </row>
    <row r="845" spans="14:15" x14ac:dyDescent="0.25">
      <c r="N845"/>
      <c r="O845"/>
    </row>
    <row r="846" spans="14:15" x14ac:dyDescent="0.25">
      <c r="N846"/>
      <c r="O846"/>
    </row>
    <row r="847" spans="14:15" x14ac:dyDescent="0.25">
      <c r="N847"/>
      <c r="O847"/>
    </row>
    <row r="848" spans="14:15" x14ac:dyDescent="0.25">
      <c r="N848"/>
      <c r="O848"/>
    </row>
    <row r="849" spans="14:15" x14ac:dyDescent="0.25">
      <c r="N849"/>
      <c r="O849"/>
    </row>
    <row r="850" spans="14:15" x14ac:dyDescent="0.25">
      <c r="N850"/>
      <c r="O850"/>
    </row>
    <row r="851" spans="14:15" x14ac:dyDescent="0.25">
      <c r="N851"/>
      <c r="O851"/>
    </row>
    <row r="852" spans="14:15" x14ac:dyDescent="0.25">
      <c r="N852"/>
      <c r="O852"/>
    </row>
    <row r="853" spans="14:15" x14ac:dyDescent="0.25">
      <c r="N853"/>
      <c r="O853"/>
    </row>
    <row r="854" spans="14:15" x14ac:dyDescent="0.25">
      <c r="N854"/>
      <c r="O854"/>
    </row>
    <row r="855" spans="14:15" x14ac:dyDescent="0.25">
      <c r="N855"/>
      <c r="O855"/>
    </row>
    <row r="856" spans="14:15" x14ac:dyDescent="0.25">
      <c r="N856"/>
      <c r="O856"/>
    </row>
    <row r="857" spans="14:15" x14ac:dyDescent="0.25">
      <c r="N857"/>
      <c r="O857"/>
    </row>
    <row r="858" spans="14:15" x14ac:dyDescent="0.25">
      <c r="N858"/>
      <c r="O858"/>
    </row>
    <row r="859" spans="14:15" x14ac:dyDescent="0.25">
      <c r="N859"/>
      <c r="O859"/>
    </row>
    <row r="860" spans="14:15" x14ac:dyDescent="0.25">
      <c r="N860"/>
      <c r="O860"/>
    </row>
    <row r="861" spans="14:15" x14ac:dyDescent="0.25">
      <c r="N861"/>
      <c r="O861"/>
    </row>
    <row r="862" spans="14:15" x14ac:dyDescent="0.25">
      <c r="N862"/>
      <c r="O862"/>
    </row>
    <row r="863" spans="14:15" x14ac:dyDescent="0.25">
      <c r="N863"/>
      <c r="O863"/>
    </row>
    <row r="864" spans="14:15" x14ac:dyDescent="0.25">
      <c r="N864"/>
      <c r="O864"/>
    </row>
    <row r="865" spans="14:15" x14ac:dyDescent="0.25">
      <c r="N865"/>
      <c r="O865"/>
    </row>
    <row r="866" spans="14:15" x14ac:dyDescent="0.25">
      <c r="N866"/>
      <c r="O866"/>
    </row>
    <row r="867" spans="14:15" x14ac:dyDescent="0.25">
      <c r="N867"/>
      <c r="O867"/>
    </row>
    <row r="868" spans="14:15" x14ac:dyDescent="0.25">
      <c r="N868"/>
      <c r="O868"/>
    </row>
    <row r="869" spans="14:15" x14ac:dyDescent="0.25">
      <c r="N869"/>
      <c r="O869"/>
    </row>
    <row r="870" spans="14:15" x14ac:dyDescent="0.25">
      <c r="N870"/>
      <c r="O870"/>
    </row>
    <row r="871" spans="14:15" x14ac:dyDescent="0.25">
      <c r="N871"/>
      <c r="O871"/>
    </row>
    <row r="872" spans="14:15" x14ac:dyDescent="0.25">
      <c r="N872"/>
      <c r="O872"/>
    </row>
    <row r="873" spans="14:15" x14ac:dyDescent="0.25">
      <c r="N873"/>
      <c r="O873"/>
    </row>
    <row r="874" spans="14:15" x14ac:dyDescent="0.25">
      <c r="N874"/>
      <c r="O874"/>
    </row>
    <row r="875" spans="14:15" x14ac:dyDescent="0.25">
      <c r="N875"/>
      <c r="O875"/>
    </row>
    <row r="876" spans="14:15" x14ac:dyDescent="0.25">
      <c r="N876"/>
      <c r="O876"/>
    </row>
    <row r="877" spans="14:15" x14ac:dyDescent="0.25">
      <c r="N877"/>
      <c r="O877"/>
    </row>
    <row r="878" spans="14:15" x14ac:dyDescent="0.25">
      <c r="N878"/>
      <c r="O878"/>
    </row>
    <row r="879" spans="14:15" x14ac:dyDescent="0.25">
      <c r="N879"/>
      <c r="O879"/>
    </row>
    <row r="880" spans="14:15" x14ac:dyDescent="0.25">
      <c r="N880"/>
      <c r="O880"/>
    </row>
    <row r="881" spans="14:15" x14ac:dyDescent="0.25">
      <c r="N881"/>
      <c r="O881"/>
    </row>
    <row r="882" spans="14:15" x14ac:dyDescent="0.25">
      <c r="N882"/>
      <c r="O882"/>
    </row>
    <row r="883" spans="14:15" x14ac:dyDescent="0.25">
      <c r="N883"/>
      <c r="O883"/>
    </row>
    <row r="884" spans="14:15" x14ac:dyDescent="0.25">
      <c r="N884"/>
      <c r="O884"/>
    </row>
    <row r="885" spans="14:15" x14ac:dyDescent="0.25">
      <c r="N885"/>
      <c r="O885"/>
    </row>
    <row r="886" spans="14:15" x14ac:dyDescent="0.25">
      <c r="N886"/>
      <c r="O886"/>
    </row>
    <row r="887" spans="14:15" x14ac:dyDescent="0.25">
      <c r="N887"/>
      <c r="O887"/>
    </row>
    <row r="888" spans="14:15" x14ac:dyDescent="0.25">
      <c r="N888"/>
      <c r="O888"/>
    </row>
    <row r="889" spans="14:15" x14ac:dyDescent="0.25">
      <c r="N889"/>
      <c r="O889"/>
    </row>
    <row r="890" spans="14:15" x14ac:dyDescent="0.25">
      <c r="N890"/>
      <c r="O890"/>
    </row>
    <row r="891" spans="14:15" x14ac:dyDescent="0.25">
      <c r="N891"/>
      <c r="O891"/>
    </row>
    <row r="892" spans="14:15" x14ac:dyDescent="0.25">
      <c r="N892"/>
      <c r="O892"/>
    </row>
    <row r="893" spans="14:15" x14ac:dyDescent="0.25">
      <c r="N893"/>
      <c r="O893"/>
    </row>
    <row r="894" spans="14:15" x14ac:dyDescent="0.25">
      <c r="N894"/>
      <c r="O894"/>
    </row>
    <row r="895" spans="14:15" x14ac:dyDescent="0.25">
      <c r="N895"/>
      <c r="O895"/>
    </row>
    <row r="896" spans="14:15" x14ac:dyDescent="0.25">
      <c r="N896"/>
      <c r="O896"/>
    </row>
    <row r="897" spans="14:15" x14ac:dyDescent="0.25">
      <c r="N897"/>
      <c r="O897"/>
    </row>
    <row r="898" spans="14:15" x14ac:dyDescent="0.25">
      <c r="N898"/>
      <c r="O898"/>
    </row>
    <row r="899" spans="14:15" x14ac:dyDescent="0.25">
      <c r="N899"/>
      <c r="O899"/>
    </row>
    <row r="900" spans="14:15" x14ac:dyDescent="0.25">
      <c r="N900"/>
      <c r="O900"/>
    </row>
    <row r="901" spans="14:15" x14ac:dyDescent="0.25">
      <c r="N901"/>
      <c r="O901"/>
    </row>
    <row r="902" spans="14:15" x14ac:dyDescent="0.25">
      <c r="N902"/>
      <c r="O902"/>
    </row>
    <row r="903" spans="14:15" x14ac:dyDescent="0.25">
      <c r="N903"/>
      <c r="O903"/>
    </row>
    <row r="904" spans="14:15" x14ac:dyDescent="0.25">
      <c r="N904"/>
      <c r="O904"/>
    </row>
    <row r="905" spans="14:15" x14ac:dyDescent="0.25">
      <c r="N905"/>
      <c r="O905"/>
    </row>
    <row r="906" spans="14:15" x14ac:dyDescent="0.25">
      <c r="N906"/>
      <c r="O906"/>
    </row>
    <row r="907" spans="14:15" x14ac:dyDescent="0.25">
      <c r="N907"/>
      <c r="O907"/>
    </row>
    <row r="908" spans="14:15" x14ac:dyDescent="0.25">
      <c r="N908"/>
      <c r="O908"/>
    </row>
    <row r="909" spans="14:15" x14ac:dyDescent="0.25">
      <c r="N909"/>
      <c r="O909"/>
    </row>
    <row r="910" spans="14:15" x14ac:dyDescent="0.25">
      <c r="N910"/>
      <c r="O910"/>
    </row>
    <row r="911" spans="14:15" x14ac:dyDescent="0.25">
      <c r="N911"/>
      <c r="O911"/>
    </row>
    <row r="912" spans="14:15" x14ac:dyDescent="0.25">
      <c r="N912"/>
      <c r="O912"/>
    </row>
    <row r="913" spans="14:15" x14ac:dyDescent="0.25">
      <c r="N913"/>
      <c r="O913"/>
    </row>
    <row r="914" spans="14:15" x14ac:dyDescent="0.25">
      <c r="N914"/>
      <c r="O914"/>
    </row>
    <row r="915" spans="14:15" x14ac:dyDescent="0.25">
      <c r="N915"/>
      <c r="O915"/>
    </row>
    <row r="916" spans="14:15" x14ac:dyDescent="0.25">
      <c r="N916"/>
      <c r="O916"/>
    </row>
    <row r="917" spans="14:15" x14ac:dyDescent="0.25">
      <c r="N917"/>
      <c r="O917"/>
    </row>
    <row r="918" spans="14:15" x14ac:dyDescent="0.25">
      <c r="N918"/>
      <c r="O918"/>
    </row>
    <row r="919" spans="14:15" x14ac:dyDescent="0.25">
      <c r="N919"/>
      <c r="O919"/>
    </row>
    <row r="920" spans="14:15" x14ac:dyDescent="0.25">
      <c r="N920"/>
      <c r="O920"/>
    </row>
    <row r="921" spans="14:15" x14ac:dyDescent="0.25">
      <c r="N921"/>
      <c r="O921"/>
    </row>
    <row r="922" spans="14:15" x14ac:dyDescent="0.25">
      <c r="N922"/>
      <c r="O922"/>
    </row>
    <row r="923" spans="14:15" x14ac:dyDescent="0.25">
      <c r="N923"/>
      <c r="O923"/>
    </row>
    <row r="924" spans="14:15" x14ac:dyDescent="0.25">
      <c r="N924"/>
      <c r="O924"/>
    </row>
    <row r="925" spans="14:15" x14ac:dyDescent="0.25">
      <c r="N925"/>
      <c r="O925"/>
    </row>
    <row r="926" spans="14:15" x14ac:dyDescent="0.25">
      <c r="N926"/>
      <c r="O926"/>
    </row>
    <row r="927" spans="14:15" x14ac:dyDescent="0.25">
      <c r="N927"/>
      <c r="O927"/>
    </row>
    <row r="928" spans="14:15" x14ac:dyDescent="0.25">
      <c r="N928"/>
      <c r="O928"/>
    </row>
    <row r="929" spans="14:15" x14ac:dyDescent="0.25">
      <c r="N929"/>
      <c r="O929"/>
    </row>
    <row r="930" spans="14:15" x14ac:dyDescent="0.25">
      <c r="N930"/>
      <c r="O930"/>
    </row>
    <row r="931" spans="14:15" x14ac:dyDescent="0.25">
      <c r="N931"/>
      <c r="O931"/>
    </row>
    <row r="932" spans="14:15" x14ac:dyDescent="0.25">
      <c r="N932"/>
      <c r="O932"/>
    </row>
    <row r="933" spans="14:15" x14ac:dyDescent="0.25">
      <c r="N933"/>
      <c r="O933"/>
    </row>
    <row r="934" spans="14:15" x14ac:dyDescent="0.25">
      <c r="N934"/>
      <c r="O934"/>
    </row>
    <row r="935" spans="14:15" x14ac:dyDescent="0.25">
      <c r="N935"/>
      <c r="O935"/>
    </row>
    <row r="936" spans="14:15" x14ac:dyDescent="0.25">
      <c r="N936"/>
      <c r="O936"/>
    </row>
    <row r="937" spans="14:15" x14ac:dyDescent="0.25">
      <c r="N937"/>
      <c r="O937"/>
    </row>
    <row r="938" spans="14:15" x14ac:dyDescent="0.25">
      <c r="N938"/>
      <c r="O938"/>
    </row>
    <row r="939" spans="14:15" x14ac:dyDescent="0.25">
      <c r="N939"/>
      <c r="O939"/>
    </row>
    <row r="940" spans="14:15" x14ac:dyDescent="0.25">
      <c r="N940"/>
      <c r="O940"/>
    </row>
    <row r="941" spans="14:15" x14ac:dyDescent="0.25">
      <c r="N941"/>
      <c r="O941"/>
    </row>
    <row r="942" spans="14:15" x14ac:dyDescent="0.25">
      <c r="N942"/>
      <c r="O942"/>
    </row>
    <row r="943" spans="14:15" x14ac:dyDescent="0.25">
      <c r="N943"/>
      <c r="O943"/>
    </row>
    <row r="944" spans="14:15" x14ac:dyDescent="0.25">
      <c r="N944"/>
      <c r="O944"/>
    </row>
    <row r="945" spans="14:15" x14ac:dyDescent="0.25">
      <c r="N945"/>
      <c r="O945"/>
    </row>
    <row r="946" spans="14:15" x14ac:dyDescent="0.25">
      <c r="N946"/>
      <c r="O946"/>
    </row>
    <row r="947" spans="14:15" x14ac:dyDescent="0.25">
      <c r="N947"/>
      <c r="O947"/>
    </row>
    <row r="948" spans="14:15" x14ac:dyDescent="0.25">
      <c r="N948"/>
      <c r="O948"/>
    </row>
    <row r="949" spans="14:15" x14ac:dyDescent="0.25">
      <c r="N949"/>
      <c r="O949"/>
    </row>
    <row r="950" spans="14:15" x14ac:dyDescent="0.25">
      <c r="N950"/>
      <c r="O950"/>
    </row>
    <row r="951" spans="14:15" x14ac:dyDescent="0.25">
      <c r="N951"/>
      <c r="O951"/>
    </row>
    <row r="952" spans="14:15" x14ac:dyDescent="0.25">
      <c r="N952"/>
      <c r="O952"/>
    </row>
    <row r="953" spans="14:15" x14ac:dyDescent="0.25">
      <c r="N953"/>
      <c r="O953"/>
    </row>
    <row r="954" spans="14:15" x14ac:dyDescent="0.25">
      <c r="N954"/>
      <c r="O954"/>
    </row>
    <row r="955" spans="14:15" x14ac:dyDescent="0.25">
      <c r="N955"/>
      <c r="O955"/>
    </row>
    <row r="956" spans="14:15" x14ac:dyDescent="0.25">
      <c r="N956"/>
      <c r="O956"/>
    </row>
    <row r="957" spans="14:15" x14ac:dyDescent="0.25">
      <c r="N957"/>
      <c r="O957"/>
    </row>
    <row r="958" spans="14:15" x14ac:dyDescent="0.25">
      <c r="N958"/>
      <c r="O958"/>
    </row>
    <row r="959" spans="14:15" x14ac:dyDescent="0.25">
      <c r="N959"/>
      <c r="O959"/>
    </row>
    <row r="960" spans="14:15" x14ac:dyDescent="0.25">
      <c r="N960"/>
      <c r="O960"/>
    </row>
    <row r="961" spans="14:15" x14ac:dyDescent="0.25">
      <c r="N961"/>
      <c r="O961"/>
    </row>
    <row r="962" spans="14:15" x14ac:dyDescent="0.25">
      <c r="N962"/>
      <c r="O962"/>
    </row>
    <row r="963" spans="14:15" x14ac:dyDescent="0.25">
      <c r="N963"/>
      <c r="O963"/>
    </row>
    <row r="964" spans="14:15" x14ac:dyDescent="0.25">
      <c r="N964"/>
      <c r="O964"/>
    </row>
    <row r="965" spans="14:15" x14ac:dyDescent="0.25">
      <c r="N965"/>
      <c r="O965"/>
    </row>
    <row r="966" spans="14:15" x14ac:dyDescent="0.25">
      <c r="N966"/>
      <c r="O966"/>
    </row>
    <row r="967" spans="14:15" x14ac:dyDescent="0.25">
      <c r="N967"/>
      <c r="O967"/>
    </row>
    <row r="968" spans="14:15" x14ac:dyDescent="0.25">
      <c r="N968"/>
      <c r="O968"/>
    </row>
    <row r="969" spans="14:15" x14ac:dyDescent="0.25">
      <c r="N969"/>
      <c r="O969"/>
    </row>
    <row r="970" spans="14:15" x14ac:dyDescent="0.25">
      <c r="N970"/>
      <c r="O970"/>
    </row>
    <row r="971" spans="14:15" x14ac:dyDescent="0.25">
      <c r="N971"/>
      <c r="O971"/>
    </row>
    <row r="972" spans="14:15" x14ac:dyDescent="0.25">
      <c r="N972"/>
      <c r="O972"/>
    </row>
    <row r="973" spans="14:15" x14ac:dyDescent="0.25">
      <c r="N973"/>
      <c r="O973"/>
    </row>
    <row r="974" spans="14:15" x14ac:dyDescent="0.25">
      <c r="N974"/>
      <c r="O974"/>
    </row>
    <row r="975" spans="14:15" x14ac:dyDescent="0.25">
      <c r="N975"/>
      <c r="O975"/>
    </row>
    <row r="976" spans="14:15" x14ac:dyDescent="0.25">
      <c r="N976"/>
      <c r="O976"/>
    </row>
    <row r="977" spans="14:15" x14ac:dyDescent="0.25">
      <c r="N977"/>
      <c r="O977"/>
    </row>
    <row r="978" spans="14:15" x14ac:dyDescent="0.25">
      <c r="N978"/>
      <c r="O978"/>
    </row>
    <row r="979" spans="14:15" x14ac:dyDescent="0.25">
      <c r="N979"/>
      <c r="O979"/>
    </row>
    <row r="980" spans="14:15" x14ac:dyDescent="0.25">
      <c r="N980"/>
      <c r="O980"/>
    </row>
    <row r="981" spans="14:15" x14ac:dyDescent="0.25">
      <c r="N981"/>
      <c r="O981"/>
    </row>
    <row r="982" spans="14:15" x14ac:dyDescent="0.25">
      <c r="N982"/>
      <c r="O982"/>
    </row>
    <row r="983" spans="14:15" x14ac:dyDescent="0.25">
      <c r="N983"/>
      <c r="O983"/>
    </row>
    <row r="984" spans="14:15" x14ac:dyDescent="0.25">
      <c r="N984"/>
      <c r="O984"/>
    </row>
    <row r="985" spans="14:15" x14ac:dyDescent="0.25">
      <c r="N985"/>
      <c r="O985"/>
    </row>
    <row r="986" spans="14:15" x14ac:dyDescent="0.25">
      <c r="N986"/>
      <c r="O986"/>
    </row>
    <row r="987" spans="14:15" x14ac:dyDescent="0.25">
      <c r="N987"/>
      <c r="O987"/>
    </row>
    <row r="988" spans="14:15" x14ac:dyDescent="0.25">
      <c r="N988"/>
      <c r="O988"/>
    </row>
    <row r="989" spans="14:15" x14ac:dyDescent="0.25">
      <c r="N989"/>
      <c r="O989"/>
    </row>
    <row r="990" spans="14:15" x14ac:dyDescent="0.25">
      <c r="N990"/>
      <c r="O990"/>
    </row>
    <row r="991" spans="14:15" x14ac:dyDescent="0.25">
      <c r="N991"/>
      <c r="O991"/>
    </row>
    <row r="992" spans="14:15" x14ac:dyDescent="0.25">
      <c r="N992"/>
      <c r="O992"/>
    </row>
    <row r="993" spans="14:15" x14ac:dyDescent="0.25">
      <c r="N993"/>
      <c r="O993"/>
    </row>
    <row r="994" spans="14:15" x14ac:dyDescent="0.25">
      <c r="N994"/>
      <c r="O994"/>
    </row>
    <row r="995" spans="14:15" x14ac:dyDescent="0.25">
      <c r="N995"/>
      <c r="O995"/>
    </row>
    <row r="996" spans="14:15" x14ac:dyDescent="0.25">
      <c r="N996"/>
      <c r="O996"/>
    </row>
    <row r="997" spans="14:15" x14ac:dyDescent="0.25">
      <c r="N997"/>
      <c r="O997"/>
    </row>
    <row r="998" spans="14:15" x14ac:dyDescent="0.25">
      <c r="N998"/>
      <c r="O998"/>
    </row>
    <row r="999" spans="14:15" x14ac:dyDescent="0.25">
      <c r="N999"/>
      <c r="O999"/>
    </row>
    <row r="1000" spans="14:15" x14ac:dyDescent="0.25">
      <c r="N1000"/>
      <c r="O1000"/>
    </row>
    <row r="1001" spans="14:15" x14ac:dyDescent="0.25">
      <c r="N1001"/>
      <c r="O1001"/>
    </row>
    <row r="1002" spans="14:15" x14ac:dyDescent="0.25">
      <c r="N1002"/>
      <c r="O1002"/>
    </row>
    <row r="1003" spans="14:15" x14ac:dyDescent="0.25">
      <c r="N1003"/>
      <c r="O1003"/>
    </row>
    <row r="1004" spans="14:15" x14ac:dyDescent="0.25">
      <c r="N1004"/>
      <c r="O1004"/>
    </row>
    <row r="1005" spans="14:15" x14ac:dyDescent="0.25">
      <c r="N1005"/>
      <c r="O1005"/>
    </row>
    <row r="1006" spans="14:15" x14ac:dyDescent="0.25">
      <c r="N1006"/>
      <c r="O1006"/>
    </row>
    <row r="1007" spans="14:15" x14ac:dyDescent="0.25">
      <c r="N1007"/>
      <c r="O1007"/>
    </row>
    <row r="1008" spans="14:15" x14ac:dyDescent="0.25">
      <c r="N1008"/>
      <c r="O1008"/>
    </row>
    <row r="1009" spans="14:15" x14ac:dyDescent="0.25">
      <c r="N1009"/>
      <c r="O1009"/>
    </row>
    <row r="1010" spans="14:15" x14ac:dyDescent="0.25">
      <c r="N1010"/>
      <c r="O1010"/>
    </row>
    <row r="1011" spans="14:15" x14ac:dyDescent="0.25">
      <c r="N1011"/>
      <c r="O1011"/>
    </row>
    <row r="1012" spans="14:15" x14ac:dyDescent="0.25">
      <c r="N1012"/>
      <c r="O1012"/>
    </row>
    <row r="1013" spans="14:15" x14ac:dyDescent="0.25">
      <c r="N1013"/>
      <c r="O1013"/>
    </row>
    <row r="1014" spans="14:15" x14ac:dyDescent="0.25">
      <c r="N1014"/>
      <c r="O1014"/>
    </row>
    <row r="1015" spans="14:15" x14ac:dyDescent="0.25">
      <c r="N1015"/>
      <c r="O1015"/>
    </row>
    <row r="1016" spans="14:15" x14ac:dyDescent="0.25">
      <c r="N1016"/>
      <c r="O1016"/>
    </row>
    <row r="1017" spans="14:15" x14ac:dyDescent="0.25">
      <c r="N1017"/>
      <c r="O1017"/>
    </row>
    <row r="1018" spans="14:15" x14ac:dyDescent="0.25">
      <c r="N1018"/>
      <c r="O1018"/>
    </row>
    <row r="1019" spans="14:15" x14ac:dyDescent="0.25">
      <c r="N1019"/>
      <c r="O1019"/>
    </row>
    <row r="1020" spans="14:15" x14ac:dyDescent="0.25">
      <c r="N1020"/>
      <c r="O1020"/>
    </row>
    <row r="1021" spans="14:15" x14ac:dyDescent="0.25">
      <c r="N1021"/>
      <c r="O1021"/>
    </row>
    <row r="1022" spans="14:15" x14ac:dyDescent="0.25">
      <c r="N1022"/>
      <c r="O1022"/>
    </row>
    <row r="1023" spans="14:15" x14ac:dyDescent="0.25">
      <c r="O1023"/>
    </row>
    <row r="1024" spans="14:15" x14ac:dyDescent="0.25">
      <c r="O1024"/>
    </row>
    <row r="1025" spans="15:15" x14ac:dyDescent="0.25">
      <c r="O1025"/>
    </row>
    <row r="1026" spans="15:15" x14ac:dyDescent="0.25">
      <c r="O1026"/>
    </row>
    <row r="1027" spans="15:15" x14ac:dyDescent="0.25">
      <c r="O1027"/>
    </row>
    <row r="1028" spans="15:15" x14ac:dyDescent="0.25">
      <c r="O1028"/>
    </row>
    <row r="1029" spans="15:15" x14ac:dyDescent="0.25">
      <c r="O1029"/>
    </row>
    <row r="1030" spans="15:15" x14ac:dyDescent="0.25">
      <c r="O1030"/>
    </row>
    <row r="1031" spans="15:15" x14ac:dyDescent="0.25">
      <c r="O1031"/>
    </row>
    <row r="1032" spans="15:15" x14ac:dyDescent="0.25">
      <c r="O1032"/>
    </row>
    <row r="1033" spans="15:15" x14ac:dyDescent="0.25">
      <c r="O1033"/>
    </row>
    <row r="1034" spans="15:15" x14ac:dyDescent="0.25">
      <c r="O1034"/>
    </row>
    <row r="1035" spans="15:15" x14ac:dyDescent="0.25">
      <c r="O1035"/>
    </row>
    <row r="1036" spans="15:15" x14ac:dyDescent="0.25">
      <c r="O1036"/>
    </row>
    <row r="1037" spans="15:15" x14ac:dyDescent="0.25">
      <c r="O1037"/>
    </row>
    <row r="1038" spans="15:15" x14ac:dyDescent="0.25">
      <c r="O1038"/>
    </row>
    <row r="1039" spans="15:15" x14ac:dyDescent="0.25">
      <c r="O1039"/>
    </row>
    <row r="1040" spans="15:15" x14ac:dyDescent="0.25">
      <c r="O1040"/>
    </row>
    <row r="1041" spans="15:15" x14ac:dyDescent="0.25">
      <c r="O1041"/>
    </row>
    <row r="1042" spans="15:15" x14ac:dyDescent="0.25">
      <c r="O1042"/>
    </row>
    <row r="1043" spans="15:15" x14ac:dyDescent="0.25">
      <c r="O1043"/>
    </row>
    <row r="1044" spans="15:15" x14ac:dyDescent="0.25">
      <c r="O1044"/>
    </row>
    <row r="1045" spans="15:15" x14ac:dyDescent="0.25">
      <c r="O1045"/>
    </row>
    <row r="1046" spans="15:15" x14ac:dyDescent="0.25">
      <c r="O1046"/>
    </row>
    <row r="1047" spans="15:15" x14ac:dyDescent="0.25">
      <c r="O1047"/>
    </row>
    <row r="1048" spans="15:15" x14ac:dyDescent="0.25">
      <c r="O1048"/>
    </row>
    <row r="1049" spans="15:15" x14ac:dyDescent="0.25">
      <c r="O1049"/>
    </row>
    <row r="1050" spans="15:15" x14ac:dyDescent="0.25">
      <c r="O1050"/>
    </row>
    <row r="1051" spans="15:15" x14ac:dyDescent="0.25">
      <c r="O1051"/>
    </row>
    <row r="1052" spans="15:15" x14ac:dyDescent="0.25">
      <c r="O1052"/>
    </row>
    <row r="1053" spans="15:15" x14ac:dyDescent="0.25">
      <c r="O1053"/>
    </row>
    <row r="1054" spans="15:15" x14ac:dyDescent="0.25">
      <c r="O1054"/>
    </row>
    <row r="1055" spans="15:15" x14ac:dyDescent="0.25">
      <c r="O1055"/>
    </row>
    <row r="1056" spans="15:15" x14ac:dyDescent="0.25">
      <c r="O1056"/>
    </row>
    <row r="1057" spans="15:15" x14ac:dyDescent="0.25">
      <c r="O1057"/>
    </row>
    <row r="1058" spans="15:15" x14ac:dyDescent="0.25">
      <c r="O1058"/>
    </row>
    <row r="1059" spans="15:15" x14ac:dyDescent="0.25">
      <c r="O1059"/>
    </row>
    <row r="1060" spans="15:15" x14ac:dyDescent="0.25">
      <c r="O1060"/>
    </row>
    <row r="1061" spans="15:15" x14ac:dyDescent="0.25">
      <c r="O1061"/>
    </row>
    <row r="1062" spans="15:15" x14ac:dyDescent="0.25">
      <c r="O1062"/>
    </row>
    <row r="1063" spans="15:15" x14ac:dyDescent="0.25">
      <c r="O1063"/>
    </row>
    <row r="1064" spans="15:15" x14ac:dyDescent="0.25">
      <c r="O1064"/>
    </row>
    <row r="1065" spans="15:15" x14ac:dyDescent="0.25">
      <c r="O1065"/>
    </row>
    <row r="1066" spans="15:15" x14ac:dyDescent="0.25">
      <c r="O1066"/>
    </row>
    <row r="1067" spans="15:15" x14ac:dyDescent="0.25">
      <c r="O1067"/>
    </row>
    <row r="1068" spans="15:15" x14ac:dyDescent="0.25">
      <c r="O1068"/>
    </row>
    <row r="1069" spans="15:15" x14ac:dyDescent="0.25">
      <c r="O1069"/>
    </row>
    <row r="1070" spans="15:15" x14ac:dyDescent="0.25">
      <c r="O1070"/>
    </row>
    <row r="1071" spans="15:15" x14ac:dyDescent="0.25">
      <c r="O1071"/>
    </row>
    <row r="1072" spans="15:15" x14ac:dyDescent="0.25">
      <c r="O1072"/>
    </row>
    <row r="1073" spans="15:15" x14ac:dyDescent="0.25">
      <c r="O1073"/>
    </row>
    <row r="1074" spans="15:15" x14ac:dyDescent="0.25">
      <c r="O1074"/>
    </row>
    <row r="1075" spans="15:15" x14ac:dyDescent="0.25">
      <c r="O1075"/>
    </row>
    <row r="1076" spans="15:15" x14ac:dyDescent="0.25">
      <c r="O1076"/>
    </row>
    <row r="1077" spans="15:15" x14ac:dyDescent="0.25">
      <c r="O1077"/>
    </row>
    <row r="1078" spans="15:15" x14ac:dyDescent="0.25">
      <c r="O1078"/>
    </row>
    <row r="1079" spans="15:15" x14ac:dyDescent="0.25">
      <c r="O1079"/>
    </row>
    <row r="1080" spans="15:15" x14ac:dyDescent="0.25">
      <c r="O1080"/>
    </row>
    <row r="1081" spans="15:15" x14ac:dyDescent="0.25">
      <c r="O1081"/>
    </row>
    <row r="1082" spans="15:15" x14ac:dyDescent="0.25">
      <c r="O1082"/>
    </row>
    <row r="1083" spans="15:15" x14ac:dyDescent="0.25">
      <c r="O1083"/>
    </row>
    <row r="1084" spans="15:15" x14ac:dyDescent="0.25">
      <c r="O1084"/>
    </row>
    <row r="1085" spans="15:15" x14ac:dyDescent="0.25">
      <c r="O1085"/>
    </row>
    <row r="1086" spans="15:15" x14ac:dyDescent="0.25">
      <c r="O1086"/>
    </row>
    <row r="1087" spans="15:15" x14ac:dyDescent="0.25">
      <c r="O1087"/>
    </row>
    <row r="1088" spans="15:15" x14ac:dyDescent="0.25">
      <c r="O1088"/>
    </row>
    <row r="1089" spans="15:15" x14ac:dyDescent="0.25">
      <c r="O1089"/>
    </row>
    <row r="1090" spans="15:15" x14ac:dyDescent="0.25">
      <c r="O1090"/>
    </row>
    <row r="1091" spans="15:15" x14ac:dyDescent="0.25">
      <c r="O1091"/>
    </row>
    <row r="1092" spans="15:15" x14ac:dyDescent="0.25">
      <c r="O1092"/>
    </row>
    <row r="1093" spans="15:15" x14ac:dyDescent="0.25">
      <c r="O1093"/>
    </row>
    <row r="1094" spans="15:15" x14ac:dyDescent="0.25">
      <c r="O1094"/>
    </row>
    <row r="1095" spans="15:15" x14ac:dyDescent="0.25">
      <c r="O1095"/>
    </row>
    <row r="1096" spans="15:15" x14ac:dyDescent="0.25">
      <c r="O1096"/>
    </row>
    <row r="1097" spans="15:15" x14ac:dyDescent="0.25">
      <c r="O1097"/>
    </row>
    <row r="1098" spans="15:15" x14ac:dyDescent="0.25">
      <c r="O1098"/>
    </row>
    <row r="1099" spans="15:15" x14ac:dyDescent="0.25">
      <c r="O1099"/>
    </row>
    <row r="1100" spans="15:15" x14ac:dyDescent="0.25">
      <c r="O1100"/>
    </row>
    <row r="1101" spans="15:15" x14ac:dyDescent="0.25">
      <c r="O1101"/>
    </row>
    <row r="1102" spans="15:15" x14ac:dyDescent="0.25">
      <c r="O1102"/>
    </row>
    <row r="1103" spans="15:15" x14ac:dyDescent="0.25">
      <c r="O1103"/>
    </row>
    <row r="1104" spans="15:15" x14ac:dyDescent="0.25">
      <c r="O1104"/>
    </row>
    <row r="1105" spans="15:15" x14ac:dyDescent="0.25">
      <c r="O1105"/>
    </row>
    <row r="1106" spans="15:15" x14ac:dyDescent="0.25">
      <c r="O1106"/>
    </row>
    <row r="1107" spans="15:15" x14ac:dyDescent="0.25">
      <c r="O1107"/>
    </row>
    <row r="1108" spans="15:15" x14ac:dyDescent="0.25">
      <c r="O1108"/>
    </row>
    <row r="1109" spans="15:15" x14ac:dyDescent="0.25">
      <c r="O1109"/>
    </row>
    <row r="1110" spans="15:15" x14ac:dyDescent="0.25">
      <c r="O1110"/>
    </row>
    <row r="1111" spans="15:15" x14ac:dyDescent="0.25">
      <c r="O1111"/>
    </row>
    <row r="1112" spans="15:15" x14ac:dyDescent="0.25">
      <c r="O1112"/>
    </row>
    <row r="1113" spans="15:15" x14ac:dyDescent="0.25">
      <c r="O1113"/>
    </row>
    <row r="1114" spans="15:15" x14ac:dyDescent="0.25">
      <c r="O1114"/>
    </row>
    <row r="1115" spans="15:15" x14ac:dyDescent="0.25">
      <c r="O1115"/>
    </row>
    <row r="1116" spans="15:15" x14ac:dyDescent="0.25">
      <c r="O1116"/>
    </row>
    <row r="1117" spans="15:15" x14ac:dyDescent="0.25">
      <c r="O1117"/>
    </row>
    <row r="1118" spans="15:15" x14ac:dyDescent="0.25">
      <c r="O1118"/>
    </row>
    <row r="1119" spans="15:15" x14ac:dyDescent="0.25">
      <c r="O1119"/>
    </row>
    <row r="1120" spans="15:15" x14ac:dyDescent="0.25">
      <c r="O1120"/>
    </row>
    <row r="1121" spans="15:15" x14ac:dyDescent="0.25">
      <c r="O1121"/>
    </row>
    <row r="1122" spans="15:15" x14ac:dyDescent="0.25">
      <c r="O1122"/>
    </row>
    <row r="1123" spans="15:15" x14ac:dyDescent="0.25">
      <c r="O1123"/>
    </row>
    <row r="1124" spans="15:15" x14ac:dyDescent="0.25">
      <c r="O1124"/>
    </row>
    <row r="1125" spans="15:15" x14ac:dyDescent="0.25">
      <c r="O1125"/>
    </row>
    <row r="1126" spans="15:15" x14ac:dyDescent="0.25">
      <c r="O1126"/>
    </row>
    <row r="1127" spans="15:15" x14ac:dyDescent="0.25">
      <c r="O1127"/>
    </row>
    <row r="1128" spans="15:15" x14ac:dyDescent="0.25">
      <c r="O1128"/>
    </row>
    <row r="1129" spans="15:15" x14ac:dyDescent="0.25">
      <c r="O1129"/>
    </row>
    <row r="1130" spans="15:15" x14ac:dyDescent="0.25">
      <c r="O1130"/>
    </row>
    <row r="1131" spans="15:15" x14ac:dyDescent="0.25">
      <c r="O1131"/>
    </row>
    <row r="1132" spans="15:15" x14ac:dyDescent="0.25">
      <c r="O1132"/>
    </row>
    <row r="1133" spans="15:15" x14ac:dyDescent="0.25">
      <c r="O1133"/>
    </row>
    <row r="1134" spans="15:15" x14ac:dyDescent="0.25">
      <c r="O1134"/>
    </row>
    <row r="1135" spans="15:15" x14ac:dyDescent="0.25">
      <c r="O1135"/>
    </row>
    <row r="1136" spans="15:15" x14ac:dyDescent="0.25">
      <c r="O1136"/>
    </row>
    <row r="1137" spans="15:15" x14ac:dyDescent="0.25">
      <c r="O1137"/>
    </row>
    <row r="1138" spans="15:15" x14ac:dyDescent="0.25">
      <c r="O1138"/>
    </row>
    <row r="1139" spans="15:15" x14ac:dyDescent="0.25">
      <c r="O1139"/>
    </row>
    <row r="1140" spans="15:15" x14ac:dyDescent="0.25">
      <c r="O1140"/>
    </row>
    <row r="1141" spans="15:15" x14ac:dyDescent="0.25">
      <c r="O1141"/>
    </row>
    <row r="1142" spans="15:15" x14ac:dyDescent="0.25">
      <c r="O1142"/>
    </row>
    <row r="1143" spans="15:15" x14ac:dyDescent="0.25">
      <c r="O1143"/>
    </row>
    <row r="1144" spans="15:15" x14ac:dyDescent="0.25">
      <c r="O1144"/>
    </row>
    <row r="1145" spans="15:15" x14ac:dyDescent="0.25">
      <c r="O1145"/>
    </row>
    <row r="1146" spans="15:15" x14ac:dyDescent="0.25">
      <c r="O1146"/>
    </row>
    <row r="1147" spans="15:15" x14ac:dyDescent="0.25">
      <c r="O1147"/>
    </row>
    <row r="1148" spans="15:15" x14ac:dyDescent="0.25">
      <c r="O1148"/>
    </row>
    <row r="1149" spans="15:15" x14ac:dyDescent="0.25">
      <c r="O1149"/>
    </row>
    <row r="1150" spans="15:15" x14ac:dyDescent="0.25">
      <c r="O1150"/>
    </row>
    <row r="1151" spans="15:15" x14ac:dyDescent="0.25">
      <c r="O1151"/>
    </row>
    <row r="1152" spans="15:15" x14ac:dyDescent="0.25">
      <c r="O1152"/>
    </row>
    <row r="1153" spans="15:15" x14ac:dyDescent="0.25">
      <c r="O1153"/>
    </row>
    <row r="1154" spans="15:15" x14ac:dyDescent="0.25">
      <c r="O1154"/>
    </row>
    <row r="1155" spans="15:15" x14ac:dyDescent="0.25">
      <c r="O1155"/>
    </row>
    <row r="1156" spans="15:15" x14ac:dyDescent="0.25">
      <c r="O1156"/>
    </row>
    <row r="1157" spans="15:15" x14ac:dyDescent="0.25">
      <c r="O1157"/>
    </row>
    <row r="1158" spans="15:15" x14ac:dyDescent="0.25">
      <c r="O1158"/>
    </row>
    <row r="1159" spans="15:15" x14ac:dyDescent="0.25">
      <c r="O1159"/>
    </row>
    <row r="1160" spans="15:15" x14ac:dyDescent="0.25">
      <c r="O1160"/>
    </row>
    <row r="1161" spans="15:15" x14ac:dyDescent="0.25">
      <c r="O1161"/>
    </row>
    <row r="1162" spans="15:15" x14ac:dyDescent="0.25">
      <c r="O1162"/>
    </row>
    <row r="1163" spans="15:15" x14ac:dyDescent="0.25">
      <c r="O1163"/>
    </row>
    <row r="1164" spans="15:15" x14ac:dyDescent="0.25">
      <c r="O1164"/>
    </row>
    <row r="1165" spans="15:15" x14ac:dyDescent="0.25">
      <c r="O1165"/>
    </row>
    <row r="1166" spans="15:15" x14ac:dyDescent="0.25">
      <c r="O1166"/>
    </row>
    <row r="1167" spans="15:15" x14ac:dyDescent="0.25">
      <c r="O1167"/>
    </row>
    <row r="1168" spans="15:15" x14ac:dyDescent="0.25">
      <c r="O1168"/>
    </row>
    <row r="1169" spans="15:15" x14ac:dyDescent="0.25">
      <c r="O1169"/>
    </row>
    <row r="1170" spans="15:15" x14ac:dyDescent="0.25">
      <c r="O1170"/>
    </row>
    <row r="1171" spans="15:15" x14ac:dyDescent="0.25">
      <c r="O1171"/>
    </row>
    <row r="1172" spans="15:15" x14ac:dyDescent="0.25">
      <c r="O1172"/>
    </row>
    <row r="1173" spans="15:15" x14ac:dyDescent="0.25">
      <c r="O1173"/>
    </row>
    <row r="1174" spans="15:15" x14ac:dyDescent="0.25">
      <c r="O1174"/>
    </row>
    <row r="1175" spans="15:15" x14ac:dyDescent="0.25">
      <c r="O1175"/>
    </row>
    <row r="1176" spans="15:15" x14ac:dyDescent="0.25">
      <c r="O1176"/>
    </row>
    <row r="1177" spans="15:15" x14ac:dyDescent="0.25">
      <c r="O1177"/>
    </row>
    <row r="1178" spans="15:15" x14ac:dyDescent="0.25">
      <c r="O1178"/>
    </row>
    <row r="1179" spans="15:15" x14ac:dyDescent="0.25">
      <c r="O1179"/>
    </row>
    <row r="1180" spans="15:15" x14ac:dyDescent="0.25">
      <c r="O1180"/>
    </row>
    <row r="1181" spans="15:15" x14ac:dyDescent="0.25">
      <c r="O1181"/>
    </row>
    <row r="1182" spans="15:15" x14ac:dyDescent="0.25">
      <c r="O1182"/>
    </row>
    <row r="1183" spans="15:15" x14ac:dyDescent="0.25">
      <c r="O1183"/>
    </row>
    <row r="1184" spans="15:15" x14ac:dyDescent="0.25">
      <c r="O1184"/>
    </row>
    <row r="1185" spans="15:15" x14ac:dyDescent="0.25">
      <c r="O1185"/>
    </row>
    <row r="1186" spans="15:15" x14ac:dyDescent="0.25">
      <c r="O1186"/>
    </row>
    <row r="1187" spans="15:15" x14ac:dyDescent="0.25">
      <c r="O1187"/>
    </row>
    <row r="1188" spans="15:15" x14ac:dyDescent="0.25">
      <c r="O1188"/>
    </row>
    <row r="1189" spans="15:15" x14ac:dyDescent="0.25">
      <c r="O1189"/>
    </row>
    <row r="1190" spans="15:15" x14ac:dyDescent="0.25">
      <c r="O1190"/>
    </row>
    <row r="1191" spans="15:15" x14ac:dyDescent="0.25">
      <c r="O1191"/>
    </row>
    <row r="1192" spans="15:15" x14ac:dyDescent="0.25">
      <c r="O1192"/>
    </row>
    <row r="1193" spans="15:15" x14ac:dyDescent="0.25">
      <c r="O1193"/>
    </row>
    <row r="1194" spans="15:15" x14ac:dyDescent="0.25">
      <c r="O1194"/>
    </row>
    <row r="1195" spans="15:15" x14ac:dyDescent="0.25">
      <c r="O1195"/>
    </row>
    <row r="1196" spans="15:15" x14ac:dyDescent="0.25">
      <c r="O1196"/>
    </row>
    <row r="1197" spans="15:15" x14ac:dyDescent="0.25">
      <c r="O1197"/>
    </row>
    <row r="1198" spans="15:15" x14ac:dyDescent="0.25">
      <c r="O1198"/>
    </row>
    <row r="1199" spans="15:15" x14ac:dyDescent="0.25">
      <c r="O1199"/>
    </row>
    <row r="1200" spans="15:15" x14ac:dyDescent="0.25">
      <c r="O1200"/>
    </row>
    <row r="1201" spans="15:15" x14ac:dyDescent="0.25">
      <c r="O1201"/>
    </row>
    <row r="1202" spans="15:15" x14ac:dyDescent="0.25">
      <c r="O1202"/>
    </row>
    <row r="1203" spans="15:15" x14ac:dyDescent="0.25">
      <c r="O1203"/>
    </row>
    <row r="1204" spans="15:15" x14ac:dyDescent="0.25">
      <c r="O1204"/>
    </row>
    <row r="1205" spans="15:15" x14ac:dyDescent="0.25">
      <c r="O1205"/>
    </row>
    <row r="1206" spans="15:15" x14ac:dyDescent="0.25">
      <c r="O1206"/>
    </row>
    <row r="1207" spans="15:15" x14ac:dyDescent="0.25">
      <c r="O1207"/>
    </row>
    <row r="1208" spans="15:15" x14ac:dyDescent="0.25">
      <c r="O1208"/>
    </row>
    <row r="1209" spans="15:15" x14ac:dyDescent="0.25">
      <c r="O1209"/>
    </row>
    <row r="1210" spans="15:15" x14ac:dyDescent="0.25">
      <c r="O1210"/>
    </row>
    <row r="1211" spans="15:15" x14ac:dyDescent="0.25">
      <c r="O1211"/>
    </row>
    <row r="1212" spans="15:15" x14ac:dyDescent="0.25">
      <c r="O1212"/>
    </row>
    <row r="1213" spans="15:15" x14ac:dyDescent="0.25">
      <c r="O1213"/>
    </row>
    <row r="1214" spans="15:15" x14ac:dyDescent="0.25">
      <c r="O1214"/>
    </row>
    <row r="1215" spans="15:15" x14ac:dyDescent="0.25">
      <c r="O1215"/>
    </row>
    <row r="1216" spans="15:15" x14ac:dyDescent="0.25">
      <c r="O1216"/>
    </row>
    <row r="1217" spans="15:15" x14ac:dyDescent="0.25">
      <c r="O1217"/>
    </row>
    <row r="1218" spans="15:15" x14ac:dyDescent="0.25">
      <c r="O1218"/>
    </row>
    <row r="1219" spans="15:15" x14ac:dyDescent="0.25">
      <c r="O1219"/>
    </row>
    <row r="1220" spans="15:15" x14ac:dyDescent="0.25">
      <c r="O1220"/>
    </row>
    <row r="1221" spans="15:15" x14ac:dyDescent="0.25">
      <c r="O1221"/>
    </row>
    <row r="1222" spans="15:15" x14ac:dyDescent="0.25">
      <c r="O1222"/>
    </row>
    <row r="1223" spans="15:15" x14ac:dyDescent="0.25">
      <c r="O1223"/>
    </row>
    <row r="1224" spans="15:15" x14ac:dyDescent="0.25">
      <c r="O1224"/>
    </row>
    <row r="1225" spans="15:15" x14ac:dyDescent="0.25">
      <c r="O1225"/>
    </row>
    <row r="1226" spans="15:15" x14ac:dyDescent="0.25">
      <c r="O1226"/>
    </row>
    <row r="1227" spans="15:15" x14ac:dyDescent="0.25">
      <c r="O1227"/>
    </row>
    <row r="1228" spans="15:15" x14ac:dyDescent="0.25">
      <c r="O1228"/>
    </row>
    <row r="1229" spans="15:15" x14ac:dyDescent="0.25">
      <c r="O1229"/>
    </row>
    <row r="1230" spans="15:15" x14ac:dyDescent="0.25">
      <c r="O1230"/>
    </row>
    <row r="1231" spans="15:15" x14ac:dyDescent="0.25">
      <c r="O1231"/>
    </row>
    <row r="1232" spans="15:15" x14ac:dyDescent="0.25">
      <c r="O1232"/>
    </row>
    <row r="1233" spans="15:15" x14ac:dyDescent="0.25">
      <c r="O1233"/>
    </row>
    <row r="1234" spans="15:15" x14ac:dyDescent="0.25">
      <c r="O1234"/>
    </row>
    <row r="1235" spans="15:15" x14ac:dyDescent="0.25">
      <c r="O1235"/>
    </row>
    <row r="1236" spans="15:15" x14ac:dyDescent="0.25">
      <c r="O1236"/>
    </row>
    <row r="1237" spans="15:15" x14ac:dyDescent="0.25">
      <c r="O1237"/>
    </row>
    <row r="1238" spans="15:15" x14ac:dyDescent="0.25">
      <c r="O1238"/>
    </row>
    <row r="1239" spans="15:15" x14ac:dyDescent="0.25">
      <c r="O1239"/>
    </row>
    <row r="1240" spans="15:15" x14ac:dyDescent="0.25">
      <c r="O1240"/>
    </row>
    <row r="1241" spans="15:15" x14ac:dyDescent="0.25">
      <c r="O1241"/>
    </row>
    <row r="1242" spans="15:15" x14ac:dyDescent="0.25">
      <c r="O1242"/>
    </row>
    <row r="1243" spans="15:15" x14ac:dyDescent="0.25">
      <c r="O1243"/>
    </row>
    <row r="1244" spans="15:15" x14ac:dyDescent="0.25">
      <c r="O1244"/>
    </row>
    <row r="1245" spans="15:15" x14ac:dyDescent="0.25">
      <c r="O1245"/>
    </row>
    <row r="1246" spans="15:15" x14ac:dyDescent="0.25">
      <c r="O1246"/>
    </row>
    <row r="1247" spans="15:15" x14ac:dyDescent="0.25">
      <c r="O1247"/>
    </row>
    <row r="1248" spans="15:15" x14ac:dyDescent="0.25">
      <c r="O1248"/>
    </row>
    <row r="1249" spans="15:15" x14ac:dyDescent="0.25">
      <c r="O1249"/>
    </row>
    <row r="1250" spans="15:15" x14ac:dyDescent="0.25">
      <c r="O1250"/>
    </row>
    <row r="1251" spans="15:15" x14ac:dyDescent="0.25">
      <c r="O1251"/>
    </row>
    <row r="1252" spans="15:15" x14ac:dyDescent="0.25">
      <c r="O1252"/>
    </row>
    <row r="1253" spans="15:15" x14ac:dyDescent="0.25">
      <c r="O1253"/>
    </row>
    <row r="1254" spans="15:15" x14ac:dyDescent="0.25">
      <c r="O1254"/>
    </row>
    <row r="1255" spans="15:15" x14ac:dyDescent="0.25">
      <c r="O1255"/>
    </row>
    <row r="1256" spans="15:15" x14ac:dyDescent="0.25">
      <c r="O1256"/>
    </row>
    <row r="1257" spans="15:15" x14ac:dyDescent="0.25">
      <c r="O1257"/>
    </row>
    <row r="1258" spans="15:15" x14ac:dyDescent="0.25">
      <c r="O1258"/>
    </row>
    <row r="1259" spans="15:15" x14ac:dyDescent="0.25">
      <c r="O1259"/>
    </row>
    <row r="1260" spans="15:15" x14ac:dyDescent="0.25">
      <c r="O1260"/>
    </row>
    <row r="1261" spans="15:15" x14ac:dyDescent="0.25">
      <c r="O1261"/>
    </row>
    <row r="1262" spans="15:15" x14ac:dyDescent="0.25">
      <c r="O1262"/>
    </row>
    <row r="1263" spans="15:15" x14ac:dyDescent="0.25">
      <c r="O1263"/>
    </row>
    <row r="1264" spans="15:15" x14ac:dyDescent="0.25">
      <c r="O1264"/>
    </row>
    <row r="1265" spans="15:15" x14ac:dyDescent="0.25">
      <c r="O1265"/>
    </row>
    <row r="1266" spans="15:15" x14ac:dyDescent="0.25">
      <c r="O1266"/>
    </row>
    <row r="1267" spans="15:15" x14ac:dyDescent="0.25">
      <c r="O1267"/>
    </row>
    <row r="1268" spans="15:15" x14ac:dyDescent="0.25">
      <c r="O1268"/>
    </row>
    <row r="1269" spans="15:15" x14ac:dyDescent="0.25">
      <c r="O1269"/>
    </row>
    <row r="1270" spans="15:15" x14ac:dyDescent="0.25">
      <c r="O1270"/>
    </row>
    <row r="1271" spans="15:15" x14ac:dyDescent="0.25">
      <c r="O1271"/>
    </row>
    <row r="1272" spans="15:15" x14ac:dyDescent="0.25">
      <c r="O1272"/>
    </row>
    <row r="1273" spans="15:15" x14ac:dyDescent="0.25">
      <c r="O1273"/>
    </row>
    <row r="1274" spans="15:15" x14ac:dyDescent="0.25">
      <c r="O1274"/>
    </row>
    <row r="1275" spans="15:15" x14ac:dyDescent="0.25">
      <c r="O1275"/>
    </row>
    <row r="1276" spans="15:15" x14ac:dyDescent="0.25">
      <c r="O1276"/>
    </row>
    <row r="1277" spans="15:15" x14ac:dyDescent="0.25">
      <c r="O1277"/>
    </row>
    <row r="1278" spans="15:15" x14ac:dyDescent="0.25">
      <c r="O1278"/>
    </row>
    <row r="1279" spans="15:15" x14ac:dyDescent="0.25">
      <c r="O1279"/>
    </row>
    <row r="1280" spans="15:15" x14ac:dyDescent="0.25">
      <c r="O1280"/>
    </row>
    <row r="1281" spans="15:15" x14ac:dyDescent="0.25">
      <c r="O1281"/>
    </row>
    <row r="1282" spans="15:15" x14ac:dyDescent="0.25">
      <c r="O1282"/>
    </row>
    <row r="1283" spans="15:15" x14ac:dyDescent="0.25">
      <c r="O1283"/>
    </row>
    <row r="1284" spans="15:15" x14ac:dyDescent="0.25">
      <c r="O1284"/>
    </row>
    <row r="1285" spans="15:15" x14ac:dyDescent="0.25">
      <c r="O1285"/>
    </row>
    <row r="1286" spans="15:15" x14ac:dyDescent="0.25">
      <c r="O1286"/>
    </row>
    <row r="1287" spans="15:15" x14ac:dyDescent="0.25">
      <c r="O1287"/>
    </row>
    <row r="1288" spans="15:15" x14ac:dyDescent="0.25">
      <c r="O1288"/>
    </row>
    <row r="1289" spans="15:15" x14ac:dyDescent="0.25">
      <c r="O1289"/>
    </row>
    <row r="1290" spans="15:15" x14ac:dyDescent="0.25">
      <c r="O1290"/>
    </row>
    <row r="1291" spans="15:15" x14ac:dyDescent="0.25">
      <c r="O1291"/>
    </row>
    <row r="1292" spans="15:15" x14ac:dyDescent="0.25">
      <c r="O1292"/>
    </row>
    <row r="1293" spans="15:15" x14ac:dyDescent="0.25">
      <c r="O1293"/>
    </row>
    <row r="1294" spans="15:15" x14ac:dyDescent="0.25">
      <c r="O1294"/>
    </row>
    <row r="1295" spans="15:15" x14ac:dyDescent="0.25">
      <c r="O1295"/>
    </row>
    <row r="1296" spans="15:15" x14ac:dyDescent="0.25">
      <c r="O1296"/>
    </row>
    <row r="1297" spans="15:15" x14ac:dyDescent="0.25">
      <c r="O1297"/>
    </row>
    <row r="1298" spans="15:15" x14ac:dyDescent="0.25">
      <c r="O1298"/>
    </row>
    <row r="1299" spans="15:15" x14ac:dyDescent="0.25">
      <c r="O1299"/>
    </row>
    <row r="1300" spans="15:15" x14ac:dyDescent="0.25">
      <c r="O1300"/>
    </row>
    <row r="1301" spans="15:15" x14ac:dyDescent="0.25">
      <c r="O1301"/>
    </row>
    <row r="1302" spans="15:15" x14ac:dyDescent="0.25">
      <c r="O1302"/>
    </row>
    <row r="1303" spans="15:15" x14ac:dyDescent="0.25">
      <c r="O1303"/>
    </row>
    <row r="1304" spans="15:15" x14ac:dyDescent="0.25">
      <c r="O1304"/>
    </row>
    <row r="1305" spans="15:15" x14ac:dyDescent="0.25">
      <c r="O1305"/>
    </row>
    <row r="1306" spans="15:15" x14ac:dyDescent="0.25">
      <c r="O1306"/>
    </row>
    <row r="1307" spans="15:15" x14ac:dyDescent="0.25">
      <c r="O1307"/>
    </row>
    <row r="1308" spans="15:15" x14ac:dyDescent="0.25">
      <c r="O1308"/>
    </row>
    <row r="1309" spans="15:15" x14ac:dyDescent="0.25">
      <c r="O1309"/>
    </row>
    <row r="1310" spans="15:15" x14ac:dyDescent="0.25">
      <c r="O1310"/>
    </row>
    <row r="1311" spans="15:15" x14ac:dyDescent="0.25">
      <c r="O1311"/>
    </row>
    <row r="1312" spans="15:15" x14ac:dyDescent="0.25">
      <c r="O1312"/>
    </row>
    <row r="1313" spans="15:15" x14ac:dyDescent="0.25">
      <c r="O1313"/>
    </row>
    <row r="1314" spans="15:15" x14ac:dyDescent="0.25">
      <c r="O1314"/>
    </row>
    <row r="1315" spans="15:15" x14ac:dyDescent="0.25">
      <c r="O1315"/>
    </row>
    <row r="1316" spans="15:15" x14ac:dyDescent="0.25">
      <c r="O1316"/>
    </row>
    <row r="1317" spans="15:15" x14ac:dyDescent="0.25">
      <c r="O1317"/>
    </row>
    <row r="1318" spans="15:15" x14ac:dyDescent="0.25">
      <c r="O1318"/>
    </row>
    <row r="1319" spans="15:15" x14ac:dyDescent="0.25">
      <c r="O1319"/>
    </row>
    <row r="1320" spans="15:15" x14ac:dyDescent="0.25">
      <c r="O1320"/>
    </row>
    <row r="1321" spans="15:15" x14ac:dyDescent="0.25">
      <c r="O1321"/>
    </row>
    <row r="1322" spans="15:15" x14ac:dyDescent="0.25">
      <c r="O1322"/>
    </row>
    <row r="1323" spans="15:15" x14ac:dyDescent="0.25">
      <c r="O1323"/>
    </row>
    <row r="1324" spans="15:15" x14ac:dyDescent="0.25">
      <c r="O1324"/>
    </row>
    <row r="1325" spans="15:15" x14ac:dyDescent="0.25">
      <c r="O1325"/>
    </row>
    <row r="1326" spans="15:15" x14ac:dyDescent="0.25">
      <c r="O1326"/>
    </row>
    <row r="1327" spans="15:15" x14ac:dyDescent="0.25">
      <c r="O1327"/>
    </row>
    <row r="1328" spans="15:15" x14ac:dyDescent="0.25">
      <c r="O1328"/>
    </row>
    <row r="1329" spans="15:15" x14ac:dyDescent="0.25">
      <c r="O1329"/>
    </row>
    <row r="1330" spans="15:15" x14ac:dyDescent="0.25">
      <c r="O1330"/>
    </row>
    <row r="1331" spans="15:15" x14ac:dyDescent="0.25">
      <c r="O1331"/>
    </row>
    <row r="1332" spans="15:15" x14ac:dyDescent="0.25">
      <c r="O1332"/>
    </row>
    <row r="1333" spans="15:15" x14ac:dyDescent="0.25">
      <c r="O1333"/>
    </row>
    <row r="1334" spans="15:15" x14ac:dyDescent="0.25">
      <c r="O1334"/>
    </row>
    <row r="1335" spans="15:15" x14ac:dyDescent="0.25">
      <c r="O1335"/>
    </row>
    <row r="1336" spans="15:15" x14ac:dyDescent="0.25">
      <c r="O1336"/>
    </row>
    <row r="1337" spans="15:15" x14ac:dyDescent="0.25">
      <c r="O1337"/>
    </row>
    <row r="1338" spans="15:15" x14ac:dyDescent="0.25">
      <c r="O1338"/>
    </row>
    <row r="1339" spans="15:15" x14ac:dyDescent="0.25">
      <c r="O1339"/>
    </row>
    <row r="1340" spans="15:15" x14ac:dyDescent="0.25">
      <c r="O1340"/>
    </row>
    <row r="1341" spans="15:15" x14ac:dyDescent="0.25">
      <c r="O1341"/>
    </row>
    <row r="1342" spans="15:15" x14ac:dyDescent="0.25">
      <c r="O1342"/>
    </row>
    <row r="1343" spans="15:15" x14ac:dyDescent="0.25">
      <c r="O1343"/>
    </row>
    <row r="1344" spans="15:15" x14ac:dyDescent="0.25">
      <c r="O1344"/>
    </row>
    <row r="1345" spans="15:15" x14ac:dyDescent="0.25">
      <c r="O1345"/>
    </row>
    <row r="1346" spans="15:15" x14ac:dyDescent="0.25">
      <c r="O1346"/>
    </row>
    <row r="1347" spans="15:15" x14ac:dyDescent="0.25">
      <c r="O1347"/>
    </row>
    <row r="1348" spans="15:15" x14ac:dyDescent="0.25">
      <c r="O1348"/>
    </row>
    <row r="1349" spans="15:15" x14ac:dyDescent="0.25">
      <c r="O1349"/>
    </row>
    <row r="1350" spans="15:15" x14ac:dyDescent="0.25">
      <c r="O1350"/>
    </row>
    <row r="1351" spans="15:15" x14ac:dyDescent="0.25">
      <c r="O1351"/>
    </row>
    <row r="1352" spans="15:15" x14ac:dyDescent="0.25">
      <c r="O1352"/>
    </row>
    <row r="1353" spans="15:15" x14ac:dyDescent="0.25">
      <c r="O1353"/>
    </row>
    <row r="1354" spans="15:15" x14ac:dyDescent="0.25">
      <c r="O1354"/>
    </row>
    <row r="1355" spans="15:15" x14ac:dyDescent="0.25">
      <c r="O1355"/>
    </row>
    <row r="1356" spans="15:15" x14ac:dyDescent="0.25">
      <c r="O1356"/>
    </row>
    <row r="1357" spans="15:15" x14ac:dyDescent="0.25">
      <c r="O1357"/>
    </row>
    <row r="1358" spans="15:15" x14ac:dyDescent="0.25">
      <c r="O1358"/>
    </row>
    <row r="1359" spans="15:15" x14ac:dyDescent="0.25">
      <c r="O1359"/>
    </row>
    <row r="1360" spans="15:15" x14ac:dyDescent="0.25">
      <c r="O1360"/>
    </row>
    <row r="1361" spans="15:15" x14ac:dyDescent="0.25">
      <c r="O1361"/>
    </row>
    <row r="1362" spans="15:15" x14ac:dyDescent="0.25">
      <c r="O1362"/>
    </row>
    <row r="1363" spans="15:15" x14ac:dyDescent="0.25">
      <c r="O1363"/>
    </row>
    <row r="1364" spans="15:15" x14ac:dyDescent="0.25">
      <c r="O1364"/>
    </row>
    <row r="1365" spans="15:15" x14ac:dyDescent="0.25">
      <c r="O1365"/>
    </row>
    <row r="1366" spans="15:15" x14ac:dyDescent="0.25">
      <c r="O1366"/>
    </row>
    <row r="1367" spans="15:15" x14ac:dyDescent="0.25">
      <c r="O1367"/>
    </row>
    <row r="1368" spans="15:15" x14ac:dyDescent="0.25">
      <c r="O1368"/>
    </row>
    <row r="1369" spans="15:15" x14ac:dyDescent="0.25">
      <c r="O1369"/>
    </row>
    <row r="1370" spans="15:15" x14ac:dyDescent="0.25">
      <c r="O1370"/>
    </row>
    <row r="1371" spans="15:15" x14ac:dyDescent="0.25">
      <c r="O1371"/>
    </row>
    <row r="1372" spans="15:15" x14ac:dyDescent="0.25">
      <c r="O1372"/>
    </row>
    <row r="1373" spans="15:15" x14ac:dyDescent="0.25">
      <c r="O1373"/>
    </row>
    <row r="1374" spans="15:15" x14ac:dyDescent="0.25">
      <c r="O1374"/>
    </row>
    <row r="1375" spans="15:15" x14ac:dyDescent="0.25">
      <c r="O1375"/>
    </row>
    <row r="1376" spans="15:15" x14ac:dyDescent="0.25">
      <c r="O1376"/>
    </row>
    <row r="1377" spans="15:15" x14ac:dyDescent="0.25">
      <c r="O1377"/>
    </row>
    <row r="1378" spans="15:15" x14ac:dyDescent="0.25">
      <c r="O1378"/>
    </row>
    <row r="1379" spans="15:15" x14ac:dyDescent="0.25">
      <c r="O1379"/>
    </row>
    <row r="1380" spans="15:15" x14ac:dyDescent="0.25">
      <c r="O1380"/>
    </row>
    <row r="1381" spans="15:15" x14ac:dyDescent="0.25">
      <c r="O1381"/>
    </row>
    <row r="1382" spans="15:15" x14ac:dyDescent="0.25">
      <c r="O1382"/>
    </row>
    <row r="1383" spans="15:15" x14ac:dyDescent="0.25">
      <c r="O1383"/>
    </row>
    <row r="1384" spans="15:15" x14ac:dyDescent="0.25">
      <c r="O1384"/>
    </row>
    <row r="1385" spans="15:15" x14ac:dyDescent="0.25">
      <c r="O1385"/>
    </row>
    <row r="1386" spans="15:15" x14ac:dyDescent="0.25">
      <c r="O1386"/>
    </row>
    <row r="1387" spans="15:15" x14ac:dyDescent="0.25">
      <c r="O1387"/>
    </row>
    <row r="1388" spans="15:15" x14ac:dyDescent="0.25">
      <c r="O1388"/>
    </row>
    <row r="1389" spans="15:15" x14ac:dyDescent="0.25">
      <c r="O1389"/>
    </row>
    <row r="1390" spans="15:15" x14ac:dyDescent="0.25">
      <c r="O1390"/>
    </row>
    <row r="1391" spans="15:15" x14ac:dyDescent="0.25">
      <c r="O1391"/>
    </row>
    <row r="1392" spans="15:15" x14ac:dyDescent="0.25">
      <c r="O1392"/>
    </row>
    <row r="1393" spans="15:15" x14ac:dyDescent="0.25">
      <c r="O1393"/>
    </row>
    <row r="1394" spans="15:15" x14ac:dyDescent="0.25">
      <c r="O1394"/>
    </row>
    <row r="1395" spans="15:15" x14ac:dyDescent="0.25">
      <c r="O1395"/>
    </row>
    <row r="1396" spans="15:15" x14ac:dyDescent="0.25">
      <c r="O1396"/>
    </row>
    <row r="1397" spans="15:15" x14ac:dyDescent="0.25">
      <c r="O1397"/>
    </row>
    <row r="1398" spans="15:15" x14ac:dyDescent="0.25">
      <c r="O1398"/>
    </row>
    <row r="1399" spans="15:15" x14ac:dyDescent="0.25">
      <c r="O1399"/>
    </row>
    <row r="1400" spans="15:15" x14ac:dyDescent="0.25">
      <c r="O1400"/>
    </row>
    <row r="1401" spans="15:15" x14ac:dyDescent="0.25">
      <c r="O1401"/>
    </row>
    <row r="1402" spans="15:15" x14ac:dyDescent="0.25">
      <c r="O1402"/>
    </row>
    <row r="1403" spans="15:15" x14ac:dyDescent="0.25">
      <c r="O1403"/>
    </row>
    <row r="1404" spans="15:15" x14ac:dyDescent="0.25">
      <c r="O1404"/>
    </row>
    <row r="1405" spans="15:15" x14ac:dyDescent="0.25">
      <c r="O1405"/>
    </row>
    <row r="1406" spans="15:15" x14ac:dyDescent="0.25">
      <c r="O1406"/>
    </row>
    <row r="1407" spans="15:15" x14ac:dyDescent="0.25">
      <c r="O1407"/>
    </row>
    <row r="1408" spans="15:15" x14ac:dyDescent="0.25">
      <c r="O1408"/>
    </row>
    <row r="1409" spans="15:15" x14ac:dyDescent="0.25">
      <c r="O1409"/>
    </row>
    <row r="1410" spans="15:15" x14ac:dyDescent="0.25">
      <c r="O1410"/>
    </row>
    <row r="1411" spans="15:15" x14ac:dyDescent="0.25">
      <c r="O1411"/>
    </row>
    <row r="1412" spans="15:15" x14ac:dyDescent="0.25">
      <c r="O1412"/>
    </row>
    <row r="1413" spans="15:15" x14ac:dyDescent="0.25">
      <c r="O1413"/>
    </row>
    <row r="1414" spans="15:15" x14ac:dyDescent="0.25">
      <c r="O1414"/>
    </row>
    <row r="1415" spans="15:15" x14ac:dyDescent="0.25">
      <c r="O1415"/>
    </row>
    <row r="1416" spans="15:15" x14ac:dyDescent="0.25">
      <c r="O1416"/>
    </row>
    <row r="1417" spans="15:15" x14ac:dyDescent="0.25">
      <c r="O1417"/>
    </row>
    <row r="1418" spans="15:15" x14ac:dyDescent="0.25">
      <c r="O1418"/>
    </row>
    <row r="1419" spans="15:15" x14ac:dyDescent="0.25">
      <c r="O1419"/>
    </row>
    <row r="1420" spans="15:15" x14ac:dyDescent="0.25">
      <c r="O1420"/>
    </row>
    <row r="1421" spans="15:15" x14ac:dyDescent="0.25">
      <c r="O1421"/>
    </row>
    <row r="1422" spans="15:15" x14ac:dyDescent="0.25">
      <c r="O1422"/>
    </row>
    <row r="1423" spans="15:15" x14ac:dyDescent="0.25">
      <c r="O1423"/>
    </row>
    <row r="1424" spans="15:15" x14ac:dyDescent="0.25">
      <c r="O1424"/>
    </row>
    <row r="1425" spans="15:15" x14ac:dyDescent="0.25">
      <c r="O1425"/>
    </row>
    <row r="1426" spans="15:15" x14ac:dyDescent="0.25">
      <c r="O1426"/>
    </row>
    <row r="1427" spans="15:15" x14ac:dyDescent="0.25">
      <c r="O1427"/>
    </row>
    <row r="1428" spans="15:15" x14ac:dyDescent="0.25">
      <c r="O1428"/>
    </row>
    <row r="1429" spans="15:15" x14ac:dyDescent="0.25">
      <c r="O1429"/>
    </row>
    <row r="1430" spans="15:15" x14ac:dyDescent="0.25">
      <c r="O1430"/>
    </row>
    <row r="1431" spans="15:15" x14ac:dyDescent="0.25">
      <c r="O1431"/>
    </row>
    <row r="1432" spans="15:15" x14ac:dyDescent="0.25">
      <c r="O1432"/>
    </row>
    <row r="1433" spans="15:15" x14ac:dyDescent="0.25">
      <c r="O1433"/>
    </row>
    <row r="1434" spans="15:15" x14ac:dyDescent="0.25">
      <c r="O1434"/>
    </row>
    <row r="1435" spans="15:15" x14ac:dyDescent="0.25">
      <c r="O1435"/>
    </row>
    <row r="1436" spans="15:15" x14ac:dyDescent="0.25">
      <c r="O1436"/>
    </row>
    <row r="1437" spans="15:15" x14ac:dyDescent="0.25">
      <c r="O1437"/>
    </row>
    <row r="1438" spans="15:15" x14ac:dyDescent="0.25">
      <c r="O1438"/>
    </row>
    <row r="1439" spans="15:15" x14ac:dyDescent="0.25">
      <c r="O1439"/>
    </row>
    <row r="1440" spans="15:15" x14ac:dyDescent="0.25">
      <c r="O1440"/>
    </row>
    <row r="1441" spans="15:15" x14ac:dyDescent="0.25">
      <c r="O1441"/>
    </row>
    <row r="1442" spans="15:15" x14ac:dyDescent="0.25">
      <c r="O1442"/>
    </row>
    <row r="1443" spans="15:15" x14ac:dyDescent="0.25">
      <c r="O1443"/>
    </row>
    <row r="1444" spans="15:15" x14ac:dyDescent="0.25">
      <c r="O1444"/>
    </row>
    <row r="1445" spans="15:15" x14ac:dyDescent="0.25">
      <c r="O1445"/>
    </row>
    <row r="1446" spans="15:15" x14ac:dyDescent="0.25">
      <c r="O1446"/>
    </row>
    <row r="1447" spans="15:15" x14ac:dyDescent="0.25">
      <c r="O1447"/>
    </row>
    <row r="1448" spans="15:15" x14ac:dyDescent="0.25">
      <c r="O1448"/>
    </row>
    <row r="1449" spans="15:15" x14ac:dyDescent="0.25">
      <c r="O1449"/>
    </row>
    <row r="1450" spans="15:15" x14ac:dyDescent="0.25">
      <c r="O1450"/>
    </row>
    <row r="1451" spans="15:15" x14ac:dyDescent="0.25">
      <c r="O1451"/>
    </row>
    <row r="1452" spans="15:15" x14ac:dyDescent="0.25">
      <c r="O1452"/>
    </row>
    <row r="1453" spans="15:15" x14ac:dyDescent="0.25">
      <c r="O1453"/>
    </row>
    <row r="1454" spans="15:15" x14ac:dyDescent="0.25">
      <c r="O1454"/>
    </row>
    <row r="1455" spans="15:15" x14ac:dyDescent="0.25">
      <c r="O1455"/>
    </row>
    <row r="1456" spans="15:15" x14ac:dyDescent="0.25">
      <c r="O1456"/>
    </row>
    <row r="1457" spans="15:15" x14ac:dyDescent="0.25">
      <c r="O1457"/>
    </row>
    <row r="1458" spans="15:15" x14ac:dyDescent="0.25">
      <c r="O1458"/>
    </row>
    <row r="1459" spans="15:15" x14ac:dyDescent="0.25">
      <c r="O1459"/>
    </row>
    <row r="1460" spans="15:15" x14ac:dyDescent="0.25">
      <c r="O1460"/>
    </row>
    <row r="1461" spans="15:15" x14ac:dyDescent="0.25">
      <c r="O1461"/>
    </row>
    <row r="1462" spans="15:15" x14ac:dyDescent="0.25">
      <c r="O1462"/>
    </row>
    <row r="1463" spans="15:15" x14ac:dyDescent="0.25">
      <c r="O1463"/>
    </row>
    <row r="1464" spans="15:15" x14ac:dyDescent="0.25">
      <c r="O1464"/>
    </row>
    <row r="1465" spans="15:15" x14ac:dyDescent="0.25">
      <c r="O1465"/>
    </row>
    <row r="1466" spans="15:15" x14ac:dyDescent="0.25">
      <c r="O1466"/>
    </row>
    <row r="1467" spans="15:15" x14ac:dyDescent="0.25">
      <c r="O1467"/>
    </row>
    <row r="1468" spans="15:15" x14ac:dyDescent="0.25">
      <c r="O1468"/>
    </row>
    <row r="1469" spans="15:15" x14ac:dyDescent="0.25">
      <c r="O1469"/>
    </row>
    <row r="1470" spans="15:15" x14ac:dyDescent="0.25">
      <c r="O1470"/>
    </row>
    <row r="1471" spans="15:15" x14ac:dyDescent="0.25">
      <c r="O1471"/>
    </row>
    <row r="1472" spans="15:15" x14ac:dyDescent="0.25">
      <c r="O1472"/>
    </row>
    <row r="1473" spans="15:15" x14ac:dyDescent="0.25">
      <c r="O1473"/>
    </row>
    <row r="1474" spans="15:15" x14ac:dyDescent="0.25">
      <c r="O1474"/>
    </row>
    <row r="1475" spans="15:15" x14ac:dyDescent="0.25">
      <c r="O1475"/>
    </row>
    <row r="1476" spans="15:15" x14ac:dyDescent="0.25">
      <c r="O1476"/>
    </row>
    <row r="1477" spans="15:15" x14ac:dyDescent="0.25">
      <c r="O1477"/>
    </row>
    <row r="1478" spans="15:15" x14ac:dyDescent="0.25">
      <c r="O1478"/>
    </row>
    <row r="1479" spans="15:15" x14ac:dyDescent="0.25">
      <c r="O1479"/>
    </row>
    <row r="1480" spans="15:15" x14ac:dyDescent="0.25">
      <c r="O1480"/>
    </row>
    <row r="1481" spans="15:15" x14ac:dyDescent="0.25">
      <c r="O1481"/>
    </row>
    <row r="1482" spans="15:15" x14ac:dyDescent="0.25">
      <c r="O1482"/>
    </row>
    <row r="1483" spans="15:15" x14ac:dyDescent="0.25">
      <c r="O1483"/>
    </row>
    <row r="1484" spans="15:15" x14ac:dyDescent="0.25">
      <c r="O1484"/>
    </row>
    <row r="1485" spans="15:15" x14ac:dyDescent="0.25">
      <c r="O1485"/>
    </row>
    <row r="1486" spans="15:15" x14ac:dyDescent="0.25">
      <c r="O1486"/>
    </row>
    <row r="1487" spans="15:15" x14ac:dyDescent="0.25">
      <c r="O1487"/>
    </row>
    <row r="1488" spans="15:15" x14ac:dyDescent="0.25">
      <c r="O1488"/>
    </row>
    <row r="1489" spans="15:15" x14ac:dyDescent="0.25">
      <c r="O1489"/>
    </row>
    <row r="1490" spans="15:15" x14ac:dyDescent="0.25">
      <c r="O1490"/>
    </row>
    <row r="1491" spans="15:15" x14ac:dyDescent="0.25">
      <c r="O1491"/>
    </row>
    <row r="1492" spans="15:15" x14ac:dyDescent="0.25">
      <c r="O1492"/>
    </row>
    <row r="1493" spans="15:15" x14ac:dyDescent="0.25">
      <c r="O1493"/>
    </row>
    <row r="1494" spans="15:15" x14ac:dyDescent="0.25">
      <c r="O1494"/>
    </row>
    <row r="1495" spans="15:15" x14ac:dyDescent="0.25">
      <c r="O1495"/>
    </row>
    <row r="1496" spans="15:15" x14ac:dyDescent="0.25">
      <c r="O1496"/>
    </row>
    <row r="1497" spans="15:15" x14ac:dyDescent="0.25">
      <c r="O1497"/>
    </row>
    <row r="1498" spans="15:15" x14ac:dyDescent="0.25">
      <c r="O1498"/>
    </row>
    <row r="1499" spans="15:15" x14ac:dyDescent="0.25">
      <c r="O1499"/>
    </row>
    <row r="1500" spans="15:15" x14ac:dyDescent="0.25">
      <c r="O1500"/>
    </row>
    <row r="1501" spans="15:15" x14ac:dyDescent="0.25">
      <c r="O1501"/>
    </row>
    <row r="1502" spans="15:15" x14ac:dyDescent="0.25">
      <c r="O1502"/>
    </row>
    <row r="1503" spans="15:15" x14ac:dyDescent="0.25">
      <c r="O1503"/>
    </row>
    <row r="1504" spans="15:15" x14ac:dyDescent="0.25">
      <c r="O1504"/>
    </row>
    <row r="1505" spans="15:15" x14ac:dyDescent="0.25">
      <c r="O1505"/>
    </row>
    <row r="1506" spans="15:15" x14ac:dyDescent="0.25">
      <c r="O1506"/>
    </row>
    <row r="1507" spans="15:15" x14ac:dyDescent="0.25">
      <c r="O1507"/>
    </row>
    <row r="1508" spans="15:15" x14ac:dyDescent="0.25">
      <c r="O1508"/>
    </row>
    <row r="1509" spans="15:15" x14ac:dyDescent="0.25">
      <c r="O1509"/>
    </row>
    <row r="1510" spans="15:15" x14ac:dyDescent="0.25">
      <c r="O1510"/>
    </row>
    <row r="1511" spans="15:15" x14ac:dyDescent="0.25">
      <c r="O1511"/>
    </row>
    <row r="1512" spans="15:15" x14ac:dyDescent="0.25">
      <c r="O1512"/>
    </row>
    <row r="1513" spans="15:15" x14ac:dyDescent="0.25">
      <c r="O1513"/>
    </row>
    <row r="1514" spans="15:15" x14ac:dyDescent="0.25">
      <c r="O1514"/>
    </row>
    <row r="1515" spans="15:15" x14ac:dyDescent="0.25">
      <c r="O1515"/>
    </row>
    <row r="1516" spans="15:15" x14ac:dyDescent="0.25">
      <c r="O1516"/>
    </row>
    <row r="1517" spans="15:15" x14ac:dyDescent="0.25">
      <c r="O1517"/>
    </row>
    <row r="1518" spans="15:15" x14ac:dyDescent="0.25">
      <c r="O1518"/>
    </row>
    <row r="1519" spans="15:15" x14ac:dyDescent="0.25">
      <c r="O1519"/>
    </row>
    <row r="1520" spans="15:15" x14ac:dyDescent="0.25">
      <c r="O1520"/>
    </row>
    <row r="1521" spans="15:15" x14ac:dyDescent="0.25">
      <c r="O1521"/>
    </row>
    <row r="1522" spans="15:15" x14ac:dyDescent="0.25">
      <c r="O1522"/>
    </row>
    <row r="1523" spans="15:15" x14ac:dyDescent="0.25">
      <c r="O1523"/>
    </row>
    <row r="1524" spans="15:15" x14ac:dyDescent="0.25">
      <c r="O1524"/>
    </row>
    <row r="1525" spans="15:15" x14ac:dyDescent="0.25">
      <c r="O1525"/>
    </row>
    <row r="1526" spans="15:15" x14ac:dyDescent="0.25">
      <c r="O1526"/>
    </row>
    <row r="1527" spans="15:15" x14ac:dyDescent="0.25">
      <c r="O1527"/>
    </row>
    <row r="1528" spans="15:15" x14ac:dyDescent="0.25">
      <c r="O1528"/>
    </row>
    <row r="1529" spans="15:15" x14ac:dyDescent="0.25">
      <c r="O1529"/>
    </row>
    <row r="1530" spans="15:15" x14ac:dyDescent="0.25">
      <c r="O1530"/>
    </row>
    <row r="1531" spans="15:15" x14ac:dyDescent="0.25">
      <c r="O1531"/>
    </row>
    <row r="1532" spans="15:15" x14ac:dyDescent="0.25">
      <c r="O1532"/>
    </row>
    <row r="1533" spans="15:15" x14ac:dyDescent="0.25">
      <c r="O1533"/>
    </row>
    <row r="1534" spans="15:15" x14ac:dyDescent="0.25">
      <c r="O1534"/>
    </row>
    <row r="1535" spans="15:15" x14ac:dyDescent="0.25">
      <c r="O1535"/>
    </row>
    <row r="1536" spans="15:15" x14ac:dyDescent="0.25">
      <c r="O1536"/>
    </row>
    <row r="1537" spans="15:15" x14ac:dyDescent="0.25">
      <c r="O1537"/>
    </row>
    <row r="1538" spans="15:15" x14ac:dyDescent="0.25">
      <c r="O1538"/>
    </row>
    <row r="1539" spans="15:15" x14ac:dyDescent="0.25">
      <c r="O1539"/>
    </row>
    <row r="1540" spans="15:15" x14ac:dyDescent="0.25">
      <c r="O1540"/>
    </row>
    <row r="1541" spans="15:15" x14ac:dyDescent="0.25">
      <c r="O1541"/>
    </row>
    <row r="1542" spans="15:15" x14ac:dyDescent="0.25">
      <c r="O1542"/>
    </row>
    <row r="1543" spans="15:15" x14ac:dyDescent="0.25">
      <c r="O1543"/>
    </row>
    <row r="1544" spans="15:15" x14ac:dyDescent="0.25">
      <c r="O1544"/>
    </row>
    <row r="1545" spans="15:15" x14ac:dyDescent="0.25">
      <c r="O1545"/>
    </row>
    <row r="1546" spans="15:15" x14ac:dyDescent="0.25">
      <c r="O1546"/>
    </row>
    <row r="1547" spans="15:15" x14ac:dyDescent="0.25">
      <c r="O1547"/>
    </row>
    <row r="1548" spans="15:15" x14ac:dyDescent="0.25">
      <c r="O1548"/>
    </row>
    <row r="1549" spans="15:15" x14ac:dyDescent="0.25">
      <c r="O1549"/>
    </row>
    <row r="1550" spans="15:15" x14ac:dyDescent="0.25">
      <c r="O1550"/>
    </row>
    <row r="1551" spans="15:15" x14ac:dyDescent="0.25">
      <c r="O1551"/>
    </row>
    <row r="1552" spans="15:15" x14ac:dyDescent="0.25">
      <c r="O1552"/>
    </row>
    <row r="1553" spans="15:15" x14ac:dyDescent="0.25">
      <c r="O1553"/>
    </row>
    <row r="1554" spans="15:15" x14ac:dyDescent="0.25">
      <c r="O1554"/>
    </row>
    <row r="1555" spans="15:15" x14ac:dyDescent="0.25">
      <c r="O1555"/>
    </row>
    <row r="1556" spans="15:15" x14ac:dyDescent="0.25">
      <c r="O1556"/>
    </row>
    <row r="1557" spans="15:15" x14ac:dyDescent="0.25">
      <c r="O1557"/>
    </row>
    <row r="1558" spans="15:15" x14ac:dyDescent="0.25">
      <c r="O1558"/>
    </row>
    <row r="1559" spans="15:15" x14ac:dyDescent="0.25">
      <c r="O1559"/>
    </row>
    <row r="1560" spans="15:15" x14ac:dyDescent="0.25">
      <c r="O1560"/>
    </row>
    <row r="1561" spans="15:15" x14ac:dyDescent="0.25">
      <c r="O1561"/>
    </row>
    <row r="1562" spans="15:15" x14ac:dyDescent="0.25">
      <c r="O1562"/>
    </row>
    <row r="1563" spans="15:15" x14ac:dyDescent="0.25">
      <c r="O1563"/>
    </row>
    <row r="1564" spans="15:15" x14ac:dyDescent="0.25">
      <c r="O1564"/>
    </row>
    <row r="1565" spans="15:15" x14ac:dyDescent="0.25">
      <c r="O1565"/>
    </row>
    <row r="1566" spans="15:15" x14ac:dyDescent="0.25">
      <c r="O1566"/>
    </row>
    <row r="1567" spans="15:15" x14ac:dyDescent="0.25">
      <c r="O1567"/>
    </row>
    <row r="1568" spans="15:15" x14ac:dyDescent="0.25">
      <c r="O1568"/>
    </row>
    <row r="1569" spans="15:15" x14ac:dyDescent="0.25">
      <c r="O1569"/>
    </row>
    <row r="1570" spans="15:15" x14ac:dyDescent="0.25">
      <c r="O1570"/>
    </row>
    <row r="1571" spans="15:15" x14ac:dyDescent="0.25">
      <c r="O1571"/>
    </row>
    <row r="1572" spans="15:15" x14ac:dyDescent="0.25">
      <c r="O1572"/>
    </row>
    <row r="1573" spans="15:15" x14ac:dyDescent="0.25">
      <c r="O1573"/>
    </row>
    <row r="1574" spans="15:15" x14ac:dyDescent="0.25">
      <c r="O1574"/>
    </row>
    <row r="1575" spans="15:15" x14ac:dyDescent="0.25">
      <c r="O1575"/>
    </row>
    <row r="1576" spans="15:15" x14ac:dyDescent="0.25">
      <c r="O1576"/>
    </row>
    <row r="1577" spans="15:15" x14ac:dyDescent="0.25">
      <c r="O1577"/>
    </row>
    <row r="1578" spans="15:15" x14ac:dyDescent="0.25">
      <c r="O1578"/>
    </row>
    <row r="1579" spans="15:15" x14ac:dyDescent="0.25">
      <c r="O1579"/>
    </row>
    <row r="1580" spans="15:15" x14ac:dyDescent="0.25">
      <c r="O1580"/>
    </row>
    <row r="1581" spans="15:15" x14ac:dyDescent="0.25">
      <c r="O1581"/>
    </row>
    <row r="1582" spans="15:15" x14ac:dyDescent="0.25">
      <c r="O1582"/>
    </row>
    <row r="1583" spans="15:15" x14ac:dyDescent="0.25">
      <c r="O1583"/>
    </row>
    <row r="1584" spans="15:15" x14ac:dyDescent="0.25">
      <c r="O1584"/>
    </row>
    <row r="1585" spans="15:15" x14ac:dyDescent="0.25">
      <c r="O1585"/>
    </row>
    <row r="1586" spans="15:15" x14ac:dyDescent="0.25">
      <c r="O1586"/>
    </row>
    <row r="1587" spans="15:15" x14ac:dyDescent="0.25">
      <c r="O1587"/>
    </row>
    <row r="1588" spans="15:15" x14ac:dyDescent="0.25">
      <c r="O1588"/>
    </row>
    <row r="1589" spans="15:15" x14ac:dyDescent="0.25">
      <c r="O1589"/>
    </row>
    <row r="1590" spans="15:15" x14ac:dyDescent="0.25">
      <c r="O1590"/>
    </row>
    <row r="1591" spans="15:15" x14ac:dyDescent="0.25">
      <c r="O1591"/>
    </row>
    <row r="1592" spans="15:15" x14ac:dyDescent="0.25">
      <c r="O1592"/>
    </row>
    <row r="1593" spans="15:15" x14ac:dyDescent="0.25">
      <c r="O1593"/>
    </row>
    <row r="1594" spans="15:15" x14ac:dyDescent="0.25">
      <c r="O1594"/>
    </row>
    <row r="1595" spans="15:15" x14ac:dyDescent="0.25">
      <c r="O1595"/>
    </row>
    <row r="1596" spans="15:15" x14ac:dyDescent="0.25">
      <c r="O1596"/>
    </row>
    <row r="1597" spans="15:15" x14ac:dyDescent="0.25">
      <c r="O1597"/>
    </row>
    <row r="1598" spans="15:15" x14ac:dyDescent="0.25">
      <c r="O1598"/>
    </row>
    <row r="1599" spans="15:15" x14ac:dyDescent="0.25">
      <c r="O1599"/>
    </row>
    <row r="1600" spans="15:15" x14ac:dyDescent="0.25">
      <c r="O1600"/>
    </row>
    <row r="1601" spans="15:15" x14ac:dyDescent="0.25">
      <c r="O1601"/>
    </row>
    <row r="1602" spans="15:15" x14ac:dyDescent="0.25">
      <c r="O1602"/>
    </row>
    <row r="1603" spans="15:15" x14ac:dyDescent="0.25">
      <c r="O1603"/>
    </row>
    <row r="1604" spans="15:15" x14ac:dyDescent="0.25">
      <c r="O1604"/>
    </row>
    <row r="1605" spans="15:15" x14ac:dyDescent="0.25">
      <c r="O1605"/>
    </row>
    <row r="1606" spans="15:15" x14ac:dyDescent="0.25">
      <c r="O1606"/>
    </row>
    <row r="1607" spans="15:15" x14ac:dyDescent="0.25">
      <c r="O1607"/>
    </row>
    <row r="1608" spans="15:15" x14ac:dyDescent="0.25">
      <c r="O1608"/>
    </row>
    <row r="1609" spans="15:15" x14ac:dyDescent="0.25">
      <c r="O1609"/>
    </row>
    <row r="1610" spans="15:15" x14ac:dyDescent="0.25">
      <c r="O1610"/>
    </row>
    <row r="1611" spans="15:15" x14ac:dyDescent="0.25">
      <c r="O1611"/>
    </row>
    <row r="1612" spans="15:15" x14ac:dyDescent="0.25">
      <c r="O1612"/>
    </row>
    <row r="1613" spans="15:15" x14ac:dyDescent="0.25">
      <c r="O1613"/>
    </row>
    <row r="1614" spans="15:15" x14ac:dyDescent="0.25">
      <c r="O1614"/>
    </row>
    <row r="1615" spans="15:15" x14ac:dyDescent="0.25">
      <c r="O1615"/>
    </row>
    <row r="1616" spans="15:15" x14ac:dyDescent="0.25">
      <c r="O1616"/>
    </row>
    <row r="1617" spans="15:15" x14ac:dyDescent="0.25">
      <c r="O1617"/>
    </row>
    <row r="1618" spans="15:15" x14ac:dyDescent="0.25">
      <c r="O1618"/>
    </row>
    <row r="1619" spans="15:15" x14ac:dyDescent="0.25">
      <c r="O1619"/>
    </row>
    <row r="1620" spans="15:15" x14ac:dyDescent="0.25">
      <c r="O1620"/>
    </row>
    <row r="1621" spans="15:15" x14ac:dyDescent="0.25">
      <c r="O1621"/>
    </row>
    <row r="1622" spans="15:15" x14ac:dyDescent="0.25">
      <c r="O1622"/>
    </row>
    <row r="1623" spans="15:15" x14ac:dyDescent="0.25">
      <c r="O1623"/>
    </row>
    <row r="1624" spans="15:15" x14ac:dyDescent="0.25">
      <c r="O1624"/>
    </row>
    <row r="1625" spans="15:15" x14ac:dyDescent="0.25">
      <c r="O1625"/>
    </row>
    <row r="1626" spans="15:15" x14ac:dyDescent="0.25">
      <c r="O1626"/>
    </row>
    <row r="1627" spans="15:15" x14ac:dyDescent="0.25">
      <c r="O1627"/>
    </row>
    <row r="1628" spans="15:15" x14ac:dyDescent="0.25">
      <c r="O1628"/>
    </row>
    <row r="1629" spans="15:15" x14ac:dyDescent="0.25">
      <c r="O1629"/>
    </row>
    <row r="1630" spans="15:15" x14ac:dyDescent="0.25">
      <c r="O1630"/>
    </row>
    <row r="1631" spans="15:15" x14ac:dyDescent="0.25">
      <c r="O1631"/>
    </row>
    <row r="1632" spans="15:15" x14ac:dyDescent="0.25">
      <c r="O1632"/>
    </row>
    <row r="1633" spans="15:15" x14ac:dyDescent="0.25">
      <c r="O1633"/>
    </row>
    <row r="1634" spans="15:15" x14ac:dyDescent="0.25">
      <c r="O1634"/>
    </row>
    <row r="1635" spans="15:15" x14ac:dyDescent="0.25">
      <c r="O1635"/>
    </row>
    <row r="1636" spans="15:15" x14ac:dyDescent="0.25">
      <c r="O1636"/>
    </row>
    <row r="1637" spans="15:15" x14ac:dyDescent="0.25">
      <c r="O1637"/>
    </row>
    <row r="1638" spans="15:15" x14ac:dyDescent="0.25">
      <c r="O1638"/>
    </row>
    <row r="1639" spans="15:15" x14ac:dyDescent="0.25">
      <c r="O1639"/>
    </row>
    <row r="1640" spans="15:15" x14ac:dyDescent="0.25">
      <c r="O1640"/>
    </row>
    <row r="1641" spans="15:15" x14ac:dyDescent="0.25">
      <c r="O1641"/>
    </row>
    <row r="1642" spans="15:15" x14ac:dyDescent="0.25">
      <c r="O1642"/>
    </row>
    <row r="1643" spans="15:15" x14ac:dyDescent="0.25">
      <c r="O1643"/>
    </row>
    <row r="1644" spans="15:15" x14ac:dyDescent="0.25">
      <c r="O1644"/>
    </row>
    <row r="1645" spans="15:15" x14ac:dyDescent="0.25">
      <c r="O1645"/>
    </row>
    <row r="1646" spans="15:15" x14ac:dyDescent="0.25">
      <c r="O1646"/>
    </row>
    <row r="1647" spans="15:15" x14ac:dyDescent="0.25">
      <c r="O1647"/>
    </row>
    <row r="1648" spans="15:15" x14ac:dyDescent="0.25">
      <c r="O1648"/>
    </row>
    <row r="1649" spans="15:15" x14ac:dyDescent="0.25">
      <c r="O1649"/>
    </row>
    <row r="1650" spans="15:15" x14ac:dyDescent="0.25">
      <c r="O1650"/>
    </row>
    <row r="1651" spans="15:15" x14ac:dyDescent="0.25">
      <c r="O1651"/>
    </row>
    <row r="1652" spans="15:15" x14ac:dyDescent="0.25">
      <c r="O1652"/>
    </row>
    <row r="1653" spans="15:15" x14ac:dyDescent="0.25">
      <c r="O1653"/>
    </row>
    <row r="1654" spans="15:15" x14ac:dyDescent="0.25">
      <c r="O1654"/>
    </row>
    <row r="1655" spans="15:15" x14ac:dyDescent="0.25">
      <c r="O1655"/>
    </row>
    <row r="1656" spans="15:15" x14ac:dyDescent="0.25">
      <c r="O1656"/>
    </row>
    <row r="1657" spans="15:15" x14ac:dyDescent="0.25">
      <c r="O1657"/>
    </row>
    <row r="1658" spans="15:15" x14ac:dyDescent="0.25">
      <c r="O1658"/>
    </row>
    <row r="1659" spans="15:15" x14ac:dyDescent="0.25">
      <c r="O1659"/>
    </row>
    <row r="1660" spans="15:15" x14ac:dyDescent="0.25">
      <c r="O1660"/>
    </row>
    <row r="1661" spans="15:15" x14ac:dyDescent="0.25">
      <c r="O1661"/>
    </row>
    <row r="1662" spans="15:15" x14ac:dyDescent="0.25">
      <c r="O1662"/>
    </row>
    <row r="1663" spans="15:15" x14ac:dyDescent="0.25">
      <c r="O1663"/>
    </row>
    <row r="1664" spans="15:15" x14ac:dyDescent="0.25">
      <c r="O1664"/>
    </row>
    <row r="1665" spans="15:15" x14ac:dyDescent="0.25">
      <c r="O1665"/>
    </row>
    <row r="1666" spans="15:15" x14ac:dyDescent="0.25">
      <c r="O1666"/>
    </row>
    <row r="1667" spans="15:15" x14ac:dyDescent="0.25">
      <c r="O1667"/>
    </row>
    <row r="1668" spans="15:15" x14ac:dyDescent="0.25">
      <c r="O1668"/>
    </row>
    <row r="1669" spans="15:15" x14ac:dyDescent="0.25">
      <c r="O1669"/>
    </row>
    <row r="1670" spans="15:15" x14ac:dyDescent="0.25">
      <c r="O1670"/>
    </row>
    <row r="1671" spans="15:15" x14ac:dyDescent="0.25">
      <c r="O1671"/>
    </row>
    <row r="1672" spans="15:15" x14ac:dyDescent="0.25">
      <c r="O1672"/>
    </row>
    <row r="1673" spans="15:15" x14ac:dyDescent="0.25">
      <c r="O1673"/>
    </row>
    <row r="1674" spans="15:15" x14ac:dyDescent="0.25">
      <c r="O1674"/>
    </row>
    <row r="1675" spans="15:15" x14ac:dyDescent="0.25">
      <c r="O1675"/>
    </row>
    <row r="1676" spans="15:15" x14ac:dyDescent="0.25">
      <c r="O1676"/>
    </row>
    <row r="1677" spans="15:15" x14ac:dyDescent="0.25">
      <c r="O1677"/>
    </row>
    <row r="1678" spans="15:15" x14ac:dyDescent="0.25">
      <c r="O1678"/>
    </row>
    <row r="1679" spans="15:15" x14ac:dyDescent="0.25">
      <c r="O1679"/>
    </row>
    <row r="1680" spans="15:15" x14ac:dyDescent="0.25">
      <c r="O1680"/>
    </row>
    <row r="1681" spans="15:15" x14ac:dyDescent="0.25">
      <c r="O1681"/>
    </row>
    <row r="1682" spans="15:15" x14ac:dyDescent="0.25">
      <c r="O1682"/>
    </row>
    <row r="1683" spans="15:15" x14ac:dyDescent="0.25">
      <c r="O1683"/>
    </row>
    <row r="1684" spans="15:15" x14ac:dyDescent="0.25">
      <c r="O1684"/>
    </row>
    <row r="1685" spans="15:15" x14ac:dyDescent="0.25">
      <c r="O1685"/>
    </row>
    <row r="1686" spans="15:15" x14ac:dyDescent="0.25">
      <c r="O1686"/>
    </row>
    <row r="1687" spans="15:15" x14ac:dyDescent="0.25">
      <c r="O1687"/>
    </row>
    <row r="1688" spans="15:15" x14ac:dyDescent="0.25">
      <c r="O1688"/>
    </row>
    <row r="1689" spans="15:15" x14ac:dyDescent="0.25">
      <c r="O1689"/>
    </row>
    <row r="1690" spans="15:15" x14ac:dyDescent="0.25">
      <c r="O1690"/>
    </row>
    <row r="1691" spans="15:15" x14ac:dyDescent="0.25">
      <c r="O1691"/>
    </row>
    <row r="1692" spans="15:15" x14ac:dyDescent="0.25">
      <c r="O1692"/>
    </row>
    <row r="1693" spans="15:15" x14ac:dyDescent="0.25">
      <c r="O1693"/>
    </row>
    <row r="1694" spans="15:15" x14ac:dyDescent="0.25">
      <c r="O1694"/>
    </row>
    <row r="1695" spans="15:15" x14ac:dyDescent="0.25">
      <c r="O1695"/>
    </row>
    <row r="1696" spans="15:15" x14ac:dyDescent="0.25">
      <c r="O1696"/>
    </row>
    <row r="1697" spans="15:15" x14ac:dyDescent="0.25">
      <c r="O1697"/>
    </row>
    <row r="1698" spans="15:15" x14ac:dyDescent="0.25">
      <c r="O1698"/>
    </row>
    <row r="1699" spans="15:15" x14ac:dyDescent="0.25">
      <c r="O1699"/>
    </row>
    <row r="1700" spans="15:15" x14ac:dyDescent="0.25">
      <c r="O1700"/>
    </row>
    <row r="1701" spans="15:15" x14ac:dyDescent="0.25">
      <c r="O1701"/>
    </row>
    <row r="1702" spans="15:15" x14ac:dyDescent="0.25">
      <c r="O1702"/>
    </row>
    <row r="1703" spans="15:15" x14ac:dyDescent="0.25">
      <c r="O1703"/>
    </row>
    <row r="1704" spans="15:15" x14ac:dyDescent="0.25">
      <c r="O1704"/>
    </row>
    <row r="1705" spans="15:15" x14ac:dyDescent="0.25">
      <c r="O1705"/>
    </row>
    <row r="1706" spans="15:15" x14ac:dyDescent="0.25">
      <c r="O1706"/>
    </row>
    <row r="1707" spans="15:15" x14ac:dyDescent="0.25">
      <c r="O1707"/>
    </row>
    <row r="1708" spans="15:15" x14ac:dyDescent="0.25">
      <c r="O1708"/>
    </row>
    <row r="1709" spans="15:15" x14ac:dyDescent="0.25">
      <c r="O1709"/>
    </row>
    <row r="1710" spans="15:15" x14ac:dyDescent="0.25">
      <c r="O1710"/>
    </row>
    <row r="1711" spans="15:15" x14ac:dyDescent="0.25">
      <c r="O1711"/>
    </row>
    <row r="1712" spans="15:15" x14ac:dyDescent="0.25">
      <c r="O1712"/>
    </row>
    <row r="1713" spans="15:15" x14ac:dyDescent="0.25">
      <c r="O1713"/>
    </row>
    <row r="1714" spans="15:15" x14ac:dyDescent="0.25">
      <c r="O1714"/>
    </row>
    <row r="1715" spans="15:15" x14ac:dyDescent="0.25">
      <c r="O1715"/>
    </row>
    <row r="1716" spans="15:15" x14ac:dyDescent="0.25">
      <c r="O1716"/>
    </row>
    <row r="1717" spans="15:15" x14ac:dyDescent="0.25">
      <c r="O1717"/>
    </row>
    <row r="1718" spans="15:15" x14ac:dyDescent="0.25">
      <c r="O1718"/>
    </row>
    <row r="1719" spans="15:15" x14ac:dyDescent="0.25">
      <c r="O1719"/>
    </row>
    <row r="1720" spans="15:15" x14ac:dyDescent="0.25">
      <c r="O1720"/>
    </row>
    <row r="1721" spans="15:15" x14ac:dyDescent="0.25">
      <c r="O1721"/>
    </row>
    <row r="1722" spans="15:15" x14ac:dyDescent="0.25">
      <c r="O1722"/>
    </row>
    <row r="1723" spans="15:15" x14ac:dyDescent="0.25">
      <c r="O1723"/>
    </row>
    <row r="1724" spans="15:15" x14ac:dyDescent="0.25">
      <c r="O1724"/>
    </row>
    <row r="1725" spans="15:15" x14ac:dyDescent="0.25">
      <c r="O1725"/>
    </row>
    <row r="1726" spans="15:15" x14ac:dyDescent="0.25">
      <c r="O1726"/>
    </row>
    <row r="1727" spans="15:15" x14ac:dyDescent="0.25">
      <c r="O1727"/>
    </row>
    <row r="1728" spans="15:15" x14ac:dyDescent="0.25">
      <c r="O1728"/>
    </row>
    <row r="1729" spans="15:15" x14ac:dyDescent="0.25">
      <c r="O1729"/>
    </row>
    <row r="1730" spans="15:15" x14ac:dyDescent="0.25">
      <c r="O1730"/>
    </row>
    <row r="1731" spans="15:15" x14ac:dyDescent="0.25">
      <c r="O1731"/>
    </row>
    <row r="1732" spans="15:15" x14ac:dyDescent="0.25">
      <c r="O1732"/>
    </row>
    <row r="1733" spans="15:15" x14ac:dyDescent="0.25">
      <c r="O1733"/>
    </row>
    <row r="1734" spans="15:15" x14ac:dyDescent="0.25">
      <c r="O1734"/>
    </row>
    <row r="1735" spans="15:15" x14ac:dyDescent="0.25">
      <c r="O1735"/>
    </row>
    <row r="1736" spans="15:15" x14ac:dyDescent="0.25">
      <c r="O1736"/>
    </row>
    <row r="1737" spans="15:15" x14ac:dyDescent="0.25">
      <c r="O1737"/>
    </row>
    <row r="1738" spans="15:15" x14ac:dyDescent="0.25">
      <c r="O1738"/>
    </row>
    <row r="1739" spans="15:15" x14ac:dyDescent="0.25">
      <c r="O1739"/>
    </row>
    <row r="1740" spans="15:15" x14ac:dyDescent="0.25">
      <c r="O1740"/>
    </row>
    <row r="1741" spans="15:15" x14ac:dyDescent="0.25">
      <c r="O1741"/>
    </row>
    <row r="1742" spans="15:15" x14ac:dyDescent="0.25">
      <c r="O1742"/>
    </row>
    <row r="1743" spans="15:15" x14ac:dyDescent="0.25">
      <c r="O1743"/>
    </row>
    <row r="1744" spans="15:15" x14ac:dyDescent="0.25">
      <c r="O1744"/>
    </row>
    <row r="1745" spans="15:15" x14ac:dyDescent="0.25">
      <c r="O1745"/>
    </row>
    <row r="1746" spans="15:15" x14ac:dyDescent="0.25">
      <c r="O1746"/>
    </row>
    <row r="1747" spans="15:15" x14ac:dyDescent="0.25">
      <c r="O1747"/>
    </row>
    <row r="1748" spans="15:15" x14ac:dyDescent="0.25">
      <c r="O1748"/>
    </row>
    <row r="1749" spans="15:15" x14ac:dyDescent="0.25">
      <c r="O1749"/>
    </row>
    <row r="1750" spans="15:15" x14ac:dyDescent="0.25">
      <c r="O1750"/>
    </row>
    <row r="1751" spans="15:15" x14ac:dyDescent="0.25">
      <c r="O1751"/>
    </row>
    <row r="1752" spans="15:15" x14ac:dyDescent="0.25">
      <c r="O1752"/>
    </row>
    <row r="1753" spans="15:15" x14ac:dyDescent="0.25">
      <c r="O1753"/>
    </row>
    <row r="1754" spans="15:15" x14ac:dyDescent="0.25">
      <c r="O1754"/>
    </row>
    <row r="1755" spans="15:15" x14ac:dyDescent="0.25">
      <c r="O1755"/>
    </row>
    <row r="1756" spans="15:15" x14ac:dyDescent="0.25">
      <c r="O1756"/>
    </row>
    <row r="1757" spans="15:15" x14ac:dyDescent="0.25">
      <c r="O1757"/>
    </row>
    <row r="1758" spans="15:15" x14ac:dyDescent="0.25">
      <c r="O1758"/>
    </row>
    <row r="1759" spans="15:15" x14ac:dyDescent="0.25">
      <c r="O1759"/>
    </row>
    <row r="1760" spans="15:15" x14ac:dyDescent="0.25">
      <c r="O1760"/>
    </row>
    <row r="1761" spans="15:15" x14ac:dyDescent="0.25">
      <c r="O1761"/>
    </row>
    <row r="1762" spans="15:15" x14ac:dyDescent="0.25">
      <c r="O1762"/>
    </row>
    <row r="1763" spans="15:15" x14ac:dyDescent="0.25">
      <c r="O1763"/>
    </row>
    <row r="1764" spans="15:15" x14ac:dyDescent="0.25">
      <c r="O1764"/>
    </row>
    <row r="1765" spans="15:15" x14ac:dyDescent="0.25">
      <c r="O1765"/>
    </row>
    <row r="1766" spans="15:15" x14ac:dyDescent="0.25">
      <c r="O1766"/>
    </row>
    <row r="1767" spans="15:15" x14ac:dyDescent="0.25">
      <c r="O1767"/>
    </row>
    <row r="1768" spans="15:15" x14ac:dyDescent="0.25">
      <c r="O1768"/>
    </row>
    <row r="1769" spans="15:15" x14ac:dyDescent="0.25">
      <c r="O1769"/>
    </row>
    <row r="1770" spans="15:15" x14ac:dyDescent="0.25">
      <c r="O1770"/>
    </row>
    <row r="1771" spans="15:15" x14ac:dyDescent="0.25">
      <c r="O1771"/>
    </row>
    <row r="1772" spans="15:15" x14ac:dyDescent="0.25">
      <c r="O1772"/>
    </row>
    <row r="1773" spans="15:15" x14ac:dyDescent="0.25">
      <c r="O1773"/>
    </row>
    <row r="1774" spans="15:15" x14ac:dyDescent="0.25">
      <c r="O1774"/>
    </row>
    <row r="1775" spans="15:15" x14ac:dyDescent="0.25">
      <c r="O1775"/>
    </row>
    <row r="1776" spans="15:15" x14ac:dyDescent="0.25">
      <c r="O1776"/>
    </row>
    <row r="1777" spans="15:15" x14ac:dyDescent="0.25">
      <c r="O1777"/>
    </row>
    <row r="1778" spans="15:15" x14ac:dyDescent="0.25">
      <c r="O1778"/>
    </row>
    <row r="1779" spans="15:15" x14ac:dyDescent="0.25">
      <c r="O1779"/>
    </row>
    <row r="1780" spans="15:15" x14ac:dyDescent="0.25">
      <c r="O1780"/>
    </row>
    <row r="1781" spans="15:15" x14ac:dyDescent="0.25">
      <c r="O1781"/>
    </row>
    <row r="1782" spans="15:15" x14ac:dyDescent="0.25">
      <c r="O1782"/>
    </row>
    <row r="1783" spans="15:15" x14ac:dyDescent="0.25">
      <c r="O1783"/>
    </row>
    <row r="1784" spans="15:15" x14ac:dyDescent="0.25">
      <c r="O1784"/>
    </row>
    <row r="1785" spans="15:15" x14ac:dyDescent="0.25">
      <c r="O1785"/>
    </row>
    <row r="1786" spans="15:15" x14ac:dyDescent="0.25">
      <c r="O1786"/>
    </row>
    <row r="1787" spans="15:15" x14ac:dyDescent="0.25">
      <c r="O1787"/>
    </row>
    <row r="1788" spans="15:15" x14ac:dyDescent="0.25">
      <c r="O1788"/>
    </row>
    <row r="1789" spans="15:15" x14ac:dyDescent="0.25">
      <c r="O1789"/>
    </row>
    <row r="1790" spans="15:15" x14ac:dyDescent="0.25">
      <c r="O1790"/>
    </row>
    <row r="1791" spans="15:15" x14ac:dyDescent="0.25">
      <c r="O1791"/>
    </row>
    <row r="1792" spans="15:15" x14ac:dyDescent="0.25">
      <c r="O1792"/>
    </row>
    <row r="1793" spans="15:15" x14ac:dyDescent="0.25">
      <c r="O1793"/>
    </row>
    <row r="1794" spans="15:15" x14ac:dyDescent="0.25">
      <c r="O1794"/>
    </row>
    <row r="1795" spans="15:15" x14ac:dyDescent="0.25">
      <c r="O1795"/>
    </row>
    <row r="1796" spans="15:15" x14ac:dyDescent="0.25">
      <c r="O1796"/>
    </row>
    <row r="1797" spans="15:15" x14ac:dyDescent="0.25">
      <c r="O1797"/>
    </row>
    <row r="1798" spans="15:15" x14ac:dyDescent="0.25">
      <c r="O1798"/>
    </row>
    <row r="1799" spans="15:15" x14ac:dyDescent="0.25">
      <c r="O1799"/>
    </row>
    <row r="1800" spans="15:15" x14ac:dyDescent="0.25">
      <c r="O1800"/>
    </row>
    <row r="1801" spans="15:15" x14ac:dyDescent="0.25">
      <c r="O1801"/>
    </row>
    <row r="1802" spans="15:15" x14ac:dyDescent="0.25">
      <c r="O1802"/>
    </row>
    <row r="1803" spans="15:15" x14ac:dyDescent="0.25">
      <c r="O1803"/>
    </row>
    <row r="1804" spans="15:15" x14ac:dyDescent="0.25">
      <c r="O1804"/>
    </row>
    <row r="1805" spans="15:15" x14ac:dyDescent="0.25">
      <c r="O1805"/>
    </row>
    <row r="1806" spans="15:15" x14ac:dyDescent="0.25">
      <c r="O1806"/>
    </row>
    <row r="1807" spans="15:15" x14ac:dyDescent="0.25">
      <c r="O1807"/>
    </row>
    <row r="1808" spans="15:15" x14ac:dyDescent="0.25">
      <c r="O1808"/>
    </row>
    <row r="1809" spans="15:15" x14ac:dyDescent="0.25">
      <c r="O1809"/>
    </row>
    <row r="1810" spans="15:15" x14ac:dyDescent="0.25">
      <c r="O1810"/>
    </row>
    <row r="1811" spans="15:15" x14ac:dyDescent="0.25">
      <c r="O1811"/>
    </row>
    <row r="1812" spans="15:15" x14ac:dyDescent="0.25">
      <c r="O1812"/>
    </row>
    <row r="1813" spans="15:15" x14ac:dyDescent="0.25">
      <c r="O1813"/>
    </row>
    <row r="1814" spans="15:15" x14ac:dyDescent="0.25">
      <c r="O1814"/>
    </row>
    <row r="1815" spans="15:15" x14ac:dyDescent="0.25">
      <c r="O1815"/>
    </row>
    <row r="1816" spans="15:15" x14ac:dyDescent="0.25">
      <c r="O1816"/>
    </row>
    <row r="1817" spans="15:15" x14ac:dyDescent="0.25">
      <c r="O1817"/>
    </row>
    <row r="1818" spans="15:15" x14ac:dyDescent="0.25">
      <c r="O1818"/>
    </row>
    <row r="1819" spans="15:15" x14ac:dyDescent="0.25">
      <c r="O1819"/>
    </row>
    <row r="1820" spans="15:15" x14ac:dyDescent="0.25">
      <c r="O1820"/>
    </row>
    <row r="1821" spans="15:15" x14ac:dyDescent="0.25">
      <c r="O1821"/>
    </row>
    <row r="1822" spans="15:15" x14ac:dyDescent="0.25">
      <c r="O1822"/>
    </row>
    <row r="1823" spans="15:15" x14ac:dyDescent="0.25">
      <c r="O1823"/>
    </row>
    <row r="1824" spans="15:15" x14ac:dyDescent="0.25">
      <c r="O1824"/>
    </row>
    <row r="1825" spans="15:15" x14ac:dyDescent="0.25">
      <c r="O1825"/>
    </row>
    <row r="1826" spans="15:15" x14ac:dyDescent="0.25">
      <c r="O1826"/>
    </row>
    <row r="1827" spans="15:15" x14ac:dyDescent="0.25">
      <c r="O1827"/>
    </row>
    <row r="1828" spans="15:15" x14ac:dyDescent="0.25">
      <c r="O1828"/>
    </row>
    <row r="1829" spans="15:15" x14ac:dyDescent="0.25">
      <c r="O1829"/>
    </row>
    <row r="1830" spans="15:15" x14ac:dyDescent="0.25">
      <c r="O1830"/>
    </row>
    <row r="1831" spans="15:15" x14ac:dyDescent="0.25">
      <c r="O1831"/>
    </row>
    <row r="1832" spans="15:15" x14ac:dyDescent="0.25">
      <c r="O1832"/>
    </row>
    <row r="1833" spans="15:15" x14ac:dyDescent="0.25">
      <c r="O1833"/>
    </row>
    <row r="1834" spans="15:15" x14ac:dyDescent="0.25">
      <c r="O1834"/>
    </row>
    <row r="1835" spans="15:15" x14ac:dyDescent="0.25">
      <c r="O1835"/>
    </row>
    <row r="1836" spans="15:15" x14ac:dyDescent="0.25">
      <c r="O1836"/>
    </row>
    <row r="1837" spans="15:15" x14ac:dyDescent="0.25">
      <c r="O1837"/>
    </row>
    <row r="1838" spans="15:15" x14ac:dyDescent="0.25">
      <c r="O1838"/>
    </row>
    <row r="1839" spans="15:15" x14ac:dyDescent="0.25">
      <c r="O1839"/>
    </row>
    <row r="1840" spans="15:15" x14ac:dyDescent="0.25">
      <c r="O1840"/>
    </row>
    <row r="1841" spans="15:15" x14ac:dyDescent="0.25">
      <c r="O1841"/>
    </row>
    <row r="1842" spans="15:15" x14ac:dyDescent="0.25">
      <c r="O1842"/>
    </row>
    <row r="1843" spans="15:15" x14ac:dyDescent="0.25">
      <c r="O1843"/>
    </row>
    <row r="1844" spans="15:15" x14ac:dyDescent="0.25">
      <c r="O1844"/>
    </row>
    <row r="1845" spans="15:15" x14ac:dyDescent="0.25">
      <c r="O1845"/>
    </row>
    <row r="1846" spans="15:15" x14ac:dyDescent="0.25">
      <c r="O1846"/>
    </row>
    <row r="1847" spans="15:15" x14ac:dyDescent="0.25">
      <c r="O1847"/>
    </row>
    <row r="1848" spans="15:15" x14ac:dyDescent="0.25">
      <c r="O1848"/>
    </row>
    <row r="1849" spans="15:15" x14ac:dyDescent="0.25">
      <c r="O1849"/>
    </row>
    <row r="1850" spans="15:15" x14ac:dyDescent="0.25">
      <c r="O1850"/>
    </row>
    <row r="1851" spans="15:15" x14ac:dyDescent="0.25">
      <c r="O1851"/>
    </row>
    <row r="1852" spans="15:15" x14ac:dyDescent="0.25">
      <c r="O1852"/>
    </row>
    <row r="1853" spans="15:15" x14ac:dyDescent="0.25">
      <c r="O1853"/>
    </row>
    <row r="1854" spans="15:15" x14ac:dyDescent="0.25">
      <c r="O1854"/>
    </row>
    <row r="1855" spans="15:15" x14ac:dyDescent="0.25">
      <c r="O1855"/>
    </row>
    <row r="1856" spans="15:15" x14ac:dyDescent="0.25">
      <c r="O1856"/>
    </row>
    <row r="1857" spans="15:15" x14ac:dyDescent="0.25">
      <c r="O1857"/>
    </row>
    <row r="1858" spans="15:15" x14ac:dyDescent="0.25">
      <c r="O1858"/>
    </row>
    <row r="1859" spans="15:15" x14ac:dyDescent="0.25">
      <c r="O1859"/>
    </row>
    <row r="1860" spans="15:15" x14ac:dyDescent="0.25">
      <c r="O1860"/>
    </row>
    <row r="1861" spans="15:15" x14ac:dyDescent="0.25">
      <c r="O1861"/>
    </row>
    <row r="1862" spans="15:15" x14ac:dyDescent="0.25">
      <c r="O1862"/>
    </row>
    <row r="1863" spans="15:15" x14ac:dyDescent="0.25">
      <c r="O1863"/>
    </row>
    <row r="1864" spans="15:15" x14ac:dyDescent="0.25">
      <c r="O1864"/>
    </row>
    <row r="1865" spans="15:15" x14ac:dyDescent="0.25">
      <c r="O1865"/>
    </row>
    <row r="1866" spans="15:15" x14ac:dyDescent="0.25">
      <c r="O1866"/>
    </row>
    <row r="1867" spans="15:15" x14ac:dyDescent="0.25">
      <c r="O1867"/>
    </row>
    <row r="1868" spans="15:15" x14ac:dyDescent="0.25">
      <c r="O1868"/>
    </row>
    <row r="1869" spans="15:15" x14ac:dyDescent="0.25">
      <c r="O1869"/>
    </row>
    <row r="1870" spans="15:15" x14ac:dyDescent="0.25">
      <c r="O1870"/>
    </row>
    <row r="1871" spans="15:15" x14ac:dyDescent="0.25">
      <c r="O1871"/>
    </row>
    <row r="1872" spans="15:15" x14ac:dyDescent="0.25">
      <c r="O1872"/>
    </row>
    <row r="1873" spans="15:15" x14ac:dyDescent="0.25">
      <c r="O1873"/>
    </row>
    <row r="1874" spans="15:15" x14ac:dyDescent="0.25">
      <c r="O1874"/>
    </row>
    <row r="1875" spans="15:15" x14ac:dyDescent="0.25">
      <c r="O1875"/>
    </row>
    <row r="1876" spans="15:15" x14ac:dyDescent="0.25">
      <c r="O1876"/>
    </row>
    <row r="1877" spans="15:15" x14ac:dyDescent="0.25">
      <c r="O1877"/>
    </row>
    <row r="1878" spans="15:15" x14ac:dyDescent="0.25">
      <c r="O1878"/>
    </row>
    <row r="1879" spans="15:15" x14ac:dyDescent="0.25">
      <c r="O1879"/>
    </row>
    <row r="1880" spans="15:15" x14ac:dyDescent="0.25">
      <c r="O1880"/>
    </row>
    <row r="1881" spans="15:15" x14ac:dyDescent="0.25">
      <c r="O1881"/>
    </row>
    <row r="1882" spans="15:15" x14ac:dyDescent="0.25">
      <c r="O1882"/>
    </row>
    <row r="1883" spans="15:15" x14ac:dyDescent="0.25">
      <c r="O1883"/>
    </row>
    <row r="1884" spans="15:15" x14ac:dyDescent="0.25">
      <c r="O1884"/>
    </row>
    <row r="1885" spans="15:15" x14ac:dyDescent="0.25">
      <c r="O1885"/>
    </row>
    <row r="1886" spans="15:15" x14ac:dyDescent="0.25">
      <c r="O1886"/>
    </row>
    <row r="1887" spans="15:15" x14ac:dyDescent="0.25">
      <c r="O1887"/>
    </row>
    <row r="1888" spans="15:15" x14ac:dyDescent="0.25">
      <c r="O1888"/>
    </row>
    <row r="1889" spans="15:15" x14ac:dyDescent="0.25">
      <c r="O1889"/>
    </row>
    <row r="1890" spans="15:15" x14ac:dyDescent="0.25">
      <c r="O1890"/>
    </row>
    <row r="1891" spans="15:15" x14ac:dyDescent="0.25">
      <c r="O1891"/>
    </row>
    <row r="1892" spans="15:15" x14ac:dyDescent="0.25">
      <c r="O1892"/>
    </row>
    <row r="1893" spans="15:15" x14ac:dyDescent="0.25">
      <c r="O1893"/>
    </row>
    <row r="1894" spans="15:15" x14ac:dyDescent="0.25">
      <c r="O1894"/>
    </row>
    <row r="1895" spans="15:15" x14ac:dyDescent="0.25">
      <c r="O1895"/>
    </row>
    <row r="1896" spans="15:15" x14ac:dyDescent="0.25">
      <c r="O1896"/>
    </row>
    <row r="1897" spans="15:15" x14ac:dyDescent="0.25">
      <c r="O1897"/>
    </row>
    <row r="1898" spans="15:15" x14ac:dyDescent="0.25">
      <c r="O1898"/>
    </row>
    <row r="1899" spans="15:15" x14ac:dyDescent="0.25">
      <c r="O1899"/>
    </row>
    <row r="1900" spans="15:15" x14ac:dyDescent="0.25">
      <c r="O1900"/>
    </row>
    <row r="1901" spans="15:15" x14ac:dyDescent="0.25">
      <c r="O1901"/>
    </row>
    <row r="1902" spans="15:15" x14ac:dyDescent="0.25">
      <c r="O1902"/>
    </row>
    <row r="1903" spans="15:15" x14ac:dyDescent="0.25">
      <c r="O1903"/>
    </row>
    <row r="1904" spans="15:15" x14ac:dyDescent="0.25">
      <c r="O1904"/>
    </row>
    <row r="1905" spans="15:15" x14ac:dyDescent="0.25">
      <c r="O1905"/>
    </row>
    <row r="1906" spans="15:15" x14ac:dyDescent="0.25">
      <c r="O1906"/>
    </row>
    <row r="1907" spans="15:15" x14ac:dyDescent="0.25">
      <c r="O1907"/>
    </row>
    <row r="1908" spans="15:15" x14ac:dyDescent="0.25">
      <c r="O1908"/>
    </row>
    <row r="1909" spans="15:15" x14ac:dyDescent="0.25">
      <c r="O1909"/>
    </row>
    <row r="1910" spans="15:15" x14ac:dyDescent="0.25">
      <c r="O1910"/>
    </row>
    <row r="1911" spans="15:15" x14ac:dyDescent="0.25">
      <c r="O1911"/>
    </row>
    <row r="1912" spans="15:15" x14ac:dyDescent="0.25">
      <c r="O1912"/>
    </row>
    <row r="1913" spans="15:15" x14ac:dyDescent="0.25">
      <c r="O1913"/>
    </row>
    <row r="1914" spans="15:15" x14ac:dyDescent="0.25">
      <c r="O1914"/>
    </row>
    <row r="1915" spans="15:15" x14ac:dyDescent="0.25">
      <c r="O1915"/>
    </row>
    <row r="1916" spans="15:15" x14ac:dyDescent="0.25">
      <c r="O1916"/>
    </row>
    <row r="1917" spans="15:15" x14ac:dyDescent="0.25">
      <c r="O1917"/>
    </row>
    <row r="1918" spans="15:15" x14ac:dyDescent="0.25">
      <c r="O1918"/>
    </row>
    <row r="1919" spans="15:15" x14ac:dyDescent="0.25">
      <c r="O1919"/>
    </row>
    <row r="1920" spans="15:15" x14ac:dyDescent="0.25">
      <c r="O1920"/>
    </row>
    <row r="1921" spans="15:15" x14ac:dyDescent="0.25">
      <c r="O1921"/>
    </row>
    <row r="1922" spans="15:15" x14ac:dyDescent="0.25">
      <c r="O1922"/>
    </row>
    <row r="1923" spans="15:15" x14ac:dyDescent="0.25">
      <c r="O1923"/>
    </row>
    <row r="1924" spans="15:15" x14ac:dyDescent="0.25">
      <c r="O1924"/>
    </row>
    <row r="1925" spans="15:15" x14ac:dyDescent="0.25">
      <c r="O1925"/>
    </row>
    <row r="1926" spans="15:15" x14ac:dyDescent="0.25">
      <c r="O1926"/>
    </row>
    <row r="1927" spans="15:15" x14ac:dyDescent="0.25">
      <c r="O1927"/>
    </row>
    <row r="1928" spans="15:15" x14ac:dyDescent="0.25">
      <c r="O1928"/>
    </row>
    <row r="1929" spans="15:15" x14ac:dyDescent="0.25">
      <c r="O1929"/>
    </row>
    <row r="1930" spans="15:15" x14ac:dyDescent="0.25">
      <c r="O1930"/>
    </row>
    <row r="1931" spans="15:15" x14ac:dyDescent="0.25">
      <c r="O1931"/>
    </row>
    <row r="1932" spans="15:15" x14ac:dyDescent="0.25">
      <c r="O1932"/>
    </row>
    <row r="1933" spans="15:15" x14ac:dyDescent="0.25">
      <c r="O1933"/>
    </row>
    <row r="1934" spans="15:15" x14ac:dyDescent="0.25">
      <c r="O1934"/>
    </row>
    <row r="1935" spans="15:15" x14ac:dyDescent="0.25">
      <c r="O1935"/>
    </row>
    <row r="1936" spans="15:15" x14ac:dyDescent="0.25">
      <c r="O1936"/>
    </row>
    <row r="1937" spans="15:15" x14ac:dyDescent="0.25">
      <c r="O1937"/>
    </row>
    <row r="1938" spans="15:15" x14ac:dyDescent="0.25">
      <c r="O1938"/>
    </row>
    <row r="1939" spans="15:15" x14ac:dyDescent="0.25">
      <c r="O1939"/>
    </row>
    <row r="1940" spans="15:15" x14ac:dyDescent="0.25">
      <c r="O1940"/>
    </row>
    <row r="1941" spans="15:15" x14ac:dyDescent="0.25">
      <c r="O1941"/>
    </row>
    <row r="1942" spans="15:15" x14ac:dyDescent="0.25">
      <c r="O1942"/>
    </row>
    <row r="1943" spans="15:15" x14ac:dyDescent="0.25">
      <c r="O1943"/>
    </row>
    <row r="1944" spans="15:15" x14ac:dyDescent="0.25">
      <c r="O1944"/>
    </row>
    <row r="1945" spans="15:15" x14ac:dyDescent="0.25">
      <c r="O1945"/>
    </row>
    <row r="1946" spans="15:15" x14ac:dyDescent="0.25">
      <c r="O1946"/>
    </row>
    <row r="1947" spans="15:15" x14ac:dyDescent="0.25">
      <c r="O1947"/>
    </row>
    <row r="1948" spans="15:15" x14ac:dyDescent="0.25">
      <c r="O1948"/>
    </row>
    <row r="1949" spans="15:15" x14ac:dyDescent="0.25">
      <c r="O1949"/>
    </row>
    <row r="1950" spans="15:15" x14ac:dyDescent="0.25">
      <c r="O1950"/>
    </row>
    <row r="1951" spans="15:15" x14ac:dyDescent="0.25">
      <c r="O1951"/>
    </row>
    <row r="1952" spans="15:15" x14ac:dyDescent="0.25">
      <c r="O1952"/>
    </row>
    <row r="1953" spans="15:15" x14ac:dyDescent="0.25">
      <c r="O1953"/>
    </row>
    <row r="1954" spans="15:15" x14ac:dyDescent="0.25">
      <c r="O1954"/>
    </row>
    <row r="1955" spans="15:15" x14ac:dyDescent="0.25">
      <c r="O1955"/>
    </row>
    <row r="1956" spans="15:15" x14ac:dyDescent="0.25">
      <c r="O1956"/>
    </row>
    <row r="1957" spans="15:15" x14ac:dyDescent="0.25">
      <c r="O1957"/>
    </row>
    <row r="1958" spans="15:15" x14ac:dyDescent="0.25">
      <c r="O1958"/>
    </row>
    <row r="1959" spans="15:15" x14ac:dyDescent="0.25">
      <c r="O1959"/>
    </row>
    <row r="1960" spans="15:15" x14ac:dyDescent="0.25">
      <c r="O1960"/>
    </row>
    <row r="1961" spans="15:15" x14ac:dyDescent="0.25">
      <c r="O1961"/>
    </row>
    <row r="1962" spans="15:15" x14ac:dyDescent="0.25">
      <c r="O1962"/>
    </row>
    <row r="1963" spans="15:15" x14ac:dyDescent="0.25">
      <c r="O1963"/>
    </row>
    <row r="1964" spans="15:15" x14ac:dyDescent="0.25">
      <c r="O1964"/>
    </row>
    <row r="1965" spans="15:15" x14ac:dyDescent="0.25">
      <c r="O1965"/>
    </row>
    <row r="1966" spans="15:15" x14ac:dyDescent="0.25">
      <c r="O1966"/>
    </row>
    <row r="1967" spans="15:15" x14ac:dyDescent="0.25">
      <c r="O1967"/>
    </row>
    <row r="1968" spans="15:15" x14ac:dyDescent="0.25">
      <c r="O1968"/>
    </row>
    <row r="1969" spans="15:15" x14ac:dyDescent="0.25">
      <c r="O1969"/>
    </row>
    <row r="1970" spans="15:15" x14ac:dyDescent="0.25">
      <c r="O1970"/>
    </row>
    <row r="1971" spans="15:15" x14ac:dyDescent="0.25">
      <c r="O1971"/>
    </row>
    <row r="1972" spans="15:15" x14ac:dyDescent="0.25">
      <c r="O1972"/>
    </row>
    <row r="1973" spans="15:15" x14ac:dyDescent="0.25">
      <c r="O1973"/>
    </row>
    <row r="1974" spans="15:15" x14ac:dyDescent="0.25">
      <c r="O1974"/>
    </row>
    <row r="1975" spans="15:15" x14ac:dyDescent="0.25">
      <c r="O1975"/>
    </row>
    <row r="1976" spans="15:15" x14ac:dyDescent="0.25">
      <c r="O1976"/>
    </row>
    <row r="1977" spans="15:15" x14ac:dyDescent="0.25">
      <c r="O1977"/>
    </row>
    <row r="1978" spans="15:15" x14ac:dyDescent="0.25">
      <c r="O1978"/>
    </row>
    <row r="1979" spans="15:15" x14ac:dyDescent="0.25">
      <c r="O1979"/>
    </row>
    <row r="1980" spans="15:15" x14ac:dyDescent="0.25">
      <c r="O1980"/>
    </row>
    <row r="1981" spans="15:15" x14ac:dyDescent="0.25">
      <c r="O1981"/>
    </row>
    <row r="1982" spans="15:15" x14ac:dyDescent="0.25">
      <c r="O1982"/>
    </row>
    <row r="1983" spans="15:15" x14ac:dyDescent="0.25">
      <c r="O1983"/>
    </row>
    <row r="1984" spans="15:15" x14ac:dyDescent="0.25">
      <c r="O1984"/>
    </row>
    <row r="1985" spans="15:15" x14ac:dyDescent="0.25">
      <c r="O1985"/>
    </row>
    <row r="1986" spans="15:15" x14ac:dyDescent="0.25">
      <c r="O1986"/>
    </row>
    <row r="1987" spans="15:15" x14ac:dyDescent="0.25">
      <c r="O1987"/>
    </row>
    <row r="1988" spans="15:15" x14ac:dyDescent="0.25">
      <c r="O1988"/>
    </row>
    <row r="1989" spans="15:15" x14ac:dyDescent="0.25">
      <c r="O1989"/>
    </row>
    <row r="1990" spans="15:15" x14ac:dyDescent="0.25">
      <c r="O1990"/>
    </row>
    <row r="1991" spans="15:15" x14ac:dyDescent="0.25">
      <c r="O1991"/>
    </row>
    <row r="1992" spans="15:15" x14ac:dyDescent="0.25">
      <c r="O1992"/>
    </row>
    <row r="1993" spans="15:15" x14ac:dyDescent="0.25">
      <c r="O1993"/>
    </row>
    <row r="1994" spans="15:15" x14ac:dyDescent="0.25">
      <c r="O1994"/>
    </row>
    <row r="1995" spans="15:15" x14ac:dyDescent="0.25">
      <c r="O1995"/>
    </row>
    <row r="1996" spans="15:15" x14ac:dyDescent="0.25">
      <c r="O1996"/>
    </row>
    <row r="1997" spans="15:15" x14ac:dyDescent="0.25">
      <c r="O1997"/>
    </row>
    <row r="1998" spans="15:15" x14ac:dyDescent="0.25">
      <c r="O1998"/>
    </row>
    <row r="1999" spans="15:15" x14ac:dyDescent="0.25">
      <c r="O1999"/>
    </row>
    <row r="2000" spans="15:15" x14ac:dyDescent="0.25">
      <c r="O2000"/>
    </row>
    <row r="2001" spans="15:15" x14ac:dyDescent="0.25">
      <c r="O2001"/>
    </row>
    <row r="2002" spans="15:15" x14ac:dyDescent="0.25">
      <c r="O2002"/>
    </row>
    <row r="2003" spans="15:15" x14ac:dyDescent="0.25">
      <c r="O2003"/>
    </row>
    <row r="2004" spans="15:15" x14ac:dyDescent="0.25">
      <c r="O2004"/>
    </row>
    <row r="2005" spans="15:15" x14ac:dyDescent="0.25">
      <c r="O2005"/>
    </row>
    <row r="2006" spans="15:15" x14ac:dyDescent="0.25">
      <c r="O2006"/>
    </row>
    <row r="2007" spans="15:15" x14ac:dyDescent="0.25">
      <c r="O2007"/>
    </row>
    <row r="2008" spans="15:15" x14ac:dyDescent="0.25">
      <c r="O2008"/>
    </row>
    <row r="2009" spans="15:15" x14ac:dyDescent="0.25">
      <c r="O2009"/>
    </row>
    <row r="2010" spans="15:15" x14ac:dyDescent="0.25">
      <c r="O2010"/>
    </row>
    <row r="2011" spans="15:15" x14ac:dyDescent="0.25">
      <c r="O2011"/>
    </row>
    <row r="2012" spans="15:15" x14ac:dyDescent="0.25">
      <c r="O2012"/>
    </row>
    <row r="2013" spans="15:15" x14ac:dyDescent="0.25">
      <c r="O2013"/>
    </row>
    <row r="2014" spans="15:15" x14ac:dyDescent="0.25">
      <c r="O2014"/>
    </row>
    <row r="2015" spans="15:15" x14ac:dyDescent="0.25">
      <c r="O2015"/>
    </row>
    <row r="2016" spans="15:15" x14ac:dyDescent="0.25">
      <c r="O2016"/>
    </row>
    <row r="2017" spans="15:15" x14ac:dyDescent="0.25">
      <c r="O2017"/>
    </row>
    <row r="2018" spans="15:15" x14ac:dyDescent="0.25">
      <c r="O2018"/>
    </row>
    <row r="2019" spans="15:15" x14ac:dyDescent="0.25">
      <c r="O2019"/>
    </row>
    <row r="2020" spans="15:15" x14ac:dyDescent="0.25">
      <c r="O2020"/>
    </row>
    <row r="2021" spans="15:15" x14ac:dyDescent="0.25">
      <c r="O2021"/>
    </row>
    <row r="2022" spans="15:15" x14ac:dyDescent="0.25">
      <c r="O2022"/>
    </row>
    <row r="2023" spans="15:15" x14ac:dyDescent="0.25">
      <c r="O2023"/>
    </row>
    <row r="2024" spans="15:15" x14ac:dyDescent="0.25">
      <c r="O2024"/>
    </row>
    <row r="2025" spans="15:15" x14ac:dyDescent="0.25">
      <c r="O2025"/>
    </row>
    <row r="2026" spans="15:15" x14ac:dyDescent="0.25">
      <c r="O2026"/>
    </row>
    <row r="2027" spans="15:15" x14ac:dyDescent="0.25">
      <c r="O2027"/>
    </row>
    <row r="2028" spans="15:15" x14ac:dyDescent="0.25">
      <c r="O2028"/>
    </row>
    <row r="2029" spans="15:15" x14ac:dyDescent="0.25">
      <c r="O2029"/>
    </row>
    <row r="2030" spans="15:15" x14ac:dyDescent="0.25">
      <c r="O2030"/>
    </row>
    <row r="2031" spans="15:15" x14ac:dyDescent="0.25">
      <c r="O2031"/>
    </row>
    <row r="2032" spans="15:15" x14ac:dyDescent="0.25">
      <c r="O2032"/>
    </row>
    <row r="2033" spans="15:15" x14ac:dyDescent="0.25">
      <c r="O2033"/>
    </row>
    <row r="2034" spans="15:15" x14ac:dyDescent="0.25">
      <c r="O2034"/>
    </row>
    <row r="2035" spans="15:15" x14ac:dyDescent="0.25">
      <c r="O2035"/>
    </row>
    <row r="2036" spans="15:15" x14ac:dyDescent="0.25">
      <c r="O2036"/>
    </row>
    <row r="2037" spans="15:15" x14ac:dyDescent="0.25">
      <c r="O2037"/>
    </row>
    <row r="2038" spans="15:15" x14ac:dyDescent="0.25">
      <c r="O2038"/>
    </row>
    <row r="2039" spans="15:15" x14ac:dyDescent="0.25">
      <c r="O2039"/>
    </row>
    <row r="2040" spans="15:15" x14ac:dyDescent="0.25">
      <c r="O2040"/>
    </row>
    <row r="2041" spans="15:15" x14ac:dyDescent="0.25">
      <c r="O2041"/>
    </row>
    <row r="2042" spans="15:15" x14ac:dyDescent="0.25">
      <c r="O2042"/>
    </row>
    <row r="2043" spans="15:15" x14ac:dyDescent="0.25">
      <c r="O2043"/>
    </row>
    <row r="2044" spans="15:15" x14ac:dyDescent="0.25">
      <c r="O2044"/>
    </row>
    <row r="2045" spans="15:15" x14ac:dyDescent="0.25">
      <c r="O2045"/>
    </row>
    <row r="2046" spans="15:15" x14ac:dyDescent="0.25">
      <c r="O2046"/>
    </row>
    <row r="2047" spans="15:15" x14ac:dyDescent="0.25">
      <c r="O2047"/>
    </row>
    <row r="2048" spans="15:15" x14ac:dyDescent="0.25">
      <c r="O2048"/>
    </row>
    <row r="2049" spans="15:15" x14ac:dyDescent="0.25">
      <c r="O2049"/>
    </row>
    <row r="2050" spans="15:15" x14ac:dyDescent="0.25">
      <c r="O2050"/>
    </row>
    <row r="2051" spans="15:15" x14ac:dyDescent="0.25">
      <c r="O2051"/>
    </row>
    <row r="2052" spans="15:15" x14ac:dyDescent="0.25">
      <c r="O2052"/>
    </row>
    <row r="2053" spans="15:15" x14ac:dyDescent="0.25">
      <c r="O2053"/>
    </row>
    <row r="2054" spans="15:15" x14ac:dyDescent="0.25">
      <c r="O2054"/>
    </row>
    <row r="2055" spans="15:15" x14ac:dyDescent="0.25">
      <c r="O2055"/>
    </row>
    <row r="2056" spans="15:15" x14ac:dyDescent="0.25">
      <c r="O2056"/>
    </row>
    <row r="2057" spans="15:15" x14ac:dyDescent="0.25">
      <c r="O2057"/>
    </row>
    <row r="2058" spans="15:15" x14ac:dyDescent="0.25">
      <c r="O2058"/>
    </row>
    <row r="2059" spans="15:15" x14ac:dyDescent="0.25">
      <c r="O2059"/>
    </row>
    <row r="2060" spans="15:15" x14ac:dyDescent="0.25">
      <c r="O2060"/>
    </row>
    <row r="2061" spans="15:15" x14ac:dyDescent="0.25">
      <c r="O2061"/>
    </row>
    <row r="2062" spans="15:15" x14ac:dyDescent="0.25">
      <c r="O2062"/>
    </row>
    <row r="2063" spans="15:15" x14ac:dyDescent="0.25">
      <c r="O2063"/>
    </row>
    <row r="2064" spans="15:15" x14ac:dyDescent="0.25">
      <c r="O2064"/>
    </row>
    <row r="2065" spans="15:15" x14ac:dyDescent="0.25">
      <c r="O2065"/>
    </row>
    <row r="2066" spans="15:15" x14ac:dyDescent="0.25">
      <c r="O2066"/>
    </row>
    <row r="2067" spans="15:15" x14ac:dyDescent="0.25">
      <c r="O2067"/>
    </row>
    <row r="2068" spans="15:15" x14ac:dyDescent="0.25">
      <c r="O2068"/>
    </row>
    <row r="2069" spans="15:15" x14ac:dyDescent="0.25">
      <c r="O2069"/>
    </row>
    <row r="2070" spans="15:15" x14ac:dyDescent="0.25">
      <c r="O2070"/>
    </row>
    <row r="2071" spans="15:15" x14ac:dyDescent="0.25">
      <c r="O2071"/>
    </row>
  </sheetData>
  <mergeCells count="28">
    <mergeCell ref="A1:O1"/>
    <mergeCell ref="B76:C76"/>
    <mergeCell ref="B4:C4"/>
    <mergeCell ref="E4:F4"/>
    <mergeCell ref="B25:C25"/>
    <mergeCell ref="E25:F25"/>
    <mergeCell ref="B43:C43"/>
    <mergeCell ref="F43:G43"/>
    <mergeCell ref="K43:L43"/>
    <mergeCell ref="A72:O72"/>
    <mergeCell ref="E76:F76"/>
    <mergeCell ref="V92:W92"/>
    <mergeCell ref="H4:I4"/>
    <mergeCell ref="K4:L4"/>
    <mergeCell ref="P25:Q25"/>
    <mergeCell ref="S25:T25"/>
    <mergeCell ref="M25:N25"/>
    <mergeCell ref="I25:J25"/>
    <mergeCell ref="N4:O4"/>
    <mergeCell ref="A113:M113"/>
    <mergeCell ref="R116:S116"/>
    <mergeCell ref="P43:Q43"/>
    <mergeCell ref="H76:I76"/>
    <mergeCell ref="K76:L76"/>
    <mergeCell ref="B90:C90"/>
    <mergeCell ref="E90:F90"/>
    <mergeCell ref="K90:L90"/>
    <mergeCell ref="R92:S92"/>
  </mergeCells>
  <pageMargins left="0.7" right="0.7" top="0.75" bottom="0.75" header="0.3" footer="0.3"/>
  <pageSetup orientation="portrait" r:id="rId3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332D-D02A-44CA-B704-1B9784FC5FC1}">
  <sheetPr>
    <tabColor rgb="FFB7C4F3"/>
  </sheetPr>
  <dimension ref="A1:I22"/>
  <sheetViews>
    <sheetView showGridLines="0" zoomScaleNormal="100" workbookViewId="0">
      <selection activeCell="X8" sqref="X8"/>
    </sheetView>
  </sheetViews>
  <sheetFormatPr defaultRowHeight="15" x14ac:dyDescent="0.25"/>
  <cols>
    <col min="1" max="16384" width="9.140625" style="10"/>
  </cols>
  <sheetData>
    <row r="1" spans="1:9" ht="15.75" customHeight="1" x14ac:dyDescent="0.25">
      <c r="A1" s="15"/>
      <c r="B1" s="15"/>
      <c r="C1" s="15"/>
    </row>
    <row r="2" spans="1:9" x14ac:dyDescent="0.25">
      <c r="A2" s="15"/>
      <c r="B2" s="15"/>
      <c r="C2" s="15"/>
    </row>
    <row r="3" spans="1:9" x14ac:dyDescent="0.25">
      <c r="A3" s="15"/>
      <c r="B3" s="15"/>
      <c r="C3" s="15"/>
    </row>
    <row r="4" spans="1:9" x14ac:dyDescent="0.25">
      <c r="A4" s="26"/>
      <c r="B4" s="26"/>
      <c r="C4" s="26"/>
    </row>
    <row r="5" spans="1:9" x14ac:dyDescent="0.25">
      <c r="A5" s="23"/>
      <c r="B5" s="23"/>
      <c r="C5" s="23"/>
    </row>
    <row r="6" spans="1:9" x14ac:dyDescent="0.25">
      <c r="A6" s="39" t="s">
        <v>13014</v>
      </c>
      <c r="B6" s="39"/>
      <c r="C6" s="39"/>
    </row>
    <row r="7" spans="1:9" x14ac:dyDescent="0.25">
      <c r="A7" s="39"/>
      <c r="B7" s="39"/>
      <c r="C7" s="39"/>
    </row>
    <row r="8" spans="1:9" x14ac:dyDescent="0.25">
      <c r="A8" s="15"/>
      <c r="B8" s="25" t="s">
        <v>13015</v>
      </c>
      <c r="C8" s="24"/>
    </row>
    <row r="9" spans="1:9" x14ac:dyDescent="0.25">
      <c r="A9" s="15"/>
      <c r="B9" s="24"/>
      <c r="C9" s="24"/>
    </row>
    <row r="10" spans="1:9" x14ac:dyDescent="0.25">
      <c r="A10" s="15"/>
      <c r="B10" s="25" t="s">
        <v>13016</v>
      </c>
      <c r="C10" s="24"/>
    </row>
    <row r="11" spans="1:9" x14ac:dyDescent="0.25">
      <c r="A11" s="15"/>
      <c r="B11" s="24"/>
      <c r="C11" s="24"/>
    </row>
    <row r="12" spans="1:9" x14ac:dyDescent="0.25">
      <c r="A12" s="15"/>
      <c r="B12" s="25" t="s">
        <v>13017</v>
      </c>
      <c r="C12" s="24"/>
    </row>
    <row r="13" spans="1:9" x14ac:dyDescent="0.25">
      <c r="A13" s="15"/>
      <c r="B13" s="24"/>
      <c r="C13" s="24"/>
    </row>
    <row r="14" spans="1:9" x14ac:dyDescent="0.25">
      <c r="A14" s="15"/>
      <c r="B14" s="25" t="s">
        <v>13018</v>
      </c>
      <c r="C14" s="24"/>
    </row>
    <row r="15" spans="1:9" x14ac:dyDescent="0.25">
      <c r="A15" s="15"/>
      <c r="B15" s="15"/>
      <c r="C15" s="15"/>
      <c r="I15" s="12"/>
    </row>
    <row r="16" spans="1:9" x14ac:dyDescent="0.25">
      <c r="A16" s="15"/>
      <c r="B16" s="15"/>
      <c r="C16" s="15"/>
    </row>
    <row r="17" spans="1:3" x14ac:dyDescent="0.25">
      <c r="A17" s="23"/>
      <c r="B17" s="23"/>
      <c r="C17" s="23"/>
    </row>
    <row r="18" spans="1:3" x14ac:dyDescent="0.25">
      <c r="A18" s="26"/>
      <c r="B18" s="26"/>
      <c r="C18" s="26"/>
    </row>
    <row r="19" spans="1:3" x14ac:dyDescent="0.25">
      <c r="A19" s="15"/>
      <c r="B19" s="15"/>
      <c r="C19" s="15"/>
    </row>
    <row r="20" spans="1:3" x14ac:dyDescent="0.25">
      <c r="A20" s="40" t="s">
        <v>13019</v>
      </c>
      <c r="B20" s="40"/>
      <c r="C20" s="40"/>
    </row>
    <row r="21" spans="1:3" x14ac:dyDescent="0.25">
      <c r="A21" s="15"/>
      <c r="B21" s="15"/>
      <c r="C21" s="15"/>
    </row>
    <row r="22" spans="1:3" x14ac:dyDescent="0.25">
      <c r="A22" s="15"/>
      <c r="B22" s="15"/>
      <c r="C22" s="15"/>
    </row>
  </sheetData>
  <mergeCells count="2">
    <mergeCell ref="A6:C7"/>
    <mergeCell ref="A20:C20"/>
  </mergeCells>
  <hyperlinks>
    <hyperlink ref="B8" location="'2. DASHBOARD OVERVIEW'!A1" display="Overview" xr:uid="{5F80283C-928A-42D4-86C0-9758B7A8C37E}"/>
    <hyperlink ref="B10" location="'HEADCOUNT ANALYSIS'!A1" display="Headcount" xr:uid="{4C011634-F71C-4642-8B8E-95576C9A0808}"/>
    <hyperlink ref="B14" location="TRAINING!A1" display="Training &amp; ROI" xr:uid="{F8227C33-52DC-422B-8E0E-AE9B22E254D2}"/>
    <hyperlink ref="B12" location="ATTRITION!A1" display="Attrition" xr:uid="{EE7A5E51-7B4B-4ED3-9A57-2BFF494A1666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1843E-BBAE-4D3A-8684-2B623DB7F82D}">
  <sheetPr>
    <tabColor rgb="FFB7C4F3"/>
  </sheetPr>
  <dimension ref="A1:V31"/>
  <sheetViews>
    <sheetView showGridLines="0" zoomScaleNormal="100" workbookViewId="0">
      <selection activeCell="X13" sqref="X13"/>
    </sheetView>
  </sheetViews>
  <sheetFormatPr defaultRowHeight="15" x14ac:dyDescent="0.25"/>
  <cols>
    <col min="1" max="3" width="9.140625" style="10"/>
    <col min="4" max="4" width="2" style="10" customWidth="1"/>
    <col min="5" max="5" width="9" style="10" customWidth="1"/>
    <col min="6" max="21" width="9.140625" style="10"/>
    <col min="22" max="22" width="2.5703125" style="10" customWidth="1"/>
    <col min="23" max="16384" width="9.140625" style="10"/>
  </cols>
  <sheetData>
    <row r="1" spans="1:22" x14ac:dyDescent="0.25">
      <c r="A1" s="15"/>
      <c r="B1" s="15"/>
      <c r="C1" s="15"/>
      <c r="D1" s="41" t="s">
        <v>13023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15"/>
    </row>
    <row r="2" spans="1:22" x14ac:dyDescent="0.25">
      <c r="A2" s="15"/>
      <c r="B2" s="15"/>
      <c r="C2" s="15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15"/>
    </row>
    <row r="3" spans="1:22" x14ac:dyDescent="0.25">
      <c r="A3" s="15"/>
      <c r="B3" s="15"/>
      <c r="C3" s="15"/>
    </row>
    <row r="4" spans="1:22" x14ac:dyDescent="0.25">
      <c r="A4" s="26"/>
      <c r="B4" s="26"/>
      <c r="C4" s="26"/>
    </row>
    <row r="5" spans="1:22" x14ac:dyDescent="0.25">
      <c r="A5" s="23"/>
      <c r="B5" s="23"/>
      <c r="C5" s="23"/>
    </row>
    <row r="6" spans="1:22" x14ac:dyDescent="0.25">
      <c r="A6" s="39" t="s">
        <v>13014</v>
      </c>
      <c r="B6" s="39"/>
      <c r="C6" s="39"/>
    </row>
    <row r="7" spans="1:22" x14ac:dyDescent="0.25">
      <c r="A7" s="39"/>
      <c r="B7" s="39"/>
      <c r="C7" s="39"/>
    </row>
    <row r="8" spans="1:22" x14ac:dyDescent="0.25">
      <c r="A8" s="15"/>
      <c r="B8" s="25" t="s">
        <v>13015</v>
      </c>
      <c r="C8" s="24"/>
    </row>
    <row r="9" spans="1:22" x14ac:dyDescent="0.25">
      <c r="A9" s="15"/>
      <c r="B9" s="24"/>
      <c r="C9" s="24"/>
    </row>
    <row r="10" spans="1:22" x14ac:dyDescent="0.25">
      <c r="A10" s="15"/>
      <c r="B10" s="25" t="s">
        <v>13016</v>
      </c>
      <c r="C10" s="24"/>
    </row>
    <row r="11" spans="1:22" x14ac:dyDescent="0.25">
      <c r="A11" s="15"/>
      <c r="B11" s="24"/>
      <c r="C11" s="24"/>
    </row>
    <row r="12" spans="1:22" x14ac:dyDescent="0.25">
      <c r="A12" s="15"/>
      <c r="B12" s="25" t="s">
        <v>13017</v>
      </c>
      <c r="C12" s="24"/>
    </row>
    <row r="13" spans="1:22" x14ac:dyDescent="0.25">
      <c r="A13" s="15"/>
      <c r="B13" s="24"/>
      <c r="C13" s="24"/>
    </row>
    <row r="14" spans="1:22" x14ac:dyDescent="0.25">
      <c r="A14" s="15"/>
      <c r="B14" s="25" t="s">
        <v>13018</v>
      </c>
      <c r="C14" s="24"/>
    </row>
    <row r="15" spans="1:22" x14ac:dyDescent="0.25">
      <c r="A15" s="15"/>
      <c r="B15" s="15"/>
      <c r="C15" s="15"/>
      <c r="J15" s="12"/>
    </row>
    <row r="16" spans="1:22" x14ac:dyDescent="0.25">
      <c r="A16" s="15"/>
      <c r="B16" s="15"/>
      <c r="C16" s="15"/>
    </row>
    <row r="17" spans="1:22" x14ac:dyDescent="0.25">
      <c r="A17" s="23"/>
      <c r="B17" s="23"/>
      <c r="C17" s="23"/>
    </row>
    <row r="18" spans="1:22" ht="5.25" customHeight="1" x14ac:dyDescent="0.25">
      <c r="A18" s="26"/>
      <c r="B18" s="26"/>
      <c r="C18" s="26"/>
    </row>
    <row r="19" spans="1:22" x14ac:dyDescent="0.25">
      <c r="A19" s="15"/>
      <c r="B19" s="15"/>
      <c r="C19" s="15"/>
      <c r="E19" s="67" t="s">
        <v>12982</v>
      </c>
      <c r="F19" s="68"/>
      <c r="G19" s="68"/>
      <c r="H19" s="68" t="s">
        <v>12953</v>
      </c>
      <c r="I19" s="68"/>
      <c r="J19" s="68" t="s">
        <v>12983</v>
      </c>
      <c r="K19" s="68"/>
      <c r="L19" s="68" t="s">
        <v>12984</v>
      </c>
      <c r="M19" s="68" t="s">
        <v>12985</v>
      </c>
      <c r="N19" s="68" t="s">
        <v>12986</v>
      </c>
      <c r="O19" s="68"/>
      <c r="P19" s="68" t="s">
        <v>12987</v>
      </c>
      <c r="Q19" s="68"/>
      <c r="R19" s="68" t="s">
        <v>12988</v>
      </c>
      <c r="S19" s="68"/>
      <c r="T19" s="68" t="s">
        <v>12989</v>
      </c>
      <c r="U19" s="68"/>
      <c r="V19" s="71"/>
    </row>
    <row r="20" spans="1:22" x14ac:dyDescent="0.25">
      <c r="A20" s="40" t="s">
        <v>13019</v>
      </c>
      <c r="B20" s="40"/>
      <c r="C20" s="40"/>
      <c r="E20" s="69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2"/>
    </row>
    <row r="21" spans="1:22" x14ac:dyDescent="0.25">
      <c r="A21" s="15"/>
      <c r="B21" s="15"/>
      <c r="C21" s="15"/>
      <c r="E21" s="57" t="s">
        <v>43</v>
      </c>
      <c r="F21" s="58"/>
      <c r="G21" s="58"/>
      <c r="H21" s="47">
        <f>'CALCULATION SHEET'!C48</f>
        <v>379</v>
      </c>
      <c r="I21" s="47"/>
      <c r="J21" s="59">
        <f>'CALCULATION SHEET'!D48</f>
        <v>8.6490187129164758E-2</v>
      </c>
      <c r="K21" s="59"/>
      <c r="L21" s="28">
        <f>'CALCULATION SHEET'!G49</f>
        <v>238</v>
      </c>
      <c r="M21" s="28">
        <f>'CALCULATION SHEET'!H49</f>
        <v>155</v>
      </c>
      <c r="N21" s="47">
        <f>'CALCULATION SHEET'!L49</f>
        <v>316</v>
      </c>
      <c r="O21" s="47"/>
      <c r="P21" s="29">
        <f>'CALCULATION SHEET'!M49</f>
        <v>53</v>
      </c>
      <c r="Q21" s="29"/>
      <c r="R21" s="51">
        <f>'CALCULATION SHEET'!Q48</f>
        <v>11397.23860050891</v>
      </c>
      <c r="S21" s="51"/>
      <c r="T21" s="47">
        <f>H21</f>
        <v>379</v>
      </c>
      <c r="U21" s="47"/>
      <c r="V21" s="48"/>
    </row>
    <row r="22" spans="1:22" x14ac:dyDescent="0.25">
      <c r="A22" s="15"/>
      <c r="B22" s="15"/>
      <c r="C22" s="15"/>
      <c r="E22" s="63" t="s">
        <v>79</v>
      </c>
      <c r="F22" s="64"/>
      <c r="G22" s="64"/>
      <c r="H22" s="45">
        <f>'CALCULATION SHEET'!C49</f>
        <v>383</v>
      </c>
      <c r="I22" s="45"/>
      <c r="J22" s="60">
        <f>'CALCULATION SHEET'!D49</f>
        <v>8.7403012323140114E-2</v>
      </c>
      <c r="K22" s="60"/>
      <c r="L22" s="30">
        <f>'CALCULATION SHEET'!G50</f>
        <v>237</v>
      </c>
      <c r="M22" s="30">
        <f>'CALCULATION SHEET'!H50</f>
        <v>163</v>
      </c>
      <c r="N22" s="45">
        <f>'CALCULATION SHEET'!L50</f>
        <v>318</v>
      </c>
      <c r="O22" s="45"/>
      <c r="P22" s="31">
        <f>'CALCULATION SHEET'!M50</f>
        <v>55</v>
      </c>
      <c r="Q22" s="31"/>
      <c r="R22" s="52">
        <f>'CALCULATION SHEET'!Q49</f>
        <v>7641.1851500000012</v>
      </c>
      <c r="S22" s="52"/>
      <c r="T22" s="45">
        <f t="shared" ref="T22:T31" si="0">H22</f>
        <v>383</v>
      </c>
      <c r="U22" s="45"/>
      <c r="V22" s="46"/>
    </row>
    <row r="23" spans="1:22" x14ac:dyDescent="0.25">
      <c r="A23" s="42"/>
      <c r="B23" s="42"/>
      <c r="C23" s="42"/>
      <c r="E23" s="55" t="s">
        <v>69</v>
      </c>
      <c r="F23" s="56"/>
      <c r="G23" s="56"/>
      <c r="H23" s="49">
        <f>'CALCULATION SHEET'!C50</f>
        <v>385</v>
      </c>
      <c r="I23" s="49"/>
      <c r="J23" s="61">
        <f>'CALCULATION SHEET'!D50</f>
        <v>8.7859424920127799E-2</v>
      </c>
      <c r="K23" s="61"/>
      <c r="L23" s="32">
        <f>'CALCULATION SHEET'!G51</f>
        <v>215</v>
      </c>
      <c r="M23" s="32">
        <f>'CALCULATION SHEET'!H51</f>
        <v>192</v>
      </c>
      <c r="N23" s="49">
        <f>'CALCULATION SHEET'!L51</f>
        <v>319</v>
      </c>
      <c r="O23" s="49"/>
      <c r="P23" s="33">
        <f>'CALCULATION SHEET'!M51</f>
        <v>58</v>
      </c>
      <c r="Q23" s="33"/>
      <c r="R23" s="53">
        <f>'CALCULATION SHEET'!Q50</f>
        <v>9839.0263636363597</v>
      </c>
      <c r="S23" s="53"/>
      <c r="T23" s="49">
        <f t="shared" si="0"/>
        <v>385</v>
      </c>
      <c r="U23" s="49"/>
      <c r="V23" s="50"/>
    </row>
    <row r="24" spans="1:22" x14ac:dyDescent="0.25">
      <c r="E24" s="57" t="s">
        <v>121</v>
      </c>
      <c r="F24" s="58"/>
      <c r="G24" s="58"/>
      <c r="H24" s="47">
        <f>'CALCULATION SHEET'!C51</f>
        <v>393</v>
      </c>
      <c r="I24" s="47"/>
      <c r="J24" s="59">
        <f>'CALCULATION SHEET'!D51</f>
        <v>8.9685075308078496E-2</v>
      </c>
      <c r="K24" s="59"/>
      <c r="L24" s="28">
        <f>'CALCULATION SHEET'!G52</f>
        <v>208</v>
      </c>
      <c r="M24" s="28">
        <f>'CALCULATION SHEET'!H52</f>
        <v>171</v>
      </c>
      <c r="N24" s="47">
        <f>'CALCULATION SHEET'!L52</f>
        <v>302</v>
      </c>
      <c r="O24" s="47"/>
      <c r="P24" s="29">
        <f>'CALCULATION SHEET'!M52</f>
        <v>53</v>
      </c>
      <c r="Q24" s="29"/>
      <c r="R24" s="51">
        <f>'CALCULATION SHEET'!Q51</f>
        <v>13334.205778364125</v>
      </c>
      <c r="S24" s="51"/>
      <c r="T24" s="47">
        <f t="shared" si="0"/>
        <v>393</v>
      </c>
      <c r="U24" s="47"/>
      <c r="V24" s="48"/>
    </row>
    <row r="25" spans="1:22" x14ac:dyDescent="0.25">
      <c r="E25" s="65" t="s">
        <v>30</v>
      </c>
      <c r="F25" s="66"/>
      <c r="G25" s="66"/>
      <c r="H25" s="43">
        <f>'CALCULATION SHEET'!C52</f>
        <v>393</v>
      </c>
      <c r="I25" s="43"/>
      <c r="J25" s="62">
        <f>'CALCULATION SHEET'!D52</f>
        <v>8.9685075308078496E-2</v>
      </c>
      <c r="K25" s="62"/>
      <c r="L25" s="34">
        <f>'CALCULATION SHEET'!G53</f>
        <v>203</v>
      </c>
      <c r="M25" s="34">
        <f>'CALCULATION SHEET'!H53</f>
        <v>199</v>
      </c>
      <c r="N25" s="43">
        <f>'CALCULATION SHEET'!L53</f>
        <v>327</v>
      </c>
      <c r="O25" s="43"/>
      <c r="P25" s="35">
        <f>'CALCULATION SHEET'!M53</f>
        <v>53</v>
      </c>
      <c r="Q25" s="35"/>
      <c r="R25" s="54">
        <f>'CALCULATION SHEET'!Q52</f>
        <v>10962.321815920393</v>
      </c>
      <c r="S25" s="54"/>
      <c r="T25" s="43">
        <f t="shared" si="0"/>
        <v>393</v>
      </c>
      <c r="U25" s="43"/>
      <c r="V25" s="44"/>
    </row>
    <row r="26" spans="1:22" x14ac:dyDescent="0.25">
      <c r="E26" s="63" t="s">
        <v>86</v>
      </c>
      <c r="F26" s="64"/>
      <c r="G26" s="64"/>
      <c r="H26" s="45">
        <f>'CALCULATION SHEET'!C53</f>
        <v>398</v>
      </c>
      <c r="I26" s="45"/>
      <c r="J26" s="60">
        <f>'CALCULATION SHEET'!D53</f>
        <v>9.0826106800547701E-2</v>
      </c>
      <c r="K26" s="60"/>
      <c r="L26" s="30">
        <f>'CALCULATION SHEET'!G54</f>
        <v>223</v>
      </c>
      <c r="M26" s="30">
        <f>'CALCULATION SHEET'!H54</f>
        <v>170</v>
      </c>
      <c r="N26" s="45">
        <f>'CALCULATION SHEET'!L54</f>
        <v>321</v>
      </c>
      <c r="O26" s="45"/>
      <c r="P26" s="31">
        <f>'CALCULATION SHEET'!M54</f>
        <v>47</v>
      </c>
      <c r="Q26" s="31"/>
      <c r="R26" s="52">
        <f>'CALCULATION SHEET'!Q53</f>
        <v>8927.6524681933843</v>
      </c>
      <c r="S26" s="52"/>
      <c r="T26" s="45">
        <f t="shared" si="0"/>
        <v>398</v>
      </c>
      <c r="U26" s="45"/>
      <c r="V26" s="46"/>
    </row>
    <row r="27" spans="1:22" x14ac:dyDescent="0.25">
      <c r="E27" s="57" t="s">
        <v>39</v>
      </c>
      <c r="F27" s="58"/>
      <c r="G27" s="58"/>
      <c r="H27" s="47">
        <f>'CALCULATION SHEET'!C54</f>
        <v>400</v>
      </c>
      <c r="I27" s="47"/>
      <c r="J27" s="59">
        <f>'CALCULATION SHEET'!D54</f>
        <v>9.1282519397535372E-2</v>
      </c>
      <c r="K27" s="59"/>
      <c r="L27" s="28">
        <f>'CALCULATION SHEET'!G55</f>
        <v>217</v>
      </c>
      <c r="M27" s="28">
        <f>'CALCULATION SHEET'!H55</f>
        <v>166</v>
      </c>
      <c r="N27" s="47">
        <f>'CALCULATION SHEET'!L55</f>
        <v>283</v>
      </c>
      <c r="O27" s="47"/>
      <c r="P27" s="29">
        <f>'CALCULATION SHEET'!M55</f>
        <v>67</v>
      </c>
      <c r="Q27" s="29"/>
      <c r="R27" s="51">
        <f>'CALCULATION SHEET'!Q54</f>
        <v>12996.056370757175</v>
      </c>
      <c r="S27" s="51"/>
      <c r="T27" s="47">
        <f t="shared" si="0"/>
        <v>400</v>
      </c>
      <c r="U27" s="47"/>
      <c r="V27" s="48"/>
    </row>
    <row r="28" spans="1:22" x14ac:dyDescent="0.25">
      <c r="E28" s="63" t="s">
        <v>100</v>
      </c>
      <c r="F28" s="64"/>
      <c r="G28" s="64"/>
      <c r="H28" s="45">
        <f>'CALCULATION SHEET'!C55</f>
        <v>402</v>
      </c>
      <c r="I28" s="45"/>
      <c r="J28" s="60">
        <f>'CALCULATION SHEET'!D55</f>
        <v>9.1738931994523043E-2</v>
      </c>
      <c r="K28" s="60"/>
      <c r="L28" s="30">
        <f>'CALCULATION SHEET'!G56</f>
        <v>220</v>
      </c>
      <c r="M28" s="30">
        <f>'CALCULATION SHEET'!H56</f>
        <v>202</v>
      </c>
      <c r="N28" s="45">
        <f>'CALCULATION SHEET'!L56</f>
        <v>346</v>
      </c>
      <c r="O28" s="45"/>
      <c r="P28" s="31">
        <f>'CALCULATION SHEET'!M56</f>
        <v>55</v>
      </c>
      <c r="Q28" s="31"/>
      <c r="R28" s="52">
        <f>'CALCULATION SHEET'!Q55</f>
        <v>10248.674620853071</v>
      </c>
      <c r="S28" s="52"/>
      <c r="T28" s="45">
        <f t="shared" si="0"/>
        <v>402</v>
      </c>
      <c r="U28" s="45"/>
      <c r="V28" s="46"/>
    </row>
    <row r="29" spans="1:22" x14ac:dyDescent="0.25">
      <c r="E29" s="55" t="s">
        <v>73</v>
      </c>
      <c r="F29" s="56"/>
      <c r="G29" s="56"/>
      <c r="H29" s="49">
        <f>'CALCULATION SHEET'!C56</f>
        <v>407</v>
      </c>
      <c r="I29" s="49"/>
      <c r="J29" s="61">
        <f>'CALCULATION SHEET'!D56</f>
        <v>9.2879963486992234E-2</v>
      </c>
      <c r="K29" s="61"/>
      <c r="L29" s="32">
        <f>'CALCULATION SHEET'!G57</f>
        <v>230</v>
      </c>
      <c r="M29" s="32">
        <f>'CALCULATION SHEET'!H57</f>
        <v>190</v>
      </c>
      <c r="N29" s="49">
        <f>'CALCULATION SHEET'!L57</f>
        <v>327</v>
      </c>
      <c r="O29" s="49"/>
      <c r="P29" s="33">
        <f>'CALCULATION SHEET'!M57</f>
        <v>62</v>
      </c>
      <c r="Q29" s="33"/>
      <c r="R29" s="53">
        <f>'CALCULATION SHEET'!Q56</f>
        <v>36654.423380952365</v>
      </c>
      <c r="S29" s="53"/>
      <c r="T29" s="49">
        <f t="shared" si="0"/>
        <v>407</v>
      </c>
      <c r="U29" s="49"/>
      <c r="V29" s="50"/>
    </row>
    <row r="30" spans="1:22" x14ac:dyDescent="0.25">
      <c r="E30" s="57" t="s">
        <v>19</v>
      </c>
      <c r="F30" s="58"/>
      <c r="G30" s="58"/>
      <c r="H30" s="47">
        <f>'CALCULATION SHEET'!C57</f>
        <v>420</v>
      </c>
      <c r="I30" s="47"/>
      <c r="J30" s="59">
        <f>'CALCULATION SHEET'!D57</f>
        <v>9.5846645367412137E-2</v>
      </c>
      <c r="K30" s="59"/>
      <c r="L30" s="28">
        <f>'CALCULATION SHEET'!G58</f>
        <v>229</v>
      </c>
      <c r="M30" s="28">
        <f>'CALCULATION SHEET'!H58</f>
        <v>169</v>
      </c>
      <c r="N30" s="47">
        <f>'CALCULATION SHEET'!L58</f>
        <v>316</v>
      </c>
      <c r="O30" s="47"/>
      <c r="P30" s="29">
        <f>'CALCULATION SHEET'!M58</f>
        <v>63</v>
      </c>
      <c r="Q30" s="29"/>
      <c r="R30" s="51">
        <f>'CALCULATION SHEET'!Q57</f>
        <v>14416.964145728656</v>
      </c>
      <c r="S30" s="51"/>
      <c r="T30" s="47">
        <f t="shared" si="0"/>
        <v>420</v>
      </c>
      <c r="U30" s="47"/>
      <c r="V30" s="48"/>
    </row>
    <row r="31" spans="1:22" x14ac:dyDescent="0.25">
      <c r="E31" s="65" t="s">
        <v>136</v>
      </c>
      <c r="F31" s="66"/>
      <c r="G31" s="66"/>
      <c r="H31" s="43">
        <f>'CALCULATION SHEET'!C58</f>
        <v>422</v>
      </c>
      <c r="I31" s="43"/>
      <c r="J31" s="62">
        <f>'CALCULATION SHEET'!D58</f>
        <v>9.6303057964399821E-2</v>
      </c>
      <c r="K31" s="62"/>
      <c r="L31" s="34">
        <f>'CALCULATION SHEET'!G59</f>
        <v>209</v>
      </c>
      <c r="M31" s="34">
        <f>'CALCULATION SHEET'!H59</f>
        <v>176</v>
      </c>
      <c r="N31" s="43">
        <f>'CALCULATION SHEET'!L59</f>
        <v>308</v>
      </c>
      <c r="O31" s="43"/>
      <c r="P31" s="35">
        <f>'CALCULATION SHEET'!M59</f>
        <v>52</v>
      </c>
      <c r="Q31" s="35"/>
      <c r="R31" s="54">
        <f>'CALCULATION SHEET'!Q58</f>
        <v>12158.011064935072</v>
      </c>
      <c r="S31" s="54"/>
      <c r="T31" s="43">
        <f t="shared" si="0"/>
        <v>422</v>
      </c>
      <c r="U31" s="43"/>
      <c r="V31" s="44"/>
    </row>
  </sheetData>
  <mergeCells count="79">
    <mergeCell ref="A6:C7"/>
    <mergeCell ref="A20:C20"/>
    <mergeCell ref="E24:G24"/>
    <mergeCell ref="T22:V22"/>
    <mergeCell ref="T23:V23"/>
    <mergeCell ref="T24:V24"/>
    <mergeCell ref="E19:G20"/>
    <mergeCell ref="H19:I20"/>
    <mergeCell ref="J19:K20"/>
    <mergeCell ref="L19:L20"/>
    <mergeCell ref="M19:M20"/>
    <mergeCell ref="N19:O20"/>
    <mergeCell ref="P19:Q20"/>
    <mergeCell ref="R19:S20"/>
    <mergeCell ref="T19:V20"/>
    <mergeCell ref="E21:G21"/>
    <mergeCell ref="E23:G23"/>
    <mergeCell ref="E31:G31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E25:G25"/>
    <mergeCell ref="E26:G26"/>
    <mergeCell ref="E27:G27"/>
    <mergeCell ref="E28:G28"/>
    <mergeCell ref="E29:G29"/>
    <mergeCell ref="E30:G30"/>
    <mergeCell ref="H30:I30"/>
    <mergeCell ref="H31:I31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E22:G22"/>
    <mergeCell ref="R31:S31"/>
    <mergeCell ref="N26:O26"/>
    <mergeCell ref="N27:O27"/>
    <mergeCell ref="T21:V21"/>
    <mergeCell ref="N28:O28"/>
    <mergeCell ref="N29:O29"/>
    <mergeCell ref="N21:O21"/>
    <mergeCell ref="N22:O22"/>
    <mergeCell ref="N23:O23"/>
    <mergeCell ref="N24:O24"/>
    <mergeCell ref="N25:O25"/>
    <mergeCell ref="R26:S26"/>
    <mergeCell ref="R27:S27"/>
    <mergeCell ref="R28:S28"/>
    <mergeCell ref="R29:S29"/>
    <mergeCell ref="R30:S30"/>
    <mergeCell ref="D1:U2"/>
    <mergeCell ref="A23:C23"/>
    <mergeCell ref="T31:V31"/>
    <mergeCell ref="T25:V25"/>
    <mergeCell ref="T26:V26"/>
    <mergeCell ref="T27:V27"/>
    <mergeCell ref="T28:V28"/>
    <mergeCell ref="T29:V29"/>
    <mergeCell ref="T30:V30"/>
    <mergeCell ref="N30:O30"/>
    <mergeCell ref="N31:O31"/>
    <mergeCell ref="R21:S21"/>
    <mergeCell ref="R22:S22"/>
    <mergeCell ref="R23:S23"/>
    <mergeCell ref="R24:S24"/>
    <mergeCell ref="R25:S25"/>
  </mergeCells>
  <conditionalFormatting sqref="T21:V31">
    <cfRule type="dataBar" priority="1">
      <dataBar showValue="0">
        <cfvo type="min"/>
        <cfvo type="max"/>
        <color rgb="FFC9A84C"/>
      </dataBar>
      <extLst>
        <ext xmlns:x14="http://schemas.microsoft.com/office/spreadsheetml/2009/9/main" uri="{B025F937-C7B1-47D3-B67F-A62EFF666E3E}">
          <x14:id>{4C78449F-54DB-499A-98DE-A566C061F37E}</x14:id>
        </ext>
      </extLst>
    </cfRule>
  </conditionalFormatting>
  <hyperlinks>
    <hyperlink ref="B8" location="'2. DASHBOARD OVERVIEW'!A1" display="Overview" xr:uid="{0BC14EC3-ED49-48B0-A936-63E8C4B4C1A5}"/>
    <hyperlink ref="B10" location="'HEADCOUNT ANALYSIS'!A1" display="Headcount" xr:uid="{34C7984F-CAC0-4D4C-8B95-95654B57E135}"/>
    <hyperlink ref="B14" location="TRAINING!A1" display="Training &amp; ROI" xr:uid="{A4504B5C-87EF-42EC-908A-D6CE45EDD1AE}"/>
    <hyperlink ref="B12" location="ATTRITION!A1" display="Attrition" xr:uid="{E5E04680-B0BB-4709-B873-17DFD1CBEFCA}"/>
  </hyperlink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78449F-54DB-499A-98DE-A566C061F37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T21:V31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DA01F-6405-485A-BBB2-490C45255770}">
  <sheetPr>
    <tabColor rgb="FFB7C4F3"/>
  </sheetPr>
  <dimension ref="A1:U22"/>
  <sheetViews>
    <sheetView showGridLines="0" zoomScaleNormal="100" workbookViewId="0">
      <selection activeCell="O24" sqref="O24"/>
    </sheetView>
  </sheetViews>
  <sheetFormatPr defaultRowHeight="15" x14ac:dyDescent="0.25"/>
  <cols>
    <col min="1" max="16384" width="9.140625" style="10"/>
  </cols>
  <sheetData>
    <row r="1" spans="1:21" x14ac:dyDescent="0.25">
      <c r="A1" s="15"/>
      <c r="B1" s="15"/>
      <c r="C1" s="15"/>
      <c r="D1" s="41" t="s">
        <v>13021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 x14ac:dyDescent="0.25">
      <c r="A2" s="15"/>
      <c r="B2" s="15"/>
      <c r="C2" s="15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1:21" x14ac:dyDescent="0.25">
      <c r="A3" s="15"/>
      <c r="B3" s="15"/>
      <c r="C3" s="15"/>
    </row>
    <row r="4" spans="1:21" x14ac:dyDescent="0.25">
      <c r="A4" s="26"/>
      <c r="B4" s="26"/>
      <c r="C4" s="26"/>
    </row>
    <row r="5" spans="1:21" x14ac:dyDescent="0.25">
      <c r="A5" s="23"/>
      <c r="B5" s="23"/>
      <c r="C5" s="23"/>
    </row>
    <row r="6" spans="1:21" x14ac:dyDescent="0.25">
      <c r="A6" s="39" t="s">
        <v>13014</v>
      </c>
      <c r="B6" s="39"/>
      <c r="C6" s="39"/>
    </row>
    <row r="7" spans="1:21" x14ac:dyDescent="0.25">
      <c r="A7" s="39"/>
      <c r="B7" s="39"/>
      <c r="C7" s="39"/>
    </row>
    <row r="8" spans="1:21" x14ac:dyDescent="0.25">
      <c r="A8" s="15"/>
      <c r="B8" s="25" t="s">
        <v>13015</v>
      </c>
      <c r="C8" s="24"/>
    </row>
    <row r="9" spans="1:21" x14ac:dyDescent="0.25">
      <c r="A9" s="15"/>
      <c r="B9" s="24"/>
      <c r="C9" s="24"/>
    </row>
    <row r="10" spans="1:21" x14ac:dyDescent="0.25">
      <c r="A10" s="15"/>
      <c r="B10" s="25" t="s">
        <v>13016</v>
      </c>
      <c r="C10" s="24"/>
    </row>
    <row r="11" spans="1:21" x14ac:dyDescent="0.25">
      <c r="A11" s="15"/>
      <c r="B11" s="24"/>
      <c r="C11" s="24"/>
    </row>
    <row r="12" spans="1:21" x14ac:dyDescent="0.25">
      <c r="A12" s="15"/>
      <c r="B12" s="25" t="s">
        <v>13017</v>
      </c>
      <c r="C12" s="24"/>
    </row>
    <row r="13" spans="1:21" x14ac:dyDescent="0.25">
      <c r="A13" s="15"/>
      <c r="B13" s="24"/>
      <c r="C13" s="24"/>
    </row>
    <row r="14" spans="1:21" x14ac:dyDescent="0.25">
      <c r="A14" s="15"/>
      <c r="B14" s="25" t="s">
        <v>13018</v>
      </c>
      <c r="C14" s="24"/>
    </row>
    <row r="15" spans="1:21" x14ac:dyDescent="0.25">
      <c r="A15" s="15"/>
      <c r="B15" s="15"/>
      <c r="C15" s="15"/>
      <c r="I15" s="12"/>
    </row>
    <row r="16" spans="1:21" x14ac:dyDescent="0.25">
      <c r="A16" s="15"/>
      <c r="B16" s="15"/>
      <c r="C16" s="15"/>
    </row>
    <row r="17" spans="1:3" x14ac:dyDescent="0.25">
      <c r="A17" s="23"/>
      <c r="B17" s="23"/>
      <c r="C17" s="23"/>
    </row>
    <row r="18" spans="1:3" x14ac:dyDescent="0.25">
      <c r="A18" s="26"/>
      <c r="B18" s="26"/>
      <c r="C18" s="26"/>
    </row>
    <row r="19" spans="1:3" x14ac:dyDescent="0.25">
      <c r="A19" s="15"/>
      <c r="B19" s="15"/>
      <c r="C19" s="15"/>
    </row>
    <row r="20" spans="1:3" x14ac:dyDescent="0.25">
      <c r="A20" s="40" t="s">
        <v>13019</v>
      </c>
      <c r="B20" s="40"/>
      <c r="C20" s="40"/>
    </row>
    <row r="21" spans="1:3" x14ac:dyDescent="0.25">
      <c r="A21" s="15"/>
      <c r="B21" s="15"/>
      <c r="C21" s="15"/>
    </row>
    <row r="22" spans="1:3" x14ac:dyDescent="0.25">
      <c r="A22" s="15"/>
      <c r="B22" s="15"/>
      <c r="C22" s="15"/>
    </row>
  </sheetData>
  <mergeCells count="3">
    <mergeCell ref="A6:C7"/>
    <mergeCell ref="A20:C20"/>
    <mergeCell ref="D1:U2"/>
  </mergeCells>
  <hyperlinks>
    <hyperlink ref="B8" location="'2. DASHBOARD OVERVIEW'!A1" display="Overview" xr:uid="{B4ED2500-8481-41A4-B511-00A0E5CA7524}"/>
    <hyperlink ref="B10" location="'HEADCOUNT ANALYSIS'!A1" display="Headcount" xr:uid="{049B1711-3598-4963-A8CF-25B7202DCCB3}"/>
    <hyperlink ref="B14" location="TRAINING!A1" display="Training &amp; ROI" xr:uid="{30693C64-DF10-4F5C-88C8-13082D61C581}"/>
    <hyperlink ref="B12" location="ATTRITION!A1" display="Attrition" xr:uid="{D562C519-F821-4EA9-948E-CC1552252BE4}"/>
  </hyperlink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2CAA-E817-42B3-8679-F10C0FDB1744}">
  <sheetPr>
    <tabColor rgb="FFB7C4F3"/>
  </sheetPr>
  <dimension ref="A1:U22"/>
  <sheetViews>
    <sheetView showGridLines="0" zoomScaleNormal="100" workbookViewId="0">
      <selection activeCell="W9" sqref="W9"/>
    </sheetView>
  </sheetViews>
  <sheetFormatPr defaultRowHeight="15" x14ac:dyDescent="0.25"/>
  <cols>
    <col min="1" max="16384" width="9.140625" style="10"/>
  </cols>
  <sheetData>
    <row r="1" spans="1:21" ht="15.75" customHeight="1" x14ac:dyDescent="0.25">
      <c r="A1" s="15"/>
      <c r="B1" s="15"/>
      <c r="C1" s="15"/>
      <c r="D1" s="41" t="s">
        <v>13020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</row>
    <row r="2" spans="1:21" x14ac:dyDescent="0.25">
      <c r="A2" s="15"/>
      <c r="B2" s="15"/>
      <c r="C2" s="15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3" spans="1:21" x14ac:dyDescent="0.25">
      <c r="A3" s="15"/>
      <c r="B3" s="15"/>
      <c r="C3" s="15"/>
    </row>
    <row r="4" spans="1:21" x14ac:dyDescent="0.25">
      <c r="A4" s="26"/>
      <c r="B4" s="26"/>
      <c r="C4" s="26"/>
    </row>
    <row r="5" spans="1:21" x14ac:dyDescent="0.25">
      <c r="A5" s="23"/>
      <c r="B5" s="23"/>
      <c r="C5" s="23"/>
    </row>
    <row r="6" spans="1:21" x14ac:dyDescent="0.25">
      <c r="A6" s="39" t="s">
        <v>13014</v>
      </c>
      <c r="B6" s="39"/>
      <c r="C6" s="39"/>
    </row>
    <row r="7" spans="1:21" x14ac:dyDescent="0.25">
      <c r="A7" s="39"/>
      <c r="B7" s="39"/>
      <c r="C7" s="39"/>
    </row>
    <row r="8" spans="1:21" x14ac:dyDescent="0.25">
      <c r="A8" s="15"/>
      <c r="B8" s="25" t="s">
        <v>13015</v>
      </c>
      <c r="C8" s="24"/>
    </row>
    <row r="9" spans="1:21" x14ac:dyDescent="0.25">
      <c r="A9" s="15"/>
      <c r="B9" s="24"/>
      <c r="C9" s="24"/>
    </row>
    <row r="10" spans="1:21" x14ac:dyDescent="0.25">
      <c r="A10" s="15"/>
      <c r="B10" s="25" t="s">
        <v>13016</v>
      </c>
      <c r="C10" s="24"/>
    </row>
    <row r="11" spans="1:21" x14ac:dyDescent="0.25">
      <c r="A11" s="15"/>
      <c r="B11" s="24"/>
      <c r="C11" s="24"/>
    </row>
    <row r="12" spans="1:21" x14ac:dyDescent="0.25">
      <c r="A12" s="15"/>
      <c r="B12" s="25" t="s">
        <v>13017</v>
      </c>
      <c r="C12" s="24"/>
    </row>
    <row r="13" spans="1:21" x14ac:dyDescent="0.25">
      <c r="A13" s="15"/>
      <c r="B13" s="24"/>
      <c r="C13" s="24"/>
    </row>
    <row r="14" spans="1:21" x14ac:dyDescent="0.25">
      <c r="A14" s="15"/>
      <c r="B14" s="25" t="s">
        <v>13018</v>
      </c>
      <c r="C14" s="24"/>
    </row>
    <row r="15" spans="1:21" x14ac:dyDescent="0.25">
      <c r="A15" s="15"/>
      <c r="B15" s="15"/>
      <c r="C15" s="15"/>
      <c r="I15" s="12"/>
    </row>
    <row r="16" spans="1:21" x14ac:dyDescent="0.25">
      <c r="A16" s="15"/>
      <c r="B16" s="15"/>
      <c r="C16" s="15"/>
    </row>
    <row r="17" spans="1:3" x14ac:dyDescent="0.25">
      <c r="A17" s="23"/>
      <c r="B17" s="23"/>
      <c r="C17" s="23"/>
    </row>
    <row r="18" spans="1:3" x14ac:dyDescent="0.25">
      <c r="A18" s="26"/>
      <c r="B18" s="26"/>
      <c r="C18" s="26"/>
    </row>
    <row r="19" spans="1:3" x14ac:dyDescent="0.25">
      <c r="A19" s="15"/>
      <c r="B19" s="15"/>
      <c r="C19" s="15"/>
    </row>
    <row r="20" spans="1:3" x14ac:dyDescent="0.25">
      <c r="A20" s="40" t="s">
        <v>13019</v>
      </c>
      <c r="B20" s="40"/>
      <c r="C20" s="40"/>
    </row>
    <row r="21" spans="1:3" x14ac:dyDescent="0.25">
      <c r="A21" s="15"/>
      <c r="B21" s="15"/>
      <c r="C21" s="15"/>
    </row>
    <row r="22" spans="1:3" x14ac:dyDescent="0.25">
      <c r="A22" s="15"/>
      <c r="B22" s="15"/>
      <c r="C22" s="15"/>
    </row>
  </sheetData>
  <mergeCells count="3">
    <mergeCell ref="A6:C7"/>
    <mergeCell ref="A20:C20"/>
    <mergeCell ref="D1:U2"/>
  </mergeCells>
  <hyperlinks>
    <hyperlink ref="B8" location="'2. DASHBOARD OVERVIEW'!A1" display="Overview" xr:uid="{543E3CF7-34E0-4308-BDA8-C21E7BAF872C}"/>
    <hyperlink ref="B10" location="'HEADCOUNT ANALYSIS'!A1" display="Headcount" xr:uid="{8D78979D-DB76-44F2-897B-B6FB177779E8}"/>
    <hyperlink ref="B14" location="TRAINING!A1" display="Training &amp; ROI" xr:uid="{4D35EFCD-EF46-4F9F-81E9-516C073CA6E0}"/>
    <hyperlink ref="B12" location="ATTRITION!A1" display="Attrition" xr:uid="{2A048F3E-1811-4C8C-93BE-2C0344A16841}"/>
  </hyperlink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181C-0C7B-47CD-8A2C-0DE880880921}">
  <sheetPr>
    <tabColor rgb="FF2F9721"/>
  </sheetPr>
  <dimension ref="A1:N2173"/>
  <sheetViews>
    <sheetView topLeftCell="G849" workbookViewId="0">
      <selection activeCell="L857" sqref="L857"/>
    </sheetView>
  </sheetViews>
  <sheetFormatPr defaultRowHeight="15" x14ac:dyDescent="0.25"/>
  <cols>
    <col min="1" max="1" width="12.5703125" customWidth="1"/>
    <col min="2" max="2" width="20.7109375" customWidth="1"/>
    <col min="3" max="3" width="11" customWidth="1"/>
    <col min="4" max="4" width="14.85546875" style="1" customWidth="1"/>
    <col min="5" max="5" width="16.85546875" customWidth="1"/>
    <col min="6" max="6" width="14.28515625" customWidth="1"/>
    <col min="7" max="7" width="13.85546875" customWidth="1"/>
    <col min="8" max="8" width="12" customWidth="1"/>
    <col min="9" max="9" width="18.28515625" customWidth="1"/>
    <col min="10" max="10" width="13" customWidth="1"/>
    <col min="11" max="11" width="19.28515625" customWidth="1"/>
    <col min="12" max="12" width="20.140625" customWidth="1"/>
    <col min="13" max="13" width="20.5703125" customWidth="1"/>
    <col min="14" max="14" width="17.28515625" style="13" customWidth="1"/>
  </cols>
  <sheetData>
    <row r="1" spans="1:14" x14ac:dyDescent="0.25">
      <c r="A1" t="s">
        <v>12881</v>
      </c>
      <c r="B1" t="s">
        <v>12882</v>
      </c>
      <c r="C1" t="s">
        <v>12883</v>
      </c>
      <c r="D1" s="1" t="s">
        <v>12884</v>
      </c>
      <c r="E1" t="s">
        <v>12885</v>
      </c>
      <c r="F1" t="s">
        <v>0</v>
      </c>
      <c r="G1" t="s">
        <v>4</v>
      </c>
      <c r="H1" t="s">
        <v>6</v>
      </c>
      <c r="I1" t="s">
        <v>12886</v>
      </c>
      <c r="J1" t="s">
        <v>12887</v>
      </c>
      <c r="K1" t="s">
        <v>12888</v>
      </c>
      <c r="L1" t="s">
        <v>12889</v>
      </c>
      <c r="M1" t="s">
        <v>12890</v>
      </c>
      <c r="N1" s="9" t="s">
        <v>13012</v>
      </c>
    </row>
    <row r="2" spans="1:14" x14ac:dyDescent="0.25">
      <c r="A2" t="s">
        <v>12891</v>
      </c>
      <c r="B2" t="s">
        <v>12892</v>
      </c>
      <c r="C2" t="s">
        <v>12893</v>
      </c>
      <c r="D2" s="1">
        <v>45651</v>
      </c>
      <c r="E2">
        <v>3</v>
      </c>
      <c r="F2" t="s">
        <v>8988</v>
      </c>
      <c r="G2" t="s">
        <v>69</v>
      </c>
      <c r="H2" t="s">
        <v>45</v>
      </c>
      <c r="I2">
        <v>3500</v>
      </c>
      <c r="J2" t="s">
        <v>12894</v>
      </c>
      <c r="K2">
        <v>50.5</v>
      </c>
      <c r="L2">
        <v>73.2</v>
      </c>
      <c r="M2">
        <f>Table2[[#This Row],[Post-Training Score]]-Table2[[#This Row],[Pre-Training Score]]</f>
        <v>22.700000000000003</v>
      </c>
      <c r="N2" s="13">
        <f>(Table2[[#This Row],[Score Improvement]]/Table2[[#This Row],[Pre-Training Score]])</f>
        <v>0.44950495049504957</v>
      </c>
    </row>
    <row r="3" spans="1:14" x14ac:dyDescent="0.25">
      <c r="A3" t="s">
        <v>12891</v>
      </c>
      <c r="B3" t="s">
        <v>12892</v>
      </c>
      <c r="C3" t="s">
        <v>12893</v>
      </c>
      <c r="D3" s="1">
        <v>45651</v>
      </c>
      <c r="E3">
        <v>3</v>
      </c>
      <c r="F3" t="s">
        <v>10286</v>
      </c>
      <c r="G3" t="s">
        <v>39</v>
      </c>
      <c r="H3" t="s">
        <v>45</v>
      </c>
      <c r="I3">
        <v>3500</v>
      </c>
      <c r="J3" t="s">
        <v>12894</v>
      </c>
      <c r="K3">
        <v>42.3</v>
      </c>
      <c r="L3">
        <v>53.8</v>
      </c>
      <c r="M3" s="9">
        <f>Table2[[#This Row],[Post-Training Score]]-Table2[[#This Row],[Pre-Training Score]]</f>
        <v>11.5</v>
      </c>
      <c r="N3" s="13">
        <f>(Table2[[#This Row],[Score Improvement]]/Table2[[#This Row],[Pre-Training Score]])</f>
        <v>0.27186761229314421</v>
      </c>
    </row>
    <row r="4" spans="1:14" x14ac:dyDescent="0.25">
      <c r="A4" t="s">
        <v>12891</v>
      </c>
      <c r="B4" t="s">
        <v>12892</v>
      </c>
      <c r="C4" t="s">
        <v>12893</v>
      </c>
      <c r="D4" s="1">
        <v>45651</v>
      </c>
      <c r="E4">
        <v>3</v>
      </c>
      <c r="F4" t="s">
        <v>348</v>
      </c>
      <c r="G4" t="s">
        <v>39</v>
      </c>
      <c r="H4" t="s">
        <v>21</v>
      </c>
      <c r="I4">
        <v>3500</v>
      </c>
      <c r="J4" t="s">
        <v>12894</v>
      </c>
      <c r="K4">
        <v>66.5</v>
      </c>
      <c r="L4">
        <v>85.3</v>
      </c>
      <c r="M4" s="9">
        <f>Table2[[#This Row],[Post-Training Score]]-Table2[[#This Row],[Pre-Training Score]]</f>
        <v>18.799999999999997</v>
      </c>
      <c r="N4" s="13">
        <f>(Table2[[#This Row],[Score Improvement]]/Table2[[#This Row],[Pre-Training Score]])</f>
        <v>0.28270676691729318</v>
      </c>
    </row>
    <row r="5" spans="1:14" x14ac:dyDescent="0.25">
      <c r="A5" t="s">
        <v>12891</v>
      </c>
      <c r="B5" t="s">
        <v>12892</v>
      </c>
      <c r="C5" t="s">
        <v>12893</v>
      </c>
      <c r="D5" s="1">
        <v>45651</v>
      </c>
      <c r="E5">
        <v>3</v>
      </c>
      <c r="F5" t="s">
        <v>7457</v>
      </c>
      <c r="G5" t="s">
        <v>69</v>
      </c>
      <c r="H5" t="s">
        <v>32</v>
      </c>
      <c r="I5">
        <v>3500</v>
      </c>
      <c r="J5" t="s">
        <v>12894</v>
      </c>
      <c r="K5">
        <v>51.8</v>
      </c>
      <c r="L5">
        <v>65.2</v>
      </c>
      <c r="M5" s="9">
        <f>Table2[[#This Row],[Post-Training Score]]-Table2[[#This Row],[Pre-Training Score]]</f>
        <v>13.400000000000006</v>
      </c>
      <c r="N5" s="13">
        <f>(Table2[[#This Row],[Score Improvement]]/Table2[[#This Row],[Pre-Training Score]])</f>
        <v>0.25868725868725884</v>
      </c>
    </row>
    <row r="6" spans="1:14" x14ac:dyDescent="0.25">
      <c r="A6" t="s">
        <v>12891</v>
      </c>
      <c r="B6" t="s">
        <v>12892</v>
      </c>
      <c r="C6" t="s">
        <v>12893</v>
      </c>
      <c r="D6" s="1">
        <v>45651</v>
      </c>
      <c r="E6">
        <v>3</v>
      </c>
      <c r="F6" t="s">
        <v>4505</v>
      </c>
      <c r="G6" t="s">
        <v>19</v>
      </c>
      <c r="H6" t="s">
        <v>145</v>
      </c>
      <c r="I6">
        <v>3500</v>
      </c>
      <c r="J6" t="s">
        <v>12894</v>
      </c>
      <c r="K6">
        <v>49.2</v>
      </c>
      <c r="L6">
        <v>62.3</v>
      </c>
      <c r="M6" s="9">
        <f>Table2[[#This Row],[Post-Training Score]]-Table2[[#This Row],[Pre-Training Score]]</f>
        <v>13.099999999999994</v>
      </c>
      <c r="N6" s="13">
        <f>(Table2[[#This Row],[Score Improvement]]/Table2[[#This Row],[Pre-Training Score]])</f>
        <v>0.26626016260162588</v>
      </c>
    </row>
    <row r="7" spans="1:14" x14ac:dyDescent="0.25">
      <c r="A7" t="s">
        <v>12891</v>
      </c>
      <c r="B7" t="s">
        <v>12892</v>
      </c>
      <c r="C7" t="s">
        <v>12893</v>
      </c>
      <c r="D7" s="1">
        <v>45651</v>
      </c>
      <c r="E7">
        <v>3</v>
      </c>
      <c r="F7" t="s">
        <v>5639</v>
      </c>
      <c r="G7" t="s">
        <v>79</v>
      </c>
      <c r="H7" t="s">
        <v>45</v>
      </c>
      <c r="I7">
        <v>3500</v>
      </c>
      <c r="J7" t="s">
        <v>12894</v>
      </c>
      <c r="K7">
        <v>58.9</v>
      </c>
      <c r="L7">
        <v>86.4</v>
      </c>
      <c r="M7" s="9">
        <f>Table2[[#This Row],[Post-Training Score]]-Table2[[#This Row],[Pre-Training Score]]</f>
        <v>27.500000000000007</v>
      </c>
      <c r="N7" s="13">
        <f>(Table2[[#This Row],[Score Improvement]]/Table2[[#This Row],[Pre-Training Score]])</f>
        <v>0.46689303904923612</v>
      </c>
    </row>
    <row r="8" spans="1:14" x14ac:dyDescent="0.25">
      <c r="A8" t="s">
        <v>12891</v>
      </c>
      <c r="B8" t="s">
        <v>12892</v>
      </c>
      <c r="C8" t="s">
        <v>12893</v>
      </c>
      <c r="D8" s="1">
        <v>45651</v>
      </c>
      <c r="E8">
        <v>3</v>
      </c>
      <c r="F8" t="s">
        <v>1177</v>
      </c>
      <c r="G8" t="s">
        <v>43</v>
      </c>
      <c r="H8" t="s">
        <v>61</v>
      </c>
      <c r="I8">
        <v>3500</v>
      </c>
      <c r="J8" t="s">
        <v>12894</v>
      </c>
      <c r="K8">
        <v>40.799999999999997</v>
      </c>
      <c r="L8">
        <v>71.599999999999994</v>
      </c>
      <c r="M8" s="9">
        <f>Table2[[#This Row],[Post-Training Score]]-Table2[[#This Row],[Pre-Training Score]]</f>
        <v>30.799999999999997</v>
      </c>
      <c r="N8" s="13">
        <f>(Table2[[#This Row],[Score Improvement]]/Table2[[#This Row],[Pre-Training Score]])</f>
        <v>0.75490196078431371</v>
      </c>
    </row>
    <row r="9" spans="1:14" x14ac:dyDescent="0.25">
      <c r="A9" t="s">
        <v>12891</v>
      </c>
      <c r="B9" t="s">
        <v>12892</v>
      </c>
      <c r="C9" t="s">
        <v>12893</v>
      </c>
      <c r="D9" s="1">
        <v>45651</v>
      </c>
      <c r="E9">
        <v>3</v>
      </c>
      <c r="F9" t="s">
        <v>11282</v>
      </c>
      <c r="G9" t="s">
        <v>69</v>
      </c>
      <c r="H9" t="s">
        <v>93</v>
      </c>
      <c r="I9">
        <v>3500</v>
      </c>
      <c r="J9" t="s">
        <v>12895</v>
      </c>
      <c r="M9" s="9">
        <f>Table2[[#This Row],[Post-Training Score]]-Table2[[#This Row],[Pre-Training Score]]</f>
        <v>0</v>
      </c>
      <c r="N9" s="13" t="e">
        <f>(Table2[[#This Row],[Score Improvement]]/Table2[[#This Row],[Pre-Training Score]])</f>
        <v>#DIV/0!</v>
      </c>
    </row>
    <row r="10" spans="1:14" x14ac:dyDescent="0.25">
      <c r="A10" t="s">
        <v>12891</v>
      </c>
      <c r="B10" t="s">
        <v>12892</v>
      </c>
      <c r="C10" t="s">
        <v>12893</v>
      </c>
      <c r="D10" s="1">
        <v>45651</v>
      </c>
      <c r="E10">
        <v>3</v>
      </c>
      <c r="F10" t="s">
        <v>7225</v>
      </c>
      <c r="G10" t="s">
        <v>121</v>
      </c>
      <c r="H10" t="s">
        <v>93</v>
      </c>
      <c r="I10">
        <v>3500</v>
      </c>
      <c r="J10" t="s">
        <v>12894</v>
      </c>
      <c r="K10">
        <v>60.7</v>
      </c>
      <c r="L10">
        <v>83.7</v>
      </c>
      <c r="M10" s="9">
        <f>Table2[[#This Row],[Post-Training Score]]-Table2[[#This Row],[Pre-Training Score]]</f>
        <v>23</v>
      </c>
      <c r="N10" s="13">
        <f>(Table2[[#This Row],[Score Improvement]]/Table2[[#This Row],[Pre-Training Score]])</f>
        <v>0.37891268533772648</v>
      </c>
    </row>
    <row r="11" spans="1:14" x14ac:dyDescent="0.25">
      <c r="A11" t="s">
        <v>12891</v>
      </c>
      <c r="B11" t="s">
        <v>12892</v>
      </c>
      <c r="C11" t="s">
        <v>12893</v>
      </c>
      <c r="D11" s="1">
        <v>45651</v>
      </c>
      <c r="E11">
        <v>3</v>
      </c>
      <c r="F11" t="s">
        <v>2273</v>
      </c>
      <c r="G11" t="s">
        <v>79</v>
      </c>
      <c r="H11" t="s">
        <v>61</v>
      </c>
      <c r="I11">
        <v>3500</v>
      </c>
      <c r="J11" t="s">
        <v>12894</v>
      </c>
      <c r="K11">
        <v>42.6</v>
      </c>
      <c r="L11">
        <v>55.9</v>
      </c>
      <c r="M11" s="9">
        <f>Table2[[#This Row],[Post-Training Score]]-Table2[[#This Row],[Pre-Training Score]]</f>
        <v>13.299999999999997</v>
      </c>
      <c r="N11" s="13">
        <f>(Table2[[#This Row],[Score Improvement]]/Table2[[#This Row],[Pre-Training Score]])</f>
        <v>0.31220657276995295</v>
      </c>
    </row>
    <row r="12" spans="1:14" x14ac:dyDescent="0.25">
      <c r="A12" t="s">
        <v>12891</v>
      </c>
      <c r="B12" t="s">
        <v>12892</v>
      </c>
      <c r="C12" t="s">
        <v>12893</v>
      </c>
      <c r="D12" s="1">
        <v>45651</v>
      </c>
      <c r="E12">
        <v>3</v>
      </c>
      <c r="F12" t="s">
        <v>4620</v>
      </c>
      <c r="G12" t="s">
        <v>121</v>
      </c>
      <c r="H12" t="s">
        <v>32</v>
      </c>
      <c r="I12">
        <v>3500</v>
      </c>
      <c r="J12" t="s">
        <v>12894</v>
      </c>
      <c r="K12">
        <v>63.8</v>
      </c>
      <c r="L12">
        <v>88</v>
      </c>
      <c r="M12" s="9">
        <f>Table2[[#This Row],[Post-Training Score]]-Table2[[#This Row],[Pre-Training Score]]</f>
        <v>24.200000000000003</v>
      </c>
      <c r="N12" s="13">
        <f>(Table2[[#This Row],[Score Improvement]]/Table2[[#This Row],[Pre-Training Score]])</f>
        <v>0.37931034482758624</v>
      </c>
    </row>
    <row r="13" spans="1:14" x14ac:dyDescent="0.25">
      <c r="A13" t="s">
        <v>12891</v>
      </c>
      <c r="B13" t="s">
        <v>12892</v>
      </c>
      <c r="C13" t="s">
        <v>12893</v>
      </c>
      <c r="D13" s="1">
        <v>45651</v>
      </c>
      <c r="E13">
        <v>3</v>
      </c>
      <c r="F13" t="s">
        <v>8349</v>
      </c>
      <c r="G13" t="s">
        <v>43</v>
      </c>
      <c r="H13" t="s">
        <v>61</v>
      </c>
      <c r="I13">
        <v>3500</v>
      </c>
      <c r="J13" t="s">
        <v>12894</v>
      </c>
      <c r="K13">
        <v>50.3</v>
      </c>
      <c r="L13">
        <v>77.3</v>
      </c>
      <c r="M13" s="9">
        <f>Table2[[#This Row],[Post-Training Score]]-Table2[[#This Row],[Pre-Training Score]]</f>
        <v>27</v>
      </c>
      <c r="N13" s="13">
        <f>(Table2[[#This Row],[Score Improvement]]/Table2[[#This Row],[Pre-Training Score]])</f>
        <v>0.53677932405566608</v>
      </c>
    </row>
    <row r="14" spans="1:14" x14ac:dyDescent="0.25">
      <c r="A14" t="s">
        <v>12891</v>
      </c>
      <c r="B14" t="s">
        <v>12892</v>
      </c>
      <c r="C14" t="s">
        <v>12893</v>
      </c>
      <c r="D14" s="1">
        <v>45651</v>
      </c>
      <c r="E14">
        <v>3</v>
      </c>
      <c r="F14" t="s">
        <v>1615</v>
      </c>
      <c r="G14" t="s">
        <v>43</v>
      </c>
      <c r="H14" t="s">
        <v>45</v>
      </c>
      <c r="I14">
        <v>3500</v>
      </c>
      <c r="J14" t="s">
        <v>12894</v>
      </c>
      <c r="K14">
        <v>48</v>
      </c>
      <c r="L14">
        <v>59.4</v>
      </c>
      <c r="M14" s="9">
        <f>Table2[[#This Row],[Post-Training Score]]-Table2[[#This Row],[Pre-Training Score]]</f>
        <v>11.399999999999999</v>
      </c>
      <c r="N14" s="13">
        <f>(Table2[[#This Row],[Score Improvement]]/Table2[[#This Row],[Pre-Training Score]])</f>
        <v>0.23749999999999996</v>
      </c>
    </row>
    <row r="15" spans="1:14" x14ac:dyDescent="0.25">
      <c r="A15" t="s">
        <v>12891</v>
      </c>
      <c r="B15" t="s">
        <v>12892</v>
      </c>
      <c r="C15" t="s">
        <v>12893</v>
      </c>
      <c r="D15" s="1">
        <v>45651</v>
      </c>
      <c r="E15">
        <v>3</v>
      </c>
      <c r="F15" t="s">
        <v>8610</v>
      </c>
      <c r="G15" t="s">
        <v>30</v>
      </c>
      <c r="H15" t="s">
        <v>32</v>
      </c>
      <c r="I15">
        <v>3500</v>
      </c>
      <c r="J15" t="s">
        <v>12894</v>
      </c>
      <c r="K15">
        <v>44.8</v>
      </c>
      <c r="L15">
        <v>77.3</v>
      </c>
      <c r="M15" s="9">
        <f>Table2[[#This Row],[Post-Training Score]]-Table2[[#This Row],[Pre-Training Score]]</f>
        <v>32.5</v>
      </c>
      <c r="N15" s="13">
        <f>(Table2[[#This Row],[Score Improvement]]/Table2[[#This Row],[Pre-Training Score]])</f>
        <v>0.7254464285714286</v>
      </c>
    </row>
    <row r="16" spans="1:14" x14ac:dyDescent="0.25">
      <c r="A16" t="s">
        <v>12891</v>
      </c>
      <c r="B16" t="s">
        <v>12892</v>
      </c>
      <c r="C16" t="s">
        <v>12893</v>
      </c>
      <c r="D16" s="1">
        <v>45651</v>
      </c>
      <c r="E16">
        <v>3</v>
      </c>
      <c r="F16" t="s">
        <v>8705</v>
      </c>
      <c r="G16" t="s">
        <v>39</v>
      </c>
      <c r="H16" t="s">
        <v>61</v>
      </c>
      <c r="I16">
        <v>3500</v>
      </c>
      <c r="J16" t="s">
        <v>12894</v>
      </c>
      <c r="K16">
        <v>69.099999999999994</v>
      </c>
      <c r="L16">
        <v>92.6</v>
      </c>
      <c r="M16" s="9">
        <f>Table2[[#This Row],[Post-Training Score]]-Table2[[#This Row],[Pre-Training Score]]</f>
        <v>23.5</v>
      </c>
      <c r="N16" s="13">
        <f>(Table2[[#This Row],[Score Improvement]]/Table2[[#This Row],[Pre-Training Score]])</f>
        <v>0.3400868306801737</v>
      </c>
    </row>
    <row r="17" spans="1:14" x14ac:dyDescent="0.25">
      <c r="A17" t="s">
        <v>12891</v>
      </c>
      <c r="B17" t="s">
        <v>12892</v>
      </c>
      <c r="C17" t="s">
        <v>12893</v>
      </c>
      <c r="D17" s="1">
        <v>45651</v>
      </c>
      <c r="E17">
        <v>3</v>
      </c>
      <c r="F17" t="s">
        <v>4281</v>
      </c>
      <c r="G17" t="s">
        <v>136</v>
      </c>
      <c r="H17" t="s">
        <v>137</v>
      </c>
      <c r="I17">
        <v>3500</v>
      </c>
      <c r="J17" t="s">
        <v>12894</v>
      </c>
      <c r="K17">
        <v>70.8</v>
      </c>
      <c r="L17">
        <v>100</v>
      </c>
      <c r="M17" s="9">
        <f>Table2[[#This Row],[Post-Training Score]]-Table2[[#This Row],[Pre-Training Score]]</f>
        <v>29.200000000000003</v>
      </c>
      <c r="N17" s="13">
        <f>(Table2[[#This Row],[Score Improvement]]/Table2[[#This Row],[Pre-Training Score]])</f>
        <v>0.41242937853107348</v>
      </c>
    </row>
    <row r="18" spans="1:14" x14ac:dyDescent="0.25">
      <c r="A18" t="s">
        <v>12891</v>
      </c>
      <c r="B18" t="s">
        <v>12892</v>
      </c>
      <c r="C18" t="s">
        <v>12893</v>
      </c>
      <c r="D18" s="1">
        <v>45651</v>
      </c>
      <c r="E18">
        <v>3</v>
      </c>
      <c r="F18" t="s">
        <v>6821</v>
      </c>
      <c r="G18" t="s">
        <v>73</v>
      </c>
      <c r="H18" t="s">
        <v>45</v>
      </c>
      <c r="I18">
        <v>3500</v>
      </c>
      <c r="J18" t="s">
        <v>12894</v>
      </c>
      <c r="K18">
        <v>66.400000000000006</v>
      </c>
      <c r="L18">
        <v>77.400000000000006</v>
      </c>
      <c r="M18" s="9">
        <f>Table2[[#This Row],[Post-Training Score]]-Table2[[#This Row],[Pre-Training Score]]</f>
        <v>11</v>
      </c>
      <c r="N18" s="13">
        <f>(Table2[[#This Row],[Score Improvement]]/Table2[[#This Row],[Pre-Training Score]])</f>
        <v>0.16566265060240962</v>
      </c>
    </row>
    <row r="19" spans="1:14" x14ac:dyDescent="0.25">
      <c r="A19" t="s">
        <v>12891</v>
      </c>
      <c r="B19" t="s">
        <v>12892</v>
      </c>
      <c r="C19" t="s">
        <v>12893</v>
      </c>
      <c r="D19" s="1">
        <v>45651</v>
      </c>
      <c r="E19">
        <v>3</v>
      </c>
      <c r="F19" t="s">
        <v>7924</v>
      </c>
      <c r="G19" t="s">
        <v>39</v>
      </c>
      <c r="H19" t="s">
        <v>32</v>
      </c>
      <c r="I19">
        <v>3500</v>
      </c>
      <c r="J19" t="s">
        <v>12894</v>
      </c>
      <c r="K19">
        <v>69.2</v>
      </c>
      <c r="L19">
        <v>86.1</v>
      </c>
      <c r="M19" s="9">
        <f>Table2[[#This Row],[Post-Training Score]]-Table2[[#This Row],[Pre-Training Score]]</f>
        <v>16.899999999999991</v>
      </c>
      <c r="N19" s="13">
        <f>(Table2[[#This Row],[Score Improvement]]/Table2[[#This Row],[Pre-Training Score]])</f>
        <v>0.24421965317919062</v>
      </c>
    </row>
    <row r="20" spans="1:14" x14ac:dyDescent="0.25">
      <c r="A20" t="s">
        <v>12891</v>
      </c>
      <c r="B20" t="s">
        <v>12892</v>
      </c>
      <c r="C20" t="s">
        <v>12893</v>
      </c>
      <c r="D20" s="1">
        <v>45651</v>
      </c>
      <c r="E20">
        <v>3</v>
      </c>
      <c r="F20" t="s">
        <v>8968</v>
      </c>
      <c r="G20" t="s">
        <v>121</v>
      </c>
      <c r="H20" t="s">
        <v>137</v>
      </c>
      <c r="I20">
        <v>3500</v>
      </c>
      <c r="J20" t="s">
        <v>12894</v>
      </c>
      <c r="K20">
        <v>53.8</v>
      </c>
      <c r="L20">
        <v>81.7</v>
      </c>
      <c r="M20" s="9">
        <f>Table2[[#This Row],[Post-Training Score]]-Table2[[#This Row],[Pre-Training Score]]</f>
        <v>27.900000000000006</v>
      </c>
      <c r="N20" s="13">
        <f>(Table2[[#This Row],[Score Improvement]]/Table2[[#This Row],[Pre-Training Score]])</f>
        <v>0.51858736059479571</v>
      </c>
    </row>
    <row r="21" spans="1:14" x14ac:dyDescent="0.25">
      <c r="A21" t="s">
        <v>12891</v>
      </c>
      <c r="B21" t="s">
        <v>12892</v>
      </c>
      <c r="C21" t="s">
        <v>12893</v>
      </c>
      <c r="D21" s="1">
        <v>45651</v>
      </c>
      <c r="E21">
        <v>3</v>
      </c>
      <c r="F21" t="s">
        <v>2271</v>
      </c>
      <c r="G21" t="s">
        <v>39</v>
      </c>
      <c r="H21" t="s">
        <v>45</v>
      </c>
      <c r="I21">
        <v>3500</v>
      </c>
      <c r="J21" t="s">
        <v>12894</v>
      </c>
      <c r="K21">
        <v>41.4</v>
      </c>
      <c r="L21">
        <v>68.3</v>
      </c>
      <c r="M21" s="9">
        <f>Table2[[#This Row],[Post-Training Score]]-Table2[[#This Row],[Pre-Training Score]]</f>
        <v>26.9</v>
      </c>
      <c r="N21" s="13">
        <f>(Table2[[#This Row],[Score Improvement]]/Table2[[#This Row],[Pre-Training Score]])</f>
        <v>0.64975845410628019</v>
      </c>
    </row>
    <row r="22" spans="1:14" x14ac:dyDescent="0.25">
      <c r="A22" t="s">
        <v>12891</v>
      </c>
      <c r="B22" t="s">
        <v>12892</v>
      </c>
      <c r="C22" t="s">
        <v>12893</v>
      </c>
      <c r="D22" s="1">
        <v>45651</v>
      </c>
      <c r="E22">
        <v>3</v>
      </c>
      <c r="F22" t="s">
        <v>1750</v>
      </c>
      <c r="G22" t="s">
        <v>30</v>
      </c>
      <c r="H22" t="s">
        <v>61</v>
      </c>
      <c r="I22">
        <v>3500</v>
      </c>
      <c r="J22" t="s">
        <v>12894</v>
      </c>
      <c r="K22">
        <v>67.8</v>
      </c>
      <c r="L22">
        <v>82.7</v>
      </c>
      <c r="M22" s="9">
        <f>Table2[[#This Row],[Post-Training Score]]-Table2[[#This Row],[Pre-Training Score]]</f>
        <v>14.900000000000006</v>
      </c>
      <c r="N22" s="13">
        <f>(Table2[[#This Row],[Score Improvement]]/Table2[[#This Row],[Pre-Training Score]])</f>
        <v>0.21976401179941013</v>
      </c>
    </row>
    <row r="23" spans="1:14" x14ac:dyDescent="0.25">
      <c r="A23" t="s">
        <v>12891</v>
      </c>
      <c r="B23" t="s">
        <v>12892</v>
      </c>
      <c r="C23" t="s">
        <v>12893</v>
      </c>
      <c r="D23" s="1">
        <v>45651</v>
      </c>
      <c r="E23">
        <v>3</v>
      </c>
      <c r="F23" t="s">
        <v>1237</v>
      </c>
      <c r="G23" t="s">
        <v>121</v>
      </c>
      <c r="H23" t="s">
        <v>45</v>
      </c>
      <c r="I23">
        <v>3500</v>
      </c>
      <c r="J23" t="s">
        <v>12894</v>
      </c>
      <c r="K23">
        <v>64.7</v>
      </c>
      <c r="L23">
        <v>77.8</v>
      </c>
      <c r="M23" s="9">
        <f>Table2[[#This Row],[Post-Training Score]]-Table2[[#This Row],[Pre-Training Score]]</f>
        <v>13.099999999999994</v>
      </c>
      <c r="N23" s="13">
        <f>(Table2[[#This Row],[Score Improvement]]/Table2[[#This Row],[Pre-Training Score]])</f>
        <v>0.20247295208655322</v>
      </c>
    </row>
    <row r="24" spans="1:14" x14ac:dyDescent="0.25">
      <c r="A24" t="s">
        <v>12891</v>
      </c>
      <c r="B24" t="s">
        <v>12892</v>
      </c>
      <c r="C24" t="s">
        <v>12893</v>
      </c>
      <c r="D24" s="1">
        <v>45651</v>
      </c>
      <c r="E24">
        <v>3</v>
      </c>
      <c r="F24" t="s">
        <v>4523</v>
      </c>
      <c r="G24" t="s">
        <v>39</v>
      </c>
      <c r="H24" t="s">
        <v>32</v>
      </c>
      <c r="I24">
        <v>3500</v>
      </c>
      <c r="J24" t="s">
        <v>12894</v>
      </c>
      <c r="K24">
        <v>69.7</v>
      </c>
      <c r="L24">
        <v>79.3</v>
      </c>
      <c r="M24" s="9">
        <f>Table2[[#This Row],[Post-Training Score]]-Table2[[#This Row],[Pre-Training Score]]</f>
        <v>9.5999999999999943</v>
      </c>
      <c r="N24" s="13">
        <f>(Table2[[#This Row],[Score Improvement]]/Table2[[#This Row],[Pre-Training Score]])</f>
        <v>0.13773314203730264</v>
      </c>
    </row>
    <row r="25" spans="1:14" x14ac:dyDescent="0.25">
      <c r="A25" t="s">
        <v>12891</v>
      </c>
      <c r="B25" t="s">
        <v>12892</v>
      </c>
      <c r="C25" t="s">
        <v>12893</v>
      </c>
      <c r="D25" s="1">
        <v>45651</v>
      </c>
      <c r="E25">
        <v>3</v>
      </c>
      <c r="F25" t="s">
        <v>480</v>
      </c>
      <c r="G25" t="s">
        <v>30</v>
      </c>
      <c r="H25" t="s">
        <v>93</v>
      </c>
      <c r="I25">
        <v>3500</v>
      </c>
      <c r="J25" t="s">
        <v>12894</v>
      </c>
      <c r="K25">
        <v>65.400000000000006</v>
      </c>
      <c r="L25">
        <v>82.6</v>
      </c>
      <c r="M25" s="9">
        <f>Table2[[#This Row],[Post-Training Score]]-Table2[[#This Row],[Pre-Training Score]]</f>
        <v>17.199999999999989</v>
      </c>
      <c r="N25" s="13">
        <f>(Table2[[#This Row],[Score Improvement]]/Table2[[#This Row],[Pre-Training Score]])</f>
        <v>0.26299694189602429</v>
      </c>
    </row>
    <row r="26" spans="1:14" x14ac:dyDescent="0.25">
      <c r="A26" t="s">
        <v>12891</v>
      </c>
      <c r="B26" t="s">
        <v>12892</v>
      </c>
      <c r="C26" t="s">
        <v>12893</v>
      </c>
      <c r="D26" s="1">
        <v>45651</v>
      </c>
      <c r="E26">
        <v>3</v>
      </c>
      <c r="F26" t="s">
        <v>9437</v>
      </c>
      <c r="G26" t="s">
        <v>121</v>
      </c>
      <c r="H26" t="s">
        <v>45</v>
      </c>
      <c r="I26">
        <v>3500</v>
      </c>
      <c r="J26" t="s">
        <v>12894</v>
      </c>
      <c r="K26">
        <v>48.4</v>
      </c>
      <c r="L26">
        <v>77.8</v>
      </c>
      <c r="M26" s="9">
        <f>Table2[[#This Row],[Post-Training Score]]-Table2[[#This Row],[Pre-Training Score]]</f>
        <v>29.4</v>
      </c>
      <c r="N26" s="13">
        <f>(Table2[[#This Row],[Score Improvement]]/Table2[[#This Row],[Pre-Training Score]])</f>
        <v>0.6074380165289256</v>
      </c>
    </row>
    <row r="27" spans="1:14" x14ac:dyDescent="0.25">
      <c r="A27" t="s">
        <v>12891</v>
      </c>
      <c r="B27" t="s">
        <v>12892</v>
      </c>
      <c r="C27" t="s">
        <v>12893</v>
      </c>
      <c r="D27" s="1">
        <v>45651</v>
      </c>
      <c r="E27">
        <v>3</v>
      </c>
      <c r="F27" t="s">
        <v>7804</v>
      </c>
      <c r="G27" t="s">
        <v>73</v>
      </c>
      <c r="H27" t="s">
        <v>93</v>
      </c>
      <c r="I27">
        <v>3500</v>
      </c>
      <c r="J27" t="s">
        <v>12894</v>
      </c>
      <c r="K27">
        <v>73.599999999999994</v>
      </c>
      <c r="L27">
        <v>81.3</v>
      </c>
      <c r="M27" s="9">
        <f>Table2[[#This Row],[Post-Training Score]]-Table2[[#This Row],[Pre-Training Score]]</f>
        <v>7.7000000000000028</v>
      </c>
      <c r="N27" s="13">
        <f>(Table2[[#This Row],[Score Improvement]]/Table2[[#This Row],[Pre-Training Score]])</f>
        <v>0.10461956521739135</v>
      </c>
    </row>
    <row r="28" spans="1:14" x14ac:dyDescent="0.25">
      <c r="A28" t="s">
        <v>12891</v>
      </c>
      <c r="B28" t="s">
        <v>12892</v>
      </c>
      <c r="C28" t="s">
        <v>12893</v>
      </c>
      <c r="D28" s="1">
        <v>45651</v>
      </c>
      <c r="E28">
        <v>3</v>
      </c>
      <c r="F28" t="s">
        <v>11178</v>
      </c>
      <c r="G28" t="s">
        <v>69</v>
      </c>
      <c r="H28" t="s">
        <v>45</v>
      </c>
      <c r="I28">
        <v>3500</v>
      </c>
      <c r="J28" t="s">
        <v>12894</v>
      </c>
      <c r="K28">
        <v>40.6</v>
      </c>
      <c r="L28">
        <v>75.099999999999994</v>
      </c>
      <c r="M28" s="9">
        <f>Table2[[#This Row],[Post-Training Score]]-Table2[[#This Row],[Pre-Training Score]]</f>
        <v>34.499999999999993</v>
      </c>
      <c r="N28" s="13">
        <f>(Table2[[#This Row],[Score Improvement]]/Table2[[#This Row],[Pre-Training Score]])</f>
        <v>0.84975369458128058</v>
      </c>
    </row>
    <row r="29" spans="1:14" x14ac:dyDescent="0.25">
      <c r="A29" t="s">
        <v>12891</v>
      </c>
      <c r="B29" t="s">
        <v>12892</v>
      </c>
      <c r="C29" t="s">
        <v>12893</v>
      </c>
      <c r="D29" s="1">
        <v>45651</v>
      </c>
      <c r="E29">
        <v>3</v>
      </c>
      <c r="F29" t="s">
        <v>8341</v>
      </c>
      <c r="G29" t="s">
        <v>121</v>
      </c>
      <c r="H29" t="s">
        <v>45</v>
      </c>
      <c r="I29">
        <v>3500</v>
      </c>
      <c r="J29" t="s">
        <v>12894</v>
      </c>
      <c r="K29">
        <v>61.6</v>
      </c>
      <c r="L29">
        <v>91.2</v>
      </c>
      <c r="M29" s="9">
        <f>Table2[[#This Row],[Post-Training Score]]-Table2[[#This Row],[Pre-Training Score]]</f>
        <v>29.6</v>
      </c>
      <c r="N29" s="13">
        <f>(Table2[[#This Row],[Score Improvement]]/Table2[[#This Row],[Pre-Training Score]])</f>
        <v>0.48051948051948051</v>
      </c>
    </row>
    <row r="30" spans="1:14" x14ac:dyDescent="0.25">
      <c r="A30" t="s">
        <v>12891</v>
      </c>
      <c r="B30" t="s">
        <v>12892</v>
      </c>
      <c r="C30" t="s">
        <v>12893</v>
      </c>
      <c r="D30" s="1">
        <v>45651</v>
      </c>
      <c r="E30">
        <v>3</v>
      </c>
      <c r="F30" t="s">
        <v>4912</v>
      </c>
      <c r="G30" t="s">
        <v>43</v>
      </c>
      <c r="H30" t="s">
        <v>45</v>
      </c>
      <c r="I30">
        <v>3500</v>
      </c>
      <c r="J30" t="s">
        <v>12894</v>
      </c>
      <c r="K30">
        <v>58.7</v>
      </c>
      <c r="L30">
        <v>63.8</v>
      </c>
      <c r="M30" s="9">
        <f>Table2[[#This Row],[Post-Training Score]]-Table2[[#This Row],[Pre-Training Score]]</f>
        <v>5.0999999999999943</v>
      </c>
      <c r="N30" s="13">
        <f>(Table2[[#This Row],[Score Improvement]]/Table2[[#This Row],[Pre-Training Score]])</f>
        <v>8.68824531516183E-2</v>
      </c>
    </row>
    <row r="31" spans="1:14" x14ac:dyDescent="0.25">
      <c r="A31" t="s">
        <v>12891</v>
      </c>
      <c r="B31" t="s">
        <v>12892</v>
      </c>
      <c r="C31" t="s">
        <v>12893</v>
      </c>
      <c r="D31" s="1">
        <v>45651</v>
      </c>
      <c r="E31">
        <v>3</v>
      </c>
      <c r="F31" t="s">
        <v>855</v>
      </c>
      <c r="G31" t="s">
        <v>121</v>
      </c>
      <c r="H31" t="s">
        <v>61</v>
      </c>
      <c r="I31">
        <v>3500</v>
      </c>
      <c r="J31" t="s">
        <v>12894</v>
      </c>
      <c r="K31">
        <v>58.6</v>
      </c>
      <c r="L31">
        <v>77.099999999999994</v>
      </c>
      <c r="M31" s="9">
        <f>Table2[[#This Row],[Post-Training Score]]-Table2[[#This Row],[Pre-Training Score]]</f>
        <v>18.499999999999993</v>
      </c>
      <c r="N31" s="13">
        <f>(Table2[[#This Row],[Score Improvement]]/Table2[[#This Row],[Pre-Training Score]])</f>
        <v>0.31569965870307154</v>
      </c>
    </row>
    <row r="32" spans="1:14" x14ac:dyDescent="0.25">
      <c r="A32" t="s">
        <v>12891</v>
      </c>
      <c r="B32" t="s">
        <v>12892</v>
      </c>
      <c r="C32" t="s">
        <v>12893</v>
      </c>
      <c r="D32" s="1">
        <v>45651</v>
      </c>
      <c r="E32">
        <v>3</v>
      </c>
      <c r="F32" t="s">
        <v>5840</v>
      </c>
      <c r="G32" t="s">
        <v>73</v>
      </c>
      <c r="H32" t="s">
        <v>21</v>
      </c>
      <c r="I32">
        <v>3500</v>
      </c>
      <c r="J32" t="s">
        <v>12894</v>
      </c>
      <c r="K32">
        <v>63.3</v>
      </c>
      <c r="L32">
        <v>83.6</v>
      </c>
      <c r="M32" s="9">
        <f>Table2[[#This Row],[Post-Training Score]]-Table2[[#This Row],[Pre-Training Score]]</f>
        <v>20.299999999999997</v>
      </c>
      <c r="N32" s="13">
        <f>(Table2[[#This Row],[Score Improvement]]/Table2[[#This Row],[Pre-Training Score]])</f>
        <v>0.32069510268562396</v>
      </c>
    </row>
    <row r="33" spans="1:14" x14ac:dyDescent="0.25">
      <c r="A33" t="s">
        <v>12891</v>
      </c>
      <c r="B33" t="s">
        <v>12892</v>
      </c>
      <c r="C33" t="s">
        <v>12893</v>
      </c>
      <c r="D33" s="1">
        <v>45651</v>
      </c>
      <c r="E33">
        <v>3</v>
      </c>
      <c r="F33" t="s">
        <v>1556</v>
      </c>
      <c r="G33" t="s">
        <v>121</v>
      </c>
      <c r="H33" t="s">
        <v>93</v>
      </c>
      <c r="I33">
        <v>3500</v>
      </c>
      <c r="J33" t="s">
        <v>12894</v>
      </c>
      <c r="K33">
        <v>74.400000000000006</v>
      </c>
      <c r="L33">
        <v>90.5</v>
      </c>
      <c r="M33" s="9">
        <f>Table2[[#This Row],[Post-Training Score]]-Table2[[#This Row],[Pre-Training Score]]</f>
        <v>16.099999999999994</v>
      </c>
      <c r="N33" s="13">
        <f>(Table2[[#This Row],[Score Improvement]]/Table2[[#This Row],[Pre-Training Score]])</f>
        <v>0.21639784946236551</v>
      </c>
    </row>
    <row r="34" spans="1:14" x14ac:dyDescent="0.25">
      <c r="A34" t="s">
        <v>12891</v>
      </c>
      <c r="B34" t="s">
        <v>12892</v>
      </c>
      <c r="C34" t="s">
        <v>12893</v>
      </c>
      <c r="D34" s="1">
        <v>45651</v>
      </c>
      <c r="E34">
        <v>3</v>
      </c>
      <c r="F34" t="s">
        <v>6597</v>
      </c>
      <c r="G34" t="s">
        <v>100</v>
      </c>
      <c r="H34" t="s">
        <v>137</v>
      </c>
      <c r="I34">
        <v>3500</v>
      </c>
      <c r="J34" t="s">
        <v>12894</v>
      </c>
      <c r="K34">
        <v>64.099999999999994</v>
      </c>
      <c r="L34">
        <v>95.5</v>
      </c>
      <c r="M34" s="9">
        <f>Table2[[#This Row],[Post-Training Score]]-Table2[[#This Row],[Pre-Training Score]]</f>
        <v>31.400000000000006</v>
      </c>
      <c r="N34" s="13">
        <f>(Table2[[#This Row],[Score Improvement]]/Table2[[#This Row],[Pre-Training Score]])</f>
        <v>0.48985959438377547</v>
      </c>
    </row>
    <row r="35" spans="1:14" x14ac:dyDescent="0.25">
      <c r="A35" t="s">
        <v>12891</v>
      </c>
      <c r="B35" t="s">
        <v>12892</v>
      </c>
      <c r="C35" t="s">
        <v>12893</v>
      </c>
      <c r="D35" s="1">
        <v>45651</v>
      </c>
      <c r="E35">
        <v>3</v>
      </c>
      <c r="F35" t="s">
        <v>6012</v>
      </c>
      <c r="G35" t="s">
        <v>39</v>
      </c>
      <c r="H35" t="s">
        <v>45</v>
      </c>
      <c r="I35">
        <v>3500</v>
      </c>
      <c r="J35" t="s">
        <v>12894</v>
      </c>
      <c r="K35">
        <v>44.2</v>
      </c>
      <c r="L35">
        <v>74.5</v>
      </c>
      <c r="M35" s="9">
        <f>Table2[[#This Row],[Post-Training Score]]-Table2[[#This Row],[Pre-Training Score]]</f>
        <v>30.299999999999997</v>
      </c>
      <c r="N35" s="13">
        <f>(Table2[[#This Row],[Score Improvement]]/Table2[[#This Row],[Pre-Training Score]])</f>
        <v>0.68552036199095012</v>
      </c>
    </row>
    <row r="36" spans="1:14" x14ac:dyDescent="0.25">
      <c r="A36" t="s">
        <v>12891</v>
      </c>
      <c r="B36" t="s">
        <v>12892</v>
      </c>
      <c r="C36" t="s">
        <v>12893</v>
      </c>
      <c r="D36" s="1">
        <v>45651</v>
      </c>
      <c r="E36">
        <v>3</v>
      </c>
      <c r="F36" t="s">
        <v>2527</v>
      </c>
      <c r="G36" t="s">
        <v>69</v>
      </c>
      <c r="H36" t="s">
        <v>61</v>
      </c>
      <c r="I36">
        <v>3500</v>
      </c>
      <c r="J36" t="s">
        <v>12894</v>
      </c>
      <c r="K36">
        <v>62.4</v>
      </c>
      <c r="L36">
        <v>88.5</v>
      </c>
      <c r="M36" s="9">
        <f>Table2[[#This Row],[Post-Training Score]]-Table2[[#This Row],[Pre-Training Score]]</f>
        <v>26.1</v>
      </c>
      <c r="N36" s="13">
        <f>(Table2[[#This Row],[Score Improvement]]/Table2[[#This Row],[Pre-Training Score]])</f>
        <v>0.41826923076923078</v>
      </c>
    </row>
    <row r="37" spans="1:14" x14ac:dyDescent="0.25">
      <c r="A37" t="s">
        <v>12891</v>
      </c>
      <c r="B37" t="s">
        <v>12892</v>
      </c>
      <c r="C37" t="s">
        <v>12893</v>
      </c>
      <c r="D37" s="1">
        <v>45651</v>
      </c>
      <c r="E37">
        <v>3</v>
      </c>
      <c r="F37" t="s">
        <v>8414</v>
      </c>
      <c r="G37" t="s">
        <v>136</v>
      </c>
      <c r="H37" t="s">
        <v>61</v>
      </c>
      <c r="I37">
        <v>3500</v>
      </c>
      <c r="J37" t="s">
        <v>12894</v>
      </c>
      <c r="K37">
        <v>40.5</v>
      </c>
      <c r="L37">
        <v>74.3</v>
      </c>
      <c r="M37" s="9">
        <f>Table2[[#This Row],[Post-Training Score]]-Table2[[#This Row],[Pre-Training Score]]</f>
        <v>33.799999999999997</v>
      </c>
      <c r="N37" s="13">
        <f>(Table2[[#This Row],[Score Improvement]]/Table2[[#This Row],[Pre-Training Score]])</f>
        <v>0.83456790123456781</v>
      </c>
    </row>
    <row r="38" spans="1:14" x14ac:dyDescent="0.25">
      <c r="A38" t="s">
        <v>12891</v>
      </c>
      <c r="B38" t="s">
        <v>12892</v>
      </c>
      <c r="C38" t="s">
        <v>12893</v>
      </c>
      <c r="D38" s="1">
        <v>45651</v>
      </c>
      <c r="E38">
        <v>3</v>
      </c>
      <c r="F38" t="s">
        <v>1999</v>
      </c>
      <c r="G38" t="s">
        <v>43</v>
      </c>
      <c r="H38" t="s">
        <v>61</v>
      </c>
      <c r="I38">
        <v>3500</v>
      </c>
      <c r="J38" t="s">
        <v>12894</v>
      </c>
      <c r="K38">
        <v>41.4</v>
      </c>
      <c r="L38">
        <v>63.6</v>
      </c>
      <c r="M38" s="9">
        <f>Table2[[#This Row],[Post-Training Score]]-Table2[[#This Row],[Pre-Training Score]]</f>
        <v>22.200000000000003</v>
      </c>
      <c r="N38" s="13">
        <f>(Table2[[#This Row],[Score Improvement]]/Table2[[#This Row],[Pre-Training Score]])</f>
        <v>0.53623188405797106</v>
      </c>
    </row>
    <row r="39" spans="1:14" x14ac:dyDescent="0.25">
      <c r="A39" t="s">
        <v>12891</v>
      </c>
      <c r="B39" t="s">
        <v>12892</v>
      </c>
      <c r="C39" t="s">
        <v>12893</v>
      </c>
      <c r="D39" s="1">
        <v>45651</v>
      </c>
      <c r="E39">
        <v>3</v>
      </c>
      <c r="F39" t="s">
        <v>8585</v>
      </c>
      <c r="G39" t="s">
        <v>30</v>
      </c>
      <c r="H39" t="s">
        <v>45</v>
      </c>
      <c r="I39">
        <v>3500</v>
      </c>
      <c r="J39" t="s">
        <v>12894</v>
      </c>
      <c r="K39">
        <v>49.2</v>
      </c>
      <c r="L39">
        <v>73.5</v>
      </c>
      <c r="M39" s="9">
        <f>Table2[[#This Row],[Post-Training Score]]-Table2[[#This Row],[Pre-Training Score]]</f>
        <v>24.299999999999997</v>
      </c>
      <c r="N39" s="13">
        <f>(Table2[[#This Row],[Score Improvement]]/Table2[[#This Row],[Pre-Training Score]])</f>
        <v>0.49390243902439018</v>
      </c>
    </row>
    <row r="40" spans="1:14" x14ac:dyDescent="0.25">
      <c r="A40" t="s">
        <v>12891</v>
      </c>
      <c r="B40" t="s">
        <v>12892</v>
      </c>
      <c r="C40" t="s">
        <v>12893</v>
      </c>
      <c r="D40" s="1">
        <v>45651</v>
      </c>
      <c r="E40">
        <v>3</v>
      </c>
      <c r="F40" t="s">
        <v>8760</v>
      </c>
      <c r="G40" t="s">
        <v>73</v>
      </c>
      <c r="H40" t="s">
        <v>93</v>
      </c>
      <c r="I40">
        <v>3500</v>
      </c>
      <c r="J40" t="s">
        <v>12894</v>
      </c>
      <c r="K40">
        <v>68.3</v>
      </c>
      <c r="L40">
        <v>96.4</v>
      </c>
      <c r="M40" s="9">
        <f>Table2[[#This Row],[Post-Training Score]]-Table2[[#This Row],[Pre-Training Score]]</f>
        <v>28.100000000000009</v>
      </c>
      <c r="N40" s="13">
        <f>(Table2[[#This Row],[Score Improvement]]/Table2[[#This Row],[Pre-Training Score]])</f>
        <v>0.41142020497803822</v>
      </c>
    </row>
    <row r="41" spans="1:14" x14ac:dyDescent="0.25">
      <c r="A41" t="s">
        <v>12891</v>
      </c>
      <c r="B41" t="s">
        <v>12892</v>
      </c>
      <c r="C41" t="s">
        <v>12893</v>
      </c>
      <c r="D41" s="1">
        <v>45651</v>
      </c>
      <c r="E41">
        <v>3</v>
      </c>
      <c r="F41" t="s">
        <v>4672</v>
      </c>
      <c r="G41" t="s">
        <v>43</v>
      </c>
      <c r="H41" t="s">
        <v>45</v>
      </c>
      <c r="I41">
        <v>3500</v>
      </c>
      <c r="J41" t="s">
        <v>12895</v>
      </c>
      <c r="M41" s="9">
        <f>Table2[[#This Row],[Post-Training Score]]-Table2[[#This Row],[Pre-Training Score]]</f>
        <v>0</v>
      </c>
      <c r="N41" s="13" t="e">
        <f>(Table2[[#This Row],[Score Improvement]]/Table2[[#This Row],[Pre-Training Score]])</f>
        <v>#DIV/0!</v>
      </c>
    </row>
    <row r="42" spans="1:14" x14ac:dyDescent="0.25">
      <c r="A42" t="s">
        <v>12891</v>
      </c>
      <c r="B42" t="s">
        <v>12892</v>
      </c>
      <c r="C42" t="s">
        <v>12893</v>
      </c>
      <c r="D42" s="1">
        <v>45651</v>
      </c>
      <c r="E42">
        <v>3</v>
      </c>
      <c r="F42" t="s">
        <v>177</v>
      </c>
      <c r="G42" t="s">
        <v>43</v>
      </c>
      <c r="H42" t="s">
        <v>137</v>
      </c>
      <c r="I42">
        <v>3500</v>
      </c>
      <c r="J42" t="s">
        <v>12895</v>
      </c>
      <c r="M42" s="9">
        <f>Table2[[#This Row],[Post-Training Score]]-Table2[[#This Row],[Pre-Training Score]]</f>
        <v>0</v>
      </c>
      <c r="N42" s="13" t="e">
        <f>(Table2[[#This Row],[Score Improvement]]/Table2[[#This Row],[Pre-Training Score]])</f>
        <v>#DIV/0!</v>
      </c>
    </row>
    <row r="43" spans="1:14" x14ac:dyDescent="0.25">
      <c r="A43" t="s">
        <v>12891</v>
      </c>
      <c r="B43" t="s">
        <v>12892</v>
      </c>
      <c r="C43" t="s">
        <v>12893</v>
      </c>
      <c r="D43" s="1">
        <v>45651</v>
      </c>
      <c r="E43">
        <v>3</v>
      </c>
      <c r="F43" t="s">
        <v>8614</v>
      </c>
      <c r="G43" t="s">
        <v>136</v>
      </c>
      <c r="H43" t="s">
        <v>45</v>
      </c>
      <c r="I43">
        <v>3500</v>
      </c>
      <c r="J43" t="s">
        <v>12894</v>
      </c>
      <c r="K43">
        <v>52.7</v>
      </c>
      <c r="L43">
        <v>77.2</v>
      </c>
      <c r="M43" s="9">
        <f>Table2[[#This Row],[Post-Training Score]]-Table2[[#This Row],[Pre-Training Score]]</f>
        <v>24.5</v>
      </c>
      <c r="N43" s="13">
        <f>(Table2[[#This Row],[Score Improvement]]/Table2[[#This Row],[Pre-Training Score]])</f>
        <v>0.46489563567362424</v>
      </c>
    </row>
    <row r="44" spans="1:14" x14ac:dyDescent="0.25">
      <c r="A44" t="s">
        <v>12891</v>
      </c>
      <c r="B44" t="s">
        <v>12892</v>
      </c>
      <c r="C44" t="s">
        <v>12893</v>
      </c>
      <c r="D44" s="1">
        <v>45651</v>
      </c>
      <c r="E44">
        <v>3</v>
      </c>
      <c r="F44" t="s">
        <v>4668</v>
      </c>
      <c r="G44" t="s">
        <v>30</v>
      </c>
      <c r="H44" t="s">
        <v>45</v>
      </c>
      <c r="I44">
        <v>3500</v>
      </c>
      <c r="J44" t="s">
        <v>12894</v>
      </c>
      <c r="K44">
        <v>47.2</v>
      </c>
      <c r="L44">
        <v>63.9</v>
      </c>
      <c r="M44" s="9">
        <f>Table2[[#This Row],[Post-Training Score]]-Table2[[#This Row],[Pre-Training Score]]</f>
        <v>16.699999999999996</v>
      </c>
      <c r="N44" s="13">
        <f>(Table2[[#This Row],[Score Improvement]]/Table2[[#This Row],[Pre-Training Score]])</f>
        <v>0.35381355932203379</v>
      </c>
    </row>
    <row r="45" spans="1:14" x14ac:dyDescent="0.25">
      <c r="A45" t="s">
        <v>12891</v>
      </c>
      <c r="B45" t="s">
        <v>12892</v>
      </c>
      <c r="C45" t="s">
        <v>12893</v>
      </c>
      <c r="D45" s="1">
        <v>45651</v>
      </c>
      <c r="E45">
        <v>3</v>
      </c>
      <c r="F45" t="s">
        <v>7220</v>
      </c>
      <c r="G45" t="s">
        <v>43</v>
      </c>
      <c r="H45" t="s">
        <v>45</v>
      </c>
      <c r="I45">
        <v>3500</v>
      </c>
      <c r="J45" t="s">
        <v>12894</v>
      </c>
      <c r="K45">
        <v>73.5</v>
      </c>
      <c r="L45">
        <v>79</v>
      </c>
      <c r="M45" s="9">
        <f>Table2[[#This Row],[Post-Training Score]]-Table2[[#This Row],[Pre-Training Score]]</f>
        <v>5.5</v>
      </c>
      <c r="N45" s="13">
        <f>(Table2[[#This Row],[Score Improvement]]/Table2[[#This Row],[Pre-Training Score]])</f>
        <v>7.4829931972789115E-2</v>
      </c>
    </row>
    <row r="46" spans="1:14" x14ac:dyDescent="0.25">
      <c r="A46" t="s">
        <v>12891</v>
      </c>
      <c r="B46" t="s">
        <v>12892</v>
      </c>
      <c r="C46" t="s">
        <v>12893</v>
      </c>
      <c r="D46" s="1">
        <v>45651</v>
      </c>
      <c r="E46">
        <v>3</v>
      </c>
      <c r="F46" t="s">
        <v>6354</v>
      </c>
      <c r="G46" t="s">
        <v>69</v>
      </c>
      <c r="H46" t="s">
        <v>93</v>
      </c>
      <c r="I46">
        <v>3500</v>
      </c>
      <c r="J46" t="s">
        <v>12894</v>
      </c>
      <c r="K46">
        <v>42.8</v>
      </c>
      <c r="L46">
        <v>55.1</v>
      </c>
      <c r="M46" s="9">
        <f>Table2[[#This Row],[Post-Training Score]]-Table2[[#This Row],[Pre-Training Score]]</f>
        <v>12.300000000000004</v>
      </c>
      <c r="N46" s="13">
        <f>(Table2[[#This Row],[Score Improvement]]/Table2[[#This Row],[Pre-Training Score]])</f>
        <v>0.28738317757009357</v>
      </c>
    </row>
    <row r="47" spans="1:14" x14ac:dyDescent="0.25">
      <c r="A47" t="s">
        <v>12891</v>
      </c>
      <c r="B47" t="s">
        <v>12892</v>
      </c>
      <c r="C47" t="s">
        <v>12893</v>
      </c>
      <c r="D47" s="1">
        <v>45651</v>
      </c>
      <c r="E47">
        <v>3</v>
      </c>
      <c r="F47" t="s">
        <v>11143</v>
      </c>
      <c r="G47" t="s">
        <v>79</v>
      </c>
      <c r="H47" t="s">
        <v>93</v>
      </c>
      <c r="I47">
        <v>3500</v>
      </c>
      <c r="J47" t="s">
        <v>12894</v>
      </c>
      <c r="K47">
        <v>42.4</v>
      </c>
      <c r="L47">
        <v>53.1</v>
      </c>
      <c r="M47" s="9">
        <f>Table2[[#This Row],[Post-Training Score]]-Table2[[#This Row],[Pre-Training Score]]</f>
        <v>10.700000000000003</v>
      </c>
      <c r="N47" s="13">
        <f>(Table2[[#This Row],[Score Improvement]]/Table2[[#This Row],[Pre-Training Score]])</f>
        <v>0.25235849056603782</v>
      </c>
    </row>
    <row r="48" spans="1:14" x14ac:dyDescent="0.25">
      <c r="A48" t="s">
        <v>12891</v>
      </c>
      <c r="B48" t="s">
        <v>12892</v>
      </c>
      <c r="C48" t="s">
        <v>12893</v>
      </c>
      <c r="D48" s="1">
        <v>45651</v>
      </c>
      <c r="E48">
        <v>3</v>
      </c>
      <c r="F48" t="s">
        <v>7630</v>
      </c>
      <c r="G48" t="s">
        <v>100</v>
      </c>
      <c r="H48" t="s">
        <v>61</v>
      </c>
      <c r="I48">
        <v>3500</v>
      </c>
      <c r="J48" t="s">
        <v>12894</v>
      </c>
      <c r="K48">
        <v>54</v>
      </c>
      <c r="L48">
        <v>63.8</v>
      </c>
      <c r="M48" s="9">
        <f>Table2[[#This Row],[Post-Training Score]]-Table2[[#This Row],[Pre-Training Score]]</f>
        <v>9.7999999999999972</v>
      </c>
      <c r="N48" s="13">
        <f>(Table2[[#This Row],[Score Improvement]]/Table2[[#This Row],[Pre-Training Score]])</f>
        <v>0.18148148148148144</v>
      </c>
    </row>
    <row r="49" spans="1:14" x14ac:dyDescent="0.25">
      <c r="A49" t="s">
        <v>12891</v>
      </c>
      <c r="B49" t="s">
        <v>12892</v>
      </c>
      <c r="C49" t="s">
        <v>12893</v>
      </c>
      <c r="D49" s="1">
        <v>45651</v>
      </c>
      <c r="E49">
        <v>3</v>
      </c>
      <c r="F49" t="s">
        <v>4515</v>
      </c>
      <c r="G49" t="s">
        <v>19</v>
      </c>
      <c r="H49" t="s">
        <v>145</v>
      </c>
      <c r="I49">
        <v>3500</v>
      </c>
      <c r="J49" t="s">
        <v>12894</v>
      </c>
      <c r="K49">
        <v>55.4</v>
      </c>
      <c r="L49">
        <v>90.3</v>
      </c>
      <c r="M49" s="9">
        <f>Table2[[#This Row],[Post-Training Score]]-Table2[[#This Row],[Pre-Training Score]]</f>
        <v>34.9</v>
      </c>
      <c r="N49" s="13">
        <f>(Table2[[#This Row],[Score Improvement]]/Table2[[#This Row],[Pre-Training Score]])</f>
        <v>0.62996389891696747</v>
      </c>
    </row>
    <row r="50" spans="1:14" x14ac:dyDescent="0.25">
      <c r="A50" t="s">
        <v>12891</v>
      </c>
      <c r="B50" t="s">
        <v>12892</v>
      </c>
      <c r="C50" t="s">
        <v>12893</v>
      </c>
      <c r="D50" s="1">
        <v>45651</v>
      </c>
      <c r="E50">
        <v>3</v>
      </c>
      <c r="F50" t="s">
        <v>9014</v>
      </c>
      <c r="G50" t="s">
        <v>69</v>
      </c>
      <c r="H50" t="s">
        <v>45</v>
      </c>
      <c r="I50">
        <v>3500</v>
      </c>
      <c r="J50" t="s">
        <v>12894</v>
      </c>
      <c r="K50">
        <v>43</v>
      </c>
      <c r="L50">
        <v>65.8</v>
      </c>
      <c r="M50" s="9">
        <f>Table2[[#This Row],[Post-Training Score]]-Table2[[#This Row],[Pre-Training Score]]</f>
        <v>22.799999999999997</v>
      </c>
      <c r="N50" s="13">
        <f>(Table2[[#This Row],[Score Improvement]]/Table2[[#This Row],[Pre-Training Score]])</f>
        <v>0.53023255813953485</v>
      </c>
    </row>
    <row r="51" spans="1:14" x14ac:dyDescent="0.25">
      <c r="A51" t="s">
        <v>12891</v>
      </c>
      <c r="B51" t="s">
        <v>12892</v>
      </c>
      <c r="C51" t="s">
        <v>12893</v>
      </c>
      <c r="D51" s="1">
        <v>45651</v>
      </c>
      <c r="E51">
        <v>3</v>
      </c>
      <c r="F51" t="s">
        <v>2304</v>
      </c>
      <c r="G51" t="s">
        <v>121</v>
      </c>
      <c r="H51" t="s">
        <v>137</v>
      </c>
      <c r="I51">
        <v>3500</v>
      </c>
      <c r="J51" t="s">
        <v>12894</v>
      </c>
      <c r="K51">
        <v>52</v>
      </c>
      <c r="L51">
        <v>63.2</v>
      </c>
      <c r="M51" s="9">
        <f>Table2[[#This Row],[Post-Training Score]]-Table2[[#This Row],[Pre-Training Score]]</f>
        <v>11.200000000000003</v>
      </c>
      <c r="N51" s="13">
        <f>(Table2[[#This Row],[Score Improvement]]/Table2[[#This Row],[Pre-Training Score]])</f>
        <v>0.21538461538461545</v>
      </c>
    </row>
    <row r="52" spans="1:14" x14ac:dyDescent="0.25">
      <c r="A52" t="s">
        <v>12891</v>
      </c>
      <c r="B52" t="s">
        <v>12892</v>
      </c>
      <c r="C52" t="s">
        <v>12893</v>
      </c>
      <c r="D52" s="1">
        <v>45651</v>
      </c>
      <c r="E52">
        <v>3</v>
      </c>
      <c r="F52" t="s">
        <v>463</v>
      </c>
      <c r="G52" t="s">
        <v>79</v>
      </c>
      <c r="H52" t="s">
        <v>93</v>
      </c>
      <c r="I52">
        <v>3500</v>
      </c>
      <c r="J52" t="s">
        <v>12894</v>
      </c>
      <c r="K52">
        <v>73.900000000000006</v>
      </c>
      <c r="L52">
        <v>80.2</v>
      </c>
      <c r="M52" s="9">
        <f>Table2[[#This Row],[Post-Training Score]]-Table2[[#This Row],[Pre-Training Score]]</f>
        <v>6.2999999999999972</v>
      </c>
      <c r="N52" s="13">
        <f>(Table2[[#This Row],[Score Improvement]]/Table2[[#This Row],[Pre-Training Score]])</f>
        <v>8.5250338294993191E-2</v>
      </c>
    </row>
    <row r="53" spans="1:14" x14ac:dyDescent="0.25">
      <c r="A53" t="s">
        <v>12891</v>
      </c>
      <c r="B53" t="s">
        <v>12892</v>
      </c>
      <c r="C53" t="s">
        <v>12893</v>
      </c>
      <c r="D53" s="1">
        <v>45651</v>
      </c>
      <c r="E53">
        <v>3</v>
      </c>
      <c r="F53" t="s">
        <v>6483</v>
      </c>
      <c r="G53" t="s">
        <v>19</v>
      </c>
      <c r="H53" t="s">
        <v>21</v>
      </c>
      <c r="I53">
        <v>3500</v>
      </c>
      <c r="J53" t="s">
        <v>12894</v>
      </c>
      <c r="K53">
        <v>65.2</v>
      </c>
      <c r="L53">
        <v>80.5</v>
      </c>
      <c r="M53" s="9">
        <f>Table2[[#This Row],[Post-Training Score]]-Table2[[#This Row],[Pre-Training Score]]</f>
        <v>15.299999999999997</v>
      </c>
      <c r="N53" s="13">
        <f>(Table2[[#This Row],[Score Improvement]]/Table2[[#This Row],[Pre-Training Score]])</f>
        <v>0.23466257668711651</v>
      </c>
    </row>
    <row r="54" spans="1:14" x14ac:dyDescent="0.25">
      <c r="A54" t="s">
        <v>12891</v>
      </c>
      <c r="B54" t="s">
        <v>12892</v>
      </c>
      <c r="C54" t="s">
        <v>12893</v>
      </c>
      <c r="D54" s="1">
        <v>45651</v>
      </c>
      <c r="E54">
        <v>3</v>
      </c>
      <c r="F54" t="s">
        <v>10918</v>
      </c>
      <c r="G54" t="s">
        <v>30</v>
      </c>
      <c r="H54" t="s">
        <v>93</v>
      </c>
      <c r="I54">
        <v>3500</v>
      </c>
      <c r="J54" t="s">
        <v>12894</v>
      </c>
      <c r="K54">
        <v>40.299999999999997</v>
      </c>
      <c r="L54">
        <v>49.4</v>
      </c>
      <c r="M54" s="9">
        <f>Table2[[#This Row],[Post-Training Score]]-Table2[[#This Row],[Pre-Training Score]]</f>
        <v>9.1000000000000014</v>
      </c>
      <c r="N54" s="13">
        <f>(Table2[[#This Row],[Score Improvement]]/Table2[[#This Row],[Pre-Training Score]])</f>
        <v>0.22580645161290328</v>
      </c>
    </row>
    <row r="55" spans="1:14" x14ac:dyDescent="0.25">
      <c r="A55" t="s">
        <v>12891</v>
      </c>
      <c r="B55" t="s">
        <v>12892</v>
      </c>
      <c r="C55" t="s">
        <v>12893</v>
      </c>
      <c r="D55" s="1">
        <v>45651</v>
      </c>
      <c r="E55">
        <v>3</v>
      </c>
      <c r="F55" t="s">
        <v>637</v>
      </c>
      <c r="G55" t="s">
        <v>86</v>
      </c>
      <c r="H55" t="s">
        <v>32</v>
      </c>
      <c r="I55">
        <v>3500</v>
      </c>
      <c r="J55" t="s">
        <v>12894</v>
      </c>
      <c r="K55">
        <v>59.4</v>
      </c>
      <c r="L55">
        <v>88.8</v>
      </c>
      <c r="M55" s="9">
        <f>Table2[[#This Row],[Post-Training Score]]-Table2[[#This Row],[Pre-Training Score]]</f>
        <v>29.4</v>
      </c>
      <c r="N55" s="13">
        <f>(Table2[[#This Row],[Score Improvement]]/Table2[[#This Row],[Pre-Training Score]])</f>
        <v>0.49494949494949492</v>
      </c>
    </row>
    <row r="56" spans="1:14" x14ac:dyDescent="0.25">
      <c r="A56" t="s">
        <v>12891</v>
      </c>
      <c r="B56" t="s">
        <v>12892</v>
      </c>
      <c r="C56" t="s">
        <v>12893</v>
      </c>
      <c r="D56" s="1">
        <v>45651</v>
      </c>
      <c r="E56">
        <v>3</v>
      </c>
      <c r="F56" t="s">
        <v>241</v>
      </c>
      <c r="G56" t="s">
        <v>43</v>
      </c>
      <c r="H56" t="s">
        <v>32</v>
      </c>
      <c r="I56">
        <v>3500</v>
      </c>
      <c r="J56" t="s">
        <v>12894</v>
      </c>
      <c r="K56">
        <v>62</v>
      </c>
      <c r="L56">
        <v>86.8</v>
      </c>
      <c r="M56" s="9">
        <f>Table2[[#This Row],[Post-Training Score]]-Table2[[#This Row],[Pre-Training Score]]</f>
        <v>24.799999999999997</v>
      </c>
      <c r="N56" s="13">
        <f>(Table2[[#This Row],[Score Improvement]]/Table2[[#This Row],[Pre-Training Score]])</f>
        <v>0.39999999999999997</v>
      </c>
    </row>
    <row r="57" spans="1:14" x14ac:dyDescent="0.25">
      <c r="A57" t="s">
        <v>12891</v>
      </c>
      <c r="B57" t="s">
        <v>12892</v>
      </c>
      <c r="C57" t="s">
        <v>12893</v>
      </c>
      <c r="D57" s="1">
        <v>45651</v>
      </c>
      <c r="E57">
        <v>3</v>
      </c>
      <c r="F57" t="s">
        <v>6956</v>
      </c>
      <c r="G57" t="s">
        <v>86</v>
      </c>
      <c r="H57" t="s">
        <v>32</v>
      </c>
      <c r="I57">
        <v>3500</v>
      </c>
      <c r="J57" t="s">
        <v>12894</v>
      </c>
      <c r="K57">
        <v>59.5</v>
      </c>
      <c r="L57">
        <v>71.2</v>
      </c>
      <c r="M57" s="9">
        <f>Table2[[#This Row],[Post-Training Score]]-Table2[[#This Row],[Pre-Training Score]]</f>
        <v>11.700000000000003</v>
      </c>
      <c r="N57" s="13">
        <f>(Table2[[#This Row],[Score Improvement]]/Table2[[#This Row],[Pre-Training Score]])</f>
        <v>0.19663865546218492</v>
      </c>
    </row>
    <row r="58" spans="1:14" x14ac:dyDescent="0.25">
      <c r="A58" t="s">
        <v>12891</v>
      </c>
      <c r="B58" t="s">
        <v>12892</v>
      </c>
      <c r="C58" t="s">
        <v>12893</v>
      </c>
      <c r="D58" s="1">
        <v>45651</v>
      </c>
      <c r="E58">
        <v>3</v>
      </c>
      <c r="F58" t="s">
        <v>10195</v>
      </c>
      <c r="G58" t="s">
        <v>43</v>
      </c>
      <c r="H58" t="s">
        <v>145</v>
      </c>
      <c r="I58">
        <v>3500</v>
      </c>
      <c r="J58" t="s">
        <v>12894</v>
      </c>
      <c r="K58">
        <v>68.5</v>
      </c>
      <c r="L58">
        <v>99.8</v>
      </c>
      <c r="M58" s="9">
        <f>Table2[[#This Row],[Post-Training Score]]-Table2[[#This Row],[Pre-Training Score]]</f>
        <v>31.299999999999997</v>
      </c>
      <c r="N58" s="13">
        <f>(Table2[[#This Row],[Score Improvement]]/Table2[[#This Row],[Pre-Training Score]])</f>
        <v>0.45693430656934303</v>
      </c>
    </row>
    <row r="59" spans="1:14" x14ac:dyDescent="0.25">
      <c r="A59" t="s">
        <v>12891</v>
      </c>
      <c r="B59" t="s">
        <v>12892</v>
      </c>
      <c r="C59" t="s">
        <v>12893</v>
      </c>
      <c r="D59" s="1">
        <v>45651</v>
      </c>
      <c r="E59">
        <v>3</v>
      </c>
      <c r="F59" t="s">
        <v>5898</v>
      </c>
      <c r="G59" t="s">
        <v>43</v>
      </c>
      <c r="H59" t="s">
        <v>45</v>
      </c>
      <c r="I59">
        <v>3500</v>
      </c>
      <c r="J59" t="s">
        <v>12894</v>
      </c>
      <c r="K59">
        <v>62.2</v>
      </c>
      <c r="L59">
        <v>82.1</v>
      </c>
      <c r="M59" s="9">
        <f>Table2[[#This Row],[Post-Training Score]]-Table2[[#This Row],[Pre-Training Score]]</f>
        <v>19.899999999999991</v>
      </c>
      <c r="N59" s="13">
        <f>(Table2[[#This Row],[Score Improvement]]/Table2[[#This Row],[Pre-Training Score]])</f>
        <v>0.31993569131832783</v>
      </c>
    </row>
    <row r="60" spans="1:14" x14ac:dyDescent="0.25">
      <c r="A60" t="s">
        <v>12891</v>
      </c>
      <c r="B60" t="s">
        <v>12892</v>
      </c>
      <c r="C60" t="s">
        <v>12893</v>
      </c>
      <c r="D60" s="1">
        <v>45651</v>
      </c>
      <c r="E60">
        <v>3</v>
      </c>
      <c r="F60" t="s">
        <v>11066</v>
      </c>
      <c r="G60" t="s">
        <v>73</v>
      </c>
      <c r="H60" t="s">
        <v>61</v>
      </c>
      <c r="I60">
        <v>3500</v>
      </c>
      <c r="J60" t="s">
        <v>12894</v>
      </c>
      <c r="K60">
        <v>55.8</v>
      </c>
      <c r="L60">
        <v>66.599999999999994</v>
      </c>
      <c r="M60" s="9">
        <f>Table2[[#This Row],[Post-Training Score]]-Table2[[#This Row],[Pre-Training Score]]</f>
        <v>10.799999999999997</v>
      </c>
      <c r="N60" s="13">
        <f>(Table2[[#This Row],[Score Improvement]]/Table2[[#This Row],[Pre-Training Score]])</f>
        <v>0.19354838709677416</v>
      </c>
    </row>
    <row r="61" spans="1:14" x14ac:dyDescent="0.25">
      <c r="A61" t="s">
        <v>12891</v>
      </c>
      <c r="B61" t="s">
        <v>12892</v>
      </c>
      <c r="C61" t="s">
        <v>12893</v>
      </c>
      <c r="D61" s="1">
        <v>45651</v>
      </c>
      <c r="E61">
        <v>3</v>
      </c>
      <c r="F61" t="s">
        <v>10311</v>
      </c>
      <c r="G61" t="s">
        <v>43</v>
      </c>
      <c r="H61" t="s">
        <v>32</v>
      </c>
      <c r="I61">
        <v>3500</v>
      </c>
      <c r="J61" t="s">
        <v>12894</v>
      </c>
      <c r="K61">
        <v>63.8</v>
      </c>
      <c r="L61">
        <v>76.7</v>
      </c>
      <c r="M61" s="9">
        <f>Table2[[#This Row],[Post-Training Score]]-Table2[[#This Row],[Pre-Training Score]]</f>
        <v>12.900000000000006</v>
      </c>
      <c r="N61" s="13">
        <f>(Table2[[#This Row],[Score Improvement]]/Table2[[#This Row],[Pre-Training Score]])</f>
        <v>0.20219435736677127</v>
      </c>
    </row>
    <row r="62" spans="1:14" x14ac:dyDescent="0.25">
      <c r="A62" t="s">
        <v>12891</v>
      </c>
      <c r="B62" t="s">
        <v>12892</v>
      </c>
      <c r="C62" t="s">
        <v>12893</v>
      </c>
      <c r="D62" s="1">
        <v>45651</v>
      </c>
      <c r="E62">
        <v>3</v>
      </c>
      <c r="F62" t="s">
        <v>7834</v>
      </c>
      <c r="G62" t="s">
        <v>100</v>
      </c>
      <c r="H62" t="s">
        <v>61</v>
      </c>
      <c r="I62">
        <v>3500</v>
      </c>
      <c r="J62" t="s">
        <v>12895</v>
      </c>
      <c r="M62" s="9">
        <f>Table2[[#This Row],[Post-Training Score]]-Table2[[#This Row],[Pre-Training Score]]</f>
        <v>0</v>
      </c>
      <c r="N62" s="13" t="e">
        <f>(Table2[[#This Row],[Score Improvement]]/Table2[[#This Row],[Pre-Training Score]])</f>
        <v>#DIV/0!</v>
      </c>
    </row>
    <row r="63" spans="1:14" x14ac:dyDescent="0.25">
      <c r="A63" t="s">
        <v>12891</v>
      </c>
      <c r="B63" t="s">
        <v>12892</v>
      </c>
      <c r="C63" t="s">
        <v>12893</v>
      </c>
      <c r="D63" s="1">
        <v>45651</v>
      </c>
      <c r="E63">
        <v>3</v>
      </c>
      <c r="F63" t="s">
        <v>11222</v>
      </c>
      <c r="G63" t="s">
        <v>69</v>
      </c>
      <c r="H63" t="s">
        <v>45</v>
      </c>
      <c r="I63">
        <v>3500</v>
      </c>
      <c r="J63" t="s">
        <v>12894</v>
      </c>
      <c r="K63">
        <v>54</v>
      </c>
      <c r="L63">
        <v>62.9</v>
      </c>
      <c r="M63" s="9">
        <f>Table2[[#This Row],[Post-Training Score]]-Table2[[#This Row],[Pre-Training Score]]</f>
        <v>8.8999999999999986</v>
      </c>
      <c r="N63" s="13">
        <f>(Table2[[#This Row],[Score Improvement]]/Table2[[#This Row],[Pre-Training Score]])</f>
        <v>0.16481481481481478</v>
      </c>
    </row>
    <row r="64" spans="1:14" x14ac:dyDescent="0.25">
      <c r="A64" t="s">
        <v>12891</v>
      </c>
      <c r="B64" t="s">
        <v>12892</v>
      </c>
      <c r="C64" t="s">
        <v>12893</v>
      </c>
      <c r="D64" s="1">
        <v>45651</v>
      </c>
      <c r="E64">
        <v>3</v>
      </c>
      <c r="F64" t="s">
        <v>5731</v>
      </c>
      <c r="G64" t="s">
        <v>73</v>
      </c>
      <c r="H64" t="s">
        <v>32</v>
      </c>
      <c r="I64">
        <v>3500</v>
      </c>
      <c r="J64" t="s">
        <v>12894</v>
      </c>
      <c r="K64">
        <v>74.7</v>
      </c>
      <c r="L64">
        <v>100</v>
      </c>
      <c r="M64" s="9">
        <f>Table2[[#This Row],[Post-Training Score]]-Table2[[#This Row],[Pre-Training Score]]</f>
        <v>25.299999999999997</v>
      </c>
      <c r="N64" s="13">
        <f>(Table2[[#This Row],[Score Improvement]]/Table2[[#This Row],[Pre-Training Score]])</f>
        <v>0.33868808567603742</v>
      </c>
    </row>
    <row r="65" spans="1:14" x14ac:dyDescent="0.25">
      <c r="A65" t="s">
        <v>12891</v>
      </c>
      <c r="B65" t="s">
        <v>12892</v>
      </c>
      <c r="C65" t="s">
        <v>12893</v>
      </c>
      <c r="D65" s="1">
        <v>45651</v>
      </c>
      <c r="E65">
        <v>3</v>
      </c>
      <c r="F65" t="s">
        <v>1521</v>
      </c>
      <c r="G65" t="s">
        <v>39</v>
      </c>
      <c r="H65" t="s">
        <v>21</v>
      </c>
      <c r="I65">
        <v>3500</v>
      </c>
      <c r="J65" t="s">
        <v>12895</v>
      </c>
      <c r="M65" s="9">
        <f>Table2[[#This Row],[Post-Training Score]]-Table2[[#This Row],[Pre-Training Score]]</f>
        <v>0</v>
      </c>
      <c r="N65" s="13" t="e">
        <f>(Table2[[#This Row],[Score Improvement]]/Table2[[#This Row],[Pre-Training Score]])</f>
        <v>#DIV/0!</v>
      </c>
    </row>
    <row r="66" spans="1:14" x14ac:dyDescent="0.25">
      <c r="A66" t="s">
        <v>12891</v>
      </c>
      <c r="B66" t="s">
        <v>12892</v>
      </c>
      <c r="C66" t="s">
        <v>12893</v>
      </c>
      <c r="D66" s="1">
        <v>45651</v>
      </c>
      <c r="E66">
        <v>3</v>
      </c>
      <c r="F66" t="s">
        <v>4010</v>
      </c>
      <c r="G66" t="s">
        <v>79</v>
      </c>
      <c r="H66" t="s">
        <v>93</v>
      </c>
      <c r="I66">
        <v>3500</v>
      </c>
      <c r="J66" t="s">
        <v>12894</v>
      </c>
      <c r="K66">
        <v>67.8</v>
      </c>
      <c r="L66">
        <v>81.5</v>
      </c>
      <c r="M66" s="9">
        <f>Table2[[#This Row],[Post-Training Score]]-Table2[[#This Row],[Pre-Training Score]]</f>
        <v>13.700000000000003</v>
      </c>
      <c r="N66" s="13">
        <f>(Table2[[#This Row],[Score Improvement]]/Table2[[#This Row],[Pre-Training Score]])</f>
        <v>0.20206489675516229</v>
      </c>
    </row>
    <row r="67" spans="1:14" x14ac:dyDescent="0.25">
      <c r="A67" t="s">
        <v>12896</v>
      </c>
      <c r="B67" t="s">
        <v>12892</v>
      </c>
      <c r="C67" t="s">
        <v>12893</v>
      </c>
      <c r="D67" s="1">
        <v>45567</v>
      </c>
      <c r="E67">
        <v>3</v>
      </c>
      <c r="F67" t="s">
        <v>10778</v>
      </c>
      <c r="G67" t="s">
        <v>136</v>
      </c>
      <c r="H67" t="s">
        <v>45</v>
      </c>
      <c r="I67">
        <v>3500</v>
      </c>
      <c r="J67" t="s">
        <v>12894</v>
      </c>
      <c r="K67">
        <v>55.8</v>
      </c>
      <c r="L67">
        <v>83.7</v>
      </c>
      <c r="M67" s="9">
        <f>Table2[[#This Row],[Post-Training Score]]-Table2[[#This Row],[Pre-Training Score]]</f>
        <v>27.900000000000006</v>
      </c>
      <c r="N67" s="13">
        <f>(Table2[[#This Row],[Score Improvement]]/Table2[[#This Row],[Pre-Training Score]])</f>
        <v>0.50000000000000011</v>
      </c>
    </row>
    <row r="68" spans="1:14" x14ac:dyDescent="0.25">
      <c r="A68" t="s">
        <v>12896</v>
      </c>
      <c r="B68" t="s">
        <v>12892</v>
      </c>
      <c r="C68" t="s">
        <v>12893</v>
      </c>
      <c r="D68" s="1">
        <v>45567</v>
      </c>
      <c r="E68">
        <v>3</v>
      </c>
      <c r="F68" t="s">
        <v>7485</v>
      </c>
      <c r="G68" t="s">
        <v>39</v>
      </c>
      <c r="H68" t="s">
        <v>32</v>
      </c>
      <c r="I68">
        <v>3500</v>
      </c>
      <c r="J68" t="s">
        <v>12894</v>
      </c>
      <c r="K68">
        <v>40.299999999999997</v>
      </c>
      <c r="L68">
        <v>46.2</v>
      </c>
      <c r="M68" s="9">
        <f>Table2[[#This Row],[Post-Training Score]]-Table2[[#This Row],[Pre-Training Score]]</f>
        <v>5.9000000000000057</v>
      </c>
      <c r="N68" s="13">
        <f>(Table2[[#This Row],[Score Improvement]]/Table2[[#This Row],[Pre-Training Score]])</f>
        <v>0.14640198511166269</v>
      </c>
    </row>
    <row r="69" spans="1:14" x14ac:dyDescent="0.25">
      <c r="A69" t="s">
        <v>12896</v>
      </c>
      <c r="B69" t="s">
        <v>12892</v>
      </c>
      <c r="C69" t="s">
        <v>12893</v>
      </c>
      <c r="D69" s="1">
        <v>45567</v>
      </c>
      <c r="E69">
        <v>3</v>
      </c>
      <c r="F69" t="s">
        <v>561</v>
      </c>
      <c r="G69" t="s">
        <v>69</v>
      </c>
      <c r="H69" t="s">
        <v>45</v>
      </c>
      <c r="I69">
        <v>3500</v>
      </c>
      <c r="J69" t="s">
        <v>12894</v>
      </c>
      <c r="K69">
        <v>48.8</v>
      </c>
      <c r="L69">
        <v>68.2</v>
      </c>
      <c r="M69" s="9">
        <f>Table2[[#This Row],[Post-Training Score]]-Table2[[#This Row],[Pre-Training Score]]</f>
        <v>19.400000000000006</v>
      </c>
      <c r="N69" s="13">
        <f>(Table2[[#This Row],[Score Improvement]]/Table2[[#This Row],[Pre-Training Score]])</f>
        <v>0.39754098360655754</v>
      </c>
    </row>
    <row r="70" spans="1:14" x14ac:dyDescent="0.25">
      <c r="A70" t="s">
        <v>12896</v>
      </c>
      <c r="B70" t="s">
        <v>12892</v>
      </c>
      <c r="C70" t="s">
        <v>12893</v>
      </c>
      <c r="D70" s="1">
        <v>45567</v>
      </c>
      <c r="E70">
        <v>3</v>
      </c>
      <c r="F70" t="s">
        <v>11109</v>
      </c>
      <c r="G70" t="s">
        <v>100</v>
      </c>
      <c r="H70" t="s">
        <v>21</v>
      </c>
      <c r="I70">
        <v>3500</v>
      </c>
      <c r="J70" t="s">
        <v>12894</v>
      </c>
      <c r="K70">
        <v>48.4</v>
      </c>
      <c r="L70">
        <v>82.8</v>
      </c>
      <c r="M70" s="9">
        <f>Table2[[#This Row],[Post-Training Score]]-Table2[[#This Row],[Pre-Training Score]]</f>
        <v>34.4</v>
      </c>
      <c r="N70" s="13">
        <f>(Table2[[#This Row],[Score Improvement]]/Table2[[#This Row],[Pre-Training Score]])</f>
        <v>0.71074380165289253</v>
      </c>
    </row>
    <row r="71" spans="1:14" x14ac:dyDescent="0.25">
      <c r="A71" t="s">
        <v>12896</v>
      </c>
      <c r="B71" t="s">
        <v>12892</v>
      </c>
      <c r="C71" t="s">
        <v>12893</v>
      </c>
      <c r="D71" s="1">
        <v>45567</v>
      </c>
      <c r="E71">
        <v>3</v>
      </c>
      <c r="F71" t="s">
        <v>10986</v>
      </c>
      <c r="G71" t="s">
        <v>136</v>
      </c>
      <c r="H71" t="s">
        <v>21</v>
      </c>
      <c r="I71">
        <v>3500</v>
      </c>
      <c r="J71" t="s">
        <v>12894</v>
      </c>
      <c r="K71">
        <v>51.7</v>
      </c>
      <c r="L71">
        <v>78.8</v>
      </c>
      <c r="M71" s="9">
        <f>Table2[[#This Row],[Post-Training Score]]-Table2[[#This Row],[Pre-Training Score]]</f>
        <v>27.099999999999994</v>
      </c>
      <c r="N71" s="13">
        <f>(Table2[[#This Row],[Score Improvement]]/Table2[[#This Row],[Pre-Training Score]])</f>
        <v>0.52417794970986442</v>
      </c>
    </row>
    <row r="72" spans="1:14" x14ac:dyDescent="0.25">
      <c r="A72" t="s">
        <v>12896</v>
      </c>
      <c r="B72" t="s">
        <v>12892</v>
      </c>
      <c r="C72" t="s">
        <v>12893</v>
      </c>
      <c r="D72" s="1">
        <v>45567</v>
      </c>
      <c r="E72">
        <v>3</v>
      </c>
      <c r="F72" t="s">
        <v>3960</v>
      </c>
      <c r="G72" t="s">
        <v>43</v>
      </c>
      <c r="H72" t="s">
        <v>32</v>
      </c>
      <c r="I72">
        <v>3500</v>
      </c>
      <c r="J72" t="s">
        <v>12895</v>
      </c>
      <c r="M72" s="9">
        <f>Table2[[#This Row],[Post-Training Score]]-Table2[[#This Row],[Pre-Training Score]]</f>
        <v>0</v>
      </c>
      <c r="N72" s="13" t="e">
        <f>(Table2[[#This Row],[Score Improvement]]/Table2[[#This Row],[Pre-Training Score]])</f>
        <v>#DIV/0!</v>
      </c>
    </row>
    <row r="73" spans="1:14" x14ac:dyDescent="0.25">
      <c r="A73" t="s">
        <v>12896</v>
      </c>
      <c r="B73" t="s">
        <v>12892</v>
      </c>
      <c r="C73" t="s">
        <v>12893</v>
      </c>
      <c r="D73" s="1">
        <v>45567</v>
      </c>
      <c r="E73">
        <v>3</v>
      </c>
      <c r="F73" t="s">
        <v>8074</v>
      </c>
      <c r="G73" t="s">
        <v>121</v>
      </c>
      <c r="H73" t="s">
        <v>61</v>
      </c>
      <c r="I73">
        <v>3500</v>
      </c>
      <c r="J73" t="s">
        <v>12894</v>
      </c>
      <c r="K73">
        <v>62.1</v>
      </c>
      <c r="L73">
        <v>87.6</v>
      </c>
      <c r="M73" s="9">
        <f>Table2[[#This Row],[Post-Training Score]]-Table2[[#This Row],[Pre-Training Score]]</f>
        <v>25.499999999999993</v>
      </c>
      <c r="N73" s="13">
        <f>(Table2[[#This Row],[Score Improvement]]/Table2[[#This Row],[Pre-Training Score]])</f>
        <v>0.41062801932367138</v>
      </c>
    </row>
    <row r="74" spans="1:14" x14ac:dyDescent="0.25">
      <c r="A74" t="s">
        <v>12896</v>
      </c>
      <c r="B74" t="s">
        <v>12892</v>
      </c>
      <c r="C74" t="s">
        <v>12893</v>
      </c>
      <c r="D74" s="1">
        <v>45567</v>
      </c>
      <c r="E74">
        <v>3</v>
      </c>
      <c r="F74" t="s">
        <v>9639</v>
      </c>
      <c r="G74" t="s">
        <v>43</v>
      </c>
      <c r="H74" t="s">
        <v>45</v>
      </c>
      <c r="I74">
        <v>3500</v>
      </c>
      <c r="J74" t="s">
        <v>12894</v>
      </c>
      <c r="K74">
        <v>66.7</v>
      </c>
      <c r="L74">
        <v>91.1</v>
      </c>
      <c r="M74" s="9">
        <f>Table2[[#This Row],[Post-Training Score]]-Table2[[#This Row],[Pre-Training Score]]</f>
        <v>24.399999999999991</v>
      </c>
      <c r="N74" s="13">
        <f>(Table2[[#This Row],[Score Improvement]]/Table2[[#This Row],[Pre-Training Score]])</f>
        <v>0.36581709145427271</v>
      </c>
    </row>
    <row r="75" spans="1:14" x14ac:dyDescent="0.25">
      <c r="A75" t="s">
        <v>12896</v>
      </c>
      <c r="B75" t="s">
        <v>12892</v>
      </c>
      <c r="C75" t="s">
        <v>12893</v>
      </c>
      <c r="D75" s="1">
        <v>45567</v>
      </c>
      <c r="E75">
        <v>3</v>
      </c>
      <c r="F75" t="s">
        <v>919</v>
      </c>
      <c r="G75" t="s">
        <v>69</v>
      </c>
      <c r="H75" t="s">
        <v>32</v>
      </c>
      <c r="I75">
        <v>3500</v>
      </c>
      <c r="J75" t="s">
        <v>12894</v>
      </c>
      <c r="K75">
        <v>65.599999999999994</v>
      </c>
      <c r="L75">
        <v>77.099999999999994</v>
      </c>
      <c r="M75" s="9">
        <f>Table2[[#This Row],[Post-Training Score]]-Table2[[#This Row],[Pre-Training Score]]</f>
        <v>11.5</v>
      </c>
      <c r="N75" s="13">
        <f>(Table2[[#This Row],[Score Improvement]]/Table2[[#This Row],[Pre-Training Score]])</f>
        <v>0.1753048780487805</v>
      </c>
    </row>
    <row r="76" spans="1:14" x14ac:dyDescent="0.25">
      <c r="A76" t="s">
        <v>12896</v>
      </c>
      <c r="B76" t="s">
        <v>12892</v>
      </c>
      <c r="C76" t="s">
        <v>12893</v>
      </c>
      <c r="D76" s="1">
        <v>45567</v>
      </c>
      <c r="E76">
        <v>3</v>
      </c>
      <c r="F76" t="s">
        <v>6326</v>
      </c>
      <c r="G76" t="s">
        <v>30</v>
      </c>
      <c r="H76" t="s">
        <v>137</v>
      </c>
      <c r="I76">
        <v>3500</v>
      </c>
      <c r="J76" t="s">
        <v>12894</v>
      </c>
      <c r="K76">
        <v>48.1</v>
      </c>
      <c r="L76">
        <v>66.400000000000006</v>
      </c>
      <c r="M76" s="9">
        <f>Table2[[#This Row],[Post-Training Score]]-Table2[[#This Row],[Pre-Training Score]]</f>
        <v>18.300000000000004</v>
      </c>
      <c r="N76" s="13">
        <f>(Table2[[#This Row],[Score Improvement]]/Table2[[#This Row],[Pre-Training Score]])</f>
        <v>0.38045738045738053</v>
      </c>
    </row>
    <row r="77" spans="1:14" x14ac:dyDescent="0.25">
      <c r="A77" t="s">
        <v>12896</v>
      </c>
      <c r="B77" t="s">
        <v>12892</v>
      </c>
      <c r="C77" t="s">
        <v>12893</v>
      </c>
      <c r="D77" s="1">
        <v>45567</v>
      </c>
      <c r="E77">
        <v>3</v>
      </c>
      <c r="F77" t="s">
        <v>5974</v>
      </c>
      <c r="G77" t="s">
        <v>43</v>
      </c>
      <c r="H77" t="s">
        <v>45</v>
      </c>
      <c r="I77">
        <v>3500</v>
      </c>
      <c r="J77" t="s">
        <v>12894</v>
      </c>
      <c r="K77">
        <v>42.8</v>
      </c>
      <c r="L77">
        <v>77.7</v>
      </c>
      <c r="M77" s="9">
        <f>Table2[[#This Row],[Post-Training Score]]-Table2[[#This Row],[Pre-Training Score]]</f>
        <v>34.900000000000006</v>
      </c>
      <c r="N77" s="13">
        <f>(Table2[[#This Row],[Score Improvement]]/Table2[[#This Row],[Pre-Training Score]])</f>
        <v>0.81542056074766378</v>
      </c>
    </row>
    <row r="78" spans="1:14" x14ac:dyDescent="0.25">
      <c r="A78" t="s">
        <v>12896</v>
      </c>
      <c r="B78" t="s">
        <v>12892</v>
      </c>
      <c r="C78" t="s">
        <v>12893</v>
      </c>
      <c r="D78" s="1">
        <v>45567</v>
      </c>
      <c r="E78">
        <v>3</v>
      </c>
      <c r="F78" t="s">
        <v>7401</v>
      </c>
      <c r="G78" t="s">
        <v>136</v>
      </c>
      <c r="H78" t="s">
        <v>45</v>
      </c>
      <c r="I78">
        <v>3500</v>
      </c>
      <c r="J78" t="s">
        <v>12894</v>
      </c>
      <c r="K78">
        <v>57.6</v>
      </c>
      <c r="L78">
        <v>70.3</v>
      </c>
      <c r="M78" s="9">
        <f>Table2[[#This Row],[Post-Training Score]]-Table2[[#This Row],[Pre-Training Score]]</f>
        <v>12.699999999999996</v>
      </c>
      <c r="N78" s="13">
        <f>(Table2[[#This Row],[Score Improvement]]/Table2[[#This Row],[Pre-Training Score]])</f>
        <v>0.22048611111111102</v>
      </c>
    </row>
    <row r="79" spans="1:14" x14ac:dyDescent="0.25">
      <c r="A79" t="s">
        <v>12896</v>
      </c>
      <c r="B79" t="s">
        <v>12892</v>
      </c>
      <c r="C79" t="s">
        <v>12893</v>
      </c>
      <c r="D79" s="1">
        <v>45567</v>
      </c>
      <c r="E79">
        <v>3</v>
      </c>
      <c r="F79" t="s">
        <v>7608</v>
      </c>
      <c r="G79" t="s">
        <v>30</v>
      </c>
      <c r="H79" t="s">
        <v>93</v>
      </c>
      <c r="I79">
        <v>3500</v>
      </c>
      <c r="J79" t="s">
        <v>12894</v>
      </c>
      <c r="K79">
        <v>72.7</v>
      </c>
      <c r="L79">
        <v>91</v>
      </c>
      <c r="M79" s="9">
        <f>Table2[[#This Row],[Post-Training Score]]-Table2[[#This Row],[Pre-Training Score]]</f>
        <v>18.299999999999997</v>
      </c>
      <c r="N79" s="13">
        <f>(Table2[[#This Row],[Score Improvement]]/Table2[[#This Row],[Pre-Training Score]])</f>
        <v>0.25171939477303984</v>
      </c>
    </row>
    <row r="80" spans="1:14" x14ac:dyDescent="0.25">
      <c r="A80" t="s">
        <v>12896</v>
      </c>
      <c r="B80" t="s">
        <v>12892</v>
      </c>
      <c r="C80" t="s">
        <v>12893</v>
      </c>
      <c r="D80" s="1">
        <v>45567</v>
      </c>
      <c r="E80">
        <v>3</v>
      </c>
      <c r="F80" t="s">
        <v>5743</v>
      </c>
      <c r="G80" t="s">
        <v>19</v>
      </c>
      <c r="H80" t="s">
        <v>21</v>
      </c>
      <c r="I80">
        <v>3500</v>
      </c>
      <c r="J80" t="s">
        <v>12894</v>
      </c>
      <c r="K80">
        <v>74.400000000000006</v>
      </c>
      <c r="L80">
        <v>81.3</v>
      </c>
      <c r="M80" s="9">
        <f>Table2[[#This Row],[Post-Training Score]]-Table2[[#This Row],[Pre-Training Score]]</f>
        <v>6.8999999999999915</v>
      </c>
      <c r="N80" s="13">
        <f>(Table2[[#This Row],[Score Improvement]]/Table2[[#This Row],[Pre-Training Score]])</f>
        <v>9.2741935483870844E-2</v>
      </c>
    </row>
    <row r="81" spans="1:14" x14ac:dyDescent="0.25">
      <c r="A81" t="s">
        <v>12896</v>
      </c>
      <c r="B81" t="s">
        <v>12892</v>
      </c>
      <c r="C81" t="s">
        <v>12893</v>
      </c>
      <c r="D81" s="1">
        <v>45567</v>
      </c>
      <c r="E81">
        <v>3</v>
      </c>
      <c r="F81" t="s">
        <v>3890</v>
      </c>
      <c r="G81" t="s">
        <v>86</v>
      </c>
      <c r="H81" t="s">
        <v>61</v>
      </c>
      <c r="I81">
        <v>3500</v>
      </c>
      <c r="J81" t="s">
        <v>12894</v>
      </c>
      <c r="K81">
        <v>68.099999999999994</v>
      </c>
      <c r="L81">
        <v>82.4</v>
      </c>
      <c r="M81" s="9">
        <f>Table2[[#This Row],[Post-Training Score]]-Table2[[#This Row],[Pre-Training Score]]</f>
        <v>14.300000000000011</v>
      </c>
      <c r="N81" s="13">
        <f>(Table2[[#This Row],[Score Improvement]]/Table2[[#This Row],[Pre-Training Score]])</f>
        <v>0.20998531571218815</v>
      </c>
    </row>
    <row r="82" spans="1:14" x14ac:dyDescent="0.25">
      <c r="A82" t="s">
        <v>12896</v>
      </c>
      <c r="B82" t="s">
        <v>12892</v>
      </c>
      <c r="C82" t="s">
        <v>12893</v>
      </c>
      <c r="D82" s="1">
        <v>45567</v>
      </c>
      <c r="E82">
        <v>3</v>
      </c>
      <c r="F82" t="s">
        <v>5583</v>
      </c>
      <c r="G82" t="s">
        <v>43</v>
      </c>
      <c r="H82" t="s">
        <v>137</v>
      </c>
      <c r="I82">
        <v>3500</v>
      </c>
      <c r="J82" t="s">
        <v>12894</v>
      </c>
      <c r="K82">
        <v>44.6</v>
      </c>
      <c r="L82">
        <v>54.7</v>
      </c>
      <c r="M82" s="9">
        <f>Table2[[#This Row],[Post-Training Score]]-Table2[[#This Row],[Pre-Training Score]]</f>
        <v>10.100000000000001</v>
      </c>
      <c r="N82" s="13">
        <f>(Table2[[#This Row],[Score Improvement]]/Table2[[#This Row],[Pre-Training Score]])</f>
        <v>0.22645739910313903</v>
      </c>
    </row>
    <row r="83" spans="1:14" x14ac:dyDescent="0.25">
      <c r="A83" t="s">
        <v>12896</v>
      </c>
      <c r="B83" t="s">
        <v>12892</v>
      </c>
      <c r="C83" t="s">
        <v>12893</v>
      </c>
      <c r="D83" s="1">
        <v>45567</v>
      </c>
      <c r="E83">
        <v>3</v>
      </c>
      <c r="F83" t="s">
        <v>7986</v>
      </c>
      <c r="G83" t="s">
        <v>39</v>
      </c>
      <c r="H83" t="s">
        <v>61</v>
      </c>
      <c r="I83">
        <v>3500</v>
      </c>
      <c r="J83" t="s">
        <v>12894</v>
      </c>
      <c r="K83">
        <v>73.099999999999994</v>
      </c>
      <c r="L83">
        <v>95.5</v>
      </c>
      <c r="M83" s="9">
        <f>Table2[[#This Row],[Post-Training Score]]-Table2[[#This Row],[Pre-Training Score]]</f>
        <v>22.400000000000006</v>
      </c>
      <c r="N83" s="13">
        <f>(Table2[[#This Row],[Score Improvement]]/Table2[[#This Row],[Pre-Training Score]])</f>
        <v>0.3064295485636116</v>
      </c>
    </row>
    <row r="84" spans="1:14" x14ac:dyDescent="0.25">
      <c r="A84" t="s">
        <v>12896</v>
      </c>
      <c r="B84" t="s">
        <v>12892</v>
      </c>
      <c r="C84" t="s">
        <v>12893</v>
      </c>
      <c r="D84" s="1">
        <v>45567</v>
      </c>
      <c r="E84">
        <v>3</v>
      </c>
      <c r="F84" t="s">
        <v>10867</v>
      </c>
      <c r="G84" t="s">
        <v>19</v>
      </c>
      <c r="H84" t="s">
        <v>232</v>
      </c>
      <c r="I84">
        <v>3500</v>
      </c>
      <c r="J84" t="s">
        <v>12894</v>
      </c>
      <c r="K84">
        <v>40.200000000000003</v>
      </c>
      <c r="L84">
        <v>58.6</v>
      </c>
      <c r="M84" s="9">
        <f>Table2[[#This Row],[Post-Training Score]]-Table2[[#This Row],[Pre-Training Score]]</f>
        <v>18.399999999999999</v>
      </c>
      <c r="N84" s="13">
        <f>(Table2[[#This Row],[Score Improvement]]/Table2[[#This Row],[Pre-Training Score]])</f>
        <v>0.45771144278606957</v>
      </c>
    </row>
    <row r="85" spans="1:14" x14ac:dyDescent="0.25">
      <c r="A85" t="s">
        <v>12896</v>
      </c>
      <c r="B85" t="s">
        <v>12892</v>
      </c>
      <c r="C85" t="s">
        <v>12893</v>
      </c>
      <c r="D85" s="1">
        <v>45567</v>
      </c>
      <c r="E85">
        <v>3</v>
      </c>
      <c r="F85" t="s">
        <v>10212</v>
      </c>
      <c r="G85" t="s">
        <v>136</v>
      </c>
      <c r="H85" t="s">
        <v>61</v>
      </c>
      <c r="I85">
        <v>3500</v>
      </c>
      <c r="J85" t="s">
        <v>12894</v>
      </c>
      <c r="K85">
        <v>46.1</v>
      </c>
      <c r="L85">
        <v>70.599999999999994</v>
      </c>
      <c r="M85" s="9">
        <f>Table2[[#This Row],[Post-Training Score]]-Table2[[#This Row],[Pre-Training Score]]</f>
        <v>24.499999999999993</v>
      </c>
      <c r="N85" s="13">
        <f>(Table2[[#This Row],[Score Improvement]]/Table2[[#This Row],[Pre-Training Score]])</f>
        <v>0.53145336225596507</v>
      </c>
    </row>
    <row r="86" spans="1:14" x14ac:dyDescent="0.25">
      <c r="A86" t="s">
        <v>12896</v>
      </c>
      <c r="B86" t="s">
        <v>12892</v>
      </c>
      <c r="C86" t="s">
        <v>12893</v>
      </c>
      <c r="D86" s="1">
        <v>45567</v>
      </c>
      <c r="E86">
        <v>3</v>
      </c>
      <c r="F86" t="s">
        <v>5747</v>
      </c>
      <c r="G86" t="s">
        <v>69</v>
      </c>
      <c r="H86" t="s">
        <v>61</v>
      </c>
      <c r="I86">
        <v>3500</v>
      </c>
      <c r="J86" t="s">
        <v>12894</v>
      </c>
      <c r="K86">
        <v>43.4</v>
      </c>
      <c r="L86">
        <v>69.8</v>
      </c>
      <c r="M86" s="9">
        <f>Table2[[#This Row],[Post-Training Score]]-Table2[[#This Row],[Pre-Training Score]]</f>
        <v>26.4</v>
      </c>
      <c r="N86" s="13">
        <f>(Table2[[#This Row],[Score Improvement]]/Table2[[#This Row],[Pre-Training Score]])</f>
        <v>0.60829493087557607</v>
      </c>
    </row>
    <row r="87" spans="1:14" x14ac:dyDescent="0.25">
      <c r="A87" t="s">
        <v>12896</v>
      </c>
      <c r="B87" t="s">
        <v>12892</v>
      </c>
      <c r="C87" t="s">
        <v>12893</v>
      </c>
      <c r="D87" s="1">
        <v>45567</v>
      </c>
      <c r="E87">
        <v>3</v>
      </c>
      <c r="F87" t="s">
        <v>4061</v>
      </c>
      <c r="G87" t="s">
        <v>86</v>
      </c>
      <c r="H87" t="s">
        <v>93</v>
      </c>
      <c r="I87">
        <v>3500</v>
      </c>
      <c r="J87" t="s">
        <v>12894</v>
      </c>
      <c r="K87">
        <v>71.099999999999994</v>
      </c>
      <c r="L87">
        <v>87.8</v>
      </c>
      <c r="M87" s="9">
        <f>Table2[[#This Row],[Post-Training Score]]-Table2[[#This Row],[Pre-Training Score]]</f>
        <v>16.700000000000003</v>
      </c>
      <c r="N87" s="13">
        <f>(Table2[[#This Row],[Score Improvement]]/Table2[[#This Row],[Pre-Training Score]])</f>
        <v>0.23488045007032354</v>
      </c>
    </row>
    <row r="88" spans="1:14" x14ac:dyDescent="0.25">
      <c r="A88" t="s">
        <v>12896</v>
      </c>
      <c r="B88" t="s">
        <v>12892</v>
      </c>
      <c r="C88" t="s">
        <v>12893</v>
      </c>
      <c r="D88" s="1">
        <v>45567</v>
      </c>
      <c r="E88">
        <v>3</v>
      </c>
      <c r="F88" t="s">
        <v>2522</v>
      </c>
      <c r="G88" t="s">
        <v>73</v>
      </c>
      <c r="H88" t="s">
        <v>32</v>
      </c>
      <c r="I88">
        <v>3500</v>
      </c>
      <c r="J88" t="s">
        <v>12894</v>
      </c>
      <c r="K88">
        <v>68.3</v>
      </c>
      <c r="L88">
        <v>95.2</v>
      </c>
      <c r="M88" s="9">
        <f>Table2[[#This Row],[Post-Training Score]]-Table2[[#This Row],[Pre-Training Score]]</f>
        <v>26.900000000000006</v>
      </c>
      <c r="N88" s="13">
        <f>(Table2[[#This Row],[Score Improvement]]/Table2[[#This Row],[Pre-Training Score]])</f>
        <v>0.3938506588579796</v>
      </c>
    </row>
    <row r="89" spans="1:14" x14ac:dyDescent="0.25">
      <c r="A89" t="s">
        <v>12896</v>
      </c>
      <c r="B89" t="s">
        <v>12892</v>
      </c>
      <c r="C89" t="s">
        <v>12893</v>
      </c>
      <c r="D89" s="1">
        <v>45567</v>
      </c>
      <c r="E89">
        <v>3</v>
      </c>
      <c r="F89" t="s">
        <v>1337</v>
      </c>
      <c r="G89" t="s">
        <v>19</v>
      </c>
      <c r="H89" t="s">
        <v>145</v>
      </c>
      <c r="I89">
        <v>3500</v>
      </c>
      <c r="J89" t="s">
        <v>12894</v>
      </c>
      <c r="K89">
        <v>42.3</v>
      </c>
      <c r="L89">
        <v>75.3</v>
      </c>
      <c r="M89" s="9">
        <f>Table2[[#This Row],[Post-Training Score]]-Table2[[#This Row],[Pre-Training Score]]</f>
        <v>33</v>
      </c>
      <c r="N89" s="13">
        <f>(Table2[[#This Row],[Score Improvement]]/Table2[[#This Row],[Pre-Training Score]])</f>
        <v>0.78014184397163122</v>
      </c>
    </row>
    <row r="90" spans="1:14" x14ac:dyDescent="0.25">
      <c r="A90" t="s">
        <v>12896</v>
      </c>
      <c r="B90" t="s">
        <v>12892</v>
      </c>
      <c r="C90" t="s">
        <v>12893</v>
      </c>
      <c r="D90" s="1">
        <v>45567</v>
      </c>
      <c r="E90">
        <v>3</v>
      </c>
      <c r="F90" t="s">
        <v>5988</v>
      </c>
      <c r="G90" t="s">
        <v>43</v>
      </c>
      <c r="H90" t="s">
        <v>61</v>
      </c>
      <c r="I90">
        <v>3500</v>
      </c>
      <c r="J90" t="s">
        <v>12894</v>
      </c>
      <c r="K90">
        <v>53.4</v>
      </c>
      <c r="L90">
        <v>80.400000000000006</v>
      </c>
      <c r="M90" s="9">
        <f>Table2[[#This Row],[Post-Training Score]]-Table2[[#This Row],[Pre-Training Score]]</f>
        <v>27.000000000000007</v>
      </c>
      <c r="N90" s="13">
        <f>(Table2[[#This Row],[Score Improvement]]/Table2[[#This Row],[Pre-Training Score]])</f>
        <v>0.50561797752809001</v>
      </c>
    </row>
    <row r="91" spans="1:14" x14ac:dyDescent="0.25">
      <c r="A91" t="s">
        <v>12896</v>
      </c>
      <c r="B91" t="s">
        <v>12892</v>
      </c>
      <c r="C91" t="s">
        <v>12893</v>
      </c>
      <c r="D91" s="1">
        <v>45567</v>
      </c>
      <c r="E91">
        <v>3</v>
      </c>
      <c r="F91" t="s">
        <v>5345</v>
      </c>
      <c r="G91" t="s">
        <v>19</v>
      </c>
      <c r="H91" t="s">
        <v>21</v>
      </c>
      <c r="I91">
        <v>3500</v>
      </c>
      <c r="J91" t="s">
        <v>12894</v>
      </c>
      <c r="K91">
        <v>43.6</v>
      </c>
      <c r="L91">
        <v>63.6</v>
      </c>
      <c r="M91" s="9">
        <f>Table2[[#This Row],[Post-Training Score]]-Table2[[#This Row],[Pre-Training Score]]</f>
        <v>20</v>
      </c>
      <c r="N91" s="13">
        <f>(Table2[[#This Row],[Score Improvement]]/Table2[[#This Row],[Pre-Training Score]])</f>
        <v>0.4587155963302752</v>
      </c>
    </row>
    <row r="92" spans="1:14" x14ac:dyDescent="0.25">
      <c r="A92" t="s">
        <v>12896</v>
      </c>
      <c r="B92" t="s">
        <v>12892</v>
      </c>
      <c r="C92" t="s">
        <v>12893</v>
      </c>
      <c r="D92" s="1">
        <v>45567</v>
      </c>
      <c r="E92">
        <v>3</v>
      </c>
      <c r="F92" t="s">
        <v>1286</v>
      </c>
      <c r="G92" t="s">
        <v>100</v>
      </c>
      <c r="H92" t="s">
        <v>61</v>
      </c>
      <c r="I92">
        <v>3500</v>
      </c>
      <c r="J92" t="s">
        <v>12895</v>
      </c>
      <c r="M92" s="9">
        <f>Table2[[#This Row],[Post-Training Score]]-Table2[[#This Row],[Pre-Training Score]]</f>
        <v>0</v>
      </c>
      <c r="N92" s="13" t="e">
        <f>(Table2[[#This Row],[Score Improvement]]/Table2[[#This Row],[Pre-Training Score]])</f>
        <v>#DIV/0!</v>
      </c>
    </row>
    <row r="93" spans="1:14" x14ac:dyDescent="0.25">
      <c r="A93" t="s">
        <v>12896</v>
      </c>
      <c r="B93" t="s">
        <v>12892</v>
      </c>
      <c r="C93" t="s">
        <v>12893</v>
      </c>
      <c r="D93" s="1">
        <v>45567</v>
      </c>
      <c r="E93">
        <v>3</v>
      </c>
      <c r="F93" t="s">
        <v>6305</v>
      </c>
      <c r="G93" t="s">
        <v>121</v>
      </c>
      <c r="H93" t="s">
        <v>93</v>
      </c>
      <c r="I93">
        <v>3500</v>
      </c>
      <c r="J93" t="s">
        <v>12894</v>
      </c>
      <c r="K93">
        <v>63.5</v>
      </c>
      <c r="L93">
        <v>72.099999999999994</v>
      </c>
      <c r="M93" s="9">
        <f>Table2[[#This Row],[Post-Training Score]]-Table2[[#This Row],[Pre-Training Score]]</f>
        <v>8.5999999999999943</v>
      </c>
      <c r="N93" s="13">
        <f>(Table2[[#This Row],[Score Improvement]]/Table2[[#This Row],[Pre-Training Score]])</f>
        <v>0.13543307086614165</v>
      </c>
    </row>
    <row r="94" spans="1:14" x14ac:dyDescent="0.25">
      <c r="A94" t="s">
        <v>12896</v>
      </c>
      <c r="B94" t="s">
        <v>12892</v>
      </c>
      <c r="C94" t="s">
        <v>12893</v>
      </c>
      <c r="D94" s="1">
        <v>45567</v>
      </c>
      <c r="E94">
        <v>3</v>
      </c>
      <c r="F94" t="s">
        <v>9726</v>
      </c>
      <c r="G94" t="s">
        <v>73</v>
      </c>
      <c r="H94" t="s">
        <v>32</v>
      </c>
      <c r="I94">
        <v>3500</v>
      </c>
      <c r="J94" t="s">
        <v>12894</v>
      </c>
      <c r="K94">
        <v>54.4</v>
      </c>
      <c r="L94">
        <v>85.8</v>
      </c>
      <c r="M94" s="9">
        <f>Table2[[#This Row],[Post-Training Score]]-Table2[[#This Row],[Pre-Training Score]]</f>
        <v>31.4</v>
      </c>
      <c r="N94" s="13">
        <f>(Table2[[#This Row],[Score Improvement]]/Table2[[#This Row],[Pre-Training Score]])</f>
        <v>0.57720588235294112</v>
      </c>
    </row>
    <row r="95" spans="1:14" x14ac:dyDescent="0.25">
      <c r="A95" t="s">
        <v>12896</v>
      </c>
      <c r="B95" t="s">
        <v>12892</v>
      </c>
      <c r="C95" t="s">
        <v>12893</v>
      </c>
      <c r="D95" s="1">
        <v>45567</v>
      </c>
      <c r="E95">
        <v>3</v>
      </c>
      <c r="F95" t="s">
        <v>5938</v>
      </c>
      <c r="G95" t="s">
        <v>121</v>
      </c>
      <c r="H95" t="s">
        <v>45</v>
      </c>
      <c r="I95">
        <v>3500</v>
      </c>
      <c r="J95" t="s">
        <v>12894</v>
      </c>
      <c r="K95">
        <v>46.2</v>
      </c>
      <c r="L95">
        <v>59.5</v>
      </c>
      <c r="M95" s="9">
        <f>Table2[[#This Row],[Post-Training Score]]-Table2[[#This Row],[Pre-Training Score]]</f>
        <v>13.299999999999997</v>
      </c>
      <c r="N95" s="13">
        <f>(Table2[[#This Row],[Score Improvement]]/Table2[[#This Row],[Pre-Training Score]])</f>
        <v>0.28787878787878779</v>
      </c>
    </row>
    <row r="96" spans="1:14" x14ac:dyDescent="0.25">
      <c r="A96" t="s">
        <v>12896</v>
      </c>
      <c r="B96" t="s">
        <v>12892</v>
      </c>
      <c r="C96" t="s">
        <v>12893</v>
      </c>
      <c r="D96" s="1">
        <v>45567</v>
      </c>
      <c r="E96">
        <v>3</v>
      </c>
      <c r="F96" t="s">
        <v>10848</v>
      </c>
      <c r="G96" t="s">
        <v>136</v>
      </c>
      <c r="H96" t="s">
        <v>45</v>
      </c>
      <c r="I96">
        <v>3500</v>
      </c>
      <c r="J96" t="s">
        <v>12894</v>
      </c>
      <c r="K96">
        <v>72.3</v>
      </c>
      <c r="L96">
        <v>82.7</v>
      </c>
      <c r="M96" s="9">
        <f>Table2[[#This Row],[Post-Training Score]]-Table2[[#This Row],[Pre-Training Score]]</f>
        <v>10.400000000000006</v>
      </c>
      <c r="N96" s="13">
        <f>(Table2[[#This Row],[Score Improvement]]/Table2[[#This Row],[Pre-Training Score]])</f>
        <v>0.14384508990318126</v>
      </c>
    </row>
    <row r="97" spans="1:14" x14ac:dyDescent="0.25">
      <c r="A97" t="s">
        <v>12896</v>
      </c>
      <c r="B97" t="s">
        <v>12892</v>
      </c>
      <c r="C97" t="s">
        <v>12893</v>
      </c>
      <c r="D97" s="1">
        <v>45567</v>
      </c>
      <c r="E97">
        <v>3</v>
      </c>
      <c r="F97" t="s">
        <v>10849</v>
      </c>
      <c r="G97" t="s">
        <v>69</v>
      </c>
      <c r="H97" t="s">
        <v>21</v>
      </c>
      <c r="I97">
        <v>3500</v>
      </c>
      <c r="J97" t="s">
        <v>12894</v>
      </c>
      <c r="K97">
        <v>71.8</v>
      </c>
      <c r="L97">
        <v>98.8</v>
      </c>
      <c r="M97" s="9">
        <f>Table2[[#This Row],[Post-Training Score]]-Table2[[#This Row],[Pre-Training Score]]</f>
        <v>27</v>
      </c>
      <c r="N97" s="13">
        <f>(Table2[[#This Row],[Score Improvement]]/Table2[[#This Row],[Pre-Training Score]])</f>
        <v>0.37604456824512539</v>
      </c>
    </row>
    <row r="98" spans="1:14" x14ac:dyDescent="0.25">
      <c r="A98" t="s">
        <v>12896</v>
      </c>
      <c r="B98" t="s">
        <v>12892</v>
      </c>
      <c r="C98" t="s">
        <v>12893</v>
      </c>
      <c r="D98" s="1">
        <v>45567</v>
      </c>
      <c r="E98">
        <v>3</v>
      </c>
      <c r="F98" t="s">
        <v>5323</v>
      </c>
      <c r="G98" t="s">
        <v>19</v>
      </c>
      <c r="H98" t="s">
        <v>145</v>
      </c>
      <c r="I98">
        <v>3500</v>
      </c>
      <c r="J98" t="s">
        <v>12894</v>
      </c>
      <c r="K98">
        <v>57.3</v>
      </c>
      <c r="L98">
        <v>84.4</v>
      </c>
      <c r="M98" s="9">
        <f>Table2[[#This Row],[Post-Training Score]]-Table2[[#This Row],[Pre-Training Score]]</f>
        <v>27.100000000000009</v>
      </c>
      <c r="N98" s="13">
        <f>(Table2[[#This Row],[Score Improvement]]/Table2[[#This Row],[Pre-Training Score]])</f>
        <v>0.47294938917975582</v>
      </c>
    </row>
    <row r="99" spans="1:14" x14ac:dyDescent="0.25">
      <c r="A99" t="s">
        <v>12896</v>
      </c>
      <c r="B99" t="s">
        <v>12892</v>
      </c>
      <c r="C99" t="s">
        <v>12893</v>
      </c>
      <c r="D99" s="1">
        <v>45567</v>
      </c>
      <c r="E99">
        <v>3</v>
      </c>
      <c r="F99" t="s">
        <v>259</v>
      </c>
      <c r="G99" t="s">
        <v>39</v>
      </c>
      <c r="H99" t="s">
        <v>93</v>
      </c>
      <c r="I99">
        <v>3500</v>
      </c>
      <c r="J99" t="s">
        <v>12894</v>
      </c>
      <c r="K99">
        <v>48.1</v>
      </c>
      <c r="L99">
        <v>67.5</v>
      </c>
      <c r="M99" s="9">
        <f>Table2[[#This Row],[Post-Training Score]]-Table2[[#This Row],[Pre-Training Score]]</f>
        <v>19.399999999999999</v>
      </c>
      <c r="N99" s="13">
        <f>(Table2[[#This Row],[Score Improvement]]/Table2[[#This Row],[Pre-Training Score]])</f>
        <v>0.40332640332640329</v>
      </c>
    </row>
    <row r="100" spans="1:14" x14ac:dyDescent="0.25">
      <c r="A100" t="s">
        <v>12896</v>
      </c>
      <c r="B100" t="s">
        <v>12892</v>
      </c>
      <c r="C100" t="s">
        <v>12893</v>
      </c>
      <c r="D100" s="1">
        <v>45567</v>
      </c>
      <c r="E100">
        <v>3</v>
      </c>
      <c r="F100" t="s">
        <v>3010</v>
      </c>
      <c r="G100" t="s">
        <v>79</v>
      </c>
      <c r="H100" t="s">
        <v>32</v>
      </c>
      <c r="I100">
        <v>3500</v>
      </c>
      <c r="J100" t="s">
        <v>12894</v>
      </c>
      <c r="K100">
        <v>53.7</v>
      </c>
      <c r="L100">
        <v>85.7</v>
      </c>
      <c r="M100" s="9">
        <f>Table2[[#This Row],[Post-Training Score]]-Table2[[#This Row],[Pre-Training Score]]</f>
        <v>32</v>
      </c>
      <c r="N100" s="13">
        <f>(Table2[[#This Row],[Score Improvement]]/Table2[[#This Row],[Pre-Training Score]])</f>
        <v>0.5959031657355679</v>
      </c>
    </row>
    <row r="101" spans="1:14" x14ac:dyDescent="0.25">
      <c r="A101" t="s">
        <v>12896</v>
      </c>
      <c r="B101" t="s">
        <v>12892</v>
      </c>
      <c r="C101" t="s">
        <v>12893</v>
      </c>
      <c r="D101" s="1">
        <v>45567</v>
      </c>
      <c r="E101">
        <v>3</v>
      </c>
      <c r="F101" t="s">
        <v>11034</v>
      </c>
      <c r="G101" t="s">
        <v>69</v>
      </c>
      <c r="H101" t="s">
        <v>61</v>
      </c>
      <c r="I101">
        <v>3500</v>
      </c>
      <c r="J101" t="s">
        <v>12894</v>
      </c>
      <c r="K101">
        <v>67.3</v>
      </c>
      <c r="L101">
        <v>78.900000000000006</v>
      </c>
      <c r="M101" s="9">
        <f>Table2[[#This Row],[Post-Training Score]]-Table2[[#This Row],[Pre-Training Score]]</f>
        <v>11.600000000000009</v>
      </c>
      <c r="N101" s="13">
        <f>(Table2[[#This Row],[Score Improvement]]/Table2[[#This Row],[Pre-Training Score]])</f>
        <v>0.17236255572065393</v>
      </c>
    </row>
    <row r="102" spans="1:14" x14ac:dyDescent="0.25">
      <c r="A102" t="s">
        <v>12896</v>
      </c>
      <c r="B102" t="s">
        <v>12892</v>
      </c>
      <c r="C102" t="s">
        <v>12893</v>
      </c>
      <c r="D102" s="1">
        <v>45567</v>
      </c>
      <c r="E102">
        <v>3</v>
      </c>
      <c r="F102" t="s">
        <v>9135</v>
      </c>
      <c r="G102" t="s">
        <v>86</v>
      </c>
      <c r="H102" t="s">
        <v>32</v>
      </c>
      <c r="I102">
        <v>3500</v>
      </c>
      <c r="J102" t="s">
        <v>12894</v>
      </c>
      <c r="K102">
        <v>43.4</v>
      </c>
      <c r="L102">
        <v>67.599999999999994</v>
      </c>
      <c r="M102" s="9">
        <f>Table2[[#This Row],[Post-Training Score]]-Table2[[#This Row],[Pre-Training Score]]</f>
        <v>24.199999999999996</v>
      </c>
      <c r="N102" s="13">
        <f>(Table2[[#This Row],[Score Improvement]]/Table2[[#This Row],[Pre-Training Score]])</f>
        <v>0.55760368663594462</v>
      </c>
    </row>
    <row r="103" spans="1:14" x14ac:dyDescent="0.25">
      <c r="A103" t="s">
        <v>12896</v>
      </c>
      <c r="B103" t="s">
        <v>12892</v>
      </c>
      <c r="C103" t="s">
        <v>12893</v>
      </c>
      <c r="D103" s="1">
        <v>45567</v>
      </c>
      <c r="E103">
        <v>3</v>
      </c>
      <c r="F103" t="s">
        <v>1419</v>
      </c>
      <c r="G103" t="s">
        <v>69</v>
      </c>
      <c r="H103" t="s">
        <v>61</v>
      </c>
      <c r="I103">
        <v>3500</v>
      </c>
      <c r="J103" t="s">
        <v>12894</v>
      </c>
      <c r="K103">
        <v>49.7</v>
      </c>
      <c r="L103">
        <v>71.599999999999994</v>
      </c>
      <c r="M103" s="9">
        <f>Table2[[#This Row],[Post-Training Score]]-Table2[[#This Row],[Pre-Training Score]]</f>
        <v>21.899999999999991</v>
      </c>
      <c r="N103" s="13">
        <f>(Table2[[#This Row],[Score Improvement]]/Table2[[#This Row],[Pre-Training Score]])</f>
        <v>0.44064386317907422</v>
      </c>
    </row>
    <row r="104" spans="1:14" x14ac:dyDescent="0.25">
      <c r="A104" t="s">
        <v>12896</v>
      </c>
      <c r="B104" t="s">
        <v>12892</v>
      </c>
      <c r="C104" t="s">
        <v>12893</v>
      </c>
      <c r="D104" s="1">
        <v>45567</v>
      </c>
      <c r="E104">
        <v>3</v>
      </c>
      <c r="F104" t="s">
        <v>864</v>
      </c>
      <c r="G104" t="s">
        <v>43</v>
      </c>
      <c r="H104" t="s">
        <v>61</v>
      </c>
      <c r="I104">
        <v>3500</v>
      </c>
      <c r="J104" t="s">
        <v>12894</v>
      </c>
      <c r="K104">
        <v>70.8</v>
      </c>
      <c r="L104">
        <v>90.3</v>
      </c>
      <c r="M104" s="9">
        <f>Table2[[#This Row],[Post-Training Score]]-Table2[[#This Row],[Pre-Training Score]]</f>
        <v>19.5</v>
      </c>
      <c r="N104" s="13">
        <f>(Table2[[#This Row],[Score Improvement]]/Table2[[#This Row],[Pre-Training Score]])</f>
        <v>0.27542372881355931</v>
      </c>
    </row>
    <row r="105" spans="1:14" x14ac:dyDescent="0.25">
      <c r="A105" t="s">
        <v>12896</v>
      </c>
      <c r="B105" t="s">
        <v>12892</v>
      </c>
      <c r="C105" t="s">
        <v>12893</v>
      </c>
      <c r="D105" s="1">
        <v>45567</v>
      </c>
      <c r="E105">
        <v>3</v>
      </c>
      <c r="F105" t="s">
        <v>10004</v>
      </c>
      <c r="G105" t="s">
        <v>19</v>
      </c>
      <c r="H105" t="s">
        <v>145</v>
      </c>
      <c r="I105">
        <v>3500</v>
      </c>
      <c r="J105" t="s">
        <v>12894</v>
      </c>
      <c r="K105">
        <v>57.8</v>
      </c>
      <c r="L105">
        <v>89.4</v>
      </c>
      <c r="M105" s="9">
        <f>Table2[[#This Row],[Post-Training Score]]-Table2[[#This Row],[Pre-Training Score]]</f>
        <v>31.600000000000009</v>
      </c>
      <c r="N105" s="13">
        <f>(Table2[[#This Row],[Score Improvement]]/Table2[[#This Row],[Pre-Training Score]])</f>
        <v>0.54671280276816625</v>
      </c>
    </row>
    <row r="106" spans="1:14" x14ac:dyDescent="0.25">
      <c r="A106" t="s">
        <v>12896</v>
      </c>
      <c r="B106" t="s">
        <v>12892</v>
      </c>
      <c r="C106" t="s">
        <v>12893</v>
      </c>
      <c r="D106" s="1">
        <v>45567</v>
      </c>
      <c r="E106">
        <v>3</v>
      </c>
      <c r="F106" t="s">
        <v>7992</v>
      </c>
      <c r="G106" t="s">
        <v>43</v>
      </c>
      <c r="H106" t="s">
        <v>61</v>
      </c>
      <c r="I106">
        <v>3500</v>
      </c>
      <c r="J106" t="s">
        <v>12894</v>
      </c>
      <c r="K106">
        <v>64.099999999999994</v>
      </c>
      <c r="L106">
        <v>72.099999999999994</v>
      </c>
      <c r="M106" s="9">
        <f>Table2[[#This Row],[Post-Training Score]]-Table2[[#This Row],[Pre-Training Score]]</f>
        <v>8</v>
      </c>
      <c r="N106" s="13">
        <f>(Table2[[#This Row],[Score Improvement]]/Table2[[#This Row],[Pre-Training Score]])</f>
        <v>0.12480499219968799</v>
      </c>
    </row>
    <row r="107" spans="1:14" x14ac:dyDescent="0.25">
      <c r="A107" t="s">
        <v>12896</v>
      </c>
      <c r="B107" t="s">
        <v>12892</v>
      </c>
      <c r="C107" t="s">
        <v>12893</v>
      </c>
      <c r="D107" s="1">
        <v>45567</v>
      </c>
      <c r="E107">
        <v>3</v>
      </c>
      <c r="F107" t="s">
        <v>5069</v>
      </c>
      <c r="G107" t="s">
        <v>69</v>
      </c>
      <c r="H107" t="s">
        <v>45</v>
      </c>
      <c r="I107">
        <v>3500</v>
      </c>
      <c r="J107" t="s">
        <v>12894</v>
      </c>
      <c r="K107">
        <v>42.3</v>
      </c>
      <c r="L107">
        <v>65.099999999999994</v>
      </c>
      <c r="M107" s="9">
        <f>Table2[[#This Row],[Post-Training Score]]-Table2[[#This Row],[Pre-Training Score]]</f>
        <v>22.799999999999997</v>
      </c>
      <c r="N107" s="13">
        <f>(Table2[[#This Row],[Score Improvement]]/Table2[[#This Row],[Pre-Training Score]])</f>
        <v>0.53900709219858156</v>
      </c>
    </row>
    <row r="108" spans="1:14" x14ac:dyDescent="0.25">
      <c r="A108" t="s">
        <v>12896</v>
      </c>
      <c r="B108" t="s">
        <v>12892</v>
      </c>
      <c r="C108" t="s">
        <v>12893</v>
      </c>
      <c r="D108" s="1">
        <v>45567</v>
      </c>
      <c r="E108">
        <v>3</v>
      </c>
      <c r="F108" t="s">
        <v>5260</v>
      </c>
      <c r="G108" t="s">
        <v>39</v>
      </c>
      <c r="H108" t="s">
        <v>61</v>
      </c>
      <c r="I108">
        <v>3500</v>
      </c>
      <c r="J108" t="s">
        <v>12894</v>
      </c>
      <c r="K108">
        <v>64.2</v>
      </c>
      <c r="L108">
        <v>83.6</v>
      </c>
      <c r="M108" s="9">
        <f>Table2[[#This Row],[Post-Training Score]]-Table2[[#This Row],[Pre-Training Score]]</f>
        <v>19.399999999999991</v>
      </c>
      <c r="N108" s="13">
        <f>(Table2[[#This Row],[Score Improvement]]/Table2[[#This Row],[Pre-Training Score]])</f>
        <v>0.30218068535825532</v>
      </c>
    </row>
    <row r="109" spans="1:14" x14ac:dyDescent="0.25">
      <c r="A109" t="s">
        <v>12896</v>
      </c>
      <c r="B109" t="s">
        <v>12892</v>
      </c>
      <c r="C109" t="s">
        <v>12893</v>
      </c>
      <c r="D109" s="1">
        <v>45567</v>
      </c>
      <c r="E109">
        <v>3</v>
      </c>
      <c r="F109" t="s">
        <v>7846</v>
      </c>
      <c r="G109" t="s">
        <v>100</v>
      </c>
      <c r="H109" t="s">
        <v>61</v>
      </c>
      <c r="I109">
        <v>3500</v>
      </c>
      <c r="J109" t="s">
        <v>12894</v>
      </c>
      <c r="K109">
        <v>44.9</v>
      </c>
      <c r="L109">
        <v>74.8</v>
      </c>
      <c r="M109" s="9">
        <f>Table2[[#This Row],[Post-Training Score]]-Table2[[#This Row],[Pre-Training Score]]</f>
        <v>29.9</v>
      </c>
      <c r="N109" s="13">
        <f>(Table2[[#This Row],[Score Improvement]]/Table2[[#This Row],[Pre-Training Score]])</f>
        <v>0.66592427616926497</v>
      </c>
    </row>
    <row r="110" spans="1:14" x14ac:dyDescent="0.25">
      <c r="A110" t="s">
        <v>12896</v>
      </c>
      <c r="B110" t="s">
        <v>12892</v>
      </c>
      <c r="C110" t="s">
        <v>12893</v>
      </c>
      <c r="D110" s="1">
        <v>45567</v>
      </c>
      <c r="E110">
        <v>3</v>
      </c>
      <c r="F110" t="s">
        <v>8156</v>
      </c>
      <c r="G110" t="s">
        <v>43</v>
      </c>
      <c r="H110" t="s">
        <v>32</v>
      </c>
      <c r="I110">
        <v>3500</v>
      </c>
      <c r="J110" t="s">
        <v>12894</v>
      </c>
      <c r="K110">
        <v>58.7</v>
      </c>
      <c r="L110">
        <v>82.6</v>
      </c>
      <c r="M110" s="9">
        <f>Table2[[#This Row],[Post-Training Score]]-Table2[[#This Row],[Pre-Training Score]]</f>
        <v>23.899999999999991</v>
      </c>
      <c r="N110" s="13">
        <f>(Table2[[#This Row],[Score Improvement]]/Table2[[#This Row],[Pre-Training Score]])</f>
        <v>0.40715502555366251</v>
      </c>
    </row>
    <row r="111" spans="1:14" x14ac:dyDescent="0.25">
      <c r="A111" t="s">
        <v>12897</v>
      </c>
      <c r="B111" t="s">
        <v>12898</v>
      </c>
      <c r="C111" t="s">
        <v>12899</v>
      </c>
      <c r="D111" s="1">
        <v>45788</v>
      </c>
      <c r="E111">
        <v>1</v>
      </c>
      <c r="F111" t="s">
        <v>840</v>
      </c>
      <c r="G111" t="s">
        <v>69</v>
      </c>
      <c r="H111" t="s">
        <v>93</v>
      </c>
      <c r="I111">
        <v>1200</v>
      </c>
      <c r="J111" t="s">
        <v>12894</v>
      </c>
      <c r="K111">
        <v>52.9</v>
      </c>
      <c r="L111">
        <v>55.5</v>
      </c>
      <c r="M111" s="9">
        <f>Table2[[#This Row],[Post-Training Score]]-Table2[[#This Row],[Pre-Training Score]]</f>
        <v>2.6000000000000014</v>
      </c>
      <c r="N111" s="13">
        <f>(Table2[[#This Row],[Score Improvement]]/Table2[[#This Row],[Pre-Training Score]])</f>
        <v>4.914933837429114E-2</v>
      </c>
    </row>
    <row r="112" spans="1:14" x14ac:dyDescent="0.25">
      <c r="A112" t="s">
        <v>12897</v>
      </c>
      <c r="B112" t="s">
        <v>12898</v>
      </c>
      <c r="C112" t="s">
        <v>12899</v>
      </c>
      <c r="D112" s="1">
        <v>45788</v>
      </c>
      <c r="E112">
        <v>1</v>
      </c>
      <c r="F112" t="s">
        <v>8106</v>
      </c>
      <c r="G112" t="s">
        <v>43</v>
      </c>
      <c r="H112" t="s">
        <v>21</v>
      </c>
      <c r="I112">
        <v>1200</v>
      </c>
      <c r="J112" t="s">
        <v>12894</v>
      </c>
      <c r="K112">
        <v>74.7</v>
      </c>
      <c r="L112">
        <v>92.9</v>
      </c>
      <c r="M112" s="9">
        <f>Table2[[#This Row],[Post-Training Score]]-Table2[[#This Row],[Pre-Training Score]]</f>
        <v>18.200000000000003</v>
      </c>
      <c r="N112" s="13">
        <f>(Table2[[#This Row],[Score Improvement]]/Table2[[#This Row],[Pre-Training Score]])</f>
        <v>0.24364123159303885</v>
      </c>
    </row>
    <row r="113" spans="1:14" x14ac:dyDescent="0.25">
      <c r="A113" t="s">
        <v>12897</v>
      </c>
      <c r="B113" t="s">
        <v>12898</v>
      </c>
      <c r="C113" t="s">
        <v>12899</v>
      </c>
      <c r="D113" s="1">
        <v>45788</v>
      </c>
      <c r="E113">
        <v>1</v>
      </c>
      <c r="F113" t="s">
        <v>9005</v>
      </c>
      <c r="G113" t="s">
        <v>73</v>
      </c>
      <c r="H113" t="s">
        <v>61</v>
      </c>
      <c r="I113">
        <v>1200</v>
      </c>
      <c r="J113" t="s">
        <v>12894</v>
      </c>
      <c r="K113">
        <v>53.4</v>
      </c>
      <c r="L113" s="9">
        <v>55.5</v>
      </c>
      <c r="M113" s="9">
        <f>Table2[[#This Row],[Post-Training Score]]-Table2[[#This Row],[Pre-Training Score]]</f>
        <v>2.1000000000000014</v>
      </c>
      <c r="N113" s="13">
        <f>(Table2[[#This Row],[Score Improvement]]/Table2[[#This Row],[Pre-Training Score]])</f>
        <v>3.932584269662924E-2</v>
      </c>
    </row>
    <row r="114" spans="1:14" x14ac:dyDescent="0.25">
      <c r="A114" t="s">
        <v>12897</v>
      </c>
      <c r="B114" t="s">
        <v>12898</v>
      </c>
      <c r="C114" t="s">
        <v>12899</v>
      </c>
      <c r="D114" s="1">
        <v>45788</v>
      </c>
      <c r="E114">
        <v>1</v>
      </c>
      <c r="F114" t="s">
        <v>402</v>
      </c>
      <c r="G114" t="s">
        <v>73</v>
      </c>
      <c r="H114" t="s">
        <v>21</v>
      </c>
      <c r="I114">
        <v>1200</v>
      </c>
      <c r="J114" t="s">
        <v>12894</v>
      </c>
      <c r="K114">
        <v>74</v>
      </c>
      <c r="L114">
        <v>94.7</v>
      </c>
      <c r="M114" s="9">
        <f>Table2[[#This Row],[Post-Training Score]]-Table2[[#This Row],[Pre-Training Score]]</f>
        <v>20.700000000000003</v>
      </c>
      <c r="N114" s="13">
        <f>(Table2[[#This Row],[Score Improvement]]/Table2[[#This Row],[Pre-Training Score]])</f>
        <v>0.27972972972972976</v>
      </c>
    </row>
    <row r="115" spans="1:14" x14ac:dyDescent="0.25">
      <c r="A115" t="s">
        <v>12897</v>
      </c>
      <c r="B115" t="s">
        <v>12898</v>
      </c>
      <c r="C115" t="s">
        <v>12899</v>
      </c>
      <c r="D115" s="1">
        <v>45788</v>
      </c>
      <c r="E115">
        <v>1</v>
      </c>
      <c r="F115" t="s">
        <v>3902</v>
      </c>
      <c r="G115" t="s">
        <v>79</v>
      </c>
      <c r="H115" t="s">
        <v>93</v>
      </c>
      <c r="I115">
        <v>1200</v>
      </c>
      <c r="J115" t="s">
        <v>12894</v>
      </c>
      <c r="K115">
        <v>54.1</v>
      </c>
      <c r="L115" s="9">
        <v>55.5</v>
      </c>
      <c r="M115" s="9">
        <f>Table2[[#This Row],[Post-Training Score]]-Table2[[#This Row],[Pre-Training Score]]</f>
        <v>1.3999999999999986</v>
      </c>
      <c r="N115" s="13">
        <f>(Table2[[#This Row],[Score Improvement]]/Table2[[#This Row],[Pre-Training Score]])</f>
        <v>2.5878003696857645E-2</v>
      </c>
    </row>
    <row r="116" spans="1:14" x14ac:dyDescent="0.25">
      <c r="A116" t="s">
        <v>12897</v>
      </c>
      <c r="B116" t="s">
        <v>12898</v>
      </c>
      <c r="C116" t="s">
        <v>12899</v>
      </c>
      <c r="D116" s="1">
        <v>45788</v>
      </c>
      <c r="E116">
        <v>1</v>
      </c>
      <c r="F116" t="s">
        <v>4587</v>
      </c>
      <c r="G116" t="s">
        <v>121</v>
      </c>
      <c r="H116" t="s">
        <v>145</v>
      </c>
      <c r="I116">
        <v>1200</v>
      </c>
      <c r="J116" t="s">
        <v>12894</v>
      </c>
      <c r="K116">
        <v>57.9</v>
      </c>
      <c r="L116" s="9">
        <v>55.5</v>
      </c>
      <c r="M116" s="9">
        <f>Table2[[#This Row],[Post-Training Score]]-Table2[[#This Row],[Pre-Training Score]]</f>
        <v>-2.3999999999999986</v>
      </c>
      <c r="N116" s="13">
        <f>(Table2[[#This Row],[Score Improvement]]/Table2[[#This Row],[Pre-Training Score]])</f>
        <v>-4.1450777202072513E-2</v>
      </c>
    </row>
    <row r="117" spans="1:14" x14ac:dyDescent="0.25">
      <c r="A117" t="s">
        <v>12897</v>
      </c>
      <c r="B117" t="s">
        <v>12898</v>
      </c>
      <c r="C117" t="s">
        <v>12899</v>
      </c>
      <c r="D117" s="1">
        <v>45788</v>
      </c>
      <c r="E117">
        <v>1</v>
      </c>
      <c r="F117" t="s">
        <v>5184</v>
      </c>
      <c r="G117" t="s">
        <v>19</v>
      </c>
      <c r="H117" t="s">
        <v>45</v>
      </c>
      <c r="I117">
        <v>1200</v>
      </c>
      <c r="J117" t="s">
        <v>12894</v>
      </c>
      <c r="K117">
        <v>43.3</v>
      </c>
      <c r="L117" s="9">
        <v>55.5</v>
      </c>
      <c r="M117" s="9">
        <f>Table2[[#This Row],[Post-Training Score]]-Table2[[#This Row],[Pre-Training Score]]</f>
        <v>12.200000000000003</v>
      </c>
      <c r="N117" s="13">
        <f>(Table2[[#This Row],[Score Improvement]]/Table2[[#This Row],[Pre-Training Score]])</f>
        <v>0.28175519630484996</v>
      </c>
    </row>
    <row r="118" spans="1:14" x14ac:dyDescent="0.25">
      <c r="A118" t="s">
        <v>12897</v>
      </c>
      <c r="B118" t="s">
        <v>12898</v>
      </c>
      <c r="C118" t="s">
        <v>12899</v>
      </c>
      <c r="D118" s="1">
        <v>45788</v>
      </c>
      <c r="E118">
        <v>1</v>
      </c>
      <c r="F118" t="s">
        <v>10817</v>
      </c>
      <c r="G118" t="s">
        <v>43</v>
      </c>
      <c r="H118" t="s">
        <v>21</v>
      </c>
      <c r="I118">
        <v>1200</v>
      </c>
      <c r="J118" t="s">
        <v>12894</v>
      </c>
      <c r="K118">
        <v>45.8</v>
      </c>
      <c r="L118" s="9">
        <v>55.5</v>
      </c>
      <c r="M118" s="9">
        <f>Table2[[#This Row],[Post-Training Score]]-Table2[[#This Row],[Pre-Training Score]]</f>
        <v>9.7000000000000028</v>
      </c>
      <c r="N118" s="13">
        <f>(Table2[[#This Row],[Score Improvement]]/Table2[[#This Row],[Pre-Training Score]])</f>
        <v>0.21179039301310051</v>
      </c>
    </row>
    <row r="119" spans="1:14" x14ac:dyDescent="0.25">
      <c r="A119" t="s">
        <v>12897</v>
      </c>
      <c r="B119" t="s">
        <v>12898</v>
      </c>
      <c r="C119" t="s">
        <v>12899</v>
      </c>
      <c r="D119" s="1">
        <v>45788</v>
      </c>
      <c r="E119">
        <v>1</v>
      </c>
      <c r="F119" t="s">
        <v>651</v>
      </c>
      <c r="G119" t="s">
        <v>86</v>
      </c>
      <c r="H119" t="s">
        <v>145</v>
      </c>
      <c r="I119">
        <v>1200</v>
      </c>
      <c r="J119" t="s">
        <v>12894</v>
      </c>
      <c r="K119">
        <v>67</v>
      </c>
      <c r="L119" s="9">
        <v>55.5</v>
      </c>
      <c r="M119" s="9">
        <f>Table2[[#This Row],[Post-Training Score]]-Table2[[#This Row],[Pre-Training Score]]</f>
        <v>-11.5</v>
      </c>
      <c r="N119" s="13">
        <f>(Table2[[#This Row],[Score Improvement]]/Table2[[#This Row],[Pre-Training Score]])</f>
        <v>-0.17164179104477612</v>
      </c>
    </row>
    <row r="120" spans="1:14" x14ac:dyDescent="0.25">
      <c r="A120" t="s">
        <v>12897</v>
      </c>
      <c r="B120" t="s">
        <v>12898</v>
      </c>
      <c r="C120" t="s">
        <v>12899</v>
      </c>
      <c r="D120" s="1">
        <v>45788</v>
      </c>
      <c r="E120">
        <v>1</v>
      </c>
      <c r="F120" t="s">
        <v>6202</v>
      </c>
      <c r="G120" t="s">
        <v>100</v>
      </c>
      <c r="H120" t="s">
        <v>21</v>
      </c>
      <c r="I120">
        <v>1200</v>
      </c>
      <c r="J120" t="s">
        <v>12894</v>
      </c>
      <c r="K120">
        <v>41.3</v>
      </c>
      <c r="L120" s="9">
        <v>55.5</v>
      </c>
      <c r="M120" s="9">
        <f>Table2[[#This Row],[Post-Training Score]]-Table2[[#This Row],[Pre-Training Score]]</f>
        <v>14.200000000000003</v>
      </c>
      <c r="N120" s="13">
        <f>(Table2[[#This Row],[Score Improvement]]/Table2[[#This Row],[Pre-Training Score]])</f>
        <v>0.34382566585956426</v>
      </c>
    </row>
    <row r="121" spans="1:14" x14ac:dyDescent="0.25">
      <c r="A121" t="s">
        <v>12897</v>
      </c>
      <c r="B121" t="s">
        <v>12898</v>
      </c>
      <c r="C121" t="s">
        <v>12899</v>
      </c>
      <c r="D121" s="1">
        <v>45788</v>
      </c>
      <c r="E121">
        <v>1</v>
      </c>
      <c r="F121" t="s">
        <v>9530</v>
      </c>
      <c r="G121" t="s">
        <v>86</v>
      </c>
      <c r="H121" t="s">
        <v>137</v>
      </c>
      <c r="I121">
        <v>1200</v>
      </c>
      <c r="J121" t="s">
        <v>12894</v>
      </c>
      <c r="K121">
        <v>68.7</v>
      </c>
      <c r="L121">
        <v>93.7</v>
      </c>
      <c r="M121" s="9">
        <f>Table2[[#This Row],[Post-Training Score]]-Table2[[#This Row],[Pre-Training Score]]</f>
        <v>25</v>
      </c>
      <c r="N121" s="13">
        <f>(Table2[[#This Row],[Score Improvement]]/Table2[[#This Row],[Pre-Training Score]])</f>
        <v>0.36390101892285298</v>
      </c>
    </row>
    <row r="122" spans="1:14" x14ac:dyDescent="0.25">
      <c r="A122" t="s">
        <v>12897</v>
      </c>
      <c r="B122" t="s">
        <v>12898</v>
      </c>
      <c r="C122" t="s">
        <v>12899</v>
      </c>
      <c r="D122" s="1">
        <v>45788</v>
      </c>
      <c r="E122">
        <v>1</v>
      </c>
      <c r="F122" t="s">
        <v>5574</v>
      </c>
      <c r="G122" t="s">
        <v>86</v>
      </c>
      <c r="H122" t="s">
        <v>93</v>
      </c>
      <c r="I122">
        <v>1200</v>
      </c>
      <c r="J122" t="s">
        <v>12894</v>
      </c>
      <c r="K122">
        <v>47.9</v>
      </c>
      <c r="L122" s="9">
        <v>55.5</v>
      </c>
      <c r="M122" s="9">
        <f>Table2[[#This Row],[Post-Training Score]]-Table2[[#This Row],[Pre-Training Score]]</f>
        <v>7.6000000000000014</v>
      </c>
      <c r="N122" s="13">
        <f>(Table2[[#This Row],[Score Improvement]]/Table2[[#This Row],[Pre-Training Score]])</f>
        <v>0.15866388308977039</v>
      </c>
    </row>
    <row r="123" spans="1:14" x14ac:dyDescent="0.25">
      <c r="A123" t="s">
        <v>12897</v>
      </c>
      <c r="B123" t="s">
        <v>12898</v>
      </c>
      <c r="C123" t="s">
        <v>12899</v>
      </c>
      <c r="D123" s="1">
        <v>45788</v>
      </c>
      <c r="E123">
        <v>1</v>
      </c>
      <c r="F123" t="s">
        <v>3639</v>
      </c>
      <c r="G123" t="s">
        <v>69</v>
      </c>
      <c r="H123" t="s">
        <v>145</v>
      </c>
      <c r="I123">
        <v>1200</v>
      </c>
      <c r="J123" t="s">
        <v>12894</v>
      </c>
      <c r="K123">
        <v>59</v>
      </c>
      <c r="L123">
        <v>81</v>
      </c>
      <c r="M123" s="9">
        <f>Table2[[#This Row],[Post-Training Score]]-Table2[[#This Row],[Pre-Training Score]]</f>
        <v>22</v>
      </c>
      <c r="N123" s="13">
        <f>(Table2[[#This Row],[Score Improvement]]/Table2[[#This Row],[Pre-Training Score]])</f>
        <v>0.3728813559322034</v>
      </c>
    </row>
    <row r="124" spans="1:14" x14ac:dyDescent="0.25">
      <c r="A124" t="s">
        <v>12897</v>
      </c>
      <c r="B124" t="s">
        <v>12898</v>
      </c>
      <c r="C124" t="s">
        <v>12899</v>
      </c>
      <c r="D124" s="1">
        <v>45788</v>
      </c>
      <c r="E124">
        <v>1</v>
      </c>
      <c r="F124" t="s">
        <v>10442</v>
      </c>
      <c r="G124" t="s">
        <v>30</v>
      </c>
      <c r="H124" t="s">
        <v>21</v>
      </c>
      <c r="I124">
        <v>1200</v>
      </c>
      <c r="J124" t="s">
        <v>12894</v>
      </c>
      <c r="K124">
        <v>62.4</v>
      </c>
      <c r="L124">
        <v>78.599999999999994</v>
      </c>
      <c r="M124" s="9">
        <f>Table2[[#This Row],[Post-Training Score]]-Table2[[#This Row],[Pre-Training Score]]</f>
        <v>16.199999999999996</v>
      </c>
      <c r="N124" s="13">
        <f>(Table2[[#This Row],[Score Improvement]]/Table2[[#This Row],[Pre-Training Score]])</f>
        <v>0.25961538461538453</v>
      </c>
    </row>
    <row r="125" spans="1:14" x14ac:dyDescent="0.25">
      <c r="A125" t="s">
        <v>12897</v>
      </c>
      <c r="B125" t="s">
        <v>12898</v>
      </c>
      <c r="C125" t="s">
        <v>12899</v>
      </c>
      <c r="D125" s="1">
        <v>45788</v>
      </c>
      <c r="E125">
        <v>1</v>
      </c>
      <c r="F125" t="s">
        <v>4291</v>
      </c>
      <c r="G125" t="s">
        <v>100</v>
      </c>
      <c r="H125" t="s">
        <v>93</v>
      </c>
      <c r="I125">
        <v>1200</v>
      </c>
      <c r="J125" t="s">
        <v>12894</v>
      </c>
      <c r="K125">
        <v>69.8</v>
      </c>
      <c r="L125">
        <v>100</v>
      </c>
      <c r="M125" s="9">
        <f>Table2[[#This Row],[Post-Training Score]]-Table2[[#This Row],[Pre-Training Score]]</f>
        <v>30.200000000000003</v>
      </c>
      <c r="N125" s="13">
        <f>(Table2[[#This Row],[Score Improvement]]/Table2[[#This Row],[Pre-Training Score]])</f>
        <v>0.43266475644699148</v>
      </c>
    </row>
    <row r="126" spans="1:14" x14ac:dyDescent="0.25">
      <c r="A126" t="s">
        <v>12897</v>
      </c>
      <c r="B126" t="s">
        <v>12898</v>
      </c>
      <c r="C126" t="s">
        <v>12899</v>
      </c>
      <c r="D126" s="1">
        <v>45788</v>
      </c>
      <c r="E126">
        <v>1</v>
      </c>
      <c r="F126" t="s">
        <v>3184</v>
      </c>
      <c r="G126" t="s">
        <v>136</v>
      </c>
      <c r="H126" t="s">
        <v>61</v>
      </c>
      <c r="I126">
        <v>1200</v>
      </c>
      <c r="J126" t="s">
        <v>12894</v>
      </c>
      <c r="K126">
        <v>51</v>
      </c>
      <c r="L126">
        <v>84</v>
      </c>
      <c r="M126" s="9">
        <f>Table2[[#This Row],[Post-Training Score]]-Table2[[#This Row],[Pre-Training Score]]</f>
        <v>33</v>
      </c>
      <c r="N126" s="13">
        <f>(Table2[[#This Row],[Score Improvement]]/Table2[[#This Row],[Pre-Training Score]])</f>
        <v>0.6470588235294118</v>
      </c>
    </row>
    <row r="127" spans="1:14" x14ac:dyDescent="0.25">
      <c r="A127" t="s">
        <v>12897</v>
      </c>
      <c r="B127" t="s">
        <v>12898</v>
      </c>
      <c r="C127" t="s">
        <v>12899</v>
      </c>
      <c r="D127" s="1">
        <v>45788</v>
      </c>
      <c r="E127">
        <v>1</v>
      </c>
      <c r="F127" t="s">
        <v>6116</v>
      </c>
      <c r="G127" t="s">
        <v>30</v>
      </c>
      <c r="H127" t="s">
        <v>45</v>
      </c>
      <c r="I127">
        <v>1200</v>
      </c>
      <c r="J127" t="s">
        <v>12894</v>
      </c>
      <c r="K127">
        <v>69.7</v>
      </c>
      <c r="L127">
        <v>83.7</v>
      </c>
      <c r="M127" s="9">
        <f>Table2[[#This Row],[Post-Training Score]]-Table2[[#This Row],[Pre-Training Score]]</f>
        <v>14</v>
      </c>
      <c r="N127" s="13">
        <f>(Table2[[#This Row],[Score Improvement]]/Table2[[#This Row],[Pre-Training Score]])</f>
        <v>0.20086083213773315</v>
      </c>
    </row>
    <row r="128" spans="1:14" x14ac:dyDescent="0.25">
      <c r="A128" t="s">
        <v>12897</v>
      </c>
      <c r="B128" t="s">
        <v>12898</v>
      </c>
      <c r="C128" t="s">
        <v>12899</v>
      </c>
      <c r="D128" s="1">
        <v>45788</v>
      </c>
      <c r="E128">
        <v>1</v>
      </c>
      <c r="F128" t="s">
        <v>4437</v>
      </c>
      <c r="G128" t="s">
        <v>86</v>
      </c>
      <c r="H128" t="s">
        <v>32</v>
      </c>
      <c r="I128">
        <v>1200</v>
      </c>
      <c r="J128" t="s">
        <v>12894</v>
      </c>
      <c r="K128">
        <v>62</v>
      </c>
      <c r="L128">
        <v>94.7</v>
      </c>
      <c r="M128" s="9">
        <f>Table2[[#This Row],[Post-Training Score]]-Table2[[#This Row],[Pre-Training Score]]</f>
        <v>32.700000000000003</v>
      </c>
      <c r="N128" s="13">
        <f>(Table2[[#This Row],[Score Improvement]]/Table2[[#This Row],[Pre-Training Score]])</f>
        <v>0.52741935483870972</v>
      </c>
    </row>
    <row r="129" spans="1:14" x14ac:dyDescent="0.25">
      <c r="A129" t="s">
        <v>12897</v>
      </c>
      <c r="B129" t="s">
        <v>12898</v>
      </c>
      <c r="C129" t="s">
        <v>12899</v>
      </c>
      <c r="D129" s="1">
        <v>45788</v>
      </c>
      <c r="E129">
        <v>1</v>
      </c>
      <c r="F129" t="s">
        <v>10412</v>
      </c>
      <c r="G129" t="s">
        <v>121</v>
      </c>
      <c r="H129" t="s">
        <v>137</v>
      </c>
      <c r="I129">
        <v>1200</v>
      </c>
      <c r="J129" t="s">
        <v>12894</v>
      </c>
      <c r="K129">
        <v>57.3</v>
      </c>
      <c r="L129">
        <v>90.1</v>
      </c>
      <c r="M129" s="9">
        <f>Table2[[#This Row],[Post-Training Score]]-Table2[[#This Row],[Pre-Training Score]]</f>
        <v>32.799999999999997</v>
      </c>
      <c r="N129" s="13">
        <f>(Table2[[#This Row],[Score Improvement]]/Table2[[#This Row],[Pre-Training Score]])</f>
        <v>0.57242582897033156</v>
      </c>
    </row>
    <row r="130" spans="1:14" x14ac:dyDescent="0.25">
      <c r="A130" t="s">
        <v>12897</v>
      </c>
      <c r="B130" t="s">
        <v>12898</v>
      </c>
      <c r="C130" t="s">
        <v>12899</v>
      </c>
      <c r="D130" s="1">
        <v>45788</v>
      </c>
      <c r="E130">
        <v>1</v>
      </c>
      <c r="F130" t="s">
        <v>6986</v>
      </c>
      <c r="G130" t="s">
        <v>39</v>
      </c>
      <c r="H130" t="s">
        <v>45</v>
      </c>
      <c r="I130">
        <v>1200</v>
      </c>
      <c r="J130" t="s">
        <v>12894</v>
      </c>
      <c r="K130">
        <v>55.2</v>
      </c>
      <c r="L130">
        <v>69.7</v>
      </c>
      <c r="M130" s="9">
        <f>Table2[[#This Row],[Post-Training Score]]-Table2[[#This Row],[Pre-Training Score]]</f>
        <v>14.5</v>
      </c>
      <c r="N130" s="13">
        <f>(Table2[[#This Row],[Score Improvement]]/Table2[[#This Row],[Pre-Training Score]])</f>
        <v>0.26268115942028986</v>
      </c>
    </row>
    <row r="131" spans="1:14" x14ac:dyDescent="0.25">
      <c r="A131" t="s">
        <v>12897</v>
      </c>
      <c r="B131" t="s">
        <v>12898</v>
      </c>
      <c r="C131" t="s">
        <v>12899</v>
      </c>
      <c r="D131" s="1">
        <v>45788</v>
      </c>
      <c r="E131">
        <v>1</v>
      </c>
      <c r="F131" t="s">
        <v>2529</v>
      </c>
      <c r="G131" t="s">
        <v>19</v>
      </c>
      <c r="H131" t="s">
        <v>137</v>
      </c>
      <c r="I131">
        <v>1200</v>
      </c>
      <c r="J131" t="s">
        <v>12894</v>
      </c>
      <c r="K131">
        <v>54.3</v>
      </c>
      <c r="L131">
        <v>76.099999999999994</v>
      </c>
      <c r="M131" s="9">
        <f>Table2[[#This Row],[Post-Training Score]]-Table2[[#This Row],[Pre-Training Score]]</f>
        <v>21.799999999999997</v>
      </c>
      <c r="N131" s="13">
        <f>(Table2[[#This Row],[Score Improvement]]/Table2[[#This Row],[Pre-Training Score]])</f>
        <v>0.40147329650092078</v>
      </c>
    </row>
    <row r="132" spans="1:14" x14ac:dyDescent="0.25">
      <c r="A132" t="s">
        <v>12897</v>
      </c>
      <c r="B132" t="s">
        <v>12898</v>
      </c>
      <c r="C132" t="s">
        <v>12899</v>
      </c>
      <c r="D132" s="1">
        <v>45788</v>
      </c>
      <c r="E132">
        <v>1</v>
      </c>
      <c r="F132" t="s">
        <v>2639</v>
      </c>
      <c r="G132" t="s">
        <v>30</v>
      </c>
      <c r="H132" t="s">
        <v>32</v>
      </c>
      <c r="I132">
        <v>1200</v>
      </c>
      <c r="J132" t="s">
        <v>12894</v>
      </c>
      <c r="K132">
        <v>73.900000000000006</v>
      </c>
      <c r="L132">
        <v>100</v>
      </c>
      <c r="M132" s="9">
        <f>Table2[[#This Row],[Post-Training Score]]-Table2[[#This Row],[Pre-Training Score]]</f>
        <v>26.099999999999994</v>
      </c>
      <c r="N132" s="13">
        <f>(Table2[[#This Row],[Score Improvement]]/Table2[[#This Row],[Pre-Training Score]])</f>
        <v>0.35317997293640041</v>
      </c>
    </row>
    <row r="133" spans="1:14" x14ac:dyDescent="0.25">
      <c r="A133" t="s">
        <v>12897</v>
      </c>
      <c r="B133" t="s">
        <v>12898</v>
      </c>
      <c r="C133" t="s">
        <v>12899</v>
      </c>
      <c r="D133" s="1">
        <v>45788</v>
      </c>
      <c r="E133">
        <v>1</v>
      </c>
      <c r="F133" t="s">
        <v>9143</v>
      </c>
      <c r="G133" t="s">
        <v>19</v>
      </c>
      <c r="H133" t="s">
        <v>232</v>
      </c>
      <c r="I133">
        <v>1200</v>
      </c>
      <c r="J133" t="s">
        <v>12894</v>
      </c>
      <c r="K133">
        <v>60.7</v>
      </c>
      <c r="L133">
        <v>69.599999999999994</v>
      </c>
      <c r="M133" s="9">
        <f>Table2[[#This Row],[Post-Training Score]]-Table2[[#This Row],[Pre-Training Score]]</f>
        <v>8.8999999999999915</v>
      </c>
      <c r="N133" s="13">
        <f>(Table2[[#This Row],[Score Improvement]]/Table2[[#This Row],[Pre-Training Score]])</f>
        <v>0.14662273476112012</v>
      </c>
    </row>
    <row r="134" spans="1:14" x14ac:dyDescent="0.25">
      <c r="A134" t="s">
        <v>12897</v>
      </c>
      <c r="B134" t="s">
        <v>12898</v>
      </c>
      <c r="C134" t="s">
        <v>12899</v>
      </c>
      <c r="D134" s="1">
        <v>45788</v>
      </c>
      <c r="E134">
        <v>1</v>
      </c>
      <c r="F134" t="s">
        <v>3279</v>
      </c>
      <c r="G134" t="s">
        <v>39</v>
      </c>
      <c r="H134" t="s">
        <v>137</v>
      </c>
      <c r="I134">
        <v>1200</v>
      </c>
      <c r="J134" t="s">
        <v>12894</v>
      </c>
      <c r="K134">
        <v>43</v>
      </c>
      <c r="L134">
        <v>73.900000000000006</v>
      </c>
      <c r="M134" s="9">
        <f>Table2[[#This Row],[Post-Training Score]]-Table2[[#This Row],[Pre-Training Score]]</f>
        <v>30.900000000000006</v>
      </c>
      <c r="N134" s="13">
        <f>(Table2[[#This Row],[Score Improvement]]/Table2[[#This Row],[Pre-Training Score]])</f>
        <v>0.71860465116279082</v>
      </c>
    </row>
    <row r="135" spans="1:14" x14ac:dyDescent="0.25">
      <c r="A135" t="s">
        <v>12897</v>
      </c>
      <c r="B135" t="s">
        <v>12898</v>
      </c>
      <c r="C135" t="s">
        <v>12899</v>
      </c>
      <c r="D135" s="1">
        <v>45788</v>
      </c>
      <c r="E135">
        <v>1</v>
      </c>
      <c r="F135" t="s">
        <v>7526</v>
      </c>
      <c r="G135" t="s">
        <v>100</v>
      </c>
      <c r="H135" t="s">
        <v>21</v>
      </c>
      <c r="I135">
        <v>1200</v>
      </c>
      <c r="J135" t="s">
        <v>12894</v>
      </c>
      <c r="K135">
        <v>66</v>
      </c>
      <c r="L135">
        <v>77.099999999999994</v>
      </c>
      <c r="M135" s="9">
        <f>Table2[[#This Row],[Post-Training Score]]-Table2[[#This Row],[Pre-Training Score]]</f>
        <v>11.099999999999994</v>
      </c>
      <c r="N135" s="13">
        <f>(Table2[[#This Row],[Score Improvement]]/Table2[[#This Row],[Pre-Training Score]])</f>
        <v>0.1681818181818181</v>
      </c>
    </row>
    <row r="136" spans="1:14" x14ac:dyDescent="0.25">
      <c r="A136" t="s">
        <v>12897</v>
      </c>
      <c r="B136" t="s">
        <v>12898</v>
      </c>
      <c r="C136" t="s">
        <v>12899</v>
      </c>
      <c r="D136" s="1">
        <v>45788</v>
      </c>
      <c r="E136">
        <v>1</v>
      </c>
      <c r="F136" t="s">
        <v>8458</v>
      </c>
      <c r="G136" t="s">
        <v>73</v>
      </c>
      <c r="H136" t="s">
        <v>32</v>
      </c>
      <c r="I136">
        <v>1200</v>
      </c>
      <c r="J136" t="s">
        <v>12894</v>
      </c>
      <c r="K136">
        <v>68.099999999999994</v>
      </c>
      <c r="L136">
        <v>100</v>
      </c>
      <c r="M136" s="9">
        <f>Table2[[#This Row],[Post-Training Score]]-Table2[[#This Row],[Pre-Training Score]]</f>
        <v>31.900000000000006</v>
      </c>
      <c r="N136" s="13">
        <f>(Table2[[#This Row],[Score Improvement]]/Table2[[#This Row],[Pre-Training Score]])</f>
        <v>0.46842878120411174</v>
      </c>
    </row>
    <row r="137" spans="1:14" x14ac:dyDescent="0.25">
      <c r="A137" t="s">
        <v>12897</v>
      </c>
      <c r="B137" t="s">
        <v>12898</v>
      </c>
      <c r="C137" t="s">
        <v>12899</v>
      </c>
      <c r="D137" s="1">
        <v>45788</v>
      </c>
      <c r="E137">
        <v>1</v>
      </c>
      <c r="F137" t="s">
        <v>9538</v>
      </c>
      <c r="G137" t="s">
        <v>86</v>
      </c>
      <c r="H137" t="s">
        <v>32</v>
      </c>
      <c r="I137">
        <v>1200</v>
      </c>
      <c r="J137" t="s">
        <v>12894</v>
      </c>
      <c r="K137">
        <v>69.400000000000006</v>
      </c>
      <c r="L137">
        <v>90</v>
      </c>
      <c r="M137" s="9">
        <f>Table2[[#This Row],[Post-Training Score]]-Table2[[#This Row],[Pre-Training Score]]</f>
        <v>20.599999999999994</v>
      </c>
      <c r="N137" s="13">
        <f>(Table2[[#This Row],[Score Improvement]]/Table2[[#This Row],[Pre-Training Score]])</f>
        <v>0.29682997118155607</v>
      </c>
    </row>
    <row r="138" spans="1:14" x14ac:dyDescent="0.25">
      <c r="A138" t="s">
        <v>12897</v>
      </c>
      <c r="B138" t="s">
        <v>12898</v>
      </c>
      <c r="C138" t="s">
        <v>12899</v>
      </c>
      <c r="D138" s="1">
        <v>45788</v>
      </c>
      <c r="E138">
        <v>1</v>
      </c>
      <c r="F138" t="s">
        <v>1772</v>
      </c>
      <c r="G138" t="s">
        <v>69</v>
      </c>
      <c r="H138" t="s">
        <v>61</v>
      </c>
      <c r="I138">
        <v>1200</v>
      </c>
      <c r="J138" t="s">
        <v>12894</v>
      </c>
      <c r="K138">
        <v>50.5</v>
      </c>
      <c r="L138">
        <v>64.099999999999994</v>
      </c>
      <c r="M138" s="9">
        <f>Table2[[#This Row],[Post-Training Score]]-Table2[[#This Row],[Pre-Training Score]]</f>
        <v>13.599999999999994</v>
      </c>
      <c r="N138" s="13">
        <f>(Table2[[#This Row],[Score Improvement]]/Table2[[#This Row],[Pre-Training Score]])</f>
        <v>0.26930693069306921</v>
      </c>
    </row>
    <row r="139" spans="1:14" x14ac:dyDescent="0.25">
      <c r="A139" t="s">
        <v>12897</v>
      </c>
      <c r="B139" t="s">
        <v>12898</v>
      </c>
      <c r="C139" t="s">
        <v>12899</v>
      </c>
      <c r="D139" s="1">
        <v>45788</v>
      </c>
      <c r="E139">
        <v>1</v>
      </c>
      <c r="F139" t="s">
        <v>10695</v>
      </c>
      <c r="G139" t="s">
        <v>136</v>
      </c>
      <c r="H139" t="s">
        <v>45</v>
      </c>
      <c r="I139">
        <v>1200</v>
      </c>
      <c r="J139" t="s">
        <v>12894</v>
      </c>
      <c r="K139">
        <v>42.1</v>
      </c>
      <c r="L139">
        <v>76.099999999999994</v>
      </c>
      <c r="M139" s="9">
        <f>Table2[[#This Row],[Post-Training Score]]-Table2[[#This Row],[Pre-Training Score]]</f>
        <v>33.999999999999993</v>
      </c>
      <c r="N139" s="13">
        <f>(Table2[[#This Row],[Score Improvement]]/Table2[[#This Row],[Pre-Training Score]])</f>
        <v>0.80760095011876465</v>
      </c>
    </row>
    <row r="140" spans="1:14" x14ac:dyDescent="0.25">
      <c r="A140" t="s">
        <v>12900</v>
      </c>
      <c r="B140" t="s">
        <v>12898</v>
      </c>
      <c r="C140" t="s">
        <v>12899</v>
      </c>
      <c r="D140" s="1">
        <v>45595</v>
      </c>
      <c r="E140">
        <v>1</v>
      </c>
      <c r="F140" t="s">
        <v>9982</v>
      </c>
      <c r="G140" t="s">
        <v>100</v>
      </c>
      <c r="H140" t="s">
        <v>61</v>
      </c>
      <c r="I140">
        <v>1200</v>
      </c>
      <c r="J140" t="s">
        <v>12894</v>
      </c>
      <c r="K140">
        <v>71.7</v>
      </c>
      <c r="L140">
        <v>78.7</v>
      </c>
      <c r="M140" s="9">
        <f>Table2[[#This Row],[Post-Training Score]]-Table2[[#This Row],[Pre-Training Score]]</f>
        <v>7</v>
      </c>
      <c r="N140" s="13">
        <f>(Table2[[#This Row],[Score Improvement]]/Table2[[#This Row],[Pre-Training Score]])</f>
        <v>9.7629009762900967E-2</v>
      </c>
    </row>
    <row r="141" spans="1:14" x14ac:dyDescent="0.25">
      <c r="A141" t="s">
        <v>12900</v>
      </c>
      <c r="B141" t="s">
        <v>12898</v>
      </c>
      <c r="C141" t="s">
        <v>12899</v>
      </c>
      <c r="D141" s="1">
        <v>45595</v>
      </c>
      <c r="E141">
        <v>1</v>
      </c>
      <c r="F141" t="s">
        <v>5347</v>
      </c>
      <c r="G141" t="s">
        <v>69</v>
      </c>
      <c r="H141" t="s">
        <v>21</v>
      </c>
      <c r="I141">
        <v>1200</v>
      </c>
      <c r="J141" t="s">
        <v>12894</v>
      </c>
      <c r="K141">
        <v>44.4</v>
      </c>
      <c r="L141">
        <v>53.9</v>
      </c>
      <c r="M141" s="9">
        <f>Table2[[#This Row],[Post-Training Score]]-Table2[[#This Row],[Pre-Training Score]]</f>
        <v>9.5</v>
      </c>
      <c r="N141" s="13">
        <f>(Table2[[#This Row],[Score Improvement]]/Table2[[#This Row],[Pre-Training Score]])</f>
        <v>0.21396396396396397</v>
      </c>
    </row>
    <row r="142" spans="1:14" x14ac:dyDescent="0.25">
      <c r="A142" t="s">
        <v>12900</v>
      </c>
      <c r="B142" t="s">
        <v>12898</v>
      </c>
      <c r="C142" t="s">
        <v>12899</v>
      </c>
      <c r="D142" s="1">
        <v>45595</v>
      </c>
      <c r="E142">
        <v>1</v>
      </c>
      <c r="F142" t="s">
        <v>7770</v>
      </c>
      <c r="G142" t="s">
        <v>43</v>
      </c>
      <c r="H142" t="s">
        <v>45</v>
      </c>
      <c r="I142">
        <v>1200</v>
      </c>
      <c r="J142" t="s">
        <v>12894</v>
      </c>
      <c r="K142">
        <v>48.8</v>
      </c>
      <c r="L142">
        <v>60.4</v>
      </c>
      <c r="M142" s="9">
        <f>Table2[[#This Row],[Post-Training Score]]-Table2[[#This Row],[Pre-Training Score]]</f>
        <v>11.600000000000001</v>
      </c>
      <c r="N142" s="13">
        <f>(Table2[[#This Row],[Score Improvement]]/Table2[[#This Row],[Pre-Training Score]])</f>
        <v>0.23770491803278693</v>
      </c>
    </row>
    <row r="143" spans="1:14" x14ac:dyDescent="0.25">
      <c r="A143" t="s">
        <v>12900</v>
      </c>
      <c r="B143" t="s">
        <v>12898</v>
      </c>
      <c r="C143" t="s">
        <v>12899</v>
      </c>
      <c r="D143" s="1">
        <v>45595</v>
      </c>
      <c r="E143">
        <v>1</v>
      </c>
      <c r="F143" t="s">
        <v>2788</v>
      </c>
      <c r="G143" t="s">
        <v>69</v>
      </c>
      <c r="H143" t="s">
        <v>21</v>
      </c>
      <c r="I143">
        <v>1200</v>
      </c>
      <c r="J143" t="s">
        <v>12894</v>
      </c>
      <c r="K143">
        <v>45.4</v>
      </c>
      <c r="L143">
        <v>68.7</v>
      </c>
      <c r="M143" s="9">
        <f>Table2[[#This Row],[Post-Training Score]]-Table2[[#This Row],[Pre-Training Score]]</f>
        <v>23.300000000000004</v>
      </c>
      <c r="N143" s="13">
        <f>(Table2[[#This Row],[Score Improvement]]/Table2[[#This Row],[Pre-Training Score]])</f>
        <v>0.51321585903083711</v>
      </c>
    </row>
    <row r="144" spans="1:14" x14ac:dyDescent="0.25">
      <c r="A144" t="s">
        <v>12900</v>
      </c>
      <c r="B144" t="s">
        <v>12898</v>
      </c>
      <c r="C144" t="s">
        <v>12899</v>
      </c>
      <c r="D144" s="1">
        <v>45595</v>
      </c>
      <c r="E144">
        <v>1</v>
      </c>
      <c r="F144" t="s">
        <v>3161</v>
      </c>
      <c r="G144" t="s">
        <v>73</v>
      </c>
      <c r="H144" t="s">
        <v>21</v>
      </c>
      <c r="I144">
        <v>1200</v>
      </c>
      <c r="J144" t="s">
        <v>12894</v>
      </c>
      <c r="K144">
        <v>74.7</v>
      </c>
      <c r="L144">
        <v>80.8</v>
      </c>
      <c r="M144" s="9">
        <f>Table2[[#This Row],[Post-Training Score]]-Table2[[#This Row],[Pre-Training Score]]</f>
        <v>6.0999999999999943</v>
      </c>
      <c r="N144" s="13">
        <f>(Table2[[#This Row],[Score Improvement]]/Table2[[#This Row],[Pre-Training Score]])</f>
        <v>8.1659973226238206E-2</v>
      </c>
    </row>
    <row r="145" spans="1:14" x14ac:dyDescent="0.25">
      <c r="A145" t="s">
        <v>12900</v>
      </c>
      <c r="B145" t="s">
        <v>12898</v>
      </c>
      <c r="C145" t="s">
        <v>12899</v>
      </c>
      <c r="D145" s="1">
        <v>45595</v>
      </c>
      <c r="E145">
        <v>1</v>
      </c>
      <c r="F145" t="s">
        <v>2415</v>
      </c>
      <c r="G145" t="s">
        <v>73</v>
      </c>
      <c r="H145" t="s">
        <v>32</v>
      </c>
      <c r="I145">
        <v>1200</v>
      </c>
      <c r="J145" t="s">
        <v>12894</v>
      </c>
      <c r="K145">
        <v>52.3</v>
      </c>
      <c r="L145">
        <v>68.3</v>
      </c>
      <c r="M145" s="9">
        <f>Table2[[#This Row],[Post-Training Score]]-Table2[[#This Row],[Pre-Training Score]]</f>
        <v>16</v>
      </c>
      <c r="N145" s="13">
        <f>(Table2[[#This Row],[Score Improvement]]/Table2[[#This Row],[Pre-Training Score]])</f>
        <v>0.30592734225621415</v>
      </c>
    </row>
    <row r="146" spans="1:14" x14ac:dyDescent="0.25">
      <c r="A146" t="s">
        <v>12900</v>
      </c>
      <c r="B146" t="s">
        <v>12898</v>
      </c>
      <c r="C146" t="s">
        <v>12899</v>
      </c>
      <c r="D146" s="1">
        <v>45595</v>
      </c>
      <c r="E146">
        <v>1</v>
      </c>
      <c r="F146" t="s">
        <v>6986</v>
      </c>
      <c r="G146" t="s">
        <v>39</v>
      </c>
      <c r="H146" t="s">
        <v>45</v>
      </c>
      <c r="I146">
        <v>1200</v>
      </c>
      <c r="J146" t="s">
        <v>12894</v>
      </c>
      <c r="K146">
        <v>62.5</v>
      </c>
      <c r="L146">
        <v>86.6</v>
      </c>
      <c r="M146" s="9">
        <f>Table2[[#This Row],[Post-Training Score]]-Table2[[#This Row],[Pre-Training Score]]</f>
        <v>24.099999999999994</v>
      </c>
      <c r="N146" s="13">
        <f>(Table2[[#This Row],[Score Improvement]]/Table2[[#This Row],[Pre-Training Score]])</f>
        <v>0.38559999999999989</v>
      </c>
    </row>
    <row r="147" spans="1:14" x14ac:dyDescent="0.25">
      <c r="A147" t="s">
        <v>12900</v>
      </c>
      <c r="B147" t="s">
        <v>12898</v>
      </c>
      <c r="C147" t="s">
        <v>12899</v>
      </c>
      <c r="D147" s="1">
        <v>45595</v>
      </c>
      <c r="E147">
        <v>1</v>
      </c>
      <c r="F147" t="s">
        <v>10159</v>
      </c>
      <c r="G147" t="s">
        <v>43</v>
      </c>
      <c r="H147" t="s">
        <v>61</v>
      </c>
      <c r="I147">
        <v>1200</v>
      </c>
      <c r="J147" t="s">
        <v>12895</v>
      </c>
      <c r="M147" s="9">
        <f>Table2[[#This Row],[Post-Training Score]]-Table2[[#This Row],[Pre-Training Score]]</f>
        <v>0</v>
      </c>
      <c r="N147" s="13" t="e">
        <f>(Table2[[#This Row],[Score Improvement]]/Table2[[#This Row],[Pre-Training Score]])</f>
        <v>#DIV/0!</v>
      </c>
    </row>
    <row r="148" spans="1:14" x14ac:dyDescent="0.25">
      <c r="A148" t="s">
        <v>12900</v>
      </c>
      <c r="B148" t="s">
        <v>12898</v>
      </c>
      <c r="C148" t="s">
        <v>12899</v>
      </c>
      <c r="D148" s="1">
        <v>45595</v>
      </c>
      <c r="E148">
        <v>1</v>
      </c>
      <c r="F148" t="s">
        <v>10761</v>
      </c>
      <c r="G148" t="s">
        <v>79</v>
      </c>
      <c r="H148" t="s">
        <v>32</v>
      </c>
      <c r="I148">
        <v>1200</v>
      </c>
      <c r="J148" t="s">
        <v>12894</v>
      </c>
      <c r="K148">
        <v>55.4</v>
      </c>
      <c r="L148">
        <v>62.4</v>
      </c>
      <c r="M148" s="9">
        <f>Table2[[#This Row],[Post-Training Score]]-Table2[[#This Row],[Pre-Training Score]]</f>
        <v>7</v>
      </c>
      <c r="N148" s="13">
        <f>(Table2[[#This Row],[Score Improvement]]/Table2[[#This Row],[Pre-Training Score]])</f>
        <v>0.1263537906137184</v>
      </c>
    </row>
    <row r="149" spans="1:14" x14ac:dyDescent="0.25">
      <c r="A149" t="s">
        <v>12900</v>
      </c>
      <c r="B149" t="s">
        <v>12898</v>
      </c>
      <c r="C149" t="s">
        <v>12899</v>
      </c>
      <c r="D149" s="1">
        <v>45595</v>
      </c>
      <c r="E149">
        <v>1</v>
      </c>
      <c r="F149" t="s">
        <v>9185</v>
      </c>
      <c r="G149" t="s">
        <v>69</v>
      </c>
      <c r="H149" t="s">
        <v>61</v>
      </c>
      <c r="I149">
        <v>1200</v>
      </c>
      <c r="J149" t="s">
        <v>12895</v>
      </c>
      <c r="M149" s="9">
        <f>Table2[[#This Row],[Post-Training Score]]-Table2[[#This Row],[Pre-Training Score]]</f>
        <v>0</v>
      </c>
      <c r="N149" s="13" t="e">
        <f>(Table2[[#This Row],[Score Improvement]]/Table2[[#This Row],[Pre-Training Score]])</f>
        <v>#DIV/0!</v>
      </c>
    </row>
    <row r="150" spans="1:14" x14ac:dyDescent="0.25">
      <c r="A150" t="s">
        <v>12900</v>
      </c>
      <c r="B150" t="s">
        <v>12898</v>
      </c>
      <c r="C150" t="s">
        <v>12899</v>
      </c>
      <c r="D150" s="1">
        <v>45595</v>
      </c>
      <c r="E150">
        <v>1</v>
      </c>
      <c r="F150" t="s">
        <v>5815</v>
      </c>
      <c r="G150" t="s">
        <v>100</v>
      </c>
      <c r="H150" t="s">
        <v>61</v>
      </c>
      <c r="I150">
        <v>1200</v>
      </c>
      <c r="J150" t="s">
        <v>12894</v>
      </c>
      <c r="K150">
        <v>74</v>
      </c>
      <c r="L150">
        <v>100</v>
      </c>
      <c r="M150" s="9">
        <f>Table2[[#This Row],[Post-Training Score]]-Table2[[#This Row],[Pre-Training Score]]</f>
        <v>26</v>
      </c>
      <c r="N150" s="13">
        <f>(Table2[[#This Row],[Score Improvement]]/Table2[[#This Row],[Pre-Training Score]])</f>
        <v>0.35135135135135137</v>
      </c>
    </row>
    <row r="151" spans="1:14" x14ac:dyDescent="0.25">
      <c r="A151" t="s">
        <v>12900</v>
      </c>
      <c r="B151" t="s">
        <v>12898</v>
      </c>
      <c r="C151" t="s">
        <v>12899</v>
      </c>
      <c r="D151" s="1">
        <v>45595</v>
      </c>
      <c r="E151">
        <v>1</v>
      </c>
      <c r="F151" t="s">
        <v>6196</v>
      </c>
      <c r="G151" t="s">
        <v>100</v>
      </c>
      <c r="H151" t="s">
        <v>21</v>
      </c>
      <c r="I151">
        <v>1200</v>
      </c>
      <c r="J151" t="s">
        <v>12894</v>
      </c>
      <c r="K151">
        <v>74</v>
      </c>
      <c r="L151">
        <v>86</v>
      </c>
      <c r="M151" s="9">
        <f>Table2[[#This Row],[Post-Training Score]]-Table2[[#This Row],[Pre-Training Score]]</f>
        <v>12</v>
      </c>
      <c r="N151" s="13">
        <f>(Table2[[#This Row],[Score Improvement]]/Table2[[#This Row],[Pre-Training Score]])</f>
        <v>0.16216216216216217</v>
      </c>
    </row>
    <row r="152" spans="1:14" x14ac:dyDescent="0.25">
      <c r="A152" t="s">
        <v>12900</v>
      </c>
      <c r="B152" t="s">
        <v>12898</v>
      </c>
      <c r="C152" t="s">
        <v>12899</v>
      </c>
      <c r="D152" s="1">
        <v>45595</v>
      </c>
      <c r="E152">
        <v>1</v>
      </c>
      <c r="F152" t="s">
        <v>11238</v>
      </c>
      <c r="G152" t="s">
        <v>100</v>
      </c>
      <c r="H152" t="s">
        <v>145</v>
      </c>
      <c r="I152">
        <v>1200</v>
      </c>
      <c r="J152" t="s">
        <v>12895</v>
      </c>
      <c r="M152" s="9">
        <f>Table2[[#This Row],[Post-Training Score]]-Table2[[#This Row],[Pre-Training Score]]</f>
        <v>0</v>
      </c>
      <c r="N152" s="13" t="e">
        <f>(Table2[[#This Row],[Score Improvement]]/Table2[[#This Row],[Pre-Training Score]])</f>
        <v>#DIV/0!</v>
      </c>
    </row>
    <row r="153" spans="1:14" x14ac:dyDescent="0.25">
      <c r="A153" t="s">
        <v>12900</v>
      </c>
      <c r="B153" t="s">
        <v>12898</v>
      </c>
      <c r="C153" t="s">
        <v>12899</v>
      </c>
      <c r="D153" s="1">
        <v>45595</v>
      </c>
      <c r="E153">
        <v>1</v>
      </c>
      <c r="F153" t="s">
        <v>3877</v>
      </c>
      <c r="G153" t="s">
        <v>19</v>
      </c>
      <c r="H153" t="s">
        <v>137</v>
      </c>
      <c r="I153">
        <v>1200</v>
      </c>
      <c r="J153" t="s">
        <v>12894</v>
      </c>
      <c r="K153">
        <v>67.099999999999994</v>
      </c>
      <c r="L153">
        <v>60</v>
      </c>
      <c r="M153" s="9">
        <f>Table2[[#This Row],[Post-Training Score]]-Table2[[#This Row],[Pre-Training Score]]</f>
        <v>-7.0999999999999943</v>
      </c>
      <c r="N153" s="13">
        <f>(Table2[[#This Row],[Score Improvement]]/Table2[[#This Row],[Pre-Training Score]])</f>
        <v>-0.10581222056631885</v>
      </c>
    </row>
    <row r="154" spans="1:14" x14ac:dyDescent="0.25">
      <c r="A154" t="s">
        <v>12900</v>
      </c>
      <c r="B154" t="s">
        <v>12898</v>
      </c>
      <c r="C154" t="s">
        <v>12899</v>
      </c>
      <c r="D154" s="1">
        <v>45595</v>
      </c>
      <c r="E154">
        <v>1</v>
      </c>
      <c r="F154" t="s">
        <v>9287</v>
      </c>
      <c r="G154" t="s">
        <v>86</v>
      </c>
      <c r="H154" t="s">
        <v>45</v>
      </c>
      <c r="I154">
        <v>1200</v>
      </c>
      <c r="J154" t="s">
        <v>12894</v>
      </c>
      <c r="K154">
        <v>47.2</v>
      </c>
      <c r="L154">
        <v>55</v>
      </c>
      <c r="M154" s="9">
        <f>Table2[[#This Row],[Post-Training Score]]-Table2[[#This Row],[Pre-Training Score]]</f>
        <v>7.7999999999999972</v>
      </c>
      <c r="N154" s="13">
        <f>(Table2[[#This Row],[Score Improvement]]/Table2[[#This Row],[Pre-Training Score]])</f>
        <v>0.16525423728813551</v>
      </c>
    </row>
    <row r="155" spans="1:14" x14ac:dyDescent="0.25">
      <c r="A155" t="s">
        <v>12900</v>
      </c>
      <c r="B155" t="s">
        <v>12898</v>
      </c>
      <c r="C155" t="s">
        <v>12899</v>
      </c>
      <c r="D155" s="1">
        <v>45595</v>
      </c>
      <c r="E155">
        <v>1</v>
      </c>
      <c r="F155" t="s">
        <v>2110</v>
      </c>
      <c r="G155" t="s">
        <v>73</v>
      </c>
      <c r="H155" t="s">
        <v>61</v>
      </c>
      <c r="I155">
        <v>1200</v>
      </c>
      <c r="J155" t="s">
        <v>12894</v>
      </c>
      <c r="K155">
        <v>62.6</v>
      </c>
      <c r="L155">
        <v>60</v>
      </c>
      <c r="M155" s="9">
        <f>Table2[[#This Row],[Post-Training Score]]-Table2[[#This Row],[Pre-Training Score]]</f>
        <v>-2.6000000000000014</v>
      </c>
      <c r="N155" s="13">
        <f>(Table2[[#This Row],[Score Improvement]]/Table2[[#This Row],[Pre-Training Score]])</f>
        <v>-4.1533546325878613E-2</v>
      </c>
    </row>
    <row r="156" spans="1:14" x14ac:dyDescent="0.25">
      <c r="A156" t="s">
        <v>12900</v>
      </c>
      <c r="B156" t="s">
        <v>12898</v>
      </c>
      <c r="C156" t="s">
        <v>12899</v>
      </c>
      <c r="D156" s="1">
        <v>45595</v>
      </c>
      <c r="E156">
        <v>1</v>
      </c>
      <c r="F156" t="s">
        <v>3978</v>
      </c>
      <c r="G156" t="s">
        <v>79</v>
      </c>
      <c r="H156" t="s">
        <v>32</v>
      </c>
      <c r="I156">
        <v>1200</v>
      </c>
      <c r="J156" t="s">
        <v>12894</v>
      </c>
      <c r="K156">
        <v>70.599999999999994</v>
      </c>
      <c r="L156">
        <v>92.3</v>
      </c>
      <c r="M156" s="9">
        <f>Table2[[#This Row],[Post-Training Score]]-Table2[[#This Row],[Pre-Training Score]]</f>
        <v>21.700000000000003</v>
      </c>
      <c r="N156" s="13">
        <f>(Table2[[#This Row],[Score Improvement]]/Table2[[#This Row],[Pre-Training Score]])</f>
        <v>0.30736543909348446</v>
      </c>
    </row>
    <row r="157" spans="1:14" x14ac:dyDescent="0.25">
      <c r="A157" t="s">
        <v>12900</v>
      </c>
      <c r="B157" t="s">
        <v>12898</v>
      </c>
      <c r="C157" t="s">
        <v>12899</v>
      </c>
      <c r="D157" s="1">
        <v>45595</v>
      </c>
      <c r="E157">
        <v>1</v>
      </c>
      <c r="F157" t="s">
        <v>442</v>
      </c>
      <c r="G157" t="s">
        <v>69</v>
      </c>
      <c r="H157" t="s">
        <v>45</v>
      </c>
      <c r="I157">
        <v>1200</v>
      </c>
      <c r="J157" t="s">
        <v>12894</v>
      </c>
      <c r="K157">
        <v>64.400000000000006</v>
      </c>
      <c r="L157">
        <v>60</v>
      </c>
      <c r="M157" s="9">
        <f>Table2[[#This Row],[Post-Training Score]]-Table2[[#This Row],[Pre-Training Score]]</f>
        <v>-4.4000000000000057</v>
      </c>
      <c r="N157" s="13">
        <f>(Table2[[#This Row],[Score Improvement]]/Table2[[#This Row],[Pre-Training Score]])</f>
        <v>-6.8322981366459715E-2</v>
      </c>
    </row>
    <row r="158" spans="1:14" x14ac:dyDescent="0.25">
      <c r="A158" t="s">
        <v>12900</v>
      </c>
      <c r="B158" t="s">
        <v>12898</v>
      </c>
      <c r="C158" t="s">
        <v>12899</v>
      </c>
      <c r="D158" s="1">
        <v>45595</v>
      </c>
      <c r="E158">
        <v>1</v>
      </c>
      <c r="F158" t="s">
        <v>6934</v>
      </c>
      <c r="G158" t="s">
        <v>19</v>
      </c>
      <c r="H158" t="s">
        <v>232</v>
      </c>
      <c r="I158">
        <v>1200</v>
      </c>
      <c r="J158" t="s">
        <v>12894</v>
      </c>
      <c r="K158">
        <v>42.2</v>
      </c>
      <c r="L158">
        <v>43.4</v>
      </c>
      <c r="M158" s="9">
        <f>Table2[[#This Row],[Post-Training Score]]-Table2[[#This Row],[Pre-Training Score]]</f>
        <v>1.1999999999999957</v>
      </c>
      <c r="N158" s="13">
        <f>(Table2[[#This Row],[Score Improvement]]/Table2[[#This Row],[Pre-Training Score]])</f>
        <v>2.843601895734587E-2</v>
      </c>
    </row>
    <row r="159" spans="1:14" x14ac:dyDescent="0.25">
      <c r="A159" t="s">
        <v>12900</v>
      </c>
      <c r="B159" t="s">
        <v>12898</v>
      </c>
      <c r="C159" t="s">
        <v>12899</v>
      </c>
      <c r="D159" s="1">
        <v>45595</v>
      </c>
      <c r="E159">
        <v>1</v>
      </c>
      <c r="F159" t="s">
        <v>3548</v>
      </c>
      <c r="G159" t="s">
        <v>86</v>
      </c>
      <c r="H159" t="s">
        <v>32</v>
      </c>
      <c r="I159">
        <v>1200</v>
      </c>
      <c r="J159" t="s">
        <v>12894</v>
      </c>
      <c r="K159">
        <v>59.1</v>
      </c>
      <c r="L159" s="9">
        <v>43.4</v>
      </c>
      <c r="M159" s="9">
        <f>Table2[[#This Row],[Post-Training Score]]-Table2[[#This Row],[Pre-Training Score]]</f>
        <v>-15.700000000000003</v>
      </c>
      <c r="N159" s="13">
        <f>(Table2[[#This Row],[Score Improvement]]/Table2[[#This Row],[Pre-Training Score]])</f>
        <v>-0.26565143824027077</v>
      </c>
    </row>
    <row r="160" spans="1:14" x14ac:dyDescent="0.25">
      <c r="A160" t="s">
        <v>12900</v>
      </c>
      <c r="B160" t="s">
        <v>12898</v>
      </c>
      <c r="C160" t="s">
        <v>12899</v>
      </c>
      <c r="D160" s="1">
        <v>45595</v>
      </c>
      <c r="E160">
        <v>1</v>
      </c>
      <c r="F160" t="s">
        <v>10837</v>
      </c>
      <c r="G160" t="s">
        <v>30</v>
      </c>
      <c r="H160" t="s">
        <v>45</v>
      </c>
      <c r="I160">
        <v>1200</v>
      </c>
      <c r="J160" t="s">
        <v>12894</v>
      </c>
      <c r="K160">
        <v>51.5</v>
      </c>
      <c r="L160" s="9">
        <v>43.4</v>
      </c>
      <c r="M160" s="9">
        <f>Table2[[#This Row],[Post-Training Score]]-Table2[[#This Row],[Pre-Training Score]]</f>
        <v>-8.1000000000000014</v>
      </c>
      <c r="N160" s="13">
        <f>(Table2[[#This Row],[Score Improvement]]/Table2[[#This Row],[Pre-Training Score]])</f>
        <v>-0.15728155339805827</v>
      </c>
    </row>
    <row r="161" spans="1:14" x14ac:dyDescent="0.25">
      <c r="A161" t="s">
        <v>12900</v>
      </c>
      <c r="B161" t="s">
        <v>12898</v>
      </c>
      <c r="C161" t="s">
        <v>12899</v>
      </c>
      <c r="D161" s="1">
        <v>45595</v>
      </c>
      <c r="E161">
        <v>1</v>
      </c>
      <c r="F161" t="s">
        <v>9560</v>
      </c>
      <c r="G161" t="s">
        <v>30</v>
      </c>
      <c r="H161" t="s">
        <v>61</v>
      </c>
      <c r="I161">
        <v>1200</v>
      </c>
      <c r="J161" t="s">
        <v>12894</v>
      </c>
      <c r="K161">
        <v>52.6</v>
      </c>
      <c r="L161" s="9">
        <v>43.4</v>
      </c>
      <c r="M161" s="9">
        <f>Table2[[#This Row],[Post-Training Score]]-Table2[[#This Row],[Pre-Training Score]]</f>
        <v>-9.2000000000000028</v>
      </c>
      <c r="N161" s="13">
        <f>(Table2[[#This Row],[Score Improvement]]/Table2[[#This Row],[Pre-Training Score]])</f>
        <v>-0.17490494296577952</v>
      </c>
    </row>
    <row r="162" spans="1:14" x14ac:dyDescent="0.25">
      <c r="A162" t="s">
        <v>12900</v>
      </c>
      <c r="B162" t="s">
        <v>12898</v>
      </c>
      <c r="C162" t="s">
        <v>12899</v>
      </c>
      <c r="D162" s="1">
        <v>45595</v>
      </c>
      <c r="E162">
        <v>1</v>
      </c>
      <c r="F162" t="s">
        <v>835</v>
      </c>
      <c r="G162" t="s">
        <v>30</v>
      </c>
      <c r="H162" t="s">
        <v>45</v>
      </c>
      <c r="I162">
        <v>1200</v>
      </c>
      <c r="J162" t="s">
        <v>12894</v>
      </c>
      <c r="K162">
        <v>62.1</v>
      </c>
      <c r="L162" s="9">
        <v>43.4</v>
      </c>
      <c r="M162" s="9">
        <f>Table2[[#This Row],[Post-Training Score]]-Table2[[#This Row],[Pre-Training Score]]</f>
        <v>-18.700000000000003</v>
      </c>
      <c r="N162" s="13">
        <f>(Table2[[#This Row],[Score Improvement]]/Table2[[#This Row],[Pre-Training Score]])</f>
        <v>-0.30112721417069249</v>
      </c>
    </row>
    <row r="163" spans="1:14" x14ac:dyDescent="0.25">
      <c r="A163" t="s">
        <v>12900</v>
      </c>
      <c r="B163" t="s">
        <v>12898</v>
      </c>
      <c r="C163" t="s">
        <v>12899</v>
      </c>
      <c r="D163" s="1">
        <v>45595</v>
      </c>
      <c r="E163">
        <v>1</v>
      </c>
      <c r="F163" t="s">
        <v>1055</v>
      </c>
      <c r="G163" t="s">
        <v>100</v>
      </c>
      <c r="H163" t="s">
        <v>21</v>
      </c>
      <c r="I163">
        <v>1200</v>
      </c>
      <c r="J163" t="s">
        <v>12894</v>
      </c>
      <c r="K163">
        <v>47.2</v>
      </c>
      <c r="L163" s="9">
        <v>43.4</v>
      </c>
      <c r="M163" s="9">
        <f>Table2[[#This Row],[Post-Training Score]]-Table2[[#This Row],[Pre-Training Score]]</f>
        <v>-3.8000000000000043</v>
      </c>
      <c r="N163" s="13">
        <f>(Table2[[#This Row],[Score Improvement]]/Table2[[#This Row],[Pre-Training Score]])</f>
        <v>-8.0508474576271277E-2</v>
      </c>
    </row>
    <row r="164" spans="1:14" x14ac:dyDescent="0.25">
      <c r="A164" t="s">
        <v>12900</v>
      </c>
      <c r="B164" t="s">
        <v>12898</v>
      </c>
      <c r="C164" t="s">
        <v>12899</v>
      </c>
      <c r="D164" s="1">
        <v>45595</v>
      </c>
      <c r="E164">
        <v>1</v>
      </c>
      <c r="F164" t="s">
        <v>3016</v>
      </c>
      <c r="G164" t="s">
        <v>121</v>
      </c>
      <c r="H164" t="s">
        <v>21</v>
      </c>
      <c r="I164">
        <v>1200</v>
      </c>
      <c r="J164" t="s">
        <v>12894</v>
      </c>
      <c r="K164">
        <v>62.7</v>
      </c>
      <c r="L164" s="9">
        <v>43.4</v>
      </c>
      <c r="M164" s="9">
        <f>Table2[[#This Row],[Post-Training Score]]-Table2[[#This Row],[Pre-Training Score]]</f>
        <v>-19.300000000000004</v>
      </c>
      <c r="N164" s="13">
        <f>(Table2[[#This Row],[Score Improvement]]/Table2[[#This Row],[Pre-Training Score]])</f>
        <v>-0.30781499202551837</v>
      </c>
    </row>
    <row r="165" spans="1:14" x14ac:dyDescent="0.25">
      <c r="A165" t="s">
        <v>12900</v>
      </c>
      <c r="B165" t="s">
        <v>12898</v>
      </c>
      <c r="C165" t="s">
        <v>12899</v>
      </c>
      <c r="D165" s="1">
        <v>45595</v>
      </c>
      <c r="E165">
        <v>1</v>
      </c>
      <c r="F165" t="s">
        <v>1359</v>
      </c>
      <c r="G165" t="s">
        <v>79</v>
      </c>
      <c r="H165" t="s">
        <v>32</v>
      </c>
      <c r="I165">
        <v>1200</v>
      </c>
      <c r="J165" t="s">
        <v>12895</v>
      </c>
      <c r="M165" s="9">
        <f>Table2[[#This Row],[Post-Training Score]]-Table2[[#This Row],[Pre-Training Score]]</f>
        <v>0</v>
      </c>
      <c r="N165" s="13" t="e">
        <f>(Table2[[#This Row],[Score Improvement]]/Table2[[#This Row],[Pre-Training Score]])</f>
        <v>#DIV/0!</v>
      </c>
    </row>
    <row r="166" spans="1:14" x14ac:dyDescent="0.25">
      <c r="A166" t="s">
        <v>12900</v>
      </c>
      <c r="B166" t="s">
        <v>12898</v>
      </c>
      <c r="C166" t="s">
        <v>12899</v>
      </c>
      <c r="D166" s="1">
        <v>45595</v>
      </c>
      <c r="E166">
        <v>1</v>
      </c>
      <c r="F166" t="s">
        <v>8182</v>
      </c>
      <c r="G166" t="s">
        <v>100</v>
      </c>
      <c r="H166" t="s">
        <v>45</v>
      </c>
      <c r="I166">
        <v>1200</v>
      </c>
      <c r="J166" t="s">
        <v>12894</v>
      </c>
      <c r="K166">
        <v>70.7</v>
      </c>
      <c r="L166">
        <v>98.5</v>
      </c>
      <c r="M166" s="9">
        <f>Table2[[#This Row],[Post-Training Score]]-Table2[[#This Row],[Pre-Training Score]]</f>
        <v>27.799999999999997</v>
      </c>
      <c r="N166" s="13">
        <f>(Table2[[#This Row],[Score Improvement]]/Table2[[#This Row],[Pre-Training Score]])</f>
        <v>0.39321074964639313</v>
      </c>
    </row>
    <row r="167" spans="1:14" x14ac:dyDescent="0.25">
      <c r="A167" t="s">
        <v>12900</v>
      </c>
      <c r="B167" t="s">
        <v>12898</v>
      </c>
      <c r="C167" t="s">
        <v>12899</v>
      </c>
      <c r="D167" s="1">
        <v>45595</v>
      </c>
      <c r="E167">
        <v>1</v>
      </c>
      <c r="F167" t="s">
        <v>3762</v>
      </c>
      <c r="G167" t="s">
        <v>30</v>
      </c>
      <c r="H167" t="s">
        <v>21</v>
      </c>
      <c r="I167">
        <v>1200</v>
      </c>
      <c r="J167" t="s">
        <v>12894</v>
      </c>
      <c r="K167">
        <v>41.7</v>
      </c>
      <c r="L167">
        <v>47.3</v>
      </c>
      <c r="M167" s="9">
        <f>Table2[[#This Row],[Post-Training Score]]-Table2[[#This Row],[Pre-Training Score]]</f>
        <v>5.5999999999999943</v>
      </c>
      <c r="N167" s="13">
        <f>(Table2[[#This Row],[Score Improvement]]/Table2[[#This Row],[Pre-Training Score]])</f>
        <v>0.13429256594724207</v>
      </c>
    </row>
    <row r="168" spans="1:14" x14ac:dyDescent="0.25">
      <c r="A168" t="s">
        <v>12900</v>
      </c>
      <c r="B168" t="s">
        <v>12898</v>
      </c>
      <c r="C168" t="s">
        <v>12899</v>
      </c>
      <c r="D168" s="1">
        <v>45595</v>
      </c>
      <c r="E168">
        <v>1</v>
      </c>
      <c r="F168" t="s">
        <v>6392</v>
      </c>
      <c r="G168" t="s">
        <v>86</v>
      </c>
      <c r="H168" t="s">
        <v>61</v>
      </c>
      <c r="I168">
        <v>1200</v>
      </c>
      <c r="J168" t="s">
        <v>12894</v>
      </c>
      <c r="K168">
        <v>64.7</v>
      </c>
      <c r="L168">
        <v>71.8</v>
      </c>
      <c r="M168" s="9">
        <f>Table2[[#This Row],[Post-Training Score]]-Table2[[#This Row],[Pre-Training Score]]</f>
        <v>7.0999999999999943</v>
      </c>
      <c r="N168" s="13">
        <f>(Table2[[#This Row],[Score Improvement]]/Table2[[#This Row],[Pre-Training Score]])</f>
        <v>0.10973724884080362</v>
      </c>
    </row>
    <row r="169" spans="1:14" x14ac:dyDescent="0.25">
      <c r="A169" t="s">
        <v>12900</v>
      </c>
      <c r="B169" t="s">
        <v>12898</v>
      </c>
      <c r="C169" t="s">
        <v>12899</v>
      </c>
      <c r="D169" s="1">
        <v>45595</v>
      </c>
      <c r="E169">
        <v>1</v>
      </c>
      <c r="F169" t="s">
        <v>9161</v>
      </c>
      <c r="G169" t="s">
        <v>73</v>
      </c>
      <c r="H169" t="s">
        <v>61</v>
      </c>
      <c r="I169">
        <v>1200</v>
      </c>
      <c r="J169" t="s">
        <v>12894</v>
      </c>
      <c r="K169">
        <v>50.2</v>
      </c>
      <c r="L169">
        <v>68.2</v>
      </c>
      <c r="M169" s="9">
        <f>Table2[[#This Row],[Post-Training Score]]-Table2[[#This Row],[Pre-Training Score]]</f>
        <v>18</v>
      </c>
      <c r="N169" s="13">
        <f>(Table2[[#This Row],[Score Improvement]]/Table2[[#This Row],[Pre-Training Score]])</f>
        <v>0.35856573705179279</v>
      </c>
    </row>
    <row r="170" spans="1:14" x14ac:dyDescent="0.25">
      <c r="A170" t="s">
        <v>12900</v>
      </c>
      <c r="B170" t="s">
        <v>12898</v>
      </c>
      <c r="C170" t="s">
        <v>12899</v>
      </c>
      <c r="D170" s="1">
        <v>45595</v>
      </c>
      <c r="E170">
        <v>1</v>
      </c>
      <c r="F170" t="s">
        <v>8084</v>
      </c>
      <c r="G170" t="s">
        <v>39</v>
      </c>
      <c r="H170" t="s">
        <v>45</v>
      </c>
      <c r="I170">
        <v>1200</v>
      </c>
      <c r="J170" t="s">
        <v>12894</v>
      </c>
      <c r="K170">
        <v>55.2</v>
      </c>
      <c r="L170">
        <v>70.400000000000006</v>
      </c>
      <c r="M170" s="9">
        <f>Table2[[#This Row],[Post-Training Score]]-Table2[[#This Row],[Pre-Training Score]]</f>
        <v>15.200000000000003</v>
      </c>
      <c r="N170" s="13">
        <f>(Table2[[#This Row],[Score Improvement]]/Table2[[#This Row],[Pre-Training Score]])</f>
        <v>0.27536231884057977</v>
      </c>
    </row>
    <row r="171" spans="1:14" x14ac:dyDescent="0.25">
      <c r="A171" t="s">
        <v>12900</v>
      </c>
      <c r="B171" t="s">
        <v>12898</v>
      </c>
      <c r="C171" t="s">
        <v>12899</v>
      </c>
      <c r="D171" s="1">
        <v>45595</v>
      </c>
      <c r="E171">
        <v>1</v>
      </c>
      <c r="F171" t="s">
        <v>3637</v>
      </c>
      <c r="G171" t="s">
        <v>73</v>
      </c>
      <c r="H171" t="s">
        <v>32</v>
      </c>
      <c r="I171">
        <v>1200</v>
      </c>
      <c r="J171" t="s">
        <v>12894</v>
      </c>
      <c r="K171">
        <v>68.3</v>
      </c>
      <c r="L171">
        <v>79.099999999999994</v>
      </c>
      <c r="M171" s="9">
        <f>Table2[[#This Row],[Post-Training Score]]-Table2[[#This Row],[Pre-Training Score]]</f>
        <v>10.799999999999997</v>
      </c>
      <c r="N171" s="13">
        <f>(Table2[[#This Row],[Score Improvement]]/Table2[[#This Row],[Pre-Training Score]])</f>
        <v>0.15812591508052706</v>
      </c>
    </row>
    <row r="172" spans="1:14" x14ac:dyDescent="0.25">
      <c r="A172" t="s">
        <v>12901</v>
      </c>
      <c r="B172" t="s">
        <v>12898</v>
      </c>
      <c r="C172" t="s">
        <v>12899</v>
      </c>
      <c r="D172" s="1">
        <v>45296</v>
      </c>
      <c r="E172">
        <v>1</v>
      </c>
      <c r="F172" t="s">
        <v>1746</v>
      </c>
      <c r="G172" t="s">
        <v>19</v>
      </c>
      <c r="H172" t="s">
        <v>137</v>
      </c>
      <c r="I172">
        <v>1200</v>
      </c>
      <c r="J172" t="s">
        <v>12894</v>
      </c>
      <c r="K172">
        <v>48.7</v>
      </c>
      <c r="L172">
        <v>81</v>
      </c>
      <c r="M172" s="9">
        <f>Table2[[#This Row],[Post-Training Score]]-Table2[[#This Row],[Pre-Training Score]]</f>
        <v>32.299999999999997</v>
      </c>
      <c r="N172" s="13">
        <f>(Table2[[#This Row],[Score Improvement]]/Table2[[#This Row],[Pre-Training Score]])</f>
        <v>0.66324435318275143</v>
      </c>
    </row>
    <row r="173" spans="1:14" x14ac:dyDescent="0.25">
      <c r="A173" t="s">
        <v>12901</v>
      </c>
      <c r="B173" t="s">
        <v>12898</v>
      </c>
      <c r="C173" t="s">
        <v>12899</v>
      </c>
      <c r="D173" s="1">
        <v>45296</v>
      </c>
      <c r="E173">
        <v>1</v>
      </c>
      <c r="F173" t="s">
        <v>6721</v>
      </c>
      <c r="G173" t="s">
        <v>30</v>
      </c>
      <c r="H173" t="s">
        <v>45</v>
      </c>
      <c r="I173">
        <v>1200</v>
      </c>
      <c r="J173" t="s">
        <v>12894</v>
      </c>
      <c r="K173">
        <v>55.6</v>
      </c>
      <c r="L173">
        <v>88.2</v>
      </c>
      <c r="M173" s="9">
        <f>Table2[[#This Row],[Post-Training Score]]-Table2[[#This Row],[Pre-Training Score]]</f>
        <v>32.6</v>
      </c>
      <c r="N173" s="13">
        <f>(Table2[[#This Row],[Score Improvement]]/Table2[[#This Row],[Pre-Training Score]])</f>
        <v>0.58633093525179858</v>
      </c>
    </row>
    <row r="174" spans="1:14" x14ac:dyDescent="0.25">
      <c r="A174" t="s">
        <v>12901</v>
      </c>
      <c r="B174" t="s">
        <v>12898</v>
      </c>
      <c r="C174" t="s">
        <v>12899</v>
      </c>
      <c r="D174" s="1">
        <v>45296</v>
      </c>
      <c r="E174">
        <v>1</v>
      </c>
      <c r="F174" t="s">
        <v>9089</v>
      </c>
      <c r="G174" t="s">
        <v>73</v>
      </c>
      <c r="H174" t="s">
        <v>32</v>
      </c>
      <c r="I174">
        <v>1200</v>
      </c>
      <c r="J174" t="s">
        <v>12894</v>
      </c>
      <c r="K174">
        <v>58.5</v>
      </c>
      <c r="L174">
        <v>67.7</v>
      </c>
      <c r="M174" s="9">
        <f>Table2[[#This Row],[Post-Training Score]]-Table2[[#This Row],[Pre-Training Score]]</f>
        <v>9.2000000000000028</v>
      </c>
      <c r="N174" s="13">
        <f>(Table2[[#This Row],[Score Improvement]]/Table2[[#This Row],[Pre-Training Score]])</f>
        <v>0.15726495726495732</v>
      </c>
    </row>
    <row r="175" spans="1:14" x14ac:dyDescent="0.25">
      <c r="A175" t="s">
        <v>12901</v>
      </c>
      <c r="B175" t="s">
        <v>12898</v>
      </c>
      <c r="C175" t="s">
        <v>12899</v>
      </c>
      <c r="D175" s="1">
        <v>45296</v>
      </c>
      <c r="E175">
        <v>1</v>
      </c>
      <c r="F175" t="s">
        <v>4749</v>
      </c>
      <c r="G175" t="s">
        <v>43</v>
      </c>
      <c r="H175" t="s">
        <v>61</v>
      </c>
      <c r="I175">
        <v>1200</v>
      </c>
      <c r="J175" t="s">
        <v>12894</v>
      </c>
      <c r="K175">
        <v>61.7</v>
      </c>
      <c r="L175">
        <v>70.400000000000006</v>
      </c>
      <c r="M175" s="9">
        <f>Table2[[#This Row],[Post-Training Score]]-Table2[[#This Row],[Pre-Training Score]]</f>
        <v>8.7000000000000028</v>
      </c>
      <c r="N175" s="13">
        <f>(Table2[[#This Row],[Score Improvement]]/Table2[[#This Row],[Pre-Training Score]])</f>
        <v>0.14100486223662889</v>
      </c>
    </row>
    <row r="176" spans="1:14" x14ac:dyDescent="0.25">
      <c r="A176" t="s">
        <v>12901</v>
      </c>
      <c r="B176" t="s">
        <v>12898</v>
      </c>
      <c r="C176" t="s">
        <v>12899</v>
      </c>
      <c r="D176" s="1">
        <v>45296</v>
      </c>
      <c r="E176">
        <v>1</v>
      </c>
      <c r="F176" t="s">
        <v>2177</v>
      </c>
      <c r="G176" t="s">
        <v>79</v>
      </c>
      <c r="H176" t="s">
        <v>93</v>
      </c>
      <c r="I176">
        <v>1200</v>
      </c>
      <c r="J176" t="s">
        <v>12894</v>
      </c>
      <c r="K176">
        <v>58.7</v>
      </c>
      <c r="L176">
        <v>85.4</v>
      </c>
      <c r="M176" s="9">
        <f>Table2[[#This Row],[Post-Training Score]]-Table2[[#This Row],[Pre-Training Score]]</f>
        <v>26.700000000000003</v>
      </c>
      <c r="N176" s="13">
        <f>(Table2[[#This Row],[Score Improvement]]/Table2[[#This Row],[Pre-Training Score]])</f>
        <v>0.45485519591141399</v>
      </c>
    </row>
    <row r="177" spans="1:14" x14ac:dyDescent="0.25">
      <c r="A177" t="s">
        <v>12901</v>
      </c>
      <c r="B177" t="s">
        <v>12898</v>
      </c>
      <c r="C177" t="s">
        <v>12899</v>
      </c>
      <c r="D177" s="1">
        <v>45296</v>
      </c>
      <c r="E177">
        <v>1</v>
      </c>
      <c r="F177" t="s">
        <v>1529</v>
      </c>
      <c r="G177" t="s">
        <v>100</v>
      </c>
      <c r="H177" t="s">
        <v>61</v>
      </c>
      <c r="I177">
        <v>1200</v>
      </c>
      <c r="J177" t="s">
        <v>12894</v>
      </c>
      <c r="K177">
        <v>44.2</v>
      </c>
      <c r="L177">
        <v>63.9</v>
      </c>
      <c r="M177" s="9">
        <f>Table2[[#This Row],[Post-Training Score]]-Table2[[#This Row],[Pre-Training Score]]</f>
        <v>19.699999999999996</v>
      </c>
      <c r="N177" s="13">
        <f>(Table2[[#This Row],[Score Improvement]]/Table2[[#This Row],[Pre-Training Score]])</f>
        <v>0.44570135746606321</v>
      </c>
    </row>
    <row r="178" spans="1:14" x14ac:dyDescent="0.25">
      <c r="A178" t="s">
        <v>12901</v>
      </c>
      <c r="B178" t="s">
        <v>12898</v>
      </c>
      <c r="C178" t="s">
        <v>12899</v>
      </c>
      <c r="D178" s="1">
        <v>45296</v>
      </c>
      <c r="E178">
        <v>1</v>
      </c>
      <c r="F178" t="s">
        <v>3431</v>
      </c>
      <c r="G178" t="s">
        <v>79</v>
      </c>
      <c r="H178" t="s">
        <v>45</v>
      </c>
      <c r="I178">
        <v>1200</v>
      </c>
      <c r="J178" t="s">
        <v>12894</v>
      </c>
      <c r="K178">
        <v>44.6</v>
      </c>
      <c r="L178">
        <v>65.2</v>
      </c>
      <c r="M178" s="9">
        <f>Table2[[#This Row],[Post-Training Score]]-Table2[[#This Row],[Pre-Training Score]]</f>
        <v>20.6</v>
      </c>
      <c r="N178" s="13">
        <f>(Table2[[#This Row],[Score Improvement]]/Table2[[#This Row],[Pre-Training Score]])</f>
        <v>0.46188340807174888</v>
      </c>
    </row>
    <row r="179" spans="1:14" x14ac:dyDescent="0.25">
      <c r="A179" t="s">
        <v>12901</v>
      </c>
      <c r="B179" t="s">
        <v>12898</v>
      </c>
      <c r="C179" t="s">
        <v>12899</v>
      </c>
      <c r="D179" s="1">
        <v>45296</v>
      </c>
      <c r="E179">
        <v>1</v>
      </c>
      <c r="F179" t="s">
        <v>9822</v>
      </c>
      <c r="G179" t="s">
        <v>19</v>
      </c>
      <c r="H179" t="s">
        <v>137</v>
      </c>
      <c r="I179">
        <v>1200</v>
      </c>
      <c r="J179" t="s">
        <v>12894</v>
      </c>
      <c r="K179">
        <v>47.9</v>
      </c>
      <c r="L179">
        <v>58.4</v>
      </c>
      <c r="M179" s="9">
        <f>Table2[[#This Row],[Post-Training Score]]-Table2[[#This Row],[Pre-Training Score]]</f>
        <v>10.5</v>
      </c>
      <c r="N179" s="13">
        <f>(Table2[[#This Row],[Score Improvement]]/Table2[[#This Row],[Pre-Training Score]])</f>
        <v>0.21920668058455114</v>
      </c>
    </row>
    <row r="180" spans="1:14" x14ac:dyDescent="0.25">
      <c r="A180" t="s">
        <v>12901</v>
      </c>
      <c r="B180" t="s">
        <v>12898</v>
      </c>
      <c r="C180" t="s">
        <v>12899</v>
      </c>
      <c r="D180" s="1">
        <v>45296</v>
      </c>
      <c r="E180">
        <v>1</v>
      </c>
      <c r="F180" t="s">
        <v>6545</v>
      </c>
      <c r="G180" t="s">
        <v>19</v>
      </c>
      <c r="H180" t="s">
        <v>137</v>
      </c>
      <c r="I180">
        <v>1200</v>
      </c>
      <c r="J180" t="s">
        <v>12894</v>
      </c>
      <c r="K180">
        <v>56</v>
      </c>
      <c r="L180">
        <v>70.2</v>
      </c>
      <c r="M180" s="9">
        <f>Table2[[#This Row],[Post-Training Score]]-Table2[[#This Row],[Pre-Training Score]]</f>
        <v>14.200000000000003</v>
      </c>
      <c r="N180" s="13">
        <f>(Table2[[#This Row],[Score Improvement]]/Table2[[#This Row],[Pre-Training Score]])</f>
        <v>0.25357142857142861</v>
      </c>
    </row>
    <row r="181" spans="1:14" x14ac:dyDescent="0.25">
      <c r="A181" t="s">
        <v>12901</v>
      </c>
      <c r="B181" t="s">
        <v>12898</v>
      </c>
      <c r="C181" t="s">
        <v>12899</v>
      </c>
      <c r="D181" s="1">
        <v>45296</v>
      </c>
      <c r="E181">
        <v>1</v>
      </c>
      <c r="F181" t="s">
        <v>4092</v>
      </c>
      <c r="G181" t="s">
        <v>43</v>
      </c>
      <c r="H181" t="s">
        <v>45</v>
      </c>
      <c r="I181">
        <v>1200</v>
      </c>
      <c r="J181" t="s">
        <v>12894</v>
      </c>
      <c r="K181">
        <v>70.900000000000006</v>
      </c>
      <c r="L181">
        <v>90.1</v>
      </c>
      <c r="M181" s="9">
        <f>Table2[[#This Row],[Post-Training Score]]-Table2[[#This Row],[Pre-Training Score]]</f>
        <v>19.199999999999989</v>
      </c>
      <c r="N181" s="13">
        <f>(Table2[[#This Row],[Score Improvement]]/Table2[[#This Row],[Pre-Training Score]])</f>
        <v>0.27080394922425932</v>
      </c>
    </row>
    <row r="182" spans="1:14" x14ac:dyDescent="0.25">
      <c r="A182" t="s">
        <v>12901</v>
      </c>
      <c r="B182" t="s">
        <v>12898</v>
      </c>
      <c r="C182" t="s">
        <v>12899</v>
      </c>
      <c r="D182" s="1">
        <v>45296</v>
      </c>
      <c r="E182">
        <v>1</v>
      </c>
      <c r="F182" t="s">
        <v>5006</v>
      </c>
      <c r="G182" t="s">
        <v>73</v>
      </c>
      <c r="H182" t="s">
        <v>45</v>
      </c>
      <c r="I182">
        <v>1200</v>
      </c>
      <c r="J182" t="s">
        <v>12894</v>
      </c>
      <c r="K182">
        <v>51.2</v>
      </c>
      <c r="L182">
        <v>80.400000000000006</v>
      </c>
      <c r="M182" s="9">
        <f>Table2[[#This Row],[Post-Training Score]]-Table2[[#This Row],[Pre-Training Score]]</f>
        <v>29.200000000000003</v>
      </c>
      <c r="N182" s="13">
        <f>(Table2[[#This Row],[Score Improvement]]/Table2[[#This Row],[Pre-Training Score]])</f>
        <v>0.5703125</v>
      </c>
    </row>
    <row r="183" spans="1:14" x14ac:dyDescent="0.25">
      <c r="A183" t="s">
        <v>12901</v>
      </c>
      <c r="B183" t="s">
        <v>12898</v>
      </c>
      <c r="C183" t="s">
        <v>12899</v>
      </c>
      <c r="D183" s="1">
        <v>45296</v>
      </c>
      <c r="E183">
        <v>1</v>
      </c>
      <c r="F183" t="s">
        <v>10053</v>
      </c>
      <c r="G183" t="s">
        <v>79</v>
      </c>
      <c r="H183" t="s">
        <v>137</v>
      </c>
      <c r="I183">
        <v>1200</v>
      </c>
      <c r="J183" t="s">
        <v>12894</v>
      </c>
      <c r="K183">
        <v>72.400000000000006</v>
      </c>
      <c r="L183">
        <v>98.1</v>
      </c>
      <c r="M183" s="9">
        <f>Table2[[#This Row],[Post-Training Score]]-Table2[[#This Row],[Pre-Training Score]]</f>
        <v>25.699999999999989</v>
      </c>
      <c r="N183" s="13">
        <f>(Table2[[#This Row],[Score Improvement]]/Table2[[#This Row],[Pre-Training Score]])</f>
        <v>0.35497237569060752</v>
      </c>
    </row>
    <row r="184" spans="1:14" x14ac:dyDescent="0.25">
      <c r="A184" t="s">
        <v>12901</v>
      </c>
      <c r="B184" t="s">
        <v>12898</v>
      </c>
      <c r="C184" t="s">
        <v>12899</v>
      </c>
      <c r="D184" s="1">
        <v>45296</v>
      </c>
      <c r="E184">
        <v>1</v>
      </c>
      <c r="F184" t="s">
        <v>10752</v>
      </c>
      <c r="G184" t="s">
        <v>136</v>
      </c>
      <c r="H184" t="s">
        <v>32</v>
      </c>
      <c r="I184">
        <v>1200</v>
      </c>
      <c r="J184" t="s">
        <v>12895</v>
      </c>
      <c r="M184" s="9">
        <f>Table2[[#This Row],[Post-Training Score]]-Table2[[#This Row],[Pre-Training Score]]</f>
        <v>0</v>
      </c>
      <c r="N184" s="13" t="e">
        <f>(Table2[[#This Row],[Score Improvement]]/Table2[[#This Row],[Pre-Training Score]])</f>
        <v>#DIV/0!</v>
      </c>
    </row>
    <row r="185" spans="1:14" x14ac:dyDescent="0.25">
      <c r="A185" t="s">
        <v>12901</v>
      </c>
      <c r="B185" t="s">
        <v>12898</v>
      </c>
      <c r="C185" t="s">
        <v>12899</v>
      </c>
      <c r="D185" s="1">
        <v>45296</v>
      </c>
      <c r="E185">
        <v>1</v>
      </c>
      <c r="F185" t="s">
        <v>4521</v>
      </c>
      <c r="G185" t="s">
        <v>100</v>
      </c>
      <c r="H185" t="s">
        <v>93</v>
      </c>
      <c r="I185">
        <v>1200</v>
      </c>
      <c r="J185" t="s">
        <v>12894</v>
      </c>
      <c r="K185">
        <v>72.2</v>
      </c>
      <c r="L185">
        <v>89.8</v>
      </c>
      <c r="M185" s="9">
        <f>Table2[[#This Row],[Post-Training Score]]-Table2[[#This Row],[Pre-Training Score]]</f>
        <v>17.599999999999994</v>
      </c>
      <c r="N185" s="13">
        <f>(Table2[[#This Row],[Score Improvement]]/Table2[[#This Row],[Pre-Training Score]])</f>
        <v>0.2437673130193905</v>
      </c>
    </row>
    <row r="186" spans="1:14" x14ac:dyDescent="0.25">
      <c r="A186" t="s">
        <v>12901</v>
      </c>
      <c r="B186" t="s">
        <v>12898</v>
      </c>
      <c r="C186" t="s">
        <v>12899</v>
      </c>
      <c r="D186" s="1">
        <v>45296</v>
      </c>
      <c r="E186">
        <v>1</v>
      </c>
      <c r="F186" t="s">
        <v>9536</v>
      </c>
      <c r="G186" t="s">
        <v>69</v>
      </c>
      <c r="H186" t="s">
        <v>61</v>
      </c>
      <c r="I186">
        <v>1200</v>
      </c>
      <c r="J186" t="s">
        <v>12894</v>
      </c>
      <c r="K186">
        <v>41.4</v>
      </c>
      <c r="L186">
        <v>60.7</v>
      </c>
      <c r="M186" s="9">
        <f>Table2[[#This Row],[Post-Training Score]]-Table2[[#This Row],[Pre-Training Score]]</f>
        <v>19.300000000000004</v>
      </c>
      <c r="N186" s="13">
        <f>(Table2[[#This Row],[Score Improvement]]/Table2[[#This Row],[Pre-Training Score]])</f>
        <v>0.46618357487922718</v>
      </c>
    </row>
    <row r="187" spans="1:14" x14ac:dyDescent="0.25">
      <c r="A187" t="s">
        <v>12901</v>
      </c>
      <c r="B187" t="s">
        <v>12898</v>
      </c>
      <c r="C187" t="s">
        <v>12899</v>
      </c>
      <c r="D187" s="1">
        <v>45296</v>
      </c>
      <c r="E187">
        <v>1</v>
      </c>
      <c r="F187" t="s">
        <v>9097</v>
      </c>
      <c r="G187" t="s">
        <v>136</v>
      </c>
      <c r="H187" t="s">
        <v>21</v>
      </c>
      <c r="I187">
        <v>1200</v>
      </c>
      <c r="J187" t="s">
        <v>12894</v>
      </c>
      <c r="K187">
        <v>45.5</v>
      </c>
      <c r="L187">
        <v>69.7</v>
      </c>
      <c r="M187" s="9">
        <f>Table2[[#This Row],[Post-Training Score]]-Table2[[#This Row],[Pre-Training Score]]</f>
        <v>24.200000000000003</v>
      </c>
      <c r="N187" s="13">
        <f>(Table2[[#This Row],[Score Improvement]]/Table2[[#This Row],[Pre-Training Score]])</f>
        <v>0.53186813186813198</v>
      </c>
    </row>
    <row r="188" spans="1:14" x14ac:dyDescent="0.25">
      <c r="A188" t="s">
        <v>12901</v>
      </c>
      <c r="B188" t="s">
        <v>12898</v>
      </c>
      <c r="C188" t="s">
        <v>12899</v>
      </c>
      <c r="D188" s="1">
        <v>45296</v>
      </c>
      <c r="E188">
        <v>1</v>
      </c>
      <c r="F188" t="s">
        <v>3351</v>
      </c>
      <c r="G188" t="s">
        <v>73</v>
      </c>
      <c r="H188" t="s">
        <v>45</v>
      </c>
      <c r="I188">
        <v>1200</v>
      </c>
      <c r="J188" t="s">
        <v>12894</v>
      </c>
      <c r="K188">
        <v>73.2</v>
      </c>
      <c r="L188">
        <v>86.5</v>
      </c>
      <c r="M188" s="9">
        <f>Table2[[#This Row],[Post-Training Score]]-Table2[[#This Row],[Pre-Training Score]]</f>
        <v>13.299999999999997</v>
      </c>
      <c r="N188" s="13">
        <f>(Table2[[#This Row],[Score Improvement]]/Table2[[#This Row],[Pre-Training Score]])</f>
        <v>0.1816939890710382</v>
      </c>
    </row>
    <row r="189" spans="1:14" x14ac:dyDescent="0.25">
      <c r="A189" t="s">
        <v>12901</v>
      </c>
      <c r="B189" t="s">
        <v>12898</v>
      </c>
      <c r="C189" t="s">
        <v>12899</v>
      </c>
      <c r="D189" s="1">
        <v>45296</v>
      </c>
      <c r="E189">
        <v>1</v>
      </c>
      <c r="F189" t="s">
        <v>5413</v>
      </c>
      <c r="G189" t="s">
        <v>79</v>
      </c>
      <c r="H189" t="s">
        <v>45</v>
      </c>
      <c r="I189">
        <v>1200</v>
      </c>
      <c r="J189" t="s">
        <v>12894</v>
      </c>
      <c r="K189">
        <v>64.2</v>
      </c>
      <c r="L189">
        <v>95.1</v>
      </c>
      <c r="M189" s="9">
        <f>Table2[[#This Row],[Post-Training Score]]-Table2[[#This Row],[Pre-Training Score]]</f>
        <v>30.899999999999991</v>
      </c>
      <c r="N189" s="13">
        <f>(Table2[[#This Row],[Score Improvement]]/Table2[[#This Row],[Pre-Training Score]])</f>
        <v>0.4813084112149531</v>
      </c>
    </row>
    <row r="190" spans="1:14" x14ac:dyDescent="0.25">
      <c r="A190" t="s">
        <v>12901</v>
      </c>
      <c r="B190" t="s">
        <v>12898</v>
      </c>
      <c r="C190" t="s">
        <v>12899</v>
      </c>
      <c r="D190" s="1">
        <v>45296</v>
      </c>
      <c r="E190">
        <v>1</v>
      </c>
      <c r="F190" t="s">
        <v>2820</v>
      </c>
      <c r="G190" t="s">
        <v>19</v>
      </c>
      <c r="H190" t="s">
        <v>145</v>
      </c>
      <c r="I190">
        <v>1200</v>
      </c>
      <c r="J190" t="s">
        <v>12894</v>
      </c>
      <c r="K190">
        <v>59.3</v>
      </c>
      <c r="L190">
        <v>79.7</v>
      </c>
      <c r="M190" s="9">
        <f>Table2[[#This Row],[Post-Training Score]]-Table2[[#This Row],[Pre-Training Score]]</f>
        <v>20.400000000000006</v>
      </c>
      <c r="N190" s="13">
        <f>(Table2[[#This Row],[Score Improvement]]/Table2[[#This Row],[Pre-Training Score]])</f>
        <v>0.3440134907251266</v>
      </c>
    </row>
    <row r="191" spans="1:14" x14ac:dyDescent="0.25">
      <c r="A191" t="s">
        <v>12901</v>
      </c>
      <c r="B191" t="s">
        <v>12898</v>
      </c>
      <c r="C191" t="s">
        <v>12899</v>
      </c>
      <c r="D191" s="1">
        <v>45296</v>
      </c>
      <c r="E191">
        <v>1</v>
      </c>
      <c r="F191" t="s">
        <v>6173</v>
      </c>
      <c r="G191" t="s">
        <v>121</v>
      </c>
      <c r="H191" t="s">
        <v>21</v>
      </c>
      <c r="I191">
        <v>1200</v>
      </c>
      <c r="J191" t="s">
        <v>12894</v>
      </c>
      <c r="K191">
        <v>66.3</v>
      </c>
      <c r="L191">
        <v>93.5</v>
      </c>
      <c r="M191" s="9">
        <f>Table2[[#This Row],[Post-Training Score]]-Table2[[#This Row],[Pre-Training Score]]</f>
        <v>27.200000000000003</v>
      </c>
      <c r="N191" s="13">
        <f>(Table2[[#This Row],[Score Improvement]]/Table2[[#This Row],[Pre-Training Score]])</f>
        <v>0.4102564102564103</v>
      </c>
    </row>
    <row r="192" spans="1:14" x14ac:dyDescent="0.25">
      <c r="A192" t="s">
        <v>12901</v>
      </c>
      <c r="B192" t="s">
        <v>12898</v>
      </c>
      <c r="C192" t="s">
        <v>12899</v>
      </c>
      <c r="D192" s="1">
        <v>45296</v>
      </c>
      <c r="E192">
        <v>1</v>
      </c>
      <c r="F192" t="s">
        <v>10068</v>
      </c>
      <c r="G192" t="s">
        <v>79</v>
      </c>
      <c r="H192" t="s">
        <v>93</v>
      </c>
      <c r="I192">
        <v>1200</v>
      </c>
      <c r="J192" t="s">
        <v>12894</v>
      </c>
      <c r="K192">
        <v>72</v>
      </c>
      <c r="L192">
        <v>77</v>
      </c>
      <c r="M192" s="9">
        <f>Table2[[#This Row],[Post-Training Score]]-Table2[[#This Row],[Pre-Training Score]]</f>
        <v>5</v>
      </c>
      <c r="N192" s="13">
        <f>(Table2[[#This Row],[Score Improvement]]/Table2[[#This Row],[Pre-Training Score]])</f>
        <v>6.9444444444444448E-2</v>
      </c>
    </row>
    <row r="193" spans="1:14" x14ac:dyDescent="0.25">
      <c r="A193" t="s">
        <v>12901</v>
      </c>
      <c r="B193" t="s">
        <v>12898</v>
      </c>
      <c r="C193" t="s">
        <v>12899</v>
      </c>
      <c r="D193" s="1">
        <v>45296</v>
      </c>
      <c r="E193">
        <v>1</v>
      </c>
      <c r="F193" t="s">
        <v>192</v>
      </c>
      <c r="G193" t="s">
        <v>73</v>
      </c>
      <c r="H193" t="s">
        <v>32</v>
      </c>
      <c r="I193">
        <v>1200</v>
      </c>
      <c r="J193" t="s">
        <v>12894</v>
      </c>
      <c r="K193">
        <v>73.3</v>
      </c>
      <c r="L193">
        <v>100</v>
      </c>
      <c r="M193" s="9">
        <f>Table2[[#This Row],[Post-Training Score]]-Table2[[#This Row],[Pre-Training Score]]</f>
        <v>26.700000000000003</v>
      </c>
      <c r="N193" s="13">
        <f>(Table2[[#This Row],[Score Improvement]]/Table2[[#This Row],[Pre-Training Score]])</f>
        <v>0.36425648021828111</v>
      </c>
    </row>
    <row r="194" spans="1:14" x14ac:dyDescent="0.25">
      <c r="A194" t="s">
        <v>12901</v>
      </c>
      <c r="B194" t="s">
        <v>12898</v>
      </c>
      <c r="C194" t="s">
        <v>12899</v>
      </c>
      <c r="D194" s="1">
        <v>45296</v>
      </c>
      <c r="E194">
        <v>1</v>
      </c>
      <c r="F194" t="s">
        <v>2409</v>
      </c>
      <c r="G194" t="s">
        <v>73</v>
      </c>
      <c r="H194" t="s">
        <v>32</v>
      </c>
      <c r="I194">
        <v>1200</v>
      </c>
      <c r="J194" t="s">
        <v>12894</v>
      </c>
      <c r="K194">
        <v>57.4</v>
      </c>
      <c r="L194">
        <v>70.900000000000006</v>
      </c>
      <c r="M194" s="9">
        <f>Table2[[#This Row],[Post-Training Score]]-Table2[[#This Row],[Pre-Training Score]]</f>
        <v>13.500000000000007</v>
      </c>
      <c r="N194" s="13">
        <f>(Table2[[#This Row],[Score Improvement]]/Table2[[#This Row],[Pre-Training Score]])</f>
        <v>0.23519163763066214</v>
      </c>
    </row>
    <row r="195" spans="1:14" x14ac:dyDescent="0.25">
      <c r="A195" t="s">
        <v>12901</v>
      </c>
      <c r="B195" t="s">
        <v>12898</v>
      </c>
      <c r="C195" t="s">
        <v>12899</v>
      </c>
      <c r="D195" s="1">
        <v>45296</v>
      </c>
      <c r="E195">
        <v>1</v>
      </c>
      <c r="F195" t="s">
        <v>3498</v>
      </c>
      <c r="G195" t="s">
        <v>73</v>
      </c>
      <c r="H195" t="s">
        <v>61</v>
      </c>
      <c r="I195">
        <v>1200</v>
      </c>
      <c r="J195" t="s">
        <v>12894</v>
      </c>
      <c r="K195">
        <v>52.9</v>
      </c>
      <c r="L195">
        <v>71.900000000000006</v>
      </c>
      <c r="M195" s="9">
        <f>Table2[[#This Row],[Post-Training Score]]-Table2[[#This Row],[Pre-Training Score]]</f>
        <v>19.000000000000007</v>
      </c>
      <c r="N195" s="13">
        <f>(Table2[[#This Row],[Score Improvement]]/Table2[[#This Row],[Pre-Training Score]])</f>
        <v>0.35916824196597369</v>
      </c>
    </row>
    <row r="196" spans="1:14" x14ac:dyDescent="0.25">
      <c r="A196" t="s">
        <v>12901</v>
      </c>
      <c r="B196" t="s">
        <v>12898</v>
      </c>
      <c r="C196" t="s">
        <v>12899</v>
      </c>
      <c r="D196" s="1">
        <v>45296</v>
      </c>
      <c r="E196">
        <v>1</v>
      </c>
      <c r="F196" t="s">
        <v>8528</v>
      </c>
      <c r="G196" t="s">
        <v>43</v>
      </c>
      <c r="H196" t="s">
        <v>61</v>
      </c>
      <c r="I196">
        <v>1200</v>
      </c>
      <c r="J196" t="s">
        <v>12894</v>
      </c>
      <c r="K196">
        <v>45.8</v>
      </c>
      <c r="L196">
        <v>62.7</v>
      </c>
      <c r="M196" s="9">
        <f>Table2[[#This Row],[Post-Training Score]]-Table2[[#This Row],[Pre-Training Score]]</f>
        <v>16.900000000000006</v>
      </c>
      <c r="N196" s="13">
        <f>(Table2[[#This Row],[Score Improvement]]/Table2[[#This Row],[Pre-Training Score]])</f>
        <v>0.36899563318777306</v>
      </c>
    </row>
    <row r="197" spans="1:14" x14ac:dyDescent="0.25">
      <c r="A197" t="s">
        <v>12901</v>
      </c>
      <c r="B197" t="s">
        <v>12898</v>
      </c>
      <c r="C197" t="s">
        <v>12899</v>
      </c>
      <c r="D197" s="1">
        <v>45296</v>
      </c>
      <c r="E197">
        <v>1</v>
      </c>
      <c r="F197" t="s">
        <v>587</v>
      </c>
      <c r="G197" t="s">
        <v>19</v>
      </c>
      <c r="H197" t="s">
        <v>137</v>
      </c>
      <c r="I197">
        <v>1200</v>
      </c>
      <c r="J197" t="s">
        <v>12894</v>
      </c>
      <c r="K197">
        <v>60.1</v>
      </c>
      <c r="L197">
        <v>75.5</v>
      </c>
      <c r="M197" s="9">
        <f>Table2[[#This Row],[Post-Training Score]]-Table2[[#This Row],[Pre-Training Score]]</f>
        <v>15.399999999999999</v>
      </c>
      <c r="N197" s="13">
        <f>(Table2[[#This Row],[Score Improvement]]/Table2[[#This Row],[Pre-Training Score]])</f>
        <v>0.2562396006655574</v>
      </c>
    </row>
    <row r="198" spans="1:14" x14ac:dyDescent="0.25">
      <c r="A198" t="s">
        <v>12901</v>
      </c>
      <c r="B198" t="s">
        <v>12898</v>
      </c>
      <c r="C198" t="s">
        <v>12899</v>
      </c>
      <c r="D198" s="1">
        <v>45296</v>
      </c>
      <c r="E198">
        <v>1</v>
      </c>
      <c r="F198" t="s">
        <v>8038</v>
      </c>
      <c r="G198" t="s">
        <v>86</v>
      </c>
      <c r="H198" t="s">
        <v>45</v>
      </c>
      <c r="I198">
        <v>1200</v>
      </c>
      <c r="J198" t="s">
        <v>12895</v>
      </c>
      <c r="M198" s="9">
        <f>Table2[[#This Row],[Post-Training Score]]-Table2[[#This Row],[Pre-Training Score]]</f>
        <v>0</v>
      </c>
      <c r="N198" s="13" t="e">
        <f>(Table2[[#This Row],[Score Improvement]]/Table2[[#This Row],[Pre-Training Score]])</f>
        <v>#DIV/0!</v>
      </c>
    </row>
    <row r="199" spans="1:14" x14ac:dyDescent="0.25">
      <c r="A199" t="s">
        <v>12901</v>
      </c>
      <c r="B199" t="s">
        <v>12898</v>
      </c>
      <c r="C199" t="s">
        <v>12899</v>
      </c>
      <c r="D199" s="1">
        <v>45296</v>
      </c>
      <c r="E199">
        <v>1</v>
      </c>
      <c r="F199" t="s">
        <v>8778</v>
      </c>
      <c r="G199" t="s">
        <v>79</v>
      </c>
      <c r="H199" t="s">
        <v>61</v>
      </c>
      <c r="I199">
        <v>1200</v>
      </c>
      <c r="J199" t="s">
        <v>12894</v>
      </c>
      <c r="K199">
        <v>65.3</v>
      </c>
      <c r="L199">
        <v>73.900000000000006</v>
      </c>
      <c r="M199" s="9">
        <f>Table2[[#This Row],[Post-Training Score]]-Table2[[#This Row],[Pre-Training Score]]</f>
        <v>8.6000000000000085</v>
      </c>
      <c r="N199" s="13">
        <f>(Table2[[#This Row],[Score Improvement]]/Table2[[#This Row],[Pre-Training Score]])</f>
        <v>0.13169984686064332</v>
      </c>
    </row>
    <row r="200" spans="1:14" x14ac:dyDescent="0.25">
      <c r="A200" t="s">
        <v>12901</v>
      </c>
      <c r="B200" t="s">
        <v>12898</v>
      </c>
      <c r="C200" t="s">
        <v>12899</v>
      </c>
      <c r="D200" s="1">
        <v>45296</v>
      </c>
      <c r="E200">
        <v>1</v>
      </c>
      <c r="F200" t="s">
        <v>3740</v>
      </c>
      <c r="G200" t="s">
        <v>86</v>
      </c>
      <c r="H200" t="s">
        <v>61</v>
      </c>
      <c r="I200">
        <v>1200</v>
      </c>
      <c r="J200" t="s">
        <v>12895</v>
      </c>
      <c r="M200" s="9">
        <f>Table2[[#This Row],[Post-Training Score]]-Table2[[#This Row],[Pre-Training Score]]</f>
        <v>0</v>
      </c>
      <c r="N200" s="13" t="e">
        <f>(Table2[[#This Row],[Score Improvement]]/Table2[[#This Row],[Pre-Training Score]])</f>
        <v>#DIV/0!</v>
      </c>
    </row>
    <row r="201" spans="1:14" x14ac:dyDescent="0.25">
      <c r="A201" t="s">
        <v>12901</v>
      </c>
      <c r="B201" t="s">
        <v>12898</v>
      </c>
      <c r="C201" t="s">
        <v>12899</v>
      </c>
      <c r="D201" s="1">
        <v>45296</v>
      </c>
      <c r="E201">
        <v>1</v>
      </c>
      <c r="F201" t="s">
        <v>3184</v>
      </c>
      <c r="G201" t="s">
        <v>136</v>
      </c>
      <c r="H201" t="s">
        <v>61</v>
      </c>
      <c r="I201">
        <v>1200</v>
      </c>
      <c r="J201" t="s">
        <v>12894</v>
      </c>
      <c r="K201">
        <v>50.2</v>
      </c>
      <c r="L201">
        <v>81.8</v>
      </c>
      <c r="M201" s="9">
        <f>Table2[[#This Row],[Post-Training Score]]-Table2[[#This Row],[Pre-Training Score]]</f>
        <v>31.599999999999994</v>
      </c>
      <c r="N201" s="13">
        <f>(Table2[[#This Row],[Score Improvement]]/Table2[[#This Row],[Pre-Training Score]])</f>
        <v>0.6294820717131473</v>
      </c>
    </row>
    <row r="202" spans="1:14" x14ac:dyDescent="0.25">
      <c r="A202" t="s">
        <v>12901</v>
      </c>
      <c r="B202" t="s">
        <v>12898</v>
      </c>
      <c r="C202" t="s">
        <v>12899</v>
      </c>
      <c r="D202" s="1">
        <v>45296</v>
      </c>
      <c r="E202">
        <v>1</v>
      </c>
      <c r="F202" t="s">
        <v>8711</v>
      </c>
      <c r="G202" t="s">
        <v>69</v>
      </c>
      <c r="H202" t="s">
        <v>61</v>
      </c>
      <c r="I202">
        <v>1200</v>
      </c>
      <c r="J202" t="s">
        <v>12894</v>
      </c>
      <c r="K202">
        <v>54.6</v>
      </c>
      <c r="L202">
        <v>64.5</v>
      </c>
      <c r="M202" s="9">
        <f>Table2[[#This Row],[Post-Training Score]]-Table2[[#This Row],[Pre-Training Score]]</f>
        <v>9.8999999999999986</v>
      </c>
      <c r="N202" s="13">
        <f>(Table2[[#This Row],[Score Improvement]]/Table2[[#This Row],[Pre-Training Score]])</f>
        <v>0.18131868131868129</v>
      </c>
    </row>
    <row r="203" spans="1:14" x14ac:dyDescent="0.25">
      <c r="A203" t="s">
        <v>12901</v>
      </c>
      <c r="B203" t="s">
        <v>12898</v>
      </c>
      <c r="C203" t="s">
        <v>12899</v>
      </c>
      <c r="D203" s="1">
        <v>45296</v>
      </c>
      <c r="E203">
        <v>1</v>
      </c>
      <c r="F203" t="s">
        <v>8394</v>
      </c>
      <c r="G203" t="s">
        <v>79</v>
      </c>
      <c r="H203" t="s">
        <v>32</v>
      </c>
      <c r="I203">
        <v>1200</v>
      </c>
      <c r="J203" t="s">
        <v>12894</v>
      </c>
      <c r="K203">
        <v>42.1</v>
      </c>
      <c r="L203">
        <v>50</v>
      </c>
      <c r="M203" s="9">
        <f>Table2[[#This Row],[Post-Training Score]]-Table2[[#This Row],[Pre-Training Score]]</f>
        <v>7.8999999999999986</v>
      </c>
      <c r="N203" s="13">
        <f>(Table2[[#This Row],[Score Improvement]]/Table2[[#This Row],[Pre-Training Score]])</f>
        <v>0.18764845605700708</v>
      </c>
    </row>
    <row r="204" spans="1:14" x14ac:dyDescent="0.25">
      <c r="A204" t="s">
        <v>12901</v>
      </c>
      <c r="B204" t="s">
        <v>12898</v>
      </c>
      <c r="C204" t="s">
        <v>12899</v>
      </c>
      <c r="D204" s="1">
        <v>45296</v>
      </c>
      <c r="E204">
        <v>1</v>
      </c>
      <c r="F204" t="s">
        <v>3863</v>
      </c>
      <c r="G204" t="s">
        <v>19</v>
      </c>
      <c r="H204" t="s">
        <v>45</v>
      </c>
      <c r="I204">
        <v>1200</v>
      </c>
      <c r="J204" t="s">
        <v>12894</v>
      </c>
      <c r="K204">
        <v>52.1</v>
      </c>
      <c r="L204">
        <v>81.3</v>
      </c>
      <c r="M204" s="9">
        <f>Table2[[#This Row],[Post-Training Score]]-Table2[[#This Row],[Pre-Training Score]]</f>
        <v>29.199999999999996</v>
      </c>
      <c r="N204" s="13">
        <f>(Table2[[#This Row],[Score Improvement]]/Table2[[#This Row],[Pre-Training Score]])</f>
        <v>0.56046065259117073</v>
      </c>
    </row>
    <row r="205" spans="1:14" x14ac:dyDescent="0.25">
      <c r="A205" t="s">
        <v>12901</v>
      </c>
      <c r="B205" t="s">
        <v>12898</v>
      </c>
      <c r="C205" t="s">
        <v>12899</v>
      </c>
      <c r="D205" s="1">
        <v>45296</v>
      </c>
      <c r="E205">
        <v>1</v>
      </c>
      <c r="F205" t="s">
        <v>5351</v>
      </c>
      <c r="G205" t="s">
        <v>100</v>
      </c>
      <c r="H205" t="s">
        <v>45</v>
      </c>
      <c r="I205">
        <v>1200</v>
      </c>
      <c r="J205" t="s">
        <v>12894</v>
      </c>
      <c r="K205">
        <v>70.2</v>
      </c>
      <c r="L205">
        <v>97.5</v>
      </c>
      <c r="M205" s="9">
        <f>Table2[[#This Row],[Post-Training Score]]-Table2[[#This Row],[Pre-Training Score]]</f>
        <v>27.299999999999997</v>
      </c>
      <c r="N205" s="13">
        <f>(Table2[[#This Row],[Score Improvement]]/Table2[[#This Row],[Pre-Training Score]])</f>
        <v>0.38888888888888884</v>
      </c>
    </row>
    <row r="206" spans="1:14" x14ac:dyDescent="0.25">
      <c r="A206" t="s">
        <v>12901</v>
      </c>
      <c r="B206" t="s">
        <v>12898</v>
      </c>
      <c r="C206" t="s">
        <v>12899</v>
      </c>
      <c r="D206" s="1">
        <v>45296</v>
      </c>
      <c r="E206">
        <v>1</v>
      </c>
      <c r="F206" t="s">
        <v>3279</v>
      </c>
      <c r="G206" t="s">
        <v>39</v>
      </c>
      <c r="H206" t="s">
        <v>137</v>
      </c>
      <c r="I206">
        <v>1200</v>
      </c>
      <c r="J206" t="s">
        <v>12894</v>
      </c>
      <c r="K206">
        <v>61.1</v>
      </c>
      <c r="L206">
        <v>93.4</v>
      </c>
      <c r="M206" s="9">
        <f>Table2[[#This Row],[Post-Training Score]]-Table2[[#This Row],[Pre-Training Score]]</f>
        <v>32.300000000000004</v>
      </c>
      <c r="N206" s="13">
        <f>(Table2[[#This Row],[Score Improvement]]/Table2[[#This Row],[Pre-Training Score]])</f>
        <v>0.52864157119476274</v>
      </c>
    </row>
    <row r="207" spans="1:14" x14ac:dyDescent="0.25">
      <c r="A207" t="s">
        <v>12901</v>
      </c>
      <c r="B207" t="s">
        <v>12898</v>
      </c>
      <c r="C207" t="s">
        <v>12899</v>
      </c>
      <c r="D207" s="1">
        <v>45296</v>
      </c>
      <c r="E207">
        <v>1</v>
      </c>
      <c r="F207" t="s">
        <v>1483</v>
      </c>
      <c r="G207" t="s">
        <v>43</v>
      </c>
      <c r="H207" t="s">
        <v>21</v>
      </c>
      <c r="I207">
        <v>1200</v>
      </c>
      <c r="J207" t="s">
        <v>12895</v>
      </c>
      <c r="M207" s="9">
        <f>Table2[[#This Row],[Post-Training Score]]-Table2[[#This Row],[Pre-Training Score]]</f>
        <v>0</v>
      </c>
      <c r="N207" s="13" t="e">
        <f>(Table2[[#This Row],[Score Improvement]]/Table2[[#This Row],[Pre-Training Score]])</f>
        <v>#DIV/0!</v>
      </c>
    </row>
    <row r="208" spans="1:14" x14ac:dyDescent="0.25">
      <c r="A208" t="s">
        <v>12901</v>
      </c>
      <c r="B208" t="s">
        <v>12898</v>
      </c>
      <c r="C208" t="s">
        <v>12899</v>
      </c>
      <c r="D208" s="1">
        <v>45296</v>
      </c>
      <c r="E208">
        <v>1</v>
      </c>
      <c r="F208" t="s">
        <v>2434</v>
      </c>
      <c r="G208" t="s">
        <v>43</v>
      </c>
      <c r="H208" t="s">
        <v>137</v>
      </c>
      <c r="I208">
        <v>1200</v>
      </c>
      <c r="J208" t="s">
        <v>12895</v>
      </c>
      <c r="M208" s="9">
        <f>Table2[[#This Row],[Post-Training Score]]-Table2[[#This Row],[Pre-Training Score]]</f>
        <v>0</v>
      </c>
      <c r="N208" s="13" t="e">
        <f>(Table2[[#This Row],[Score Improvement]]/Table2[[#This Row],[Pre-Training Score]])</f>
        <v>#DIV/0!</v>
      </c>
    </row>
    <row r="209" spans="1:14" x14ac:dyDescent="0.25">
      <c r="A209" t="s">
        <v>12901</v>
      </c>
      <c r="B209" t="s">
        <v>12898</v>
      </c>
      <c r="C209" t="s">
        <v>12899</v>
      </c>
      <c r="D209" s="1">
        <v>45296</v>
      </c>
      <c r="E209">
        <v>1</v>
      </c>
      <c r="F209" t="s">
        <v>5317</v>
      </c>
      <c r="G209" t="s">
        <v>69</v>
      </c>
      <c r="H209" t="s">
        <v>137</v>
      </c>
      <c r="I209">
        <v>1200</v>
      </c>
      <c r="J209" t="s">
        <v>12894</v>
      </c>
      <c r="K209">
        <v>63.2</v>
      </c>
      <c r="L209">
        <v>52</v>
      </c>
      <c r="M209" s="9">
        <f>Table2[[#This Row],[Post-Training Score]]-Table2[[#This Row],[Pre-Training Score]]</f>
        <v>-11.200000000000003</v>
      </c>
      <c r="N209" s="13">
        <f>(Table2[[#This Row],[Score Improvement]]/Table2[[#This Row],[Pre-Training Score]])</f>
        <v>-0.17721518987341775</v>
      </c>
    </row>
    <row r="210" spans="1:14" x14ac:dyDescent="0.25">
      <c r="A210" t="s">
        <v>12901</v>
      </c>
      <c r="B210" t="s">
        <v>12898</v>
      </c>
      <c r="C210" t="s">
        <v>12899</v>
      </c>
      <c r="D210" s="1">
        <v>45296</v>
      </c>
      <c r="E210">
        <v>1</v>
      </c>
      <c r="F210" t="s">
        <v>6453</v>
      </c>
      <c r="G210" t="s">
        <v>69</v>
      </c>
      <c r="H210" t="s">
        <v>145</v>
      </c>
      <c r="I210">
        <v>1200</v>
      </c>
      <c r="J210" t="s">
        <v>12894</v>
      </c>
      <c r="K210">
        <v>70.2</v>
      </c>
      <c r="L210">
        <v>83.3</v>
      </c>
      <c r="M210" s="9">
        <f>Table2[[#This Row],[Post-Training Score]]-Table2[[#This Row],[Pre-Training Score]]</f>
        <v>13.099999999999994</v>
      </c>
      <c r="N210" s="13">
        <f>(Table2[[#This Row],[Score Improvement]]/Table2[[#This Row],[Pre-Training Score]])</f>
        <v>0.18660968660968652</v>
      </c>
    </row>
    <row r="211" spans="1:14" x14ac:dyDescent="0.25">
      <c r="A211" t="s">
        <v>12901</v>
      </c>
      <c r="B211" t="s">
        <v>12898</v>
      </c>
      <c r="C211" t="s">
        <v>12899</v>
      </c>
      <c r="D211" s="1">
        <v>45296</v>
      </c>
      <c r="E211">
        <v>1</v>
      </c>
      <c r="F211" t="s">
        <v>3425</v>
      </c>
      <c r="G211" t="s">
        <v>121</v>
      </c>
      <c r="H211" t="s">
        <v>61</v>
      </c>
      <c r="I211">
        <v>1200</v>
      </c>
      <c r="J211" t="s">
        <v>12894</v>
      </c>
      <c r="K211">
        <v>69.2</v>
      </c>
      <c r="L211">
        <v>90.9</v>
      </c>
      <c r="M211" s="9">
        <f>Table2[[#This Row],[Post-Training Score]]-Table2[[#This Row],[Pre-Training Score]]</f>
        <v>21.700000000000003</v>
      </c>
      <c r="N211" s="13">
        <f>(Table2[[#This Row],[Score Improvement]]/Table2[[#This Row],[Pre-Training Score]])</f>
        <v>0.31358381502890176</v>
      </c>
    </row>
    <row r="212" spans="1:14" x14ac:dyDescent="0.25">
      <c r="A212" t="s">
        <v>12901</v>
      </c>
      <c r="B212" t="s">
        <v>12898</v>
      </c>
      <c r="C212" t="s">
        <v>12899</v>
      </c>
      <c r="D212" s="1">
        <v>45296</v>
      </c>
      <c r="E212">
        <v>1</v>
      </c>
      <c r="F212" t="s">
        <v>2623</v>
      </c>
      <c r="G212" t="s">
        <v>30</v>
      </c>
      <c r="H212" t="s">
        <v>61</v>
      </c>
      <c r="I212">
        <v>1200</v>
      </c>
      <c r="J212" t="s">
        <v>12894</v>
      </c>
      <c r="K212">
        <v>69.3</v>
      </c>
      <c r="L212">
        <v>100</v>
      </c>
      <c r="M212" s="9">
        <f>Table2[[#This Row],[Post-Training Score]]-Table2[[#This Row],[Pre-Training Score]]</f>
        <v>30.700000000000003</v>
      </c>
      <c r="N212" s="13">
        <f>(Table2[[#This Row],[Score Improvement]]/Table2[[#This Row],[Pre-Training Score]])</f>
        <v>0.44300144300144306</v>
      </c>
    </row>
    <row r="213" spans="1:14" x14ac:dyDescent="0.25">
      <c r="A213" t="s">
        <v>12901</v>
      </c>
      <c r="B213" t="s">
        <v>12898</v>
      </c>
      <c r="C213" t="s">
        <v>12899</v>
      </c>
      <c r="D213" s="1">
        <v>45296</v>
      </c>
      <c r="E213">
        <v>1</v>
      </c>
      <c r="F213" t="s">
        <v>5703</v>
      </c>
      <c r="G213" t="s">
        <v>39</v>
      </c>
      <c r="H213" t="s">
        <v>61</v>
      </c>
      <c r="I213">
        <v>1200</v>
      </c>
      <c r="J213" t="s">
        <v>12894</v>
      </c>
      <c r="K213">
        <v>44.4</v>
      </c>
      <c r="L213" s="9">
        <v>52</v>
      </c>
      <c r="M213" s="9">
        <f>Table2[[#This Row],[Post-Training Score]]-Table2[[#This Row],[Pre-Training Score]]</f>
        <v>7.6000000000000014</v>
      </c>
      <c r="N213" s="13">
        <f>(Table2[[#This Row],[Score Improvement]]/Table2[[#This Row],[Pre-Training Score]])</f>
        <v>0.1711711711711712</v>
      </c>
    </row>
    <row r="214" spans="1:14" x14ac:dyDescent="0.25">
      <c r="A214" t="s">
        <v>12901</v>
      </c>
      <c r="B214" t="s">
        <v>12898</v>
      </c>
      <c r="C214" t="s">
        <v>12899</v>
      </c>
      <c r="D214" s="1">
        <v>45296</v>
      </c>
      <c r="E214">
        <v>1</v>
      </c>
      <c r="F214" t="s">
        <v>10813</v>
      </c>
      <c r="G214" t="s">
        <v>79</v>
      </c>
      <c r="H214" t="s">
        <v>32</v>
      </c>
      <c r="I214">
        <v>1200</v>
      </c>
      <c r="J214" t="s">
        <v>12894</v>
      </c>
      <c r="K214">
        <v>65.2</v>
      </c>
      <c r="L214" s="9">
        <v>52</v>
      </c>
      <c r="M214" s="9">
        <f>Table2[[#This Row],[Post-Training Score]]-Table2[[#This Row],[Pre-Training Score]]</f>
        <v>-13.200000000000003</v>
      </c>
      <c r="N214" s="13">
        <f>(Table2[[#This Row],[Score Improvement]]/Table2[[#This Row],[Pre-Training Score]])</f>
        <v>-0.20245398773006137</v>
      </c>
    </row>
    <row r="215" spans="1:14" x14ac:dyDescent="0.25">
      <c r="A215" t="s">
        <v>12901</v>
      </c>
      <c r="B215" t="s">
        <v>12898</v>
      </c>
      <c r="C215" t="s">
        <v>12899</v>
      </c>
      <c r="D215" s="1">
        <v>45296</v>
      </c>
      <c r="E215">
        <v>1</v>
      </c>
      <c r="F215" t="s">
        <v>10621</v>
      </c>
      <c r="G215" t="s">
        <v>121</v>
      </c>
      <c r="H215" t="s">
        <v>61</v>
      </c>
      <c r="I215">
        <v>1200</v>
      </c>
      <c r="J215" t="s">
        <v>12894</v>
      </c>
      <c r="K215">
        <v>48.5</v>
      </c>
      <c r="L215" s="9">
        <v>52</v>
      </c>
      <c r="M215" s="9">
        <f>Table2[[#This Row],[Post-Training Score]]-Table2[[#This Row],[Pre-Training Score]]</f>
        <v>3.5</v>
      </c>
      <c r="N215" s="13">
        <f>(Table2[[#This Row],[Score Improvement]]/Table2[[#This Row],[Pre-Training Score]])</f>
        <v>7.2164948453608241E-2</v>
      </c>
    </row>
    <row r="216" spans="1:14" x14ac:dyDescent="0.25">
      <c r="A216" t="s">
        <v>12901</v>
      </c>
      <c r="B216" t="s">
        <v>12898</v>
      </c>
      <c r="C216" t="s">
        <v>12899</v>
      </c>
      <c r="D216" s="1">
        <v>45296</v>
      </c>
      <c r="E216">
        <v>1</v>
      </c>
      <c r="F216" t="s">
        <v>9364</v>
      </c>
      <c r="G216" t="s">
        <v>100</v>
      </c>
      <c r="H216" t="s">
        <v>61</v>
      </c>
      <c r="I216">
        <v>1200</v>
      </c>
      <c r="J216" t="s">
        <v>12894</v>
      </c>
      <c r="K216">
        <v>63.4</v>
      </c>
      <c r="L216" s="9">
        <v>52</v>
      </c>
      <c r="M216" s="9">
        <f>Table2[[#This Row],[Post-Training Score]]-Table2[[#This Row],[Pre-Training Score]]</f>
        <v>-11.399999999999999</v>
      </c>
      <c r="N216" s="13">
        <f>(Table2[[#This Row],[Score Improvement]]/Table2[[#This Row],[Pre-Training Score]])</f>
        <v>-0.17981072555205047</v>
      </c>
    </row>
    <row r="217" spans="1:14" x14ac:dyDescent="0.25">
      <c r="A217" t="s">
        <v>12901</v>
      </c>
      <c r="B217" t="s">
        <v>12898</v>
      </c>
      <c r="C217" t="s">
        <v>12899</v>
      </c>
      <c r="D217" s="1">
        <v>45296</v>
      </c>
      <c r="E217">
        <v>1</v>
      </c>
      <c r="F217" t="s">
        <v>5258</v>
      </c>
      <c r="G217" t="s">
        <v>79</v>
      </c>
      <c r="H217" t="s">
        <v>45</v>
      </c>
      <c r="I217">
        <v>1200</v>
      </c>
      <c r="J217" t="s">
        <v>12894</v>
      </c>
      <c r="K217">
        <v>74.5</v>
      </c>
      <c r="L217">
        <v>89.3</v>
      </c>
      <c r="M217" s="9">
        <f>Table2[[#This Row],[Post-Training Score]]-Table2[[#This Row],[Pre-Training Score]]</f>
        <v>14.799999999999997</v>
      </c>
      <c r="N217" s="13">
        <f>(Table2[[#This Row],[Score Improvement]]/Table2[[#This Row],[Pre-Training Score]])</f>
        <v>0.19865771812080532</v>
      </c>
    </row>
    <row r="218" spans="1:14" x14ac:dyDescent="0.25">
      <c r="A218" t="s">
        <v>12901</v>
      </c>
      <c r="B218" t="s">
        <v>12898</v>
      </c>
      <c r="C218" t="s">
        <v>12899</v>
      </c>
      <c r="D218" s="1">
        <v>45296</v>
      </c>
      <c r="E218">
        <v>1</v>
      </c>
      <c r="F218" t="s">
        <v>944</v>
      </c>
      <c r="G218" t="s">
        <v>19</v>
      </c>
      <c r="H218" t="s">
        <v>145</v>
      </c>
      <c r="I218">
        <v>1200</v>
      </c>
      <c r="J218" t="s">
        <v>12894</v>
      </c>
      <c r="K218">
        <v>74.599999999999994</v>
      </c>
      <c r="L218">
        <v>89.4</v>
      </c>
      <c r="M218" s="9">
        <f>Table2[[#This Row],[Post-Training Score]]-Table2[[#This Row],[Pre-Training Score]]</f>
        <v>14.800000000000011</v>
      </c>
      <c r="N218" s="13">
        <f>(Table2[[#This Row],[Score Improvement]]/Table2[[#This Row],[Pre-Training Score]])</f>
        <v>0.19839142091152831</v>
      </c>
    </row>
    <row r="219" spans="1:14" x14ac:dyDescent="0.25">
      <c r="A219" t="s">
        <v>12901</v>
      </c>
      <c r="B219" t="s">
        <v>12898</v>
      </c>
      <c r="C219" t="s">
        <v>12899</v>
      </c>
      <c r="D219" s="1">
        <v>45296</v>
      </c>
      <c r="E219">
        <v>1</v>
      </c>
      <c r="F219" t="s">
        <v>3529</v>
      </c>
      <c r="G219" t="s">
        <v>136</v>
      </c>
      <c r="H219" t="s">
        <v>21</v>
      </c>
      <c r="I219">
        <v>1200</v>
      </c>
      <c r="J219" t="s">
        <v>12894</v>
      </c>
      <c r="K219">
        <v>60.5</v>
      </c>
      <c r="L219" s="9">
        <v>52</v>
      </c>
      <c r="M219" s="9">
        <f>Table2[[#This Row],[Post-Training Score]]-Table2[[#This Row],[Pre-Training Score]]</f>
        <v>-8.5</v>
      </c>
      <c r="N219" s="13">
        <f>(Table2[[#This Row],[Score Improvement]]/Table2[[#This Row],[Pre-Training Score]])</f>
        <v>-0.14049586776859505</v>
      </c>
    </row>
    <row r="220" spans="1:14" x14ac:dyDescent="0.25">
      <c r="A220" t="s">
        <v>12901</v>
      </c>
      <c r="B220" t="s">
        <v>12898</v>
      </c>
      <c r="C220" t="s">
        <v>12899</v>
      </c>
      <c r="D220" s="1">
        <v>45296</v>
      </c>
      <c r="E220">
        <v>1</v>
      </c>
      <c r="F220" t="s">
        <v>10643</v>
      </c>
      <c r="G220" t="s">
        <v>136</v>
      </c>
      <c r="H220" t="s">
        <v>32</v>
      </c>
      <c r="I220">
        <v>1200</v>
      </c>
      <c r="J220" t="s">
        <v>12894</v>
      </c>
      <c r="K220">
        <v>42.1</v>
      </c>
      <c r="L220" s="9">
        <v>52</v>
      </c>
      <c r="M220" s="9">
        <f>Table2[[#This Row],[Post-Training Score]]-Table2[[#This Row],[Pre-Training Score]]</f>
        <v>9.8999999999999986</v>
      </c>
      <c r="N220" s="13">
        <f>(Table2[[#This Row],[Score Improvement]]/Table2[[#This Row],[Pre-Training Score]])</f>
        <v>0.23515439429928736</v>
      </c>
    </row>
    <row r="221" spans="1:14" x14ac:dyDescent="0.25">
      <c r="A221" t="s">
        <v>12901</v>
      </c>
      <c r="B221" t="s">
        <v>12898</v>
      </c>
      <c r="C221" t="s">
        <v>12899</v>
      </c>
      <c r="D221" s="1">
        <v>45296</v>
      </c>
      <c r="E221">
        <v>1</v>
      </c>
      <c r="F221" t="s">
        <v>8532</v>
      </c>
      <c r="G221" t="s">
        <v>136</v>
      </c>
      <c r="H221" t="s">
        <v>45</v>
      </c>
      <c r="I221">
        <v>1200</v>
      </c>
      <c r="J221" t="s">
        <v>12895</v>
      </c>
      <c r="M221" s="9">
        <f>Table2[[#This Row],[Post-Training Score]]-Table2[[#This Row],[Pre-Training Score]]</f>
        <v>0</v>
      </c>
      <c r="N221" s="13" t="e">
        <f>(Table2[[#This Row],[Score Improvement]]/Table2[[#This Row],[Pre-Training Score]])</f>
        <v>#DIV/0!</v>
      </c>
    </row>
    <row r="222" spans="1:14" x14ac:dyDescent="0.25">
      <c r="A222" t="s">
        <v>12901</v>
      </c>
      <c r="B222" t="s">
        <v>12898</v>
      </c>
      <c r="C222" t="s">
        <v>12899</v>
      </c>
      <c r="D222" s="1">
        <v>45296</v>
      </c>
      <c r="E222">
        <v>1</v>
      </c>
      <c r="F222" t="s">
        <v>3225</v>
      </c>
      <c r="G222" t="s">
        <v>136</v>
      </c>
      <c r="H222" t="s">
        <v>32</v>
      </c>
      <c r="I222">
        <v>1200</v>
      </c>
      <c r="J222" t="s">
        <v>12894</v>
      </c>
      <c r="K222">
        <v>71.2</v>
      </c>
      <c r="L222">
        <v>78.5</v>
      </c>
      <c r="M222" s="9">
        <f>Table2[[#This Row],[Post-Training Score]]-Table2[[#This Row],[Pre-Training Score]]</f>
        <v>7.2999999999999972</v>
      </c>
      <c r="N222" s="13">
        <f>(Table2[[#This Row],[Score Improvement]]/Table2[[#This Row],[Pre-Training Score]])</f>
        <v>0.10252808988764041</v>
      </c>
    </row>
    <row r="223" spans="1:14" x14ac:dyDescent="0.25">
      <c r="A223" t="s">
        <v>12901</v>
      </c>
      <c r="B223" t="s">
        <v>12898</v>
      </c>
      <c r="C223" t="s">
        <v>12899</v>
      </c>
      <c r="D223" s="1">
        <v>45296</v>
      </c>
      <c r="E223">
        <v>1</v>
      </c>
      <c r="F223" t="s">
        <v>10671</v>
      </c>
      <c r="G223" t="s">
        <v>79</v>
      </c>
      <c r="H223" t="s">
        <v>45</v>
      </c>
      <c r="I223">
        <v>1200</v>
      </c>
      <c r="J223" t="s">
        <v>12894</v>
      </c>
      <c r="K223">
        <v>41.4</v>
      </c>
      <c r="L223">
        <v>76.099999999999994</v>
      </c>
      <c r="M223" s="9">
        <f>Table2[[#This Row],[Post-Training Score]]-Table2[[#This Row],[Pre-Training Score]]</f>
        <v>34.699999999999996</v>
      </c>
      <c r="N223" s="13">
        <f>(Table2[[#This Row],[Score Improvement]]/Table2[[#This Row],[Pre-Training Score]])</f>
        <v>0.83816425120772942</v>
      </c>
    </row>
    <row r="224" spans="1:14" x14ac:dyDescent="0.25">
      <c r="A224" t="s">
        <v>12901</v>
      </c>
      <c r="B224" t="s">
        <v>12898</v>
      </c>
      <c r="C224" t="s">
        <v>12899</v>
      </c>
      <c r="D224" s="1">
        <v>45296</v>
      </c>
      <c r="E224">
        <v>1</v>
      </c>
      <c r="F224" t="s">
        <v>2796</v>
      </c>
      <c r="G224" t="s">
        <v>121</v>
      </c>
      <c r="H224" t="s">
        <v>45</v>
      </c>
      <c r="I224">
        <v>1200</v>
      </c>
      <c r="J224" t="s">
        <v>12895</v>
      </c>
      <c r="M224" s="9">
        <f>Table2[[#This Row],[Post-Training Score]]-Table2[[#This Row],[Pre-Training Score]]</f>
        <v>0</v>
      </c>
      <c r="N224" s="13" t="e">
        <f>(Table2[[#This Row],[Score Improvement]]/Table2[[#This Row],[Pre-Training Score]])</f>
        <v>#DIV/0!</v>
      </c>
    </row>
    <row r="225" spans="1:14" x14ac:dyDescent="0.25">
      <c r="A225" t="s">
        <v>12901</v>
      </c>
      <c r="B225" t="s">
        <v>12898</v>
      </c>
      <c r="C225" t="s">
        <v>12899</v>
      </c>
      <c r="D225" s="1">
        <v>45296</v>
      </c>
      <c r="E225">
        <v>1</v>
      </c>
      <c r="F225" t="s">
        <v>2150</v>
      </c>
      <c r="G225" t="s">
        <v>43</v>
      </c>
      <c r="H225" t="s">
        <v>32</v>
      </c>
      <c r="I225">
        <v>1200</v>
      </c>
      <c r="J225" t="s">
        <v>12894</v>
      </c>
      <c r="K225">
        <v>62</v>
      </c>
      <c r="L225">
        <v>74.3</v>
      </c>
      <c r="M225" s="9">
        <f>Table2[[#This Row],[Post-Training Score]]-Table2[[#This Row],[Pre-Training Score]]</f>
        <v>12.299999999999997</v>
      </c>
      <c r="N225" s="13">
        <f>(Table2[[#This Row],[Score Improvement]]/Table2[[#This Row],[Pre-Training Score]])</f>
        <v>0.1983870967741935</v>
      </c>
    </row>
    <row r="226" spans="1:14" x14ac:dyDescent="0.25">
      <c r="A226" t="s">
        <v>12901</v>
      </c>
      <c r="B226" t="s">
        <v>12898</v>
      </c>
      <c r="C226" t="s">
        <v>12899</v>
      </c>
      <c r="D226" s="1">
        <v>45296</v>
      </c>
      <c r="E226">
        <v>1</v>
      </c>
      <c r="F226" t="s">
        <v>585</v>
      </c>
      <c r="G226" t="s">
        <v>69</v>
      </c>
      <c r="H226" t="s">
        <v>45</v>
      </c>
      <c r="I226">
        <v>1200</v>
      </c>
      <c r="J226" t="s">
        <v>12895</v>
      </c>
      <c r="M226" s="9">
        <f>Table2[[#This Row],[Post-Training Score]]-Table2[[#This Row],[Pre-Training Score]]</f>
        <v>0</v>
      </c>
      <c r="N226" s="13" t="e">
        <f>(Table2[[#This Row],[Score Improvement]]/Table2[[#This Row],[Pre-Training Score]])</f>
        <v>#DIV/0!</v>
      </c>
    </row>
    <row r="227" spans="1:14" x14ac:dyDescent="0.25">
      <c r="A227" t="s">
        <v>12901</v>
      </c>
      <c r="B227" t="s">
        <v>12898</v>
      </c>
      <c r="C227" t="s">
        <v>12899</v>
      </c>
      <c r="D227" s="1">
        <v>45296</v>
      </c>
      <c r="E227">
        <v>1</v>
      </c>
      <c r="F227" t="s">
        <v>4685</v>
      </c>
      <c r="G227" t="s">
        <v>19</v>
      </c>
      <c r="H227" t="s">
        <v>145</v>
      </c>
      <c r="I227">
        <v>1200</v>
      </c>
      <c r="J227" t="s">
        <v>12894</v>
      </c>
      <c r="K227">
        <v>49.2</v>
      </c>
      <c r="L227">
        <v>70.900000000000006</v>
      </c>
      <c r="M227" s="9">
        <f>Table2[[#This Row],[Post-Training Score]]-Table2[[#This Row],[Pre-Training Score]]</f>
        <v>21.700000000000003</v>
      </c>
      <c r="N227" s="13">
        <f>(Table2[[#This Row],[Score Improvement]]/Table2[[#This Row],[Pre-Training Score]])</f>
        <v>0.44105691056910573</v>
      </c>
    </row>
    <row r="228" spans="1:14" x14ac:dyDescent="0.25">
      <c r="A228" t="s">
        <v>12901</v>
      </c>
      <c r="B228" t="s">
        <v>12898</v>
      </c>
      <c r="C228" t="s">
        <v>12899</v>
      </c>
      <c r="D228" s="1">
        <v>45296</v>
      </c>
      <c r="E228">
        <v>1</v>
      </c>
      <c r="F228" t="s">
        <v>3004</v>
      </c>
      <c r="G228" t="s">
        <v>30</v>
      </c>
      <c r="H228" t="s">
        <v>61</v>
      </c>
      <c r="I228">
        <v>1200</v>
      </c>
      <c r="J228" t="s">
        <v>12894</v>
      </c>
      <c r="K228">
        <v>50.9</v>
      </c>
      <c r="L228">
        <v>73.2</v>
      </c>
      <c r="M228" s="9">
        <f>Table2[[#This Row],[Post-Training Score]]-Table2[[#This Row],[Pre-Training Score]]</f>
        <v>22.300000000000004</v>
      </c>
      <c r="N228" s="13">
        <f>(Table2[[#This Row],[Score Improvement]]/Table2[[#This Row],[Pre-Training Score]])</f>
        <v>0.43811394891944999</v>
      </c>
    </row>
    <row r="229" spans="1:14" x14ac:dyDescent="0.25">
      <c r="A229" t="s">
        <v>12901</v>
      </c>
      <c r="B229" t="s">
        <v>12898</v>
      </c>
      <c r="C229" t="s">
        <v>12899</v>
      </c>
      <c r="D229" s="1">
        <v>45296</v>
      </c>
      <c r="E229">
        <v>1</v>
      </c>
      <c r="F229" t="s">
        <v>8462</v>
      </c>
      <c r="G229" t="s">
        <v>43</v>
      </c>
      <c r="H229" t="s">
        <v>21</v>
      </c>
      <c r="I229">
        <v>1200</v>
      </c>
      <c r="J229" t="s">
        <v>12894</v>
      </c>
      <c r="K229">
        <v>47.4</v>
      </c>
      <c r="L229">
        <v>75.900000000000006</v>
      </c>
      <c r="M229" s="9">
        <f>Table2[[#This Row],[Post-Training Score]]-Table2[[#This Row],[Pre-Training Score]]</f>
        <v>28.500000000000007</v>
      </c>
      <c r="N229" s="13">
        <f>(Table2[[#This Row],[Score Improvement]]/Table2[[#This Row],[Pre-Training Score]])</f>
        <v>0.60126582278481033</v>
      </c>
    </row>
    <row r="230" spans="1:14" x14ac:dyDescent="0.25">
      <c r="A230" t="s">
        <v>12901</v>
      </c>
      <c r="B230" t="s">
        <v>12898</v>
      </c>
      <c r="C230" t="s">
        <v>12899</v>
      </c>
      <c r="D230" s="1">
        <v>45296</v>
      </c>
      <c r="E230">
        <v>1</v>
      </c>
      <c r="F230" t="s">
        <v>11028</v>
      </c>
      <c r="G230" t="s">
        <v>30</v>
      </c>
      <c r="H230" t="s">
        <v>32</v>
      </c>
      <c r="I230">
        <v>1200</v>
      </c>
      <c r="J230" t="s">
        <v>12894</v>
      </c>
      <c r="K230">
        <v>52.7</v>
      </c>
      <c r="L230">
        <v>83.5</v>
      </c>
      <c r="M230" s="9">
        <f>Table2[[#This Row],[Post-Training Score]]-Table2[[#This Row],[Pre-Training Score]]</f>
        <v>30.799999999999997</v>
      </c>
      <c r="N230" s="13">
        <f>(Table2[[#This Row],[Score Improvement]]/Table2[[#This Row],[Pre-Training Score]])</f>
        <v>0.58444022770398474</v>
      </c>
    </row>
    <row r="231" spans="1:14" x14ac:dyDescent="0.25">
      <c r="A231" t="s">
        <v>12901</v>
      </c>
      <c r="B231" t="s">
        <v>12898</v>
      </c>
      <c r="C231" t="s">
        <v>12899</v>
      </c>
      <c r="D231" s="1">
        <v>45296</v>
      </c>
      <c r="E231">
        <v>1</v>
      </c>
      <c r="F231" t="s">
        <v>7256</v>
      </c>
      <c r="G231" t="s">
        <v>43</v>
      </c>
      <c r="H231" t="s">
        <v>61</v>
      </c>
      <c r="I231">
        <v>1200</v>
      </c>
      <c r="J231" t="s">
        <v>12894</v>
      </c>
      <c r="K231">
        <v>74.5</v>
      </c>
      <c r="L231">
        <v>81.400000000000006</v>
      </c>
      <c r="M231" s="9">
        <f>Table2[[#This Row],[Post-Training Score]]-Table2[[#This Row],[Pre-Training Score]]</f>
        <v>6.9000000000000057</v>
      </c>
      <c r="N231" s="13">
        <f>(Table2[[#This Row],[Score Improvement]]/Table2[[#This Row],[Pre-Training Score]])</f>
        <v>9.2617449664429613E-2</v>
      </c>
    </row>
    <row r="232" spans="1:14" x14ac:dyDescent="0.25">
      <c r="A232" t="s">
        <v>12901</v>
      </c>
      <c r="B232" t="s">
        <v>12898</v>
      </c>
      <c r="C232" t="s">
        <v>12899</v>
      </c>
      <c r="D232" s="1">
        <v>45296</v>
      </c>
      <c r="E232">
        <v>1</v>
      </c>
      <c r="F232" t="s">
        <v>4477</v>
      </c>
      <c r="G232" t="s">
        <v>19</v>
      </c>
      <c r="H232" t="s">
        <v>232</v>
      </c>
      <c r="I232">
        <v>1200</v>
      </c>
      <c r="J232" t="s">
        <v>12894</v>
      </c>
      <c r="K232">
        <v>66.099999999999994</v>
      </c>
      <c r="L232">
        <v>91.8</v>
      </c>
      <c r="M232" s="9">
        <f>Table2[[#This Row],[Post-Training Score]]-Table2[[#This Row],[Pre-Training Score]]</f>
        <v>25.700000000000003</v>
      </c>
      <c r="N232" s="13">
        <f>(Table2[[#This Row],[Score Improvement]]/Table2[[#This Row],[Pre-Training Score]])</f>
        <v>0.38880484114977315</v>
      </c>
    </row>
    <row r="233" spans="1:14" x14ac:dyDescent="0.25">
      <c r="A233" t="s">
        <v>12901</v>
      </c>
      <c r="B233" t="s">
        <v>12898</v>
      </c>
      <c r="C233" t="s">
        <v>12899</v>
      </c>
      <c r="D233" s="1">
        <v>45296</v>
      </c>
      <c r="E233">
        <v>1</v>
      </c>
      <c r="F233" t="s">
        <v>7936</v>
      </c>
      <c r="G233" t="s">
        <v>19</v>
      </c>
      <c r="H233" t="s">
        <v>145</v>
      </c>
      <c r="I233">
        <v>1200</v>
      </c>
      <c r="J233" t="s">
        <v>12894</v>
      </c>
      <c r="K233">
        <v>44.6</v>
      </c>
      <c r="L233">
        <v>65.599999999999994</v>
      </c>
      <c r="M233" s="9">
        <f>Table2[[#This Row],[Post-Training Score]]-Table2[[#This Row],[Pre-Training Score]]</f>
        <v>20.999999999999993</v>
      </c>
      <c r="N233" s="13">
        <f>(Table2[[#This Row],[Score Improvement]]/Table2[[#This Row],[Pre-Training Score]])</f>
        <v>0.47085201793721954</v>
      </c>
    </row>
    <row r="234" spans="1:14" x14ac:dyDescent="0.25">
      <c r="A234" t="s">
        <v>12901</v>
      </c>
      <c r="B234" t="s">
        <v>12898</v>
      </c>
      <c r="C234" t="s">
        <v>12899</v>
      </c>
      <c r="D234" s="1">
        <v>45296</v>
      </c>
      <c r="E234">
        <v>1</v>
      </c>
      <c r="F234" t="s">
        <v>1870</v>
      </c>
      <c r="G234" t="s">
        <v>121</v>
      </c>
      <c r="H234" t="s">
        <v>21</v>
      </c>
      <c r="I234">
        <v>1200</v>
      </c>
      <c r="J234" t="s">
        <v>12894</v>
      </c>
      <c r="K234">
        <v>67.599999999999994</v>
      </c>
      <c r="L234">
        <v>86.5</v>
      </c>
      <c r="M234" s="9">
        <f>Table2[[#This Row],[Post-Training Score]]-Table2[[#This Row],[Pre-Training Score]]</f>
        <v>18.900000000000006</v>
      </c>
      <c r="N234" s="13">
        <f>(Table2[[#This Row],[Score Improvement]]/Table2[[#This Row],[Pre-Training Score]])</f>
        <v>0.27958579881656814</v>
      </c>
    </row>
    <row r="235" spans="1:14" x14ac:dyDescent="0.25">
      <c r="A235" t="s">
        <v>12901</v>
      </c>
      <c r="B235" t="s">
        <v>12898</v>
      </c>
      <c r="C235" t="s">
        <v>12899</v>
      </c>
      <c r="D235" s="1">
        <v>45296</v>
      </c>
      <c r="E235">
        <v>1</v>
      </c>
      <c r="F235" t="s">
        <v>4473</v>
      </c>
      <c r="G235" t="s">
        <v>73</v>
      </c>
      <c r="H235" t="s">
        <v>137</v>
      </c>
      <c r="I235">
        <v>1200</v>
      </c>
      <c r="J235" t="s">
        <v>12894</v>
      </c>
      <c r="K235">
        <v>60.8</v>
      </c>
      <c r="L235">
        <v>73.400000000000006</v>
      </c>
      <c r="M235" s="9">
        <f>Table2[[#This Row],[Post-Training Score]]-Table2[[#This Row],[Pre-Training Score]]</f>
        <v>12.600000000000009</v>
      </c>
      <c r="N235" s="13">
        <f>(Table2[[#This Row],[Score Improvement]]/Table2[[#This Row],[Pre-Training Score]])</f>
        <v>0.2072368421052633</v>
      </c>
    </row>
    <row r="236" spans="1:14" x14ac:dyDescent="0.25">
      <c r="A236" t="s">
        <v>12901</v>
      </c>
      <c r="B236" t="s">
        <v>12898</v>
      </c>
      <c r="C236" t="s">
        <v>12899</v>
      </c>
      <c r="D236" s="1">
        <v>45296</v>
      </c>
      <c r="E236">
        <v>1</v>
      </c>
      <c r="F236" t="s">
        <v>7626</v>
      </c>
      <c r="G236" t="s">
        <v>19</v>
      </c>
      <c r="H236" t="s">
        <v>232</v>
      </c>
      <c r="I236">
        <v>1200</v>
      </c>
      <c r="J236" t="s">
        <v>12894</v>
      </c>
      <c r="K236">
        <v>68.599999999999994</v>
      </c>
      <c r="L236">
        <v>90</v>
      </c>
      <c r="M236" s="9">
        <f>Table2[[#This Row],[Post-Training Score]]-Table2[[#This Row],[Pre-Training Score]]</f>
        <v>21.400000000000006</v>
      </c>
      <c r="N236" s="13">
        <f>(Table2[[#This Row],[Score Improvement]]/Table2[[#This Row],[Pre-Training Score]])</f>
        <v>0.31195335276967939</v>
      </c>
    </row>
    <row r="237" spans="1:14" x14ac:dyDescent="0.25">
      <c r="A237" t="s">
        <v>12901</v>
      </c>
      <c r="B237" t="s">
        <v>12898</v>
      </c>
      <c r="C237" t="s">
        <v>12899</v>
      </c>
      <c r="D237" s="1">
        <v>45296</v>
      </c>
      <c r="E237">
        <v>1</v>
      </c>
      <c r="F237" t="s">
        <v>10722</v>
      </c>
      <c r="G237" t="s">
        <v>19</v>
      </c>
      <c r="H237" t="s">
        <v>137</v>
      </c>
      <c r="I237">
        <v>1200</v>
      </c>
      <c r="J237" t="s">
        <v>12894</v>
      </c>
      <c r="K237">
        <v>44.8</v>
      </c>
      <c r="L237">
        <v>66.400000000000006</v>
      </c>
      <c r="M237" s="9">
        <f>Table2[[#This Row],[Post-Training Score]]-Table2[[#This Row],[Pre-Training Score]]</f>
        <v>21.600000000000009</v>
      </c>
      <c r="N237" s="13">
        <f>(Table2[[#This Row],[Score Improvement]]/Table2[[#This Row],[Pre-Training Score]])</f>
        <v>0.48214285714285737</v>
      </c>
    </row>
    <row r="238" spans="1:14" x14ac:dyDescent="0.25">
      <c r="A238" t="s">
        <v>12901</v>
      </c>
      <c r="B238" t="s">
        <v>12898</v>
      </c>
      <c r="C238" t="s">
        <v>12899</v>
      </c>
      <c r="D238" s="1">
        <v>45296</v>
      </c>
      <c r="E238">
        <v>1</v>
      </c>
      <c r="F238" t="s">
        <v>4362</v>
      </c>
      <c r="G238" t="s">
        <v>39</v>
      </c>
      <c r="H238" t="s">
        <v>21</v>
      </c>
      <c r="I238">
        <v>1200</v>
      </c>
      <c r="J238" t="s">
        <v>12894</v>
      </c>
      <c r="K238">
        <v>74.7</v>
      </c>
      <c r="L238">
        <v>94.4</v>
      </c>
      <c r="M238" s="9">
        <f>Table2[[#This Row],[Post-Training Score]]-Table2[[#This Row],[Pre-Training Score]]</f>
        <v>19.700000000000003</v>
      </c>
      <c r="N238" s="13">
        <f>(Table2[[#This Row],[Score Improvement]]/Table2[[#This Row],[Pre-Training Score]])</f>
        <v>0.26372155287817939</v>
      </c>
    </row>
    <row r="239" spans="1:14" x14ac:dyDescent="0.25">
      <c r="A239" t="s">
        <v>12901</v>
      </c>
      <c r="B239" t="s">
        <v>12898</v>
      </c>
      <c r="C239" t="s">
        <v>12899</v>
      </c>
      <c r="D239" s="1">
        <v>45296</v>
      </c>
      <c r="E239">
        <v>1</v>
      </c>
      <c r="F239" t="s">
        <v>9188</v>
      </c>
      <c r="G239" t="s">
        <v>100</v>
      </c>
      <c r="H239" t="s">
        <v>32</v>
      </c>
      <c r="I239">
        <v>1200</v>
      </c>
      <c r="J239" t="s">
        <v>12895</v>
      </c>
      <c r="M239" s="9">
        <f>Table2[[#This Row],[Post-Training Score]]-Table2[[#This Row],[Pre-Training Score]]</f>
        <v>0</v>
      </c>
      <c r="N239" s="13" t="e">
        <f>(Table2[[#This Row],[Score Improvement]]/Table2[[#This Row],[Pre-Training Score]])</f>
        <v>#DIV/0!</v>
      </c>
    </row>
    <row r="240" spans="1:14" x14ac:dyDescent="0.25">
      <c r="A240" t="s">
        <v>12902</v>
      </c>
      <c r="B240" t="s">
        <v>12903</v>
      </c>
      <c r="C240" t="s">
        <v>12904</v>
      </c>
      <c r="D240" s="1">
        <v>46134</v>
      </c>
      <c r="E240">
        <v>1</v>
      </c>
      <c r="F240" t="s">
        <v>4507</v>
      </c>
      <c r="G240" t="s">
        <v>121</v>
      </c>
      <c r="H240" t="s">
        <v>93</v>
      </c>
      <c r="I240">
        <v>800</v>
      </c>
      <c r="J240" t="s">
        <v>12894</v>
      </c>
      <c r="K240">
        <v>60.9</v>
      </c>
      <c r="L240">
        <v>71.900000000000006</v>
      </c>
      <c r="M240" s="9">
        <f>Table2[[#This Row],[Post-Training Score]]-Table2[[#This Row],[Pre-Training Score]]</f>
        <v>11.000000000000007</v>
      </c>
      <c r="N240" s="13">
        <f>(Table2[[#This Row],[Score Improvement]]/Table2[[#This Row],[Pre-Training Score]])</f>
        <v>0.18062397372742212</v>
      </c>
    </row>
    <row r="241" spans="1:14" x14ac:dyDescent="0.25">
      <c r="A241" t="s">
        <v>12902</v>
      </c>
      <c r="B241" t="s">
        <v>12903</v>
      </c>
      <c r="C241" t="s">
        <v>12904</v>
      </c>
      <c r="D241" s="1">
        <v>46134</v>
      </c>
      <c r="E241">
        <v>1</v>
      </c>
      <c r="F241" t="s">
        <v>1478</v>
      </c>
      <c r="G241" t="s">
        <v>136</v>
      </c>
      <c r="H241" t="s">
        <v>61</v>
      </c>
      <c r="I241">
        <v>800</v>
      </c>
      <c r="J241" t="s">
        <v>12894</v>
      </c>
      <c r="K241">
        <v>64.099999999999994</v>
      </c>
      <c r="L241">
        <v>74.400000000000006</v>
      </c>
      <c r="M241" s="9">
        <f>Table2[[#This Row],[Post-Training Score]]-Table2[[#This Row],[Pre-Training Score]]</f>
        <v>10.300000000000011</v>
      </c>
      <c r="N241" s="13">
        <f>(Table2[[#This Row],[Score Improvement]]/Table2[[#This Row],[Pre-Training Score]])</f>
        <v>0.16068642745709846</v>
      </c>
    </row>
    <row r="242" spans="1:14" x14ac:dyDescent="0.25">
      <c r="A242" t="s">
        <v>12902</v>
      </c>
      <c r="B242" t="s">
        <v>12903</v>
      </c>
      <c r="C242" t="s">
        <v>12904</v>
      </c>
      <c r="D242" s="1">
        <v>46134</v>
      </c>
      <c r="E242">
        <v>1</v>
      </c>
      <c r="F242" t="s">
        <v>9401</v>
      </c>
      <c r="G242" t="s">
        <v>39</v>
      </c>
      <c r="H242" t="s">
        <v>61</v>
      </c>
      <c r="I242">
        <v>800</v>
      </c>
      <c r="J242" t="s">
        <v>12894</v>
      </c>
      <c r="K242">
        <v>60.9</v>
      </c>
      <c r="L242">
        <v>85.5</v>
      </c>
      <c r="M242" s="9">
        <f>Table2[[#This Row],[Post-Training Score]]-Table2[[#This Row],[Pre-Training Score]]</f>
        <v>24.6</v>
      </c>
      <c r="N242" s="13">
        <f>(Table2[[#This Row],[Score Improvement]]/Table2[[#This Row],[Pre-Training Score]])</f>
        <v>0.4039408866995074</v>
      </c>
    </row>
    <row r="243" spans="1:14" x14ac:dyDescent="0.25">
      <c r="A243" t="s">
        <v>12902</v>
      </c>
      <c r="B243" t="s">
        <v>12903</v>
      </c>
      <c r="C243" t="s">
        <v>12904</v>
      </c>
      <c r="D243" s="1">
        <v>46134</v>
      </c>
      <c r="E243">
        <v>1</v>
      </c>
      <c r="F243" t="s">
        <v>7472</v>
      </c>
      <c r="G243" t="s">
        <v>100</v>
      </c>
      <c r="H243" t="s">
        <v>32</v>
      </c>
      <c r="I243">
        <v>800</v>
      </c>
      <c r="J243" t="s">
        <v>12894</v>
      </c>
      <c r="K243">
        <v>70.7</v>
      </c>
      <c r="L243">
        <v>92.5</v>
      </c>
      <c r="M243" s="9">
        <f>Table2[[#This Row],[Post-Training Score]]-Table2[[#This Row],[Pre-Training Score]]</f>
        <v>21.799999999999997</v>
      </c>
      <c r="N243" s="13">
        <f>(Table2[[#This Row],[Score Improvement]]/Table2[[#This Row],[Pre-Training Score]])</f>
        <v>0.30834512022630828</v>
      </c>
    </row>
    <row r="244" spans="1:14" x14ac:dyDescent="0.25">
      <c r="A244" t="s">
        <v>12902</v>
      </c>
      <c r="B244" t="s">
        <v>12903</v>
      </c>
      <c r="C244" t="s">
        <v>12904</v>
      </c>
      <c r="D244" s="1">
        <v>46134</v>
      </c>
      <c r="E244">
        <v>1</v>
      </c>
      <c r="F244" t="s">
        <v>7582</v>
      </c>
      <c r="G244" t="s">
        <v>69</v>
      </c>
      <c r="H244" t="s">
        <v>45</v>
      </c>
      <c r="I244">
        <v>800</v>
      </c>
      <c r="J244" t="s">
        <v>12894</v>
      </c>
      <c r="K244">
        <v>52.1</v>
      </c>
      <c r="L244">
        <v>75.900000000000006</v>
      </c>
      <c r="M244" s="9">
        <f>Table2[[#This Row],[Post-Training Score]]-Table2[[#This Row],[Pre-Training Score]]</f>
        <v>23.800000000000004</v>
      </c>
      <c r="N244" s="13">
        <f>(Table2[[#This Row],[Score Improvement]]/Table2[[#This Row],[Pre-Training Score]])</f>
        <v>0.4568138195777352</v>
      </c>
    </row>
    <row r="245" spans="1:14" x14ac:dyDescent="0.25">
      <c r="A245" t="s">
        <v>12902</v>
      </c>
      <c r="B245" t="s">
        <v>12903</v>
      </c>
      <c r="C245" t="s">
        <v>12904</v>
      </c>
      <c r="D245" s="1">
        <v>46134</v>
      </c>
      <c r="E245">
        <v>1</v>
      </c>
      <c r="F245" t="s">
        <v>10105</v>
      </c>
      <c r="G245" t="s">
        <v>30</v>
      </c>
      <c r="H245" t="s">
        <v>137</v>
      </c>
      <c r="I245">
        <v>800</v>
      </c>
      <c r="J245" t="s">
        <v>12894</v>
      </c>
      <c r="K245">
        <v>66</v>
      </c>
      <c r="L245">
        <v>80.5</v>
      </c>
      <c r="M245" s="9">
        <f>Table2[[#This Row],[Post-Training Score]]-Table2[[#This Row],[Pre-Training Score]]</f>
        <v>14.5</v>
      </c>
      <c r="N245" s="13">
        <f>(Table2[[#This Row],[Score Improvement]]/Table2[[#This Row],[Pre-Training Score]])</f>
        <v>0.2196969696969697</v>
      </c>
    </row>
    <row r="246" spans="1:14" x14ac:dyDescent="0.25">
      <c r="A246" t="s">
        <v>12902</v>
      </c>
      <c r="B246" t="s">
        <v>12903</v>
      </c>
      <c r="C246" t="s">
        <v>12904</v>
      </c>
      <c r="D246" s="1">
        <v>46134</v>
      </c>
      <c r="E246">
        <v>1</v>
      </c>
      <c r="F246" t="s">
        <v>8776</v>
      </c>
      <c r="G246" t="s">
        <v>136</v>
      </c>
      <c r="H246" t="s">
        <v>32</v>
      </c>
      <c r="I246">
        <v>800</v>
      </c>
      <c r="J246" t="s">
        <v>12894</v>
      </c>
      <c r="K246">
        <v>43</v>
      </c>
      <c r="L246">
        <v>71.5</v>
      </c>
      <c r="M246" s="9">
        <f>Table2[[#This Row],[Post-Training Score]]-Table2[[#This Row],[Pre-Training Score]]</f>
        <v>28.5</v>
      </c>
      <c r="N246" s="13">
        <f>(Table2[[#This Row],[Score Improvement]]/Table2[[#This Row],[Pre-Training Score]])</f>
        <v>0.66279069767441856</v>
      </c>
    </row>
    <row r="247" spans="1:14" x14ac:dyDescent="0.25">
      <c r="A247" t="s">
        <v>12902</v>
      </c>
      <c r="B247" t="s">
        <v>12903</v>
      </c>
      <c r="C247" t="s">
        <v>12904</v>
      </c>
      <c r="D247" s="1">
        <v>46134</v>
      </c>
      <c r="E247">
        <v>1</v>
      </c>
      <c r="F247" t="s">
        <v>2440</v>
      </c>
      <c r="G247" t="s">
        <v>73</v>
      </c>
      <c r="H247" t="s">
        <v>32</v>
      </c>
      <c r="I247">
        <v>800</v>
      </c>
      <c r="J247" t="s">
        <v>12894</v>
      </c>
      <c r="K247">
        <v>60.4</v>
      </c>
      <c r="L247">
        <v>84.8</v>
      </c>
      <c r="M247" s="9">
        <f>Table2[[#This Row],[Post-Training Score]]-Table2[[#This Row],[Pre-Training Score]]</f>
        <v>24.4</v>
      </c>
      <c r="N247" s="13">
        <f>(Table2[[#This Row],[Score Improvement]]/Table2[[#This Row],[Pre-Training Score]])</f>
        <v>0.40397350993377484</v>
      </c>
    </row>
    <row r="248" spans="1:14" x14ac:dyDescent="0.25">
      <c r="A248" t="s">
        <v>12902</v>
      </c>
      <c r="B248" t="s">
        <v>12903</v>
      </c>
      <c r="C248" t="s">
        <v>12904</v>
      </c>
      <c r="D248" s="1">
        <v>46134</v>
      </c>
      <c r="E248">
        <v>1</v>
      </c>
      <c r="F248" t="s">
        <v>8236</v>
      </c>
      <c r="G248" t="s">
        <v>30</v>
      </c>
      <c r="H248" t="s">
        <v>61</v>
      </c>
      <c r="I248">
        <v>800</v>
      </c>
      <c r="J248" t="s">
        <v>12894</v>
      </c>
      <c r="K248">
        <v>56.4</v>
      </c>
      <c r="L248">
        <v>67.3</v>
      </c>
      <c r="M248" s="9">
        <f>Table2[[#This Row],[Post-Training Score]]-Table2[[#This Row],[Pre-Training Score]]</f>
        <v>10.899999999999999</v>
      </c>
      <c r="N248" s="13">
        <f>(Table2[[#This Row],[Score Improvement]]/Table2[[#This Row],[Pre-Training Score]])</f>
        <v>0.1932624113475177</v>
      </c>
    </row>
    <row r="249" spans="1:14" x14ac:dyDescent="0.25">
      <c r="A249" t="s">
        <v>12902</v>
      </c>
      <c r="B249" t="s">
        <v>12903</v>
      </c>
      <c r="C249" t="s">
        <v>12904</v>
      </c>
      <c r="D249" s="1">
        <v>46134</v>
      </c>
      <c r="E249">
        <v>1</v>
      </c>
      <c r="F249" t="s">
        <v>7006</v>
      </c>
      <c r="G249" t="s">
        <v>43</v>
      </c>
      <c r="H249" t="s">
        <v>32</v>
      </c>
      <c r="I249">
        <v>800</v>
      </c>
      <c r="J249" t="s">
        <v>12894</v>
      </c>
      <c r="K249">
        <v>54.5</v>
      </c>
      <c r="L249">
        <v>62.7</v>
      </c>
      <c r="M249" s="9">
        <f>Table2[[#This Row],[Post-Training Score]]-Table2[[#This Row],[Pre-Training Score]]</f>
        <v>8.2000000000000028</v>
      </c>
      <c r="N249" s="13">
        <f>(Table2[[#This Row],[Score Improvement]]/Table2[[#This Row],[Pre-Training Score]])</f>
        <v>0.15045871559633034</v>
      </c>
    </row>
    <row r="250" spans="1:14" x14ac:dyDescent="0.25">
      <c r="A250" t="s">
        <v>12902</v>
      </c>
      <c r="B250" t="s">
        <v>12903</v>
      </c>
      <c r="C250" t="s">
        <v>12904</v>
      </c>
      <c r="D250" s="1">
        <v>46134</v>
      </c>
      <c r="E250">
        <v>1</v>
      </c>
      <c r="F250" t="s">
        <v>5715</v>
      </c>
      <c r="G250" t="s">
        <v>19</v>
      </c>
      <c r="H250" t="s">
        <v>145</v>
      </c>
      <c r="I250">
        <v>800</v>
      </c>
      <c r="J250" t="s">
        <v>12894</v>
      </c>
      <c r="K250">
        <v>51.4</v>
      </c>
      <c r="L250">
        <v>63</v>
      </c>
      <c r="M250" s="9">
        <f>Table2[[#This Row],[Post-Training Score]]-Table2[[#This Row],[Pre-Training Score]]</f>
        <v>11.600000000000001</v>
      </c>
      <c r="N250" s="13">
        <f>(Table2[[#This Row],[Score Improvement]]/Table2[[#This Row],[Pre-Training Score]])</f>
        <v>0.22568093385214011</v>
      </c>
    </row>
    <row r="251" spans="1:14" x14ac:dyDescent="0.25">
      <c r="A251" t="s">
        <v>12902</v>
      </c>
      <c r="B251" t="s">
        <v>12903</v>
      </c>
      <c r="C251" t="s">
        <v>12904</v>
      </c>
      <c r="D251" s="1">
        <v>46134</v>
      </c>
      <c r="E251">
        <v>1</v>
      </c>
      <c r="F251" t="s">
        <v>2585</v>
      </c>
      <c r="G251" t="s">
        <v>136</v>
      </c>
      <c r="H251" t="s">
        <v>145</v>
      </c>
      <c r="I251">
        <v>800</v>
      </c>
      <c r="J251" t="s">
        <v>12894</v>
      </c>
      <c r="K251">
        <v>44.8</v>
      </c>
      <c r="L251">
        <v>51.3</v>
      </c>
      <c r="M251" s="9">
        <f>Table2[[#This Row],[Post-Training Score]]-Table2[[#This Row],[Pre-Training Score]]</f>
        <v>6.5</v>
      </c>
      <c r="N251" s="13">
        <f>(Table2[[#This Row],[Score Improvement]]/Table2[[#This Row],[Pre-Training Score]])</f>
        <v>0.14508928571428573</v>
      </c>
    </row>
    <row r="252" spans="1:14" x14ac:dyDescent="0.25">
      <c r="A252" t="s">
        <v>12902</v>
      </c>
      <c r="B252" t="s">
        <v>12903</v>
      </c>
      <c r="C252" t="s">
        <v>12904</v>
      </c>
      <c r="D252" s="1">
        <v>46134</v>
      </c>
      <c r="E252">
        <v>1</v>
      </c>
      <c r="F252" t="s">
        <v>4569</v>
      </c>
      <c r="G252" t="s">
        <v>19</v>
      </c>
      <c r="H252" t="s">
        <v>145</v>
      </c>
      <c r="I252">
        <v>800</v>
      </c>
      <c r="J252" t="s">
        <v>12894</v>
      </c>
      <c r="K252">
        <v>43.1</v>
      </c>
      <c r="L252">
        <v>67.3</v>
      </c>
      <c r="M252" s="9">
        <f>Table2[[#This Row],[Post-Training Score]]-Table2[[#This Row],[Pre-Training Score]]</f>
        <v>24.199999999999996</v>
      </c>
      <c r="N252" s="13">
        <f>(Table2[[#This Row],[Score Improvement]]/Table2[[#This Row],[Pre-Training Score]])</f>
        <v>0.56148491879350337</v>
      </c>
    </row>
    <row r="253" spans="1:14" x14ac:dyDescent="0.25">
      <c r="A253" t="s">
        <v>12902</v>
      </c>
      <c r="B253" t="s">
        <v>12903</v>
      </c>
      <c r="C253" t="s">
        <v>12904</v>
      </c>
      <c r="D253" s="1">
        <v>46134</v>
      </c>
      <c r="E253">
        <v>1</v>
      </c>
      <c r="F253" t="s">
        <v>256</v>
      </c>
      <c r="G253" t="s">
        <v>121</v>
      </c>
      <c r="H253" t="s">
        <v>45</v>
      </c>
      <c r="I253">
        <v>800</v>
      </c>
      <c r="J253" t="s">
        <v>12894</v>
      </c>
      <c r="K253">
        <v>72.099999999999994</v>
      </c>
      <c r="L253">
        <v>84.4</v>
      </c>
      <c r="M253" s="9">
        <f>Table2[[#This Row],[Post-Training Score]]-Table2[[#This Row],[Pre-Training Score]]</f>
        <v>12.300000000000011</v>
      </c>
      <c r="N253" s="13">
        <f>(Table2[[#This Row],[Score Improvement]]/Table2[[#This Row],[Pre-Training Score]])</f>
        <v>0.17059639389736495</v>
      </c>
    </row>
    <row r="254" spans="1:14" x14ac:dyDescent="0.25">
      <c r="A254" t="s">
        <v>12902</v>
      </c>
      <c r="B254" t="s">
        <v>12903</v>
      </c>
      <c r="C254" t="s">
        <v>12904</v>
      </c>
      <c r="D254" s="1">
        <v>46134</v>
      </c>
      <c r="E254">
        <v>1</v>
      </c>
      <c r="F254" t="s">
        <v>1089</v>
      </c>
      <c r="G254" t="s">
        <v>30</v>
      </c>
      <c r="H254" t="s">
        <v>32</v>
      </c>
      <c r="I254">
        <v>800</v>
      </c>
      <c r="J254" t="s">
        <v>12894</v>
      </c>
      <c r="K254">
        <v>47.4</v>
      </c>
      <c r="L254">
        <v>68.2</v>
      </c>
      <c r="M254" s="9">
        <f>Table2[[#This Row],[Post-Training Score]]-Table2[[#This Row],[Pre-Training Score]]</f>
        <v>20.800000000000004</v>
      </c>
      <c r="N254" s="13">
        <f>(Table2[[#This Row],[Score Improvement]]/Table2[[#This Row],[Pre-Training Score]])</f>
        <v>0.43881856540084396</v>
      </c>
    </row>
    <row r="255" spans="1:14" x14ac:dyDescent="0.25">
      <c r="A255" t="s">
        <v>12902</v>
      </c>
      <c r="B255" t="s">
        <v>12903</v>
      </c>
      <c r="C255" t="s">
        <v>12904</v>
      </c>
      <c r="D255" s="1">
        <v>46134</v>
      </c>
      <c r="E255">
        <v>1</v>
      </c>
      <c r="F255" t="s">
        <v>4730</v>
      </c>
      <c r="G255" t="s">
        <v>30</v>
      </c>
      <c r="H255" t="s">
        <v>32</v>
      </c>
      <c r="I255">
        <v>800</v>
      </c>
      <c r="J255" t="s">
        <v>12894</v>
      </c>
      <c r="K255">
        <v>59.7</v>
      </c>
      <c r="L255">
        <v>66.5</v>
      </c>
      <c r="M255" s="9">
        <f>Table2[[#This Row],[Post-Training Score]]-Table2[[#This Row],[Pre-Training Score]]</f>
        <v>6.7999999999999972</v>
      </c>
      <c r="N255" s="13">
        <f>(Table2[[#This Row],[Score Improvement]]/Table2[[#This Row],[Pre-Training Score]])</f>
        <v>0.11390284757118922</v>
      </c>
    </row>
    <row r="256" spans="1:14" x14ac:dyDescent="0.25">
      <c r="A256" t="s">
        <v>12902</v>
      </c>
      <c r="B256" t="s">
        <v>12903</v>
      </c>
      <c r="C256" t="s">
        <v>12904</v>
      </c>
      <c r="D256" s="1">
        <v>46134</v>
      </c>
      <c r="E256">
        <v>1</v>
      </c>
      <c r="F256" t="s">
        <v>3824</v>
      </c>
      <c r="G256" t="s">
        <v>69</v>
      </c>
      <c r="H256" t="s">
        <v>32</v>
      </c>
      <c r="I256">
        <v>800</v>
      </c>
      <c r="J256" t="s">
        <v>12894</v>
      </c>
      <c r="K256">
        <v>62</v>
      </c>
      <c r="L256">
        <v>72</v>
      </c>
      <c r="M256" s="9">
        <f>Table2[[#This Row],[Post-Training Score]]-Table2[[#This Row],[Pre-Training Score]]</f>
        <v>10</v>
      </c>
      <c r="N256" s="13">
        <f>(Table2[[#This Row],[Score Improvement]]/Table2[[#This Row],[Pre-Training Score]])</f>
        <v>0.16129032258064516</v>
      </c>
    </row>
    <row r="257" spans="1:14" x14ac:dyDescent="0.25">
      <c r="A257" t="s">
        <v>12902</v>
      </c>
      <c r="B257" t="s">
        <v>12903</v>
      </c>
      <c r="C257" t="s">
        <v>12904</v>
      </c>
      <c r="D257" s="1">
        <v>46134</v>
      </c>
      <c r="E257">
        <v>1</v>
      </c>
      <c r="F257" t="s">
        <v>3896</v>
      </c>
      <c r="G257" t="s">
        <v>100</v>
      </c>
      <c r="H257" t="s">
        <v>45</v>
      </c>
      <c r="I257">
        <v>800</v>
      </c>
      <c r="J257" t="s">
        <v>12894</v>
      </c>
      <c r="K257">
        <v>61.9</v>
      </c>
      <c r="L257">
        <v>89.3</v>
      </c>
      <c r="M257" s="9">
        <f>Table2[[#This Row],[Post-Training Score]]-Table2[[#This Row],[Pre-Training Score]]</f>
        <v>27.4</v>
      </c>
      <c r="N257" s="13">
        <f>(Table2[[#This Row],[Score Improvement]]/Table2[[#This Row],[Pre-Training Score]])</f>
        <v>0.44264943457189015</v>
      </c>
    </row>
    <row r="258" spans="1:14" x14ac:dyDescent="0.25">
      <c r="A258" t="s">
        <v>12902</v>
      </c>
      <c r="B258" t="s">
        <v>12903</v>
      </c>
      <c r="C258" t="s">
        <v>12904</v>
      </c>
      <c r="D258" s="1">
        <v>46134</v>
      </c>
      <c r="E258">
        <v>1</v>
      </c>
      <c r="F258" t="s">
        <v>683</v>
      </c>
      <c r="G258" t="s">
        <v>121</v>
      </c>
      <c r="H258" t="s">
        <v>21</v>
      </c>
      <c r="I258">
        <v>800</v>
      </c>
      <c r="J258" t="s">
        <v>12895</v>
      </c>
      <c r="M258" s="9">
        <f>Table2[[#This Row],[Post-Training Score]]-Table2[[#This Row],[Pre-Training Score]]</f>
        <v>0</v>
      </c>
      <c r="N258" s="13" t="e">
        <f>(Table2[[#This Row],[Score Improvement]]/Table2[[#This Row],[Pre-Training Score]])</f>
        <v>#DIV/0!</v>
      </c>
    </row>
    <row r="259" spans="1:14" x14ac:dyDescent="0.25">
      <c r="A259" t="s">
        <v>12902</v>
      </c>
      <c r="B259" t="s">
        <v>12903</v>
      </c>
      <c r="C259" t="s">
        <v>12904</v>
      </c>
      <c r="D259" s="1">
        <v>46134</v>
      </c>
      <c r="E259">
        <v>1</v>
      </c>
      <c r="F259" t="s">
        <v>8794</v>
      </c>
      <c r="G259" t="s">
        <v>100</v>
      </c>
      <c r="H259" t="s">
        <v>45</v>
      </c>
      <c r="I259">
        <v>800</v>
      </c>
      <c r="J259" t="s">
        <v>12894</v>
      </c>
      <c r="K259">
        <v>73.2</v>
      </c>
      <c r="L259">
        <v>81.099999999999994</v>
      </c>
      <c r="M259" s="9">
        <f>Table2[[#This Row],[Post-Training Score]]-Table2[[#This Row],[Pre-Training Score]]</f>
        <v>7.8999999999999915</v>
      </c>
      <c r="N259" s="13">
        <f>(Table2[[#This Row],[Score Improvement]]/Table2[[#This Row],[Pre-Training Score]])</f>
        <v>0.10792349726775945</v>
      </c>
    </row>
    <row r="260" spans="1:14" x14ac:dyDescent="0.25">
      <c r="A260" t="s">
        <v>12902</v>
      </c>
      <c r="B260" t="s">
        <v>12903</v>
      </c>
      <c r="C260" t="s">
        <v>12904</v>
      </c>
      <c r="D260" s="1">
        <v>46134</v>
      </c>
      <c r="E260">
        <v>1</v>
      </c>
      <c r="F260" t="s">
        <v>6523</v>
      </c>
      <c r="G260" t="s">
        <v>19</v>
      </c>
      <c r="H260" t="s">
        <v>145</v>
      </c>
      <c r="I260">
        <v>800</v>
      </c>
      <c r="J260" t="s">
        <v>12894</v>
      </c>
      <c r="K260">
        <v>55.5</v>
      </c>
      <c r="L260">
        <v>79.7</v>
      </c>
      <c r="M260" s="9">
        <f>Table2[[#This Row],[Post-Training Score]]-Table2[[#This Row],[Pre-Training Score]]</f>
        <v>24.200000000000003</v>
      </c>
      <c r="N260" s="13">
        <f>(Table2[[#This Row],[Score Improvement]]/Table2[[#This Row],[Pre-Training Score]])</f>
        <v>0.43603603603603608</v>
      </c>
    </row>
    <row r="261" spans="1:14" x14ac:dyDescent="0.25">
      <c r="A261" t="s">
        <v>12902</v>
      </c>
      <c r="B261" t="s">
        <v>12903</v>
      </c>
      <c r="C261" t="s">
        <v>12904</v>
      </c>
      <c r="D261" s="1">
        <v>46134</v>
      </c>
      <c r="E261">
        <v>1</v>
      </c>
      <c r="F261" t="s">
        <v>8691</v>
      </c>
      <c r="G261" t="s">
        <v>19</v>
      </c>
      <c r="H261" t="s">
        <v>137</v>
      </c>
      <c r="I261">
        <v>800</v>
      </c>
      <c r="J261" t="s">
        <v>12894</v>
      </c>
      <c r="K261">
        <v>71.8</v>
      </c>
      <c r="L261">
        <v>78.2</v>
      </c>
      <c r="M261" s="9">
        <f>Table2[[#This Row],[Post-Training Score]]-Table2[[#This Row],[Pre-Training Score]]</f>
        <v>6.4000000000000057</v>
      </c>
      <c r="N261" s="13">
        <f>(Table2[[#This Row],[Score Improvement]]/Table2[[#This Row],[Pre-Training Score]])</f>
        <v>8.9136490250696462E-2</v>
      </c>
    </row>
    <row r="262" spans="1:14" x14ac:dyDescent="0.25">
      <c r="A262" t="s">
        <v>12902</v>
      </c>
      <c r="B262" t="s">
        <v>12903</v>
      </c>
      <c r="C262" t="s">
        <v>12904</v>
      </c>
      <c r="D262" s="1">
        <v>46134</v>
      </c>
      <c r="E262">
        <v>1</v>
      </c>
      <c r="F262" t="s">
        <v>4182</v>
      </c>
      <c r="G262" t="s">
        <v>69</v>
      </c>
      <c r="H262" t="s">
        <v>93</v>
      </c>
      <c r="I262">
        <v>800</v>
      </c>
      <c r="J262" t="s">
        <v>12894</v>
      </c>
      <c r="K262">
        <v>41.8</v>
      </c>
      <c r="L262">
        <v>64.5</v>
      </c>
      <c r="M262" s="9">
        <f>Table2[[#This Row],[Post-Training Score]]-Table2[[#This Row],[Pre-Training Score]]</f>
        <v>22.700000000000003</v>
      </c>
      <c r="N262" s="13">
        <f>(Table2[[#This Row],[Score Improvement]]/Table2[[#This Row],[Pre-Training Score]])</f>
        <v>0.54306220095693791</v>
      </c>
    </row>
    <row r="263" spans="1:14" x14ac:dyDescent="0.25">
      <c r="A263" t="s">
        <v>12902</v>
      </c>
      <c r="B263" t="s">
        <v>12903</v>
      </c>
      <c r="C263" t="s">
        <v>12904</v>
      </c>
      <c r="D263" s="1">
        <v>46134</v>
      </c>
      <c r="E263">
        <v>1</v>
      </c>
      <c r="F263" t="s">
        <v>679</v>
      </c>
      <c r="G263" t="s">
        <v>43</v>
      </c>
      <c r="H263" t="s">
        <v>61</v>
      </c>
      <c r="I263">
        <v>800</v>
      </c>
      <c r="J263" t="s">
        <v>12894</v>
      </c>
      <c r="K263">
        <v>42.3</v>
      </c>
      <c r="L263">
        <v>66.2</v>
      </c>
      <c r="M263" s="9">
        <f>Table2[[#This Row],[Post-Training Score]]-Table2[[#This Row],[Pre-Training Score]]</f>
        <v>23.900000000000006</v>
      </c>
      <c r="N263" s="13">
        <f>(Table2[[#This Row],[Score Improvement]]/Table2[[#This Row],[Pre-Training Score]])</f>
        <v>0.56501182033096942</v>
      </c>
    </row>
    <row r="264" spans="1:14" x14ac:dyDescent="0.25">
      <c r="A264" t="s">
        <v>12902</v>
      </c>
      <c r="B264" t="s">
        <v>12903</v>
      </c>
      <c r="C264" t="s">
        <v>12904</v>
      </c>
      <c r="D264" s="1">
        <v>46134</v>
      </c>
      <c r="E264">
        <v>1</v>
      </c>
      <c r="F264" t="s">
        <v>9037</v>
      </c>
      <c r="G264" t="s">
        <v>69</v>
      </c>
      <c r="H264" t="s">
        <v>137</v>
      </c>
      <c r="I264">
        <v>800</v>
      </c>
      <c r="J264" t="s">
        <v>12894</v>
      </c>
      <c r="K264">
        <v>51.3</v>
      </c>
      <c r="L264">
        <v>57.1</v>
      </c>
      <c r="M264" s="9">
        <f>Table2[[#This Row],[Post-Training Score]]-Table2[[#This Row],[Pre-Training Score]]</f>
        <v>5.8000000000000043</v>
      </c>
      <c r="N264" s="13">
        <f>(Table2[[#This Row],[Score Improvement]]/Table2[[#This Row],[Pre-Training Score]])</f>
        <v>0.11306042884990262</v>
      </c>
    </row>
    <row r="265" spans="1:14" x14ac:dyDescent="0.25">
      <c r="A265" t="s">
        <v>12902</v>
      </c>
      <c r="B265" t="s">
        <v>12903</v>
      </c>
      <c r="C265" t="s">
        <v>12904</v>
      </c>
      <c r="D265" s="1">
        <v>46134</v>
      </c>
      <c r="E265">
        <v>1</v>
      </c>
      <c r="F265" t="s">
        <v>9186</v>
      </c>
      <c r="G265" t="s">
        <v>136</v>
      </c>
      <c r="H265" t="s">
        <v>45</v>
      </c>
      <c r="I265">
        <v>800</v>
      </c>
      <c r="J265" t="s">
        <v>12894</v>
      </c>
      <c r="K265">
        <v>62</v>
      </c>
      <c r="L265">
        <v>69.5</v>
      </c>
      <c r="M265" s="9">
        <f>Table2[[#This Row],[Post-Training Score]]-Table2[[#This Row],[Pre-Training Score]]</f>
        <v>7.5</v>
      </c>
      <c r="N265" s="13">
        <f>(Table2[[#This Row],[Score Improvement]]/Table2[[#This Row],[Pre-Training Score]])</f>
        <v>0.12096774193548387</v>
      </c>
    </row>
    <row r="266" spans="1:14" x14ac:dyDescent="0.25">
      <c r="A266" t="s">
        <v>12902</v>
      </c>
      <c r="B266" t="s">
        <v>12903</v>
      </c>
      <c r="C266" t="s">
        <v>12904</v>
      </c>
      <c r="D266" s="1">
        <v>46134</v>
      </c>
      <c r="E266">
        <v>1</v>
      </c>
      <c r="F266" t="s">
        <v>10374</v>
      </c>
      <c r="G266" t="s">
        <v>86</v>
      </c>
      <c r="H266" t="s">
        <v>32</v>
      </c>
      <c r="I266">
        <v>800</v>
      </c>
      <c r="J266" t="s">
        <v>12894</v>
      </c>
      <c r="K266">
        <v>69.3</v>
      </c>
      <c r="L266">
        <v>99.9</v>
      </c>
      <c r="M266" s="9">
        <f>Table2[[#This Row],[Post-Training Score]]-Table2[[#This Row],[Pre-Training Score]]</f>
        <v>30.600000000000009</v>
      </c>
      <c r="N266" s="13">
        <f>(Table2[[#This Row],[Score Improvement]]/Table2[[#This Row],[Pre-Training Score]])</f>
        <v>0.44155844155844171</v>
      </c>
    </row>
    <row r="267" spans="1:14" x14ac:dyDescent="0.25">
      <c r="A267" t="s">
        <v>12902</v>
      </c>
      <c r="B267" t="s">
        <v>12903</v>
      </c>
      <c r="C267" t="s">
        <v>12904</v>
      </c>
      <c r="D267" s="1">
        <v>46134</v>
      </c>
      <c r="E267">
        <v>1</v>
      </c>
      <c r="F267" t="s">
        <v>4061</v>
      </c>
      <c r="G267" t="s">
        <v>86</v>
      </c>
      <c r="H267" t="s">
        <v>93</v>
      </c>
      <c r="I267">
        <v>800</v>
      </c>
      <c r="J267" t="s">
        <v>12894</v>
      </c>
      <c r="K267">
        <v>40.799999999999997</v>
      </c>
      <c r="L267">
        <v>66.8</v>
      </c>
      <c r="M267" s="9">
        <f>Table2[[#This Row],[Post-Training Score]]-Table2[[#This Row],[Pre-Training Score]]</f>
        <v>26</v>
      </c>
      <c r="N267" s="13">
        <f>(Table2[[#This Row],[Score Improvement]]/Table2[[#This Row],[Pre-Training Score]])</f>
        <v>0.63725490196078438</v>
      </c>
    </row>
    <row r="268" spans="1:14" x14ac:dyDescent="0.25">
      <c r="A268" t="s">
        <v>12902</v>
      </c>
      <c r="B268" t="s">
        <v>12903</v>
      </c>
      <c r="C268" t="s">
        <v>12904</v>
      </c>
      <c r="D268" s="1">
        <v>46134</v>
      </c>
      <c r="E268">
        <v>1</v>
      </c>
      <c r="F268" t="s">
        <v>10653</v>
      </c>
      <c r="G268" t="s">
        <v>39</v>
      </c>
      <c r="H268" t="s">
        <v>93</v>
      </c>
      <c r="I268">
        <v>800</v>
      </c>
      <c r="J268" t="s">
        <v>12894</v>
      </c>
      <c r="K268">
        <v>68.900000000000006</v>
      </c>
      <c r="L268">
        <v>95.7</v>
      </c>
      <c r="M268" s="9">
        <f>Table2[[#This Row],[Post-Training Score]]-Table2[[#This Row],[Pre-Training Score]]</f>
        <v>26.799999999999997</v>
      </c>
      <c r="N268" s="13">
        <f>(Table2[[#This Row],[Score Improvement]]/Table2[[#This Row],[Pre-Training Score]])</f>
        <v>0.38896952104499266</v>
      </c>
    </row>
    <row r="269" spans="1:14" x14ac:dyDescent="0.25">
      <c r="A269" t="s">
        <v>12902</v>
      </c>
      <c r="B269" t="s">
        <v>12903</v>
      </c>
      <c r="C269" t="s">
        <v>12904</v>
      </c>
      <c r="D269" s="1">
        <v>46134</v>
      </c>
      <c r="E269">
        <v>1</v>
      </c>
      <c r="F269" t="s">
        <v>5475</v>
      </c>
      <c r="G269" t="s">
        <v>30</v>
      </c>
      <c r="H269" t="s">
        <v>61</v>
      </c>
      <c r="I269">
        <v>800</v>
      </c>
      <c r="J269" t="s">
        <v>12894</v>
      </c>
      <c r="K269">
        <v>69.400000000000006</v>
      </c>
      <c r="L269">
        <v>77.8</v>
      </c>
      <c r="M269" s="9">
        <f>Table2[[#This Row],[Post-Training Score]]-Table2[[#This Row],[Pre-Training Score]]</f>
        <v>8.3999999999999915</v>
      </c>
      <c r="N269" s="13">
        <f>(Table2[[#This Row],[Score Improvement]]/Table2[[#This Row],[Pre-Training Score]])</f>
        <v>0.12103746397694511</v>
      </c>
    </row>
    <row r="270" spans="1:14" x14ac:dyDescent="0.25">
      <c r="A270" t="s">
        <v>12902</v>
      </c>
      <c r="B270" t="s">
        <v>12903</v>
      </c>
      <c r="C270" t="s">
        <v>12904</v>
      </c>
      <c r="D270" s="1">
        <v>46134</v>
      </c>
      <c r="E270">
        <v>1</v>
      </c>
      <c r="F270" t="s">
        <v>8968</v>
      </c>
      <c r="G270" t="s">
        <v>121</v>
      </c>
      <c r="H270" t="s">
        <v>137</v>
      </c>
      <c r="I270">
        <v>800</v>
      </c>
      <c r="J270" t="s">
        <v>12895</v>
      </c>
      <c r="M270" s="9">
        <f>Table2[[#This Row],[Post-Training Score]]-Table2[[#This Row],[Pre-Training Score]]</f>
        <v>0</v>
      </c>
      <c r="N270" s="13" t="e">
        <f>(Table2[[#This Row],[Score Improvement]]/Table2[[#This Row],[Pre-Training Score]])</f>
        <v>#DIV/0!</v>
      </c>
    </row>
    <row r="271" spans="1:14" x14ac:dyDescent="0.25">
      <c r="A271" t="s">
        <v>12902</v>
      </c>
      <c r="B271" t="s">
        <v>12903</v>
      </c>
      <c r="C271" t="s">
        <v>12904</v>
      </c>
      <c r="D271" s="1">
        <v>46134</v>
      </c>
      <c r="E271">
        <v>1</v>
      </c>
      <c r="F271" t="s">
        <v>2237</v>
      </c>
      <c r="G271" t="s">
        <v>79</v>
      </c>
      <c r="H271" t="s">
        <v>45</v>
      </c>
      <c r="I271">
        <v>800</v>
      </c>
      <c r="J271" t="s">
        <v>12894</v>
      </c>
      <c r="K271">
        <v>42.1</v>
      </c>
      <c r="L271">
        <v>62.7</v>
      </c>
      <c r="M271" s="9">
        <f>Table2[[#This Row],[Post-Training Score]]-Table2[[#This Row],[Pre-Training Score]]</f>
        <v>20.6</v>
      </c>
      <c r="N271" s="13">
        <f>(Table2[[#This Row],[Score Improvement]]/Table2[[#This Row],[Pre-Training Score]])</f>
        <v>0.48931116389548696</v>
      </c>
    </row>
    <row r="272" spans="1:14" x14ac:dyDescent="0.25">
      <c r="A272" t="s">
        <v>12902</v>
      </c>
      <c r="B272" t="s">
        <v>12903</v>
      </c>
      <c r="C272" t="s">
        <v>12904</v>
      </c>
      <c r="D272" s="1">
        <v>46134</v>
      </c>
      <c r="E272">
        <v>1</v>
      </c>
      <c r="F272" t="s">
        <v>6776</v>
      </c>
      <c r="G272" t="s">
        <v>100</v>
      </c>
      <c r="H272" t="s">
        <v>61</v>
      </c>
      <c r="I272">
        <v>800</v>
      </c>
      <c r="J272" t="s">
        <v>12894</v>
      </c>
      <c r="K272">
        <v>68.099999999999994</v>
      </c>
      <c r="L272">
        <v>79</v>
      </c>
      <c r="M272" s="9">
        <f>Table2[[#This Row],[Post-Training Score]]-Table2[[#This Row],[Pre-Training Score]]</f>
        <v>10.900000000000006</v>
      </c>
      <c r="N272" s="13">
        <f>(Table2[[#This Row],[Score Improvement]]/Table2[[#This Row],[Pre-Training Score]])</f>
        <v>0.16005873715124827</v>
      </c>
    </row>
    <row r="273" spans="1:14" x14ac:dyDescent="0.25">
      <c r="A273" t="s">
        <v>12902</v>
      </c>
      <c r="B273" t="s">
        <v>12903</v>
      </c>
      <c r="C273" t="s">
        <v>12904</v>
      </c>
      <c r="D273" s="1">
        <v>46134</v>
      </c>
      <c r="E273">
        <v>1</v>
      </c>
      <c r="F273" t="s">
        <v>2177</v>
      </c>
      <c r="G273" t="s">
        <v>79</v>
      </c>
      <c r="H273" t="s">
        <v>93</v>
      </c>
      <c r="I273">
        <v>800</v>
      </c>
      <c r="J273" t="s">
        <v>12894</v>
      </c>
      <c r="K273">
        <v>57</v>
      </c>
      <c r="L273">
        <v>78.7</v>
      </c>
      <c r="M273" s="9">
        <f>Table2[[#This Row],[Post-Training Score]]-Table2[[#This Row],[Pre-Training Score]]</f>
        <v>21.700000000000003</v>
      </c>
      <c r="N273" s="13">
        <f>(Table2[[#This Row],[Score Improvement]]/Table2[[#This Row],[Pre-Training Score]])</f>
        <v>0.38070175438596499</v>
      </c>
    </row>
    <row r="274" spans="1:14" x14ac:dyDescent="0.25">
      <c r="A274" t="s">
        <v>12902</v>
      </c>
      <c r="B274" t="s">
        <v>12903</v>
      </c>
      <c r="C274" t="s">
        <v>12904</v>
      </c>
      <c r="D274" s="1">
        <v>46134</v>
      </c>
      <c r="E274">
        <v>1</v>
      </c>
      <c r="F274" t="s">
        <v>872</v>
      </c>
      <c r="G274" t="s">
        <v>30</v>
      </c>
      <c r="H274" t="s">
        <v>45</v>
      </c>
      <c r="I274">
        <v>800</v>
      </c>
      <c r="J274" t="s">
        <v>12895</v>
      </c>
      <c r="M274" s="9">
        <f>Table2[[#This Row],[Post-Training Score]]-Table2[[#This Row],[Pre-Training Score]]</f>
        <v>0</v>
      </c>
      <c r="N274" s="13" t="e">
        <f>(Table2[[#This Row],[Score Improvement]]/Table2[[#This Row],[Pre-Training Score]])</f>
        <v>#DIV/0!</v>
      </c>
    </row>
    <row r="275" spans="1:14" x14ac:dyDescent="0.25">
      <c r="A275" t="s">
        <v>12902</v>
      </c>
      <c r="B275" t="s">
        <v>12903</v>
      </c>
      <c r="C275" t="s">
        <v>12904</v>
      </c>
      <c r="D275" s="1">
        <v>46134</v>
      </c>
      <c r="E275">
        <v>1</v>
      </c>
      <c r="F275" t="s">
        <v>4261</v>
      </c>
      <c r="G275" t="s">
        <v>136</v>
      </c>
      <c r="H275" t="s">
        <v>21</v>
      </c>
      <c r="I275">
        <v>800</v>
      </c>
      <c r="J275" t="s">
        <v>12894</v>
      </c>
      <c r="K275">
        <v>57.2</v>
      </c>
      <c r="L275">
        <v>89</v>
      </c>
      <c r="M275" s="9">
        <f>Table2[[#This Row],[Post-Training Score]]-Table2[[#This Row],[Pre-Training Score]]</f>
        <v>31.799999999999997</v>
      </c>
      <c r="N275" s="13">
        <f>(Table2[[#This Row],[Score Improvement]]/Table2[[#This Row],[Pre-Training Score]])</f>
        <v>0.55594405594405583</v>
      </c>
    </row>
    <row r="276" spans="1:14" x14ac:dyDescent="0.25">
      <c r="A276" t="s">
        <v>12902</v>
      </c>
      <c r="B276" t="s">
        <v>12903</v>
      </c>
      <c r="C276" t="s">
        <v>12904</v>
      </c>
      <c r="D276" s="1">
        <v>46134</v>
      </c>
      <c r="E276">
        <v>1</v>
      </c>
      <c r="F276" t="s">
        <v>10687</v>
      </c>
      <c r="G276" t="s">
        <v>19</v>
      </c>
      <c r="H276" t="s">
        <v>145</v>
      </c>
      <c r="I276">
        <v>800</v>
      </c>
      <c r="J276" t="s">
        <v>12894</v>
      </c>
      <c r="K276">
        <v>43.3</v>
      </c>
      <c r="L276">
        <v>56.6</v>
      </c>
      <c r="M276" s="9">
        <f>Table2[[#This Row],[Post-Training Score]]-Table2[[#This Row],[Pre-Training Score]]</f>
        <v>13.300000000000004</v>
      </c>
      <c r="N276" s="13">
        <f>(Table2[[#This Row],[Score Improvement]]/Table2[[#This Row],[Pre-Training Score]])</f>
        <v>0.3071593533487299</v>
      </c>
    </row>
    <row r="277" spans="1:14" x14ac:dyDescent="0.25">
      <c r="A277" t="s">
        <v>12902</v>
      </c>
      <c r="B277" t="s">
        <v>12903</v>
      </c>
      <c r="C277" t="s">
        <v>12904</v>
      </c>
      <c r="D277" s="1">
        <v>46134</v>
      </c>
      <c r="E277">
        <v>1</v>
      </c>
      <c r="F277" t="s">
        <v>4176</v>
      </c>
      <c r="G277" t="s">
        <v>100</v>
      </c>
      <c r="H277" t="s">
        <v>137</v>
      </c>
      <c r="I277">
        <v>800</v>
      </c>
      <c r="J277" t="s">
        <v>12894</v>
      </c>
      <c r="K277">
        <v>44.3</v>
      </c>
      <c r="L277">
        <v>60.7</v>
      </c>
      <c r="M277" s="9">
        <f>Table2[[#This Row],[Post-Training Score]]-Table2[[#This Row],[Pre-Training Score]]</f>
        <v>16.400000000000006</v>
      </c>
      <c r="N277" s="13">
        <f>(Table2[[#This Row],[Score Improvement]]/Table2[[#This Row],[Pre-Training Score]])</f>
        <v>0.37020316027088052</v>
      </c>
    </row>
    <row r="278" spans="1:14" x14ac:dyDescent="0.25">
      <c r="A278" t="s">
        <v>12905</v>
      </c>
      <c r="B278" t="s">
        <v>12903</v>
      </c>
      <c r="C278" t="s">
        <v>12904</v>
      </c>
      <c r="D278" s="1">
        <v>46104</v>
      </c>
      <c r="E278">
        <v>1</v>
      </c>
      <c r="F278" t="s">
        <v>10522</v>
      </c>
      <c r="G278" t="s">
        <v>39</v>
      </c>
      <c r="H278" t="s">
        <v>61</v>
      </c>
      <c r="I278">
        <v>800</v>
      </c>
      <c r="J278" t="s">
        <v>12894</v>
      </c>
      <c r="K278">
        <v>59.3</v>
      </c>
      <c r="L278">
        <v>75</v>
      </c>
      <c r="M278" s="9">
        <f>Table2[[#This Row],[Post-Training Score]]-Table2[[#This Row],[Pre-Training Score]]</f>
        <v>15.700000000000003</v>
      </c>
      <c r="N278" s="13">
        <f>(Table2[[#This Row],[Score Improvement]]/Table2[[#This Row],[Pre-Training Score]])</f>
        <v>0.2647554806070827</v>
      </c>
    </row>
    <row r="279" spans="1:14" x14ac:dyDescent="0.25">
      <c r="A279" t="s">
        <v>12905</v>
      </c>
      <c r="B279" t="s">
        <v>12903</v>
      </c>
      <c r="C279" t="s">
        <v>12904</v>
      </c>
      <c r="D279" s="1">
        <v>46104</v>
      </c>
      <c r="E279">
        <v>1</v>
      </c>
      <c r="F279" t="s">
        <v>7036</v>
      </c>
      <c r="G279" t="s">
        <v>39</v>
      </c>
      <c r="H279" t="s">
        <v>61</v>
      </c>
      <c r="I279">
        <v>800</v>
      </c>
      <c r="J279" t="s">
        <v>12894</v>
      </c>
      <c r="K279">
        <v>72.2</v>
      </c>
      <c r="L279">
        <v>88.5</v>
      </c>
      <c r="M279" s="9">
        <f>Table2[[#This Row],[Post-Training Score]]-Table2[[#This Row],[Pre-Training Score]]</f>
        <v>16.299999999999997</v>
      </c>
      <c r="N279" s="13">
        <f>(Table2[[#This Row],[Score Improvement]]/Table2[[#This Row],[Pre-Training Score]])</f>
        <v>0.22576177285318555</v>
      </c>
    </row>
    <row r="280" spans="1:14" x14ac:dyDescent="0.25">
      <c r="A280" t="s">
        <v>12905</v>
      </c>
      <c r="B280" t="s">
        <v>12903</v>
      </c>
      <c r="C280" t="s">
        <v>12904</v>
      </c>
      <c r="D280" s="1">
        <v>46104</v>
      </c>
      <c r="E280">
        <v>1</v>
      </c>
      <c r="F280" t="s">
        <v>8832</v>
      </c>
      <c r="G280" t="s">
        <v>30</v>
      </c>
      <c r="H280" t="s">
        <v>61</v>
      </c>
      <c r="I280">
        <v>800</v>
      </c>
      <c r="J280" t="s">
        <v>12895</v>
      </c>
      <c r="M280" s="9">
        <f>Table2[[#This Row],[Post-Training Score]]-Table2[[#This Row],[Pre-Training Score]]</f>
        <v>0</v>
      </c>
      <c r="N280" s="13" t="e">
        <f>(Table2[[#This Row],[Score Improvement]]/Table2[[#This Row],[Pre-Training Score]])</f>
        <v>#DIV/0!</v>
      </c>
    </row>
    <row r="281" spans="1:14" x14ac:dyDescent="0.25">
      <c r="A281" t="s">
        <v>12905</v>
      </c>
      <c r="B281" t="s">
        <v>12903</v>
      </c>
      <c r="C281" t="s">
        <v>12904</v>
      </c>
      <c r="D281" s="1">
        <v>46104</v>
      </c>
      <c r="E281">
        <v>1</v>
      </c>
      <c r="F281" t="s">
        <v>1762</v>
      </c>
      <c r="G281" t="s">
        <v>19</v>
      </c>
      <c r="H281" t="s">
        <v>145</v>
      </c>
      <c r="I281">
        <v>800</v>
      </c>
      <c r="J281" t="s">
        <v>12894</v>
      </c>
      <c r="K281">
        <v>63.4</v>
      </c>
      <c r="L281">
        <v>84.2</v>
      </c>
      <c r="M281" s="9">
        <f>Table2[[#This Row],[Post-Training Score]]-Table2[[#This Row],[Pre-Training Score]]</f>
        <v>20.800000000000004</v>
      </c>
      <c r="N281" s="13">
        <f>(Table2[[#This Row],[Score Improvement]]/Table2[[#This Row],[Pre-Training Score]])</f>
        <v>0.32807570977917988</v>
      </c>
    </row>
    <row r="282" spans="1:14" x14ac:dyDescent="0.25">
      <c r="A282" t="s">
        <v>12905</v>
      </c>
      <c r="B282" t="s">
        <v>12903</v>
      </c>
      <c r="C282" t="s">
        <v>12904</v>
      </c>
      <c r="D282" s="1">
        <v>46104</v>
      </c>
      <c r="E282">
        <v>1</v>
      </c>
      <c r="F282" t="s">
        <v>1219</v>
      </c>
      <c r="G282" t="s">
        <v>69</v>
      </c>
      <c r="H282" t="s">
        <v>32</v>
      </c>
      <c r="I282">
        <v>800</v>
      </c>
      <c r="J282" t="s">
        <v>12894</v>
      </c>
      <c r="K282">
        <v>59.3</v>
      </c>
      <c r="L282">
        <v>67.3</v>
      </c>
      <c r="M282" s="9">
        <f>Table2[[#This Row],[Post-Training Score]]-Table2[[#This Row],[Pre-Training Score]]</f>
        <v>8</v>
      </c>
      <c r="N282" s="13">
        <f>(Table2[[#This Row],[Score Improvement]]/Table2[[#This Row],[Pre-Training Score]])</f>
        <v>0.13490725126475547</v>
      </c>
    </row>
    <row r="283" spans="1:14" x14ac:dyDescent="0.25">
      <c r="A283" t="s">
        <v>12905</v>
      </c>
      <c r="B283" t="s">
        <v>12903</v>
      </c>
      <c r="C283" t="s">
        <v>12904</v>
      </c>
      <c r="D283" s="1">
        <v>46104</v>
      </c>
      <c r="E283">
        <v>1</v>
      </c>
      <c r="F283" t="s">
        <v>7628</v>
      </c>
      <c r="G283" t="s">
        <v>30</v>
      </c>
      <c r="H283" t="s">
        <v>45</v>
      </c>
      <c r="I283">
        <v>800</v>
      </c>
      <c r="J283" t="s">
        <v>12895</v>
      </c>
      <c r="M283" s="9">
        <f>Table2[[#This Row],[Post-Training Score]]-Table2[[#This Row],[Pre-Training Score]]</f>
        <v>0</v>
      </c>
      <c r="N283" s="13" t="e">
        <f>(Table2[[#This Row],[Score Improvement]]/Table2[[#This Row],[Pre-Training Score]])</f>
        <v>#DIV/0!</v>
      </c>
    </row>
    <row r="284" spans="1:14" x14ac:dyDescent="0.25">
      <c r="A284" t="s">
        <v>12905</v>
      </c>
      <c r="B284" t="s">
        <v>12903</v>
      </c>
      <c r="C284" t="s">
        <v>12904</v>
      </c>
      <c r="D284" s="1">
        <v>46104</v>
      </c>
      <c r="E284">
        <v>1</v>
      </c>
      <c r="F284" t="s">
        <v>5212</v>
      </c>
      <c r="G284" t="s">
        <v>79</v>
      </c>
      <c r="H284" t="s">
        <v>45</v>
      </c>
      <c r="I284">
        <v>800</v>
      </c>
      <c r="J284" t="s">
        <v>12894</v>
      </c>
      <c r="K284">
        <v>55.5</v>
      </c>
      <c r="L284">
        <v>74</v>
      </c>
      <c r="M284" s="9">
        <f>Table2[[#This Row],[Post-Training Score]]-Table2[[#This Row],[Pre-Training Score]]</f>
        <v>18.5</v>
      </c>
      <c r="N284" s="13">
        <f>(Table2[[#This Row],[Score Improvement]]/Table2[[#This Row],[Pre-Training Score]])</f>
        <v>0.33333333333333331</v>
      </c>
    </row>
    <row r="285" spans="1:14" x14ac:dyDescent="0.25">
      <c r="A285" t="s">
        <v>12905</v>
      </c>
      <c r="B285" t="s">
        <v>12903</v>
      </c>
      <c r="C285" t="s">
        <v>12904</v>
      </c>
      <c r="D285" s="1">
        <v>46104</v>
      </c>
      <c r="E285">
        <v>1</v>
      </c>
      <c r="F285" t="s">
        <v>6585</v>
      </c>
      <c r="G285" t="s">
        <v>39</v>
      </c>
      <c r="H285" t="s">
        <v>45</v>
      </c>
      <c r="I285">
        <v>800</v>
      </c>
      <c r="J285" t="s">
        <v>12894</v>
      </c>
      <c r="K285">
        <v>74.900000000000006</v>
      </c>
      <c r="L285">
        <v>92.9</v>
      </c>
      <c r="M285" s="9">
        <f>Table2[[#This Row],[Post-Training Score]]-Table2[[#This Row],[Pre-Training Score]]</f>
        <v>18</v>
      </c>
      <c r="N285" s="13">
        <f>(Table2[[#This Row],[Score Improvement]]/Table2[[#This Row],[Pre-Training Score]])</f>
        <v>0.24032042723631508</v>
      </c>
    </row>
    <row r="286" spans="1:14" x14ac:dyDescent="0.25">
      <c r="A286" t="s">
        <v>12905</v>
      </c>
      <c r="B286" t="s">
        <v>12903</v>
      </c>
      <c r="C286" t="s">
        <v>12904</v>
      </c>
      <c r="D286" s="1">
        <v>46104</v>
      </c>
      <c r="E286">
        <v>1</v>
      </c>
      <c r="F286" t="s">
        <v>5457</v>
      </c>
      <c r="G286" t="s">
        <v>136</v>
      </c>
      <c r="H286" t="s">
        <v>21</v>
      </c>
      <c r="I286">
        <v>800</v>
      </c>
      <c r="J286" t="s">
        <v>12894</v>
      </c>
      <c r="K286">
        <v>71.900000000000006</v>
      </c>
      <c r="L286">
        <v>79</v>
      </c>
      <c r="M286" s="9">
        <f>Table2[[#This Row],[Post-Training Score]]-Table2[[#This Row],[Pre-Training Score]]</f>
        <v>7.0999999999999943</v>
      </c>
      <c r="N286" s="13">
        <f>(Table2[[#This Row],[Score Improvement]]/Table2[[#This Row],[Pre-Training Score]])</f>
        <v>9.8748261474269738E-2</v>
      </c>
    </row>
    <row r="287" spans="1:14" x14ac:dyDescent="0.25">
      <c r="A287" t="s">
        <v>12905</v>
      </c>
      <c r="B287" t="s">
        <v>12903</v>
      </c>
      <c r="C287" t="s">
        <v>12904</v>
      </c>
      <c r="D287" s="1">
        <v>46104</v>
      </c>
      <c r="E287">
        <v>1</v>
      </c>
      <c r="F287" t="s">
        <v>7440</v>
      </c>
      <c r="G287" t="s">
        <v>43</v>
      </c>
      <c r="H287" t="s">
        <v>45</v>
      </c>
      <c r="I287">
        <v>800</v>
      </c>
      <c r="J287" t="s">
        <v>12894</v>
      </c>
      <c r="K287">
        <v>64.8</v>
      </c>
      <c r="L287">
        <v>72.900000000000006</v>
      </c>
      <c r="M287" s="9">
        <f>Table2[[#This Row],[Post-Training Score]]-Table2[[#This Row],[Pre-Training Score]]</f>
        <v>8.1000000000000085</v>
      </c>
      <c r="N287" s="13">
        <f>(Table2[[#This Row],[Score Improvement]]/Table2[[#This Row],[Pre-Training Score]])</f>
        <v>0.12500000000000014</v>
      </c>
    </row>
    <row r="288" spans="1:14" x14ac:dyDescent="0.25">
      <c r="A288" t="s">
        <v>12905</v>
      </c>
      <c r="B288" t="s">
        <v>12903</v>
      </c>
      <c r="C288" t="s">
        <v>12904</v>
      </c>
      <c r="D288" s="1">
        <v>46104</v>
      </c>
      <c r="E288">
        <v>1</v>
      </c>
      <c r="F288" t="s">
        <v>1795</v>
      </c>
      <c r="G288" t="s">
        <v>19</v>
      </c>
      <c r="H288" t="s">
        <v>232</v>
      </c>
      <c r="I288">
        <v>800</v>
      </c>
      <c r="J288" t="s">
        <v>12894</v>
      </c>
      <c r="K288">
        <v>46</v>
      </c>
      <c r="L288">
        <v>73.8</v>
      </c>
      <c r="M288" s="9">
        <f>Table2[[#This Row],[Post-Training Score]]-Table2[[#This Row],[Pre-Training Score]]</f>
        <v>27.799999999999997</v>
      </c>
      <c r="N288" s="13">
        <f>(Table2[[#This Row],[Score Improvement]]/Table2[[#This Row],[Pre-Training Score]])</f>
        <v>0.60434782608695647</v>
      </c>
    </row>
    <row r="289" spans="1:14" x14ac:dyDescent="0.25">
      <c r="A289" t="s">
        <v>12905</v>
      </c>
      <c r="B289" t="s">
        <v>12903</v>
      </c>
      <c r="C289" t="s">
        <v>12904</v>
      </c>
      <c r="D289" s="1">
        <v>46104</v>
      </c>
      <c r="E289">
        <v>1</v>
      </c>
      <c r="F289" t="s">
        <v>3791</v>
      </c>
      <c r="G289" t="s">
        <v>86</v>
      </c>
      <c r="H289" t="s">
        <v>21</v>
      </c>
      <c r="I289">
        <v>800</v>
      </c>
      <c r="J289" t="s">
        <v>12894</v>
      </c>
      <c r="K289">
        <v>56.5</v>
      </c>
      <c r="L289">
        <v>89.1</v>
      </c>
      <c r="M289" s="9">
        <f>Table2[[#This Row],[Post-Training Score]]-Table2[[#This Row],[Pre-Training Score]]</f>
        <v>32.599999999999994</v>
      </c>
      <c r="N289" s="13">
        <f>(Table2[[#This Row],[Score Improvement]]/Table2[[#This Row],[Pre-Training Score]])</f>
        <v>0.57699115044247773</v>
      </c>
    </row>
    <row r="290" spans="1:14" x14ac:dyDescent="0.25">
      <c r="A290" t="s">
        <v>12905</v>
      </c>
      <c r="B290" t="s">
        <v>12903</v>
      </c>
      <c r="C290" t="s">
        <v>12904</v>
      </c>
      <c r="D290" s="1">
        <v>46104</v>
      </c>
      <c r="E290">
        <v>1</v>
      </c>
      <c r="F290" t="s">
        <v>9982</v>
      </c>
      <c r="G290" t="s">
        <v>100</v>
      </c>
      <c r="H290" t="s">
        <v>61</v>
      </c>
      <c r="I290">
        <v>800</v>
      </c>
      <c r="J290" t="s">
        <v>12894</v>
      </c>
      <c r="K290">
        <v>48.2</v>
      </c>
      <c r="L290">
        <v>64.900000000000006</v>
      </c>
      <c r="M290" s="9">
        <f>Table2[[#This Row],[Post-Training Score]]-Table2[[#This Row],[Pre-Training Score]]</f>
        <v>16.700000000000003</v>
      </c>
      <c r="N290" s="13">
        <f>(Table2[[#This Row],[Score Improvement]]/Table2[[#This Row],[Pre-Training Score]])</f>
        <v>0.3464730290456432</v>
      </c>
    </row>
    <row r="291" spans="1:14" x14ac:dyDescent="0.25">
      <c r="A291" t="s">
        <v>12905</v>
      </c>
      <c r="B291" t="s">
        <v>12903</v>
      </c>
      <c r="C291" t="s">
        <v>12904</v>
      </c>
      <c r="D291" s="1">
        <v>46104</v>
      </c>
      <c r="E291">
        <v>1</v>
      </c>
      <c r="F291" t="s">
        <v>7365</v>
      </c>
      <c r="G291" t="s">
        <v>79</v>
      </c>
      <c r="H291" t="s">
        <v>61</v>
      </c>
      <c r="I291">
        <v>800</v>
      </c>
      <c r="J291" t="s">
        <v>12894</v>
      </c>
      <c r="K291">
        <v>57.5</v>
      </c>
      <c r="L291">
        <v>72.2</v>
      </c>
      <c r="M291" s="9">
        <f>Table2[[#This Row],[Post-Training Score]]-Table2[[#This Row],[Pre-Training Score]]</f>
        <v>14.700000000000003</v>
      </c>
      <c r="N291" s="13">
        <f>(Table2[[#This Row],[Score Improvement]]/Table2[[#This Row],[Pre-Training Score]])</f>
        <v>0.25565217391304351</v>
      </c>
    </row>
    <row r="292" spans="1:14" x14ac:dyDescent="0.25">
      <c r="A292" t="s">
        <v>12905</v>
      </c>
      <c r="B292" t="s">
        <v>12903</v>
      </c>
      <c r="C292" t="s">
        <v>12904</v>
      </c>
      <c r="D292" s="1">
        <v>46104</v>
      </c>
      <c r="E292">
        <v>1</v>
      </c>
      <c r="F292" t="s">
        <v>5230</v>
      </c>
      <c r="G292" t="s">
        <v>19</v>
      </c>
      <c r="H292" t="s">
        <v>232</v>
      </c>
      <c r="I292">
        <v>800</v>
      </c>
      <c r="J292" t="s">
        <v>12894</v>
      </c>
      <c r="K292">
        <v>56.3</v>
      </c>
      <c r="L292">
        <v>61.9</v>
      </c>
      <c r="M292" s="9">
        <f>Table2[[#This Row],[Post-Training Score]]-Table2[[#This Row],[Pre-Training Score]]</f>
        <v>5.6000000000000014</v>
      </c>
      <c r="N292" s="13">
        <f>(Table2[[#This Row],[Score Improvement]]/Table2[[#This Row],[Pre-Training Score]])</f>
        <v>9.9467140319715833E-2</v>
      </c>
    </row>
    <row r="293" spans="1:14" x14ac:dyDescent="0.25">
      <c r="A293" t="s">
        <v>12905</v>
      </c>
      <c r="B293" t="s">
        <v>12903</v>
      </c>
      <c r="C293" t="s">
        <v>12904</v>
      </c>
      <c r="D293" s="1">
        <v>46104</v>
      </c>
      <c r="E293">
        <v>1</v>
      </c>
      <c r="F293" t="s">
        <v>8974</v>
      </c>
      <c r="G293" t="s">
        <v>100</v>
      </c>
      <c r="H293" t="s">
        <v>21</v>
      </c>
      <c r="I293">
        <v>800</v>
      </c>
      <c r="J293" t="s">
        <v>12894</v>
      </c>
      <c r="K293">
        <v>72.599999999999994</v>
      </c>
      <c r="L293">
        <v>97.2</v>
      </c>
      <c r="M293" s="9">
        <f>Table2[[#This Row],[Post-Training Score]]-Table2[[#This Row],[Pre-Training Score]]</f>
        <v>24.600000000000009</v>
      </c>
      <c r="N293" s="13">
        <f>(Table2[[#This Row],[Score Improvement]]/Table2[[#This Row],[Pre-Training Score]])</f>
        <v>0.33884297520661172</v>
      </c>
    </row>
    <row r="294" spans="1:14" x14ac:dyDescent="0.25">
      <c r="A294" t="s">
        <v>12905</v>
      </c>
      <c r="B294" t="s">
        <v>12903</v>
      </c>
      <c r="C294" t="s">
        <v>12904</v>
      </c>
      <c r="D294" s="1">
        <v>46104</v>
      </c>
      <c r="E294">
        <v>1</v>
      </c>
      <c r="F294" t="s">
        <v>4326</v>
      </c>
      <c r="G294" t="s">
        <v>121</v>
      </c>
      <c r="H294" t="s">
        <v>61</v>
      </c>
      <c r="I294">
        <v>800</v>
      </c>
      <c r="J294" t="s">
        <v>12894</v>
      </c>
      <c r="K294">
        <v>71.099999999999994</v>
      </c>
      <c r="L294">
        <v>100</v>
      </c>
      <c r="M294" s="9">
        <f>Table2[[#This Row],[Post-Training Score]]-Table2[[#This Row],[Pre-Training Score]]</f>
        <v>28.900000000000006</v>
      </c>
      <c r="N294" s="13">
        <f>(Table2[[#This Row],[Score Improvement]]/Table2[[#This Row],[Pre-Training Score]])</f>
        <v>0.40646976090014075</v>
      </c>
    </row>
    <row r="295" spans="1:14" x14ac:dyDescent="0.25">
      <c r="A295" t="s">
        <v>12905</v>
      </c>
      <c r="B295" t="s">
        <v>12903</v>
      </c>
      <c r="C295" t="s">
        <v>12904</v>
      </c>
      <c r="D295" s="1">
        <v>46104</v>
      </c>
      <c r="E295">
        <v>1</v>
      </c>
      <c r="F295" t="s">
        <v>6691</v>
      </c>
      <c r="G295" t="s">
        <v>73</v>
      </c>
      <c r="H295" t="s">
        <v>45</v>
      </c>
      <c r="I295">
        <v>800</v>
      </c>
      <c r="J295" t="s">
        <v>12894</v>
      </c>
      <c r="K295">
        <v>40</v>
      </c>
      <c r="L295">
        <v>69.599999999999994</v>
      </c>
      <c r="M295" s="9">
        <f>Table2[[#This Row],[Post-Training Score]]-Table2[[#This Row],[Pre-Training Score]]</f>
        <v>29.599999999999994</v>
      </c>
      <c r="N295" s="13">
        <f>(Table2[[#This Row],[Score Improvement]]/Table2[[#This Row],[Pre-Training Score]])</f>
        <v>0.73999999999999988</v>
      </c>
    </row>
    <row r="296" spans="1:14" x14ac:dyDescent="0.25">
      <c r="A296" t="s">
        <v>12905</v>
      </c>
      <c r="B296" t="s">
        <v>12903</v>
      </c>
      <c r="C296" t="s">
        <v>12904</v>
      </c>
      <c r="D296" s="1">
        <v>46104</v>
      </c>
      <c r="E296">
        <v>1</v>
      </c>
      <c r="F296" t="s">
        <v>10099</v>
      </c>
      <c r="G296" t="s">
        <v>30</v>
      </c>
      <c r="H296" t="s">
        <v>32</v>
      </c>
      <c r="I296">
        <v>800</v>
      </c>
      <c r="J296" t="s">
        <v>12894</v>
      </c>
      <c r="K296">
        <v>49.1</v>
      </c>
      <c r="L296">
        <v>68.099999999999994</v>
      </c>
      <c r="M296" s="9">
        <f>Table2[[#This Row],[Post-Training Score]]-Table2[[#This Row],[Pre-Training Score]]</f>
        <v>18.999999999999993</v>
      </c>
      <c r="N296" s="13">
        <f>(Table2[[#This Row],[Score Improvement]]/Table2[[#This Row],[Pre-Training Score]])</f>
        <v>0.38696537678207726</v>
      </c>
    </row>
    <row r="297" spans="1:14" x14ac:dyDescent="0.25">
      <c r="A297" t="s">
        <v>12905</v>
      </c>
      <c r="B297" t="s">
        <v>12903</v>
      </c>
      <c r="C297" t="s">
        <v>12904</v>
      </c>
      <c r="D297" s="1">
        <v>46104</v>
      </c>
      <c r="E297">
        <v>1</v>
      </c>
      <c r="F297" t="s">
        <v>1581</v>
      </c>
      <c r="G297" t="s">
        <v>19</v>
      </c>
      <c r="H297" t="s">
        <v>145</v>
      </c>
      <c r="I297">
        <v>800</v>
      </c>
      <c r="J297" t="s">
        <v>12894</v>
      </c>
      <c r="K297">
        <v>66.099999999999994</v>
      </c>
      <c r="L297">
        <v>80</v>
      </c>
      <c r="M297" s="9">
        <f>Table2[[#This Row],[Post-Training Score]]-Table2[[#This Row],[Pre-Training Score]]</f>
        <v>13.900000000000006</v>
      </c>
      <c r="N297" s="13">
        <f>(Table2[[#This Row],[Score Improvement]]/Table2[[#This Row],[Pre-Training Score]])</f>
        <v>0.21028744326777621</v>
      </c>
    </row>
    <row r="298" spans="1:14" x14ac:dyDescent="0.25">
      <c r="A298" t="s">
        <v>12905</v>
      </c>
      <c r="B298" t="s">
        <v>12903</v>
      </c>
      <c r="C298" t="s">
        <v>12904</v>
      </c>
      <c r="D298" s="1">
        <v>46104</v>
      </c>
      <c r="E298">
        <v>1</v>
      </c>
      <c r="F298" t="s">
        <v>7721</v>
      </c>
      <c r="G298" t="s">
        <v>100</v>
      </c>
      <c r="H298" t="s">
        <v>32</v>
      </c>
      <c r="I298">
        <v>800</v>
      </c>
      <c r="J298" t="s">
        <v>12894</v>
      </c>
      <c r="K298">
        <v>49</v>
      </c>
      <c r="L298">
        <v>81.8</v>
      </c>
      <c r="M298" s="9">
        <f>Table2[[#This Row],[Post-Training Score]]-Table2[[#This Row],[Pre-Training Score]]</f>
        <v>32.799999999999997</v>
      </c>
      <c r="N298" s="13">
        <f>(Table2[[#This Row],[Score Improvement]]/Table2[[#This Row],[Pre-Training Score]])</f>
        <v>0.66938775510204074</v>
      </c>
    </row>
    <row r="299" spans="1:14" x14ac:dyDescent="0.25">
      <c r="A299" t="s">
        <v>12905</v>
      </c>
      <c r="B299" t="s">
        <v>12903</v>
      </c>
      <c r="C299" t="s">
        <v>12904</v>
      </c>
      <c r="D299" s="1">
        <v>46104</v>
      </c>
      <c r="E299">
        <v>1</v>
      </c>
      <c r="F299" t="s">
        <v>4287</v>
      </c>
      <c r="G299" t="s">
        <v>19</v>
      </c>
      <c r="H299" t="s">
        <v>137</v>
      </c>
      <c r="I299">
        <v>800</v>
      </c>
      <c r="J299" t="s">
        <v>12894</v>
      </c>
      <c r="K299">
        <v>60.7</v>
      </c>
      <c r="L299">
        <v>74.099999999999994</v>
      </c>
      <c r="M299" s="9">
        <f>Table2[[#This Row],[Post-Training Score]]-Table2[[#This Row],[Pre-Training Score]]</f>
        <v>13.399999999999991</v>
      </c>
      <c r="N299" s="13">
        <f>(Table2[[#This Row],[Score Improvement]]/Table2[[#This Row],[Pre-Training Score]])</f>
        <v>0.22075782537067531</v>
      </c>
    </row>
    <row r="300" spans="1:14" x14ac:dyDescent="0.25">
      <c r="A300" t="s">
        <v>12905</v>
      </c>
      <c r="B300" t="s">
        <v>12903</v>
      </c>
      <c r="C300" t="s">
        <v>12904</v>
      </c>
      <c r="D300" s="1">
        <v>46104</v>
      </c>
      <c r="E300">
        <v>1</v>
      </c>
      <c r="F300" t="s">
        <v>5264</v>
      </c>
      <c r="G300" t="s">
        <v>30</v>
      </c>
      <c r="H300" t="s">
        <v>61</v>
      </c>
      <c r="I300">
        <v>800</v>
      </c>
      <c r="J300" t="s">
        <v>12894</v>
      </c>
      <c r="K300">
        <v>45.9</v>
      </c>
      <c r="L300">
        <v>62.9</v>
      </c>
      <c r="M300" s="9">
        <f>Table2[[#This Row],[Post-Training Score]]-Table2[[#This Row],[Pre-Training Score]]</f>
        <v>17</v>
      </c>
      <c r="N300" s="13">
        <f>(Table2[[#This Row],[Score Improvement]]/Table2[[#This Row],[Pre-Training Score]])</f>
        <v>0.37037037037037041</v>
      </c>
    </row>
    <row r="301" spans="1:14" x14ac:dyDescent="0.25">
      <c r="A301" t="s">
        <v>12905</v>
      </c>
      <c r="B301" t="s">
        <v>12903</v>
      </c>
      <c r="C301" t="s">
        <v>12904</v>
      </c>
      <c r="D301" s="1">
        <v>46104</v>
      </c>
      <c r="E301">
        <v>1</v>
      </c>
      <c r="F301" t="s">
        <v>4495</v>
      </c>
      <c r="G301" t="s">
        <v>121</v>
      </c>
      <c r="H301" t="s">
        <v>21</v>
      </c>
      <c r="I301">
        <v>800</v>
      </c>
      <c r="J301" t="s">
        <v>12894</v>
      </c>
      <c r="K301">
        <v>47.6</v>
      </c>
      <c r="L301">
        <v>79.400000000000006</v>
      </c>
      <c r="M301" s="9">
        <f>Table2[[#This Row],[Post-Training Score]]-Table2[[#This Row],[Pre-Training Score]]</f>
        <v>31.800000000000004</v>
      </c>
      <c r="N301" s="13">
        <f>(Table2[[#This Row],[Score Improvement]]/Table2[[#This Row],[Pre-Training Score]])</f>
        <v>0.66806722689075637</v>
      </c>
    </row>
    <row r="302" spans="1:14" x14ac:dyDescent="0.25">
      <c r="A302" t="s">
        <v>12905</v>
      </c>
      <c r="B302" t="s">
        <v>12903</v>
      </c>
      <c r="C302" t="s">
        <v>12904</v>
      </c>
      <c r="D302" s="1">
        <v>46104</v>
      </c>
      <c r="E302">
        <v>1</v>
      </c>
      <c r="F302" t="s">
        <v>6827</v>
      </c>
      <c r="G302" t="s">
        <v>136</v>
      </c>
      <c r="H302" t="s">
        <v>61</v>
      </c>
      <c r="I302">
        <v>800</v>
      </c>
      <c r="J302" t="s">
        <v>12894</v>
      </c>
      <c r="K302">
        <v>73.8</v>
      </c>
      <c r="L302">
        <v>94.5</v>
      </c>
      <c r="M302" s="9">
        <f>Table2[[#This Row],[Post-Training Score]]-Table2[[#This Row],[Pre-Training Score]]</f>
        <v>20.700000000000003</v>
      </c>
      <c r="N302" s="13">
        <f>(Table2[[#This Row],[Score Improvement]]/Table2[[#This Row],[Pre-Training Score]])</f>
        <v>0.28048780487804881</v>
      </c>
    </row>
    <row r="303" spans="1:14" x14ac:dyDescent="0.25">
      <c r="A303" t="s">
        <v>12905</v>
      </c>
      <c r="B303" t="s">
        <v>12903</v>
      </c>
      <c r="C303" t="s">
        <v>12904</v>
      </c>
      <c r="D303" s="1">
        <v>46104</v>
      </c>
      <c r="E303">
        <v>1</v>
      </c>
      <c r="F303" t="s">
        <v>10159</v>
      </c>
      <c r="G303" t="s">
        <v>43</v>
      </c>
      <c r="H303" t="s">
        <v>61</v>
      </c>
      <c r="I303">
        <v>800</v>
      </c>
      <c r="J303" t="s">
        <v>12894</v>
      </c>
      <c r="K303">
        <v>48</v>
      </c>
      <c r="L303">
        <v>79.400000000000006</v>
      </c>
      <c r="M303" s="9">
        <f>Table2[[#This Row],[Post-Training Score]]-Table2[[#This Row],[Pre-Training Score]]</f>
        <v>31.400000000000006</v>
      </c>
      <c r="N303" s="13">
        <f>(Table2[[#This Row],[Score Improvement]]/Table2[[#This Row],[Pre-Training Score]])</f>
        <v>0.65416666666666679</v>
      </c>
    </row>
    <row r="304" spans="1:14" x14ac:dyDescent="0.25">
      <c r="A304" t="s">
        <v>12905</v>
      </c>
      <c r="B304" t="s">
        <v>12903</v>
      </c>
      <c r="C304" t="s">
        <v>12904</v>
      </c>
      <c r="D304" s="1">
        <v>46104</v>
      </c>
      <c r="E304">
        <v>1</v>
      </c>
      <c r="F304" t="s">
        <v>7409</v>
      </c>
      <c r="G304" t="s">
        <v>69</v>
      </c>
      <c r="H304" t="s">
        <v>32</v>
      </c>
      <c r="I304">
        <v>800</v>
      </c>
      <c r="J304" t="s">
        <v>12894</v>
      </c>
      <c r="K304">
        <v>49.8</v>
      </c>
      <c r="L304">
        <v>75.8</v>
      </c>
      <c r="M304" s="9">
        <f>Table2[[#This Row],[Post-Training Score]]-Table2[[#This Row],[Pre-Training Score]]</f>
        <v>26</v>
      </c>
      <c r="N304" s="13">
        <f>(Table2[[#This Row],[Score Improvement]]/Table2[[#This Row],[Pre-Training Score]])</f>
        <v>0.52208835341365467</v>
      </c>
    </row>
    <row r="305" spans="1:14" x14ac:dyDescent="0.25">
      <c r="A305" t="s">
        <v>12905</v>
      </c>
      <c r="B305" t="s">
        <v>12903</v>
      </c>
      <c r="C305" t="s">
        <v>12904</v>
      </c>
      <c r="D305" s="1">
        <v>46104</v>
      </c>
      <c r="E305">
        <v>1</v>
      </c>
      <c r="F305" t="s">
        <v>480</v>
      </c>
      <c r="G305" t="s">
        <v>30</v>
      </c>
      <c r="H305" t="s">
        <v>93</v>
      </c>
      <c r="I305">
        <v>800</v>
      </c>
      <c r="J305" t="s">
        <v>12894</v>
      </c>
      <c r="K305">
        <v>50.6</v>
      </c>
      <c r="L305">
        <v>58</v>
      </c>
      <c r="M305" s="9">
        <f>Table2[[#This Row],[Post-Training Score]]-Table2[[#This Row],[Pre-Training Score]]</f>
        <v>7.3999999999999986</v>
      </c>
      <c r="N305" s="13">
        <f>(Table2[[#This Row],[Score Improvement]]/Table2[[#This Row],[Pre-Training Score]])</f>
        <v>0.14624505928853751</v>
      </c>
    </row>
    <row r="306" spans="1:14" x14ac:dyDescent="0.25">
      <c r="A306" t="s">
        <v>12905</v>
      </c>
      <c r="B306" t="s">
        <v>12903</v>
      </c>
      <c r="C306" t="s">
        <v>12904</v>
      </c>
      <c r="D306" s="1">
        <v>46104</v>
      </c>
      <c r="E306">
        <v>1</v>
      </c>
      <c r="F306" t="s">
        <v>1892</v>
      </c>
      <c r="G306" t="s">
        <v>79</v>
      </c>
      <c r="H306" t="s">
        <v>93</v>
      </c>
      <c r="I306">
        <v>800</v>
      </c>
      <c r="J306" t="s">
        <v>12894</v>
      </c>
      <c r="K306">
        <v>71.599999999999994</v>
      </c>
      <c r="L306">
        <v>93.8</v>
      </c>
      <c r="M306" s="9">
        <f>Table2[[#This Row],[Post-Training Score]]-Table2[[#This Row],[Pre-Training Score]]</f>
        <v>22.200000000000003</v>
      </c>
      <c r="N306" s="13">
        <f>(Table2[[#This Row],[Score Improvement]]/Table2[[#This Row],[Pre-Training Score]])</f>
        <v>0.3100558659217878</v>
      </c>
    </row>
    <row r="307" spans="1:14" x14ac:dyDescent="0.25">
      <c r="A307" t="s">
        <v>12905</v>
      </c>
      <c r="B307" t="s">
        <v>12903</v>
      </c>
      <c r="C307" t="s">
        <v>12904</v>
      </c>
      <c r="D307" s="1">
        <v>46104</v>
      </c>
      <c r="E307">
        <v>1</v>
      </c>
      <c r="F307" t="s">
        <v>10300</v>
      </c>
      <c r="G307" t="s">
        <v>79</v>
      </c>
      <c r="H307" t="s">
        <v>32</v>
      </c>
      <c r="I307">
        <v>800</v>
      </c>
      <c r="J307" t="s">
        <v>12894</v>
      </c>
      <c r="K307">
        <v>61.6</v>
      </c>
      <c r="L307">
        <v>80.5</v>
      </c>
      <c r="M307" s="9">
        <f>Table2[[#This Row],[Post-Training Score]]-Table2[[#This Row],[Pre-Training Score]]</f>
        <v>18.899999999999999</v>
      </c>
      <c r="N307" s="13">
        <f>(Table2[[#This Row],[Score Improvement]]/Table2[[#This Row],[Pre-Training Score]])</f>
        <v>0.30681818181818177</v>
      </c>
    </row>
    <row r="308" spans="1:14" x14ac:dyDescent="0.25">
      <c r="A308" t="s">
        <v>12906</v>
      </c>
      <c r="B308" t="s">
        <v>12903</v>
      </c>
      <c r="C308" t="s">
        <v>12904</v>
      </c>
      <c r="D308" s="1">
        <v>45986</v>
      </c>
      <c r="E308">
        <v>1</v>
      </c>
      <c r="F308" t="s">
        <v>2326</v>
      </c>
      <c r="G308" t="s">
        <v>121</v>
      </c>
      <c r="H308" t="s">
        <v>32</v>
      </c>
      <c r="I308">
        <v>800</v>
      </c>
      <c r="J308" t="s">
        <v>12894</v>
      </c>
      <c r="K308">
        <v>66.599999999999994</v>
      </c>
      <c r="L308">
        <v>72.599999999999994</v>
      </c>
      <c r="M308" s="9">
        <f>Table2[[#This Row],[Post-Training Score]]-Table2[[#This Row],[Pre-Training Score]]</f>
        <v>6</v>
      </c>
      <c r="N308" s="13">
        <f>(Table2[[#This Row],[Score Improvement]]/Table2[[#This Row],[Pre-Training Score]])</f>
        <v>9.00900900900901E-2</v>
      </c>
    </row>
    <row r="309" spans="1:14" x14ac:dyDescent="0.25">
      <c r="A309" t="s">
        <v>12906</v>
      </c>
      <c r="B309" t="s">
        <v>12903</v>
      </c>
      <c r="C309" t="s">
        <v>12904</v>
      </c>
      <c r="D309" s="1">
        <v>45986</v>
      </c>
      <c r="E309">
        <v>1</v>
      </c>
      <c r="F309" t="s">
        <v>4439</v>
      </c>
      <c r="G309" t="s">
        <v>86</v>
      </c>
      <c r="H309" t="s">
        <v>93</v>
      </c>
      <c r="I309">
        <v>800</v>
      </c>
      <c r="J309" t="s">
        <v>12894</v>
      </c>
      <c r="K309">
        <v>51.5</v>
      </c>
      <c r="L309">
        <v>63.2</v>
      </c>
      <c r="M309" s="9">
        <f>Table2[[#This Row],[Post-Training Score]]-Table2[[#This Row],[Pre-Training Score]]</f>
        <v>11.700000000000003</v>
      </c>
      <c r="N309" s="13">
        <f>(Table2[[#This Row],[Score Improvement]]/Table2[[#This Row],[Pre-Training Score]])</f>
        <v>0.22718446601941752</v>
      </c>
    </row>
    <row r="310" spans="1:14" x14ac:dyDescent="0.25">
      <c r="A310" t="s">
        <v>12906</v>
      </c>
      <c r="B310" t="s">
        <v>12903</v>
      </c>
      <c r="C310" t="s">
        <v>12904</v>
      </c>
      <c r="D310" s="1">
        <v>45986</v>
      </c>
      <c r="E310">
        <v>1</v>
      </c>
      <c r="F310" t="s">
        <v>8028</v>
      </c>
      <c r="G310" t="s">
        <v>86</v>
      </c>
      <c r="H310" t="s">
        <v>45</v>
      </c>
      <c r="I310">
        <v>800</v>
      </c>
      <c r="J310" t="s">
        <v>12894</v>
      </c>
      <c r="K310">
        <v>66.599999999999994</v>
      </c>
      <c r="L310">
        <v>75.099999999999994</v>
      </c>
      <c r="M310" s="9">
        <f>Table2[[#This Row],[Post-Training Score]]-Table2[[#This Row],[Pre-Training Score]]</f>
        <v>8.5</v>
      </c>
      <c r="N310" s="13">
        <f>(Table2[[#This Row],[Score Improvement]]/Table2[[#This Row],[Pre-Training Score]])</f>
        <v>0.12762762762762764</v>
      </c>
    </row>
    <row r="311" spans="1:14" x14ac:dyDescent="0.25">
      <c r="A311" t="s">
        <v>12906</v>
      </c>
      <c r="B311" t="s">
        <v>12903</v>
      </c>
      <c r="C311" t="s">
        <v>12904</v>
      </c>
      <c r="D311" s="1">
        <v>45986</v>
      </c>
      <c r="E311">
        <v>1</v>
      </c>
      <c r="F311" t="s">
        <v>11298</v>
      </c>
      <c r="G311" t="s">
        <v>73</v>
      </c>
      <c r="H311" t="s">
        <v>45</v>
      </c>
      <c r="I311">
        <v>800</v>
      </c>
      <c r="J311" t="s">
        <v>12894</v>
      </c>
      <c r="K311">
        <v>51.5</v>
      </c>
      <c r="L311">
        <v>81.900000000000006</v>
      </c>
      <c r="M311" s="9">
        <f>Table2[[#This Row],[Post-Training Score]]-Table2[[#This Row],[Pre-Training Score]]</f>
        <v>30.400000000000006</v>
      </c>
      <c r="N311" s="13">
        <f>(Table2[[#This Row],[Score Improvement]]/Table2[[#This Row],[Pre-Training Score]])</f>
        <v>0.59029126213592242</v>
      </c>
    </row>
    <row r="312" spans="1:14" x14ac:dyDescent="0.25">
      <c r="A312" t="s">
        <v>12906</v>
      </c>
      <c r="B312" t="s">
        <v>12903</v>
      </c>
      <c r="C312" t="s">
        <v>12904</v>
      </c>
      <c r="D312" s="1">
        <v>45986</v>
      </c>
      <c r="E312">
        <v>1</v>
      </c>
      <c r="F312" t="s">
        <v>8868</v>
      </c>
      <c r="G312" t="s">
        <v>79</v>
      </c>
      <c r="H312" t="s">
        <v>45</v>
      </c>
      <c r="I312">
        <v>800</v>
      </c>
      <c r="J312" t="s">
        <v>12894</v>
      </c>
      <c r="K312">
        <v>55</v>
      </c>
      <c r="L312">
        <v>73.400000000000006</v>
      </c>
      <c r="M312" s="9">
        <f>Table2[[#This Row],[Post-Training Score]]-Table2[[#This Row],[Pre-Training Score]]</f>
        <v>18.400000000000006</v>
      </c>
      <c r="N312" s="13">
        <f>(Table2[[#This Row],[Score Improvement]]/Table2[[#This Row],[Pre-Training Score]])</f>
        <v>0.33454545454545465</v>
      </c>
    </row>
    <row r="313" spans="1:14" x14ac:dyDescent="0.25">
      <c r="A313" t="s">
        <v>12906</v>
      </c>
      <c r="B313" t="s">
        <v>12903</v>
      </c>
      <c r="C313" t="s">
        <v>12904</v>
      </c>
      <c r="D313" s="1">
        <v>45986</v>
      </c>
      <c r="E313">
        <v>1</v>
      </c>
      <c r="F313" t="s">
        <v>2959</v>
      </c>
      <c r="G313" t="s">
        <v>121</v>
      </c>
      <c r="H313" t="s">
        <v>45</v>
      </c>
      <c r="I313">
        <v>800</v>
      </c>
      <c r="J313" t="s">
        <v>12894</v>
      </c>
      <c r="K313">
        <v>53</v>
      </c>
      <c r="L313">
        <v>81.3</v>
      </c>
      <c r="M313" s="9">
        <f>Table2[[#This Row],[Post-Training Score]]-Table2[[#This Row],[Pre-Training Score]]</f>
        <v>28.299999999999997</v>
      </c>
      <c r="N313" s="13">
        <f>(Table2[[#This Row],[Score Improvement]]/Table2[[#This Row],[Pre-Training Score]])</f>
        <v>0.53396226415094339</v>
      </c>
    </row>
    <row r="314" spans="1:14" x14ac:dyDescent="0.25">
      <c r="A314" t="s">
        <v>12906</v>
      </c>
      <c r="B314" t="s">
        <v>12903</v>
      </c>
      <c r="C314" t="s">
        <v>12904</v>
      </c>
      <c r="D314" s="1">
        <v>45986</v>
      </c>
      <c r="E314">
        <v>1</v>
      </c>
      <c r="F314" t="s">
        <v>8500</v>
      </c>
      <c r="G314" t="s">
        <v>43</v>
      </c>
      <c r="H314" t="s">
        <v>45</v>
      </c>
      <c r="I314">
        <v>800</v>
      </c>
      <c r="J314" t="s">
        <v>12894</v>
      </c>
      <c r="K314">
        <v>47.1</v>
      </c>
      <c r="L314">
        <v>59.6</v>
      </c>
      <c r="M314" s="9">
        <f>Table2[[#This Row],[Post-Training Score]]-Table2[[#This Row],[Pre-Training Score]]</f>
        <v>12.5</v>
      </c>
      <c r="N314" s="13">
        <f>(Table2[[#This Row],[Score Improvement]]/Table2[[#This Row],[Pre-Training Score]])</f>
        <v>0.26539278131634819</v>
      </c>
    </row>
    <row r="315" spans="1:14" x14ac:dyDescent="0.25">
      <c r="A315" t="s">
        <v>12906</v>
      </c>
      <c r="B315" t="s">
        <v>12903</v>
      </c>
      <c r="C315" t="s">
        <v>12904</v>
      </c>
      <c r="D315" s="1">
        <v>45986</v>
      </c>
      <c r="E315">
        <v>1</v>
      </c>
      <c r="F315" t="s">
        <v>725</v>
      </c>
      <c r="G315" t="s">
        <v>79</v>
      </c>
      <c r="H315" t="s">
        <v>45</v>
      </c>
      <c r="I315">
        <v>800</v>
      </c>
      <c r="J315" t="s">
        <v>12894</v>
      </c>
      <c r="K315">
        <v>72</v>
      </c>
      <c r="L315">
        <v>100</v>
      </c>
      <c r="M315" s="9">
        <f>Table2[[#This Row],[Post-Training Score]]-Table2[[#This Row],[Pre-Training Score]]</f>
        <v>28</v>
      </c>
      <c r="N315" s="13">
        <f>(Table2[[#This Row],[Score Improvement]]/Table2[[#This Row],[Pre-Training Score]])</f>
        <v>0.3888888888888889</v>
      </c>
    </row>
    <row r="316" spans="1:14" x14ac:dyDescent="0.25">
      <c r="A316" t="s">
        <v>12906</v>
      </c>
      <c r="B316" t="s">
        <v>12903</v>
      </c>
      <c r="C316" t="s">
        <v>12904</v>
      </c>
      <c r="D316" s="1">
        <v>45986</v>
      </c>
      <c r="E316">
        <v>1</v>
      </c>
      <c r="F316" t="s">
        <v>1635</v>
      </c>
      <c r="G316" t="s">
        <v>39</v>
      </c>
      <c r="H316" t="s">
        <v>137</v>
      </c>
      <c r="I316">
        <v>800</v>
      </c>
      <c r="J316" t="s">
        <v>12894</v>
      </c>
      <c r="K316">
        <v>49.5</v>
      </c>
      <c r="L316">
        <v>69.2</v>
      </c>
      <c r="M316" s="9">
        <f>Table2[[#This Row],[Post-Training Score]]-Table2[[#This Row],[Pre-Training Score]]</f>
        <v>19.700000000000003</v>
      </c>
      <c r="N316" s="13">
        <f>(Table2[[#This Row],[Score Improvement]]/Table2[[#This Row],[Pre-Training Score]])</f>
        <v>0.39797979797979804</v>
      </c>
    </row>
    <row r="317" spans="1:14" x14ac:dyDescent="0.25">
      <c r="A317" t="s">
        <v>12906</v>
      </c>
      <c r="B317" t="s">
        <v>12903</v>
      </c>
      <c r="C317" t="s">
        <v>12904</v>
      </c>
      <c r="D317" s="1">
        <v>45986</v>
      </c>
      <c r="E317">
        <v>1</v>
      </c>
      <c r="F317" t="s">
        <v>2146</v>
      </c>
      <c r="G317" t="s">
        <v>100</v>
      </c>
      <c r="H317" t="s">
        <v>32</v>
      </c>
      <c r="I317">
        <v>800</v>
      </c>
      <c r="J317" t="s">
        <v>12894</v>
      </c>
      <c r="K317">
        <v>72</v>
      </c>
      <c r="L317">
        <v>87.7</v>
      </c>
      <c r="M317" s="9">
        <f>Table2[[#This Row],[Post-Training Score]]-Table2[[#This Row],[Pre-Training Score]]</f>
        <v>15.700000000000003</v>
      </c>
      <c r="N317" s="13">
        <f>(Table2[[#This Row],[Score Improvement]]/Table2[[#This Row],[Pre-Training Score]])</f>
        <v>0.21805555555555559</v>
      </c>
    </row>
    <row r="318" spans="1:14" x14ac:dyDescent="0.25">
      <c r="A318" t="s">
        <v>12906</v>
      </c>
      <c r="B318" t="s">
        <v>12903</v>
      </c>
      <c r="C318" t="s">
        <v>12904</v>
      </c>
      <c r="D318" s="1">
        <v>45986</v>
      </c>
      <c r="E318">
        <v>1</v>
      </c>
      <c r="F318" t="s">
        <v>4744</v>
      </c>
      <c r="G318" t="s">
        <v>100</v>
      </c>
      <c r="H318" t="s">
        <v>45</v>
      </c>
      <c r="I318">
        <v>800</v>
      </c>
      <c r="J318" t="s">
        <v>12894</v>
      </c>
      <c r="K318">
        <v>56.6</v>
      </c>
      <c r="L318">
        <v>71.3</v>
      </c>
      <c r="M318" s="9">
        <f>Table2[[#This Row],[Post-Training Score]]-Table2[[#This Row],[Pre-Training Score]]</f>
        <v>14.699999999999996</v>
      </c>
      <c r="N318" s="13">
        <f>(Table2[[#This Row],[Score Improvement]]/Table2[[#This Row],[Pre-Training Score]])</f>
        <v>0.25971731448763241</v>
      </c>
    </row>
    <row r="319" spans="1:14" x14ac:dyDescent="0.25">
      <c r="A319" t="s">
        <v>12906</v>
      </c>
      <c r="B319" t="s">
        <v>12903</v>
      </c>
      <c r="C319" t="s">
        <v>12904</v>
      </c>
      <c r="D319" s="1">
        <v>45986</v>
      </c>
      <c r="E319">
        <v>1</v>
      </c>
      <c r="F319" t="s">
        <v>2684</v>
      </c>
      <c r="G319" t="s">
        <v>121</v>
      </c>
      <c r="H319" t="s">
        <v>61</v>
      </c>
      <c r="I319">
        <v>800</v>
      </c>
      <c r="J319" t="s">
        <v>12894</v>
      </c>
      <c r="K319">
        <v>71.8</v>
      </c>
      <c r="L319">
        <v>77.099999999999994</v>
      </c>
      <c r="M319" s="9">
        <f>Table2[[#This Row],[Post-Training Score]]-Table2[[#This Row],[Pre-Training Score]]</f>
        <v>5.2999999999999972</v>
      </c>
      <c r="N319" s="13">
        <f>(Table2[[#This Row],[Score Improvement]]/Table2[[#This Row],[Pre-Training Score]])</f>
        <v>7.3816155988857907E-2</v>
      </c>
    </row>
    <row r="320" spans="1:14" x14ac:dyDescent="0.25">
      <c r="A320" t="s">
        <v>12906</v>
      </c>
      <c r="B320" t="s">
        <v>12903</v>
      </c>
      <c r="C320" t="s">
        <v>12904</v>
      </c>
      <c r="D320" s="1">
        <v>45986</v>
      </c>
      <c r="E320">
        <v>1</v>
      </c>
      <c r="F320" t="s">
        <v>2941</v>
      </c>
      <c r="G320" t="s">
        <v>79</v>
      </c>
      <c r="H320" t="s">
        <v>61</v>
      </c>
      <c r="I320">
        <v>800</v>
      </c>
      <c r="J320" t="s">
        <v>12894</v>
      </c>
      <c r="K320">
        <v>58</v>
      </c>
      <c r="L320">
        <v>89.7</v>
      </c>
      <c r="M320" s="9">
        <f>Table2[[#This Row],[Post-Training Score]]-Table2[[#This Row],[Pre-Training Score]]</f>
        <v>31.700000000000003</v>
      </c>
      <c r="N320" s="13">
        <f>(Table2[[#This Row],[Score Improvement]]/Table2[[#This Row],[Pre-Training Score]])</f>
        <v>0.54655172413793107</v>
      </c>
    </row>
    <row r="321" spans="1:14" x14ac:dyDescent="0.25">
      <c r="A321" t="s">
        <v>12906</v>
      </c>
      <c r="B321" t="s">
        <v>12903</v>
      </c>
      <c r="C321" t="s">
        <v>12904</v>
      </c>
      <c r="D321" s="1">
        <v>45986</v>
      </c>
      <c r="E321">
        <v>1</v>
      </c>
      <c r="F321" t="s">
        <v>5513</v>
      </c>
      <c r="G321" t="s">
        <v>100</v>
      </c>
      <c r="H321" t="s">
        <v>61</v>
      </c>
      <c r="I321">
        <v>800</v>
      </c>
      <c r="J321" t="s">
        <v>12894</v>
      </c>
      <c r="K321">
        <v>58.8</v>
      </c>
      <c r="L321">
        <v>88.6</v>
      </c>
      <c r="M321" s="9">
        <f>Table2[[#This Row],[Post-Training Score]]-Table2[[#This Row],[Pre-Training Score]]</f>
        <v>29.799999999999997</v>
      </c>
      <c r="N321" s="13">
        <f>(Table2[[#This Row],[Score Improvement]]/Table2[[#This Row],[Pre-Training Score]])</f>
        <v>0.50680272108843538</v>
      </c>
    </row>
    <row r="322" spans="1:14" x14ac:dyDescent="0.25">
      <c r="A322" t="s">
        <v>12906</v>
      </c>
      <c r="B322" t="s">
        <v>12903</v>
      </c>
      <c r="C322" t="s">
        <v>12904</v>
      </c>
      <c r="D322" s="1">
        <v>45986</v>
      </c>
      <c r="E322">
        <v>1</v>
      </c>
      <c r="F322" t="s">
        <v>10477</v>
      </c>
      <c r="G322" t="s">
        <v>43</v>
      </c>
      <c r="H322" t="s">
        <v>93</v>
      </c>
      <c r="I322">
        <v>800</v>
      </c>
      <c r="J322" t="s">
        <v>12894</v>
      </c>
      <c r="K322">
        <v>41.2</v>
      </c>
      <c r="L322">
        <v>67.7</v>
      </c>
      <c r="M322" s="9">
        <f>Table2[[#This Row],[Post-Training Score]]-Table2[[#This Row],[Pre-Training Score]]</f>
        <v>26.5</v>
      </c>
      <c r="N322" s="13">
        <f>(Table2[[#This Row],[Score Improvement]]/Table2[[#This Row],[Pre-Training Score]])</f>
        <v>0.64320388349514557</v>
      </c>
    </row>
    <row r="323" spans="1:14" x14ac:dyDescent="0.25">
      <c r="A323" t="s">
        <v>12906</v>
      </c>
      <c r="B323" t="s">
        <v>12903</v>
      </c>
      <c r="C323" t="s">
        <v>12904</v>
      </c>
      <c r="D323" s="1">
        <v>45986</v>
      </c>
      <c r="E323">
        <v>1</v>
      </c>
      <c r="F323" t="s">
        <v>10657</v>
      </c>
      <c r="G323" t="s">
        <v>39</v>
      </c>
      <c r="H323" t="s">
        <v>21</v>
      </c>
      <c r="I323">
        <v>800</v>
      </c>
      <c r="J323" t="s">
        <v>12894</v>
      </c>
      <c r="K323">
        <v>43.8</v>
      </c>
      <c r="L323">
        <v>58.4</v>
      </c>
      <c r="M323" s="9">
        <f>Table2[[#This Row],[Post-Training Score]]-Table2[[#This Row],[Pre-Training Score]]</f>
        <v>14.600000000000001</v>
      </c>
      <c r="N323" s="13">
        <f>(Table2[[#This Row],[Score Improvement]]/Table2[[#This Row],[Pre-Training Score]])</f>
        <v>0.33333333333333337</v>
      </c>
    </row>
    <row r="324" spans="1:14" x14ac:dyDescent="0.25">
      <c r="A324" t="s">
        <v>12906</v>
      </c>
      <c r="B324" t="s">
        <v>12903</v>
      </c>
      <c r="C324" t="s">
        <v>12904</v>
      </c>
      <c r="D324" s="1">
        <v>45986</v>
      </c>
      <c r="E324">
        <v>1</v>
      </c>
      <c r="F324" t="s">
        <v>9513</v>
      </c>
      <c r="G324" t="s">
        <v>39</v>
      </c>
      <c r="H324" t="s">
        <v>61</v>
      </c>
      <c r="I324">
        <v>800</v>
      </c>
      <c r="J324" t="s">
        <v>12894</v>
      </c>
      <c r="K324">
        <v>72.8</v>
      </c>
      <c r="L324">
        <v>83</v>
      </c>
      <c r="M324" s="9">
        <f>Table2[[#This Row],[Post-Training Score]]-Table2[[#This Row],[Pre-Training Score]]</f>
        <v>10.200000000000003</v>
      </c>
      <c r="N324" s="13">
        <f>(Table2[[#This Row],[Score Improvement]]/Table2[[#This Row],[Pre-Training Score]])</f>
        <v>0.14010989010989017</v>
      </c>
    </row>
    <row r="325" spans="1:14" x14ac:dyDescent="0.25">
      <c r="A325" t="s">
        <v>12906</v>
      </c>
      <c r="B325" t="s">
        <v>12903</v>
      </c>
      <c r="C325" t="s">
        <v>12904</v>
      </c>
      <c r="D325" s="1">
        <v>45986</v>
      </c>
      <c r="E325">
        <v>1</v>
      </c>
      <c r="F325" t="s">
        <v>1840</v>
      </c>
      <c r="G325" t="s">
        <v>43</v>
      </c>
      <c r="H325" t="s">
        <v>45</v>
      </c>
      <c r="I325">
        <v>800</v>
      </c>
      <c r="J325" t="s">
        <v>12894</v>
      </c>
      <c r="K325">
        <v>72.3</v>
      </c>
      <c r="L325">
        <v>100</v>
      </c>
      <c r="M325" s="9">
        <f>Table2[[#This Row],[Post-Training Score]]-Table2[[#This Row],[Pre-Training Score]]</f>
        <v>27.700000000000003</v>
      </c>
      <c r="N325" s="13">
        <f>(Table2[[#This Row],[Score Improvement]]/Table2[[#This Row],[Pre-Training Score]])</f>
        <v>0.38312586445366531</v>
      </c>
    </row>
    <row r="326" spans="1:14" x14ac:dyDescent="0.25">
      <c r="A326" t="s">
        <v>12906</v>
      </c>
      <c r="B326" t="s">
        <v>12903</v>
      </c>
      <c r="C326" t="s">
        <v>12904</v>
      </c>
      <c r="D326" s="1">
        <v>45986</v>
      </c>
      <c r="E326">
        <v>1</v>
      </c>
      <c r="F326" t="s">
        <v>10064</v>
      </c>
      <c r="G326" t="s">
        <v>79</v>
      </c>
      <c r="H326" t="s">
        <v>45</v>
      </c>
      <c r="I326">
        <v>800</v>
      </c>
      <c r="J326" t="s">
        <v>12894</v>
      </c>
      <c r="K326">
        <v>60</v>
      </c>
      <c r="L326">
        <v>86.4</v>
      </c>
      <c r="M326" s="9">
        <f>Table2[[#This Row],[Post-Training Score]]-Table2[[#This Row],[Pre-Training Score]]</f>
        <v>26.400000000000006</v>
      </c>
      <c r="N326" s="13">
        <f>(Table2[[#This Row],[Score Improvement]]/Table2[[#This Row],[Pre-Training Score]])</f>
        <v>0.44000000000000011</v>
      </c>
    </row>
    <row r="327" spans="1:14" x14ac:dyDescent="0.25">
      <c r="A327" t="s">
        <v>12906</v>
      </c>
      <c r="B327" t="s">
        <v>12903</v>
      </c>
      <c r="C327" t="s">
        <v>12904</v>
      </c>
      <c r="D327" s="1">
        <v>45986</v>
      </c>
      <c r="E327">
        <v>1</v>
      </c>
      <c r="F327" t="s">
        <v>9848</v>
      </c>
      <c r="G327" t="s">
        <v>136</v>
      </c>
      <c r="H327" t="s">
        <v>61</v>
      </c>
      <c r="I327">
        <v>800</v>
      </c>
      <c r="J327" t="s">
        <v>12894</v>
      </c>
      <c r="K327">
        <v>63.8</v>
      </c>
      <c r="L327">
        <v>71.900000000000006</v>
      </c>
      <c r="M327" s="9">
        <f>Table2[[#This Row],[Post-Training Score]]-Table2[[#This Row],[Pre-Training Score]]</f>
        <v>8.1000000000000085</v>
      </c>
      <c r="N327" s="13">
        <f>(Table2[[#This Row],[Score Improvement]]/Table2[[#This Row],[Pre-Training Score]])</f>
        <v>0.12695924764890296</v>
      </c>
    </row>
    <row r="328" spans="1:14" x14ac:dyDescent="0.25">
      <c r="A328" t="s">
        <v>12906</v>
      </c>
      <c r="B328" t="s">
        <v>12903</v>
      </c>
      <c r="C328" t="s">
        <v>12904</v>
      </c>
      <c r="D328" s="1">
        <v>45986</v>
      </c>
      <c r="E328">
        <v>1</v>
      </c>
      <c r="F328" t="s">
        <v>11103</v>
      </c>
      <c r="G328" t="s">
        <v>73</v>
      </c>
      <c r="H328" t="s">
        <v>61</v>
      </c>
      <c r="I328">
        <v>800</v>
      </c>
      <c r="J328" t="s">
        <v>12895</v>
      </c>
      <c r="M328" s="9">
        <f>Table2[[#This Row],[Post-Training Score]]-Table2[[#This Row],[Pre-Training Score]]</f>
        <v>0</v>
      </c>
      <c r="N328" s="13" t="e">
        <f>(Table2[[#This Row],[Score Improvement]]/Table2[[#This Row],[Pre-Training Score]])</f>
        <v>#DIV/0!</v>
      </c>
    </row>
    <row r="329" spans="1:14" x14ac:dyDescent="0.25">
      <c r="A329" t="s">
        <v>12906</v>
      </c>
      <c r="B329" t="s">
        <v>12903</v>
      </c>
      <c r="C329" t="s">
        <v>12904</v>
      </c>
      <c r="D329" s="1">
        <v>45986</v>
      </c>
      <c r="E329">
        <v>1</v>
      </c>
      <c r="F329" t="s">
        <v>3932</v>
      </c>
      <c r="G329" t="s">
        <v>43</v>
      </c>
      <c r="H329" t="s">
        <v>45</v>
      </c>
      <c r="I329">
        <v>800</v>
      </c>
      <c r="J329" t="s">
        <v>12894</v>
      </c>
      <c r="K329">
        <v>44.9</v>
      </c>
      <c r="L329">
        <v>50.4</v>
      </c>
      <c r="M329" s="9">
        <f>Table2[[#This Row],[Post-Training Score]]-Table2[[#This Row],[Pre-Training Score]]</f>
        <v>5.5</v>
      </c>
      <c r="N329" s="13">
        <f>(Table2[[#This Row],[Score Improvement]]/Table2[[#This Row],[Pre-Training Score]])</f>
        <v>0.12249443207126949</v>
      </c>
    </row>
    <row r="330" spans="1:14" x14ac:dyDescent="0.25">
      <c r="A330" t="s">
        <v>12906</v>
      </c>
      <c r="B330" t="s">
        <v>12903</v>
      </c>
      <c r="C330" t="s">
        <v>12904</v>
      </c>
      <c r="D330" s="1">
        <v>45986</v>
      </c>
      <c r="E330">
        <v>1</v>
      </c>
      <c r="F330" t="s">
        <v>5495</v>
      </c>
      <c r="G330" t="s">
        <v>19</v>
      </c>
      <c r="H330" t="s">
        <v>145</v>
      </c>
      <c r="I330">
        <v>800</v>
      </c>
      <c r="J330" t="s">
        <v>12894</v>
      </c>
      <c r="K330">
        <v>69.7</v>
      </c>
      <c r="L330">
        <v>88.7</v>
      </c>
      <c r="M330" s="9">
        <f>Table2[[#This Row],[Post-Training Score]]-Table2[[#This Row],[Pre-Training Score]]</f>
        <v>19</v>
      </c>
      <c r="N330" s="13">
        <f>(Table2[[#This Row],[Score Improvement]]/Table2[[#This Row],[Pre-Training Score]])</f>
        <v>0.27259684361549497</v>
      </c>
    </row>
    <row r="331" spans="1:14" x14ac:dyDescent="0.25">
      <c r="A331" t="s">
        <v>12906</v>
      </c>
      <c r="B331" t="s">
        <v>12903</v>
      </c>
      <c r="C331" t="s">
        <v>12904</v>
      </c>
      <c r="D331" s="1">
        <v>45986</v>
      </c>
      <c r="E331">
        <v>1</v>
      </c>
      <c r="F331" t="s">
        <v>1615</v>
      </c>
      <c r="G331" t="s">
        <v>43</v>
      </c>
      <c r="H331" t="s">
        <v>45</v>
      </c>
      <c r="I331">
        <v>800</v>
      </c>
      <c r="J331" t="s">
        <v>12894</v>
      </c>
      <c r="K331">
        <v>72.8</v>
      </c>
      <c r="L331">
        <v>93.2</v>
      </c>
      <c r="M331" s="9">
        <f>Table2[[#This Row],[Post-Training Score]]-Table2[[#This Row],[Pre-Training Score]]</f>
        <v>20.400000000000006</v>
      </c>
      <c r="N331" s="13">
        <f>(Table2[[#This Row],[Score Improvement]]/Table2[[#This Row],[Pre-Training Score]])</f>
        <v>0.28021978021978033</v>
      </c>
    </row>
    <row r="332" spans="1:14" x14ac:dyDescent="0.25">
      <c r="A332" t="s">
        <v>12906</v>
      </c>
      <c r="B332" t="s">
        <v>12903</v>
      </c>
      <c r="C332" t="s">
        <v>12904</v>
      </c>
      <c r="D332" s="1">
        <v>45986</v>
      </c>
      <c r="E332">
        <v>1</v>
      </c>
      <c r="F332" t="s">
        <v>9631</v>
      </c>
      <c r="G332" t="s">
        <v>30</v>
      </c>
      <c r="H332" t="s">
        <v>45</v>
      </c>
      <c r="I332">
        <v>800</v>
      </c>
      <c r="J332" t="s">
        <v>12894</v>
      </c>
      <c r="K332">
        <v>62.5</v>
      </c>
      <c r="L332">
        <v>85</v>
      </c>
      <c r="M332" s="9">
        <f>Table2[[#This Row],[Post-Training Score]]-Table2[[#This Row],[Pre-Training Score]]</f>
        <v>22.5</v>
      </c>
      <c r="N332" s="13">
        <f>(Table2[[#This Row],[Score Improvement]]/Table2[[#This Row],[Pre-Training Score]])</f>
        <v>0.36</v>
      </c>
    </row>
    <row r="333" spans="1:14" x14ac:dyDescent="0.25">
      <c r="A333" t="s">
        <v>12906</v>
      </c>
      <c r="B333" t="s">
        <v>12903</v>
      </c>
      <c r="C333" t="s">
        <v>12904</v>
      </c>
      <c r="D333" s="1">
        <v>45986</v>
      </c>
      <c r="E333">
        <v>1</v>
      </c>
      <c r="F333" t="s">
        <v>10078</v>
      </c>
      <c r="G333" t="s">
        <v>43</v>
      </c>
      <c r="H333" t="s">
        <v>45</v>
      </c>
      <c r="I333">
        <v>800</v>
      </c>
      <c r="J333" t="s">
        <v>12894</v>
      </c>
      <c r="K333">
        <v>45.2</v>
      </c>
      <c r="L333">
        <v>76.900000000000006</v>
      </c>
      <c r="M333" s="9">
        <f>Table2[[#This Row],[Post-Training Score]]-Table2[[#This Row],[Pre-Training Score]]</f>
        <v>31.700000000000003</v>
      </c>
      <c r="N333" s="13">
        <f>(Table2[[#This Row],[Score Improvement]]/Table2[[#This Row],[Pre-Training Score]])</f>
        <v>0.70132743362831862</v>
      </c>
    </row>
    <row r="334" spans="1:14" x14ac:dyDescent="0.25">
      <c r="A334" t="s">
        <v>12906</v>
      </c>
      <c r="B334" t="s">
        <v>12903</v>
      </c>
      <c r="C334" t="s">
        <v>12904</v>
      </c>
      <c r="D334" s="1">
        <v>45986</v>
      </c>
      <c r="E334">
        <v>1</v>
      </c>
      <c r="F334" t="s">
        <v>3412</v>
      </c>
      <c r="G334" t="s">
        <v>86</v>
      </c>
      <c r="H334" t="s">
        <v>32</v>
      </c>
      <c r="I334">
        <v>800</v>
      </c>
      <c r="J334" t="s">
        <v>12894</v>
      </c>
      <c r="K334">
        <v>62.1</v>
      </c>
      <c r="L334">
        <v>70.400000000000006</v>
      </c>
      <c r="M334" s="9">
        <f>Table2[[#This Row],[Post-Training Score]]-Table2[[#This Row],[Pre-Training Score]]</f>
        <v>8.3000000000000043</v>
      </c>
      <c r="N334" s="13">
        <f>(Table2[[#This Row],[Score Improvement]]/Table2[[#This Row],[Pre-Training Score]])</f>
        <v>0.13365539452495981</v>
      </c>
    </row>
    <row r="335" spans="1:14" x14ac:dyDescent="0.25">
      <c r="A335" t="s">
        <v>12906</v>
      </c>
      <c r="B335" t="s">
        <v>12903</v>
      </c>
      <c r="C335" t="s">
        <v>12904</v>
      </c>
      <c r="D335" s="1">
        <v>45986</v>
      </c>
      <c r="E335">
        <v>1</v>
      </c>
      <c r="F335" t="s">
        <v>7060</v>
      </c>
      <c r="G335" t="s">
        <v>121</v>
      </c>
      <c r="H335" t="s">
        <v>45</v>
      </c>
      <c r="I335">
        <v>800</v>
      </c>
      <c r="J335" t="s">
        <v>12894</v>
      </c>
      <c r="K335">
        <v>72.3</v>
      </c>
      <c r="L335">
        <v>96.3</v>
      </c>
      <c r="M335" s="9">
        <f>Table2[[#This Row],[Post-Training Score]]-Table2[[#This Row],[Pre-Training Score]]</f>
        <v>24</v>
      </c>
      <c r="N335" s="13">
        <f>(Table2[[#This Row],[Score Improvement]]/Table2[[#This Row],[Pre-Training Score]])</f>
        <v>0.33195020746887965</v>
      </c>
    </row>
    <row r="336" spans="1:14" x14ac:dyDescent="0.25">
      <c r="A336" t="s">
        <v>12906</v>
      </c>
      <c r="B336" t="s">
        <v>12903</v>
      </c>
      <c r="C336" t="s">
        <v>12904</v>
      </c>
      <c r="D336" s="1">
        <v>45986</v>
      </c>
      <c r="E336">
        <v>1</v>
      </c>
      <c r="F336" t="s">
        <v>6635</v>
      </c>
      <c r="G336" t="s">
        <v>100</v>
      </c>
      <c r="H336" t="s">
        <v>32</v>
      </c>
      <c r="I336">
        <v>800</v>
      </c>
      <c r="J336" t="s">
        <v>12895</v>
      </c>
      <c r="M336" s="9">
        <f>Table2[[#This Row],[Post-Training Score]]-Table2[[#This Row],[Pre-Training Score]]</f>
        <v>0</v>
      </c>
      <c r="N336" s="13" t="e">
        <f>(Table2[[#This Row],[Score Improvement]]/Table2[[#This Row],[Pre-Training Score]])</f>
        <v>#DIV/0!</v>
      </c>
    </row>
    <row r="337" spans="1:14" x14ac:dyDescent="0.25">
      <c r="A337" t="s">
        <v>12906</v>
      </c>
      <c r="B337" t="s">
        <v>12903</v>
      </c>
      <c r="C337" t="s">
        <v>12904</v>
      </c>
      <c r="D337" s="1">
        <v>45986</v>
      </c>
      <c r="E337">
        <v>1</v>
      </c>
      <c r="F337" t="s">
        <v>1388</v>
      </c>
      <c r="G337" t="s">
        <v>86</v>
      </c>
      <c r="H337" t="s">
        <v>32</v>
      </c>
      <c r="I337">
        <v>800</v>
      </c>
      <c r="J337" t="s">
        <v>12894</v>
      </c>
      <c r="K337">
        <v>51.5</v>
      </c>
      <c r="L337">
        <v>70.3</v>
      </c>
      <c r="M337" s="9">
        <f>Table2[[#This Row],[Post-Training Score]]-Table2[[#This Row],[Pre-Training Score]]</f>
        <v>18.799999999999997</v>
      </c>
      <c r="N337" s="13">
        <f>(Table2[[#This Row],[Score Improvement]]/Table2[[#This Row],[Pre-Training Score]])</f>
        <v>0.36504854368932033</v>
      </c>
    </row>
    <row r="338" spans="1:14" x14ac:dyDescent="0.25">
      <c r="A338" t="s">
        <v>12906</v>
      </c>
      <c r="B338" t="s">
        <v>12903</v>
      </c>
      <c r="C338" t="s">
        <v>12904</v>
      </c>
      <c r="D338" s="1">
        <v>45986</v>
      </c>
      <c r="E338">
        <v>1</v>
      </c>
      <c r="F338" t="s">
        <v>1476</v>
      </c>
      <c r="G338" t="s">
        <v>43</v>
      </c>
      <c r="H338" t="s">
        <v>45</v>
      </c>
      <c r="I338">
        <v>800</v>
      </c>
      <c r="J338" t="s">
        <v>12894</v>
      </c>
      <c r="K338">
        <v>42.1</v>
      </c>
      <c r="L338">
        <v>67.8</v>
      </c>
      <c r="M338" s="9">
        <f>Table2[[#This Row],[Post-Training Score]]-Table2[[#This Row],[Pre-Training Score]]</f>
        <v>25.699999999999996</v>
      </c>
      <c r="N338" s="13">
        <f>(Table2[[#This Row],[Score Improvement]]/Table2[[#This Row],[Pre-Training Score]])</f>
        <v>0.61045130641330159</v>
      </c>
    </row>
    <row r="339" spans="1:14" x14ac:dyDescent="0.25">
      <c r="A339" t="s">
        <v>12906</v>
      </c>
      <c r="B339" t="s">
        <v>12903</v>
      </c>
      <c r="C339" t="s">
        <v>12904</v>
      </c>
      <c r="D339" s="1">
        <v>45986</v>
      </c>
      <c r="E339">
        <v>1</v>
      </c>
      <c r="F339" t="s">
        <v>221</v>
      </c>
      <c r="G339" t="s">
        <v>100</v>
      </c>
      <c r="H339" t="s">
        <v>21</v>
      </c>
      <c r="I339">
        <v>800</v>
      </c>
      <c r="J339" t="s">
        <v>12894</v>
      </c>
      <c r="K339">
        <v>54.3</v>
      </c>
      <c r="L339">
        <v>80.900000000000006</v>
      </c>
      <c r="M339" s="9">
        <f>Table2[[#This Row],[Post-Training Score]]-Table2[[#This Row],[Pre-Training Score]]</f>
        <v>26.600000000000009</v>
      </c>
      <c r="N339" s="13">
        <f>(Table2[[#This Row],[Score Improvement]]/Table2[[#This Row],[Pre-Training Score]])</f>
        <v>0.48987108655616962</v>
      </c>
    </row>
    <row r="340" spans="1:14" x14ac:dyDescent="0.25">
      <c r="A340" t="s">
        <v>12906</v>
      </c>
      <c r="B340" t="s">
        <v>12903</v>
      </c>
      <c r="C340" t="s">
        <v>12904</v>
      </c>
      <c r="D340" s="1">
        <v>45986</v>
      </c>
      <c r="E340">
        <v>1</v>
      </c>
      <c r="F340" t="s">
        <v>8929</v>
      </c>
      <c r="G340" t="s">
        <v>39</v>
      </c>
      <c r="H340" t="s">
        <v>45</v>
      </c>
      <c r="I340">
        <v>800</v>
      </c>
      <c r="J340" t="s">
        <v>12894</v>
      </c>
      <c r="K340">
        <v>54.3</v>
      </c>
      <c r="L340">
        <v>74.5</v>
      </c>
      <c r="M340" s="9">
        <f>Table2[[#This Row],[Post-Training Score]]-Table2[[#This Row],[Pre-Training Score]]</f>
        <v>20.200000000000003</v>
      </c>
      <c r="N340" s="13">
        <f>(Table2[[#This Row],[Score Improvement]]/Table2[[#This Row],[Pre-Training Score]])</f>
        <v>0.37200736648250465</v>
      </c>
    </row>
    <row r="341" spans="1:14" x14ac:dyDescent="0.25">
      <c r="A341" t="s">
        <v>12906</v>
      </c>
      <c r="B341" t="s">
        <v>12903</v>
      </c>
      <c r="C341" t="s">
        <v>12904</v>
      </c>
      <c r="D341" s="1">
        <v>45986</v>
      </c>
      <c r="E341">
        <v>1</v>
      </c>
      <c r="F341" t="s">
        <v>4366</v>
      </c>
      <c r="G341" t="s">
        <v>39</v>
      </c>
      <c r="H341" t="s">
        <v>93</v>
      </c>
      <c r="I341">
        <v>800</v>
      </c>
      <c r="J341" t="s">
        <v>12894</v>
      </c>
      <c r="K341">
        <v>58.4</v>
      </c>
      <c r="L341">
        <v>78.7</v>
      </c>
      <c r="M341" s="9">
        <f>Table2[[#This Row],[Post-Training Score]]-Table2[[#This Row],[Pre-Training Score]]</f>
        <v>20.300000000000004</v>
      </c>
      <c r="N341" s="13">
        <f>(Table2[[#This Row],[Score Improvement]]/Table2[[#This Row],[Pre-Training Score]])</f>
        <v>0.34760273972602745</v>
      </c>
    </row>
    <row r="342" spans="1:14" x14ac:dyDescent="0.25">
      <c r="A342" t="s">
        <v>12906</v>
      </c>
      <c r="B342" t="s">
        <v>12903</v>
      </c>
      <c r="C342" t="s">
        <v>12904</v>
      </c>
      <c r="D342" s="1">
        <v>45986</v>
      </c>
      <c r="E342">
        <v>1</v>
      </c>
      <c r="F342" t="s">
        <v>7277</v>
      </c>
      <c r="G342" t="s">
        <v>30</v>
      </c>
      <c r="H342" t="s">
        <v>32</v>
      </c>
      <c r="I342">
        <v>800</v>
      </c>
      <c r="J342" t="s">
        <v>12894</v>
      </c>
      <c r="K342">
        <v>48.4</v>
      </c>
      <c r="L342">
        <v>67.400000000000006</v>
      </c>
      <c r="M342" s="9">
        <f>Table2[[#This Row],[Post-Training Score]]-Table2[[#This Row],[Pre-Training Score]]</f>
        <v>19.000000000000007</v>
      </c>
      <c r="N342" s="13">
        <f>(Table2[[#This Row],[Score Improvement]]/Table2[[#This Row],[Pre-Training Score]])</f>
        <v>0.39256198347107452</v>
      </c>
    </row>
    <row r="343" spans="1:14" x14ac:dyDescent="0.25">
      <c r="A343" t="s">
        <v>12906</v>
      </c>
      <c r="B343" t="s">
        <v>12903</v>
      </c>
      <c r="C343" t="s">
        <v>12904</v>
      </c>
      <c r="D343" s="1">
        <v>45986</v>
      </c>
      <c r="E343">
        <v>1</v>
      </c>
      <c r="F343" t="s">
        <v>788</v>
      </c>
      <c r="G343" t="s">
        <v>100</v>
      </c>
      <c r="H343" t="s">
        <v>21</v>
      </c>
      <c r="I343">
        <v>800</v>
      </c>
      <c r="J343" t="s">
        <v>12894</v>
      </c>
      <c r="K343">
        <v>40.799999999999997</v>
      </c>
      <c r="L343">
        <v>47.8</v>
      </c>
      <c r="M343" s="9">
        <f>Table2[[#This Row],[Post-Training Score]]-Table2[[#This Row],[Pre-Training Score]]</f>
        <v>7</v>
      </c>
      <c r="N343" s="13">
        <f>(Table2[[#This Row],[Score Improvement]]/Table2[[#This Row],[Pre-Training Score]])</f>
        <v>0.17156862745098039</v>
      </c>
    </row>
    <row r="344" spans="1:14" x14ac:dyDescent="0.25">
      <c r="A344" t="s">
        <v>12906</v>
      </c>
      <c r="B344" t="s">
        <v>12903</v>
      </c>
      <c r="C344" t="s">
        <v>12904</v>
      </c>
      <c r="D344" s="1">
        <v>45986</v>
      </c>
      <c r="E344">
        <v>1</v>
      </c>
      <c r="F344" t="s">
        <v>6100</v>
      </c>
      <c r="G344" t="s">
        <v>19</v>
      </c>
      <c r="H344" t="s">
        <v>232</v>
      </c>
      <c r="I344">
        <v>800</v>
      </c>
      <c r="J344" t="s">
        <v>12894</v>
      </c>
      <c r="K344">
        <v>42.7</v>
      </c>
      <c r="L344">
        <v>76.3</v>
      </c>
      <c r="M344" s="9">
        <f>Table2[[#This Row],[Post-Training Score]]-Table2[[#This Row],[Pre-Training Score]]</f>
        <v>33.599999999999994</v>
      </c>
      <c r="N344" s="13">
        <f>(Table2[[#This Row],[Score Improvement]]/Table2[[#This Row],[Pre-Training Score]])</f>
        <v>0.78688524590163911</v>
      </c>
    </row>
    <row r="345" spans="1:14" x14ac:dyDescent="0.25">
      <c r="A345" t="s">
        <v>12906</v>
      </c>
      <c r="B345" t="s">
        <v>12903</v>
      </c>
      <c r="C345" t="s">
        <v>12904</v>
      </c>
      <c r="D345" s="1">
        <v>45986</v>
      </c>
      <c r="E345">
        <v>1</v>
      </c>
      <c r="F345" t="s">
        <v>8804</v>
      </c>
      <c r="G345" t="s">
        <v>39</v>
      </c>
      <c r="H345" t="s">
        <v>137</v>
      </c>
      <c r="I345">
        <v>800</v>
      </c>
      <c r="J345" t="s">
        <v>12894</v>
      </c>
      <c r="K345">
        <v>41.9</v>
      </c>
      <c r="L345">
        <v>60.4</v>
      </c>
      <c r="M345" s="9">
        <f>Table2[[#This Row],[Post-Training Score]]-Table2[[#This Row],[Pre-Training Score]]</f>
        <v>18.5</v>
      </c>
      <c r="N345" s="13">
        <f>(Table2[[#This Row],[Score Improvement]]/Table2[[#This Row],[Pre-Training Score]])</f>
        <v>0.441527446300716</v>
      </c>
    </row>
    <row r="346" spans="1:14" x14ac:dyDescent="0.25">
      <c r="A346" t="s">
        <v>12906</v>
      </c>
      <c r="B346" t="s">
        <v>12903</v>
      </c>
      <c r="C346" t="s">
        <v>12904</v>
      </c>
      <c r="D346" s="1">
        <v>45986</v>
      </c>
      <c r="E346">
        <v>1</v>
      </c>
      <c r="F346" t="s">
        <v>8327</v>
      </c>
      <c r="G346" t="s">
        <v>136</v>
      </c>
      <c r="H346" t="s">
        <v>61</v>
      </c>
      <c r="I346">
        <v>800</v>
      </c>
      <c r="J346" t="s">
        <v>12894</v>
      </c>
      <c r="K346">
        <v>60.1</v>
      </c>
      <c r="L346">
        <v>83.4</v>
      </c>
      <c r="M346" s="9">
        <f>Table2[[#This Row],[Post-Training Score]]-Table2[[#This Row],[Pre-Training Score]]</f>
        <v>23.300000000000004</v>
      </c>
      <c r="N346" s="13">
        <f>(Table2[[#This Row],[Score Improvement]]/Table2[[#This Row],[Pre-Training Score]])</f>
        <v>0.38768718801996677</v>
      </c>
    </row>
    <row r="347" spans="1:14" x14ac:dyDescent="0.25">
      <c r="A347" t="s">
        <v>12906</v>
      </c>
      <c r="B347" t="s">
        <v>12903</v>
      </c>
      <c r="C347" t="s">
        <v>12904</v>
      </c>
      <c r="D347" s="1">
        <v>45986</v>
      </c>
      <c r="E347">
        <v>1</v>
      </c>
      <c r="F347" t="s">
        <v>8554</v>
      </c>
      <c r="G347" t="s">
        <v>69</v>
      </c>
      <c r="H347" t="s">
        <v>45</v>
      </c>
      <c r="I347">
        <v>800</v>
      </c>
      <c r="J347" t="s">
        <v>12894</v>
      </c>
      <c r="K347">
        <v>56.8</v>
      </c>
      <c r="L347">
        <v>77.900000000000006</v>
      </c>
      <c r="M347" s="9">
        <f>Table2[[#This Row],[Post-Training Score]]-Table2[[#This Row],[Pre-Training Score]]</f>
        <v>21.100000000000009</v>
      </c>
      <c r="N347" s="13">
        <f>(Table2[[#This Row],[Score Improvement]]/Table2[[#This Row],[Pre-Training Score]])</f>
        <v>0.37147887323943679</v>
      </c>
    </row>
    <row r="348" spans="1:14" x14ac:dyDescent="0.25">
      <c r="A348" t="s">
        <v>12906</v>
      </c>
      <c r="B348" t="s">
        <v>12903</v>
      </c>
      <c r="C348" t="s">
        <v>12904</v>
      </c>
      <c r="D348" s="1">
        <v>45986</v>
      </c>
      <c r="E348">
        <v>1</v>
      </c>
      <c r="F348" t="s">
        <v>180</v>
      </c>
      <c r="G348" t="s">
        <v>39</v>
      </c>
      <c r="H348" t="s">
        <v>61</v>
      </c>
      <c r="I348">
        <v>800</v>
      </c>
      <c r="J348" t="s">
        <v>12894</v>
      </c>
      <c r="K348">
        <v>71.2</v>
      </c>
      <c r="L348">
        <v>84.2</v>
      </c>
      <c r="M348" s="9">
        <f>Table2[[#This Row],[Post-Training Score]]-Table2[[#This Row],[Pre-Training Score]]</f>
        <v>13</v>
      </c>
      <c r="N348" s="13">
        <f>(Table2[[#This Row],[Score Improvement]]/Table2[[#This Row],[Pre-Training Score]])</f>
        <v>0.18258426966292135</v>
      </c>
    </row>
    <row r="349" spans="1:14" x14ac:dyDescent="0.25">
      <c r="A349" t="s">
        <v>12906</v>
      </c>
      <c r="B349" t="s">
        <v>12903</v>
      </c>
      <c r="C349" t="s">
        <v>12904</v>
      </c>
      <c r="D349" s="1">
        <v>45986</v>
      </c>
      <c r="E349">
        <v>1</v>
      </c>
      <c r="F349" t="s">
        <v>7340</v>
      </c>
      <c r="G349" t="s">
        <v>30</v>
      </c>
      <c r="H349" t="s">
        <v>137</v>
      </c>
      <c r="I349">
        <v>800</v>
      </c>
      <c r="J349" t="s">
        <v>12895</v>
      </c>
      <c r="M349" s="9">
        <f>Table2[[#This Row],[Post-Training Score]]-Table2[[#This Row],[Pre-Training Score]]</f>
        <v>0</v>
      </c>
      <c r="N349" s="13" t="e">
        <f>(Table2[[#This Row],[Score Improvement]]/Table2[[#This Row],[Pre-Training Score]])</f>
        <v>#DIV/0!</v>
      </c>
    </row>
    <row r="350" spans="1:14" x14ac:dyDescent="0.25">
      <c r="A350" t="s">
        <v>12906</v>
      </c>
      <c r="B350" t="s">
        <v>12903</v>
      </c>
      <c r="C350" t="s">
        <v>12904</v>
      </c>
      <c r="D350" s="1">
        <v>45986</v>
      </c>
      <c r="E350">
        <v>1</v>
      </c>
      <c r="F350" t="s">
        <v>108</v>
      </c>
      <c r="G350" t="s">
        <v>73</v>
      </c>
      <c r="H350" t="s">
        <v>61</v>
      </c>
      <c r="I350">
        <v>800</v>
      </c>
      <c r="J350" t="s">
        <v>12894</v>
      </c>
      <c r="K350">
        <v>49.6</v>
      </c>
      <c r="L350">
        <v>60.8</v>
      </c>
      <c r="M350" s="9">
        <f>Table2[[#This Row],[Post-Training Score]]-Table2[[#This Row],[Pre-Training Score]]</f>
        <v>11.199999999999996</v>
      </c>
      <c r="N350" s="13">
        <f>(Table2[[#This Row],[Score Improvement]]/Table2[[#This Row],[Pre-Training Score]])</f>
        <v>0.22580645161290314</v>
      </c>
    </row>
    <row r="351" spans="1:14" x14ac:dyDescent="0.25">
      <c r="A351" t="s">
        <v>12906</v>
      </c>
      <c r="B351" t="s">
        <v>12903</v>
      </c>
      <c r="C351" t="s">
        <v>12904</v>
      </c>
      <c r="D351" s="1">
        <v>45986</v>
      </c>
      <c r="E351">
        <v>1</v>
      </c>
      <c r="F351" t="s">
        <v>8960</v>
      </c>
      <c r="G351" t="s">
        <v>19</v>
      </c>
      <c r="H351" t="s">
        <v>137</v>
      </c>
      <c r="I351">
        <v>800</v>
      </c>
      <c r="J351" t="s">
        <v>12894</v>
      </c>
      <c r="K351">
        <v>71</v>
      </c>
      <c r="L351">
        <v>91.7</v>
      </c>
      <c r="M351" s="9">
        <f>Table2[[#This Row],[Post-Training Score]]-Table2[[#This Row],[Pre-Training Score]]</f>
        <v>20.700000000000003</v>
      </c>
      <c r="N351" s="13">
        <f>(Table2[[#This Row],[Score Improvement]]/Table2[[#This Row],[Pre-Training Score]])</f>
        <v>0.29154929577464794</v>
      </c>
    </row>
    <row r="352" spans="1:14" x14ac:dyDescent="0.25">
      <c r="A352" t="s">
        <v>12906</v>
      </c>
      <c r="B352" t="s">
        <v>12903</v>
      </c>
      <c r="C352" t="s">
        <v>12904</v>
      </c>
      <c r="D352" s="1">
        <v>45986</v>
      </c>
      <c r="E352">
        <v>1</v>
      </c>
      <c r="F352" t="s">
        <v>10951</v>
      </c>
      <c r="G352" t="s">
        <v>19</v>
      </c>
      <c r="H352" t="s">
        <v>232</v>
      </c>
      <c r="I352">
        <v>800</v>
      </c>
      <c r="J352" t="s">
        <v>12895</v>
      </c>
      <c r="M352" s="9">
        <f>Table2[[#This Row],[Post-Training Score]]-Table2[[#This Row],[Pre-Training Score]]</f>
        <v>0</v>
      </c>
      <c r="N352" s="13" t="e">
        <f>(Table2[[#This Row],[Score Improvement]]/Table2[[#This Row],[Pre-Training Score]])</f>
        <v>#DIV/0!</v>
      </c>
    </row>
    <row r="353" spans="1:14" x14ac:dyDescent="0.25">
      <c r="A353" t="s">
        <v>12906</v>
      </c>
      <c r="B353" t="s">
        <v>12903</v>
      </c>
      <c r="C353" t="s">
        <v>12904</v>
      </c>
      <c r="D353" s="1">
        <v>45986</v>
      </c>
      <c r="E353">
        <v>1</v>
      </c>
      <c r="F353" t="s">
        <v>803</v>
      </c>
      <c r="G353" t="s">
        <v>136</v>
      </c>
      <c r="H353" t="s">
        <v>137</v>
      </c>
      <c r="I353">
        <v>800</v>
      </c>
      <c r="J353" t="s">
        <v>12894</v>
      </c>
      <c r="K353">
        <v>42</v>
      </c>
      <c r="L353">
        <v>60.7</v>
      </c>
      <c r="M353" s="9">
        <f>Table2[[#This Row],[Post-Training Score]]-Table2[[#This Row],[Pre-Training Score]]</f>
        <v>18.700000000000003</v>
      </c>
      <c r="N353" s="13">
        <f>(Table2[[#This Row],[Score Improvement]]/Table2[[#This Row],[Pre-Training Score]])</f>
        <v>0.44523809523809532</v>
      </c>
    </row>
    <row r="354" spans="1:14" x14ac:dyDescent="0.25">
      <c r="A354" t="s">
        <v>12906</v>
      </c>
      <c r="B354" t="s">
        <v>12903</v>
      </c>
      <c r="C354" t="s">
        <v>12904</v>
      </c>
      <c r="D354" s="1">
        <v>45986</v>
      </c>
      <c r="E354">
        <v>1</v>
      </c>
      <c r="F354" t="s">
        <v>4277</v>
      </c>
      <c r="G354" t="s">
        <v>30</v>
      </c>
      <c r="H354" t="s">
        <v>32</v>
      </c>
      <c r="I354">
        <v>800</v>
      </c>
      <c r="J354" t="s">
        <v>12894</v>
      </c>
      <c r="K354">
        <v>51</v>
      </c>
      <c r="L354">
        <v>69.099999999999994</v>
      </c>
      <c r="M354" s="9">
        <f>Table2[[#This Row],[Post-Training Score]]-Table2[[#This Row],[Pre-Training Score]]</f>
        <v>18.099999999999994</v>
      </c>
      <c r="N354" s="13">
        <f>(Table2[[#This Row],[Score Improvement]]/Table2[[#This Row],[Pre-Training Score]])</f>
        <v>0.35490196078431363</v>
      </c>
    </row>
    <row r="355" spans="1:14" x14ac:dyDescent="0.25">
      <c r="A355" t="s">
        <v>12906</v>
      </c>
      <c r="B355" t="s">
        <v>12903</v>
      </c>
      <c r="C355" t="s">
        <v>12904</v>
      </c>
      <c r="D355" s="1">
        <v>45986</v>
      </c>
      <c r="E355">
        <v>1</v>
      </c>
      <c r="F355" t="s">
        <v>7910</v>
      </c>
      <c r="G355" t="s">
        <v>30</v>
      </c>
      <c r="H355" t="s">
        <v>32</v>
      </c>
      <c r="I355">
        <v>800</v>
      </c>
      <c r="J355" t="s">
        <v>12894</v>
      </c>
      <c r="K355">
        <v>48.6</v>
      </c>
      <c r="L355">
        <v>68.3</v>
      </c>
      <c r="M355" s="9">
        <f>Table2[[#This Row],[Post-Training Score]]-Table2[[#This Row],[Pre-Training Score]]</f>
        <v>19.699999999999996</v>
      </c>
      <c r="N355" s="13">
        <f>(Table2[[#This Row],[Score Improvement]]/Table2[[#This Row],[Pre-Training Score]])</f>
        <v>0.405349794238683</v>
      </c>
    </row>
    <row r="356" spans="1:14" x14ac:dyDescent="0.25">
      <c r="A356" t="s">
        <v>12906</v>
      </c>
      <c r="B356" t="s">
        <v>12903</v>
      </c>
      <c r="C356" t="s">
        <v>12904</v>
      </c>
      <c r="D356" s="1">
        <v>45986</v>
      </c>
      <c r="E356">
        <v>1</v>
      </c>
      <c r="F356" t="s">
        <v>8030</v>
      </c>
      <c r="G356" t="s">
        <v>30</v>
      </c>
      <c r="H356" t="s">
        <v>32</v>
      </c>
      <c r="I356">
        <v>800</v>
      </c>
      <c r="J356" t="s">
        <v>12894</v>
      </c>
      <c r="K356">
        <v>46.8</v>
      </c>
      <c r="L356">
        <v>74</v>
      </c>
      <c r="M356" s="9">
        <f>Table2[[#This Row],[Post-Training Score]]-Table2[[#This Row],[Pre-Training Score]]</f>
        <v>27.200000000000003</v>
      </c>
      <c r="N356" s="13">
        <f>(Table2[[#This Row],[Score Improvement]]/Table2[[#This Row],[Pre-Training Score]])</f>
        <v>0.58119658119658124</v>
      </c>
    </row>
    <row r="357" spans="1:14" x14ac:dyDescent="0.25">
      <c r="A357" t="s">
        <v>12906</v>
      </c>
      <c r="B357" t="s">
        <v>12903</v>
      </c>
      <c r="C357" t="s">
        <v>12904</v>
      </c>
      <c r="D357" s="1">
        <v>45986</v>
      </c>
      <c r="E357">
        <v>1</v>
      </c>
      <c r="F357" t="s">
        <v>3731</v>
      </c>
      <c r="G357" t="s">
        <v>43</v>
      </c>
      <c r="H357" t="s">
        <v>21</v>
      </c>
      <c r="I357">
        <v>800</v>
      </c>
      <c r="J357" t="s">
        <v>12894</v>
      </c>
      <c r="K357">
        <v>54.8</v>
      </c>
      <c r="L357">
        <v>75.400000000000006</v>
      </c>
      <c r="M357" s="9">
        <f>Table2[[#This Row],[Post-Training Score]]-Table2[[#This Row],[Pre-Training Score]]</f>
        <v>20.600000000000009</v>
      </c>
      <c r="N357" s="13">
        <f>(Table2[[#This Row],[Score Improvement]]/Table2[[#This Row],[Pre-Training Score]])</f>
        <v>0.37591240875912424</v>
      </c>
    </row>
    <row r="358" spans="1:14" x14ac:dyDescent="0.25">
      <c r="A358" t="s">
        <v>12906</v>
      </c>
      <c r="B358" t="s">
        <v>12903</v>
      </c>
      <c r="C358" t="s">
        <v>12904</v>
      </c>
      <c r="D358" s="1">
        <v>45986</v>
      </c>
      <c r="E358">
        <v>1</v>
      </c>
      <c r="F358" t="s">
        <v>10741</v>
      </c>
      <c r="G358" t="s">
        <v>73</v>
      </c>
      <c r="H358" t="s">
        <v>32</v>
      </c>
      <c r="I358">
        <v>800</v>
      </c>
      <c r="J358" t="s">
        <v>12894</v>
      </c>
      <c r="K358">
        <v>40.299999999999997</v>
      </c>
      <c r="L358">
        <v>74.099999999999994</v>
      </c>
      <c r="M358" s="9">
        <f>Table2[[#This Row],[Post-Training Score]]-Table2[[#This Row],[Pre-Training Score]]</f>
        <v>33.799999999999997</v>
      </c>
      <c r="N358" s="13">
        <f>(Table2[[#This Row],[Score Improvement]]/Table2[[#This Row],[Pre-Training Score]])</f>
        <v>0.83870967741935487</v>
      </c>
    </row>
    <row r="359" spans="1:14" x14ac:dyDescent="0.25">
      <c r="A359" t="s">
        <v>12906</v>
      </c>
      <c r="B359" t="s">
        <v>12903</v>
      </c>
      <c r="C359" t="s">
        <v>12904</v>
      </c>
      <c r="D359" s="1">
        <v>45986</v>
      </c>
      <c r="E359">
        <v>1</v>
      </c>
      <c r="F359" t="s">
        <v>11032</v>
      </c>
      <c r="G359" t="s">
        <v>121</v>
      </c>
      <c r="H359" t="s">
        <v>61</v>
      </c>
      <c r="I359">
        <v>800</v>
      </c>
      <c r="J359" t="s">
        <v>12894</v>
      </c>
      <c r="K359">
        <v>65.7</v>
      </c>
      <c r="L359">
        <v>82.5</v>
      </c>
      <c r="M359" s="9">
        <f>Table2[[#This Row],[Post-Training Score]]-Table2[[#This Row],[Pre-Training Score]]</f>
        <v>16.799999999999997</v>
      </c>
      <c r="N359" s="13">
        <f>(Table2[[#This Row],[Score Improvement]]/Table2[[#This Row],[Pre-Training Score]])</f>
        <v>0.25570776255707756</v>
      </c>
    </row>
    <row r="360" spans="1:14" x14ac:dyDescent="0.25">
      <c r="A360" t="s">
        <v>12906</v>
      </c>
      <c r="B360" t="s">
        <v>12903</v>
      </c>
      <c r="C360" t="s">
        <v>12904</v>
      </c>
      <c r="D360" s="1">
        <v>45986</v>
      </c>
      <c r="E360">
        <v>1</v>
      </c>
      <c r="F360" t="s">
        <v>9724</v>
      </c>
      <c r="G360" t="s">
        <v>30</v>
      </c>
      <c r="H360" t="s">
        <v>32</v>
      </c>
      <c r="I360">
        <v>800</v>
      </c>
      <c r="J360" t="s">
        <v>12894</v>
      </c>
      <c r="K360">
        <v>48.2</v>
      </c>
      <c r="L360">
        <v>53.3</v>
      </c>
      <c r="M360" s="9">
        <f>Table2[[#This Row],[Post-Training Score]]-Table2[[#This Row],[Pre-Training Score]]</f>
        <v>5.0999999999999943</v>
      </c>
      <c r="N360" s="13">
        <f>(Table2[[#This Row],[Score Improvement]]/Table2[[#This Row],[Pre-Training Score]])</f>
        <v>0.10580912863070527</v>
      </c>
    </row>
    <row r="361" spans="1:14" x14ac:dyDescent="0.25">
      <c r="A361" t="s">
        <v>12906</v>
      </c>
      <c r="B361" t="s">
        <v>12903</v>
      </c>
      <c r="C361" t="s">
        <v>12904</v>
      </c>
      <c r="D361" s="1">
        <v>45986</v>
      </c>
      <c r="E361">
        <v>1</v>
      </c>
      <c r="F361" t="s">
        <v>4593</v>
      </c>
      <c r="G361" t="s">
        <v>43</v>
      </c>
      <c r="H361" t="s">
        <v>93</v>
      </c>
      <c r="I361">
        <v>800</v>
      </c>
      <c r="J361" t="s">
        <v>12894</v>
      </c>
      <c r="K361">
        <v>73.7</v>
      </c>
      <c r="L361">
        <v>100</v>
      </c>
      <c r="M361" s="9">
        <f>Table2[[#This Row],[Post-Training Score]]-Table2[[#This Row],[Pre-Training Score]]</f>
        <v>26.299999999999997</v>
      </c>
      <c r="N361" s="13">
        <f>(Table2[[#This Row],[Score Improvement]]/Table2[[#This Row],[Pre-Training Score]])</f>
        <v>0.35685210312075977</v>
      </c>
    </row>
    <row r="362" spans="1:14" x14ac:dyDescent="0.25">
      <c r="A362" t="s">
        <v>12906</v>
      </c>
      <c r="B362" t="s">
        <v>12903</v>
      </c>
      <c r="C362" t="s">
        <v>12904</v>
      </c>
      <c r="D362" s="1">
        <v>45986</v>
      </c>
      <c r="E362">
        <v>1</v>
      </c>
      <c r="F362" t="s">
        <v>9826</v>
      </c>
      <c r="G362" t="s">
        <v>121</v>
      </c>
      <c r="H362" t="s">
        <v>45</v>
      </c>
      <c r="I362">
        <v>800</v>
      </c>
      <c r="J362" t="s">
        <v>12894</v>
      </c>
      <c r="K362">
        <v>58.4</v>
      </c>
      <c r="L362">
        <v>77.2</v>
      </c>
      <c r="M362" s="9">
        <f>Table2[[#This Row],[Post-Training Score]]-Table2[[#This Row],[Pre-Training Score]]</f>
        <v>18.800000000000004</v>
      </c>
      <c r="N362" s="13">
        <f>(Table2[[#This Row],[Score Improvement]]/Table2[[#This Row],[Pre-Training Score]])</f>
        <v>0.32191780821917815</v>
      </c>
    </row>
    <row r="363" spans="1:14" x14ac:dyDescent="0.25">
      <c r="A363" t="s">
        <v>12906</v>
      </c>
      <c r="B363" t="s">
        <v>12903</v>
      </c>
      <c r="C363" t="s">
        <v>12904</v>
      </c>
      <c r="D363" s="1">
        <v>45986</v>
      </c>
      <c r="E363">
        <v>1</v>
      </c>
      <c r="F363" t="s">
        <v>5926</v>
      </c>
      <c r="G363" t="s">
        <v>73</v>
      </c>
      <c r="H363" t="s">
        <v>137</v>
      </c>
      <c r="I363">
        <v>800</v>
      </c>
      <c r="J363" t="s">
        <v>12894</v>
      </c>
      <c r="K363">
        <v>49.2</v>
      </c>
      <c r="L363">
        <v>81.8</v>
      </c>
      <c r="M363" s="9">
        <f>Table2[[#This Row],[Post-Training Score]]-Table2[[#This Row],[Pre-Training Score]]</f>
        <v>32.599999999999994</v>
      </c>
      <c r="N363" s="13">
        <f>(Table2[[#This Row],[Score Improvement]]/Table2[[#This Row],[Pre-Training Score]])</f>
        <v>0.66260162601626005</v>
      </c>
    </row>
    <row r="364" spans="1:14" x14ac:dyDescent="0.25">
      <c r="A364" t="s">
        <v>12906</v>
      </c>
      <c r="B364" t="s">
        <v>12903</v>
      </c>
      <c r="C364" t="s">
        <v>12904</v>
      </c>
      <c r="D364" s="1">
        <v>45986</v>
      </c>
      <c r="E364">
        <v>1</v>
      </c>
      <c r="F364" t="s">
        <v>780</v>
      </c>
      <c r="G364" t="s">
        <v>73</v>
      </c>
      <c r="H364" t="s">
        <v>45</v>
      </c>
      <c r="I364">
        <v>800</v>
      </c>
      <c r="J364" t="s">
        <v>12894</v>
      </c>
      <c r="K364">
        <v>73.400000000000006</v>
      </c>
      <c r="L364">
        <v>100</v>
      </c>
      <c r="M364" s="9">
        <f>Table2[[#This Row],[Post-Training Score]]-Table2[[#This Row],[Pre-Training Score]]</f>
        <v>26.599999999999994</v>
      </c>
      <c r="N364" s="13">
        <f>(Table2[[#This Row],[Score Improvement]]/Table2[[#This Row],[Pre-Training Score]])</f>
        <v>0.36239782016348765</v>
      </c>
    </row>
    <row r="365" spans="1:14" x14ac:dyDescent="0.25">
      <c r="A365" t="s">
        <v>12906</v>
      </c>
      <c r="B365" t="s">
        <v>12903</v>
      </c>
      <c r="C365" t="s">
        <v>12904</v>
      </c>
      <c r="D365" s="1">
        <v>45986</v>
      </c>
      <c r="E365">
        <v>1</v>
      </c>
      <c r="F365" t="s">
        <v>9456</v>
      </c>
      <c r="G365" t="s">
        <v>73</v>
      </c>
      <c r="H365" t="s">
        <v>45</v>
      </c>
      <c r="I365">
        <v>800</v>
      </c>
      <c r="J365" t="s">
        <v>12894</v>
      </c>
      <c r="K365">
        <v>68.599999999999994</v>
      </c>
      <c r="L365">
        <v>88.4</v>
      </c>
      <c r="M365" s="9">
        <f>Table2[[#This Row],[Post-Training Score]]-Table2[[#This Row],[Pre-Training Score]]</f>
        <v>19.800000000000011</v>
      </c>
      <c r="N365" s="13">
        <f>(Table2[[#This Row],[Score Improvement]]/Table2[[#This Row],[Pre-Training Score]])</f>
        <v>0.28862973760932964</v>
      </c>
    </row>
    <row r="366" spans="1:14" x14ac:dyDescent="0.25">
      <c r="A366" t="s">
        <v>12906</v>
      </c>
      <c r="B366" t="s">
        <v>12903</v>
      </c>
      <c r="C366" t="s">
        <v>12904</v>
      </c>
      <c r="D366" s="1">
        <v>45986</v>
      </c>
      <c r="E366">
        <v>1</v>
      </c>
      <c r="F366" t="s">
        <v>397</v>
      </c>
      <c r="G366" t="s">
        <v>73</v>
      </c>
      <c r="H366" t="s">
        <v>45</v>
      </c>
      <c r="I366">
        <v>800</v>
      </c>
      <c r="J366" t="s">
        <v>12894</v>
      </c>
      <c r="K366">
        <v>53.4</v>
      </c>
      <c r="L366">
        <v>61.3</v>
      </c>
      <c r="M366" s="9">
        <f>Table2[[#This Row],[Post-Training Score]]-Table2[[#This Row],[Pre-Training Score]]</f>
        <v>7.8999999999999986</v>
      </c>
      <c r="N366" s="13">
        <f>(Table2[[#This Row],[Score Improvement]]/Table2[[#This Row],[Pre-Training Score]])</f>
        <v>0.14794007490636701</v>
      </c>
    </row>
    <row r="367" spans="1:14" x14ac:dyDescent="0.25">
      <c r="A367" t="s">
        <v>12906</v>
      </c>
      <c r="B367" t="s">
        <v>12903</v>
      </c>
      <c r="C367" t="s">
        <v>12904</v>
      </c>
      <c r="D367" s="1">
        <v>45986</v>
      </c>
      <c r="E367">
        <v>1</v>
      </c>
      <c r="F367" t="s">
        <v>5922</v>
      </c>
      <c r="G367" t="s">
        <v>79</v>
      </c>
      <c r="H367" t="s">
        <v>45</v>
      </c>
      <c r="I367">
        <v>800</v>
      </c>
      <c r="J367" t="s">
        <v>12894</v>
      </c>
      <c r="K367">
        <v>65</v>
      </c>
      <c r="L367">
        <v>86</v>
      </c>
      <c r="M367" s="9">
        <f>Table2[[#This Row],[Post-Training Score]]-Table2[[#This Row],[Pre-Training Score]]</f>
        <v>21</v>
      </c>
      <c r="N367" s="13">
        <f>(Table2[[#This Row],[Score Improvement]]/Table2[[#This Row],[Pre-Training Score]])</f>
        <v>0.32307692307692309</v>
      </c>
    </row>
    <row r="368" spans="1:14" x14ac:dyDescent="0.25">
      <c r="A368" t="s">
        <v>12906</v>
      </c>
      <c r="B368" t="s">
        <v>12903</v>
      </c>
      <c r="C368" t="s">
        <v>12904</v>
      </c>
      <c r="D368" s="1">
        <v>45986</v>
      </c>
      <c r="E368">
        <v>1</v>
      </c>
      <c r="F368" t="s">
        <v>2914</v>
      </c>
      <c r="G368" t="s">
        <v>86</v>
      </c>
      <c r="H368" t="s">
        <v>32</v>
      </c>
      <c r="I368">
        <v>800</v>
      </c>
      <c r="J368" t="s">
        <v>12894</v>
      </c>
      <c r="K368">
        <v>49.1</v>
      </c>
      <c r="L368">
        <v>60</v>
      </c>
      <c r="M368" s="9">
        <f>Table2[[#This Row],[Post-Training Score]]-Table2[[#This Row],[Pre-Training Score]]</f>
        <v>10.899999999999999</v>
      </c>
      <c r="N368" s="13">
        <f>(Table2[[#This Row],[Score Improvement]]/Table2[[#This Row],[Pre-Training Score]])</f>
        <v>0.22199592668024437</v>
      </c>
    </row>
    <row r="369" spans="1:14" x14ac:dyDescent="0.25">
      <c r="A369" t="s">
        <v>12906</v>
      </c>
      <c r="B369" t="s">
        <v>12903</v>
      </c>
      <c r="C369" t="s">
        <v>12904</v>
      </c>
      <c r="D369" s="1">
        <v>45986</v>
      </c>
      <c r="E369">
        <v>1</v>
      </c>
      <c r="F369" t="s">
        <v>816</v>
      </c>
      <c r="G369" t="s">
        <v>39</v>
      </c>
      <c r="H369" t="s">
        <v>32</v>
      </c>
      <c r="I369">
        <v>800</v>
      </c>
      <c r="J369" t="s">
        <v>12894</v>
      </c>
      <c r="K369">
        <v>72</v>
      </c>
      <c r="L369">
        <v>99.6</v>
      </c>
      <c r="M369" s="9">
        <f>Table2[[#This Row],[Post-Training Score]]-Table2[[#This Row],[Pre-Training Score]]</f>
        <v>27.599999999999994</v>
      </c>
      <c r="N369" s="13">
        <f>(Table2[[#This Row],[Score Improvement]]/Table2[[#This Row],[Pre-Training Score]])</f>
        <v>0.38333333333333325</v>
      </c>
    </row>
    <row r="370" spans="1:14" x14ac:dyDescent="0.25">
      <c r="A370" t="s">
        <v>12906</v>
      </c>
      <c r="B370" t="s">
        <v>12903</v>
      </c>
      <c r="C370" t="s">
        <v>12904</v>
      </c>
      <c r="D370" s="1">
        <v>45986</v>
      </c>
      <c r="E370">
        <v>1</v>
      </c>
      <c r="F370" t="s">
        <v>4092</v>
      </c>
      <c r="G370" t="s">
        <v>43</v>
      </c>
      <c r="H370" t="s">
        <v>45</v>
      </c>
      <c r="I370">
        <v>800</v>
      </c>
      <c r="J370" t="s">
        <v>12894</v>
      </c>
      <c r="K370">
        <v>73.099999999999994</v>
      </c>
      <c r="L370">
        <v>100</v>
      </c>
      <c r="M370" s="9">
        <f>Table2[[#This Row],[Post-Training Score]]-Table2[[#This Row],[Pre-Training Score]]</f>
        <v>26.900000000000006</v>
      </c>
      <c r="N370" s="13">
        <f>(Table2[[#This Row],[Score Improvement]]/Table2[[#This Row],[Pre-Training Score]])</f>
        <v>0.36798905608755139</v>
      </c>
    </row>
    <row r="371" spans="1:14" x14ac:dyDescent="0.25">
      <c r="A371" t="s">
        <v>12906</v>
      </c>
      <c r="B371" t="s">
        <v>12903</v>
      </c>
      <c r="C371" t="s">
        <v>12904</v>
      </c>
      <c r="D371" s="1">
        <v>45986</v>
      </c>
      <c r="E371">
        <v>1</v>
      </c>
      <c r="F371" t="s">
        <v>6022</v>
      </c>
      <c r="G371" t="s">
        <v>121</v>
      </c>
      <c r="H371" t="s">
        <v>93</v>
      </c>
      <c r="I371">
        <v>800</v>
      </c>
      <c r="J371" t="s">
        <v>12894</v>
      </c>
      <c r="K371">
        <v>46.3</v>
      </c>
      <c r="L371">
        <v>65</v>
      </c>
      <c r="M371" s="9">
        <f>Table2[[#This Row],[Post-Training Score]]-Table2[[#This Row],[Pre-Training Score]]</f>
        <v>18.700000000000003</v>
      </c>
      <c r="N371" s="13">
        <f>(Table2[[#This Row],[Score Improvement]]/Table2[[#This Row],[Pre-Training Score]])</f>
        <v>0.40388768898488131</v>
      </c>
    </row>
    <row r="372" spans="1:14" x14ac:dyDescent="0.25">
      <c r="A372" t="s">
        <v>12906</v>
      </c>
      <c r="B372" t="s">
        <v>12903</v>
      </c>
      <c r="C372" t="s">
        <v>12904</v>
      </c>
      <c r="D372" s="1">
        <v>45986</v>
      </c>
      <c r="E372">
        <v>1</v>
      </c>
      <c r="F372" t="s">
        <v>3028</v>
      </c>
      <c r="G372" t="s">
        <v>30</v>
      </c>
      <c r="H372" t="s">
        <v>32</v>
      </c>
      <c r="I372">
        <v>800</v>
      </c>
      <c r="J372" t="s">
        <v>12894</v>
      </c>
      <c r="K372">
        <v>54.1</v>
      </c>
      <c r="L372">
        <v>66.900000000000006</v>
      </c>
      <c r="M372" s="9">
        <f>Table2[[#This Row],[Post-Training Score]]-Table2[[#This Row],[Pre-Training Score]]</f>
        <v>12.800000000000004</v>
      </c>
      <c r="N372" s="13">
        <f>(Table2[[#This Row],[Score Improvement]]/Table2[[#This Row],[Pre-Training Score]])</f>
        <v>0.23659889094269879</v>
      </c>
    </row>
    <row r="373" spans="1:14" x14ac:dyDescent="0.25">
      <c r="A373" t="s">
        <v>12906</v>
      </c>
      <c r="B373" t="s">
        <v>12903</v>
      </c>
      <c r="C373" t="s">
        <v>12904</v>
      </c>
      <c r="D373" s="1">
        <v>45986</v>
      </c>
      <c r="E373">
        <v>1</v>
      </c>
      <c r="F373" t="s">
        <v>8846</v>
      </c>
      <c r="G373" t="s">
        <v>100</v>
      </c>
      <c r="H373" t="s">
        <v>21</v>
      </c>
      <c r="I373">
        <v>800</v>
      </c>
      <c r="J373" t="s">
        <v>12894</v>
      </c>
      <c r="K373">
        <v>70.3</v>
      </c>
      <c r="L373">
        <v>88.4</v>
      </c>
      <c r="M373" s="9">
        <f>Table2[[#This Row],[Post-Training Score]]-Table2[[#This Row],[Pre-Training Score]]</f>
        <v>18.100000000000009</v>
      </c>
      <c r="N373" s="13">
        <f>(Table2[[#This Row],[Score Improvement]]/Table2[[#This Row],[Pre-Training Score]])</f>
        <v>0.2574679943100997</v>
      </c>
    </row>
    <row r="374" spans="1:14" x14ac:dyDescent="0.25">
      <c r="A374" t="s">
        <v>12906</v>
      </c>
      <c r="B374" t="s">
        <v>12903</v>
      </c>
      <c r="C374" t="s">
        <v>12904</v>
      </c>
      <c r="D374" s="1">
        <v>45986</v>
      </c>
      <c r="E374">
        <v>1</v>
      </c>
      <c r="F374" t="s">
        <v>2680</v>
      </c>
      <c r="G374" t="s">
        <v>121</v>
      </c>
      <c r="H374" t="s">
        <v>61</v>
      </c>
      <c r="I374">
        <v>800</v>
      </c>
      <c r="J374" t="s">
        <v>12894</v>
      </c>
      <c r="K374">
        <v>52.8</v>
      </c>
      <c r="L374">
        <v>65.3</v>
      </c>
      <c r="M374" s="9">
        <f>Table2[[#This Row],[Post-Training Score]]-Table2[[#This Row],[Pre-Training Score]]</f>
        <v>12.5</v>
      </c>
      <c r="N374" s="13">
        <f>(Table2[[#This Row],[Score Improvement]]/Table2[[#This Row],[Pre-Training Score]])</f>
        <v>0.23674242424242425</v>
      </c>
    </row>
    <row r="375" spans="1:14" x14ac:dyDescent="0.25">
      <c r="A375" t="s">
        <v>12906</v>
      </c>
      <c r="B375" t="s">
        <v>12903</v>
      </c>
      <c r="C375" t="s">
        <v>12904</v>
      </c>
      <c r="D375" s="1">
        <v>45986</v>
      </c>
      <c r="E375">
        <v>1</v>
      </c>
      <c r="F375" t="s">
        <v>10545</v>
      </c>
      <c r="G375" t="s">
        <v>73</v>
      </c>
      <c r="H375" t="s">
        <v>93</v>
      </c>
      <c r="I375">
        <v>800</v>
      </c>
      <c r="J375" t="s">
        <v>12894</v>
      </c>
      <c r="K375">
        <v>62.3</v>
      </c>
      <c r="L375">
        <v>92.2</v>
      </c>
      <c r="M375" s="9">
        <f>Table2[[#This Row],[Post-Training Score]]-Table2[[#This Row],[Pre-Training Score]]</f>
        <v>29.900000000000006</v>
      </c>
      <c r="N375" s="13">
        <f>(Table2[[#This Row],[Score Improvement]]/Table2[[#This Row],[Pre-Training Score]])</f>
        <v>0.47993579454253621</v>
      </c>
    </row>
    <row r="376" spans="1:14" x14ac:dyDescent="0.25">
      <c r="A376" t="s">
        <v>12906</v>
      </c>
      <c r="B376" t="s">
        <v>12903</v>
      </c>
      <c r="C376" t="s">
        <v>12904</v>
      </c>
      <c r="D376" s="1">
        <v>45986</v>
      </c>
      <c r="E376">
        <v>1</v>
      </c>
      <c r="F376" t="s">
        <v>9568</v>
      </c>
      <c r="G376" t="s">
        <v>30</v>
      </c>
      <c r="H376" t="s">
        <v>45</v>
      </c>
      <c r="I376">
        <v>800</v>
      </c>
      <c r="J376" t="s">
        <v>12894</v>
      </c>
      <c r="K376">
        <v>62.6</v>
      </c>
      <c r="L376">
        <v>74.099999999999994</v>
      </c>
      <c r="M376" s="9">
        <f>Table2[[#This Row],[Post-Training Score]]-Table2[[#This Row],[Pre-Training Score]]</f>
        <v>11.499999999999993</v>
      </c>
      <c r="N376" s="13">
        <f>(Table2[[#This Row],[Score Improvement]]/Table2[[#This Row],[Pre-Training Score]])</f>
        <v>0.18370607028753982</v>
      </c>
    </row>
    <row r="377" spans="1:14" x14ac:dyDescent="0.25">
      <c r="A377" t="s">
        <v>12906</v>
      </c>
      <c r="B377" t="s">
        <v>12903</v>
      </c>
      <c r="C377" t="s">
        <v>12904</v>
      </c>
      <c r="D377" s="1">
        <v>45986</v>
      </c>
      <c r="E377">
        <v>1</v>
      </c>
      <c r="F377" t="s">
        <v>3331</v>
      </c>
      <c r="G377" t="s">
        <v>39</v>
      </c>
      <c r="H377" t="s">
        <v>145</v>
      </c>
      <c r="I377">
        <v>800</v>
      </c>
      <c r="J377" t="s">
        <v>12894</v>
      </c>
      <c r="K377">
        <v>60.4</v>
      </c>
      <c r="L377">
        <v>78.900000000000006</v>
      </c>
      <c r="M377" s="9">
        <f>Table2[[#This Row],[Post-Training Score]]-Table2[[#This Row],[Pre-Training Score]]</f>
        <v>18.500000000000007</v>
      </c>
      <c r="N377" s="13">
        <f>(Table2[[#This Row],[Score Improvement]]/Table2[[#This Row],[Pre-Training Score]])</f>
        <v>0.30629139072847694</v>
      </c>
    </row>
    <row r="378" spans="1:14" x14ac:dyDescent="0.25">
      <c r="A378" t="s">
        <v>12906</v>
      </c>
      <c r="B378" t="s">
        <v>12903</v>
      </c>
      <c r="C378" t="s">
        <v>12904</v>
      </c>
      <c r="D378" s="1">
        <v>45986</v>
      </c>
      <c r="E378">
        <v>1</v>
      </c>
      <c r="F378" t="s">
        <v>4455</v>
      </c>
      <c r="G378" t="s">
        <v>79</v>
      </c>
      <c r="H378" t="s">
        <v>32</v>
      </c>
      <c r="I378">
        <v>800</v>
      </c>
      <c r="J378" t="s">
        <v>12894</v>
      </c>
      <c r="K378">
        <v>52.7</v>
      </c>
      <c r="L378">
        <v>72.599999999999994</v>
      </c>
      <c r="M378" s="9">
        <f>Table2[[#This Row],[Post-Training Score]]-Table2[[#This Row],[Pre-Training Score]]</f>
        <v>19.899999999999991</v>
      </c>
      <c r="N378" s="13">
        <f>(Table2[[#This Row],[Score Improvement]]/Table2[[#This Row],[Pre-Training Score]])</f>
        <v>0.37760910815939258</v>
      </c>
    </row>
    <row r="379" spans="1:14" x14ac:dyDescent="0.25">
      <c r="A379" t="s">
        <v>12906</v>
      </c>
      <c r="B379" t="s">
        <v>12903</v>
      </c>
      <c r="C379" t="s">
        <v>12904</v>
      </c>
      <c r="D379" s="1">
        <v>45986</v>
      </c>
      <c r="E379">
        <v>1</v>
      </c>
      <c r="F379" t="s">
        <v>10600</v>
      </c>
      <c r="G379" t="s">
        <v>121</v>
      </c>
      <c r="H379" t="s">
        <v>137</v>
      </c>
      <c r="I379">
        <v>800</v>
      </c>
      <c r="J379" t="s">
        <v>12894</v>
      </c>
      <c r="K379">
        <v>68.8</v>
      </c>
      <c r="L379">
        <v>94.9</v>
      </c>
      <c r="M379" s="9">
        <f>Table2[[#This Row],[Post-Training Score]]-Table2[[#This Row],[Pre-Training Score]]</f>
        <v>26.100000000000009</v>
      </c>
      <c r="N379" s="13">
        <f>(Table2[[#This Row],[Score Improvement]]/Table2[[#This Row],[Pre-Training Score]])</f>
        <v>0.37936046511627919</v>
      </c>
    </row>
    <row r="380" spans="1:14" x14ac:dyDescent="0.25">
      <c r="A380" t="s">
        <v>12906</v>
      </c>
      <c r="B380" t="s">
        <v>12903</v>
      </c>
      <c r="C380" t="s">
        <v>12904</v>
      </c>
      <c r="D380" s="1">
        <v>45986</v>
      </c>
      <c r="E380">
        <v>1</v>
      </c>
      <c r="F380" t="s">
        <v>9428</v>
      </c>
      <c r="G380" t="s">
        <v>43</v>
      </c>
      <c r="H380" t="s">
        <v>45</v>
      </c>
      <c r="I380">
        <v>800</v>
      </c>
      <c r="J380" t="s">
        <v>12894</v>
      </c>
      <c r="K380">
        <v>59.3</v>
      </c>
      <c r="L380">
        <v>89.8</v>
      </c>
      <c r="M380" s="9">
        <f>Table2[[#This Row],[Post-Training Score]]-Table2[[#This Row],[Pre-Training Score]]</f>
        <v>30.5</v>
      </c>
      <c r="N380" s="13">
        <f>(Table2[[#This Row],[Score Improvement]]/Table2[[#This Row],[Pre-Training Score]])</f>
        <v>0.51433389544688024</v>
      </c>
    </row>
    <row r="381" spans="1:14" x14ac:dyDescent="0.25">
      <c r="A381" t="s">
        <v>12907</v>
      </c>
      <c r="B381" t="s">
        <v>12903</v>
      </c>
      <c r="C381" t="s">
        <v>12904</v>
      </c>
      <c r="D381" s="1">
        <v>45600</v>
      </c>
      <c r="E381">
        <v>1</v>
      </c>
      <c r="F381" t="s">
        <v>7092</v>
      </c>
      <c r="G381" t="s">
        <v>100</v>
      </c>
      <c r="H381" t="s">
        <v>137</v>
      </c>
      <c r="I381">
        <v>800</v>
      </c>
      <c r="J381" t="s">
        <v>12894</v>
      </c>
      <c r="K381">
        <v>67</v>
      </c>
      <c r="L381">
        <v>91.3</v>
      </c>
      <c r="M381" s="9">
        <f>Table2[[#This Row],[Post-Training Score]]-Table2[[#This Row],[Pre-Training Score]]</f>
        <v>24.299999999999997</v>
      </c>
      <c r="N381" s="13">
        <f>(Table2[[#This Row],[Score Improvement]]/Table2[[#This Row],[Pre-Training Score]])</f>
        <v>0.36268656716417907</v>
      </c>
    </row>
    <row r="382" spans="1:14" x14ac:dyDescent="0.25">
      <c r="A382" t="s">
        <v>12907</v>
      </c>
      <c r="B382" t="s">
        <v>12903</v>
      </c>
      <c r="C382" t="s">
        <v>12904</v>
      </c>
      <c r="D382" s="1">
        <v>45600</v>
      </c>
      <c r="E382">
        <v>1</v>
      </c>
      <c r="F382" t="s">
        <v>7672</v>
      </c>
      <c r="G382" t="s">
        <v>39</v>
      </c>
      <c r="H382" t="s">
        <v>61</v>
      </c>
      <c r="I382">
        <v>800</v>
      </c>
      <c r="J382" t="s">
        <v>12894</v>
      </c>
      <c r="K382">
        <v>52.8</v>
      </c>
      <c r="L382">
        <v>82.2</v>
      </c>
      <c r="M382" s="9">
        <f>Table2[[#This Row],[Post-Training Score]]-Table2[[#This Row],[Pre-Training Score]]</f>
        <v>29.400000000000006</v>
      </c>
      <c r="N382" s="13">
        <f>(Table2[[#This Row],[Score Improvement]]/Table2[[#This Row],[Pre-Training Score]])</f>
        <v>0.55681818181818199</v>
      </c>
    </row>
    <row r="383" spans="1:14" x14ac:dyDescent="0.25">
      <c r="A383" t="s">
        <v>12907</v>
      </c>
      <c r="B383" t="s">
        <v>12903</v>
      </c>
      <c r="C383" t="s">
        <v>12904</v>
      </c>
      <c r="D383" s="1">
        <v>45600</v>
      </c>
      <c r="E383">
        <v>1</v>
      </c>
      <c r="F383" t="s">
        <v>10119</v>
      </c>
      <c r="G383" t="s">
        <v>73</v>
      </c>
      <c r="H383" t="s">
        <v>61</v>
      </c>
      <c r="I383">
        <v>800</v>
      </c>
      <c r="J383" t="s">
        <v>12894</v>
      </c>
      <c r="K383">
        <v>46.6</v>
      </c>
      <c r="L383">
        <v>64</v>
      </c>
      <c r="M383" s="9">
        <f>Table2[[#This Row],[Post-Training Score]]-Table2[[#This Row],[Pre-Training Score]]</f>
        <v>17.399999999999999</v>
      </c>
      <c r="N383" s="13">
        <f>(Table2[[#This Row],[Score Improvement]]/Table2[[#This Row],[Pre-Training Score]])</f>
        <v>0.3733905579399141</v>
      </c>
    </row>
    <row r="384" spans="1:14" x14ac:dyDescent="0.25">
      <c r="A384" t="s">
        <v>12907</v>
      </c>
      <c r="B384" t="s">
        <v>12903</v>
      </c>
      <c r="C384" t="s">
        <v>12904</v>
      </c>
      <c r="D384" s="1">
        <v>45600</v>
      </c>
      <c r="E384">
        <v>1</v>
      </c>
      <c r="F384" t="s">
        <v>3323</v>
      </c>
      <c r="G384" t="s">
        <v>43</v>
      </c>
      <c r="H384" t="s">
        <v>45</v>
      </c>
      <c r="I384">
        <v>800</v>
      </c>
      <c r="J384" t="s">
        <v>12894</v>
      </c>
      <c r="K384">
        <v>60.7</v>
      </c>
      <c r="L384">
        <v>90.3</v>
      </c>
      <c r="M384" s="9">
        <f>Table2[[#This Row],[Post-Training Score]]-Table2[[#This Row],[Pre-Training Score]]</f>
        <v>29.599999999999994</v>
      </c>
      <c r="N384" s="13">
        <f>(Table2[[#This Row],[Score Improvement]]/Table2[[#This Row],[Pre-Training Score]])</f>
        <v>0.48764415156507401</v>
      </c>
    </row>
    <row r="385" spans="1:14" x14ac:dyDescent="0.25">
      <c r="A385" t="s">
        <v>12907</v>
      </c>
      <c r="B385" t="s">
        <v>12903</v>
      </c>
      <c r="C385" t="s">
        <v>12904</v>
      </c>
      <c r="D385" s="1">
        <v>45600</v>
      </c>
      <c r="E385">
        <v>1</v>
      </c>
      <c r="F385" t="s">
        <v>3036</v>
      </c>
      <c r="G385" t="s">
        <v>86</v>
      </c>
      <c r="H385" t="s">
        <v>32</v>
      </c>
      <c r="I385">
        <v>800</v>
      </c>
      <c r="J385" t="s">
        <v>12894</v>
      </c>
      <c r="K385">
        <v>44.9</v>
      </c>
      <c r="L385">
        <v>66.7</v>
      </c>
      <c r="M385" s="9">
        <f>Table2[[#This Row],[Post-Training Score]]-Table2[[#This Row],[Pre-Training Score]]</f>
        <v>21.800000000000004</v>
      </c>
      <c r="N385" s="13">
        <f>(Table2[[#This Row],[Score Improvement]]/Table2[[#This Row],[Pre-Training Score]])</f>
        <v>0.48552338530066824</v>
      </c>
    </row>
    <row r="386" spans="1:14" x14ac:dyDescent="0.25">
      <c r="A386" t="s">
        <v>12907</v>
      </c>
      <c r="B386" t="s">
        <v>12903</v>
      </c>
      <c r="C386" t="s">
        <v>12904</v>
      </c>
      <c r="D386" s="1">
        <v>45600</v>
      </c>
      <c r="E386">
        <v>1</v>
      </c>
      <c r="F386" t="s">
        <v>5631</v>
      </c>
      <c r="G386" t="s">
        <v>100</v>
      </c>
      <c r="H386" t="s">
        <v>61</v>
      </c>
      <c r="I386">
        <v>800</v>
      </c>
      <c r="J386" t="s">
        <v>12894</v>
      </c>
      <c r="K386">
        <v>56.8</v>
      </c>
      <c r="L386">
        <v>70.7</v>
      </c>
      <c r="M386" s="9">
        <f>Table2[[#This Row],[Post-Training Score]]-Table2[[#This Row],[Pre-Training Score]]</f>
        <v>13.900000000000006</v>
      </c>
      <c r="N386" s="13">
        <f>(Table2[[#This Row],[Score Improvement]]/Table2[[#This Row],[Pre-Training Score]])</f>
        <v>0.24471830985915505</v>
      </c>
    </row>
    <row r="387" spans="1:14" x14ac:dyDescent="0.25">
      <c r="A387" t="s">
        <v>12907</v>
      </c>
      <c r="B387" t="s">
        <v>12903</v>
      </c>
      <c r="C387" t="s">
        <v>12904</v>
      </c>
      <c r="D387" s="1">
        <v>45600</v>
      </c>
      <c r="E387">
        <v>1</v>
      </c>
      <c r="F387" t="s">
        <v>1795</v>
      </c>
      <c r="G387" t="s">
        <v>19</v>
      </c>
      <c r="H387" t="s">
        <v>232</v>
      </c>
      <c r="I387">
        <v>800</v>
      </c>
      <c r="J387" t="s">
        <v>12894</v>
      </c>
      <c r="K387">
        <v>73.5</v>
      </c>
      <c r="L387">
        <v>88.5</v>
      </c>
      <c r="M387" s="9">
        <f>Table2[[#This Row],[Post-Training Score]]-Table2[[#This Row],[Pre-Training Score]]</f>
        <v>15</v>
      </c>
      <c r="N387" s="13">
        <f>(Table2[[#This Row],[Score Improvement]]/Table2[[#This Row],[Pre-Training Score]])</f>
        <v>0.20408163265306123</v>
      </c>
    </row>
    <row r="388" spans="1:14" x14ac:dyDescent="0.25">
      <c r="A388" t="s">
        <v>12907</v>
      </c>
      <c r="B388" t="s">
        <v>12903</v>
      </c>
      <c r="C388" t="s">
        <v>12904</v>
      </c>
      <c r="D388" s="1">
        <v>45600</v>
      </c>
      <c r="E388">
        <v>1</v>
      </c>
      <c r="F388" t="s">
        <v>2194</v>
      </c>
      <c r="G388" t="s">
        <v>100</v>
      </c>
      <c r="H388" t="s">
        <v>61</v>
      </c>
      <c r="I388">
        <v>800</v>
      </c>
      <c r="J388" t="s">
        <v>12895</v>
      </c>
      <c r="M388" s="9">
        <f>Table2[[#This Row],[Post-Training Score]]-Table2[[#This Row],[Pre-Training Score]]</f>
        <v>0</v>
      </c>
      <c r="N388" s="13" t="e">
        <f>(Table2[[#This Row],[Score Improvement]]/Table2[[#This Row],[Pre-Training Score]])</f>
        <v>#DIV/0!</v>
      </c>
    </row>
    <row r="389" spans="1:14" x14ac:dyDescent="0.25">
      <c r="A389" t="s">
        <v>12907</v>
      </c>
      <c r="B389" t="s">
        <v>12903</v>
      </c>
      <c r="C389" t="s">
        <v>12904</v>
      </c>
      <c r="D389" s="1">
        <v>45600</v>
      </c>
      <c r="E389">
        <v>1</v>
      </c>
      <c r="F389" t="s">
        <v>5623</v>
      </c>
      <c r="G389" t="s">
        <v>43</v>
      </c>
      <c r="H389" t="s">
        <v>61</v>
      </c>
      <c r="I389">
        <v>800</v>
      </c>
      <c r="J389" t="s">
        <v>12895</v>
      </c>
      <c r="M389" s="9">
        <f>Table2[[#This Row],[Post-Training Score]]-Table2[[#This Row],[Pre-Training Score]]</f>
        <v>0</v>
      </c>
      <c r="N389" s="13" t="e">
        <f>(Table2[[#This Row],[Score Improvement]]/Table2[[#This Row],[Pre-Training Score]])</f>
        <v>#DIV/0!</v>
      </c>
    </row>
    <row r="390" spans="1:14" x14ac:dyDescent="0.25">
      <c r="A390" t="s">
        <v>12907</v>
      </c>
      <c r="B390" t="s">
        <v>12903</v>
      </c>
      <c r="C390" t="s">
        <v>12904</v>
      </c>
      <c r="D390" s="1">
        <v>45600</v>
      </c>
      <c r="E390">
        <v>1</v>
      </c>
      <c r="F390" t="s">
        <v>8215</v>
      </c>
      <c r="G390" t="s">
        <v>73</v>
      </c>
      <c r="H390" t="s">
        <v>32</v>
      </c>
      <c r="I390">
        <v>800</v>
      </c>
      <c r="J390" t="s">
        <v>12895</v>
      </c>
      <c r="M390" s="9">
        <f>Table2[[#This Row],[Post-Training Score]]-Table2[[#This Row],[Pre-Training Score]]</f>
        <v>0</v>
      </c>
      <c r="N390" s="13" t="e">
        <f>(Table2[[#This Row],[Score Improvement]]/Table2[[#This Row],[Pre-Training Score]])</f>
        <v>#DIV/0!</v>
      </c>
    </row>
    <row r="391" spans="1:14" x14ac:dyDescent="0.25">
      <c r="A391" t="s">
        <v>12907</v>
      </c>
      <c r="B391" t="s">
        <v>12903</v>
      </c>
      <c r="C391" t="s">
        <v>12904</v>
      </c>
      <c r="D391" s="1">
        <v>45600</v>
      </c>
      <c r="E391">
        <v>1</v>
      </c>
      <c r="F391" t="s">
        <v>11123</v>
      </c>
      <c r="G391" t="s">
        <v>79</v>
      </c>
      <c r="H391" t="s">
        <v>61</v>
      </c>
      <c r="I391">
        <v>800</v>
      </c>
      <c r="J391" t="s">
        <v>12894</v>
      </c>
      <c r="K391">
        <v>64</v>
      </c>
      <c r="L391">
        <v>70.3</v>
      </c>
      <c r="M391" s="9">
        <f>Table2[[#This Row],[Post-Training Score]]-Table2[[#This Row],[Pre-Training Score]]</f>
        <v>6.2999999999999972</v>
      </c>
      <c r="N391" s="13">
        <f>(Table2[[#This Row],[Score Improvement]]/Table2[[#This Row],[Pre-Training Score]])</f>
        <v>9.8437499999999956E-2</v>
      </c>
    </row>
    <row r="392" spans="1:14" x14ac:dyDescent="0.25">
      <c r="A392" t="s">
        <v>12907</v>
      </c>
      <c r="B392" t="s">
        <v>12903</v>
      </c>
      <c r="C392" t="s">
        <v>12904</v>
      </c>
      <c r="D392" s="1">
        <v>45600</v>
      </c>
      <c r="E392">
        <v>1</v>
      </c>
      <c r="F392" t="s">
        <v>5499</v>
      </c>
      <c r="G392" t="s">
        <v>39</v>
      </c>
      <c r="H392" t="s">
        <v>61</v>
      </c>
      <c r="I392">
        <v>800</v>
      </c>
      <c r="J392" t="s">
        <v>12894</v>
      </c>
      <c r="K392">
        <v>65.599999999999994</v>
      </c>
      <c r="L392">
        <v>97.6</v>
      </c>
      <c r="M392" s="9">
        <f>Table2[[#This Row],[Post-Training Score]]-Table2[[#This Row],[Pre-Training Score]]</f>
        <v>32</v>
      </c>
      <c r="N392" s="13">
        <f>(Table2[[#This Row],[Score Improvement]]/Table2[[#This Row],[Pre-Training Score]])</f>
        <v>0.48780487804878053</v>
      </c>
    </row>
    <row r="393" spans="1:14" x14ac:dyDescent="0.25">
      <c r="A393" t="s">
        <v>12907</v>
      </c>
      <c r="B393" t="s">
        <v>12903</v>
      </c>
      <c r="C393" t="s">
        <v>12904</v>
      </c>
      <c r="D393" s="1">
        <v>45600</v>
      </c>
      <c r="E393">
        <v>1</v>
      </c>
      <c r="F393" t="s">
        <v>1361</v>
      </c>
      <c r="G393" t="s">
        <v>79</v>
      </c>
      <c r="H393" t="s">
        <v>32</v>
      </c>
      <c r="I393">
        <v>800</v>
      </c>
      <c r="J393" t="s">
        <v>12894</v>
      </c>
      <c r="K393">
        <v>57.5</v>
      </c>
      <c r="L393">
        <v>77.099999999999994</v>
      </c>
      <c r="M393" s="9">
        <f>Table2[[#This Row],[Post-Training Score]]-Table2[[#This Row],[Pre-Training Score]]</f>
        <v>19.599999999999994</v>
      </c>
      <c r="N393" s="13">
        <f>(Table2[[#This Row],[Score Improvement]]/Table2[[#This Row],[Pre-Training Score]])</f>
        <v>0.3408695652173912</v>
      </c>
    </row>
    <row r="394" spans="1:14" x14ac:dyDescent="0.25">
      <c r="A394" t="s">
        <v>12907</v>
      </c>
      <c r="B394" t="s">
        <v>12903</v>
      </c>
      <c r="C394" t="s">
        <v>12904</v>
      </c>
      <c r="D394" s="1">
        <v>45600</v>
      </c>
      <c r="E394">
        <v>1</v>
      </c>
      <c r="F394" t="s">
        <v>4000</v>
      </c>
      <c r="G394" t="s">
        <v>43</v>
      </c>
      <c r="H394" t="s">
        <v>45</v>
      </c>
      <c r="I394">
        <v>800</v>
      </c>
      <c r="J394" t="s">
        <v>12894</v>
      </c>
      <c r="K394">
        <v>60.5</v>
      </c>
      <c r="L394">
        <v>94.7</v>
      </c>
      <c r="M394" s="9">
        <f>Table2[[#This Row],[Post-Training Score]]-Table2[[#This Row],[Pre-Training Score]]</f>
        <v>34.200000000000003</v>
      </c>
      <c r="N394" s="13">
        <f>(Table2[[#This Row],[Score Improvement]]/Table2[[#This Row],[Pre-Training Score]])</f>
        <v>0.56528925619834713</v>
      </c>
    </row>
    <row r="395" spans="1:14" x14ac:dyDescent="0.25">
      <c r="A395" t="s">
        <v>12907</v>
      </c>
      <c r="B395" t="s">
        <v>12903</v>
      </c>
      <c r="C395" t="s">
        <v>12904</v>
      </c>
      <c r="D395" s="1">
        <v>45600</v>
      </c>
      <c r="E395">
        <v>1</v>
      </c>
      <c r="F395" t="s">
        <v>10659</v>
      </c>
      <c r="G395" t="s">
        <v>69</v>
      </c>
      <c r="H395" t="s">
        <v>21</v>
      </c>
      <c r="I395">
        <v>800</v>
      </c>
      <c r="J395" t="s">
        <v>12895</v>
      </c>
      <c r="M395" s="9">
        <f>Table2[[#This Row],[Post-Training Score]]-Table2[[#This Row],[Pre-Training Score]]</f>
        <v>0</v>
      </c>
      <c r="N395" s="13" t="e">
        <f>(Table2[[#This Row],[Score Improvement]]/Table2[[#This Row],[Pre-Training Score]])</f>
        <v>#DIV/0!</v>
      </c>
    </row>
    <row r="396" spans="1:14" x14ac:dyDescent="0.25">
      <c r="A396" t="s">
        <v>12907</v>
      </c>
      <c r="B396" t="s">
        <v>12903</v>
      </c>
      <c r="C396" t="s">
        <v>12904</v>
      </c>
      <c r="D396" s="1">
        <v>45600</v>
      </c>
      <c r="E396">
        <v>1</v>
      </c>
      <c r="F396" t="s">
        <v>3801</v>
      </c>
      <c r="G396" t="s">
        <v>69</v>
      </c>
      <c r="H396" t="s">
        <v>61</v>
      </c>
      <c r="I396">
        <v>800</v>
      </c>
      <c r="J396" t="s">
        <v>12895</v>
      </c>
      <c r="M396" s="9">
        <f>Table2[[#This Row],[Post-Training Score]]-Table2[[#This Row],[Pre-Training Score]]</f>
        <v>0</v>
      </c>
      <c r="N396" s="13" t="e">
        <f>(Table2[[#This Row],[Score Improvement]]/Table2[[#This Row],[Pre-Training Score]])</f>
        <v>#DIV/0!</v>
      </c>
    </row>
    <row r="397" spans="1:14" x14ac:dyDescent="0.25">
      <c r="A397" t="s">
        <v>12907</v>
      </c>
      <c r="B397" t="s">
        <v>12903</v>
      </c>
      <c r="C397" t="s">
        <v>12904</v>
      </c>
      <c r="D397" s="1">
        <v>45600</v>
      </c>
      <c r="E397">
        <v>1</v>
      </c>
      <c r="F397" t="s">
        <v>9647</v>
      </c>
      <c r="G397" t="s">
        <v>39</v>
      </c>
      <c r="H397" t="s">
        <v>137</v>
      </c>
      <c r="I397">
        <v>800</v>
      </c>
      <c r="J397" t="s">
        <v>12894</v>
      </c>
      <c r="K397">
        <v>46.1</v>
      </c>
      <c r="L397">
        <v>65.900000000000006</v>
      </c>
      <c r="M397" s="9">
        <f>Table2[[#This Row],[Post-Training Score]]-Table2[[#This Row],[Pre-Training Score]]</f>
        <v>19.800000000000004</v>
      </c>
      <c r="N397" s="13">
        <f>(Table2[[#This Row],[Score Improvement]]/Table2[[#This Row],[Pre-Training Score]])</f>
        <v>0.42950108459869857</v>
      </c>
    </row>
    <row r="398" spans="1:14" x14ac:dyDescent="0.25">
      <c r="A398" t="s">
        <v>12907</v>
      </c>
      <c r="B398" t="s">
        <v>12903</v>
      </c>
      <c r="C398" t="s">
        <v>12904</v>
      </c>
      <c r="D398" s="1">
        <v>45600</v>
      </c>
      <c r="E398">
        <v>1</v>
      </c>
      <c r="F398" t="s">
        <v>9283</v>
      </c>
      <c r="G398" t="s">
        <v>86</v>
      </c>
      <c r="H398" t="s">
        <v>32</v>
      </c>
      <c r="I398">
        <v>800</v>
      </c>
      <c r="J398" t="s">
        <v>12894</v>
      </c>
      <c r="K398">
        <v>50.9</v>
      </c>
      <c r="L398">
        <v>73.400000000000006</v>
      </c>
      <c r="M398" s="9">
        <f>Table2[[#This Row],[Post-Training Score]]-Table2[[#This Row],[Pre-Training Score]]</f>
        <v>22.500000000000007</v>
      </c>
      <c r="N398" s="13">
        <f>(Table2[[#This Row],[Score Improvement]]/Table2[[#This Row],[Pre-Training Score]])</f>
        <v>0.44204322200392943</v>
      </c>
    </row>
    <row r="399" spans="1:14" x14ac:dyDescent="0.25">
      <c r="A399" t="s">
        <v>12907</v>
      </c>
      <c r="B399" t="s">
        <v>12903</v>
      </c>
      <c r="C399" t="s">
        <v>12904</v>
      </c>
      <c r="D399" s="1">
        <v>45600</v>
      </c>
      <c r="E399">
        <v>1</v>
      </c>
      <c r="F399" t="s">
        <v>10328</v>
      </c>
      <c r="G399" t="s">
        <v>30</v>
      </c>
      <c r="H399" t="s">
        <v>32</v>
      </c>
      <c r="I399">
        <v>800</v>
      </c>
      <c r="J399" t="s">
        <v>12895</v>
      </c>
      <c r="M399" s="9">
        <f>Table2[[#This Row],[Post-Training Score]]-Table2[[#This Row],[Pre-Training Score]]</f>
        <v>0</v>
      </c>
      <c r="N399" s="13" t="e">
        <f>(Table2[[#This Row],[Score Improvement]]/Table2[[#This Row],[Pre-Training Score]])</f>
        <v>#DIV/0!</v>
      </c>
    </row>
    <row r="400" spans="1:14" x14ac:dyDescent="0.25">
      <c r="A400" t="s">
        <v>12907</v>
      </c>
      <c r="B400" t="s">
        <v>12903</v>
      </c>
      <c r="C400" t="s">
        <v>12904</v>
      </c>
      <c r="D400" s="1">
        <v>45600</v>
      </c>
      <c r="E400">
        <v>1</v>
      </c>
      <c r="F400" t="s">
        <v>4152</v>
      </c>
      <c r="G400" t="s">
        <v>30</v>
      </c>
      <c r="H400" t="s">
        <v>45</v>
      </c>
      <c r="I400">
        <v>800</v>
      </c>
      <c r="J400" t="s">
        <v>12894</v>
      </c>
      <c r="K400">
        <v>64.8</v>
      </c>
      <c r="L400">
        <v>99.5</v>
      </c>
      <c r="M400" s="9">
        <f>Table2[[#This Row],[Post-Training Score]]-Table2[[#This Row],[Pre-Training Score]]</f>
        <v>34.700000000000003</v>
      </c>
      <c r="N400" s="13">
        <f>(Table2[[#This Row],[Score Improvement]]/Table2[[#This Row],[Pre-Training Score]])</f>
        <v>0.53549382716049387</v>
      </c>
    </row>
    <row r="401" spans="1:14" x14ac:dyDescent="0.25">
      <c r="A401" t="s">
        <v>12907</v>
      </c>
      <c r="B401" t="s">
        <v>12903</v>
      </c>
      <c r="C401" t="s">
        <v>12904</v>
      </c>
      <c r="D401" s="1">
        <v>45600</v>
      </c>
      <c r="E401">
        <v>1</v>
      </c>
      <c r="F401" t="s">
        <v>4197</v>
      </c>
      <c r="G401" t="s">
        <v>73</v>
      </c>
      <c r="H401" t="s">
        <v>45</v>
      </c>
      <c r="I401">
        <v>800</v>
      </c>
      <c r="J401" t="s">
        <v>12894</v>
      </c>
      <c r="K401">
        <v>44</v>
      </c>
      <c r="L401">
        <v>50.5</v>
      </c>
      <c r="M401" s="9">
        <f>Table2[[#This Row],[Post-Training Score]]-Table2[[#This Row],[Pre-Training Score]]</f>
        <v>6.5</v>
      </c>
      <c r="N401" s="13">
        <f>(Table2[[#This Row],[Score Improvement]]/Table2[[#This Row],[Pre-Training Score]])</f>
        <v>0.14772727272727273</v>
      </c>
    </row>
    <row r="402" spans="1:14" x14ac:dyDescent="0.25">
      <c r="A402" t="s">
        <v>12907</v>
      </c>
      <c r="B402" t="s">
        <v>12903</v>
      </c>
      <c r="C402" t="s">
        <v>12904</v>
      </c>
      <c r="D402" s="1">
        <v>45600</v>
      </c>
      <c r="E402">
        <v>1</v>
      </c>
      <c r="F402" t="s">
        <v>548</v>
      </c>
      <c r="G402" t="s">
        <v>69</v>
      </c>
      <c r="H402" t="s">
        <v>32</v>
      </c>
      <c r="I402">
        <v>800</v>
      </c>
      <c r="J402" t="s">
        <v>12894</v>
      </c>
      <c r="K402">
        <v>74.3</v>
      </c>
      <c r="L402">
        <v>81.900000000000006</v>
      </c>
      <c r="M402" s="9">
        <f>Table2[[#This Row],[Post-Training Score]]-Table2[[#This Row],[Pre-Training Score]]</f>
        <v>7.6000000000000085</v>
      </c>
      <c r="N402" s="13">
        <f>(Table2[[#This Row],[Score Improvement]]/Table2[[#This Row],[Pre-Training Score]])</f>
        <v>0.10228802153432044</v>
      </c>
    </row>
    <row r="403" spans="1:14" x14ac:dyDescent="0.25">
      <c r="A403" t="s">
        <v>12907</v>
      </c>
      <c r="B403" t="s">
        <v>12903</v>
      </c>
      <c r="C403" t="s">
        <v>12904</v>
      </c>
      <c r="D403" s="1">
        <v>45600</v>
      </c>
      <c r="E403">
        <v>1</v>
      </c>
      <c r="F403" t="s">
        <v>10536</v>
      </c>
      <c r="G403" t="s">
        <v>136</v>
      </c>
      <c r="H403" t="s">
        <v>21</v>
      </c>
      <c r="I403">
        <v>800</v>
      </c>
      <c r="J403" t="s">
        <v>12894</v>
      </c>
      <c r="K403">
        <v>58.8</v>
      </c>
      <c r="L403">
        <v>75.2</v>
      </c>
      <c r="M403" s="9">
        <f>Table2[[#This Row],[Post-Training Score]]-Table2[[#This Row],[Pre-Training Score]]</f>
        <v>16.400000000000006</v>
      </c>
      <c r="N403" s="13">
        <f>(Table2[[#This Row],[Score Improvement]]/Table2[[#This Row],[Pre-Training Score]])</f>
        <v>0.27891156462585043</v>
      </c>
    </row>
    <row r="404" spans="1:14" x14ac:dyDescent="0.25">
      <c r="A404" t="s">
        <v>12907</v>
      </c>
      <c r="B404" t="s">
        <v>12903</v>
      </c>
      <c r="C404" t="s">
        <v>12904</v>
      </c>
      <c r="D404" s="1">
        <v>45600</v>
      </c>
      <c r="E404">
        <v>1</v>
      </c>
      <c r="F404" t="s">
        <v>2222</v>
      </c>
      <c r="G404" t="s">
        <v>19</v>
      </c>
      <c r="H404" t="s">
        <v>21</v>
      </c>
      <c r="I404">
        <v>800</v>
      </c>
      <c r="J404" t="s">
        <v>12894</v>
      </c>
      <c r="K404">
        <v>49.4</v>
      </c>
      <c r="L404">
        <v>61.8</v>
      </c>
      <c r="M404" s="9">
        <f>Table2[[#This Row],[Post-Training Score]]-Table2[[#This Row],[Pre-Training Score]]</f>
        <v>12.399999999999999</v>
      </c>
      <c r="N404" s="13">
        <f>(Table2[[#This Row],[Score Improvement]]/Table2[[#This Row],[Pre-Training Score]])</f>
        <v>0.25101214574898784</v>
      </c>
    </row>
    <row r="405" spans="1:14" x14ac:dyDescent="0.25">
      <c r="A405" t="s">
        <v>12908</v>
      </c>
      <c r="B405" t="s">
        <v>12903</v>
      </c>
      <c r="C405" t="s">
        <v>12904</v>
      </c>
      <c r="D405" s="1">
        <v>45777</v>
      </c>
      <c r="E405">
        <v>1</v>
      </c>
      <c r="F405" t="s">
        <v>8487</v>
      </c>
      <c r="G405" t="s">
        <v>121</v>
      </c>
      <c r="H405" t="s">
        <v>61</v>
      </c>
      <c r="I405">
        <v>800</v>
      </c>
      <c r="J405" t="s">
        <v>12894</v>
      </c>
      <c r="K405">
        <v>42.1</v>
      </c>
      <c r="L405">
        <v>76.599999999999994</v>
      </c>
      <c r="M405" s="9">
        <f>Table2[[#This Row],[Post-Training Score]]-Table2[[#This Row],[Pre-Training Score]]</f>
        <v>34.499999999999993</v>
      </c>
      <c r="N405" s="13">
        <f>(Table2[[#This Row],[Score Improvement]]/Table2[[#This Row],[Pre-Training Score]])</f>
        <v>0.81947743467933476</v>
      </c>
    </row>
    <row r="406" spans="1:14" x14ac:dyDescent="0.25">
      <c r="A406" t="s">
        <v>12908</v>
      </c>
      <c r="B406" t="s">
        <v>12903</v>
      </c>
      <c r="C406" t="s">
        <v>12904</v>
      </c>
      <c r="D406" s="1">
        <v>45777</v>
      </c>
      <c r="E406">
        <v>1</v>
      </c>
      <c r="F406" t="s">
        <v>10253</v>
      </c>
      <c r="G406" t="s">
        <v>69</v>
      </c>
      <c r="H406" t="s">
        <v>93</v>
      </c>
      <c r="I406">
        <v>800</v>
      </c>
      <c r="J406" t="s">
        <v>12894</v>
      </c>
      <c r="K406">
        <v>52.8</v>
      </c>
      <c r="L406">
        <v>58.5</v>
      </c>
      <c r="M406" s="9">
        <f>Table2[[#This Row],[Post-Training Score]]-Table2[[#This Row],[Pre-Training Score]]</f>
        <v>5.7000000000000028</v>
      </c>
      <c r="N406" s="13">
        <f>(Table2[[#This Row],[Score Improvement]]/Table2[[#This Row],[Pre-Training Score]])</f>
        <v>0.10795454545454551</v>
      </c>
    </row>
    <row r="407" spans="1:14" x14ac:dyDescent="0.25">
      <c r="A407" t="s">
        <v>12908</v>
      </c>
      <c r="B407" t="s">
        <v>12903</v>
      </c>
      <c r="C407" t="s">
        <v>12904</v>
      </c>
      <c r="D407" s="1">
        <v>45777</v>
      </c>
      <c r="E407">
        <v>1</v>
      </c>
      <c r="F407" t="s">
        <v>7068</v>
      </c>
      <c r="G407" t="s">
        <v>73</v>
      </c>
      <c r="H407" t="s">
        <v>21</v>
      </c>
      <c r="I407">
        <v>800</v>
      </c>
      <c r="J407" t="s">
        <v>12894</v>
      </c>
      <c r="K407">
        <v>48.3</v>
      </c>
      <c r="L407">
        <v>66.8</v>
      </c>
      <c r="M407" s="9">
        <f>Table2[[#This Row],[Post-Training Score]]-Table2[[#This Row],[Pre-Training Score]]</f>
        <v>18.5</v>
      </c>
      <c r="N407" s="13">
        <f>(Table2[[#This Row],[Score Improvement]]/Table2[[#This Row],[Pre-Training Score]])</f>
        <v>0.38302277432712217</v>
      </c>
    </row>
    <row r="408" spans="1:14" x14ac:dyDescent="0.25">
      <c r="A408" t="s">
        <v>12908</v>
      </c>
      <c r="B408" t="s">
        <v>12903</v>
      </c>
      <c r="C408" t="s">
        <v>12904</v>
      </c>
      <c r="D408" s="1">
        <v>45777</v>
      </c>
      <c r="E408">
        <v>1</v>
      </c>
      <c r="F408" t="s">
        <v>4600</v>
      </c>
      <c r="G408" t="s">
        <v>69</v>
      </c>
      <c r="H408" t="s">
        <v>45</v>
      </c>
      <c r="I408">
        <v>800</v>
      </c>
      <c r="J408" t="s">
        <v>12895</v>
      </c>
      <c r="M408" s="9">
        <f>Table2[[#This Row],[Post-Training Score]]-Table2[[#This Row],[Pre-Training Score]]</f>
        <v>0</v>
      </c>
      <c r="N408" s="13" t="e">
        <f>(Table2[[#This Row],[Score Improvement]]/Table2[[#This Row],[Pre-Training Score]])</f>
        <v>#DIV/0!</v>
      </c>
    </row>
    <row r="409" spans="1:14" x14ac:dyDescent="0.25">
      <c r="A409" t="s">
        <v>12908</v>
      </c>
      <c r="B409" t="s">
        <v>12903</v>
      </c>
      <c r="C409" t="s">
        <v>12904</v>
      </c>
      <c r="D409" s="1">
        <v>45777</v>
      </c>
      <c r="E409">
        <v>1</v>
      </c>
      <c r="F409" t="s">
        <v>3150</v>
      </c>
      <c r="G409" t="s">
        <v>39</v>
      </c>
      <c r="H409" t="s">
        <v>21</v>
      </c>
      <c r="I409">
        <v>800</v>
      </c>
      <c r="J409" t="s">
        <v>12894</v>
      </c>
      <c r="K409">
        <v>40.799999999999997</v>
      </c>
      <c r="L409">
        <v>71</v>
      </c>
      <c r="M409" s="9">
        <f>Table2[[#This Row],[Post-Training Score]]-Table2[[#This Row],[Pre-Training Score]]</f>
        <v>30.200000000000003</v>
      </c>
      <c r="N409" s="13">
        <f>(Table2[[#This Row],[Score Improvement]]/Table2[[#This Row],[Pre-Training Score]])</f>
        <v>0.74019607843137269</v>
      </c>
    </row>
    <row r="410" spans="1:14" x14ac:dyDescent="0.25">
      <c r="A410" t="s">
        <v>12908</v>
      </c>
      <c r="B410" t="s">
        <v>12903</v>
      </c>
      <c r="C410" t="s">
        <v>12904</v>
      </c>
      <c r="D410" s="1">
        <v>45777</v>
      </c>
      <c r="E410">
        <v>1</v>
      </c>
      <c r="F410" t="s">
        <v>5105</v>
      </c>
      <c r="G410" t="s">
        <v>69</v>
      </c>
      <c r="H410" t="s">
        <v>32</v>
      </c>
      <c r="I410">
        <v>800</v>
      </c>
      <c r="J410" t="s">
        <v>12894</v>
      </c>
      <c r="K410">
        <v>48.4</v>
      </c>
      <c r="L410">
        <v>82.2</v>
      </c>
      <c r="M410" s="9">
        <f>Table2[[#This Row],[Post-Training Score]]-Table2[[#This Row],[Pre-Training Score]]</f>
        <v>33.800000000000004</v>
      </c>
      <c r="N410" s="13">
        <f>(Table2[[#This Row],[Score Improvement]]/Table2[[#This Row],[Pre-Training Score]])</f>
        <v>0.69834710743801665</v>
      </c>
    </row>
    <row r="411" spans="1:14" x14ac:dyDescent="0.25">
      <c r="A411" t="s">
        <v>12908</v>
      </c>
      <c r="B411" t="s">
        <v>12903</v>
      </c>
      <c r="C411" t="s">
        <v>12904</v>
      </c>
      <c r="D411" s="1">
        <v>45777</v>
      </c>
      <c r="E411">
        <v>1</v>
      </c>
      <c r="F411" t="s">
        <v>2600</v>
      </c>
      <c r="G411" t="s">
        <v>69</v>
      </c>
      <c r="H411" t="s">
        <v>61</v>
      </c>
      <c r="I411">
        <v>800</v>
      </c>
      <c r="J411" t="s">
        <v>12894</v>
      </c>
      <c r="K411">
        <v>60.9</v>
      </c>
      <c r="L411">
        <v>70</v>
      </c>
      <c r="M411" s="9">
        <f>Table2[[#This Row],[Post-Training Score]]-Table2[[#This Row],[Pre-Training Score]]</f>
        <v>9.1000000000000014</v>
      </c>
      <c r="N411" s="13">
        <f>(Table2[[#This Row],[Score Improvement]]/Table2[[#This Row],[Pre-Training Score]])</f>
        <v>0.14942528735632188</v>
      </c>
    </row>
    <row r="412" spans="1:14" x14ac:dyDescent="0.25">
      <c r="A412" t="s">
        <v>12908</v>
      </c>
      <c r="B412" t="s">
        <v>12903</v>
      </c>
      <c r="C412" t="s">
        <v>12904</v>
      </c>
      <c r="D412" s="1">
        <v>45777</v>
      </c>
      <c r="E412">
        <v>1</v>
      </c>
      <c r="F412" t="s">
        <v>10227</v>
      </c>
      <c r="G412" t="s">
        <v>86</v>
      </c>
      <c r="H412" t="s">
        <v>93</v>
      </c>
      <c r="I412">
        <v>800</v>
      </c>
      <c r="J412" t="s">
        <v>12894</v>
      </c>
      <c r="K412">
        <v>69.400000000000006</v>
      </c>
      <c r="L412">
        <v>79.5</v>
      </c>
      <c r="M412" s="9">
        <f>Table2[[#This Row],[Post-Training Score]]-Table2[[#This Row],[Pre-Training Score]]</f>
        <v>10.099999999999994</v>
      </c>
      <c r="N412" s="13">
        <f>(Table2[[#This Row],[Score Improvement]]/Table2[[#This Row],[Pre-Training Score]])</f>
        <v>0.14553314121037456</v>
      </c>
    </row>
    <row r="413" spans="1:14" x14ac:dyDescent="0.25">
      <c r="A413" t="s">
        <v>12908</v>
      </c>
      <c r="B413" t="s">
        <v>12903</v>
      </c>
      <c r="C413" t="s">
        <v>12904</v>
      </c>
      <c r="D413" s="1">
        <v>45777</v>
      </c>
      <c r="E413">
        <v>1</v>
      </c>
      <c r="F413" t="s">
        <v>7464</v>
      </c>
      <c r="G413" t="s">
        <v>19</v>
      </c>
      <c r="H413" t="s">
        <v>145</v>
      </c>
      <c r="I413">
        <v>800</v>
      </c>
      <c r="J413" t="s">
        <v>12894</v>
      </c>
      <c r="K413">
        <v>45.4</v>
      </c>
      <c r="L413">
        <v>57.6</v>
      </c>
      <c r="M413" s="9">
        <f>Table2[[#This Row],[Post-Training Score]]-Table2[[#This Row],[Pre-Training Score]]</f>
        <v>12.200000000000003</v>
      </c>
      <c r="N413" s="13">
        <f>(Table2[[#This Row],[Score Improvement]]/Table2[[#This Row],[Pre-Training Score]])</f>
        <v>0.26872246696035251</v>
      </c>
    </row>
    <row r="414" spans="1:14" x14ac:dyDescent="0.25">
      <c r="A414" t="s">
        <v>12908</v>
      </c>
      <c r="B414" t="s">
        <v>12903</v>
      </c>
      <c r="C414" t="s">
        <v>12904</v>
      </c>
      <c r="D414" s="1">
        <v>45777</v>
      </c>
      <c r="E414">
        <v>1</v>
      </c>
      <c r="F414" t="s">
        <v>1466</v>
      </c>
      <c r="G414" t="s">
        <v>39</v>
      </c>
      <c r="H414" t="s">
        <v>45</v>
      </c>
      <c r="I414">
        <v>800</v>
      </c>
      <c r="J414" t="s">
        <v>12894</v>
      </c>
      <c r="K414">
        <v>65.7</v>
      </c>
      <c r="L414">
        <v>73.099999999999994</v>
      </c>
      <c r="M414" s="9">
        <f>Table2[[#This Row],[Post-Training Score]]-Table2[[#This Row],[Pre-Training Score]]</f>
        <v>7.3999999999999915</v>
      </c>
      <c r="N414" s="13">
        <f>(Table2[[#This Row],[Score Improvement]]/Table2[[#This Row],[Pre-Training Score]])</f>
        <v>0.11263318112633168</v>
      </c>
    </row>
    <row r="415" spans="1:14" x14ac:dyDescent="0.25">
      <c r="A415" t="s">
        <v>12908</v>
      </c>
      <c r="B415" t="s">
        <v>12903</v>
      </c>
      <c r="C415" t="s">
        <v>12904</v>
      </c>
      <c r="D415" s="1">
        <v>45777</v>
      </c>
      <c r="E415">
        <v>1</v>
      </c>
      <c r="F415" t="s">
        <v>7891</v>
      </c>
      <c r="G415" t="s">
        <v>136</v>
      </c>
      <c r="H415" t="s">
        <v>45</v>
      </c>
      <c r="I415">
        <v>800</v>
      </c>
      <c r="J415" t="s">
        <v>12894</v>
      </c>
      <c r="K415">
        <v>57.2</v>
      </c>
      <c r="L415">
        <v>88.9</v>
      </c>
      <c r="M415" s="9">
        <f>Table2[[#This Row],[Post-Training Score]]-Table2[[#This Row],[Pre-Training Score]]</f>
        <v>31.700000000000003</v>
      </c>
      <c r="N415" s="13">
        <f>(Table2[[#This Row],[Score Improvement]]/Table2[[#This Row],[Pre-Training Score]])</f>
        <v>0.55419580419580416</v>
      </c>
    </row>
    <row r="416" spans="1:14" x14ac:dyDescent="0.25">
      <c r="A416" t="s">
        <v>12908</v>
      </c>
      <c r="B416" t="s">
        <v>12903</v>
      </c>
      <c r="C416" t="s">
        <v>12904</v>
      </c>
      <c r="D416" s="1">
        <v>45777</v>
      </c>
      <c r="E416">
        <v>1</v>
      </c>
      <c r="F416" t="s">
        <v>10669</v>
      </c>
      <c r="G416" t="s">
        <v>100</v>
      </c>
      <c r="H416" t="s">
        <v>137</v>
      </c>
      <c r="I416">
        <v>800</v>
      </c>
      <c r="J416" t="s">
        <v>12894</v>
      </c>
      <c r="K416">
        <v>41.9</v>
      </c>
      <c r="L416">
        <v>61.8</v>
      </c>
      <c r="M416" s="9">
        <f>Table2[[#This Row],[Post-Training Score]]-Table2[[#This Row],[Pre-Training Score]]</f>
        <v>19.899999999999999</v>
      </c>
      <c r="N416" s="13">
        <f>(Table2[[#This Row],[Score Improvement]]/Table2[[#This Row],[Pre-Training Score]])</f>
        <v>0.47494033412887826</v>
      </c>
    </row>
    <row r="417" spans="1:14" x14ac:dyDescent="0.25">
      <c r="A417" t="s">
        <v>12908</v>
      </c>
      <c r="B417" t="s">
        <v>12903</v>
      </c>
      <c r="C417" t="s">
        <v>12904</v>
      </c>
      <c r="D417" s="1">
        <v>45777</v>
      </c>
      <c r="E417">
        <v>1</v>
      </c>
      <c r="F417" t="s">
        <v>11210</v>
      </c>
      <c r="G417" t="s">
        <v>19</v>
      </c>
      <c r="H417" t="s">
        <v>145</v>
      </c>
      <c r="I417">
        <v>800</v>
      </c>
      <c r="J417" t="s">
        <v>12894</v>
      </c>
      <c r="K417">
        <v>45</v>
      </c>
      <c r="L417">
        <v>54.9</v>
      </c>
      <c r="M417" s="9">
        <f>Table2[[#This Row],[Post-Training Score]]-Table2[[#This Row],[Pre-Training Score]]</f>
        <v>9.8999999999999986</v>
      </c>
      <c r="N417" s="13">
        <f>(Table2[[#This Row],[Score Improvement]]/Table2[[#This Row],[Pre-Training Score]])</f>
        <v>0.21999999999999997</v>
      </c>
    </row>
    <row r="418" spans="1:14" x14ac:dyDescent="0.25">
      <c r="A418" t="s">
        <v>12908</v>
      </c>
      <c r="B418" t="s">
        <v>12903</v>
      </c>
      <c r="C418" t="s">
        <v>12904</v>
      </c>
      <c r="D418" s="1">
        <v>45777</v>
      </c>
      <c r="E418">
        <v>1</v>
      </c>
      <c r="F418" t="s">
        <v>6671</v>
      </c>
      <c r="G418" t="s">
        <v>86</v>
      </c>
      <c r="H418" t="s">
        <v>45</v>
      </c>
      <c r="I418">
        <v>800</v>
      </c>
      <c r="J418" t="s">
        <v>12895</v>
      </c>
      <c r="M418" s="9">
        <f>Table2[[#This Row],[Post-Training Score]]-Table2[[#This Row],[Pre-Training Score]]</f>
        <v>0</v>
      </c>
      <c r="N418" s="13" t="e">
        <f>(Table2[[#This Row],[Score Improvement]]/Table2[[#This Row],[Pre-Training Score]])</f>
        <v>#DIV/0!</v>
      </c>
    </row>
    <row r="419" spans="1:14" x14ac:dyDescent="0.25">
      <c r="A419" t="s">
        <v>12908</v>
      </c>
      <c r="B419" t="s">
        <v>12903</v>
      </c>
      <c r="C419" t="s">
        <v>12904</v>
      </c>
      <c r="D419" s="1">
        <v>45777</v>
      </c>
      <c r="E419">
        <v>1</v>
      </c>
      <c r="F419" t="s">
        <v>2954</v>
      </c>
      <c r="G419" t="s">
        <v>39</v>
      </c>
      <c r="H419" t="s">
        <v>137</v>
      </c>
      <c r="I419">
        <v>800</v>
      </c>
      <c r="J419" t="s">
        <v>12895</v>
      </c>
      <c r="M419" s="9">
        <f>Table2[[#This Row],[Post-Training Score]]-Table2[[#This Row],[Pre-Training Score]]</f>
        <v>0</v>
      </c>
      <c r="N419" s="13" t="e">
        <f>(Table2[[#This Row],[Score Improvement]]/Table2[[#This Row],[Pre-Training Score]])</f>
        <v>#DIV/0!</v>
      </c>
    </row>
    <row r="420" spans="1:14" x14ac:dyDescent="0.25">
      <c r="A420" t="s">
        <v>12908</v>
      </c>
      <c r="B420" t="s">
        <v>12903</v>
      </c>
      <c r="C420" t="s">
        <v>12904</v>
      </c>
      <c r="D420" s="1">
        <v>45777</v>
      </c>
      <c r="E420">
        <v>1</v>
      </c>
      <c r="F420" t="s">
        <v>6863</v>
      </c>
      <c r="G420" t="s">
        <v>100</v>
      </c>
      <c r="H420" t="s">
        <v>45</v>
      </c>
      <c r="I420">
        <v>800</v>
      </c>
      <c r="J420" t="s">
        <v>12894</v>
      </c>
      <c r="K420">
        <v>62.1</v>
      </c>
      <c r="L420">
        <v>73.5</v>
      </c>
      <c r="M420" s="9">
        <f>Table2[[#This Row],[Post-Training Score]]-Table2[[#This Row],[Pre-Training Score]]</f>
        <v>11.399999999999999</v>
      </c>
      <c r="N420" s="13">
        <f>(Table2[[#This Row],[Score Improvement]]/Table2[[#This Row],[Pre-Training Score]])</f>
        <v>0.18357487922705312</v>
      </c>
    </row>
    <row r="421" spans="1:14" x14ac:dyDescent="0.25">
      <c r="A421" t="s">
        <v>12908</v>
      </c>
      <c r="B421" t="s">
        <v>12903</v>
      </c>
      <c r="C421" t="s">
        <v>12904</v>
      </c>
      <c r="D421" s="1">
        <v>45777</v>
      </c>
      <c r="E421">
        <v>1</v>
      </c>
      <c r="F421" t="s">
        <v>10883</v>
      </c>
      <c r="G421" t="s">
        <v>19</v>
      </c>
      <c r="H421" t="s">
        <v>21</v>
      </c>
      <c r="I421">
        <v>800</v>
      </c>
      <c r="J421" t="s">
        <v>12894</v>
      </c>
      <c r="K421">
        <v>73.8</v>
      </c>
      <c r="L421">
        <v>96.6</v>
      </c>
      <c r="M421" s="9">
        <f>Table2[[#This Row],[Post-Training Score]]-Table2[[#This Row],[Pre-Training Score]]</f>
        <v>22.799999999999997</v>
      </c>
      <c r="N421" s="13">
        <f>(Table2[[#This Row],[Score Improvement]]/Table2[[#This Row],[Pre-Training Score]])</f>
        <v>0.30894308943089427</v>
      </c>
    </row>
    <row r="422" spans="1:14" x14ac:dyDescent="0.25">
      <c r="A422" t="s">
        <v>12908</v>
      </c>
      <c r="B422" t="s">
        <v>12903</v>
      </c>
      <c r="C422" t="s">
        <v>12904</v>
      </c>
      <c r="D422" s="1">
        <v>45777</v>
      </c>
      <c r="E422">
        <v>1</v>
      </c>
      <c r="F422" t="s">
        <v>4291</v>
      </c>
      <c r="G422" t="s">
        <v>100</v>
      </c>
      <c r="H422" t="s">
        <v>93</v>
      </c>
      <c r="I422">
        <v>800</v>
      </c>
      <c r="J422" t="s">
        <v>12894</v>
      </c>
      <c r="K422">
        <v>45.1</v>
      </c>
      <c r="L422">
        <v>74.7</v>
      </c>
      <c r="M422" s="9">
        <f>Table2[[#This Row],[Post-Training Score]]-Table2[[#This Row],[Pre-Training Score]]</f>
        <v>29.6</v>
      </c>
      <c r="N422" s="13">
        <f>(Table2[[#This Row],[Score Improvement]]/Table2[[#This Row],[Pre-Training Score]])</f>
        <v>0.65631929046563198</v>
      </c>
    </row>
    <row r="423" spans="1:14" x14ac:dyDescent="0.25">
      <c r="A423" t="s">
        <v>12908</v>
      </c>
      <c r="B423" t="s">
        <v>12903</v>
      </c>
      <c r="C423" t="s">
        <v>12904</v>
      </c>
      <c r="D423" s="1">
        <v>45777</v>
      </c>
      <c r="E423">
        <v>1</v>
      </c>
      <c r="F423" t="s">
        <v>6186</v>
      </c>
      <c r="G423" t="s">
        <v>43</v>
      </c>
      <c r="H423" t="s">
        <v>61</v>
      </c>
      <c r="I423">
        <v>800</v>
      </c>
      <c r="J423" t="s">
        <v>12894</v>
      </c>
      <c r="K423">
        <v>44.8</v>
      </c>
      <c r="L423">
        <v>76.900000000000006</v>
      </c>
      <c r="M423" s="9">
        <f>Table2[[#This Row],[Post-Training Score]]-Table2[[#This Row],[Pre-Training Score]]</f>
        <v>32.100000000000009</v>
      </c>
      <c r="N423" s="13">
        <f>(Table2[[#This Row],[Score Improvement]]/Table2[[#This Row],[Pre-Training Score]])</f>
        <v>0.71651785714285743</v>
      </c>
    </row>
    <row r="424" spans="1:14" x14ac:dyDescent="0.25">
      <c r="A424" t="s">
        <v>12908</v>
      </c>
      <c r="B424" t="s">
        <v>12903</v>
      </c>
      <c r="C424" t="s">
        <v>12904</v>
      </c>
      <c r="D424" s="1">
        <v>45777</v>
      </c>
      <c r="E424">
        <v>1</v>
      </c>
      <c r="F424" t="s">
        <v>8980</v>
      </c>
      <c r="G424" t="s">
        <v>73</v>
      </c>
      <c r="H424" t="s">
        <v>145</v>
      </c>
      <c r="I424">
        <v>800</v>
      </c>
      <c r="J424" t="s">
        <v>12894</v>
      </c>
      <c r="K424">
        <v>56.8</v>
      </c>
      <c r="L424">
        <v>76.8</v>
      </c>
      <c r="M424" s="9">
        <f>Table2[[#This Row],[Post-Training Score]]-Table2[[#This Row],[Pre-Training Score]]</f>
        <v>20</v>
      </c>
      <c r="N424" s="13">
        <f>(Table2[[#This Row],[Score Improvement]]/Table2[[#This Row],[Pre-Training Score]])</f>
        <v>0.35211267605633806</v>
      </c>
    </row>
    <row r="425" spans="1:14" x14ac:dyDescent="0.25">
      <c r="A425" t="s">
        <v>12908</v>
      </c>
      <c r="B425" t="s">
        <v>12903</v>
      </c>
      <c r="C425" t="s">
        <v>12904</v>
      </c>
      <c r="D425" s="1">
        <v>45777</v>
      </c>
      <c r="E425">
        <v>1</v>
      </c>
      <c r="F425" t="s">
        <v>6581</v>
      </c>
      <c r="G425" t="s">
        <v>30</v>
      </c>
      <c r="H425" t="s">
        <v>45</v>
      </c>
      <c r="I425">
        <v>800</v>
      </c>
      <c r="J425" t="s">
        <v>12894</v>
      </c>
      <c r="K425">
        <v>48.6</v>
      </c>
      <c r="L425">
        <v>62.7</v>
      </c>
      <c r="M425" s="9">
        <f>Table2[[#This Row],[Post-Training Score]]-Table2[[#This Row],[Pre-Training Score]]</f>
        <v>14.100000000000001</v>
      </c>
      <c r="N425" s="13">
        <f>(Table2[[#This Row],[Score Improvement]]/Table2[[#This Row],[Pre-Training Score]])</f>
        <v>0.29012345679012347</v>
      </c>
    </row>
    <row r="426" spans="1:14" x14ac:dyDescent="0.25">
      <c r="A426" t="s">
        <v>12908</v>
      </c>
      <c r="B426" t="s">
        <v>12903</v>
      </c>
      <c r="C426" t="s">
        <v>12904</v>
      </c>
      <c r="D426" s="1">
        <v>45777</v>
      </c>
      <c r="E426">
        <v>1</v>
      </c>
      <c r="F426" t="s">
        <v>2918</v>
      </c>
      <c r="G426" t="s">
        <v>121</v>
      </c>
      <c r="H426" t="s">
        <v>61</v>
      </c>
      <c r="I426">
        <v>800</v>
      </c>
      <c r="J426" t="s">
        <v>12894</v>
      </c>
      <c r="K426">
        <v>62.1</v>
      </c>
      <c r="L426">
        <v>68.400000000000006</v>
      </c>
      <c r="M426" s="9">
        <f>Table2[[#This Row],[Post-Training Score]]-Table2[[#This Row],[Pre-Training Score]]</f>
        <v>6.3000000000000043</v>
      </c>
      <c r="N426" s="13">
        <f>(Table2[[#This Row],[Score Improvement]]/Table2[[#This Row],[Pre-Training Score]])</f>
        <v>0.1014492753623189</v>
      </c>
    </row>
    <row r="427" spans="1:14" x14ac:dyDescent="0.25">
      <c r="A427" t="s">
        <v>12908</v>
      </c>
      <c r="B427" t="s">
        <v>12903</v>
      </c>
      <c r="C427" t="s">
        <v>12904</v>
      </c>
      <c r="D427" s="1">
        <v>45777</v>
      </c>
      <c r="E427">
        <v>1</v>
      </c>
      <c r="F427" t="s">
        <v>1824</v>
      </c>
      <c r="G427" t="s">
        <v>86</v>
      </c>
      <c r="H427" t="s">
        <v>93</v>
      </c>
      <c r="I427">
        <v>800</v>
      </c>
      <c r="J427" t="s">
        <v>12894</v>
      </c>
      <c r="K427">
        <v>64</v>
      </c>
      <c r="L427">
        <v>75.5</v>
      </c>
      <c r="M427" s="9">
        <f>Table2[[#This Row],[Post-Training Score]]-Table2[[#This Row],[Pre-Training Score]]</f>
        <v>11.5</v>
      </c>
      <c r="N427" s="13">
        <f>(Table2[[#This Row],[Score Improvement]]/Table2[[#This Row],[Pre-Training Score]])</f>
        <v>0.1796875</v>
      </c>
    </row>
    <row r="428" spans="1:14" x14ac:dyDescent="0.25">
      <c r="A428" t="s">
        <v>12908</v>
      </c>
      <c r="B428" t="s">
        <v>12903</v>
      </c>
      <c r="C428" t="s">
        <v>12904</v>
      </c>
      <c r="D428" s="1">
        <v>45777</v>
      </c>
      <c r="E428">
        <v>1</v>
      </c>
      <c r="F428" t="s">
        <v>11198</v>
      </c>
      <c r="G428" t="s">
        <v>79</v>
      </c>
      <c r="H428" t="s">
        <v>32</v>
      </c>
      <c r="I428">
        <v>800</v>
      </c>
      <c r="J428" t="s">
        <v>12894</v>
      </c>
      <c r="K428">
        <v>63</v>
      </c>
      <c r="L428">
        <v>77.900000000000006</v>
      </c>
      <c r="M428" s="9">
        <f>Table2[[#This Row],[Post-Training Score]]-Table2[[#This Row],[Pre-Training Score]]</f>
        <v>14.900000000000006</v>
      </c>
      <c r="N428" s="13">
        <f>(Table2[[#This Row],[Score Improvement]]/Table2[[#This Row],[Pre-Training Score]])</f>
        <v>0.23650793650793661</v>
      </c>
    </row>
    <row r="429" spans="1:14" x14ac:dyDescent="0.25">
      <c r="A429" t="s">
        <v>12908</v>
      </c>
      <c r="B429" t="s">
        <v>12903</v>
      </c>
      <c r="C429" t="s">
        <v>12904</v>
      </c>
      <c r="D429" s="1">
        <v>45777</v>
      </c>
      <c r="E429">
        <v>1</v>
      </c>
      <c r="F429" t="s">
        <v>11048</v>
      </c>
      <c r="G429" t="s">
        <v>100</v>
      </c>
      <c r="H429" t="s">
        <v>145</v>
      </c>
      <c r="I429">
        <v>800</v>
      </c>
      <c r="J429" t="s">
        <v>12895</v>
      </c>
      <c r="M429" s="9">
        <f>Table2[[#This Row],[Post-Training Score]]-Table2[[#This Row],[Pre-Training Score]]</f>
        <v>0</v>
      </c>
      <c r="N429" s="13" t="e">
        <f>(Table2[[#This Row],[Score Improvement]]/Table2[[#This Row],[Pre-Training Score]])</f>
        <v>#DIV/0!</v>
      </c>
    </row>
    <row r="430" spans="1:14" x14ac:dyDescent="0.25">
      <c r="A430" t="s">
        <v>12908</v>
      </c>
      <c r="B430" t="s">
        <v>12903</v>
      </c>
      <c r="C430" t="s">
        <v>12904</v>
      </c>
      <c r="D430" s="1">
        <v>45777</v>
      </c>
      <c r="E430">
        <v>1</v>
      </c>
      <c r="F430" t="s">
        <v>186</v>
      </c>
      <c r="G430" t="s">
        <v>86</v>
      </c>
      <c r="H430" t="s">
        <v>45</v>
      </c>
      <c r="I430">
        <v>800</v>
      </c>
      <c r="J430" t="s">
        <v>12894</v>
      </c>
      <c r="K430">
        <v>58.5</v>
      </c>
      <c r="L430">
        <v>72.7</v>
      </c>
      <c r="M430" s="9">
        <f>Table2[[#This Row],[Post-Training Score]]-Table2[[#This Row],[Pre-Training Score]]</f>
        <v>14.200000000000003</v>
      </c>
      <c r="N430" s="13">
        <f>(Table2[[#This Row],[Score Improvement]]/Table2[[#This Row],[Pre-Training Score]])</f>
        <v>0.24273504273504279</v>
      </c>
    </row>
    <row r="431" spans="1:14" x14ac:dyDescent="0.25">
      <c r="A431" t="s">
        <v>12908</v>
      </c>
      <c r="B431" t="s">
        <v>12903</v>
      </c>
      <c r="C431" t="s">
        <v>12904</v>
      </c>
      <c r="D431" s="1">
        <v>45777</v>
      </c>
      <c r="E431">
        <v>1</v>
      </c>
      <c r="F431" t="s">
        <v>5323</v>
      </c>
      <c r="G431" t="s">
        <v>19</v>
      </c>
      <c r="H431" t="s">
        <v>145</v>
      </c>
      <c r="I431">
        <v>800</v>
      </c>
      <c r="J431" t="s">
        <v>12894</v>
      </c>
      <c r="K431">
        <v>71.7</v>
      </c>
      <c r="L431">
        <v>100</v>
      </c>
      <c r="M431" s="9">
        <f>Table2[[#This Row],[Post-Training Score]]-Table2[[#This Row],[Pre-Training Score]]</f>
        <v>28.299999999999997</v>
      </c>
      <c r="N431" s="13">
        <f>(Table2[[#This Row],[Score Improvement]]/Table2[[#This Row],[Pre-Training Score]])</f>
        <v>0.39470013947001387</v>
      </c>
    </row>
    <row r="432" spans="1:14" x14ac:dyDescent="0.25">
      <c r="A432" t="s">
        <v>12908</v>
      </c>
      <c r="B432" t="s">
        <v>12903</v>
      </c>
      <c r="C432" t="s">
        <v>12904</v>
      </c>
      <c r="D432" s="1">
        <v>45777</v>
      </c>
      <c r="E432">
        <v>1</v>
      </c>
      <c r="F432" t="s">
        <v>6051</v>
      </c>
      <c r="G432" t="s">
        <v>69</v>
      </c>
      <c r="H432" t="s">
        <v>61</v>
      </c>
      <c r="I432">
        <v>800</v>
      </c>
      <c r="J432" t="s">
        <v>12894</v>
      </c>
      <c r="K432">
        <v>61.8</v>
      </c>
      <c r="L432">
        <v>91</v>
      </c>
      <c r="M432" s="9">
        <f>Table2[[#This Row],[Post-Training Score]]-Table2[[#This Row],[Pre-Training Score]]</f>
        <v>29.200000000000003</v>
      </c>
      <c r="N432" s="13">
        <f>(Table2[[#This Row],[Score Improvement]]/Table2[[#This Row],[Pre-Training Score]])</f>
        <v>0.47249190938511332</v>
      </c>
    </row>
    <row r="433" spans="1:14" x14ac:dyDescent="0.25">
      <c r="A433" t="s">
        <v>12908</v>
      </c>
      <c r="B433" t="s">
        <v>12903</v>
      </c>
      <c r="C433" t="s">
        <v>12904</v>
      </c>
      <c r="D433" s="1">
        <v>45777</v>
      </c>
      <c r="E433">
        <v>1</v>
      </c>
      <c r="F433" t="s">
        <v>8684</v>
      </c>
      <c r="G433" t="s">
        <v>30</v>
      </c>
      <c r="H433" t="s">
        <v>21</v>
      </c>
      <c r="I433">
        <v>800</v>
      </c>
      <c r="J433" t="s">
        <v>12894</v>
      </c>
      <c r="K433">
        <v>64.3</v>
      </c>
      <c r="L433">
        <v>91.2</v>
      </c>
      <c r="M433" s="9">
        <f>Table2[[#This Row],[Post-Training Score]]-Table2[[#This Row],[Pre-Training Score]]</f>
        <v>26.900000000000006</v>
      </c>
      <c r="N433" s="13">
        <f>(Table2[[#This Row],[Score Improvement]]/Table2[[#This Row],[Pre-Training Score]])</f>
        <v>0.41835147744945578</v>
      </c>
    </row>
    <row r="434" spans="1:14" x14ac:dyDescent="0.25">
      <c r="A434" t="s">
        <v>12908</v>
      </c>
      <c r="B434" t="s">
        <v>12903</v>
      </c>
      <c r="C434" t="s">
        <v>12904</v>
      </c>
      <c r="D434" s="1">
        <v>45777</v>
      </c>
      <c r="E434">
        <v>1</v>
      </c>
      <c r="F434" t="s">
        <v>9661</v>
      </c>
      <c r="G434" t="s">
        <v>79</v>
      </c>
      <c r="H434" t="s">
        <v>32</v>
      </c>
      <c r="I434">
        <v>800</v>
      </c>
      <c r="J434" t="s">
        <v>12894</v>
      </c>
      <c r="K434">
        <v>42.9</v>
      </c>
      <c r="L434">
        <v>70.2</v>
      </c>
      <c r="M434" s="9">
        <f>Table2[[#This Row],[Post-Training Score]]-Table2[[#This Row],[Pre-Training Score]]</f>
        <v>27.300000000000004</v>
      </c>
      <c r="N434" s="13">
        <f>(Table2[[#This Row],[Score Improvement]]/Table2[[#This Row],[Pre-Training Score]])</f>
        <v>0.63636363636363646</v>
      </c>
    </row>
    <row r="435" spans="1:14" x14ac:dyDescent="0.25">
      <c r="A435" t="s">
        <v>12908</v>
      </c>
      <c r="B435" t="s">
        <v>12903</v>
      </c>
      <c r="C435" t="s">
        <v>12904</v>
      </c>
      <c r="D435" s="1">
        <v>45777</v>
      </c>
      <c r="E435">
        <v>1</v>
      </c>
      <c r="F435" t="s">
        <v>1310</v>
      </c>
      <c r="G435" t="s">
        <v>86</v>
      </c>
      <c r="H435" t="s">
        <v>32</v>
      </c>
      <c r="I435">
        <v>800</v>
      </c>
      <c r="J435" t="s">
        <v>12894</v>
      </c>
      <c r="K435">
        <v>72.8</v>
      </c>
      <c r="L435">
        <v>86.5</v>
      </c>
      <c r="M435" s="9">
        <f>Table2[[#This Row],[Post-Training Score]]-Table2[[#This Row],[Pre-Training Score]]</f>
        <v>13.700000000000003</v>
      </c>
      <c r="N435" s="13">
        <f>(Table2[[#This Row],[Score Improvement]]/Table2[[#This Row],[Pre-Training Score]])</f>
        <v>0.18818681318681324</v>
      </c>
    </row>
    <row r="436" spans="1:14" x14ac:dyDescent="0.25">
      <c r="A436" t="s">
        <v>12908</v>
      </c>
      <c r="B436" t="s">
        <v>12903</v>
      </c>
      <c r="C436" t="s">
        <v>12904</v>
      </c>
      <c r="D436" s="1">
        <v>45777</v>
      </c>
      <c r="E436">
        <v>1</v>
      </c>
      <c r="F436" t="s">
        <v>587</v>
      </c>
      <c r="G436" t="s">
        <v>19</v>
      </c>
      <c r="H436" t="s">
        <v>137</v>
      </c>
      <c r="I436">
        <v>800</v>
      </c>
      <c r="J436" t="s">
        <v>12894</v>
      </c>
      <c r="K436">
        <v>63.1</v>
      </c>
      <c r="L436">
        <v>76.5</v>
      </c>
      <c r="M436" s="9">
        <f>Table2[[#This Row],[Post-Training Score]]-Table2[[#This Row],[Pre-Training Score]]</f>
        <v>13.399999999999999</v>
      </c>
      <c r="N436" s="13">
        <f>(Table2[[#This Row],[Score Improvement]]/Table2[[#This Row],[Pre-Training Score]])</f>
        <v>0.21236133122028522</v>
      </c>
    </row>
    <row r="437" spans="1:14" x14ac:dyDescent="0.25">
      <c r="A437" t="s">
        <v>12908</v>
      </c>
      <c r="B437" t="s">
        <v>12903</v>
      </c>
      <c r="C437" t="s">
        <v>12904</v>
      </c>
      <c r="D437" s="1">
        <v>45777</v>
      </c>
      <c r="E437">
        <v>1</v>
      </c>
      <c r="F437" t="s">
        <v>9083</v>
      </c>
      <c r="G437" t="s">
        <v>19</v>
      </c>
      <c r="H437" t="s">
        <v>232</v>
      </c>
      <c r="I437">
        <v>800</v>
      </c>
      <c r="J437" t="s">
        <v>12894</v>
      </c>
      <c r="K437">
        <v>46</v>
      </c>
      <c r="L437">
        <v>64.099999999999994</v>
      </c>
      <c r="M437" s="9">
        <f>Table2[[#This Row],[Post-Training Score]]-Table2[[#This Row],[Pre-Training Score]]</f>
        <v>18.099999999999994</v>
      </c>
      <c r="N437" s="13">
        <f>(Table2[[#This Row],[Score Improvement]]/Table2[[#This Row],[Pre-Training Score]])</f>
        <v>0.39347826086956511</v>
      </c>
    </row>
    <row r="438" spans="1:14" x14ac:dyDescent="0.25">
      <c r="A438" t="s">
        <v>12908</v>
      </c>
      <c r="B438" t="s">
        <v>12903</v>
      </c>
      <c r="C438" t="s">
        <v>12904</v>
      </c>
      <c r="D438" s="1">
        <v>45777</v>
      </c>
      <c r="E438">
        <v>1</v>
      </c>
      <c r="F438" t="s">
        <v>2744</v>
      </c>
      <c r="G438" t="s">
        <v>30</v>
      </c>
      <c r="H438" t="s">
        <v>93</v>
      </c>
      <c r="I438">
        <v>800</v>
      </c>
      <c r="J438" t="s">
        <v>12894</v>
      </c>
      <c r="K438">
        <v>68.400000000000006</v>
      </c>
      <c r="L438">
        <v>88.2</v>
      </c>
      <c r="M438" s="9">
        <f>Table2[[#This Row],[Post-Training Score]]-Table2[[#This Row],[Pre-Training Score]]</f>
        <v>19.799999999999997</v>
      </c>
      <c r="N438" s="13">
        <f>(Table2[[#This Row],[Score Improvement]]/Table2[[#This Row],[Pre-Training Score]])</f>
        <v>0.28947368421052627</v>
      </c>
    </row>
    <row r="439" spans="1:14" x14ac:dyDescent="0.25">
      <c r="A439" t="s">
        <v>12908</v>
      </c>
      <c r="B439" t="s">
        <v>12903</v>
      </c>
      <c r="C439" t="s">
        <v>12904</v>
      </c>
      <c r="D439" s="1">
        <v>45777</v>
      </c>
      <c r="E439">
        <v>1</v>
      </c>
      <c r="F439" t="s">
        <v>9081</v>
      </c>
      <c r="G439" t="s">
        <v>136</v>
      </c>
      <c r="H439" t="s">
        <v>45</v>
      </c>
      <c r="I439">
        <v>800</v>
      </c>
      <c r="J439" t="s">
        <v>12894</v>
      </c>
      <c r="K439">
        <v>57.9</v>
      </c>
      <c r="L439">
        <v>78.099999999999994</v>
      </c>
      <c r="M439" s="9">
        <f>Table2[[#This Row],[Post-Training Score]]-Table2[[#This Row],[Pre-Training Score]]</f>
        <v>20.199999999999996</v>
      </c>
      <c r="N439" s="13">
        <f>(Table2[[#This Row],[Score Improvement]]/Table2[[#This Row],[Pre-Training Score]])</f>
        <v>0.34887737478411046</v>
      </c>
    </row>
    <row r="440" spans="1:14" x14ac:dyDescent="0.25">
      <c r="A440" t="s">
        <v>12908</v>
      </c>
      <c r="B440" t="s">
        <v>12903</v>
      </c>
      <c r="C440" t="s">
        <v>12904</v>
      </c>
      <c r="D440" s="1">
        <v>45777</v>
      </c>
      <c r="E440">
        <v>1</v>
      </c>
      <c r="F440" t="s">
        <v>4945</v>
      </c>
      <c r="G440" t="s">
        <v>69</v>
      </c>
      <c r="H440" t="s">
        <v>45</v>
      </c>
      <c r="I440">
        <v>800</v>
      </c>
      <c r="J440" t="s">
        <v>12894</v>
      </c>
      <c r="K440">
        <v>66.599999999999994</v>
      </c>
      <c r="L440">
        <v>78.2</v>
      </c>
      <c r="M440" s="9">
        <f>Table2[[#This Row],[Post-Training Score]]-Table2[[#This Row],[Pre-Training Score]]</f>
        <v>11.600000000000009</v>
      </c>
      <c r="N440" s="13">
        <f>(Table2[[#This Row],[Score Improvement]]/Table2[[#This Row],[Pre-Training Score]])</f>
        <v>0.17417417417417433</v>
      </c>
    </row>
    <row r="441" spans="1:14" x14ac:dyDescent="0.25">
      <c r="A441" t="s">
        <v>12908</v>
      </c>
      <c r="B441" t="s">
        <v>12903</v>
      </c>
      <c r="C441" t="s">
        <v>12904</v>
      </c>
      <c r="D441" s="1">
        <v>45777</v>
      </c>
      <c r="E441">
        <v>1</v>
      </c>
      <c r="F441" t="s">
        <v>5969</v>
      </c>
      <c r="G441" t="s">
        <v>86</v>
      </c>
      <c r="H441" t="s">
        <v>45</v>
      </c>
      <c r="I441">
        <v>800</v>
      </c>
      <c r="J441" t="s">
        <v>12894</v>
      </c>
      <c r="K441">
        <v>49.2</v>
      </c>
      <c r="L441">
        <v>70.599999999999994</v>
      </c>
      <c r="M441" s="9">
        <f>Table2[[#This Row],[Post-Training Score]]-Table2[[#This Row],[Pre-Training Score]]</f>
        <v>21.399999999999991</v>
      </c>
      <c r="N441" s="13">
        <f>(Table2[[#This Row],[Score Improvement]]/Table2[[#This Row],[Pre-Training Score]])</f>
        <v>0.43495934959349575</v>
      </c>
    </row>
    <row r="442" spans="1:14" x14ac:dyDescent="0.25">
      <c r="A442" t="s">
        <v>12908</v>
      </c>
      <c r="B442" t="s">
        <v>12903</v>
      </c>
      <c r="C442" t="s">
        <v>12904</v>
      </c>
      <c r="D442" s="1">
        <v>45777</v>
      </c>
      <c r="E442">
        <v>1</v>
      </c>
      <c r="F442" t="s">
        <v>10436</v>
      </c>
      <c r="G442" t="s">
        <v>43</v>
      </c>
      <c r="H442" t="s">
        <v>45</v>
      </c>
      <c r="I442">
        <v>800</v>
      </c>
      <c r="J442" t="s">
        <v>12894</v>
      </c>
      <c r="K442">
        <v>68.7</v>
      </c>
      <c r="L442">
        <v>91.9</v>
      </c>
      <c r="M442" s="9">
        <f>Table2[[#This Row],[Post-Training Score]]-Table2[[#This Row],[Pre-Training Score]]</f>
        <v>23.200000000000003</v>
      </c>
      <c r="N442" s="13">
        <f>(Table2[[#This Row],[Score Improvement]]/Table2[[#This Row],[Pre-Training Score]])</f>
        <v>0.33770014556040762</v>
      </c>
    </row>
    <row r="443" spans="1:14" x14ac:dyDescent="0.25">
      <c r="A443" t="s">
        <v>12908</v>
      </c>
      <c r="B443" t="s">
        <v>12903</v>
      </c>
      <c r="C443" t="s">
        <v>12904</v>
      </c>
      <c r="D443" s="1">
        <v>45777</v>
      </c>
      <c r="E443">
        <v>1</v>
      </c>
      <c r="F443" t="s">
        <v>5440</v>
      </c>
      <c r="G443" t="s">
        <v>30</v>
      </c>
      <c r="H443" t="s">
        <v>32</v>
      </c>
      <c r="I443">
        <v>800</v>
      </c>
      <c r="J443" t="s">
        <v>12894</v>
      </c>
      <c r="K443">
        <v>54.3</v>
      </c>
      <c r="L443">
        <v>72.5</v>
      </c>
      <c r="M443" s="9">
        <f>Table2[[#This Row],[Post-Training Score]]-Table2[[#This Row],[Pre-Training Score]]</f>
        <v>18.200000000000003</v>
      </c>
      <c r="N443" s="13">
        <f>(Table2[[#This Row],[Score Improvement]]/Table2[[#This Row],[Pre-Training Score]])</f>
        <v>0.33517495395948443</v>
      </c>
    </row>
    <row r="444" spans="1:14" x14ac:dyDescent="0.25">
      <c r="A444" t="s">
        <v>12908</v>
      </c>
      <c r="B444" t="s">
        <v>12903</v>
      </c>
      <c r="C444" t="s">
        <v>12904</v>
      </c>
      <c r="D444" s="1">
        <v>45777</v>
      </c>
      <c r="E444">
        <v>1</v>
      </c>
      <c r="F444" t="s">
        <v>10853</v>
      </c>
      <c r="G444" t="s">
        <v>30</v>
      </c>
      <c r="H444" t="s">
        <v>61</v>
      </c>
      <c r="I444">
        <v>800</v>
      </c>
      <c r="J444" t="s">
        <v>12894</v>
      </c>
      <c r="K444">
        <v>42.9</v>
      </c>
      <c r="L444">
        <v>76.099999999999994</v>
      </c>
      <c r="M444" s="9">
        <f>Table2[[#This Row],[Post-Training Score]]-Table2[[#This Row],[Pre-Training Score]]</f>
        <v>33.199999999999996</v>
      </c>
      <c r="N444" s="13">
        <f>(Table2[[#This Row],[Score Improvement]]/Table2[[#This Row],[Pre-Training Score]])</f>
        <v>0.77389277389277378</v>
      </c>
    </row>
    <row r="445" spans="1:14" x14ac:dyDescent="0.25">
      <c r="A445" t="s">
        <v>12908</v>
      </c>
      <c r="B445" t="s">
        <v>12903</v>
      </c>
      <c r="C445" t="s">
        <v>12904</v>
      </c>
      <c r="D445" s="1">
        <v>45777</v>
      </c>
      <c r="E445">
        <v>1</v>
      </c>
      <c r="F445" t="s">
        <v>1961</v>
      </c>
      <c r="G445" t="s">
        <v>100</v>
      </c>
      <c r="H445" t="s">
        <v>45</v>
      </c>
      <c r="I445">
        <v>800</v>
      </c>
      <c r="J445" t="s">
        <v>12894</v>
      </c>
      <c r="K445">
        <v>67</v>
      </c>
      <c r="L445">
        <v>89.8</v>
      </c>
      <c r="M445" s="9">
        <f>Table2[[#This Row],[Post-Training Score]]-Table2[[#This Row],[Pre-Training Score]]</f>
        <v>22.799999999999997</v>
      </c>
      <c r="N445" s="13">
        <f>(Table2[[#This Row],[Score Improvement]]/Table2[[#This Row],[Pre-Training Score]])</f>
        <v>0.34029850746268653</v>
      </c>
    </row>
    <row r="446" spans="1:14" x14ac:dyDescent="0.25">
      <c r="A446" t="s">
        <v>12908</v>
      </c>
      <c r="B446" t="s">
        <v>12903</v>
      </c>
      <c r="C446" t="s">
        <v>12904</v>
      </c>
      <c r="D446" s="1">
        <v>45777</v>
      </c>
      <c r="E446">
        <v>1</v>
      </c>
      <c r="F446" t="s">
        <v>885</v>
      </c>
      <c r="G446" t="s">
        <v>43</v>
      </c>
      <c r="H446" t="s">
        <v>45</v>
      </c>
      <c r="I446">
        <v>800</v>
      </c>
      <c r="J446" t="s">
        <v>12895</v>
      </c>
      <c r="M446" s="9">
        <f>Table2[[#This Row],[Post-Training Score]]-Table2[[#This Row],[Pre-Training Score]]</f>
        <v>0</v>
      </c>
      <c r="N446" s="13" t="e">
        <f>(Table2[[#This Row],[Score Improvement]]/Table2[[#This Row],[Pre-Training Score]])</f>
        <v>#DIV/0!</v>
      </c>
    </row>
    <row r="447" spans="1:14" x14ac:dyDescent="0.25">
      <c r="A447" t="s">
        <v>12908</v>
      </c>
      <c r="B447" t="s">
        <v>12903</v>
      </c>
      <c r="C447" t="s">
        <v>12904</v>
      </c>
      <c r="D447" s="1">
        <v>45777</v>
      </c>
      <c r="E447">
        <v>1</v>
      </c>
      <c r="F447" t="s">
        <v>8591</v>
      </c>
      <c r="G447" t="s">
        <v>30</v>
      </c>
      <c r="H447" t="s">
        <v>45</v>
      </c>
      <c r="I447">
        <v>800</v>
      </c>
      <c r="J447" t="s">
        <v>12894</v>
      </c>
      <c r="K447">
        <v>71.599999999999994</v>
      </c>
      <c r="L447">
        <v>90.5</v>
      </c>
      <c r="M447" s="9">
        <f>Table2[[#This Row],[Post-Training Score]]-Table2[[#This Row],[Pre-Training Score]]</f>
        <v>18.900000000000006</v>
      </c>
      <c r="N447" s="13">
        <f>(Table2[[#This Row],[Score Improvement]]/Table2[[#This Row],[Pre-Training Score]])</f>
        <v>0.2639664804469275</v>
      </c>
    </row>
    <row r="448" spans="1:14" x14ac:dyDescent="0.25">
      <c r="A448" t="s">
        <v>12908</v>
      </c>
      <c r="B448" t="s">
        <v>12903</v>
      </c>
      <c r="C448" t="s">
        <v>12904</v>
      </c>
      <c r="D448" s="1">
        <v>45777</v>
      </c>
      <c r="E448">
        <v>1</v>
      </c>
      <c r="F448" t="s">
        <v>5570</v>
      </c>
      <c r="G448" t="s">
        <v>79</v>
      </c>
      <c r="H448" t="s">
        <v>45</v>
      </c>
      <c r="I448">
        <v>800</v>
      </c>
      <c r="J448" t="s">
        <v>12894</v>
      </c>
      <c r="K448">
        <v>45.1</v>
      </c>
      <c r="L448">
        <v>67</v>
      </c>
      <c r="M448" s="9">
        <f>Table2[[#This Row],[Post-Training Score]]-Table2[[#This Row],[Pre-Training Score]]</f>
        <v>21.9</v>
      </c>
      <c r="N448" s="13">
        <f>(Table2[[#This Row],[Score Improvement]]/Table2[[#This Row],[Pre-Training Score]])</f>
        <v>0.48558758314855871</v>
      </c>
    </row>
    <row r="449" spans="1:14" x14ac:dyDescent="0.25">
      <c r="A449" t="s">
        <v>12908</v>
      </c>
      <c r="B449" t="s">
        <v>12903</v>
      </c>
      <c r="C449" t="s">
        <v>12904</v>
      </c>
      <c r="D449" s="1">
        <v>45777</v>
      </c>
      <c r="E449">
        <v>1</v>
      </c>
      <c r="F449" t="s">
        <v>10596</v>
      </c>
      <c r="G449" t="s">
        <v>121</v>
      </c>
      <c r="H449" t="s">
        <v>32</v>
      </c>
      <c r="I449">
        <v>800</v>
      </c>
      <c r="J449" t="s">
        <v>12894</v>
      </c>
      <c r="K449">
        <v>48.1</v>
      </c>
      <c r="L449">
        <v>82.3</v>
      </c>
      <c r="M449" s="9">
        <f>Table2[[#This Row],[Post-Training Score]]-Table2[[#This Row],[Pre-Training Score]]</f>
        <v>34.199999999999996</v>
      </c>
      <c r="N449" s="13">
        <f>(Table2[[#This Row],[Score Improvement]]/Table2[[#This Row],[Pre-Training Score]])</f>
        <v>0.71101871101871095</v>
      </c>
    </row>
    <row r="450" spans="1:14" x14ac:dyDescent="0.25">
      <c r="A450" t="s">
        <v>12908</v>
      </c>
      <c r="B450" t="s">
        <v>12903</v>
      </c>
      <c r="C450" t="s">
        <v>12904</v>
      </c>
      <c r="D450" s="1">
        <v>45777</v>
      </c>
      <c r="E450">
        <v>1</v>
      </c>
      <c r="F450" t="s">
        <v>200</v>
      </c>
      <c r="G450" t="s">
        <v>30</v>
      </c>
      <c r="H450" t="s">
        <v>21</v>
      </c>
      <c r="I450">
        <v>800</v>
      </c>
      <c r="J450" t="s">
        <v>12894</v>
      </c>
      <c r="K450">
        <v>47.5</v>
      </c>
      <c r="L450">
        <v>67.099999999999994</v>
      </c>
      <c r="M450" s="9">
        <f>Table2[[#This Row],[Post-Training Score]]-Table2[[#This Row],[Pre-Training Score]]</f>
        <v>19.599999999999994</v>
      </c>
      <c r="N450" s="13">
        <f>(Table2[[#This Row],[Score Improvement]]/Table2[[#This Row],[Pre-Training Score]])</f>
        <v>0.41263157894736829</v>
      </c>
    </row>
    <row r="451" spans="1:14" x14ac:dyDescent="0.25">
      <c r="A451" t="s">
        <v>12908</v>
      </c>
      <c r="B451" t="s">
        <v>12903</v>
      </c>
      <c r="C451" t="s">
        <v>12904</v>
      </c>
      <c r="D451" s="1">
        <v>45777</v>
      </c>
      <c r="E451">
        <v>1</v>
      </c>
      <c r="F451" t="s">
        <v>9404</v>
      </c>
      <c r="G451" t="s">
        <v>136</v>
      </c>
      <c r="H451" t="s">
        <v>45</v>
      </c>
      <c r="I451">
        <v>800</v>
      </c>
      <c r="J451" t="s">
        <v>12894</v>
      </c>
      <c r="K451">
        <v>74.599999999999994</v>
      </c>
      <c r="L451">
        <v>93</v>
      </c>
      <c r="M451" s="9">
        <f>Table2[[#This Row],[Post-Training Score]]-Table2[[#This Row],[Pre-Training Score]]</f>
        <v>18.400000000000006</v>
      </c>
      <c r="N451" s="13">
        <f>(Table2[[#This Row],[Score Improvement]]/Table2[[#This Row],[Pre-Training Score]])</f>
        <v>0.24664879356568375</v>
      </c>
    </row>
    <row r="452" spans="1:14" x14ac:dyDescent="0.25">
      <c r="A452" t="s">
        <v>12908</v>
      </c>
      <c r="B452" t="s">
        <v>12903</v>
      </c>
      <c r="C452" t="s">
        <v>12904</v>
      </c>
      <c r="D452" s="1">
        <v>45777</v>
      </c>
      <c r="E452">
        <v>1</v>
      </c>
      <c r="F452" t="s">
        <v>3982</v>
      </c>
      <c r="G452" t="s">
        <v>121</v>
      </c>
      <c r="H452" t="s">
        <v>61</v>
      </c>
      <c r="I452">
        <v>800</v>
      </c>
      <c r="J452" t="s">
        <v>12894</v>
      </c>
      <c r="K452">
        <v>68.8</v>
      </c>
      <c r="L452">
        <v>80.400000000000006</v>
      </c>
      <c r="M452" s="9">
        <f>Table2[[#This Row],[Post-Training Score]]-Table2[[#This Row],[Pre-Training Score]]</f>
        <v>11.600000000000009</v>
      </c>
      <c r="N452" s="13">
        <f>(Table2[[#This Row],[Score Improvement]]/Table2[[#This Row],[Pre-Training Score]])</f>
        <v>0.16860465116279083</v>
      </c>
    </row>
    <row r="453" spans="1:14" x14ac:dyDescent="0.25">
      <c r="A453" t="s">
        <v>12908</v>
      </c>
      <c r="B453" t="s">
        <v>12903</v>
      </c>
      <c r="C453" t="s">
        <v>12904</v>
      </c>
      <c r="D453" s="1">
        <v>45777</v>
      </c>
      <c r="E453">
        <v>1</v>
      </c>
      <c r="F453" t="s">
        <v>1907</v>
      </c>
      <c r="G453" t="s">
        <v>39</v>
      </c>
      <c r="H453" t="s">
        <v>61</v>
      </c>
      <c r="I453">
        <v>800</v>
      </c>
      <c r="J453" t="s">
        <v>12894</v>
      </c>
      <c r="K453">
        <v>43.2</v>
      </c>
      <c r="L453">
        <v>77.3</v>
      </c>
      <c r="M453" s="9">
        <f>Table2[[#This Row],[Post-Training Score]]-Table2[[#This Row],[Pre-Training Score]]</f>
        <v>34.099999999999994</v>
      </c>
      <c r="N453" s="13">
        <f>(Table2[[#This Row],[Score Improvement]]/Table2[[#This Row],[Pre-Training Score]])</f>
        <v>0.78935185185185164</v>
      </c>
    </row>
    <row r="454" spans="1:14" x14ac:dyDescent="0.25">
      <c r="A454" t="s">
        <v>12908</v>
      </c>
      <c r="B454" t="s">
        <v>12903</v>
      </c>
      <c r="C454" t="s">
        <v>12904</v>
      </c>
      <c r="D454" s="1">
        <v>45777</v>
      </c>
      <c r="E454">
        <v>1</v>
      </c>
      <c r="F454" t="s">
        <v>8078</v>
      </c>
      <c r="G454" t="s">
        <v>100</v>
      </c>
      <c r="H454" t="s">
        <v>93</v>
      </c>
      <c r="I454">
        <v>800</v>
      </c>
      <c r="J454" t="s">
        <v>12894</v>
      </c>
      <c r="K454">
        <v>71.5</v>
      </c>
      <c r="L454">
        <v>79.7</v>
      </c>
      <c r="M454" s="9">
        <f>Table2[[#This Row],[Post-Training Score]]-Table2[[#This Row],[Pre-Training Score]]</f>
        <v>8.2000000000000028</v>
      </c>
      <c r="N454" s="13">
        <f>(Table2[[#This Row],[Score Improvement]]/Table2[[#This Row],[Pre-Training Score]])</f>
        <v>0.11468531468531472</v>
      </c>
    </row>
    <row r="455" spans="1:14" x14ac:dyDescent="0.25">
      <c r="A455" t="s">
        <v>12908</v>
      </c>
      <c r="B455" t="s">
        <v>12903</v>
      </c>
      <c r="C455" t="s">
        <v>12904</v>
      </c>
      <c r="D455" s="1">
        <v>45777</v>
      </c>
      <c r="E455">
        <v>1</v>
      </c>
      <c r="F455" t="s">
        <v>1080</v>
      </c>
      <c r="G455" t="s">
        <v>79</v>
      </c>
      <c r="H455" t="s">
        <v>93</v>
      </c>
      <c r="I455">
        <v>800</v>
      </c>
      <c r="J455" t="s">
        <v>12894</v>
      </c>
      <c r="K455">
        <v>53.6</v>
      </c>
      <c r="L455">
        <v>65.099999999999994</v>
      </c>
      <c r="M455" s="9">
        <f>Table2[[#This Row],[Post-Training Score]]-Table2[[#This Row],[Pre-Training Score]]</f>
        <v>11.499999999999993</v>
      </c>
      <c r="N455" s="13">
        <f>(Table2[[#This Row],[Score Improvement]]/Table2[[#This Row],[Pre-Training Score]])</f>
        <v>0.21455223880597002</v>
      </c>
    </row>
    <row r="456" spans="1:14" x14ac:dyDescent="0.25">
      <c r="A456" t="s">
        <v>12908</v>
      </c>
      <c r="B456" t="s">
        <v>12903</v>
      </c>
      <c r="C456" t="s">
        <v>12904</v>
      </c>
      <c r="D456" s="1">
        <v>45777</v>
      </c>
      <c r="E456">
        <v>1</v>
      </c>
      <c r="F456" t="s">
        <v>3161</v>
      </c>
      <c r="G456" t="s">
        <v>73</v>
      </c>
      <c r="H456" t="s">
        <v>21</v>
      </c>
      <c r="I456">
        <v>800</v>
      </c>
      <c r="J456" t="s">
        <v>12895</v>
      </c>
      <c r="M456" s="9">
        <f>Table2[[#This Row],[Post-Training Score]]-Table2[[#This Row],[Pre-Training Score]]</f>
        <v>0</v>
      </c>
      <c r="N456" s="13" t="e">
        <f>(Table2[[#This Row],[Score Improvement]]/Table2[[#This Row],[Pre-Training Score]])</f>
        <v>#DIV/0!</v>
      </c>
    </row>
    <row r="457" spans="1:14" x14ac:dyDescent="0.25">
      <c r="A457" t="s">
        <v>12908</v>
      </c>
      <c r="B457" t="s">
        <v>12903</v>
      </c>
      <c r="C457" t="s">
        <v>12904</v>
      </c>
      <c r="D457" s="1">
        <v>45777</v>
      </c>
      <c r="E457">
        <v>1</v>
      </c>
      <c r="F457" t="s">
        <v>3335</v>
      </c>
      <c r="G457" t="s">
        <v>86</v>
      </c>
      <c r="H457" t="s">
        <v>32</v>
      </c>
      <c r="I457">
        <v>800</v>
      </c>
      <c r="J457" t="s">
        <v>12894</v>
      </c>
      <c r="K457">
        <v>64.3</v>
      </c>
      <c r="L457">
        <v>87.8</v>
      </c>
      <c r="M457" s="9">
        <f>Table2[[#This Row],[Post-Training Score]]-Table2[[#This Row],[Pre-Training Score]]</f>
        <v>23.5</v>
      </c>
      <c r="N457" s="13">
        <f>(Table2[[#This Row],[Score Improvement]]/Table2[[#This Row],[Pre-Training Score]])</f>
        <v>0.36547433903576987</v>
      </c>
    </row>
    <row r="458" spans="1:14" x14ac:dyDescent="0.25">
      <c r="A458" t="s">
        <v>12908</v>
      </c>
      <c r="B458" t="s">
        <v>12903</v>
      </c>
      <c r="C458" t="s">
        <v>12904</v>
      </c>
      <c r="D458" s="1">
        <v>45777</v>
      </c>
      <c r="E458">
        <v>1</v>
      </c>
      <c r="F458" t="s">
        <v>8518</v>
      </c>
      <c r="G458" t="s">
        <v>136</v>
      </c>
      <c r="H458" t="s">
        <v>137</v>
      </c>
      <c r="I458">
        <v>800</v>
      </c>
      <c r="J458" t="s">
        <v>12894</v>
      </c>
      <c r="K458">
        <v>52.3</v>
      </c>
      <c r="L458">
        <v>70.599999999999994</v>
      </c>
      <c r="M458" s="9">
        <f>Table2[[#This Row],[Post-Training Score]]-Table2[[#This Row],[Pre-Training Score]]</f>
        <v>18.299999999999997</v>
      </c>
      <c r="N458" s="13">
        <f>(Table2[[#This Row],[Score Improvement]]/Table2[[#This Row],[Pre-Training Score]])</f>
        <v>0.34990439770554488</v>
      </c>
    </row>
    <row r="459" spans="1:14" x14ac:dyDescent="0.25">
      <c r="A459" t="s">
        <v>12908</v>
      </c>
      <c r="B459" t="s">
        <v>12903</v>
      </c>
      <c r="C459" t="s">
        <v>12904</v>
      </c>
      <c r="D459" s="1">
        <v>45777</v>
      </c>
      <c r="E459">
        <v>1</v>
      </c>
      <c r="F459" t="s">
        <v>1777</v>
      </c>
      <c r="G459" t="s">
        <v>86</v>
      </c>
      <c r="H459" t="s">
        <v>32</v>
      </c>
      <c r="I459">
        <v>800</v>
      </c>
      <c r="J459" t="s">
        <v>12894</v>
      </c>
      <c r="K459">
        <v>43.7</v>
      </c>
      <c r="L459">
        <v>74.7</v>
      </c>
      <c r="M459" s="9">
        <f>Table2[[#This Row],[Post-Training Score]]-Table2[[#This Row],[Pre-Training Score]]</f>
        <v>31</v>
      </c>
      <c r="N459" s="13">
        <f>(Table2[[#This Row],[Score Improvement]]/Table2[[#This Row],[Pre-Training Score]])</f>
        <v>0.70938215102974822</v>
      </c>
    </row>
    <row r="460" spans="1:14" x14ac:dyDescent="0.25">
      <c r="A460" t="s">
        <v>12908</v>
      </c>
      <c r="B460" t="s">
        <v>12903</v>
      </c>
      <c r="C460" t="s">
        <v>12904</v>
      </c>
      <c r="D460" s="1">
        <v>45777</v>
      </c>
      <c r="E460">
        <v>1</v>
      </c>
      <c r="F460" t="s">
        <v>8656</v>
      </c>
      <c r="G460" t="s">
        <v>43</v>
      </c>
      <c r="H460" t="s">
        <v>21</v>
      </c>
      <c r="I460">
        <v>800</v>
      </c>
      <c r="J460" t="s">
        <v>12894</v>
      </c>
      <c r="K460">
        <v>61.8</v>
      </c>
      <c r="L460">
        <v>69.400000000000006</v>
      </c>
      <c r="M460" s="9">
        <f>Table2[[#This Row],[Post-Training Score]]-Table2[[#This Row],[Pre-Training Score]]</f>
        <v>7.6000000000000085</v>
      </c>
      <c r="N460" s="13">
        <f>(Table2[[#This Row],[Score Improvement]]/Table2[[#This Row],[Pre-Training Score]])</f>
        <v>0.1229773462783173</v>
      </c>
    </row>
    <row r="461" spans="1:14" x14ac:dyDescent="0.25">
      <c r="A461" t="s">
        <v>12908</v>
      </c>
      <c r="B461" t="s">
        <v>12903</v>
      </c>
      <c r="C461" t="s">
        <v>12904</v>
      </c>
      <c r="D461" s="1">
        <v>45777</v>
      </c>
      <c r="E461">
        <v>1</v>
      </c>
      <c r="F461" t="s">
        <v>5633</v>
      </c>
      <c r="G461" t="s">
        <v>69</v>
      </c>
      <c r="H461" t="s">
        <v>45</v>
      </c>
      <c r="I461">
        <v>800</v>
      </c>
      <c r="J461" t="s">
        <v>12894</v>
      </c>
      <c r="K461">
        <v>71.8</v>
      </c>
      <c r="L461">
        <v>100</v>
      </c>
      <c r="M461" s="9">
        <f>Table2[[#This Row],[Post-Training Score]]-Table2[[#This Row],[Pre-Training Score]]</f>
        <v>28.200000000000003</v>
      </c>
      <c r="N461" s="13">
        <f>(Table2[[#This Row],[Score Improvement]]/Table2[[#This Row],[Pre-Training Score]])</f>
        <v>0.39275766016713098</v>
      </c>
    </row>
    <row r="462" spans="1:14" x14ac:dyDescent="0.25">
      <c r="A462" t="s">
        <v>12908</v>
      </c>
      <c r="B462" t="s">
        <v>12903</v>
      </c>
      <c r="C462" t="s">
        <v>12904</v>
      </c>
      <c r="D462" s="1">
        <v>45777</v>
      </c>
      <c r="E462">
        <v>1</v>
      </c>
      <c r="F462" t="s">
        <v>6804</v>
      </c>
      <c r="G462" t="s">
        <v>39</v>
      </c>
      <c r="H462" t="s">
        <v>32</v>
      </c>
      <c r="I462">
        <v>800</v>
      </c>
      <c r="J462" t="s">
        <v>12894</v>
      </c>
      <c r="K462">
        <v>52.8</v>
      </c>
      <c r="L462">
        <v>62.8</v>
      </c>
      <c r="M462" s="9">
        <f>Table2[[#This Row],[Post-Training Score]]-Table2[[#This Row],[Pre-Training Score]]</f>
        <v>10</v>
      </c>
      <c r="N462" s="13">
        <f>(Table2[[#This Row],[Score Improvement]]/Table2[[#This Row],[Pre-Training Score]])</f>
        <v>0.18939393939393939</v>
      </c>
    </row>
    <row r="463" spans="1:14" x14ac:dyDescent="0.25">
      <c r="A463" t="s">
        <v>12908</v>
      </c>
      <c r="B463" t="s">
        <v>12903</v>
      </c>
      <c r="C463" t="s">
        <v>12904</v>
      </c>
      <c r="D463" s="1">
        <v>45777</v>
      </c>
      <c r="E463">
        <v>1</v>
      </c>
      <c r="F463" t="s">
        <v>1317</v>
      </c>
      <c r="G463" t="s">
        <v>121</v>
      </c>
      <c r="H463" t="s">
        <v>45</v>
      </c>
      <c r="I463">
        <v>800</v>
      </c>
      <c r="J463" t="s">
        <v>12894</v>
      </c>
      <c r="K463">
        <v>67.900000000000006</v>
      </c>
      <c r="L463">
        <v>83</v>
      </c>
      <c r="M463" s="9">
        <f>Table2[[#This Row],[Post-Training Score]]-Table2[[#This Row],[Pre-Training Score]]</f>
        <v>15.099999999999994</v>
      </c>
      <c r="N463" s="13">
        <f>(Table2[[#This Row],[Score Improvement]]/Table2[[#This Row],[Pre-Training Score]])</f>
        <v>0.2223858615611192</v>
      </c>
    </row>
    <row r="464" spans="1:14" x14ac:dyDescent="0.25">
      <c r="A464" t="s">
        <v>12908</v>
      </c>
      <c r="B464" t="s">
        <v>12903</v>
      </c>
      <c r="C464" t="s">
        <v>12904</v>
      </c>
      <c r="D464" s="1">
        <v>45777</v>
      </c>
      <c r="E464">
        <v>1</v>
      </c>
      <c r="F464" t="s">
        <v>7523</v>
      </c>
      <c r="G464" t="s">
        <v>30</v>
      </c>
      <c r="H464" t="s">
        <v>145</v>
      </c>
      <c r="I464">
        <v>800</v>
      </c>
      <c r="J464" t="s">
        <v>12894</v>
      </c>
      <c r="K464">
        <v>51.7</v>
      </c>
      <c r="L464">
        <v>73.2</v>
      </c>
      <c r="M464" s="9">
        <f>Table2[[#This Row],[Post-Training Score]]-Table2[[#This Row],[Pre-Training Score]]</f>
        <v>21.5</v>
      </c>
      <c r="N464" s="13">
        <f>(Table2[[#This Row],[Score Improvement]]/Table2[[#This Row],[Pre-Training Score]])</f>
        <v>0.41586073500967113</v>
      </c>
    </row>
    <row r="465" spans="1:14" x14ac:dyDescent="0.25">
      <c r="A465" t="s">
        <v>12908</v>
      </c>
      <c r="B465" t="s">
        <v>12903</v>
      </c>
      <c r="C465" t="s">
        <v>12904</v>
      </c>
      <c r="D465" s="1">
        <v>45777</v>
      </c>
      <c r="E465">
        <v>1</v>
      </c>
      <c r="F465" t="s">
        <v>6315</v>
      </c>
      <c r="G465" t="s">
        <v>43</v>
      </c>
      <c r="H465" t="s">
        <v>45</v>
      </c>
      <c r="I465">
        <v>800</v>
      </c>
      <c r="J465" t="s">
        <v>12894</v>
      </c>
      <c r="K465">
        <v>67.099999999999994</v>
      </c>
      <c r="L465">
        <v>93.3</v>
      </c>
      <c r="M465" s="9">
        <f>Table2[[#This Row],[Post-Training Score]]-Table2[[#This Row],[Pre-Training Score]]</f>
        <v>26.200000000000003</v>
      </c>
      <c r="N465" s="13">
        <f>(Table2[[#This Row],[Score Improvement]]/Table2[[#This Row],[Pre-Training Score]])</f>
        <v>0.39046199701937412</v>
      </c>
    </row>
    <row r="466" spans="1:14" x14ac:dyDescent="0.25">
      <c r="A466" t="s">
        <v>12908</v>
      </c>
      <c r="B466" t="s">
        <v>12903</v>
      </c>
      <c r="C466" t="s">
        <v>12904</v>
      </c>
      <c r="D466" s="1">
        <v>45777</v>
      </c>
      <c r="E466">
        <v>1</v>
      </c>
      <c r="F466" t="s">
        <v>8442</v>
      </c>
      <c r="G466" t="s">
        <v>121</v>
      </c>
      <c r="H466" t="s">
        <v>32</v>
      </c>
      <c r="I466">
        <v>800</v>
      </c>
      <c r="J466" t="s">
        <v>12894</v>
      </c>
      <c r="K466">
        <v>49.1</v>
      </c>
      <c r="L466">
        <v>56.4</v>
      </c>
      <c r="M466" s="9">
        <f>Table2[[#This Row],[Post-Training Score]]-Table2[[#This Row],[Pre-Training Score]]</f>
        <v>7.2999999999999972</v>
      </c>
      <c r="N466" s="13">
        <f>(Table2[[#This Row],[Score Improvement]]/Table2[[#This Row],[Pre-Training Score]])</f>
        <v>0.14867617107942968</v>
      </c>
    </row>
    <row r="467" spans="1:14" x14ac:dyDescent="0.25">
      <c r="A467" t="s">
        <v>12908</v>
      </c>
      <c r="B467" t="s">
        <v>12903</v>
      </c>
      <c r="C467" t="s">
        <v>12904</v>
      </c>
      <c r="D467" s="1">
        <v>45777</v>
      </c>
      <c r="E467">
        <v>1</v>
      </c>
      <c r="F467" t="s">
        <v>6388</v>
      </c>
      <c r="G467" t="s">
        <v>86</v>
      </c>
      <c r="H467" t="s">
        <v>32</v>
      </c>
      <c r="I467">
        <v>800</v>
      </c>
      <c r="J467" t="s">
        <v>12894</v>
      </c>
      <c r="K467">
        <v>46.7</v>
      </c>
      <c r="L467">
        <v>71.599999999999994</v>
      </c>
      <c r="M467" s="9">
        <f>Table2[[#This Row],[Post-Training Score]]-Table2[[#This Row],[Pre-Training Score]]</f>
        <v>24.899999999999991</v>
      </c>
      <c r="N467" s="13">
        <f>(Table2[[#This Row],[Score Improvement]]/Table2[[#This Row],[Pre-Training Score]])</f>
        <v>0.53319057815845805</v>
      </c>
    </row>
    <row r="468" spans="1:14" x14ac:dyDescent="0.25">
      <c r="A468" t="s">
        <v>12908</v>
      </c>
      <c r="B468" t="s">
        <v>12903</v>
      </c>
      <c r="C468" t="s">
        <v>12904</v>
      </c>
      <c r="D468" s="1">
        <v>45777</v>
      </c>
      <c r="E468">
        <v>1</v>
      </c>
      <c r="F468" t="s">
        <v>10774</v>
      </c>
      <c r="G468" t="s">
        <v>30</v>
      </c>
      <c r="H468" t="s">
        <v>61</v>
      </c>
      <c r="I468">
        <v>800</v>
      </c>
      <c r="J468" t="s">
        <v>12894</v>
      </c>
      <c r="K468">
        <v>63.2</v>
      </c>
      <c r="L468">
        <v>87.9</v>
      </c>
      <c r="M468" s="9">
        <f>Table2[[#This Row],[Post-Training Score]]-Table2[[#This Row],[Pre-Training Score]]</f>
        <v>24.700000000000003</v>
      </c>
      <c r="N468" s="13">
        <f>(Table2[[#This Row],[Score Improvement]]/Table2[[#This Row],[Pre-Training Score]])</f>
        <v>0.39082278481012661</v>
      </c>
    </row>
    <row r="469" spans="1:14" x14ac:dyDescent="0.25">
      <c r="A469" t="s">
        <v>12908</v>
      </c>
      <c r="B469" t="s">
        <v>12903</v>
      </c>
      <c r="C469" t="s">
        <v>12904</v>
      </c>
      <c r="D469" s="1">
        <v>45777</v>
      </c>
      <c r="E469">
        <v>1</v>
      </c>
      <c r="F469" t="s">
        <v>7192</v>
      </c>
      <c r="G469" t="s">
        <v>43</v>
      </c>
      <c r="H469" t="s">
        <v>32</v>
      </c>
      <c r="I469">
        <v>800</v>
      </c>
      <c r="J469" t="s">
        <v>12894</v>
      </c>
      <c r="K469">
        <v>42.9</v>
      </c>
      <c r="L469">
        <v>76.2</v>
      </c>
      <c r="M469" s="9">
        <f>Table2[[#This Row],[Post-Training Score]]-Table2[[#This Row],[Pre-Training Score]]</f>
        <v>33.300000000000004</v>
      </c>
      <c r="N469" s="13">
        <f>(Table2[[#This Row],[Score Improvement]]/Table2[[#This Row],[Pre-Training Score]])</f>
        <v>0.77622377622377636</v>
      </c>
    </row>
    <row r="470" spans="1:14" x14ac:dyDescent="0.25">
      <c r="A470" t="s">
        <v>12908</v>
      </c>
      <c r="B470" t="s">
        <v>12903</v>
      </c>
      <c r="C470" t="s">
        <v>12904</v>
      </c>
      <c r="D470" s="1">
        <v>45777</v>
      </c>
      <c r="E470">
        <v>1</v>
      </c>
      <c r="F470" t="s">
        <v>651</v>
      </c>
      <c r="G470" t="s">
        <v>86</v>
      </c>
      <c r="H470" t="s">
        <v>145</v>
      </c>
      <c r="I470">
        <v>800</v>
      </c>
      <c r="J470" t="s">
        <v>12894</v>
      </c>
      <c r="K470">
        <v>68.7</v>
      </c>
      <c r="L470">
        <v>100</v>
      </c>
      <c r="M470" s="9">
        <f>Table2[[#This Row],[Post-Training Score]]-Table2[[#This Row],[Pre-Training Score]]</f>
        <v>31.299999999999997</v>
      </c>
      <c r="N470" s="13">
        <f>(Table2[[#This Row],[Score Improvement]]/Table2[[#This Row],[Pre-Training Score]])</f>
        <v>0.45560407569141187</v>
      </c>
    </row>
    <row r="471" spans="1:14" x14ac:dyDescent="0.25">
      <c r="A471" t="s">
        <v>12908</v>
      </c>
      <c r="B471" t="s">
        <v>12903</v>
      </c>
      <c r="C471" t="s">
        <v>12904</v>
      </c>
      <c r="D471" s="1">
        <v>45777</v>
      </c>
      <c r="E471">
        <v>1</v>
      </c>
      <c r="F471" t="s">
        <v>2842</v>
      </c>
      <c r="G471" t="s">
        <v>30</v>
      </c>
      <c r="H471" t="s">
        <v>32</v>
      </c>
      <c r="I471">
        <v>800</v>
      </c>
      <c r="J471" t="s">
        <v>12894</v>
      </c>
      <c r="K471">
        <v>62.1</v>
      </c>
      <c r="L471">
        <v>90.3</v>
      </c>
      <c r="M471" s="9">
        <f>Table2[[#This Row],[Post-Training Score]]-Table2[[#This Row],[Pre-Training Score]]</f>
        <v>28.199999999999996</v>
      </c>
      <c r="N471" s="13">
        <f>(Table2[[#This Row],[Score Improvement]]/Table2[[#This Row],[Pre-Training Score]])</f>
        <v>0.45410628019323662</v>
      </c>
    </row>
    <row r="472" spans="1:14" x14ac:dyDescent="0.25">
      <c r="A472" t="s">
        <v>12908</v>
      </c>
      <c r="B472" t="s">
        <v>12903</v>
      </c>
      <c r="C472" t="s">
        <v>12904</v>
      </c>
      <c r="D472" s="1">
        <v>45777</v>
      </c>
      <c r="E472">
        <v>1</v>
      </c>
      <c r="F472" t="s">
        <v>10152</v>
      </c>
      <c r="G472" t="s">
        <v>136</v>
      </c>
      <c r="H472" t="s">
        <v>45</v>
      </c>
      <c r="I472">
        <v>800</v>
      </c>
      <c r="J472" t="s">
        <v>12894</v>
      </c>
      <c r="K472">
        <v>68</v>
      </c>
      <c r="L472">
        <v>89.2</v>
      </c>
      <c r="M472" s="9">
        <f>Table2[[#This Row],[Post-Training Score]]-Table2[[#This Row],[Pre-Training Score]]</f>
        <v>21.200000000000003</v>
      </c>
      <c r="N472" s="13">
        <f>(Table2[[#This Row],[Score Improvement]]/Table2[[#This Row],[Pre-Training Score]])</f>
        <v>0.311764705882353</v>
      </c>
    </row>
    <row r="473" spans="1:14" x14ac:dyDescent="0.25">
      <c r="A473" t="s">
        <v>12908</v>
      </c>
      <c r="B473" t="s">
        <v>12903</v>
      </c>
      <c r="C473" t="s">
        <v>12904</v>
      </c>
      <c r="D473" s="1">
        <v>45777</v>
      </c>
      <c r="E473">
        <v>1</v>
      </c>
      <c r="F473" t="s">
        <v>7586</v>
      </c>
      <c r="G473" t="s">
        <v>69</v>
      </c>
      <c r="H473" t="s">
        <v>61</v>
      </c>
      <c r="I473">
        <v>800</v>
      </c>
      <c r="J473" t="s">
        <v>12894</v>
      </c>
      <c r="K473">
        <v>70.5</v>
      </c>
      <c r="L473">
        <v>92.2</v>
      </c>
      <c r="M473" s="9">
        <f>Table2[[#This Row],[Post-Training Score]]-Table2[[#This Row],[Pre-Training Score]]</f>
        <v>21.700000000000003</v>
      </c>
      <c r="N473" s="13">
        <f>(Table2[[#This Row],[Score Improvement]]/Table2[[#This Row],[Pre-Training Score]])</f>
        <v>0.30780141843971637</v>
      </c>
    </row>
    <row r="474" spans="1:14" x14ac:dyDescent="0.25">
      <c r="A474" t="s">
        <v>12908</v>
      </c>
      <c r="B474" t="s">
        <v>12903</v>
      </c>
      <c r="C474" t="s">
        <v>12904</v>
      </c>
      <c r="D474" s="1">
        <v>45777</v>
      </c>
      <c r="E474">
        <v>1</v>
      </c>
      <c r="F474" t="s">
        <v>4035</v>
      </c>
      <c r="G474" t="s">
        <v>86</v>
      </c>
      <c r="H474" t="s">
        <v>61</v>
      </c>
      <c r="I474">
        <v>800</v>
      </c>
      <c r="J474" t="s">
        <v>12894</v>
      </c>
      <c r="K474">
        <v>54.5</v>
      </c>
      <c r="L474">
        <v>66.400000000000006</v>
      </c>
      <c r="M474" s="9">
        <f>Table2[[#This Row],[Post-Training Score]]-Table2[[#This Row],[Pre-Training Score]]</f>
        <v>11.900000000000006</v>
      </c>
      <c r="N474" s="13">
        <f>(Table2[[#This Row],[Score Improvement]]/Table2[[#This Row],[Pre-Training Score]])</f>
        <v>0.2183486238532111</v>
      </c>
    </row>
    <row r="475" spans="1:14" x14ac:dyDescent="0.25">
      <c r="A475" t="s">
        <v>12908</v>
      </c>
      <c r="B475" t="s">
        <v>12903</v>
      </c>
      <c r="C475" t="s">
        <v>12904</v>
      </c>
      <c r="D475" s="1">
        <v>45777</v>
      </c>
      <c r="E475">
        <v>1</v>
      </c>
      <c r="F475" t="s">
        <v>6855</v>
      </c>
      <c r="G475" t="s">
        <v>79</v>
      </c>
      <c r="H475" t="s">
        <v>93</v>
      </c>
      <c r="I475">
        <v>800</v>
      </c>
      <c r="J475" t="s">
        <v>12894</v>
      </c>
      <c r="K475">
        <v>40.6</v>
      </c>
      <c r="L475">
        <v>64.3</v>
      </c>
      <c r="M475" s="9">
        <f>Table2[[#This Row],[Post-Training Score]]-Table2[[#This Row],[Pre-Training Score]]</f>
        <v>23.699999999999996</v>
      </c>
      <c r="N475" s="13">
        <f>(Table2[[#This Row],[Score Improvement]]/Table2[[#This Row],[Pre-Training Score]])</f>
        <v>0.58374384236453192</v>
      </c>
    </row>
    <row r="476" spans="1:14" x14ac:dyDescent="0.25">
      <c r="A476" t="s">
        <v>12909</v>
      </c>
      <c r="B476" t="s">
        <v>12910</v>
      </c>
      <c r="C476" t="s">
        <v>12911</v>
      </c>
      <c r="D476" s="1">
        <v>45848</v>
      </c>
      <c r="E476">
        <v>1</v>
      </c>
      <c r="F476" t="s">
        <v>5238</v>
      </c>
      <c r="G476" t="s">
        <v>121</v>
      </c>
      <c r="H476" t="s">
        <v>32</v>
      </c>
      <c r="I476">
        <v>600</v>
      </c>
      <c r="J476" t="s">
        <v>12894</v>
      </c>
      <c r="K476">
        <v>49.9</v>
      </c>
      <c r="L476">
        <v>55</v>
      </c>
      <c r="M476" s="9">
        <f>Table2[[#This Row],[Post-Training Score]]-Table2[[#This Row],[Pre-Training Score]]</f>
        <v>5.1000000000000014</v>
      </c>
      <c r="N476" s="13">
        <f>(Table2[[#This Row],[Score Improvement]]/Table2[[#This Row],[Pre-Training Score]])</f>
        <v>0.1022044088176353</v>
      </c>
    </row>
    <row r="477" spans="1:14" x14ac:dyDescent="0.25">
      <c r="A477" t="s">
        <v>12909</v>
      </c>
      <c r="B477" t="s">
        <v>12910</v>
      </c>
      <c r="C477" t="s">
        <v>12911</v>
      </c>
      <c r="D477" s="1">
        <v>45848</v>
      </c>
      <c r="E477">
        <v>1</v>
      </c>
      <c r="F477" t="s">
        <v>10817</v>
      </c>
      <c r="G477" t="s">
        <v>43</v>
      </c>
      <c r="H477" t="s">
        <v>21</v>
      </c>
      <c r="I477">
        <v>600</v>
      </c>
      <c r="J477" t="s">
        <v>12894</v>
      </c>
      <c r="K477">
        <v>54.6</v>
      </c>
      <c r="L477">
        <v>81.900000000000006</v>
      </c>
      <c r="M477" s="9">
        <f>Table2[[#This Row],[Post-Training Score]]-Table2[[#This Row],[Pre-Training Score]]</f>
        <v>27.300000000000004</v>
      </c>
      <c r="N477" s="13">
        <f>(Table2[[#This Row],[Score Improvement]]/Table2[[#This Row],[Pre-Training Score]])</f>
        <v>0.50000000000000011</v>
      </c>
    </row>
    <row r="478" spans="1:14" x14ac:dyDescent="0.25">
      <c r="A478" t="s">
        <v>12909</v>
      </c>
      <c r="B478" t="s">
        <v>12910</v>
      </c>
      <c r="C478" t="s">
        <v>12911</v>
      </c>
      <c r="D478" s="1">
        <v>45848</v>
      </c>
      <c r="E478">
        <v>1</v>
      </c>
      <c r="F478" t="s">
        <v>9690</v>
      </c>
      <c r="G478" t="s">
        <v>100</v>
      </c>
      <c r="H478" t="s">
        <v>137</v>
      </c>
      <c r="I478">
        <v>600</v>
      </c>
      <c r="J478" t="s">
        <v>12894</v>
      </c>
      <c r="K478">
        <v>57.6</v>
      </c>
      <c r="L478">
        <v>88.4</v>
      </c>
      <c r="M478" s="9">
        <f>Table2[[#This Row],[Post-Training Score]]-Table2[[#This Row],[Pre-Training Score]]</f>
        <v>30.800000000000004</v>
      </c>
      <c r="N478" s="13">
        <f>(Table2[[#This Row],[Score Improvement]]/Table2[[#This Row],[Pre-Training Score]])</f>
        <v>0.53472222222222232</v>
      </c>
    </row>
    <row r="479" spans="1:14" x14ac:dyDescent="0.25">
      <c r="A479" t="s">
        <v>12909</v>
      </c>
      <c r="B479" t="s">
        <v>12910</v>
      </c>
      <c r="C479" t="s">
        <v>12911</v>
      </c>
      <c r="D479" s="1">
        <v>45848</v>
      </c>
      <c r="E479">
        <v>1</v>
      </c>
      <c r="F479" t="s">
        <v>6922</v>
      </c>
      <c r="G479" t="s">
        <v>121</v>
      </c>
      <c r="H479" t="s">
        <v>21</v>
      </c>
      <c r="I479">
        <v>600</v>
      </c>
      <c r="J479" t="s">
        <v>12894</v>
      </c>
      <c r="K479">
        <v>72.7</v>
      </c>
      <c r="L479">
        <v>83.4</v>
      </c>
      <c r="M479" s="9">
        <f>Table2[[#This Row],[Post-Training Score]]-Table2[[#This Row],[Pre-Training Score]]</f>
        <v>10.700000000000003</v>
      </c>
      <c r="N479" s="13">
        <f>(Table2[[#This Row],[Score Improvement]]/Table2[[#This Row],[Pre-Training Score]])</f>
        <v>0.14718019257221462</v>
      </c>
    </row>
    <row r="480" spans="1:14" x14ac:dyDescent="0.25">
      <c r="A480" t="s">
        <v>12909</v>
      </c>
      <c r="B480" t="s">
        <v>12910</v>
      </c>
      <c r="C480" t="s">
        <v>12911</v>
      </c>
      <c r="D480" s="1">
        <v>45848</v>
      </c>
      <c r="E480">
        <v>1</v>
      </c>
      <c r="F480" t="s">
        <v>9205</v>
      </c>
      <c r="G480" t="s">
        <v>30</v>
      </c>
      <c r="H480" t="s">
        <v>45</v>
      </c>
      <c r="I480">
        <v>600</v>
      </c>
      <c r="J480" t="s">
        <v>12894</v>
      </c>
      <c r="K480">
        <v>47</v>
      </c>
      <c r="L480">
        <v>81.599999999999994</v>
      </c>
      <c r="M480" s="9">
        <f>Table2[[#This Row],[Post-Training Score]]-Table2[[#This Row],[Pre-Training Score]]</f>
        <v>34.599999999999994</v>
      </c>
      <c r="N480" s="13">
        <f>(Table2[[#This Row],[Score Improvement]]/Table2[[#This Row],[Pre-Training Score]])</f>
        <v>0.73617021276595729</v>
      </c>
    </row>
    <row r="481" spans="1:14" x14ac:dyDescent="0.25">
      <c r="A481" t="s">
        <v>12909</v>
      </c>
      <c r="B481" t="s">
        <v>12910</v>
      </c>
      <c r="C481" t="s">
        <v>12911</v>
      </c>
      <c r="D481" s="1">
        <v>45848</v>
      </c>
      <c r="E481">
        <v>1</v>
      </c>
      <c r="F481" t="s">
        <v>2545</v>
      </c>
      <c r="G481" t="s">
        <v>43</v>
      </c>
      <c r="H481" t="s">
        <v>32</v>
      </c>
      <c r="I481">
        <v>600</v>
      </c>
      <c r="J481" t="s">
        <v>12894</v>
      </c>
      <c r="K481">
        <v>48.6</v>
      </c>
      <c r="L481">
        <v>80</v>
      </c>
      <c r="M481" s="9">
        <f>Table2[[#This Row],[Post-Training Score]]-Table2[[#This Row],[Pre-Training Score]]</f>
        <v>31.4</v>
      </c>
      <c r="N481" s="13">
        <f>(Table2[[#This Row],[Score Improvement]]/Table2[[#This Row],[Pre-Training Score]])</f>
        <v>0.64609053497942381</v>
      </c>
    </row>
    <row r="482" spans="1:14" x14ac:dyDescent="0.25">
      <c r="A482" t="s">
        <v>12909</v>
      </c>
      <c r="B482" t="s">
        <v>12910</v>
      </c>
      <c r="C482" t="s">
        <v>12911</v>
      </c>
      <c r="D482" s="1">
        <v>45848</v>
      </c>
      <c r="E482">
        <v>1</v>
      </c>
      <c r="F482" t="s">
        <v>4006</v>
      </c>
      <c r="G482" t="s">
        <v>39</v>
      </c>
      <c r="H482" t="s">
        <v>21</v>
      </c>
      <c r="I482">
        <v>600</v>
      </c>
      <c r="J482" t="s">
        <v>12894</v>
      </c>
      <c r="K482">
        <v>73.8</v>
      </c>
      <c r="L482">
        <v>85.2</v>
      </c>
      <c r="M482" s="9">
        <f>Table2[[#This Row],[Post-Training Score]]-Table2[[#This Row],[Pre-Training Score]]</f>
        <v>11.400000000000006</v>
      </c>
      <c r="N482" s="13">
        <f>(Table2[[#This Row],[Score Improvement]]/Table2[[#This Row],[Pre-Training Score]])</f>
        <v>0.15447154471544725</v>
      </c>
    </row>
    <row r="483" spans="1:14" x14ac:dyDescent="0.25">
      <c r="A483" t="s">
        <v>12909</v>
      </c>
      <c r="B483" t="s">
        <v>12910</v>
      </c>
      <c r="C483" t="s">
        <v>12911</v>
      </c>
      <c r="D483" s="1">
        <v>45848</v>
      </c>
      <c r="E483">
        <v>1</v>
      </c>
      <c r="F483" t="s">
        <v>7295</v>
      </c>
      <c r="G483" t="s">
        <v>69</v>
      </c>
      <c r="H483" t="s">
        <v>137</v>
      </c>
      <c r="I483">
        <v>600</v>
      </c>
      <c r="J483" t="s">
        <v>12894</v>
      </c>
      <c r="K483">
        <v>62.6</v>
      </c>
      <c r="L483">
        <v>85.6</v>
      </c>
      <c r="M483" s="9">
        <f>Table2[[#This Row],[Post-Training Score]]-Table2[[#This Row],[Pre-Training Score]]</f>
        <v>22.999999999999993</v>
      </c>
      <c r="N483" s="13">
        <f>(Table2[[#This Row],[Score Improvement]]/Table2[[#This Row],[Pre-Training Score]])</f>
        <v>0.36741214057507976</v>
      </c>
    </row>
    <row r="484" spans="1:14" x14ac:dyDescent="0.25">
      <c r="A484" t="s">
        <v>12909</v>
      </c>
      <c r="B484" t="s">
        <v>12910</v>
      </c>
      <c r="C484" t="s">
        <v>12911</v>
      </c>
      <c r="D484" s="1">
        <v>45848</v>
      </c>
      <c r="E484">
        <v>1</v>
      </c>
      <c r="F484" t="s">
        <v>2146</v>
      </c>
      <c r="G484" t="s">
        <v>100</v>
      </c>
      <c r="H484" t="s">
        <v>32</v>
      </c>
      <c r="I484">
        <v>600</v>
      </c>
      <c r="J484" t="s">
        <v>12894</v>
      </c>
      <c r="K484">
        <v>45.6</v>
      </c>
      <c r="L484">
        <v>71.7</v>
      </c>
      <c r="M484" s="9">
        <f>Table2[[#This Row],[Post-Training Score]]-Table2[[#This Row],[Pre-Training Score]]</f>
        <v>26.1</v>
      </c>
      <c r="N484" s="13">
        <f>(Table2[[#This Row],[Score Improvement]]/Table2[[#This Row],[Pre-Training Score]])</f>
        <v>0.57236842105263164</v>
      </c>
    </row>
    <row r="485" spans="1:14" x14ac:dyDescent="0.25">
      <c r="A485" t="s">
        <v>12909</v>
      </c>
      <c r="B485" t="s">
        <v>12910</v>
      </c>
      <c r="C485" t="s">
        <v>12911</v>
      </c>
      <c r="D485" s="1">
        <v>45848</v>
      </c>
      <c r="E485">
        <v>1</v>
      </c>
      <c r="F485" t="s">
        <v>2265</v>
      </c>
      <c r="G485" t="s">
        <v>79</v>
      </c>
      <c r="H485" t="s">
        <v>61</v>
      </c>
      <c r="I485">
        <v>600</v>
      </c>
      <c r="J485" t="s">
        <v>12894</v>
      </c>
      <c r="K485">
        <v>70.8</v>
      </c>
      <c r="L485">
        <v>84</v>
      </c>
      <c r="M485" s="9">
        <f>Table2[[#This Row],[Post-Training Score]]-Table2[[#This Row],[Pre-Training Score]]</f>
        <v>13.200000000000003</v>
      </c>
      <c r="N485" s="13">
        <f>(Table2[[#This Row],[Score Improvement]]/Table2[[#This Row],[Pre-Training Score]])</f>
        <v>0.18644067796610175</v>
      </c>
    </row>
    <row r="486" spans="1:14" x14ac:dyDescent="0.25">
      <c r="A486" t="s">
        <v>12909</v>
      </c>
      <c r="B486" t="s">
        <v>12910</v>
      </c>
      <c r="C486" t="s">
        <v>12911</v>
      </c>
      <c r="D486" s="1">
        <v>45848</v>
      </c>
      <c r="E486">
        <v>1</v>
      </c>
      <c r="F486" t="s">
        <v>587</v>
      </c>
      <c r="G486" t="s">
        <v>19</v>
      </c>
      <c r="H486" t="s">
        <v>137</v>
      </c>
      <c r="I486">
        <v>600</v>
      </c>
      <c r="J486" t="s">
        <v>12894</v>
      </c>
      <c r="K486">
        <v>69.2</v>
      </c>
      <c r="L486">
        <v>78.5</v>
      </c>
      <c r="M486" s="9">
        <f>Table2[[#This Row],[Post-Training Score]]-Table2[[#This Row],[Pre-Training Score]]</f>
        <v>9.2999999999999972</v>
      </c>
      <c r="N486" s="13">
        <f>(Table2[[#This Row],[Score Improvement]]/Table2[[#This Row],[Pre-Training Score]])</f>
        <v>0.13439306358381498</v>
      </c>
    </row>
    <row r="487" spans="1:14" x14ac:dyDescent="0.25">
      <c r="A487" t="s">
        <v>12909</v>
      </c>
      <c r="B487" t="s">
        <v>12910</v>
      </c>
      <c r="C487" t="s">
        <v>12911</v>
      </c>
      <c r="D487" s="1">
        <v>45848</v>
      </c>
      <c r="E487">
        <v>1</v>
      </c>
      <c r="F487" t="s">
        <v>3181</v>
      </c>
      <c r="G487" t="s">
        <v>79</v>
      </c>
      <c r="H487" t="s">
        <v>93</v>
      </c>
      <c r="I487">
        <v>600</v>
      </c>
      <c r="J487" t="s">
        <v>12894</v>
      </c>
      <c r="K487">
        <v>44.4</v>
      </c>
      <c r="L487">
        <v>50.4</v>
      </c>
      <c r="M487" s="9">
        <f>Table2[[#This Row],[Post-Training Score]]-Table2[[#This Row],[Pre-Training Score]]</f>
        <v>6</v>
      </c>
      <c r="N487" s="13">
        <f>(Table2[[#This Row],[Score Improvement]]/Table2[[#This Row],[Pre-Training Score]])</f>
        <v>0.13513513513513514</v>
      </c>
    </row>
    <row r="488" spans="1:14" x14ac:dyDescent="0.25">
      <c r="A488" t="s">
        <v>12909</v>
      </c>
      <c r="B488" t="s">
        <v>12910</v>
      </c>
      <c r="C488" t="s">
        <v>12911</v>
      </c>
      <c r="D488" s="1">
        <v>45848</v>
      </c>
      <c r="E488">
        <v>1</v>
      </c>
      <c r="F488" t="s">
        <v>11123</v>
      </c>
      <c r="G488" t="s">
        <v>79</v>
      </c>
      <c r="H488" t="s">
        <v>61</v>
      </c>
      <c r="I488">
        <v>600</v>
      </c>
      <c r="J488" t="s">
        <v>12894</v>
      </c>
      <c r="K488">
        <v>63.2</v>
      </c>
      <c r="L488">
        <v>86.8</v>
      </c>
      <c r="M488" s="9">
        <f>Table2[[#This Row],[Post-Training Score]]-Table2[[#This Row],[Pre-Training Score]]</f>
        <v>23.599999999999994</v>
      </c>
      <c r="N488" s="13">
        <f>(Table2[[#This Row],[Score Improvement]]/Table2[[#This Row],[Pre-Training Score]])</f>
        <v>0.37341772151898722</v>
      </c>
    </row>
    <row r="489" spans="1:14" x14ac:dyDescent="0.25">
      <c r="A489" t="s">
        <v>12909</v>
      </c>
      <c r="B489" t="s">
        <v>12910</v>
      </c>
      <c r="C489" t="s">
        <v>12911</v>
      </c>
      <c r="D489" s="1">
        <v>45848</v>
      </c>
      <c r="E489">
        <v>1</v>
      </c>
      <c r="F489" t="s">
        <v>6776</v>
      </c>
      <c r="G489" t="s">
        <v>100</v>
      </c>
      <c r="H489" t="s">
        <v>61</v>
      </c>
      <c r="I489">
        <v>600</v>
      </c>
      <c r="J489" t="s">
        <v>12894</v>
      </c>
      <c r="K489">
        <v>66.099999999999994</v>
      </c>
      <c r="L489">
        <v>96.3</v>
      </c>
      <c r="M489" s="9">
        <f>Table2[[#This Row],[Post-Training Score]]-Table2[[#This Row],[Pre-Training Score]]</f>
        <v>30.200000000000003</v>
      </c>
      <c r="N489" s="13">
        <f>(Table2[[#This Row],[Score Improvement]]/Table2[[#This Row],[Pre-Training Score]])</f>
        <v>0.45688350983358555</v>
      </c>
    </row>
    <row r="490" spans="1:14" x14ac:dyDescent="0.25">
      <c r="A490" t="s">
        <v>12909</v>
      </c>
      <c r="B490" t="s">
        <v>12910</v>
      </c>
      <c r="C490" t="s">
        <v>12911</v>
      </c>
      <c r="D490" s="1">
        <v>45848</v>
      </c>
      <c r="E490">
        <v>1</v>
      </c>
      <c r="F490" t="s">
        <v>4804</v>
      </c>
      <c r="G490" t="s">
        <v>79</v>
      </c>
      <c r="H490" t="s">
        <v>145</v>
      </c>
      <c r="I490">
        <v>600</v>
      </c>
      <c r="J490" t="s">
        <v>12894</v>
      </c>
      <c r="K490">
        <v>73.2</v>
      </c>
      <c r="L490">
        <v>99.6</v>
      </c>
      <c r="M490" s="9">
        <f>Table2[[#This Row],[Post-Training Score]]-Table2[[#This Row],[Pre-Training Score]]</f>
        <v>26.399999999999991</v>
      </c>
      <c r="N490" s="13">
        <f>(Table2[[#This Row],[Score Improvement]]/Table2[[#This Row],[Pre-Training Score]])</f>
        <v>0.36065573770491788</v>
      </c>
    </row>
    <row r="491" spans="1:14" x14ac:dyDescent="0.25">
      <c r="A491" t="s">
        <v>12909</v>
      </c>
      <c r="B491" t="s">
        <v>12910</v>
      </c>
      <c r="C491" t="s">
        <v>12911</v>
      </c>
      <c r="D491" s="1">
        <v>45848</v>
      </c>
      <c r="E491">
        <v>1</v>
      </c>
      <c r="F491" t="s">
        <v>11141</v>
      </c>
      <c r="G491" t="s">
        <v>69</v>
      </c>
      <c r="H491" t="s">
        <v>45</v>
      </c>
      <c r="I491">
        <v>600</v>
      </c>
      <c r="J491" t="s">
        <v>12894</v>
      </c>
      <c r="K491">
        <v>44.4</v>
      </c>
      <c r="L491">
        <v>71.8</v>
      </c>
      <c r="M491" s="9">
        <f>Table2[[#This Row],[Post-Training Score]]-Table2[[#This Row],[Pre-Training Score]]</f>
        <v>27.4</v>
      </c>
      <c r="N491" s="13">
        <f>(Table2[[#This Row],[Score Improvement]]/Table2[[#This Row],[Pre-Training Score]])</f>
        <v>0.61711711711711714</v>
      </c>
    </row>
    <row r="492" spans="1:14" x14ac:dyDescent="0.25">
      <c r="A492" t="s">
        <v>12909</v>
      </c>
      <c r="B492" t="s">
        <v>12910</v>
      </c>
      <c r="C492" t="s">
        <v>12911</v>
      </c>
      <c r="D492" s="1">
        <v>45848</v>
      </c>
      <c r="E492">
        <v>1</v>
      </c>
      <c r="F492" t="s">
        <v>4435</v>
      </c>
      <c r="G492" t="s">
        <v>86</v>
      </c>
      <c r="H492" t="s">
        <v>32</v>
      </c>
      <c r="I492">
        <v>600</v>
      </c>
      <c r="J492" t="s">
        <v>12894</v>
      </c>
      <c r="K492">
        <v>41.4</v>
      </c>
      <c r="L492">
        <v>75.400000000000006</v>
      </c>
      <c r="M492" s="9">
        <f>Table2[[#This Row],[Post-Training Score]]-Table2[[#This Row],[Pre-Training Score]]</f>
        <v>34.000000000000007</v>
      </c>
      <c r="N492" s="13">
        <f>(Table2[[#This Row],[Score Improvement]]/Table2[[#This Row],[Pre-Training Score]])</f>
        <v>0.8212560386473432</v>
      </c>
    </row>
    <row r="493" spans="1:14" x14ac:dyDescent="0.25">
      <c r="A493" t="s">
        <v>12909</v>
      </c>
      <c r="B493" t="s">
        <v>12910</v>
      </c>
      <c r="C493" t="s">
        <v>12911</v>
      </c>
      <c r="D493" s="1">
        <v>45848</v>
      </c>
      <c r="E493">
        <v>1</v>
      </c>
      <c r="F493" t="s">
        <v>7068</v>
      </c>
      <c r="G493" t="s">
        <v>73</v>
      </c>
      <c r="H493" t="s">
        <v>21</v>
      </c>
      <c r="I493">
        <v>600</v>
      </c>
      <c r="J493" t="s">
        <v>12894</v>
      </c>
      <c r="K493">
        <v>40.200000000000003</v>
      </c>
      <c r="L493">
        <v>57.6</v>
      </c>
      <c r="M493" s="9">
        <f>Table2[[#This Row],[Post-Training Score]]-Table2[[#This Row],[Pre-Training Score]]</f>
        <v>17.399999999999999</v>
      </c>
      <c r="N493" s="13">
        <f>(Table2[[#This Row],[Score Improvement]]/Table2[[#This Row],[Pre-Training Score]])</f>
        <v>0.43283582089552231</v>
      </c>
    </row>
    <row r="494" spans="1:14" x14ac:dyDescent="0.25">
      <c r="A494" t="s">
        <v>12909</v>
      </c>
      <c r="B494" t="s">
        <v>12910</v>
      </c>
      <c r="C494" t="s">
        <v>12911</v>
      </c>
      <c r="D494" s="1">
        <v>45848</v>
      </c>
      <c r="E494">
        <v>1</v>
      </c>
      <c r="F494" t="s">
        <v>497</v>
      </c>
      <c r="G494" t="s">
        <v>19</v>
      </c>
      <c r="H494" t="s">
        <v>145</v>
      </c>
      <c r="I494">
        <v>600</v>
      </c>
      <c r="J494" t="s">
        <v>12894</v>
      </c>
      <c r="K494">
        <v>66.099999999999994</v>
      </c>
      <c r="L494">
        <v>85.8</v>
      </c>
      <c r="M494" s="9">
        <f>Table2[[#This Row],[Post-Training Score]]-Table2[[#This Row],[Pre-Training Score]]</f>
        <v>19.700000000000003</v>
      </c>
      <c r="N494" s="13">
        <f>(Table2[[#This Row],[Score Improvement]]/Table2[[#This Row],[Pre-Training Score]])</f>
        <v>0.29803328290468994</v>
      </c>
    </row>
    <row r="495" spans="1:14" x14ac:dyDescent="0.25">
      <c r="A495" t="s">
        <v>12909</v>
      </c>
      <c r="B495" t="s">
        <v>12910</v>
      </c>
      <c r="C495" t="s">
        <v>12911</v>
      </c>
      <c r="D495" s="1">
        <v>45848</v>
      </c>
      <c r="E495">
        <v>1</v>
      </c>
      <c r="F495" t="s">
        <v>5562</v>
      </c>
      <c r="G495" t="s">
        <v>43</v>
      </c>
      <c r="H495" t="s">
        <v>61</v>
      </c>
      <c r="I495">
        <v>600</v>
      </c>
      <c r="J495" t="s">
        <v>12894</v>
      </c>
      <c r="K495">
        <v>59.7</v>
      </c>
      <c r="L495">
        <v>85</v>
      </c>
      <c r="M495" s="9">
        <f>Table2[[#This Row],[Post-Training Score]]-Table2[[#This Row],[Pre-Training Score]]</f>
        <v>25.299999999999997</v>
      </c>
      <c r="N495" s="13">
        <f>(Table2[[#This Row],[Score Improvement]]/Table2[[#This Row],[Pre-Training Score]])</f>
        <v>0.42378559463986593</v>
      </c>
    </row>
    <row r="496" spans="1:14" x14ac:dyDescent="0.25">
      <c r="A496" t="s">
        <v>12909</v>
      </c>
      <c r="B496" t="s">
        <v>12910</v>
      </c>
      <c r="C496" t="s">
        <v>12911</v>
      </c>
      <c r="D496" s="1">
        <v>45848</v>
      </c>
      <c r="E496">
        <v>1</v>
      </c>
      <c r="F496" t="s">
        <v>3514</v>
      </c>
      <c r="G496" t="s">
        <v>73</v>
      </c>
      <c r="H496" t="s">
        <v>45</v>
      </c>
      <c r="I496">
        <v>600</v>
      </c>
      <c r="J496" t="s">
        <v>12894</v>
      </c>
      <c r="K496">
        <v>63.6</v>
      </c>
      <c r="L496">
        <v>73.2</v>
      </c>
      <c r="M496" s="9">
        <f>Table2[[#This Row],[Post-Training Score]]-Table2[[#This Row],[Pre-Training Score]]</f>
        <v>9.6000000000000014</v>
      </c>
      <c r="N496" s="13">
        <f>(Table2[[#This Row],[Score Improvement]]/Table2[[#This Row],[Pre-Training Score]])</f>
        <v>0.15094339622641512</v>
      </c>
    </row>
    <row r="497" spans="1:14" x14ac:dyDescent="0.25">
      <c r="A497" t="s">
        <v>12909</v>
      </c>
      <c r="B497" t="s">
        <v>12910</v>
      </c>
      <c r="C497" t="s">
        <v>12911</v>
      </c>
      <c r="D497" s="1">
        <v>45848</v>
      </c>
      <c r="E497">
        <v>1</v>
      </c>
      <c r="F497" t="s">
        <v>9482</v>
      </c>
      <c r="G497" t="s">
        <v>86</v>
      </c>
      <c r="H497" t="s">
        <v>21</v>
      </c>
      <c r="I497">
        <v>600</v>
      </c>
      <c r="J497" t="s">
        <v>12894</v>
      </c>
      <c r="K497">
        <v>55.3</v>
      </c>
      <c r="L497">
        <v>86</v>
      </c>
      <c r="M497" s="9">
        <f>Table2[[#This Row],[Post-Training Score]]-Table2[[#This Row],[Pre-Training Score]]</f>
        <v>30.700000000000003</v>
      </c>
      <c r="N497" s="13">
        <f>(Table2[[#This Row],[Score Improvement]]/Table2[[#This Row],[Pre-Training Score]])</f>
        <v>0.55515370705244127</v>
      </c>
    </row>
    <row r="498" spans="1:14" x14ac:dyDescent="0.25">
      <c r="A498" t="s">
        <v>12909</v>
      </c>
      <c r="B498" t="s">
        <v>12910</v>
      </c>
      <c r="C498" t="s">
        <v>12911</v>
      </c>
      <c r="D498" s="1">
        <v>45848</v>
      </c>
      <c r="E498">
        <v>1</v>
      </c>
      <c r="F498" t="s">
        <v>8018</v>
      </c>
      <c r="G498" t="s">
        <v>30</v>
      </c>
      <c r="H498" t="s">
        <v>93</v>
      </c>
      <c r="I498">
        <v>600</v>
      </c>
      <c r="J498" t="s">
        <v>12894</v>
      </c>
      <c r="K498">
        <v>63.6</v>
      </c>
      <c r="L498">
        <v>93.9</v>
      </c>
      <c r="M498" s="9">
        <f>Table2[[#This Row],[Post-Training Score]]-Table2[[#This Row],[Pre-Training Score]]</f>
        <v>30.300000000000004</v>
      </c>
      <c r="N498" s="13">
        <f>(Table2[[#This Row],[Score Improvement]]/Table2[[#This Row],[Pre-Training Score]])</f>
        <v>0.4764150943396227</v>
      </c>
    </row>
    <row r="499" spans="1:14" x14ac:dyDescent="0.25">
      <c r="A499" t="s">
        <v>12909</v>
      </c>
      <c r="B499" t="s">
        <v>12910</v>
      </c>
      <c r="C499" t="s">
        <v>12911</v>
      </c>
      <c r="D499" s="1">
        <v>45848</v>
      </c>
      <c r="E499">
        <v>1</v>
      </c>
      <c r="F499" t="s">
        <v>4441</v>
      </c>
      <c r="G499" t="s">
        <v>73</v>
      </c>
      <c r="H499" t="s">
        <v>32</v>
      </c>
      <c r="I499">
        <v>600</v>
      </c>
      <c r="J499" t="s">
        <v>12894</v>
      </c>
      <c r="K499">
        <v>68.8</v>
      </c>
      <c r="L499">
        <v>76.900000000000006</v>
      </c>
      <c r="M499" s="9">
        <f>Table2[[#This Row],[Post-Training Score]]-Table2[[#This Row],[Pre-Training Score]]</f>
        <v>8.1000000000000085</v>
      </c>
      <c r="N499" s="13">
        <f>(Table2[[#This Row],[Score Improvement]]/Table2[[#This Row],[Pre-Training Score]])</f>
        <v>0.11773255813953501</v>
      </c>
    </row>
    <row r="500" spans="1:14" x14ac:dyDescent="0.25">
      <c r="A500" t="s">
        <v>12909</v>
      </c>
      <c r="B500" t="s">
        <v>12910</v>
      </c>
      <c r="C500" t="s">
        <v>12911</v>
      </c>
      <c r="D500" s="1">
        <v>45848</v>
      </c>
      <c r="E500">
        <v>1</v>
      </c>
      <c r="F500" t="s">
        <v>3173</v>
      </c>
      <c r="G500" t="s">
        <v>121</v>
      </c>
      <c r="H500" t="s">
        <v>32</v>
      </c>
      <c r="I500">
        <v>600</v>
      </c>
      <c r="J500" t="s">
        <v>12894</v>
      </c>
      <c r="K500">
        <v>61.1</v>
      </c>
      <c r="L500">
        <v>75.400000000000006</v>
      </c>
      <c r="M500" s="9">
        <f>Table2[[#This Row],[Post-Training Score]]-Table2[[#This Row],[Pre-Training Score]]</f>
        <v>14.300000000000004</v>
      </c>
      <c r="N500" s="13">
        <f>(Table2[[#This Row],[Score Improvement]]/Table2[[#This Row],[Pre-Training Score]])</f>
        <v>0.23404255319148942</v>
      </c>
    </row>
    <row r="501" spans="1:14" x14ac:dyDescent="0.25">
      <c r="A501" t="s">
        <v>12909</v>
      </c>
      <c r="B501" t="s">
        <v>12910</v>
      </c>
      <c r="C501" t="s">
        <v>12911</v>
      </c>
      <c r="D501" s="1">
        <v>45848</v>
      </c>
      <c r="E501">
        <v>1</v>
      </c>
      <c r="F501" t="s">
        <v>8412</v>
      </c>
      <c r="G501" t="s">
        <v>69</v>
      </c>
      <c r="H501" t="s">
        <v>32</v>
      </c>
      <c r="I501">
        <v>600</v>
      </c>
      <c r="J501" t="s">
        <v>12894</v>
      </c>
      <c r="K501">
        <v>60.9</v>
      </c>
      <c r="L501">
        <v>91.6</v>
      </c>
      <c r="M501" s="9">
        <f>Table2[[#This Row],[Post-Training Score]]-Table2[[#This Row],[Pre-Training Score]]</f>
        <v>30.699999999999996</v>
      </c>
      <c r="N501" s="13">
        <f>(Table2[[#This Row],[Score Improvement]]/Table2[[#This Row],[Pre-Training Score]])</f>
        <v>0.5041050903119868</v>
      </c>
    </row>
    <row r="502" spans="1:14" x14ac:dyDescent="0.25">
      <c r="A502" t="s">
        <v>12909</v>
      </c>
      <c r="B502" t="s">
        <v>12910</v>
      </c>
      <c r="C502" t="s">
        <v>12911</v>
      </c>
      <c r="D502" s="1">
        <v>45848</v>
      </c>
      <c r="E502">
        <v>1</v>
      </c>
      <c r="F502" t="s">
        <v>6469</v>
      </c>
      <c r="G502" t="s">
        <v>30</v>
      </c>
      <c r="H502" t="s">
        <v>45</v>
      </c>
      <c r="I502">
        <v>600</v>
      </c>
      <c r="J502" t="s">
        <v>12894</v>
      </c>
      <c r="K502">
        <v>62.1</v>
      </c>
      <c r="L502">
        <v>71.3</v>
      </c>
      <c r="M502" s="9">
        <f>Table2[[#This Row],[Post-Training Score]]-Table2[[#This Row],[Pre-Training Score]]</f>
        <v>9.1999999999999957</v>
      </c>
      <c r="N502" s="13">
        <f>(Table2[[#This Row],[Score Improvement]]/Table2[[#This Row],[Pre-Training Score]])</f>
        <v>0.14814814814814808</v>
      </c>
    </row>
    <row r="503" spans="1:14" x14ac:dyDescent="0.25">
      <c r="A503" t="s">
        <v>12909</v>
      </c>
      <c r="B503" t="s">
        <v>12910</v>
      </c>
      <c r="C503" t="s">
        <v>12911</v>
      </c>
      <c r="D503" s="1">
        <v>45848</v>
      </c>
      <c r="E503">
        <v>1</v>
      </c>
      <c r="F503" t="s">
        <v>10644</v>
      </c>
      <c r="G503" t="s">
        <v>43</v>
      </c>
      <c r="H503" t="s">
        <v>21</v>
      </c>
      <c r="I503">
        <v>600</v>
      </c>
      <c r="J503" t="s">
        <v>12894</v>
      </c>
      <c r="K503">
        <v>53.4</v>
      </c>
      <c r="L503">
        <v>80.7</v>
      </c>
      <c r="M503" s="9">
        <f>Table2[[#This Row],[Post-Training Score]]-Table2[[#This Row],[Pre-Training Score]]</f>
        <v>27.300000000000004</v>
      </c>
      <c r="N503" s="13">
        <f>(Table2[[#This Row],[Score Improvement]]/Table2[[#This Row],[Pre-Training Score]])</f>
        <v>0.51123595505617991</v>
      </c>
    </row>
    <row r="504" spans="1:14" x14ac:dyDescent="0.25">
      <c r="A504" t="s">
        <v>12909</v>
      </c>
      <c r="B504" t="s">
        <v>12910</v>
      </c>
      <c r="C504" t="s">
        <v>12911</v>
      </c>
      <c r="D504" s="1">
        <v>45848</v>
      </c>
      <c r="E504">
        <v>1</v>
      </c>
      <c r="F504" t="s">
        <v>8591</v>
      </c>
      <c r="G504" t="s">
        <v>30</v>
      </c>
      <c r="H504" t="s">
        <v>45</v>
      </c>
      <c r="I504">
        <v>600</v>
      </c>
      <c r="J504" t="s">
        <v>12894</v>
      </c>
      <c r="K504">
        <v>56.5</v>
      </c>
      <c r="L504">
        <v>69.3</v>
      </c>
      <c r="M504" s="9">
        <f>Table2[[#This Row],[Post-Training Score]]-Table2[[#This Row],[Pre-Training Score]]</f>
        <v>12.799999999999997</v>
      </c>
      <c r="N504" s="13">
        <f>(Table2[[#This Row],[Score Improvement]]/Table2[[#This Row],[Pre-Training Score]])</f>
        <v>0.22654867256637162</v>
      </c>
    </row>
    <row r="505" spans="1:14" x14ac:dyDescent="0.25">
      <c r="A505" t="s">
        <v>12909</v>
      </c>
      <c r="B505" t="s">
        <v>12910</v>
      </c>
      <c r="C505" t="s">
        <v>12911</v>
      </c>
      <c r="D505" s="1">
        <v>45848</v>
      </c>
      <c r="E505">
        <v>1</v>
      </c>
      <c r="F505" t="s">
        <v>4459</v>
      </c>
      <c r="G505" t="s">
        <v>86</v>
      </c>
      <c r="H505" t="s">
        <v>93</v>
      </c>
      <c r="I505">
        <v>600</v>
      </c>
      <c r="J505" t="s">
        <v>12894</v>
      </c>
      <c r="K505">
        <v>67.099999999999994</v>
      </c>
      <c r="L505">
        <v>77.5</v>
      </c>
      <c r="M505" s="9">
        <f>Table2[[#This Row],[Post-Training Score]]-Table2[[#This Row],[Pre-Training Score]]</f>
        <v>10.400000000000006</v>
      </c>
      <c r="N505" s="13">
        <f>(Table2[[#This Row],[Score Improvement]]/Table2[[#This Row],[Pre-Training Score]])</f>
        <v>0.15499254843517149</v>
      </c>
    </row>
    <row r="506" spans="1:14" x14ac:dyDescent="0.25">
      <c r="A506" t="s">
        <v>12909</v>
      </c>
      <c r="B506" t="s">
        <v>12910</v>
      </c>
      <c r="C506" t="s">
        <v>12911</v>
      </c>
      <c r="D506" s="1">
        <v>45848</v>
      </c>
      <c r="E506">
        <v>1</v>
      </c>
      <c r="F506" t="s">
        <v>3119</v>
      </c>
      <c r="G506" t="s">
        <v>136</v>
      </c>
      <c r="H506" t="s">
        <v>61</v>
      </c>
      <c r="I506">
        <v>600</v>
      </c>
      <c r="J506" t="s">
        <v>12894</v>
      </c>
      <c r="K506">
        <v>40.5</v>
      </c>
      <c r="L506">
        <v>73.8</v>
      </c>
      <c r="M506" s="9">
        <f>Table2[[#This Row],[Post-Training Score]]-Table2[[#This Row],[Pre-Training Score]]</f>
        <v>33.299999999999997</v>
      </c>
      <c r="N506" s="13">
        <f>(Table2[[#This Row],[Score Improvement]]/Table2[[#This Row],[Pre-Training Score]])</f>
        <v>0.82222222222222219</v>
      </c>
    </row>
    <row r="507" spans="1:14" x14ac:dyDescent="0.25">
      <c r="A507" t="s">
        <v>12909</v>
      </c>
      <c r="B507" t="s">
        <v>12910</v>
      </c>
      <c r="C507" t="s">
        <v>12911</v>
      </c>
      <c r="D507" s="1">
        <v>45848</v>
      </c>
      <c r="E507">
        <v>1</v>
      </c>
      <c r="F507" t="s">
        <v>1563</v>
      </c>
      <c r="G507" t="s">
        <v>136</v>
      </c>
      <c r="H507" t="s">
        <v>61</v>
      </c>
      <c r="I507">
        <v>600</v>
      </c>
      <c r="J507" t="s">
        <v>12895</v>
      </c>
      <c r="M507" s="9">
        <f>Table2[[#This Row],[Post-Training Score]]-Table2[[#This Row],[Pre-Training Score]]</f>
        <v>0</v>
      </c>
      <c r="N507" s="13" t="e">
        <f>(Table2[[#This Row],[Score Improvement]]/Table2[[#This Row],[Pre-Training Score]])</f>
        <v>#DIV/0!</v>
      </c>
    </row>
    <row r="508" spans="1:14" x14ac:dyDescent="0.25">
      <c r="A508" t="s">
        <v>12909</v>
      </c>
      <c r="B508" t="s">
        <v>12910</v>
      </c>
      <c r="C508" t="s">
        <v>12911</v>
      </c>
      <c r="D508" s="1">
        <v>45848</v>
      </c>
      <c r="E508">
        <v>1</v>
      </c>
      <c r="F508" t="s">
        <v>2166</v>
      </c>
      <c r="G508" t="s">
        <v>69</v>
      </c>
      <c r="H508" t="s">
        <v>93</v>
      </c>
      <c r="I508">
        <v>600</v>
      </c>
      <c r="J508" t="s">
        <v>12894</v>
      </c>
      <c r="K508">
        <v>56</v>
      </c>
      <c r="L508">
        <v>90</v>
      </c>
      <c r="M508" s="9">
        <f>Table2[[#This Row],[Post-Training Score]]-Table2[[#This Row],[Pre-Training Score]]</f>
        <v>34</v>
      </c>
      <c r="N508" s="13">
        <f>(Table2[[#This Row],[Score Improvement]]/Table2[[#This Row],[Pre-Training Score]])</f>
        <v>0.6071428571428571</v>
      </c>
    </row>
    <row r="509" spans="1:14" x14ac:dyDescent="0.25">
      <c r="A509" t="s">
        <v>12909</v>
      </c>
      <c r="B509" t="s">
        <v>12910</v>
      </c>
      <c r="C509" t="s">
        <v>12911</v>
      </c>
      <c r="D509" s="1">
        <v>45848</v>
      </c>
      <c r="E509">
        <v>1</v>
      </c>
      <c r="F509" t="s">
        <v>5513</v>
      </c>
      <c r="G509" t="s">
        <v>100</v>
      </c>
      <c r="H509" t="s">
        <v>61</v>
      </c>
      <c r="I509">
        <v>600</v>
      </c>
      <c r="J509" t="s">
        <v>12894</v>
      </c>
      <c r="K509">
        <v>63.2</v>
      </c>
      <c r="L509">
        <v>95.4</v>
      </c>
      <c r="M509" s="9">
        <f>Table2[[#This Row],[Post-Training Score]]-Table2[[#This Row],[Pre-Training Score]]</f>
        <v>32.200000000000003</v>
      </c>
      <c r="N509" s="13">
        <f>(Table2[[#This Row],[Score Improvement]]/Table2[[#This Row],[Pre-Training Score]])</f>
        <v>0.509493670886076</v>
      </c>
    </row>
    <row r="510" spans="1:14" x14ac:dyDescent="0.25">
      <c r="A510" t="s">
        <v>12909</v>
      </c>
      <c r="B510" t="s">
        <v>12910</v>
      </c>
      <c r="C510" t="s">
        <v>12911</v>
      </c>
      <c r="D510" s="1">
        <v>45848</v>
      </c>
      <c r="E510">
        <v>1</v>
      </c>
      <c r="F510" t="s">
        <v>471</v>
      </c>
      <c r="G510" t="s">
        <v>73</v>
      </c>
      <c r="H510" t="s">
        <v>45</v>
      </c>
      <c r="I510">
        <v>600</v>
      </c>
      <c r="J510" t="s">
        <v>12894</v>
      </c>
      <c r="K510">
        <v>72.2</v>
      </c>
      <c r="L510">
        <v>92.6</v>
      </c>
      <c r="M510" s="9">
        <f>Table2[[#This Row],[Post-Training Score]]-Table2[[#This Row],[Pre-Training Score]]</f>
        <v>20.399999999999991</v>
      </c>
      <c r="N510" s="13">
        <f>(Table2[[#This Row],[Score Improvement]]/Table2[[#This Row],[Pre-Training Score]])</f>
        <v>0.28254847645429348</v>
      </c>
    </row>
    <row r="511" spans="1:14" x14ac:dyDescent="0.25">
      <c r="A511" t="s">
        <v>12909</v>
      </c>
      <c r="B511" t="s">
        <v>12910</v>
      </c>
      <c r="C511" t="s">
        <v>12911</v>
      </c>
      <c r="D511" s="1">
        <v>45848</v>
      </c>
      <c r="E511">
        <v>1</v>
      </c>
      <c r="F511" t="s">
        <v>7124</v>
      </c>
      <c r="G511" t="s">
        <v>73</v>
      </c>
      <c r="H511" t="s">
        <v>21</v>
      </c>
      <c r="I511">
        <v>600</v>
      </c>
      <c r="J511" t="s">
        <v>12895</v>
      </c>
      <c r="M511" s="9">
        <f>Table2[[#This Row],[Post-Training Score]]-Table2[[#This Row],[Pre-Training Score]]</f>
        <v>0</v>
      </c>
      <c r="N511" s="13" t="e">
        <f>(Table2[[#This Row],[Score Improvement]]/Table2[[#This Row],[Pre-Training Score]])</f>
        <v>#DIV/0!</v>
      </c>
    </row>
    <row r="512" spans="1:14" x14ac:dyDescent="0.25">
      <c r="A512" t="s">
        <v>12909</v>
      </c>
      <c r="B512" t="s">
        <v>12910</v>
      </c>
      <c r="C512" t="s">
        <v>12911</v>
      </c>
      <c r="D512" s="1">
        <v>45848</v>
      </c>
      <c r="E512">
        <v>1</v>
      </c>
      <c r="F512" t="s">
        <v>4585</v>
      </c>
      <c r="G512" t="s">
        <v>73</v>
      </c>
      <c r="H512" t="s">
        <v>61</v>
      </c>
      <c r="I512">
        <v>600</v>
      </c>
      <c r="J512" t="s">
        <v>12894</v>
      </c>
      <c r="K512">
        <v>74.3</v>
      </c>
      <c r="L512">
        <v>100</v>
      </c>
      <c r="M512" s="9">
        <f>Table2[[#This Row],[Post-Training Score]]-Table2[[#This Row],[Pre-Training Score]]</f>
        <v>25.700000000000003</v>
      </c>
      <c r="N512" s="13">
        <f>(Table2[[#This Row],[Score Improvement]]/Table2[[#This Row],[Pre-Training Score]])</f>
        <v>0.34589502018842533</v>
      </c>
    </row>
    <row r="513" spans="1:14" x14ac:dyDescent="0.25">
      <c r="A513" t="s">
        <v>12909</v>
      </c>
      <c r="B513" t="s">
        <v>12910</v>
      </c>
      <c r="C513" t="s">
        <v>12911</v>
      </c>
      <c r="D513" s="1">
        <v>45848</v>
      </c>
      <c r="E513">
        <v>1</v>
      </c>
      <c r="F513" t="s">
        <v>4678</v>
      </c>
      <c r="G513" t="s">
        <v>86</v>
      </c>
      <c r="H513" t="s">
        <v>93</v>
      </c>
      <c r="I513">
        <v>600</v>
      </c>
      <c r="J513" t="s">
        <v>12894</v>
      </c>
      <c r="K513">
        <v>47.5</v>
      </c>
      <c r="L513">
        <v>65</v>
      </c>
      <c r="M513" s="9">
        <f>Table2[[#This Row],[Post-Training Score]]-Table2[[#This Row],[Pre-Training Score]]</f>
        <v>17.5</v>
      </c>
      <c r="N513" s="13">
        <f>(Table2[[#This Row],[Score Improvement]]/Table2[[#This Row],[Pre-Training Score]])</f>
        <v>0.36842105263157893</v>
      </c>
    </row>
    <row r="514" spans="1:14" x14ac:dyDescent="0.25">
      <c r="A514" t="s">
        <v>12909</v>
      </c>
      <c r="B514" t="s">
        <v>12910</v>
      </c>
      <c r="C514" t="s">
        <v>12911</v>
      </c>
      <c r="D514" s="1">
        <v>45848</v>
      </c>
      <c r="E514">
        <v>1</v>
      </c>
      <c r="F514" t="s">
        <v>4057</v>
      </c>
      <c r="G514" t="s">
        <v>121</v>
      </c>
      <c r="H514" t="s">
        <v>45</v>
      </c>
      <c r="I514">
        <v>600</v>
      </c>
      <c r="J514" t="s">
        <v>12894</v>
      </c>
      <c r="K514">
        <v>42.6</v>
      </c>
      <c r="L514">
        <v>50.1</v>
      </c>
      <c r="M514" s="9">
        <f>Table2[[#This Row],[Post-Training Score]]-Table2[[#This Row],[Pre-Training Score]]</f>
        <v>7.5</v>
      </c>
      <c r="N514" s="13">
        <f>(Table2[[#This Row],[Score Improvement]]/Table2[[#This Row],[Pre-Training Score]])</f>
        <v>0.176056338028169</v>
      </c>
    </row>
    <row r="515" spans="1:14" x14ac:dyDescent="0.25">
      <c r="A515" t="s">
        <v>12909</v>
      </c>
      <c r="B515" t="s">
        <v>12910</v>
      </c>
      <c r="C515" t="s">
        <v>12911</v>
      </c>
      <c r="D515" s="1">
        <v>45848</v>
      </c>
      <c r="E515">
        <v>1</v>
      </c>
      <c r="F515" t="s">
        <v>5415</v>
      </c>
      <c r="G515" t="s">
        <v>86</v>
      </c>
      <c r="H515" t="s">
        <v>45</v>
      </c>
      <c r="I515">
        <v>600</v>
      </c>
      <c r="J515" t="s">
        <v>12894</v>
      </c>
      <c r="K515">
        <v>56.6</v>
      </c>
      <c r="L515">
        <v>84</v>
      </c>
      <c r="M515" s="9">
        <f>Table2[[#This Row],[Post-Training Score]]-Table2[[#This Row],[Pre-Training Score]]</f>
        <v>27.4</v>
      </c>
      <c r="N515" s="13">
        <f>(Table2[[#This Row],[Score Improvement]]/Table2[[#This Row],[Pre-Training Score]])</f>
        <v>0.48409893992932856</v>
      </c>
    </row>
    <row r="516" spans="1:14" x14ac:dyDescent="0.25">
      <c r="A516" t="s">
        <v>12909</v>
      </c>
      <c r="B516" t="s">
        <v>12910</v>
      </c>
      <c r="C516" t="s">
        <v>12911</v>
      </c>
      <c r="D516" s="1">
        <v>45848</v>
      </c>
      <c r="E516">
        <v>1</v>
      </c>
      <c r="F516" t="s">
        <v>8495</v>
      </c>
      <c r="G516" t="s">
        <v>30</v>
      </c>
      <c r="H516" t="s">
        <v>32</v>
      </c>
      <c r="I516">
        <v>600</v>
      </c>
      <c r="J516" t="s">
        <v>12895</v>
      </c>
      <c r="M516" s="9">
        <f>Table2[[#This Row],[Post-Training Score]]-Table2[[#This Row],[Pre-Training Score]]</f>
        <v>0</v>
      </c>
      <c r="N516" s="13" t="e">
        <f>(Table2[[#This Row],[Score Improvement]]/Table2[[#This Row],[Pre-Training Score]])</f>
        <v>#DIV/0!</v>
      </c>
    </row>
    <row r="517" spans="1:14" x14ac:dyDescent="0.25">
      <c r="A517" t="s">
        <v>12909</v>
      </c>
      <c r="B517" t="s">
        <v>12910</v>
      </c>
      <c r="C517" t="s">
        <v>12911</v>
      </c>
      <c r="D517" s="1">
        <v>45848</v>
      </c>
      <c r="E517">
        <v>1</v>
      </c>
      <c r="F517" t="s">
        <v>1912</v>
      </c>
      <c r="G517" t="s">
        <v>79</v>
      </c>
      <c r="H517" t="s">
        <v>32</v>
      </c>
      <c r="I517">
        <v>600</v>
      </c>
      <c r="J517" t="s">
        <v>12894</v>
      </c>
      <c r="K517">
        <v>47</v>
      </c>
      <c r="L517">
        <v>56.9</v>
      </c>
      <c r="M517" s="9">
        <f>Table2[[#This Row],[Post-Training Score]]-Table2[[#This Row],[Pre-Training Score]]</f>
        <v>9.8999999999999986</v>
      </c>
      <c r="N517" s="13">
        <f>(Table2[[#This Row],[Score Improvement]]/Table2[[#This Row],[Pre-Training Score]])</f>
        <v>0.2106382978723404</v>
      </c>
    </row>
    <row r="518" spans="1:14" x14ac:dyDescent="0.25">
      <c r="A518" t="s">
        <v>12909</v>
      </c>
      <c r="B518" t="s">
        <v>12910</v>
      </c>
      <c r="C518" t="s">
        <v>12911</v>
      </c>
      <c r="D518" s="1">
        <v>45848</v>
      </c>
      <c r="E518">
        <v>1</v>
      </c>
      <c r="F518" t="s">
        <v>2527</v>
      </c>
      <c r="G518" t="s">
        <v>69</v>
      </c>
      <c r="H518" t="s">
        <v>61</v>
      </c>
      <c r="I518">
        <v>600</v>
      </c>
      <c r="J518" t="s">
        <v>12894</v>
      </c>
      <c r="K518">
        <v>63</v>
      </c>
      <c r="L518">
        <v>82.4</v>
      </c>
      <c r="M518" s="9">
        <f>Table2[[#This Row],[Post-Training Score]]-Table2[[#This Row],[Pre-Training Score]]</f>
        <v>19.400000000000006</v>
      </c>
      <c r="N518" s="13">
        <f>(Table2[[#This Row],[Score Improvement]]/Table2[[#This Row],[Pre-Training Score]])</f>
        <v>0.30793650793650801</v>
      </c>
    </row>
    <row r="519" spans="1:14" x14ac:dyDescent="0.25">
      <c r="A519" t="s">
        <v>12909</v>
      </c>
      <c r="B519" t="s">
        <v>12910</v>
      </c>
      <c r="C519" t="s">
        <v>12911</v>
      </c>
      <c r="D519" s="1">
        <v>45848</v>
      </c>
      <c r="E519">
        <v>1</v>
      </c>
      <c r="F519" t="s">
        <v>8196</v>
      </c>
      <c r="G519" t="s">
        <v>121</v>
      </c>
      <c r="H519" t="s">
        <v>137</v>
      </c>
      <c r="I519">
        <v>600</v>
      </c>
      <c r="J519" t="s">
        <v>12894</v>
      </c>
      <c r="K519">
        <v>58.6</v>
      </c>
      <c r="L519">
        <v>75.7</v>
      </c>
      <c r="M519" s="9">
        <f>Table2[[#This Row],[Post-Training Score]]-Table2[[#This Row],[Pre-Training Score]]</f>
        <v>17.100000000000001</v>
      </c>
      <c r="N519" s="13">
        <f>(Table2[[#This Row],[Score Improvement]]/Table2[[#This Row],[Pre-Training Score]])</f>
        <v>0.29180887372013653</v>
      </c>
    </row>
    <row r="520" spans="1:14" x14ac:dyDescent="0.25">
      <c r="A520" t="s">
        <v>12909</v>
      </c>
      <c r="B520" t="s">
        <v>12910</v>
      </c>
      <c r="C520" t="s">
        <v>12911</v>
      </c>
      <c r="D520" s="1">
        <v>45848</v>
      </c>
      <c r="E520">
        <v>1</v>
      </c>
      <c r="F520" t="s">
        <v>8245</v>
      </c>
      <c r="G520" t="s">
        <v>121</v>
      </c>
      <c r="H520" t="s">
        <v>61</v>
      </c>
      <c r="I520">
        <v>600</v>
      </c>
      <c r="J520" t="s">
        <v>12894</v>
      </c>
      <c r="K520">
        <v>55.5</v>
      </c>
      <c r="L520">
        <v>61.5</v>
      </c>
      <c r="M520" s="9">
        <f>Table2[[#This Row],[Post-Training Score]]-Table2[[#This Row],[Pre-Training Score]]</f>
        <v>6</v>
      </c>
      <c r="N520" s="13">
        <f>(Table2[[#This Row],[Score Improvement]]/Table2[[#This Row],[Pre-Training Score]])</f>
        <v>0.10810810810810811</v>
      </c>
    </row>
    <row r="521" spans="1:14" x14ac:dyDescent="0.25">
      <c r="A521" t="s">
        <v>12909</v>
      </c>
      <c r="B521" t="s">
        <v>12910</v>
      </c>
      <c r="C521" t="s">
        <v>12911</v>
      </c>
      <c r="D521" s="1">
        <v>45848</v>
      </c>
      <c r="E521">
        <v>1</v>
      </c>
      <c r="F521" t="s">
        <v>6849</v>
      </c>
      <c r="G521" t="s">
        <v>100</v>
      </c>
      <c r="H521" t="s">
        <v>21</v>
      </c>
      <c r="I521">
        <v>600</v>
      </c>
      <c r="J521" t="s">
        <v>12894</v>
      </c>
      <c r="K521">
        <v>67.599999999999994</v>
      </c>
      <c r="L521">
        <v>91</v>
      </c>
      <c r="M521" s="9">
        <f>Table2[[#This Row],[Post-Training Score]]-Table2[[#This Row],[Pre-Training Score]]</f>
        <v>23.400000000000006</v>
      </c>
      <c r="N521" s="13">
        <f>(Table2[[#This Row],[Score Improvement]]/Table2[[#This Row],[Pre-Training Score]])</f>
        <v>0.34615384615384626</v>
      </c>
    </row>
    <row r="522" spans="1:14" x14ac:dyDescent="0.25">
      <c r="A522" t="s">
        <v>12909</v>
      </c>
      <c r="B522" t="s">
        <v>12910</v>
      </c>
      <c r="C522" t="s">
        <v>12911</v>
      </c>
      <c r="D522" s="1">
        <v>45848</v>
      </c>
      <c r="E522">
        <v>1</v>
      </c>
      <c r="F522" t="s">
        <v>2824</v>
      </c>
      <c r="G522" t="s">
        <v>39</v>
      </c>
      <c r="H522" t="s">
        <v>32</v>
      </c>
      <c r="I522">
        <v>600</v>
      </c>
      <c r="J522" t="s">
        <v>12894</v>
      </c>
      <c r="K522">
        <v>40.200000000000003</v>
      </c>
      <c r="L522">
        <v>62.3</v>
      </c>
      <c r="M522" s="9">
        <f>Table2[[#This Row],[Post-Training Score]]-Table2[[#This Row],[Pre-Training Score]]</f>
        <v>22.099999999999994</v>
      </c>
      <c r="N522" s="13">
        <f>(Table2[[#This Row],[Score Improvement]]/Table2[[#This Row],[Pre-Training Score]])</f>
        <v>0.5497512437810943</v>
      </c>
    </row>
    <row r="523" spans="1:14" x14ac:dyDescent="0.25">
      <c r="A523" t="s">
        <v>12909</v>
      </c>
      <c r="B523" t="s">
        <v>12910</v>
      </c>
      <c r="C523" t="s">
        <v>12911</v>
      </c>
      <c r="D523" s="1">
        <v>45848</v>
      </c>
      <c r="E523">
        <v>1</v>
      </c>
      <c r="F523" t="s">
        <v>1984</v>
      </c>
      <c r="G523" t="s">
        <v>39</v>
      </c>
      <c r="H523" t="s">
        <v>61</v>
      </c>
      <c r="I523">
        <v>600</v>
      </c>
      <c r="J523" t="s">
        <v>12895</v>
      </c>
      <c r="M523" s="9">
        <f>Table2[[#This Row],[Post-Training Score]]-Table2[[#This Row],[Pre-Training Score]]</f>
        <v>0</v>
      </c>
      <c r="N523" s="13" t="e">
        <f>(Table2[[#This Row],[Score Improvement]]/Table2[[#This Row],[Pre-Training Score]])</f>
        <v>#DIV/0!</v>
      </c>
    </row>
    <row r="524" spans="1:14" x14ac:dyDescent="0.25">
      <c r="A524" t="s">
        <v>12909</v>
      </c>
      <c r="B524" t="s">
        <v>12910</v>
      </c>
      <c r="C524" t="s">
        <v>12911</v>
      </c>
      <c r="D524" s="1">
        <v>45848</v>
      </c>
      <c r="E524">
        <v>1</v>
      </c>
      <c r="F524" t="s">
        <v>7434</v>
      </c>
      <c r="G524" t="s">
        <v>30</v>
      </c>
      <c r="H524" t="s">
        <v>93</v>
      </c>
      <c r="I524">
        <v>600</v>
      </c>
      <c r="J524" t="s">
        <v>12894</v>
      </c>
      <c r="K524">
        <v>47.3</v>
      </c>
      <c r="L524">
        <v>81.7</v>
      </c>
      <c r="M524" s="9">
        <f>Table2[[#This Row],[Post-Training Score]]-Table2[[#This Row],[Pre-Training Score]]</f>
        <v>34.400000000000006</v>
      </c>
      <c r="N524" s="13">
        <f>(Table2[[#This Row],[Score Improvement]]/Table2[[#This Row],[Pre-Training Score]])</f>
        <v>0.7272727272727274</v>
      </c>
    </row>
    <row r="525" spans="1:14" x14ac:dyDescent="0.25">
      <c r="A525" t="s">
        <v>12909</v>
      </c>
      <c r="B525" t="s">
        <v>12910</v>
      </c>
      <c r="C525" t="s">
        <v>12911</v>
      </c>
      <c r="D525" s="1">
        <v>45848</v>
      </c>
      <c r="E525">
        <v>1</v>
      </c>
      <c r="F525" t="s">
        <v>2417</v>
      </c>
      <c r="G525" t="s">
        <v>73</v>
      </c>
      <c r="H525" t="s">
        <v>45</v>
      </c>
      <c r="I525">
        <v>600</v>
      </c>
      <c r="J525" t="s">
        <v>12895</v>
      </c>
      <c r="M525" s="9">
        <f>Table2[[#This Row],[Post-Training Score]]-Table2[[#This Row],[Pre-Training Score]]</f>
        <v>0</v>
      </c>
      <c r="N525" s="13" t="e">
        <f>(Table2[[#This Row],[Score Improvement]]/Table2[[#This Row],[Pre-Training Score]])</f>
        <v>#DIV/0!</v>
      </c>
    </row>
    <row r="526" spans="1:14" x14ac:dyDescent="0.25">
      <c r="A526" t="s">
        <v>12909</v>
      </c>
      <c r="B526" t="s">
        <v>12910</v>
      </c>
      <c r="C526" t="s">
        <v>12911</v>
      </c>
      <c r="D526" s="1">
        <v>45848</v>
      </c>
      <c r="E526">
        <v>1</v>
      </c>
      <c r="F526" t="s">
        <v>8347</v>
      </c>
      <c r="G526" t="s">
        <v>121</v>
      </c>
      <c r="H526" t="s">
        <v>45</v>
      </c>
      <c r="I526">
        <v>600</v>
      </c>
      <c r="J526" t="s">
        <v>12894</v>
      </c>
      <c r="K526">
        <v>58.5</v>
      </c>
      <c r="L526">
        <v>67.599999999999994</v>
      </c>
      <c r="M526" s="9">
        <f>Table2[[#This Row],[Post-Training Score]]-Table2[[#This Row],[Pre-Training Score]]</f>
        <v>9.0999999999999943</v>
      </c>
      <c r="N526" s="13">
        <f>(Table2[[#This Row],[Score Improvement]]/Table2[[#This Row],[Pre-Training Score]])</f>
        <v>0.15555555555555545</v>
      </c>
    </row>
    <row r="527" spans="1:14" x14ac:dyDescent="0.25">
      <c r="A527" t="s">
        <v>12909</v>
      </c>
      <c r="B527" t="s">
        <v>12910</v>
      </c>
      <c r="C527" t="s">
        <v>12911</v>
      </c>
      <c r="D527" s="1">
        <v>45848</v>
      </c>
      <c r="E527">
        <v>1</v>
      </c>
      <c r="F527" t="s">
        <v>6545</v>
      </c>
      <c r="G527" t="s">
        <v>19</v>
      </c>
      <c r="H527" t="s">
        <v>137</v>
      </c>
      <c r="I527">
        <v>600</v>
      </c>
      <c r="J527" t="s">
        <v>12894</v>
      </c>
      <c r="K527">
        <v>70.2</v>
      </c>
      <c r="L527">
        <v>94.9</v>
      </c>
      <c r="M527" s="9">
        <f>Table2[[#This Row],[Post-Training Score]]-Table2[[#This Row],[Pre-Training Score]]</f>
        <v>24.700000000000003</v>
      </c>
      <c r="N527" s="13">
        <f>(Table2[[#This Row],[Score Improvement]]/Table2[[#This Row],[Pre-Training Score]])</f>
        <v>0.35185185185185186</v>
      </c>
    </row>
    <row r="528" spans="1:14" x14ac:dyDescent="0.25">
      <c r="A528" t="s">
        <v>12909</v>
      </c>
      <c r="B528" t="s">
        <v>12910</v>
      </c>
      <c r="C528" t="s">
        <v>12911</v>
      </c>
      <c r="D528" s="1">
        <v>45848</v>
      </c>
      <c r="E528">
        <v>1</v>
      </c>
      <c r="F528" t="s">
        <v>5715</v>
      </c>
      <c r="G528" t="s">
        <v>19</v>
      </c>
      <c r="H528" t="s">
        <v>145</v>
      </c>
      <c r="I528">
        <v>600</v>
      </c>
      <c r="J528" t="s">
        <v>12894</v>
      </c>
      <c r="K528">
        <v>50.2</v>
      </c>
      <c r="L528">
        <v>78</v>
      </c>
      <c r="M528" s="9">
        <f>Table2[[#This Row],[Post-Training Score]]-Table2[[#This Row],[Pre-Training Score]]</f>
        <v>27.799999999999997</v>
      </c>
      <c r="N528" s="13">
        <f>(Table2[[#This Row],[Score Improvement]]/Table2[[#This Row],[Pre-Training Score]])</f>
        <v>0.55378486055776888</v>
      </c>
    </row>
    <row r="529" spans="1:14" x14ac:dyDescent="0.25">
      <c r="A529" t="s">
        <v>12909</v>
      </c>
      <c r="B529" t="s">
        <v>12910</v>
      </c>
      <c r="C529" t="s">
        <v>12911</v>
      </c>
      <c r="D529" s="1">
        <v>45848</v>
      </c>
      <c r="E529">
        <v>1</v>
      </c>
      <c r="F529" t="s">
        <v>8895</v>
      </c>
      <c r="G529" t="s">
        <v>86</v>
      </c>
      <c r="H529" t="s">
        <v>61</v>
      </c>
      <c r="I529">
        <v>600</v>
      </c>
      <c r="J529" t="s">
        <v>12894</v>
      </c>
      <c r="K529">
        <v>50.6</v>
      </c>
      <c r="L529">
        <v>56.1</v>
      </c>
      <c r="M529" s="9">
        <f>Table2[[#This Row],[Post-Training Score]]-Table2[[#This Row],[Pre-Training Score]]</f>
        <v>5.5</v>
      </c>
      <c r="N529" s="13">
        <f>(Table2[[#This Row],[Score Improvement]]/Table2[[#This Row],[Pre-Training Score]])</f>
        <v>0.10869565217391304</v>
      </c>
    </row>
    <row r="530" spans="1:14" x14ac:dyDescent="0.25">
      <c r="A530" t="s">
        <v>12909</v>
      </c>
      <c r="B530" t="s">
        <v>12910</v>
      </c>
      <c r="C530" t="s">
        <v>12911</v>
      </c>
      <c r="D530" s="1">
        <v>45848</v>
      </c>
      <c r="E530">
        <v>1</v>
      </c>
      <c r="F530" t="s">
        <v>7320</v>
      </c>
      <c r="G530" t="s">
        <v>43</v>
      </c>
      <c r="H530" t="s">
        <v>32</v>
      </c>
      <c r="I530">
        <v>600</v>
      </c>
      <c r="J530" t="s">
        <v>12894</v>
      </c>
      <c r="K530">
        <v>49.6</v>
      </c>
      <c r="L530">
        <v>78.599999999999994</v>
      </c>
      <c r="M530" s="9">
        <f>Table2[[#This Row],[Post-Training Score]]-Table2[[#This Row],[Pre-Training Score]]</f>
        <v>28.999999999999993</v>
      </c>
      <c r="N530" s="13">
        <f>(Table2[[#This Row],[Score Improvement]]/Table2[[#This Row],[Pre-Training Score]])</f>
        <v>0.58467741935483852</v>
      </c>
    </row>
    <row r="531" spans="1:14" x14ac:dyDescent="0.25">
      <c r="A531" t="s">
        <v>12909</v>
      </c>
      <c r="B531" t="s">
        <v>12910</v>
      </c>
      <c r="C531" t="s">
        <v>12911</v>
      </c>
      <c r="D531" s="1">
        <v>45848</v>
      </c>
      <c r="E531">
        <v>1</v>
      </c>
      <c r="F531" t="s">
        <v>3529</v>
      </c>
      <c r="G531" t="s">
        <v>136</v>
      </c>
      <c r="H531" t="s">
        <v>21</v>
      </c>
      <c r="I531">
        <v>600</v>
      </c>
      <c r="J531" t="s">
        <v>12894</v>
      </c>
      <c r="K531">
        <v>40.200000000000003</v>
      </c>
      <c r="L531">
        <v>56.6</v>
      </c>
      <c r="M531" s="9">
        <f>Table2[[#This Row],[Post-Training Score]]-Table2[[#This Row],[Pre-Training Score]]</f>
        <v>16.399999999999999</v>
      </c>
      <c r="N531" s="13">
        <f>(Table2[[#This Row],[Score Improvement]]/Table2[[#This Row],[Pre-Training Score]])</f>
        <v>0.40796019900497504</v>
      </c>
    </row>
    <row r="532" spans="1:14" x14ac:dyDescent="0.25">
      <c r="A532" t="s">
        <v>12909</v>
      </c>
      <c r="B532" t="s">
        <v>12910</v>
      </c>
      <c r="C532" t="s">
        <v>12911</v>
      </c>
      <c r="D532" s="1">
        <v>45848</v>
      </c>
      <c r="E532">
        <v>1</v>
      </c>
      <c r="F532" t="s">
        <v>4473</v>
      </c>
      <c r="G532" t="s">
        <v>73</v>
      </c>
      <c r="H532" t="s">
        <v>137</v>
      </c>
      <c r="I532">
        <v>600</v>
      </c>
      <c r="J532" t="s">
        <v>12894</v>
      </c>
      <c r="K532">
        <v>51.8</v>
      </c>
      <c r="L532">
        <v>69.900000000000006</v>
      </c>
      <c r="M532" s="9">
        <f>Table2[[#This Row],[Post-Training Score]]-Table2[[#This Row],[Pre-Training Score]]</f>
        <v>18.100000000000009</v>
      </c>
      <c r="N532" s="13">
        <f>(Table2[[#This Row],[Score Improvement]]/Table2[[#This Row],[Pre-Training Score]])</f>
        <v>0.34942084942084961</v>
      </c>
    </row>
    <row r="533" spans="1:14" x14ac:dyDescent="0.25">
      <c r="A533" t="s">
        <v>12909</v>
      </c>
      <c r="B533" t="s">
        <v>12910</v>
      </c>
      <c r="C533" t="s">
        <v>12911</v>
      </c>
      <c r="D533" s="1">
        <v>45848</v>
      </c>
      <c r="E533">
        <v>1</v>
      </c>
      <c r="F533" t="s">
        <v>8942</v>
      </c>
      <c r="G533" t="s">
        <v>79</v>
      </c>
      <c r="H533" t="s">
        <v>45</v>
      </c>
      <c r="I533">
        <v>600</v>
      </c>
      <c r="J533" t="s">
        <v>12894</v>
      </c>
      <c r="K533">
        <v>65.5</v>
      </c>
      <c r="L533">
        <v>82.6</v>
      </c>
      <c r="M533" s="9">
        <f>Table2[[#This Row],[Post-Training Score]]-Table2[[#This Row],[Pre-Training Score]]</f>
        <v>17.099999999999994</v>
      </c>
      <c r="N533" s="13">
        <f>(Table2[[#This Row],[Score Improvement]]/Table2[[#This Row],[Pre-Training Score]])</f>
        <v>0.26106870229007623</v>
      </c>
    </row>
    <row r="534" spans="1:14" x14ac:dyDescent="0.25">
      <c r="A534" t="s">
        <v>12909</v>
      </c>
      <c r="B534" t="s">
        <v>12910</v>
      </c>
      <c r="C534" t="s">
        <v>12911</v>
      </c>
      <c r="D534" s="1">
        <v>45848</v>
      </c>
      <c r="E534">
        <v>1</v>
      </c>
      <c r="F534" t="s">
        <v>8137</v>
      </c>
      <c r="G534" t="s">
        <v>121</v>
      </c>
      <c r="H534" t="s">
        <v>61</v>
      </c>
      <c r="I534">
        <v>600</v>
      </c>
      <c r="J534" t="s">
        <v>12894</v>
      </c>
      <c r="K534">
        <v>45.3</v>
      </c>
      <c r="L534">
        <v>79.8</v>
      </c>
      <c r="M534" s="9">
        <f>Table2[[#This Row],[Post-Training Score]]-Table2[[#This Row],[Pre-Training Score]]</f>
        <v>34.5</v>
      </c>
      <c r="N534" s="13">
        <f>(Table2[[#This Row],[Score Improvement]]/Table2[[#This Row],[Pre-Training Score]])</f>
        <v>0.76158940397350994</v>
      </c>
    </row>
    <row r="535" spans="1:14" x14ac:dyDescent="0.25">
      <c r="A535" t="s">
        <v>12909</v>
      </c>
      <c r="B535" t="s">
        <v>12910</v>
      </c>
      <c r="C535" t="s">
        <v>12911</v>
      </c>
      <c r="D535" s="1">
        <v>45848</v>
      </c>
      <c r="E535">
        <v>1</v>
      </c>
      <c r="F535" t="s">
        <v>10085</v>
      </c>
      <c r="G535" t="s">
        <v>43</v>
      </c>
      <c r="H535" t="s">
        <v>137</v>
      </c>
      <c r="I535">
        <v>600</v>
      </c>
      <c r="J535" t="s">
        <v>12894</v>
      </c>
      <c r="K535">
        <v>48.3</v>
      </c>
      <c r="L535">
        <v>58.5</v>
      </c>
      <c r="M535" s="9">
        <f>Table2[[#This Row],[Post-Training Score]]-Table2[[#This Row],[Pre-Training Score]]</f>
        <v>10.200000000000003</v>
      </c>
      <c r="N535" s="13">
        <f>(Table2[[#This Row],[Score Improvement]]/Table2[[#This Row],[Pre-Training Score]])</f>
        <v>0.21118012422360255</v>
      </c>
    </row>
    <row r="536" spans="1:14" x14ac:dyDescent="0.25">
      <c r="A536" t="s">
        <v>12909</v>
      </c>
      <c r="B536" t="s">
        <v>12910</v>
      </c>
      <c r="C536" t="s">
        <v>12911</v>
      </c>
      <c r="D536" s="1">
        <v>45848</v>
      </c>
      <c r="E536">
        <v>1</v>
      </c>
      <c r="F536" t="s">
        <v>3617</v>
      </c>
      <c r="G536" t="s">
        <v>136</v>
      </c>
      <c r="H536" t="s">
        <v>32</v>
      </c>
      <c r="I536">
        <v>600</v>
      </c>
      <c r="J536" t="s">
        <v>12894</v>
      </c>
      <c r="K536">
        <v>50.9</v>
      </c>
      <c r="L536">
        <v>85.7</v>
      </c>
      <c r="M536" s="9">
        <f>Table2[[#This Row],[Post-Training Score]]-Table2[[#This Row],[Pre-Training Score]]</f>
        <v>34.800000000000004</v>
      </c>
      <c r="N536" s="13">
        <f>(Table2[[#This Row],[Score Improvement]]/Table2[[#This Row],[Pre-Training Score]])</f>
        <v>0.6836935166994107</v>
      </c>
    </row>
    <row r="537" spans="1:14" x14ac:dyDescent="0.25">
      <c r="A537" t="s">
        <v>12909</v>
      </c>
      <c r="B537" t="s">
        <v>12910</v>
      </c>
      <c r="C537" t="s">
        <v>12911</v>
      </c>
      <c r="D537" s="1">
        <v>45848</v>
      </c>
      <c r="E537">
        <v>1</v>
      </c>
      <c r="F537" t="s">
        <v>9272</v>
      </c>
      <c r="G537" t="s">
        <v>43</v>
      </c>
      <c r="H537" t="s">
        <v>61</v>
      </c>
      <c r="I537">
        <v>600</v>
      </c>
      <c r="J537" t="s">
        <v>12894</v>
      </c>
      <c r="K537">
        <v>57.9</v>
      </c>
      <c r="L537">
        <v>79.8</v>
      </c>
      <c r="M537" s="9">
        <f>Table2[[#This Row],[Post-Training Score]]-Table2[[#This Row],[Pre-Training Score]]</f>
        <v>21.9</v>
      </c>
      <c r="N537" s="13">
        <f>(Table2[[#This Row],[Score Improvement]]/Table2[[#This Row],[Pre-Training Score]])</f>
        <v>0.37823834196891193</v>
      </c>
    </row>
    <row r="538" spans="1:14" x14ac:dyDescent="0.25">
      <c r="A538" t="s">
        <v>12909</v>
      </c>
      <c r="B538" t="s">
        <v>12910</v>
      </c>
      <c r="C538" t="s">
        <v>12911</v>
      </c>
      <c r="D538" s="1">
        <v>45848</v>
      </c>
      <c r="E538">
        <v>1</v>
      </c>
      <c r="F538" t="s">
        <v>605</v>
      </c>
      <c r="G538" t="s">
        <v>100</v>
      </c>
      <c r="H538" t="s">
        <v>61</v>
      </c>
      <c r="I538">
        <v>600</v>
      </c>
      <c r="J538" t="s">
        <v>12894</v>
      </c>
      <c r="K538">
        <v>73.599999999999994</v>
      </c>
      <c r="L538">
        <v>79.400000000000006</v>
      </c>
      <c r="M538" s="9">
        <f>Table2[[#This Row],[Post-Training Score]]-Table2[[#This Row],[Pre-Training Score]]</f>
        <v>5.8000000000000114</v>
      </c>
      <c r="N538" s="13">
        <f>(Table2[[#This Row],[Score Improvement]]/Table2[[#This Row],[Pre-Training Score]])</f>
        <v>7.8804347826087112E-2</v>
      </c>
    </row>
    <row r="539" spans="1:14" x14ac:dyDescent="0.25">
      <c r="A539" t="s">
        <v>12909</v>
      </c>
      <c r="B539" t="s">
        <v>12910</v>
      </c>
      <c r="C539" t="s">
        <v>12911</v>
      </c>
      <c r="D539" s="1">
        <v>45848</v>
      </c>
      <c r="E539">
        <v>1</v>
      </c>
      <c r="F539" t="s">
        <v>1476</v>
      </c>
      <c r="G539" t="s">
        <v>43</v>
      </c>
      <c r="H539" t="s">
        <v>45</v>
      </c>
      <c r="I539">
        <v>600</v>
      </c>
      <c r="J539" t="s">
        <v>12894</v>
      </c>
      <c r="K539">
        <v>55.2</v>
      </c>
      <c r="L539">
        <v>72.599999999999994</v>
      </c>
      <c r="M539" s="9">
        <f>Table2[[#This Row],[Post-Training Score]]-Table2[[#This Row],[Pre-Training Score]]</f>
        <v>17.399999999999991</v>
      </c>
      <c r="N539" s="13">
        <f>(Table2[[#This Row],[Score Improvement]]/Table2[[#This Row],[Pre-Training Score]])</f>
        <v>0.31521739130434767</v>
      </c>
    </row>
    <row r="540" spans="1:14" x14ac:dyDescent="0.25">
      <c r="A540" t="s">
        <v>12909</v>
      </c>
      <c r="B540" t="s">
        <v>12910</v>
      </c>
      <c r="C540" t="s">
        <v>12911</v>
      </c>
      <c r="D540" s="1">
        <v>45848</v>
      </c>
      <c r="E540">
        <v>1</v>
      </c>
      <c r="F540" t="s">
        <v>11157</v>
      </c>
      <c r="G540" t="s">
        <v>79</v>
      </c>
      <c r="H540" t="s">
        <v>32</v>
      </c>
      <c r="I540">
        <v>600</v>
      </c>
      <c r="J540" t="s">
        <v>12895</v>
      </c>
      <c r="M540" s="9">
        <f>Table2[[#This Row],[Post-Training Score]]-Table2[[#This Row],[Pre-Training Score]]</f>
        <v>0</v>
      </c>
      <c r="N540" s="13" t="e">
        <f>(Table2[[#This Row],[Score Improvement]]/Table2[[#This Row],[Pre-Training Score]])</f>
        <v>#DIV/0!</v>
      </c>
    </row>
    <row r="541" spans="1:14" x14ac:dyDescent="0.25">
      <c r="A541" t="s">
        <v>12909</v>
      </c>
      <c r="B541" t="s">
        <v>12910</v>
      </c>
      <c r="C541" t="s">
        <v>12911</v>
      </c>
      <c r="D541" s="1">
        <v>45848</v>
      </c>
      <c r="E541">
        <v>1</v>
      </c>
      <c r="F541" t="s">
        <v>510</v>
      </c>
      <c r="G541" t="s">
        <v>73</v>
      </c>
      <c r="H541" t="s">
        <v>93</v>
      </c>
      <c r="I541">
        <v>600</v>
      </c>
      <c r="J541" t="s">
        <v>12894</v>
      </c>
      <c r="K541">
        <v>68.900000000000006</v>
      </c>
      <c r="L541">
        <v>85.7</v>
      </c>
      <c r="M541" s="9">
        <f>Table2[[#This Row],[Post-Training Score]]-Table2[[#This Row],[Pre-Training Score]]</f>
        <v>16.799999999999997</v>
      </c>
      <c r="N541" s="13">
        <f>(Table2[[#This Row],[Score Improvement]]/Table2[[#This Row],[Pre-Training Score]])</f>
        <v>0.2438316400580551</v>
      </c>
    </row>
    <row r="542" spans="1:14" x14ac:dyDescent="0.25">
      <c r="A542" t="s">
        <v>12909</v>
      </c>
      <c r="B542" t="s">
        <v>12910</v>
      </c>
      <c r="C542" t="s">
        <v>12911</v>
      </c>
      <c r="D542" s="1">
        <v>45848</v>
      </c>
      <c r="E542">
        <v>1</v>
      </c>
      <c r="F542" t="s">
        <v>177</v>
      </c>
      <c r="G542" t="s">
        <v>43</v>
      </c>
      <c r="H542" t="s">
        <v>137</v>
      </c>
      <c r="I542">
        <v>600</v>
      </c>
      <c r="J542" t="s">
        <v>12894</v>
      </c>
      <c r="K542">
        <v>59.4</v>
      </c>
      <c r="L542">
        <v>73.2</v>
      </c>
      <c r="M542" s="9">
        <f>Table2[[#This Row],[Post-Training Score]]-Table2[[#This Row],[Pre-Training Score]]</f>
        <v>13.800000000000004</v>
      </c>
      <c r="N542" s="13">
        <f>(Table2[[#This Row],[Score Improvement]]/Table2[[#This Row],[Pre-Training Score]])</f>
        <v>0.2323232323232324</v>
      </c>
    </row>
    <row r="543" spans="1:14" x14ac:dyDescent="0.25">
      <c r="A543" t="s">
        <v>12912</v>
      </c>
      <c r="B543" t="s">
        <v>12910</v>
      </c>
      <c r="C543" t="s">
        <v>12911</v>
      </c>
      <c r="D543" s="1">
        <v>45405</v>
      </c>
      <c r="E543">
        <v>1</v>
      </c>
      <c r="F543" t="s">
        <v>9520</v>
      </c>
      <c r="G543" t="s">
        <v>19</v>
      </c>
      <c r="H543" t="s">
        <v>21</v>
      </c>
      <c r="I543">
        <v>600</v>
      </c>
      <c r="J543" t="s">
        <v>12894</v>
      </c>
      <c r="K543">
        <v>68.099999999999994</v>
      </c>
      <c r="L543">
        <v>87.1</v>
      </c>
      <c r="M543" s="9">
        <f>Table2[[#This Row],[Post-Training Score]]-Table2[[#This Row],[Pre-Training Score]]</f>
        <v>19</v>
      </c>
      <c r="N543" s="13">
        <f>(Table2[[#This Row],[Score Improvement]]/Table2[[#This Row],[Pre-Training Score]])</f>
        <v>0.27900146842878121</v>
      </c>
    </row>
    <row r="544" spans="1:14" x14ac:dyDescent="0.25">
      <c r="A544" t="s">
        <v>12912</v>
      </c>
      <c r="B544" t="s">
        <v>12910</v>
      </c>
      <c r="C544" t="s">
        <v>12911</v>
      </c>
      <c r="D544" s="1">
        <v>45405</v>
      </c>
      <c r="E544">
        <v>1</v>
      </c>
      <c r="F544" t="s">
        <v>9110</v>
      </c>
      <c r="G544" t="s">
        <v>79</v>
      </c>
      <c r="H544" t="s">
        <v>45</v>
      </c>
      <c r="I544">
        <v>600</v>
      </c>
      <c r="J544" t="s">
        <v>12894</v>
      </c>
      <c r="K544">
        <v>50.3</v>
      </c>
      <c r="L544">
        <v>68.900000000000006</v>
      </c>
      <c r="M544" s="9">
        <f>Table2[[#This Row],[Post-Training Score]]-Table2[[#This Row],[Pre-Training Score]]</f>
        <v>18.600000000000009</v>
      </c>
      <c r="N544" s="13">
        <f>(Table2[[#This Row],[Score Improvement]]/Table2[[#This Row],[Pre-Training Score]])</f>
        <v>0.36978131212723675</v>
      </c>
    </row>
    <row r="545" spans="1:14" x14ac:dyDescent="0.25">
      <c r="A545" t="s">
        <v>12912</v>
      </c>
      <c r="B545" t="s">
        <v>12910</v>
      </c>
      <c r="C545" t="s">
        <v>12911</v>
      </c>
      <c r="D545" s="1">
        <v>45405</v>
      </c>
      <c r="E545">
        <v>1</v>
      </c>
      <c r="F545" t="s">
        <v>9167</v>
      </c>
      <c r="G545" t="s">
        <v>121</v>
      </c>
      <c r="H545" t="s">
        <v>32</v>
      </c>
      <c r="I545">
        <v>600</v>
      </c>
      <c r="J545" t="s">
        <v>12894</v>
      </c>
      <c r="K545">
        <v>46</v>
      </c>
      <c r="L545">
        <v>52.4</v>
      </c>
      <c r="M545" s="9">
        <f>Table2[[#This Row],[Post-Training Score]]-Table2[[#This Row],[Pre-Training Score]]</f>
        <v>6.3999999999999986</v>
      </c>
      <c r="N545" s="13">
        <f>(Table2[[#This Row],[Score Improvement]]/Table2[[#This Row],[Pre-Training Score]])</f>
        <v>0.13913043478260867</v>
      </c>
    </row>
    <row r="546" spans="1:14" x14ac:dyDescent="0.25">
      <c r="A546" t="s">
        <v>12912</v>
      </c>
      <c r="B546" t="s">
        <v>12910</v>
      </c>
      <c r="C546" t="s">
        <v>12911</v>
      </c>
      <c r="D546" s="1">
        <v>45405</v>
      </c>
      <c r="E546">
        <v>1</v>
      </c>
      <c r="F546" t="s">
        <v>2905</v>
      </c>
      <c r="G546" t="s">
        <v>43</v>
      </c>
      <c r="H546" t="s">
        <v>61</v>
      </c>
      <c r="I546">
        <v>600</v>
      </c>
      <c r="J546" t="s">
        <v>12894</v>
      </c>
      <c r="K546">
        <v>63.2</v>
      </c>
      <c r="L546">
        <v>83.6</v>
      </c>
      <c r="M546" s="9">
        <f>Table2[[#This Row],[Post-Training Score]]-Table2[[#This Row],[Pre-Training Score]]</f>
        <v>20.399999999999991</v>
      </c>
      <c r="N546" s="13">
        <f>(Table2[[#This Row],[Score Improvement]]/Table2[[#This Row],[Pre-Training Score]])</f>
        <v>0.32278481012658211</v>
      </c>
    </row>
    <row r="547" spans="1:14" x14ac:dyDescent="0.25">
      <c r="A547" t="s">
        <v>12912</v>
      </c>
      <c r="B547" t="s">
        <v>12910</v>
      </c>
      <c r="C547" t="s">
        <v>12911</v>
      </c>
      <c r="D547" s="1">
        <v>45405</v>
      </c>
      <c r="E547">
        <v>1</v>
      </c>
      <c r="F547" t="s">
        <v>3531</v>
      </c>
      <c r="G547" t="s">
        <v>30</v>
      </c>
      <c r="H547" t="s">
        <v>45</v>
      </c>
      <c r="I547">
        <v>600</v>
      </c>
      <c r="J547" t="s">
        <v>12894</v>
      </c>
      <c r="K547">
        <v>71.5</v>
      </c>
      <c r="L547">
        <v>81.3</v>
      </c>
      <c r="M547" s="9">
        <f>Table2[[#This Row],[Post-Training Score]]-Table2[[#This Row],[Pre-Training Score]]</f>
        <v>9.7999999999999972</v>
      </c>
      <c r="N547" s="13">
        <f>(Table2[[#This Row],[Score Improvement]]/Table2[[#This Row],[Pre-Training Score]])</f>
        <v>0.13706293706293701</v>
      </c>
    </row>
    <row r="548" spans="1:14" x14ac:dyDescent="0.25">
      <c r="A548" t="s">
        <v>12912</v>
      </c>
      <c r="B548" t="s">
        <v>12910</v>
      </c>
      <c r="C548" t="s">
        <v>12911</v>
      </c>
      <c r="D548" s="1">
        <v>45405</v>
      </c>
      <c r="E548">
        <v>1</v>
      </c>
      <c r="F548" t="s">
        <v>6281</v>
      </c>
      <c r="G548" t="s">
        <v>86</v>
      </c>
      <c r="H548" t="s">
        <v>45</v>
      </c>
      <c r="I548">
        <v>600</v>
      </c>
      <c r="J548" t="s">
        <v>12894</v>
      </c>
      <c r="K548">
        <v>63.6</v>
      </c>
      <c r="L548">
        <v>70.900000000000006</v>
      </c>
      <c r="M548" s="9">
        <f>Table2[[#This Row],[Post-Training Score]]-Table2[[#This Row],[Pre-Training Score]]</f>
        <v>7.3000000000000043</v>
      </c>
      <c r="N548" s="13">
        <f>(Table2[[#This Row],[Score Improvement]]/Table2[[#This Row],[Pre-Training Score]])</f>
        <v>0.11477987421383654</v>
      </c>
    </row>
    <row r="549" spans="1:14" x14ac:dyDescent="0.25">
      <c r="A549" t="s">
        <v>12912</v>
      </c>
      <c r="B549" t="s">
        <v>12910</v>
      </c>
      <c r="C549" t="s">
        <v>12911</v>
      </c>
      <c r="D549" s="1">
        <v>45405</v>
      </c>
      <c r="E549">
        <v>1</v>
      </c>
      <c r="F549" t="s">
        <v>10457</v>
      </c>
      <c r="G549" t="s">
        <v>69</v>
      </c>
      <c r="H549" t="s">
        <v>61</v>
      </c>
      <c r="I549">
        <v>600</v>
      </c>
      <c r="J549" t="s">
        <v>12894</v>
      </c>
      <c r="K549">
        <v>63.6</v>
      </c>
      <c r="L549">
        <v>73.8</v>
      </c>
      <c r="M549" s="9">
        <f>Table2[[#This Row],[Post-Training Score]]-Table2[[#This Row],[Pre-Training Score]]</f>
        <v>10.199999999999996</v>
      </c>
      <c r="N549" s="13">
        <f>(Table2[[#This Row],[Score Improvement]]/Table2[[#This Row],[Pre-Training Score]])</f>
        <v>0.16037735849056597</v>
      </c>
    </row>
    <row r="550" spans="1:14" x14ac:dyDescent="0.25">
      <c r="A550" t="s">
        <v>12912</v>
      </c>
      <c r="B550" t="s">
        <v>12910</v>
      </c>
      <c r="C550" t="s">
        <v>12911</v>
      </c>
      <c r="D550" s="1">
        <v>45405</v>
      </c>
      <c r="E550">
        <v>1</v>
      </c>
      <c r="F550" t="s">
        <v>8154</v>
      </c>
      <c r="G550" t="s">
        <v>30</v>
      </c>
      <c r="H550" t="s">
        <v>45</v>
      </c>
      <c r="I550">
        <v>600</v>
      </c>
      <c r="J550" t="s">
        <v>12894</v>
      </c>
      <c r="K550">
        <v>73.2</v>
      </c>
      <c r="L550">
        <v>90.8</v>
      </c>
      <c r="M550" s="9">
        <f>Table2[[#This Row],[Post-Training Score]]-Table2[[#This Row],[Pre-Training Score]]</f>
        <v>17.599999999999994</v>
      </c>
      <c r="N550" s="13">
        <f>(Table2[[#This Row],[Score Improvement]]/Table2[[#This Row],[Pre-Training Score]])</f>
        <v>0.24043715846994526</v>
      </c>
    </row>
    <row r="551" spans="1:14" x14ac:dyDescent="0.25">
      <c r="A551" t="s">
        <v>12912</v>
      </c>
      <c r="B551" t="s">
        <v>12910</v>
      </c>
      <c r="C551" t="s">
        <v>12911</v>
      </c>
      <c r="D551" s="1">
        <v>45405</v>
      </c>
      <c r="E551">
        <v>1</v>
      </c>
      <c r="F551" t="s">
        <v>7180</v>
      </c>
      <c r="G551" t="s">
        <v>100</v>
      </c>
      <c r="H551" t="s">
        <v>21</v>
      </c>
      <c r="I551">
        <v>600</v>
      </c>
      <c r="J551" t="s">
        <v>12894</v>
      </c>
      <c r="K551">
        <v>73.400000000000006</v>
      </c>
      <c r="L551">
        <v>87.8</v>
      </c>
      <c r="M551" s="9">
        <f>Table2[[#This Row],[Post-Training Score]]-Table2[[#This Row],[Pre-Training Score]]</f>
        <v>14.399999999999991</v>
      </c>
      <c r="N551" s="13">
        <f>(Table2[[#This Row],[Score Improvement]]/Table2[[#This Row],[Pre-Training Score]])</f>
        <v>0.19618528610354211</v>
      </c>
    </row>
    <row r="552" spans="1:14" x14ac:dyDescent="0.25">
      <c r="A552" t="s">
        <v>12912</v>
      </c>
      <c r="B552" t="s">
        <v>12910</v>
      </c>
      <c r="C552" t="s">
        <v>12911</v>
      </c>
      <c r="D552" s="1">
        <v>45405</v>
      </c>
      <c r="E552">
        <v>1</v>
      </c>
      <c r="F552" t="s">
        <v>9743</v>
      </c>
      <c r="G552" t="s">
        <v>39</v>
      </c>
      <c r="H552" t="s">
        <v>61</v>
      </c>
      <c r="I552">
        <v>600</v>
      </c>
      <c r="J552" t="s">
        <v>12894</v>
      </c>
      <c r="K552">
        <v>57.2</v>
      </c>
      <c r="L552">
        <v>64.099999999999994</v>
      </c>
      <c r="M552" s="9">
        <f>Table2[[#This Row],[Post-Training Score]]-Table2[[#This Row],[Pre-Training Score]]</f>
        <v>6.8999999999999915</v>
      </c>
      <c r="N552" s="13">
        <f>(Table2[[#This Row],[Score Improvement]]/Table2[[#This Row],[Pre-Training Score]])</f>
        <v>0.12062937062937047</v>
      </c>
    </row>
    <row r="553" spans="1:14" x14ac:dyDescent="0.25">
      <c r="A553" t="s">
        <v>12912</v>
      </c>
      <c r="B553" t="s">
        <v>12910</v>
      </c>
      <c r="C553" t="s">
        <v>12911</v>
      </c>
      <c r="D553" s="1">
        <v>45405</v>
      </c>
      <c r="E553">
        <v>1</v>
      </c>
      <c r="F553" t="s">
        <v>8207</v>
      </c>
      <c r="G553" t="s">
        <v>79</v>
      </c>
      <c r="H553" t="s">
        <v>93</v>
      </c>
      <c r="I553">
        <v>600</v>
      </c>
      <c r="J553" t="s">
        <v>12894</v>
      </c>
      <c r="K553">
        <v>69.7</v>
      </c>
      <c r="L553">
        <v>89</v>
      </c>
      <c r="M553" s="9">
        <f>Table2[[#This Row],[Post-Training Score]]-Table2[[#This Row],[Pre-Training Score]]</f>
        <v>19.299999999999997</v>
      </c>
      <c r="N553" s="13">
        <f>(Table2[[#This Row],[Score Improvement]]/Table2[[#This Row],[Pre-Training Score]])</f>
        <v>0.27690100430416065</v>
      </c>
    </row>
    <row r="554" spans="1:14" x14ac:dyDescent="0.25">
      <c r="A554" t="s">
        <v>12912</v>
      </c>
      <c r="B554" t="s">
        <v>12910</v>
      </c>
      <c r="C554" t="s">
        <v>12911</v>
      </c>
      <c r="D554" s="1">
        <v>45405</v>
      </c>
      <c r="E554">
        <v>1</v>
      </c>
      <c r="F554" t="s">
        <v>9139</v>
      </c>
      <c r="G554" t="s">
        <v>79</v>
      </c>
      <c r="H554" t="s">
        <v>93</v>
      </c>
      <c r="I554">
        <v>600</v>
      </c>
      <c r="J554" t="s">
        <v>12894</v>
      </c>
      <c r="K554">
        <v>57.3</v>
      </c>
      <c r="L554">
        <v>79.5</v>
      </c>
      <c r="M554" s="9">
        <f>Table2[[#This Row],[Post-Training Score]]-Table2[[#This Row],[Pre-Training Score]]</f>
        <v>22.200000000000003</v>
      </c>
      <c r="N554" s="13">
        <f>(Table2[[#This Row],[Score Improvement]]/Table2[[#This Row],[Pre-Training Score]])</f>
        <v>0.38743455497382207</v>
      </c>
    </row>
    <row r="555" spans="1:14" x14ac:dyDescent="0.25">
      <c r="A555" t="s">
        <v>12912</v>
      </c>
      <c r="B555" t="s">
        <v>12910</v>
      </c>
      <c r="C555" t="s">
        <v>12911</v>
      </c>
      <c r="D555" s="1">
        <v>45405</v>
      </c>
      <c r="E555">
        <v>1</v>
      </c>
      <c r="F555" t="s">
        <v>6707</v>
      </c>
      <c r="G555" t="s">
        <v>69</v>
      </c>
      <c r="H555" t="s">
        <v>21</v>
      </c>
      <c r="I555">
        <v>600</v>
      </c>
      <c r="J555" t="s">
        <v>12894</v>
      </c>
      <c r="K555">
        <v>41.5</v>
      </c>
      <c r="L555">
        <v>72</v>
      </c>
      <c r="M555" s="9">
        <f>Table2[[#This Row],[Post-Training Score]]-Table2[[#This Row],[Pre-Training Score]]</f>
        <v>30.5</v>
      </c>
      <c r="N555" s="13">
        <f>(Table2[[#This Row],[Score Improvement]]/Table2[[#This Row],[Pre-Training Score]])</f>
        <v>0.73493975903614461</v>
      </c>
    </row>
    <row r="556" spans="1:14" x14ac:dyDescent="0.25">
      <c r="A556" t="s">
        <v>12912</v>
      </c>
      <c r="B556" t="s">
        <v>12910</v>
      </c>
      <c r="C556" t="s">
        <v>12911</v>
      </c>
      <c r="D556" s="1">
        <v>45405</v>
      </c>
      <c r="E556">
        <v>1</v>
      </c>
      <c r="F556" t="s">
        <v>9181</v>
      </c>
      <c r="G556" t="s">
        <v>19</v>
      </c>
      <c r="H556" t="s">
        <v>137</v>
      </c>
      <c r="I556">
        <v>600</v>
      </c>
      <c r="J556" t="s">
        <v>12894</v>
      </c>
      <c r="K556">
        <v>66.099999999999994</v>
      </c>
      <c r="L556">
        <v>76.900000000000006</v>
      </c>
      <c r="M556" s="9">
        <f>Table2[[#This Row],[Post-Training Score]]-Table2[[#This Row],[Pre-Training Score]]</f>
        <v>10.800000000000011</v>
      </c>
      <c r="N556" s="13">
        <f>(Table2[[#This Row],[Score Improvement]]/Table2[[#This Row],[Pre-Training Score]])</f>
        <v>0.16338880484114995</v>
      </c>
    </row>
    <row r="557" spans="1:14" x14ac:dyDescent="0.25">
      <c r="A557" t="s">
        <v>12912</v>
      </c>
      <c r="B557" t="s">
        <v>12910</v>
      </c>
      <c r="C557" t="s">
        <v>12911</v>
      </c>
      <c r="D557" s="1">
        <v>45405</v>
      </c>
      <c r="E557">
        <v>1</v>
      </c>
      <c r="F557" t="s">
        <v>3760</v>
      </c>
      <c r="G557" t="s">
        <v>69</v>
      </c>
      <c r="H557" t="s">
        <v>61</v>
      </c>
      <c r="I557">
        <v>600</v>
      </c>
      <c r="J557" t="s">
        <v>12894</v>
      </c>
      <c r="K557">
        <v>47</v>
      </c>
      <c r="L557">
        <v>79.599999999999994</v>
      </c>
      <c r="M557" s="9">
        <f>Table2[[#This Row],[Post-Training Score]]-Table2[[#This Row],[Pre-Training Score]]</f>
        <v>32.599999999999994</v>
      </c>
      <c r="N557" s="13">
        <f>(Table2[[#This Row],[Score Improvement]]/Table2[[#This Row],[Pre-Training Score]])</f>
        <v>0.69361702127659564</v>
      </c>
    </row>
    <row r="558" spans="1:14" x14ac:dyDescent="0.25">
      <c r="A558" t="s">
        <v>12912</v>
      </c>
      <c r="B558" t="s">
        <v>12910</v>
      </c>
      <c r="C558" t="s">
        <v>12911</v>
      </c>
      <c r="D558" s="1">
        <v>45405</v>
      </c>
      <c r="E558">
        <v>1</v>
      </c>
      <c r="F558" t="s">
        <v>9283</v>
      </c>
      <c r="G558" t="s">
        <v>86</v>
      </c>
      <c r="H558" t="s">
        <v>32</v>
      </c>
      <c r="I558">
        <v>600</v>
      </c>
      <c r="J558" t="s">
        <v>12894</v>
      </c>
      <c r="K558">
        <v>59.8</v>
      </c>
      <c r="L558">
        <v>65.3</v>
      </c>
      <c r="M558" s="9">
        <f>Table2[[#This Row],[Post-Training Score]]-Table2[[#This Row],[Pre-Training Score]]</f>
        <v>5.5</v>
      </c>
      <c r="N558" s="13">
        <f>(Table2[[#This Row],[Score Improvement]]/Table2[[#This Row],[Pre-Training Score]])</f>
        <v>9.1973244147157199E-2</v>
      </c>
    </row>
    <row r="559" spans="1:14" x14ac:dyDescent="0.25">
      <c r="A559" t="s">
        <v>12912</v>
      </c>
      <c r="B559" t="s">
        <v>12910</v>
      </c>
      <c r="C559" t="s">
        <v>12911</v>
      </c>
      <c r="D559" s="1">
        <v>45405</v>
      </c>
      <c r="E559">
        <v>1</v>
      </c>
      <c r="F559" t="s">
        <v>7992</v>
      </c>
      <c r="G559" t="s">
        <v>43</v>
      </c>
      <c r="H559" t="s">
        <v>61</v>
      </c>
      <c r="I559">
        <v>600</v>
      </c>
      <c r="J559" t="s">
        <v>12894</v>
      </c>
      <c r="K559">
        <v>43.2</v>
      </c>
      <c r="L559">
        <v>75.5</v>
      </c>
      <c r="M559" s="9">
        <f>Table2[[#This Row],[Post-Training Score]]-Table2[[#This Row],[Pre-Training Score]]</f>
        <v>32.299999999999997</v>
      </c>
      <c r="N559" s="13">
        <f>(Table2[[#This Row],[Score Improvement]]/Table2[[#This Row],[Pre-Training Score]])</f>
        <v>0.74768518518518512</v>
      </c>
    </row>
    <row r="560" spans="1:14" x14ac:dyDescent="0.25">
      <c r="A560" t="s">
        <v>12912</v>
      </c>
      <c r="B560" t="s">
        <v>12910</v>
      </c>
      <c r="C560" t="s">
        <v>12911</v>
      </c>
      <c r="D560" s="1">
        <v>45405</v>
      </c>
      <c r="E560">
        <v>1</v>
      </c>
      <c r="F560" t="s">
        <v>1174</v>
      </c>
      <c r="G560" t="s">
        <v>100</v>
      </c>
      <c r="H560" t="s">
        <v>61</v>
      </c>
      <c r="I560">
        <v>600</v>
      </c>
      <c r="J560" t="s">
        <v>12894</v>
      </c>
      <c r="K560">
        <v>70.900000000000006</v>
      </c>
      <c r="L560">
        <v>81.3</v>
      </c>
      <c r="M560" s="9">
        <f>Table2[[#This Row],[Post-Training Score]]-Table2[[#This Row],[Pre-Training Score]]</f>
        <v>10.399999999999991</v>
      </c>
      <c r="N560" s="13">
        <f>(Table2[[#This Row],[Score Improvement]]/Table2[[#This Row],[Pre-Training Score]])</f>
        <v>0.14668547249647376</v>
      </c>
    </row>
    <row r="561" spans="1:14" x14ac:dyDescent="0.25">
      <c r="A561" t="s">
        <v>12912</v>
      </c>
      <c r="B561" t="s">
        <v>12910</v>
      </c>
      <c r="C561" t="s">
        <v>12911</v>
      </c>
      <c r="D561" s="1">
        <v>45405</v>
      </c>
      <c r="E561">
        <v>1</v>
      </c>
      <c r="F561" t="s">
        <v>4283</v>
      </c>
      <c r="G561" t="s">
        <v>19</v>
      </c>
      <c r="H561" t="s">
        <v>145</v>
      </c>
      <c r="I561">
        <v>600</v>
      </c>
      <c r="J561" t="s">
        <v>12894</v>
      </c>
      <c r="K561">
        <v>50.8</v>
      </c>
      <c r="L561">
        <v>81.5</v>
      </c>
      <c r="M561" s="9">
        <f>Table2[[#This Row],[Post-Training Score]]-Table2[[#This Row],[Pre-Training Score]]</f>
        <v>30.700000000000003</v>
      </c>
      <c r="N561" s="13">
        <f>(Table2[[#This Row],[Score Improvement]]/Table2[[#This Row],[Pre-Training Score]])</f>
        <v>0.60433070866141736</v>
      </c>
    </row>
    <row r="562" spans="1:14" x14ac:dyDescent="0.25">
      <c r="A562" t="s">
        <v>12912</v>
      </c>
      <c r="B562" t="s">
        <v>12910</v>
      </c>
      <c r="C562" t="s">
        <v>12911</v>
      </c>
      <c r="D562" s="1">
        <v>45405</v>
      </c>
      <c r="E562">
        <v>1</v>
      </c>
      <c r="F562" t="s">
        <v>3805</v>
      </c>
      <c r="G562" t="s">
        <v>19</v>
      </c>
      <c r="H562" t="s">
        <v>145</v>
      </c>
      <c r="I562">
        <v>600</v>
      </c>
      <c r="J562" t="s">
        <v>12894</v>
      </c>
      <c r="K562">
        <v>53</v>
      </c>
      <c r="L562">
        <v>58.3</v>
      </c>
      <c r="M562" s="9">
        <f>Table2[[#This Row],[Post-Training Score]]-Table2[[#This Row],[Pre-Training Score]]</f>
        <v>5.2999999999999972</v>
      </c>
      <c r="N562" s="13">
        <f>(Table2[[#This Row],[Score Improvement]]/Table2[[#This Row],[Pre-Training Score]])</f>
        <v>9.999999999999995E-2</v>
      </c>
    </row>
    <row r="563" spans="1:14" x14ac:dyDescent="0.25">
      <c r="A563" t="s">
        <v>12912</v>
      </c>
      <c r="B563" t="s">
        <v>12910</v>
      </c>
      <c r="C563" t="s">
        <v>12911</v>
      </c>
      <c r="D563" s="1">
        <v>45405</v>
      </c>
      <c r="E563">
        <v>1</v>
      </c>
      <c r="F563" t="s">
        <v>10101</v>
      </c>
      <c r="G563" t="s">
        <v>19</v>
      </c>
      <c r="H563" t="s">
        <v>145</v>
      </c>
      <c r="I563">
        <v>600</v>
      </c>
      <c r="J563" t="s">
        <v>12894</v>
      </c>
      <c r="K563">
        <v>69.2</v>
      </c>
      <c r="L563">
        <v>88.8</v>
      </c>
      <c r="M563" s="9">
        <f>Table2[[#This Row],[Post-Training Score]]-Table2[[#This Row],[Pre-Training Score]]</f>
        <v>19.599999999999994</v>
      </c>
      <c r="N563" s="13">
        <f>(Table2[[#This Row],[Score Improvement]]/Table2[[#This Row],[Pre-Training Score]])</f>
        <v>0.28323699421965309</v>
      </c>
    </row>
    <row r="564" spans="1:14" x14ac:dyDescent="0.25">
      <c r="A564" t="s">
        <v>12912</v>
      </c>
      <c r="B564" t="s">
        <v>12910</v>
      </c>
      <c r="C564" t="s">
        <v>12911</v>
      </c>
      <c r="D564" s="1">
        <v>45405</v>
      </c>
      <c r="E564">
        <v>1</v>
      </c>
      <c r="F564" t="s">
        <v>9720</v>
      </c>
      <c r="G564" t="s">
        <v>39</v>
      </c>
      <c r="H564" t="s">
        <v>32</v>
      </c>
      <c r="I564">
        <v>600</v>
      </c>
      <c r="J564" t="s">
        <v>12894</v>
      </c>
      <c r="K564">
        <v>41.8</v>
      </c>
      <c r="L564">
        <v>52.8</v>
      </c>
      <c r="M564" s="9">
        <f>Table2[[#This Row],[Post-Training Score]]-Table2[[#This Row],[Pre-Training Score]]</f>
        <v>11</v>
      </c>
      <c r="N564" s="13">
        <f>(Table2[[#This Row],[Score Improvement]]/Table2[[#This Row],[Pre-Training Score]])</f>
        <v>0.26315789473684215</v>
      </c>
    </row>
    <row r="565" spans="1:14" x14ac:dyDescent="0.25">
      <c r="A565" t="s">
        <v>12912</v>
      </c>
      <c r="B565" t="s">
        <v>12910</v>
      </c>
      <c r="C565" t="s">
        <v>12911</v>
      </c>
      <c r="D565" s="1">
        <v>45405</v>
      </c>
      <c r="E565">
        <v>1</v>
      </c>
      <c r="F565" t="s">
        <v>6613</v>
      </c>
      <c r="G565" t="s">
        <v>19</v>
      </c>
      <c r="H565" t="s">
        <v>145</v>
      </c>
      <c r="I565">
        <v>600</v>
      </c>
      <c r="J565" t="s">
        <v>12894</v>
      </c>
      <c r="K565">
        <v>52.8</v>
      </c>
      <c r="L565">
        <v>66.099999999999994</v>
      </c>
      <c r="M565" s="9">
        <f>Table2[[#This Row],[Post-Training Score]]-Table2[[#This Row],[Pre-Training Score]]</f>
        <v>13.299999999999997</v>
      </c>
      <c r="N565" s="13">
        <f>(Table2[[#This Row],[Score Improvement]]/Table2[[#This Row],[Pre-Training Score]])</f>
        <v>0.25189393939393934</v>
      </c>
    </row>
    <row r="566" spans="1:14" x14ac:dyDescent="0.25">
      <c r="A566" t="s">
        <v>12912</v>
      </c>
      <c r="B566" t="s">
        <v>12910</v>
      </c>
      <c r="C566" t="s">
        <v>12911</v>
      </c>
      <c r="D566" s="1">
        <v>45405</v>
      </c>
      <c r="E566">
        <v>1</v>
      </c>
      <c r="F566" t="s">
        <v>8850</v>
      </c>
      <c r="G566" t="s">
        <v>73</v>
      </c>
      <c r="H566" t="s">
        <v>93</v>
      </c>
      <c r="I566">
        <v>600</v>
      </c>
      <c r="J566" t="s">
        <v>12894</v>
      </c>
      <c r="K566">
        <v>55.1</v>
      </c>
      <c r="L566">
        <v>73.599999999999994</v>
      </c>
      <c r="M566" s="9">
        <f>Table2[[#This Row],[Post-Training Score]]-Table2[[#This Row],[Pre-Training Score]]</f>
        <v>18.499999999999993</v>
      </c>
      <c r="N566" s="13">
        <f>(Table2[[#This Row],[Score Improvement]]/Table2[[#This Row],[Pre-Training Score]])</f>
        <v>0.33575317604355703</v>
      </c>
    </row>
    <row r="567" spans="1:14" x14ac:dyDescent="0.25">
      <c r="A567" t="s">
        <v>12912</v>
      </c>
      <c r="B567" t="s">
        <v>12910</v>
      </c>
      <c r="C567" t="s">
        <v>12911</v>
      </c>
      <c r="D567" s="1">
        <v>45405</v>
      </c>
      <c r="E567">
        <v>1</v>
      </c>
      <c r="F567" t="s">
        <v>6236</v>
      </c>
      <c r="G567" t="s">
        <v>73</v>
      </c>
      <c r="H567" t="s">
        <v>61</v>
      </c>
      <c r="I567">
        <v>600</v>
      </c>
      <c r="J567" t="s">
        <v>12894</v>
      </c>
      <c r="K567">
        <v>49.5</v>
      </c>
      <c r="L567">
        <v>83.5</v>
      </c>
      <c r="M567" s="9">
        <f>Table2[[#This Row],[Post-Training Score]]-Table2[[#This Row],[Pre-Training Score]]</f>
        <v>34</v>
      </c>
      <c r="N567" s="13">
        <f>(Table2[[#This Row],[Score Improvement]]/Table2[[#This Row],[Pre-Training Score]])</f>
        <v>0.68686868686868685</v>
      </c>
    </row>
    <row r="568" spans="1:14" x14ac:dyDescent="0.25">
      <c r="A568" t="s">
        <v>12912</v>
      </c>
      <c r="B568" t="s">
        <v>12910</v>
      </c>
      <c r="C568" t="s">
        <v>12911</v>
      </c>
      <c r="D568" s="1">
        <v>45405</v>
      </c>
      <c r="E568">
        <v>1</v>
      </c>
      <c r="F568" t="s">
        <v>4289</v>
      </c>
      <c r="G568" t="s">
        <v>136</v>
      </c>
      <c r="H568" t="s">
        <v>137</v>
      </c>
      <c r="I568">
        <v>600</v>
      </c>
      <c r="J568" t="s">
        <v>12894</v>
      </c>
      <c r="K568">
        <v>61.4</v>
      </c>
      <c r="L568">
        <v>86.9</v>
      </c>
      <c r="M568" s="9">
        <f>Table2[[#This Row],[Post-Training Score]]-Table2[[#This Row],[Pre-Training Score]]</f>
        <v>25.500000000000007</v>
      </c>
      <c r="N568" s="13">
        <f>(Table2[[#This Row],[Score Improvement]]/Table2[[#This Row],[Pre-Training Score]])</f>
        <v>0.41530944625407179</v>
      </c>
    </row>
    <row r="569" spans="1:14" x14ac:dyDescent="0.25">
      <c r="A569" t="s">
        <v>12912</v>
      </c>
      <c r="B569" t="s">
        <v>12910</v>
      </c>
      <c r="C569" t="s">
        <v>12911</v>
      </c>
      <c r="D569" s="1">
        <v>45405</v>
      </c>
      <c r="E569">
        <v>1</v>
      </c>
      <c r="F569" t="s">
        <v>7297</v>
      </c>
      <c r="G569" t="s">
        <v>69</v>
      </c>
      <c r="H569" t="s">
        <v>45</v>
      </c>
      <c r="I569">
        <v>600</v>
      </c>
      <c r="J569" t="s">
        <v>12894</v>
      </c>
      <c r="K569">
        <v>70.400000000000006</v>
      </c>
      <c r="L569">
        <v>98.7</v>
      </c>
      <c r="M569" s="9">
        <f>Table2[[#This Row],[Post-Training Score]]-Table2[[#This Row],[Pre-Training Score]]</f>
        <v>28.299999999999997</v>
      </c>
      <c r="N569" s="13">
        <f>(Table2[[#This Row],[Score Improvement]]/Table2[[#This Row],[Pre-Training Score]])</f>
        <v>0.4019886363636363</v>
      </c>
    </row>
    <row r="570" spans="1:14" x14ac:dyDescent="0.25">
      <c r="A570" t="s">
        <v>12912</v>
      </c>
      <c r="B570" t="s">
        <v>12910</v>
      </c>
      <c r="C570" t="s">
        <v>12911</v>
      </c>
      <c r="D570" s="1">
        <v>45405</v>
      </c>
      <c r="E570">
        <v>1</v>
      </c>
      <c r="F570" t="s">
        <v>6491</v>
      </c>
      <c r="G570" t="s">
        <v>30</v>
      </c>
      <c r="H570" t="s">
        <v>45</v>
      </c>
      <c r="I570">
        <v>600</v>
      </c>
      <c r="J570" t="s">
        <v>12894</v>
      </c>
      <c r="K570">
        <v>42.2</v>
      </c>
      <c r="L570">
        <v>57.6</v>
      </c>
      <c r="M570" s="9">
        <f>Table2[[#This Row],[Post-Training Score]]-Table2[[#This Row],[Pre-Training Score]]</f>
        <v>15.399999999999999</v>
      </c>
      <c r="N570" s="13">
        <f>(Table2[[#This Row],[Score Improvement]]/Table2[[#This Row],[Pre-Training Score]])</f>
        <v>0.36492890995260657</v>
      </c>
    </row>
    <row r="571" spans="1:14" x14ac:dyDescent="0.25">
      <c r="A571" t="s">
        <v>12913</v>
      </c>
      <c r="B571" t="s">
        <v>12910</v>
      </c>
      <c r="C571" t="s">
        <v>12911</v>
      </c>
      <c r="D571" s="1">
        <v>45702</v>
      </c>
      <c r="E571">
        <v>1</v>
      </c>
      <c r="F571" t="s">
        <v>5669</v>
      </c>
      <c r="G571" t="s">
        <v>19</v>
      </c>
      <c r="H571" t="s">
        <v>137</v>
      </c>
      <c r="I571">
        <v>600</v>
      </c>
      <c r="J571" t="s">
        <v>12894</v>
      </c>
      <c r="K571">
        <v>56.4</v>
      </c>
      <c r="L571">
        <v>88.4</v>
      </c>
      <c r="M571" s="9">
        <f>Table2[[#This Row],[Post-Training Score]]-Table2[[#This Row],[Pre-Training Score]]</f>
        <v>32.000000000000007</v>
      </c>
      <c r="N571" s="13">
        <f>(Table2[[#This Row],[Score Improvement]]/Table2[[#This Row],[Pre-Training Score]])</f>
        <v>0.56737588652482285</v>
      </c>
    </row>
    <row r="572" spans="1:14" x14ac:dyDescent="0.25">
      <c r="A572" t="s">
        <v>12913</v>
      </c>
      <c r="B572" t="s">
        <v>12910</v>
      </c>
      <c r="C572" t="s">
        <v>12911</v>
      </c>
      <c r="D572" s="1">
        <v>45702</v>
      </c>
      <c r="E572">
        <v>1</v>
      </c>
      <c r="F572" t="s">
        <v>10159</v>
      </c>
      <c r="G572" t="s">
        <v>43</v>
      </c>
      <c r="H572" t="s">
        <v>61</v>
      </c>
      <c r="I572">
        <v>600</v>
      </c>
      <c r="J572" t="s">
        <v>12894</v>
      </c>
      <c r="K572">
        <v>58.8</v>
      </c>
      <c r="L572">
        <v>71.099999999999994</v>
      </c>
      <c r="M572" s="9">
        <f>Table2[[#This Row],[Post-Training Score]]-Table2[[#This Row],[Pre-Training Score]]</f>
        <v>12.299999999999997</v>
      </c>
      <c r="N572" s="13">
        <f>(Table2[[#This Row],[Score Improvement]]/Table2[[#This Row],[Pre-Training Score]])</f>
        <v>0.20918367346938771</v>
      </c>
    </row>
    <row r="573" spans="1:14" x14ac:dyDescent="0.25">
      <c r="A573" t="s">
        <v>12913</v>
      </c>
      <c r="B573" t="s">
        <v>12910</v>
      </c>
      <c r="C573" t="s">
        <v>12911</v>
      </c>
      <c r="D573" s="1">
        <v>45702</v>
      </c>
      <c r="E573">
        <v>1</v>
      </c>
      <c r="F573" t="s">
        <v>4581</v>
      </c>
      <c r="G573" t="s">
        <v>79</v>
      </c>
      <c r="H573" t="s">
        <v>93</v>
      </c>
      <c r="I573">
        <v>600</v>
      </c>
      <c r="J573" t="s">
        <v>12894</v>
      </c>
      <c r="K573">
        <v>61.3</v>
      </c>
      <c r="L573">
        <v>79.599999999999994</v>
      </c>
      <c r="M573" s="9">
        <f>Table2[[#This Row],[Post-Training Score]]-Table2[[#This Row],[Pre-Training Score]]</f>
        <v>18.299999999999997</v>
      </c>
      <c r="N573" s="13">
        <f>(Table2[[#This Row],[Score Improvement]]/Table2[[#This Row],[Pre-Training Score]])</f>
        <v>0.29853181076672103</v>
      </c>
    </row>
    <row r="574" spans="1:14" x14ac:dyDescent="0.25">
      <c r="A574" t="s">
        <v>12913</v>
      </c>
      <c r="B574" t="s">
        <v>12910</v>
      </c>
      <c r="C574" t="s">
        <v>12911</v>
      </c>
      <c r="D574" s="1">
        <v>45702</v>
      </c>
      <c r="E574">
        <v>1</v>
      </c>
      <c r="F574" t="s">
        <v>10267</v>
      </c>
      <c r="G574" t="s">
        <v>39</v>
      </c>
      <c r="H574" t="s">
        <v>137</v>
      </c>
      <c r="I574">
        <v>600</v>
      </c>
      <c r="J574" t="s">
        <v>12894</v>
      </c>
      <c r="K574">
        <v>65</v>
      </c>
      <c r="L574">
        <v>70.400000000000006</v>
      </c>
      <c r="M574" s="9">
        <f>Table2[[#This Row],[Post-Training Score]]-Table2[[#This Row],[Pre-Training Score]]</f>
        <v>5.4000000000000057</v>
      </c>
      <c r="N574" s="13">
        <f>(Table2[[#This Row],[Score Improvement]]/Table2[[#This Row],[Pre-Training Score]])</f>
        <v>8.3076923076923159E-2</v>
      </c>
    </row>
    <row r="575" spans="1:14" x14ac:dyDescent="0.25">
      <c r="A575" t="s">
        <v>12913</v>
      </c>
      <c r="B575" t="s">
        <v>12910</v>
      </c>
      <c r="C575" t="s">
        <v>12911</v>
      </c>
      <c r="D575" s="1">
        <v>45702</v>
      </c>
      <c r="E575">
        <v>1</v>
      </c>
      <c r="F575" t="s">
        <v>1092</v>
      </c>
      <c r="G575" t="s">
        <v>19</v>
      </c>
      <c r="H575" t="s">
        <v>137</v>
      </c>
      <c r="I575">
        <v>600</v>
      </c>
      <c r="J575" t="s">
        <v>12894</v>
      </c>
      <c r="K575">
        <v>62.5</v>
      </c>
      <c r="L575">
        <v>68.2</v>
      </c>
      <c r="M575" s="9">
        <f>Table2[[#This Row],[Post-Training Score]]-Table2[[#This Row],[Pre-Training Score]]</f>
        <v>5.7000000000000028</v>
      </c>
      <c r="N575" s="13">
        <f>(Table2[[#This Row],[Score Improvement]]/Table2[[#This Row],[Pre-Training Score]])</f>
        <v>9.1200000000000045E-2</v>
      </c>
    </row>
    <row r="576" spans="1:14" x14ac:dyDescent="0.25">
      <c r="A576" t="s">
        <v>12913</v>
      </c>
      <c r="B576" t="s">
        <v>12910</v>
      </c>
      <c r="C576" t="s">
        <v>12911</v>
      </c>
      <c r="D576" s="1">
        <v>45702</v>
      </c>
      <c r="E576">
        <v>1</v>
      </c>
      <c r="F576" t="s">
        <v>6114</v>
      </c>
      <c r="G576" t="s">
        <v>100</v>
      </c>
      <c r="H576" t="s">
        <v>21</v>
      </c>
      <c r="I576">
        <v>600</v>
      </c>
      <c r="J576" t="s">
        <v>12894</v>
      </c>
      <c r="K576">
        <v>60.7</v>
      </c>
      <c r="L576">
        <v>72.8</v>
      </c>
      <c r="M576" s="9">
        <f>Table2[[#This Row],[Post-Training Score]]-Table2[[#This Row],[Pre-Training Score]]</f>
        <v>12.099999999999994</v>
      </c>
      <c r="N576" s="13">
        <f>(Table2[[#This Row],[Score Improvement]]/Table2[[#This Row],[Pre-Training Score]])</f>
        <v>0.19934102141680385</v>
      </c>
    </row>
    <row r="577" spans="1:14" x14ac:dyDescent="0.25">
      <c r="A577" t="s">
        <v>12913</v>
      </c>
      <c r="B577" t="s">
        <v>12910</v>
      </c>
      <c r="C577" t="s">
        <v>12911</v>
      </c>
      <c r="D577" s="1">
        <v>45702</v>
      </c>
      <c r="E577">
        <v>1</v>
      </c>
      <c r="F577" t="s">
        <v>3900</v>
      </c>
      <c r="G577" t="s">
        <v>86</v>
      </c>
      <c r="H577" t="s">
        <v>61</v>
      </c>
      <c r="I577">
        <v>600</v>
      </c>
      <c r="J577" t="s">
        <v>12894</v>
      </c>
      <c r="K577">
        <v>60.3</v>
      </c>
      <c r="L577">
        <v>82.5</v>
      </c>
      <c r="M577" s="9">
        <f>Table2[[#This Row],[Post-Training Score]]-Table2[[#This Row],[Pre-Training Score]]</f>
        <v>22.200000000000003</v>
      </c>
      <c r="N577" s="13">
        <f>(Table2[[#This Row],[Score Improvement]]/Table2[[#This Row],[Pre-Training Score]])</f>
        <v>0.36815920398009955</v>
      </c>
    </row>
    <row r="578" spans="1:14" x14ac:dyDescent="0.25">
      <c r="A578" t="s">
        <v>12913</v>
      </c>
      <c r="B578" t="s">
        <v>12910</v>
      </c>
      <c r="C578" t="s">
        <v>12911</v>
      </c>
      <c r="D578" s="1">
        <v>45702</v>
      </c>
      <c r="E578">
        <v>1</v>
      </c>
      <c r="F578" t="s">
        <v>1772</v>
      </c>
      <c r="G578" t="s">
        <v>69</v>
      </c>
      <c r="H578" t="s">
        <v>61</v>
      </c>
      <c r="I578">
        <v>600</v>
      </c>
      <c r="J578" t="s">
        <v>12894</v>
      </c>
      <c r="K578">
        <v>49.6</v>
      </c>
      <c r="L578">
        <v>73</v>
      </c>
      <c r="M578" s="9">
        <f>Table2[[#This Row],[Post-Training Score]]-Table2[[#This Row],[Pre-Training Score]]</f>
        <v>23.4</v>
      </c>
      <c r="N578" s="13">
        <f>(Table2[[#This Row],[Score Improvement]]/Table2[[#This Row],[Pre-Training Score]])</f>
        <v>0.47177419354838707</v>
      </c>
    </row>
    <row r="579" spans="1:14" x14ac:dyDescent="0.25">
      <c r="A579" t="s">
        <v>12913</v>
      </c>
      <c r="B579" t="s">
        <v>12910</v>
      </c>
      <c r="C579" t="s">
        <v>12911</v>
      </c>
      <c r="D579" s="1">
        <v>45702</v>
      </c>
      <c r="E579">
        <v>1</v>
      </c>
      <c r="F579" t="s">
        <v>6741</v>
      </c>
      <c r="G579" t="s">
        <v>43</v>
      </c>
      <c r="H579" t="s">
        <v>61</v>
      </c>
      <c r="I579">
        <v>600</v>
      </c>
      <c r="J579" t="s">
        <v>12894</v>
      </c>
      <c r="K579">
        <v>62.9</v>
      </c>
      <c r="L579">
        <v>79.599999999999994</v>
      </c>
      <c r="M579" s="9">
        <f>Table2[[#This Row],[Post-Training Score]]-Table2[[#This Row],[Pre-Training Score]]</f>
        <v>16.699999999999996</v>
      </c>
      <c r="N579" s="13">
        <f>(Table2[[#This Row],[Score Improvement]]/Table2[[#This Row],[Pre-Training Score]])</f>
        <v>0.26550079491255957</v>
      </c>
    </row>
    <row r="580" spans="1:14" x14ac:dyDescent="0.25">
      <c r="A580" t="s">
        <v>12913</v>
      </c>
      <c r="B580" t="s">
        <v>12910</v>
      </c>
      <c r="C580" t="s">
        <v>12911</v>
      </c>
      <c r="D580" s="1">
        <v>45702</v>
      </c>
      <c r="E580">
        <v>1</v>
      </c>
      <c r="F580" t="s">
        <v>2996</v>
      </c>
      <c r="G580" t="s">
        <v>73</v>
      </c>
      <c r="H580" t="s">
        <v>21</v>
      </c>
      <c r="I580">
        <v>600</v>
      </c>
      <c r="J580" t="s">
        <v>12894</v>
      </c>
      <c r="K580">
        <v>41.5</v>
      </c>
      <c r="L580">
        <v>70.2</v>
      </c>
      <c r="M580" s="9">
        <f>Table2[[#This Row],[Post-Training Score]]-Table2[[#This Row],[Pre-Training Score]]</f>
        <v>28.700000000000003</v>
      </c>
      <c r="N580" s="13">
        <f>(Table2[[#This Row],[Score Improvement]]/Table2[[#This Row],[Pre-Training Score]])</f>
        <v>0.69156626506024099</v>
      </c>
    </row>
    <row r="581" spans="1:14" x14ac:dyDescent="0.25">
      <c r="A581" t="s">
        <v>12913</v>
      </c>
      <c r="B581" t="s">
        <v>12910</v>
      </c>
      <c r="C581" t="s">
        <v>12911</v>
      </c>
      <c r="D581" s="1">
        <v>45702</v>
      </c>
      <c r="E581">
        <v>1</v>
      </c>
      <c r="F581" t="s">
        <v>7910</v>
      </c>
      <c r="G581" t="s">
        <v>30</v>
      </c>
      <c r="H581" t="s">
        <v>32</v>
      </c>
      <c r="I581">
        <v>600</v>
      </c>
      <c r="J581" t="s">
        <v>12894</v>
      </c>
      <c r="K581">
        <v>64.5</v>
      </c>
      <c r="L581">
        <v>95.9</v>
      </c>
      <c r="M581" s="9">
        <f>Table2[[#This Row],[Post-Training Score]]-Table2[[#This Row],[Pre-Training Score]]</f>
        <v>31.400000000000006</v>
      </c>
      <c r="N581" s="13">
        <f>(Table2[[#This Row],[Score Improvement]]/Table2[[#This Row],[Pre-Training Score]])</f>
        <v>0.48682170542635667</v>
      </c>
    </row>
    <row r="582" spans="1:14" x14ac:dyDescent="0.25">
      <c r="A582" t="s">
        <v>12913</v>
      </c>
      <c r="B582" t="s">
        <v>12910</v>
      </c>
      <c r="C582" t="s">
        <v>12911</v>
      </c>
      <c r="D582" s="1">
        <v>45702</v>
      </c>
      <c r="E582">
        <v>1</v>
      </c>
      <c r="F582" t="s">
        <v>3480</v>
      </c>
      <c r="G582" t="s">
        <v>30</v>
      </c>
      <c r="H582" t="s">
        <v>45</v>
      </c>
      <c r="I582">
        <v>600</v>
      </c>
      <c r="J582" t="s">
        <v>12894</v>
      </c>
      <c r="K582">
        <v>46</v>
      </c>
      <c r="L582">
        <v>79.3</v>
      </c>
      <c r="M582" s="9">
        <f>Table2[[#This Row],[Post-Training Score]]-Table2[[#This Row],[Pre-Training Score]]</f>
        <v>33.299999999999997</v>
      </c>
      <c r="N582" s="13">
        <f>(Table2[[#This Row],[Score Improvement]]/Table2[[#This Row],[Pre-Training Score]])</f>
        <v>0.7239130434782608</v>
      </c>
    </row>
    <row r="583" spans="1:14" x14ac:dyDescent="0.25">
      <c r="A583" t="s">
        <v>12913</v>
      </c>
      <c r="B583" t="s">
        <v>12910</v>
      </c>
      <c r="C583" t="s">
        <v>12911</v>
      </c>
      <c r="D583" s="1">
        <v>45702</v>
      </c>
      <c r="E583">
        <v>1</v>
      </c>
      <c r="F583" t="s">
        <v>5389</v>
      </c>
      <c r="G583" t="s">
        <v>136</v>
      </c>
      <c r="H583" t="s">
        <v>21</v>
      </c>
      <c r="I583">
        <v>600</v>
      </c>
      <c r="J583" t="s">
        <v>12894</v>
      </c>
      <c r="K583">
        <v>51.7</v>
      </c>
      <c r="L583">
        <v>83.3</v>
      </c>
      <c r="M583" s="9">
        <f>Table2[[#This Row],[Post-Training Score]]-Table2[[#This Row],[Pre-Training Score]]</f>
        <v>31.599999999999994</v>
      </c>
      <c r="N583" s="13">
        <f>(Table2[[#This Row],[Score Improvement]]/Table2[[#This Row],[Pre-Training Score]])</f>
        <v>0.61121856866537705</v>
      </c>
    </row>
    <row r="584" spans="1:14" x14ac:dyDescent="0.25">
      <c r="A584" t="s">
        <v>12913</v>
      </c>
      <c r="B584" t="s">
        <v>12910</v>
      </c>
      <c r="C584" t="s">
        <v>12911</v>
      </c>
      <c r="D584" s="1">
        <v>45702</v>
      </c>
      <c r="E584">
        <v>1</v>
      </c>
      <c r="F584" t="s">
        <v>9612</v>
      </c>
      <c r="G584" t="s">
        <v>30</v>
      </c>
      <c r="H584" t="s">
        <v>21</v>
      </c>
      <c r="I584">
        <v>600</v>
      </c>
      <c r="J584" t="s">
        <v>12894</v>
      </c>
      <c r="K584">
        <v>43.8</v>
      </c>
      <c r="L584">
        <v>76.099999999999994</v>
      </c>
      <c r="M584" s="9">
        <f>Table2[[#This Row],[Post-Training Score]]-Table2[[#This Row],[Pre-Training Score]]</f>
        <v>32.299999999999997</v>
      </c>
      <c r="N584" s="13">
        <f>(Table2[[#This Row],[Score Improvement]]/Table2[[#This Row],[Pre-Training Score]])</f>
        <v>0.73744292237442921</v>
      </c>
    </row>
    <row r="585" spans="1:14" x14ac:dyDescent="0.25">
      <c r="A585" t="s">
        <v>12913</v>
      </c>
      <c r="B585" t="s">
        <v>12910</v>
      </c>
      <c r="C585" t="s">
        <v>12911</v>
      </c>
      <c r="D585" s="1">
        <v>45702</v>
      </c>
      <c r="E585">
        <v>1</v>
      </c>
      <c r="F585" t="s">
        <v>9390</v>
      </c>
      <c r="G585" t="s">
        <v>121</v>
      </c>
      <c r="H585" t="s">
        <v>45</v>
      </c>
      <c r="I585">
        <v>600</v>
      </c>
      <c r="J585" t="s">
        <v>12894</v>
      </c>
      <c r="K585">
        <v>74.900000000000006</v>
      </c>
      <c r="L585">
        <v>100</v>
      </c>
      <c r="M585" s="9">
        <f>Table2[[#This Row],[Post-Training Score]]-Table2[[#This Row],[Pre-Training Score]]</f>
        <v>25.099999999999994</v>
      </c>
      <c r="N585" s="13">
        <f>(Table2[[#This Row],[Score Improvement]]/Table2[[#This Row],[Pre-Training Score]])</f>
        <v>0.33511348464619484</v>
      </c>
    </row>
    <row r="586" spans="1:14" x14ac:dyDescent="0.25">
      <c r="A586" t="s">
        <v>12913</v>
      </c>
      <c r="B586" t="s">
        <v>12910</v>
      </c>
      <c r="C586" t="s">
        <v>12911</v>
      </c>
      <c r="D586" s="1">
        <v>45702</v>
      </c>
      <c r="E586">
        <v>1</v>
      </c>
      <c r="F586" t="s">
        <v>11192</v>
      </c>
      <c r="G586" t="s">
        <v>19</v>
      </c>
      <c r="H586" t="s">
        <v>21</v>
      </c>
      <c r="I586">
        <v>600</v>
      </c>
      <c r="J586" t="s">
        <v>12894</v>
      </c>
      <c r="K586">
        <v>62.2</v>
      </c>
      <c r="L586">
        <v>85.6</v>
      </c>
      <c r="M586" s="9">
        <f>Table2[[#This Row],[Post-Training Score]]-Table2[[#This Row],[Pre-Training Score]]</f>
        <v>23.399999999999991</v>
      </c>
      <c r="N586" s="13">
        <f>(Table2[[#This Row],[Score Improvement]]/Table2[[#This Row],[Pre-Training Score]])</f>
        <v>0.37620578778135033</v>
      </c>
    </row>
    <row r="587" spans="1:14" x14ac:dyDescent="0.25">
      <c r="A587" t="s">
        <v>12913</v>
      </c>
      <c r="B587" t="s">
        <v>12910</v>
      </c>
      <c r="C587" t="s">
        <v>12911</v>
      </c>
      <c r="D587" s="1">
        <v>45702</v>
      </c>
      <c r="E587">
        <v>1</v>
      </c>
      <c r="F587" t="s">
        <v>10479</v>
      </c>
      <c r="G587" t="s">
        <v>136</v>
      </c>
      <c r="H587" t="s">
        <v>21</v>
      </c>
      <c r="I587">
        <v>600</v>
      </c>
      <c r="J587" t="s">
        <v>12894</v>
      </c>
      <c r="K587">
        <v>40.9</v>
      </c>
      <c r="L587">
        <v>58.4</v>
      </c>
      <c r="M587" s="9">
        <f>Table2[[#This Row],[Post-Training Score]]-Table2[[#This Row],[Pre-Training Score]]</f>
        <v>17.5</v>
      </c>
      <c r="N587" s="13">
        <f>(Table2[[#This Row],[Score Improvement]]/Table2[[#This Row],[Pre-Training Score]])</f>
        <v>0.42787286063569685</v>
      </c>
    </row>
    <row r="588" spans="1:14" x14ac:dyDescent="0.25">
      <c r="A588" t="s">
        <v>12913</v>
      </c>
      <c r="B588" t="s">
        <v>12910</v>
      </c>
      <c r="C588" t="s">
        <v>12911</v>
      </c>
      <c r="D588" s="1">
        <v>45702</v>
      </c>
      <c r="E588">
        <v>1</v>
      </c>
      <c r="F588" t="s">
        <v>1660</v>
      </c>
      <c r="G588" t="s">
        <v>19</v>
      </c>
      <c r="H588" t="s">
        <v>232</v>
      </c>
      <c r="I588">
        <v>600</v>
      </c>
      <c r="J588" t="s">
        <v>12894</v>
      </c>
      <c r="K588">
        <v>60.4</v>
      </c>
      <c r="L588">
        <v>68</v>
      </c>
      <c r="M588" s="9">
        <f>Table2[[#This Row],[Post-Training Score]]-Table2[[#This Row],[Pre-Training Score]]</f>
        <v>7.6000000000000014</v>
      </c>
      <c r="N588" s="13">
        <f>(Table2[[#This Row],[Score Improvement]]/Table2[[#This Row],[Pre-Training Score]])</f>
        <v>0.12582781456953646</v>
      </c>
    </row>
    <row r="589" spans="1:14" x14ac:dyDescent="0.25">
      <c r="A589" t="s">
        <v>12913</v>
      </c>
      <c r="B589" t="s">
        <v>12910</v>
      </c>
      <c r="C589" t="s">
        <v>12911</v>
      </c>
      <c r="D589" s="1">
        <v>45702</v>
      </c>
      <c r="E589">
        <v>1</v>
      </c>
      <c r="F589" t="s">
        <v>825</v>
      </c>
      <c r="G589" t="s">
        <v>19</v>
      </c>
      <c r="H589" t="s">
        <v>21</v>
      </c>
      <c r="I589">
        <v>600</v>
      </c>
      <c r="J589" t="s">
        <v>12894</v>
      </c>
      <c r="K589">
        <v>70.7</v>
      </c>
      <c r="L589">
        <v>78</v>
      </c>
      <c r="M589" s="9">
        <f>Table2[[#This Row],[Post-Training Score]]-Table2[[#This Row],[Pre-Training Score]]</f>
        <v>7.2999999999999972</v>
      </c>
      <c r="N589" s="13">
        <f>(Table2[[#This Row],[Score Improvement]]/Table2[[#This Row],[Pre-Training Score]])</f>
        <v>0.10325318246110321</v>
      </c>
    </row>
    <row r="590" spans="1:14" x14ac:dyDescent="0.25">
      <c r="A590" t="s">
        <v>12913</v>
      </c>
      <c r="B590" t="s">
        <v>12910</v>
      </c>
      <c r="C590" t="s">
        <v>12911</v>
      </c>
      <c r="D590" s="1">
        <v>45702</v>
      </c>
      <c r="E590">
        <v>1</v>
      </c>
      <c r="F590" t="s">
        <v>250</v>
      </c>
      <c r="G590" t="s">
        <v>30</v>
      </c>
      <c r="H590" t="s">
        <v>32</v>
      </c>
      <c r="I590">
        <v>600</v>
      </c>
      <c r="J590" t="s">
        <v>12894</v>
      </c>
      <c r="K590">
        <v>47.6</v>
      </c>
      <c r="L590">
        <v>60</v>
      </c>
      <c r="M590" s="9">
        <f>Table2[[#This Row],[Post-Training Score]]-Table2[[#This Row],[Pre-Training Score]]</f>
        <v>12.399999999999999</v>
      </c>
      <c r="N590" s="13">
        <f>(Table2[[#This Row],[Score Improvement]]/Table2[[#This Row],[Pre-Training Score]])</f>
        <v>0.26050420168067223</v>
      </c>
    </row>
    <row r="591" spans="1:14" x14ac:dyDescent="0.25">
      <c r="A591" t="s">
        <v>12913</v>
      </c>
      <c r="B591" t="s">
        <v>12910</v>
      </c>
      <c r="C591" t="s">
        <v>12911</v>
      </c>
      <c r="D591" s="1">
        <v>45702</v>
      </c>
      <c r="E591">
        <v>1</v>
      </c>
      <c r="F591" t="s">
        <v>11214</v>
      </c>
      <c r="G591" t="s">
        <v>39</v>
      </c>
      <c r="H591" t="s">
        <v>45</v>
      </c>
      <c r="I591">
        <v>600</v>
      </c>
      <c r="J591" t="s">
        <v>12894</v>
      </c>
      <c r="K591">
        <v>46.9</v>
      </c>
      <c r="L591">
        <v>63.2</v>
      </c>
      <c r="M591" s="9">
        <f>Table2[[#This Row],[Post-Training Score]]-Table2[[#This Row],[Pre-Training Score]]</f>
        <v>16.300000000000004</v>
      </c>
      <c r="N591" s="13">
        <f>(Table2[[#This Row],[Score Improvement]]/Table2[[#This Row],[Pre-Training Score]])</f>
        <v>0.34754797441364615</v>
      </c>
    </row>
    <row r="592" spans="1:14" x14ac:dyDescent="0.25">
      <c r="A592" t="s">
        <v>12913</v>
      </c>
      <c r="B592" t="s">
        <v>12910</v>
      </c>
      <c r="C592" t="s">
        <v>12911</v>
      </c>
      <c r="D592" s="1">
        <v>45702</v>
      </c>
      <c r="E592">
        <v>1</v>
      </c>
      <c r="F592" t="s">
        <v>7476</v>
      </c>
      <c r="G592" t="s">
        <v>79</v>
      </c>
      <c r="H592" t="s">
        <v>93</v>
      </c>
      <c r="I592">
        <v>600</v>
      </c>
      <c r="J592" t="s">
        <v>12894</v>
      </c>
      <c r="K592">
        <v>67.8</v>
      </c>
      <c r="L592">
        <v>78</v>
      </c>
      <c r="M592" s="9">
        <f>Table2[[#This Row],[Post-Training Score]]-Table2[[#This Row],[Pre-Training Score]]</f>
        <v>10.200000000000003</v>
      </c>
      <c r="N592" s="13">
        <f>(Table2[[#This Row],[Score Improvement]]/Table2[[#This Row],[Pre-Training Score]])</f>
        <v>0.15044247787610623</v>
      </c>
    </row>
    <row r="593" spans="1:14" x14ac:dyDescent="0.25">
      <c r="A593" t="s">
        <v>12913</v>
      </c>
      <c r="B593" t="s">
        <v>12910</v>
      </c>
      <c r="C593" t="s">
        <v>12911</v>
      </c>
      <c r="D593" s="1">
        <v>45702</v>
      </c>
      <c r="E593">
        <v>1</v>
      </c>
      <c r="F593" t="s">
        <v>6082</v>
      </c>
      <c r="G593" t="s">
        <v>136</v>
      </c>
      <c r="H593" t="s">
        <v>21</v>
      </c>
      <c r="I593">
        <v>600</v>
      </c>
      <c r="J593" t="s">
        <v>12894</v>
      </c>
      <c r="K593">
        <v>63.3</v>
      </c>
      <c r="L593">
        <v>74</v>
      </c>
      <c r="M593" s="9">
        <f>Table2[[#This Row],[Post-Training Score]]-Table2[[#This Row],[Pre-Training Score]]</f>
        <v>10.700000000000003</v>
      </c>
      <c r="N593" s="13">
        <f>(Table2[[#This Row],[Score Improvement]]/Table2[[#This Row],[Pre-Training Score]])</f>
        <v>0.16903633491311221</v>
      </c>
    </row>
    <row r="594" spans="1:14" x14ac:dyDescent="0.25">
      <c r="A594" t="s">
        <v>12913</v>
      </c>
      <c r="B594" t="s">
        <v>12910</v>
      </c>
      <c r="C594" t="s">
        <v>12911</v>
      </c>
      <c r="D594" s="1">
        <v>45702</v>
      </c>
      <c r="E594">
        <v>1</v>
      </c>
      <c r="F594" t="s">
        <v>7562</v>
      </c>
      <c r="G594" t="s">
        <v>73</v>
      </c>
      <c r="H594" t="s">
        <v>21</v>
      </c>
      <c r="I594">
        <v>600</v>
      </c>
      <c r="J594" t="s">
        <v>12894</v>
      </c>
      <c r="K594">
        <v>53.5</v>
      </c>
      <c r="L594">
        <v>66.8</v>
      </c>
      <c r="M594" s="9">
        <f>Table2[[#This Row],[Post-Training Score]]-Table2[[#This Row],[Pre-Training Score]]</f>
        <v>13.299999999999997</v>
      </c>
      <c r="N594" s="13">
        <f>(Table2[[#This Row],[Score Improvement]]/Table2[[#This Row],[Pre-Training Score]])</f>
        <v>0.24859813084112145</v>
      </c>
    </row>
    <row r="595" spans="1:14" x14ac:dyDescent="0.25">
      <c r="A595" t="s">
        <v>12913</v>
      </c>
      <c r="B595" t="s">
        <v>12910</v>
      </c>
      <c r="C595" t="s">
        <v>12911</v>
      </c>
      <c r="D595" s="1">
        <v>45702</v>
      </c>
      <c r="E595">
        <v>1</v>
      </c>
      <c r="F595" t="s">
        <v>1581</v>
      </c>
      <c r="G595" t="s">
        <v>19</v>
      </c>
      <c r="H595" t="s">
        <v>145</v>
      </c>
      <c r="I595">
        <v>600</v>
      </c>
      <c r="J595" t="s">
        <v>12894</v>
      </c>
      <c r="K595">
        <v>67.400000000000006</v>
      </c>
      <c r="L595">
        <v>75.3</v>
      </c>
      <c r="M595" s="9">
        <f>Table2[[#This Row],[Post-Training Score]]-Table2[[#This Row],[Pre-Training Score]]</f>
        <v>7.8999999999999915</v>
      </c>
      <c r="N595" s="13">
        <f>(Table2[[#This Row],[Score Improvement]]/Table2[[#This Row],[Pre-Training Score]])</f>
        <v>0.11721068249258147</v>
      </c>
    </row>
    <row r="596" spans="1:14" x14ac:dyDescent="0.25">
      <c r="A596" t="s">
        <v>12913</v>
      </c>
      <c r="B596" t="s">
        <v>12910</v>
      </c>
      <c r="C596" t="s">
        <v>12911</v>
      </c>
      <c r="D596" s="1">
        <v>45702</v>
      </c>
      <c r="E596">
        <v>1</v>
      </c>
      <c r="F596" t="s">
        <v>8776</v>
      </c>
      <c r="G596" t="s">
        <v>136</v>
      </c>
      <c r="H596" t="s">
        <v>32</v>
      </c>
      <c r="I596">
        <v>600</v>
      </c>
      <c r="J596" t="s">
        <v>12894</v>
      </c>
      <c r="K596">
        <v>74.099999999999994</v>
      </c>
      <c r="L596">
        <v>91.6</v>
      </c>
      <c r="M596" s="9">
        <f>Table2[[#This Row],[Post-Training Score]]-Table2[[#This Row],[Pre-Training Score]]</f>
        <v>17.5</v>
      </c>
      <c r="N596" s="13">
        <f>(Table2[[#This Row],[Score Improvement]]/Table2[[#This Row],[Pre-Training Score]])</f>
        <v>0.23616734143049933</v>
      </c>
    </row>
    <row r="597" spans="1:14" x14ac:dyDescent="0.25">
      <c r="A597" t="s">
        <v>12913</v>
      </c>
      <c r="B597" t="s">
        <v>12910</v>
      </c>
      <c r="C597" t="s">
        <v>12911</v>
      </c>
      <c r="D597" s="1">
        <v>45702</v>
      </c>
      <c r="E597">
        <v>1</v>
      </c>
      <c r="F597" t="s">
        <v>4746</v>
      </c>
      <c r="G597" t="s">
        <v>73</v>
      </c>
      <c r="H597" t="s">
        <v>93</v>
      </c>
      <c r="I597">
        <v>600</v>
      </c>
      <c r="J597" t="s">
        <v>12894</v>
      </c>
      <c r="K597">
        <v>51.5</v>
      </c>
      <c r="L597">
        <v>61.2</v>
      </c>
      <c r="M597" s="9">
        <f>Table2[[#This Row],[Post-Training Score]]-Table2[[#This Row],[Pre-Training Score]]</f>
        <v>9.7000000000000028</v>
      </c>
      <c r="N597" s="13">
        <f>(Table2[[#This Row],[Score Improvement]]/Table2[[#This Row],[Pre-Training Score]])</f>
        <v>0.18834951456310686</v>
      </c>
    </row>
    <row r="598" spans="1:14" x14ac:dyDescent="0.25">
      <c r="A598" t="s">
        <v>12913</v>
      </c>
      <c r="B598" t="s">
        <v>12910</v>
      </c>
      <c r="C598" t="s">
        <v>12911</v>
      </c>
      <c r="D598" s="1">
        <v>45702</v>
      </c>
      <c r="E598">
        <v>1</v>
      </c>
      <c r="F598" t="s">
        <v>7464</v>
      </c>
      <c r="G598" t="s">
        <v>19</v>
      </c>
      <c r="H598" t="s">
        <v>145</v>
      </c>
      <c r="I598">
        <v>600</v>
      </c>
      <c r="J598" t="s">
        <v>12895</v>
      </c>
      <c r="M598" s="9">
        <f>Table2[[#This Row],[Post-Training Score]]-Table2[[#This Row],[Pre-Training Score]]</f>
        <v>0</v>
      </c>
      <c r="N598" s="13" t="e">
        <f>(Table2[[#This Row],[Score Improvement]]/Table2[[#This Row],[Pre-Training Score]])</f>
        <v>#DIV/0!</v>
      </c>
    </row>
    <row r="599" spans="1:14" x14ac:dyDescent="0.25">
      <c r="A599" t="s">
        <v>12913</v>
      </c>
      <c r="B599" t="s">
        <v>12910</v>
      </c>
      <c r="C599" t="s">
        <v>12911</v>
      </c>
      <c r="D599" s="1">
        <v>45702</v>
      </c>
      <c r="E599">
        <v>1</v>
      </c>
      <c r="F599" t="s">
        <v>10129</v>
      </c>
      <c r="G599" t="s">
        <v>43</v>
      </c>
      <c r="H599" t="s">
        <v>45</v>
      </c>
      <c r="I599">
        <v>600</v>
      </c>
      <c r="J599" t="s">
        <v>12894</v>
      </c>
      <c r="K599">
        <v>43.8</v>
      </c>
      <c r="L599">
        <v>61.2</v>
      </c>
      <c r="M599" s="9">
        <f>Table2[[#This Row],[Post-Training Score]]-Table2[[#This Row],[Pre-Training Score]]</f>
        <v>17.400000000000006</v>
      </c>
      <c r="N599" s="13">
        <f>(Table2[[#This Row],[Score Improvement]]/Table2[[#This Row],[Pre-Training Score]])</f>
        <v>0.39726027397260288</v>
      </c>
    </row>
    <row r="600" spans="1:14" x14ac:dyDescent="0.25">
      <c r="A600" t="s">
        <v>12913</v>
      </c>
      <c r="B600" t="s">
        <v>12910</v>
      </c>
      <c r="C600" t="s">
        <v>12911</v>
      </c>
      <c r="D600" s="1">
        <v>45702</v>
      </c>
      <c r="E600">
        <v>1</v>
      </c>
      <c r="F600" t="s">
        <v>8635</v>
      </c>
      <c r="G600" t="s">
        <v>79</v>
      </c>
      <c r="H600" t="s">
        <v>93</v>
      </c>
      <c r="I600">
        <v>600</v>
      </c>
      <c r="J600" t="s">
        <v>12894</v>
      </c>
      <c r="K600">
        <v>66.3</v>
      </c>
      <c r="L600">
        <v>90.2</v>
      </c>
      <c r="M600" s="9">
        <f>Table2[[#This Row],[Post-Training Score]]-Table2[[#This Row],[Pre-Training Score]]</f>
        <v>23.900000000000006</v>
      </c>
      <c r="N600" s="13">
        <f>(Table2[[#This Row],[Score Improvement]]/Table2[[#This Row],[Pre-Training Score]])</f>
        <v>0.36048265460030177</v>
      </c>
    </row>
    <row r="601" spans="1:14" x14ac:dyDescent="0.25">
      <c r="A601" t="s">
        <v>12913</v>
      </c>
      <c r="B601" t="s">
        <v>12910</v>
      </c>
      <c r="C601" t="s">
        <v>12911</v>
      </c>
      <c r="D601" s="1">
        <v>45702</v>
      </c>
      <c r="E601">
        <v>1</v>
      </c>
      <c r="F601" t="s">
        <v>5471</v>
      </c>
      <c r="G601" t="s">
        <v>39</v>
      </c>
      <c r="H601" t="s">
        <v>61</v>
      </c>
      <c r="I601">
        <v>600</v>
      </c>
      <c r="J601" t="s">
        <v>12894</v>
      </c>
      <c r="K601">
        <v>60.6</v>
      </c>
      <c r="L601">
        <v>82.7</v>
      </c>
      <c r="M601" s="9">
        <f>Table2[[#This Row],[Post-Training Score]]-Table2[[#This Row],[Pre-Training Score]]</f>
        <v>22.1</v>
      </c>
      <c r="N601" s="13">
        <f>(Table2[[#This Row],[Score Improvement]]/Table2[[#This Row],[Pre-Training Score]])</f>
        <v>0.36468646864686471</v>
      </c>
    </row>
    <row r="602" spans="1:14" x14ac:dyDescent="0.25">
      <c r="A602" t="s">
        <v>12913</v>
      </c>
      <c r="B602" t="s">
        <v>12910</v>
      </c>
      <c r="C602" t="s">
        <v>12911</v>
      </c>
      <c r="D602" s="1">
        <v>45702</v>
      </c>
      <c r="E602">
        <v>1</v>
      </c>
      <c r="F602" t="s">
        <v>4790</v>
      </c>
      <c r="G602" t="s">
        <v>43</v>
      </c>
      <c r="H602" t="s">
        <v>93</v>
      </c>
      <c r="I602">
        <v>600</v>
      </c>
      <c r="J602" t="s">
        <v>12894</v>
      </c>
      <c r="K602">
        <v>64.3</v>
      </c>
      <c r="L602">
        <v>87.6</v>
      </c>
      <c r="M602" s="9">
        <f>Table2[[#This Row],[Post-Training Score]]-Table2[[#This Row],[Pre-Training Score]]</f>
        <v>23.299999999999997</v>
      </c>
      <c r="N602" s="13">
        <f>(Table2[[#This Row],[Score Improvement]]/Table2[[#This Row],[Pre-Training Score]])</f>
        <v>0.36236391912908239</v>
      </c>
    </row>
    <row r="603" spans="1:14" x14ac:dyDescent="0.25">
      <c r="A603" t="s">
        <v>12913</v>
      </c>
      <c r="B603" t="s">
        <v>12910</v>
      </c>
      <c r="C603" t="s">
        <v>12911</v>
      </c>
      <c r="D603" s="1">
        <v>45702</v>
      </c>
      <c r="E603">
        <v>1</v>
      </c>
      <c r="F603" t="s">
        <v>10918</v>
      </c>
      <c r="G603" t="s">
        <v>30</v>
      </c>
      <c r="H603" t="s">
        <v>93</v>
      </c>
      <c r="I603">
        <v>600</v>
      </c>
      <c r="J603" t="s">
        <v>12895</v>
      </c>
      <c r="M603" s="9">
        <f>Table2[[#This Row],[Post-Training Score]]-Table2[[#This Row],[Pre-Training Score]]</f>
        <v>0</v>
      </c>
      <c r="N603" s="13" t="e">
        <f>(Table2[[#This Row],[Score Improvement]]/Table2[[#This Row],[Pre-Training Score]])</f>
        <v>#DIV/0!</v>
      </c>
    </row>
    <row r="604" spans="1:14" x14ac:dyDescent="0.25">
      <c r="A604" t="s">
        <v>12913</v>
      </c>
      <c r="B604" t="s">
        <v>12910</v>
      </c>
      <c r="C604" t="s">
        <v>12911</v>
      </c>
      <c r="D604" s="1">
        <v>45702</v>
      </c>
      <c r="E604">
        <v>1</v>
      </c>
      <c r="F604" t="s">
        <v>2954</v>
      </c>
      <c r="G604" t="s">
        <v>39</v>
      </c>
      <c r="H604" t="s">
        <v>137</v>
      </c>
      <c r="I604">
        <v>600</v>
      </c>
      <c r="J604" t="s">
        <v>12894</v>
      </c>
      <c r="K604">
        <v>74.2</v>
      </c>
      <c r="L604">
        <v>82.2</v>
      </c>
      <c r="M604" s="9">
        <f>Table2[[#This Row],[Post-Training Score]]-Table2[[#This Row],[Pre-Training Score]]</f>
        <v>8</v>
      </c>
      <c r="N604" s="13">
        <f>(Table2[[#This Row],[Score Improvement]]/Table2[[#This Row],[Pre-Training Score]])</f>
        <v>0.10781671159029649</v>
      </c>
    </row>
    <row r="605" spans="1:14" x14ac:dyDescent="0.25">
      <c r="A605" t="s">
        <v>12913</v>
      </c>
      <c r="B605" t="s">
        <v>12910</v>
      </c>
      <c r="C605" t="s">
        <v>12911</v>
      </c>
      <c r="D605" s="1">
        <v>45702</v>
      </c>
      <c r="E605">
        <v>1</v>
      </c>
      <c r="F605" t="s">
        <v>4350</v>
      </c>
      <c r="G605" t="s">
        <v>73</v>
      </c>
      <c r="H605" t="s">
        <v>45</v>
      </c>
      <c r="I605">
        <v>600</v>
      </c>
      <c r="J605" t="s">
        <v>12894</v>
      </c>
      <c r="K605">
        <v>70</v>
      </c>
      <c r="L605">
        <v>86.8</v>
      </c>
      <c r="M605" s="9">
        <f>Table2[[#This Row],[Post-Training Score]]-Table2[[#This Row],[Pre-Training Score]]</f>
        <v>16.799999999999997</v>
      </c>
      <c r="N605" s="13">
        <f>(Table2[[#This Row],[Score Improvement]]/Table2[[#This Row],[Pre-Training Score]])</f>
        <v>0.23999999999999996</v>
      </c>
    </row>
    <row r="606" spans="1:14" x14ac:dyDescent="0.25">
      <c r="A606" t="s">
        <v>12913</v>
      </c>
      <c r="B606" t="s">
        <v>12910</v>
      </c>
      <c r="C606" t="s">
        <v>12911</v>
      </c>
      <c r="D606" s="1">
        <v>45702</v>
      </c>
      <c r="E606">
        <v>1</v>
      </c>
      <c r="F606" t="s">
        <v>4521</v>
      </c>
      <c r="G606" t="s">
        <v>100</v>
      </c>
      <c r="H606" t="s">
        <v>93</v>
      </c>
      <c r="I606">
        <v>600</v>
      </c>
      <c r="J606" t="s">
        <v>12895</v>
      </c>
      <c r="M606" s="9">
        <f>Table2[[#This Row],[Post-Training Score]]-Table2[[#This Row],[Pre-Training Score]]</f>
        <v>0</v>
      </c>
      <c r="N606" s="13" t="e">
        <f>(Table2[[#This Row],[Score Improvement]]/Table2[[#This Row],[Pre-Training Score]])</f>
        <v>#DIV/0!</v>
      </c>
    </row>
    <row r="607" spans="1:14" x14ac:dyDescent="0.25">
      <c r="A607" t="s">
        <v>12913</v>
      </c>
      <c r="B607" t="s">
        <v>12910</v>
      </c>
      <c r="C607" t="s">
        <v>12911</v>
      </c>
      <c r="D607" s="1">
        <v>45702</v>
      </c>
      <c r="E607">
        <v>1</v>
      </c>
      <c r="F607" t="s">
        <v>7139</v>
      </c>
      <c r="G607" t="s">
        <v>79</v>
      </c>
      <c r="H607" t="s">
        <v>45</v>
      </c>
      <c r="I607">
        <v>600</v>
      </c>
      <c r="J607" t="s">
        <v>12894</v>
      </c>
      <c r="K607">
        <v>49.3</v>
      </c>
      <c r="L607">
        <v>70.8</v>
      </c>
      <c r="M607" s="9">
        <f>Table2[[#This Row],[Post-Training Score]]-Table2[[#This Row],[Pre-Training Score]]</f>
        <v>21.5</v>
      </c>
      <c r="N607" s="13">
        <f>(Table2[[#This Row],[Score Improvement]]/Table2[[#This Row],[Pre-Training Score]])</f>
        <v>0.43610547667342803</v>
      </c>
    </row>
    <row r="608" spans="1:14" x14ac:dyDescent="0.25">
      <c r="A608" t="s">
        <v>12913</v>
      </c>
      <c r="B608" t="s">
        <v>12910</v>
      </c>
      <c r="C608" t="s">
        <v>12911</v>
      </c>
      <c r="D608" s="1">
        <v>45702</v>
      </c>
      <c r="E608">
        <v>1</v>
      </c>
      <c r="F608" t="s">
        <v>6605</v>
      </c>
      <c r="G608" t="s">
        <v>79</v>
      </c>
      <c r="H608" t="s">
        <v>61</v>
      </c>
      <c r="I608">
        <v>600</v>
      </c>
      <c r="J608" t="s">
        <v>12894</v>
      </c>
      <c r="K608">
        <v>55.3</v>
      </c>
      <c r="L608">
        <v>69.7</v>
      </c>
      <c r="M608" s="9">
        <f>Table2[[#This Row],[Post-Training Score]]-Table2[[#This Row],[Pre-Training Score]]</f>
        <v>14.400000000000006</v>
      </c>
      <c r="N608" s="13">
        <f>(Table2[[#This Row],[Score Improvement]]/Table2[[#This Row],[Pre-Training Score]])</f>
        <v>0.26039783001808331</v>
      </c>
    </row>
    <row r="609" spans="1:14" x14ac:dyDescent="0.25">
      <c r="A609" t="s">
        <v>12913</v>
      </c>
      <c r="B609" t="s">
        <v>12910</v>
      </c>
      <c r="C609" t="s">
        <v>12911</v>
      </c>
      <c r="D609" s="1">
        <v>45702</v>
      </c>
      <c r="E609">
        <v>1</v>
      </c>
      <c r="F609" t="s">
        <v>4511</v>
      </c>
      <c r="G609" t="s">
        <v>79</v>
      </c>
      <c r="H609" t="s">
        <v>45</v>
      </c>
      <c r="I609">
        <v>600</v>
      </c>
      <c r="J609" t="s">
        <v>12894</v>
      </c>
      <c r="K609">
        <v>54.3</v>
      </c>
      <c r="L609">
        <v>69.8</v>
      </c>
      <c r="M609" s="9">
        <f>Table2[[#This Row],[Post-Training Score]]-Table2[[#This Row],[Pre-Training Score]]</f>
        <v>15.5</v>
      </c>
      <c r="N609" s="13">
        <f>(Table2[[#This Row],[Score Improvement]]/Table2[[#This Row],[Pre-Training Score]])</f>
        <v>0.28545119705340699</v>
      </c>
    </row>
    <row r="610" spans="1:14" x14ac:dyDescent="0.25">
      <c r="A610" t="s">
        <v>12913</v>
      </c>
      <c r="B610" t="s">
        <v>12910</v>
      </c>
      <c r="C610" t="s">
        <v>12911</v>
      </c>
      <c r="D610" s="1">
        <v>45702</v>
      </c>
      <c r="E610">
        <v>1</v>
      </c>
      <c r="F610" t="s">
        <v>4934</v>
      </c>
      <c r="G610" t="s">
        <v>79</v>
      </c>
      <c r="H610" t="s">
        <v>32</v>
      </c>
      <c r="I610">
        <v>600</v>
      </c>
      <c r="J610" t="s">
        <v>12894</v>
      </c>
      <c r="K610">
        <v>51.5</v>
      </c>
      <c r="L610">
        <v>85.9</v>
      </c>
      <c r="M610" s="9">
        <f>Table2[[#This Row],[Post-Training Score]]-Table2[[#This Row],[Pre-Training Score]]</f>
        <v>34.400000000000006</v>
      </c>
      <c r="N610" s="13">
        <f>(Table2[[#This Row],[Score Improvement]]/Table2[[#This Row],[Pre-Training Score]])</f>
        <v>0.66796116504854375</v>
      </c>
    </row>
    <row r="611" spans="1:14" x14ac:dyDescent="0.25">
      <c r="A611" t="s">
        <v>12913</v>
      </c>
      <c r="B611" t="s">
        <v>12910</v>
      </c>
      <c r="C611" t="s">
        <v>12911</v>
      </c>
      <c r="D611" s="1">
        <v>45702</v>
      </c>
      <c r="E611">
        <v>1</v>
      </c>
      <c r="F611" t="s">
        <v>9220</v>
      </c>
      <c r="G611" t="s">
        <v>39</v>
      </c>
      <c r="H611" t="s">
        <v>137</v>
      </c>
      <c r="I611">
        <v>600</v>
      </c>
      <c r="J611" t="s">
        <v>12894</v>
      </c>
      <c r="K611">
        <v>67.099999999999994</v>
      </c>
      <c r="L611">
        <v>91.9</v>
      </c>
      <c r="M611" s="9">
        <f>Table2[[#This Row],[Post-Training Score]]-Table2[[#This Row],[Pre-Training Score]]</f>
        <v>24.800000000000011</v>
      </c>
      <c r="N611" s="13">
        <f>(Table2[[#This Row],[Score Improvement]]/Table2[[#This Row],[Pre-Training Score]])</f>
        <v>0.36959761549925502</v>
      </c>
    </row>
    <row r="612" spans="1:14" x14ac:dyDescent="0.25">
      <c r="A612" t="s">
        <v>12913</v>
      </c>
      <c r="B612" t="s">
        <v>12910</v>
      </c>
      <c r="C612" t="s">
        <v>12911</v>
      </c>
      <c r="D612" s="1">
        <v>45702</v>
      </c>
      <c r="E612">
        <v>1</v>
      </c>
      <c r="F612" t="s">
        <v>1333</v>
      </c>
      <c r="G612" t="s">
        <v>43</v>
      </c>
      <c r="H612" t="s">
        <v>21</v>
      </c>
      <c r="I612">
        <v>600</v>
      </c>
      <c r="J612" t="s">
        <v>12894</v>
      </c>
      <c r="K612">
        <v>44</v>
      </c>
      <c r="L612">
        <v>66.099999999999994</v>
      </c>
      <c r="M612" s="9">
        <f>Table2[[#This Row],[Post-Training Score]]-Table2[[#This Row],[Pre-Training Score]]</f>
        <v>22.099999999999994</v>
      </c>
      <c r="N612" s="13">
        <f>(Table2[[#This Row],[Score Improvement]]/Table2[[#This Row],[Pre-Training Score]])</f>
        <v>0.50227272727272709</v>
      </c>
    </row>
    <row r="613" spans="1:14" x14ac:dyDescent="0.25">
      <c r="A613" t="s">
        <v>12913</v>
      </c>
      <c r="B613" t="s">
        <v>12910</v>
      </c>
      <c r="C613" t="s">
        <v>12911</v>
      </c>
      <c r="D613" s="1">
        <v>45702</v>
      </c>
      <c r="E613">
        <v>1</v>
      </c>
      <c r="F613" t="s">
        <v>8510</v>
      </c>
      <c r="G613" t="s">
        <v>100</v>
      </c>
      <c r="H613" t="s">
        <v>32</v>
      </c>
      <c r="I613">
        <v>600</v>
      </c>
      <c r="J613" t="s">
        <v>12894</v>
      </c>
      <c r="K613">
        <v>55.6</v>
      </c>
      <c r="L613">
        <v>83.8</v>
      </c>
      <c r="M613" s="9">
        <f>Table2[[#This Row],[Post-Training Score]]-Table2[[#This Row],[Pre-Training Score]]</f>
        <v>28.199999999999996</v>
      </c>
      <c r="N613" s="13">
        <f>(Table2[[#This Row],[Score Improvement]]/Table2[[#This Row],[Pre-Training Score]])</f>
        <v>0.5071942446043165</v>
      </c>
    </row>
    <row r="614" spans="1:14" x14ac:dyDescent="0.25">
      <c r="A614" t="s">
        <v>12913</v>
      </c>
      <c r="B614" t="s">
        <v>12910</v>
      </c>
      <c r="C614" t="s">
        <v>12911</v>
      </c>
      <c r="D614" s="1">
        <v>45702</v>
      </c>
      <c r="E614">
        <v>1</v>
      </c>
      <c r="F614" t="s">
        <v>3691</v>
      </c>
      <c r="G614" t="s">
        <v>30</v>
      </c>
      <c r="H614" t="s">
        <v>61</v>
      </c>
      <c r="I614">
        <v>600</v>
      </c>
      <c r="J614" t="s">
        <v>12894</v>
      </c>
      <c r="K614">
        <v>50.6</v>
      </c>
      <c r="L614">
        <v>75</v>
      </c>
      <c r="M614" s="9">
        <f>Table2[[#This Row],[Post-Training Score]]-Table2[[#This Row],[Pre-Training Score]]</f>
        <v>24.4</v>
      </c>
      <c r="N614" s="13">
        <f>(Table2[[#This Row],[Score Improvement]]/Table2[[#This Row],[Pre-Training Score]])</f>
        <v>0.4822134387351778</v>
      </c>
    </row>
    <row r="615" spans="1:14" x14ac:dyDescent="0.25">
      <c r="A615" t="s">
        <v>12913</v>
      </c>
      <c r="B615" t="s">
        <v>12910</v>
      </c>
      <c r="C615" t="s">
        <v>12911</v>
      </c>
      <c r="D615" s="1">
        <v>45702</v>
      </c>
      <c r="E615">
        <v>1</v>
      </c>
      <c r="F615" t="s">
        <v>233</v>
      </c>
      <c r="G615" t="s">
        <v>19</v>
      </c>
      <c r="H615" t="s">
        <v>145</v>
      </c>
      <c r="I615">
        <v>600</v>
      </c>
      <c r="J615" t="s">
        <v>12894</v>
      </c>
      <c r="K615">
        <v>50.9</v>
      </c>
      <c r="L615">
        <v>72.599999999999994</v>
      </c>
      <c r="M615" s="9">
        <f>Table2[[#This Row],[Post-Training Score]]-Table2[[#This Row],[Pre-Training Score]]</f>
        <v>21.699999999999996</v>
      </c>
      <c r="N615" s="13">
        <f>(Table2[[#This Row],[Score Improvement]]/Table2[[#This Row],[Pre-Training Score]])</f>
        <v>0.42632612966601169</v>
      </c>
    </row>
    <row r="616" spans="1:14" x14ac:dyDescent="0.25">
      <c r="A616" t="s">
        <v>12913</v>
      </c>
      <c r="B616" t="s">
        <v>12910</v>
      </c>
      <c r="C616" t="s">
        <v>12911</v>
      </c>
      <c r="D616" s="1">
        <v>45702</v>
      </c>
      <c r="E616">
        <v>1</v>
      </c>
      <c r="F616" t="s">
        <v>4784</v>
      </c>
      <c r="G616" t="s">
        <v>43</v>
      </c>
      <c r="H616" t="s">
        <v>32</v>
      </c>
      <c r="I616">
        <v>600</v>
      </c>
      <c r="J616" t="s">
        <v>12894</v>
      </c>
      <c r="K616">
        <v>42.9</v>
      </c>
      <c r="L616">
        <v>58.1</v>
      </c>
      <c r="M616" s="9">
        <f>Table2[[#This Row],[Post-Training Score]]-Table2[[#This Row],[Pre-Training Score]]</f>
        <v>15.200000000000003</v>
      </c>
      <c r="N616" s="13">
        <f>(Table2[[#This Row],[Score Improvement]]/Table2[[#This Row],[Pre-Training Score]])</f>
        <v>0.35431235431235442</v>
      </c>
    </row>
    <row r="617" spans="1:14" x14ac:dyDescent="0.25">
      <c r="A617" t="s">
        <v>12913</v>
      </c>
      <c r="B617" t="s">
        <v>12910</v>
      </c>
      <c r="C617" t="s">
        <v>12911</v>
      </c>
      <c r="D617" s="1">
        <v>45702</v>
      </c>
      <c r="E617">
        <v>1</v>
      </c>
      <c r="F617" t="s">
        <v>10499</v>
      </c>
      <c r="G617" t="s">
        <v>73</v>
      </c>
      <c r="H617" t="s">
        <v>45</v>
      </c>
      <c r="I617">
        <v>600</v>
      </c>
      <c r="J617" t="s">
        <v>12894</v>
      </c>
      <c r="K617">
        <v>50.9</v>
      </c>
      <c r="L617">
        <v>68.3</v>
      </c>
      <c r="M617" s="9">
        <f>Table2[[#This Row],[Post-Training Score]]-Table2[[#This Row],[Pre-Training Score]]</f>
        <v>17.399999999999999</v>
      </c>
      <c r="N617" s="13">
        <f>(Table2[[#This Row],[Score Improvement]]/Table2[[#This Row],[Pre-Training Score]])</f>
        <v>0.34184675834970529</v>
      </c>
    </row>
    <row r="618" spans="1:14" x14ac:dyDescent="0.25">
      <c r="A618" t="s">
        <v>12913</v>
      </c>
      <c r="B618" t="s">
        <v>12910</v>
      </c>
      <c r="C618" t="s">
        <v>12911</v>
      </c>
      <c r="D618" s="1">
        <v>45702</v>
      </c>
      <c r="E618">
        <v>1</v>
      </c>
      <c r="F618" t="s">
        <v>8895</v>
      </c>
      <c r="G618" t="s">
        <v>86</v>
      </c>
      <c r="H618" t="s">
        <v>61</v>
      </c>
      <c r="I618">
        <v>600</v>
      </c>
      <c r="J618" t="s">
        <v>12894</v>
      </c>
      <c r="K618">
        <v>74.900000000000006</v>
      </c>
      <c r="L618">
        <v>90.3</v>
      </c>
      <c r="M618" s="9">
        <f>Table2[[#This Row],[Post-Training Score]]-Table2[[#This Row],[Pre-Training Score]]</f>
        <v>15.399999999999991</v>
      </c>
      <c r="N618" s="13">
        <f>(Table2[[#This Row],[Score Improvement]]/Table2[[#This Row],[Pre-Training Score]])</f>
        <v>0.2056074766355139</v>
      </c>
    </row>
    <row r="619" spans="1:14" x14ac:dyDescent="0.25">
      <c r="A619" t="s">
        <v>12913</v>
      </c>
      <c r="B619" t="s">
        <v>12910</v>
      </c>
      <c r="C619" t="s">
        <v>12911</v>
      </c>
      <c r="D619" s="1">
        <v>45702</v>
      </c>
      <c r="E619">
        <v>1</v>
      </c>
      <c r="F619" t="s">
        <v>1583</v>
      </c>
      <c r="G619" t="s">
        <v>69</v>
      </c>
      <c r="H619" t="s">
        <v>32</v>
      </c>
      <c r="I619">
        <v>600</v>
      </c>
      <c r="J619" t="s">
        <v>12894</v>
      </c>
      <c r="K619">
        <v>53</v>
      </c>
      <c r="L619">
        <v>70.7</v>
      </c>
      <c r="M619" s="9">
        <f>Table2[[#This Row],[Post-Training Score]]-Table2[[#This Row],[Pre-Training Score]]</f>
        <v>17.700000000000003</v>
      </c>
      <c r="N619" s="13">
        <f>(Table2[[#This Row],[Score Improvement]]/Table2[[#This Row],[Pre-Training Score]])</f>
        <v>0.33396226415094343</v>
      </c>
    </row>
    <row r="620" spans="1:14" x14ac:dyDescent="0.25">
      <c r="A620" t="s">
        <v>12913</v>
      </c>
      <c r="B620" t="s">
        <v>12910</v>
      </c>
      <c r="C620" t="s">
        <v>12911</v>
      </c>
      <c r="D620" s="1">
        <v>45702</v>
      </c>
      <c r="E620">
        <v>1</v>
      </c>
      <c r="F620" t="s">
        <v>3193</v>
      </c>
      <c r="G620" t="s">
        <v>73</v>
      </c>
      <c r="H620" t="s">
        <v>32</v>
      </c>
      <c r="I620">
        <v>600</v>
      </c>
      <c r="J620" t="s">
        <v>12894</v>
      </c>
      <c r="K620">
        <v>44.7</v>
      </c>
      <c r="L620">
        <v>71.400000000000006</v>
      </c>
      <c r="M620" s="9">
        <f>Table2[[#This Row],[Post-Training Score]]-Table2[[#This Row],[Pre-Training Score]]</f>
        <v>26.700000000000003</v>
      </c>
      <c r="N620" s="13">
        <f>(Table2[[#This Row],[Score Improvement]]/Table2[[#This Row],[Pre-Training Score]])</f>
        <v>0.59731543624161076</v>
      </c>
    </row>
    <row r="621" spans="1:14" x14ac:dyDescent="0.25">
      <c r="A621" t="s">
        <v>12913</v>
      </c>
      <c r="B621" t="s">
        <v>12910</v>
      </c>
      <c r="C621" t="s">
        <v>12911</v>
      </c>
      <c r="D621" s="1">
        <v>45702</v>
      </c>
      <c r="E621">
        <v>1</v>
      </c>
      <c r="F621" t="s">
        <v>1149</v>
      </c>
      <c r="G621" t="s">
        <v>121</v>
      </c>
      <c r="H621" t="s">
        <v>61</v>
      </c>
      <c r="I621">
        <v>600</v>
      </c>
      <c r="J621" t="s">
        <v>12894</v>
      </c>
      <c r="K621">
        <v>53.4</v>
      </c>
      <c r="L621">
        <v>61.7</v>
      </c>
      <c r="M621" s="9">
        <f>Table2[[#This Row],[Post-Training Score]]-Table2[[#This Row],[Pre-Training Score]]</f>
        <v>8.3000000000000043</v>
      </c>
      <c r="N621" s="13">
        <f>(Table2[[#This Row],[Score Improvement]]/Table2[[#This Row],[Pre-Training Score]])</f>
        <v>0.15543071161048697</v>
      </c>
    </row>
    <row r="622" spans="1:14" x14ac:dyDescent="0.25">
      <c r="A622" t="s">
        <v>12913</v>
      </c>
      <c r="B622" t="s">
        <v>12910</v>
      </c>
      <c r="C622" t="s">
        <v>12911</v>
      </c>
      <c r="D622" s="1">
        <v>45702</v>
      </c>
      <c r="E622">
        <v>1</v>
      </c>
      <c r="F622" t="s">
        <v>10595</v>
      </c>
      <c r="G622" t="s">
        <v>30</v>
      </c>
      <c r="H622" t="s">
        <v>61</v>
      </c>
      <c r="I622">
        <v>600</v>
      </c>
      <c r="J622" t="s">
        <v>12894</v>
      </c>
      <c r="K622">
        <v>70.3</v>
      </c>
      <c r="L622">
        <v>80.7</v>
      </c>
      <c r="M622" s="9">
        <f>Table2[[#This Row],[Post-Training Score]]-Table2[[#This Row],[Pre-Training Score]]</f>
        <v>10.400000000000006</v>
      </c>
      <c r="N622" s="13">
        <f>(Table2[[#This Row],[Score Improvement]]/Table2[[#This Row],[Pre-Training Score]])</f>
        <v>0.14793741109530592</v>
      </c>
    </row>
    <row r="623" spans="1:14" x14ac:dyDescent="0.25">
      <c r="A623" t="s">
        <v>12913</v>
      </c>
      <c r="B623" t="s">
        <v>12910</v>
      </c>
      <c r="C623" t="s">
        <v>12911</v>
      </c>
      <c r="D623" s="1">
        <v>45702</v>
      </c>
      <c r="E623">
        <v>1</v>
      </c>
      <c r="F623" t="s">
        <v>961</v>
      </c>
      <c r="G623" t="s">
        <v>79</v>
      </c>
      <c r="H623" t="s">
        <v>61</v>
      </c>
      <c r="I623">
        <v>600</v>
      </c>
      <c r="J623" t="s">
        <v>12894</v>
      </c>
      <c r="K623">
        <v>58.4</v>
      </c>
      <c r="L623">
        <v>92.3</v>
      </c>
      <c r="M623" s="9">
        <f>Table2[[#This Row],[Post-Training Score]]-Table2[[#This Row],[Pre-Training Score]]</f>
        <v>33.9</v>
      </c>
      <c r="N623" s="13">
        <f>(Table2[[#This Row],[Score Improvement]]/Table2[[#This Row],[Pre-Training Score]])</f>
        <v>0.58047945205479456</v>
      </c>
    </row>
    <row r="624" spans="1:14" x14ac:dyDescent="0.25">
      <c r="A624" t="s">
        <v>12913</v>
      </c>
      <c r="B624" t="s">
        <v>12910</v>
      </c>
      <c r="C624" t="s">
        <v>12911</v>
      </c>
      <c r="D624" s="1">
        <v>45702</v>
      </c>
      <c r="E624">
        <v>1</v>
      </c>
      <c r="F624" t="s">
        <v>9528</v>
      </c>
      <c r="G624" t="s">
        <v>73</v>
      </c>
      <c r="H624" t="s">
        <v>32</v>
      </c>
      <c r="I624">
        <v>600</v>
      </c>
      <c r="J624" t="s">
        <v>12894</v>
      </c>
      <c r="K624">
        <v>50</v>
      </c>
      <c r="L624">
        <v>72.599999999999994</v>
      </c>
      <c r="M624" s="9">
        <f>Table2[[#This Row],[Post-Training Score]]-Table2[[#This Row],[Pre-Training Score]]</f>
        <v>22.599999999999994</v>
      </c>
      <c r="N624" s="13">
        <f>(Table2[[#This Row],[Score Improvement]]/Table2[[#This Row],[Pre-Training Score]])</f>
        <v>0.4519999999999999</v>
      </c>
    </row>
    <row r="625" spans="1:14" x14ac:dyDescent="0.25">
      <c r="A625" t="s">
        <v>12913</v>
      </c>
      <c r="B625" t="s">
        <v>12910</v>
      </c>
      <c r="C625" t="s">
        <v>12911</v>
      </c>
      <c r="D625" s="1">
        <v>45702</v>
      </c>
      <c r="E625">
        <v>1</v>
      </c>
      <c r="F625" t="s">
        <v>5599</v>
      </c>
      <c r="G625" t="s">
        <v>73</v>
      </c>
      <c r="H625" t="s">
        <v>61</v>
      </c>
      <c r="I625">
        <v>600</v>
      </c>
      <c r="J625" t="s">
        <v>12895</v>
      </c>
      <c r="M625" s="9">
        <f>Table2[[#This Row],[Post-Training Score]]-Table2[[#This Row],[Pre-Training Score]]</f>
        <v>0</v>
      </c>
      <c r="N625" s="13" t="e">
        <f>(Table2[[#This Row],[Score Improvement]]/Table2[[#This Row],[Pre-Training Score]])</f>
        <v>#DIV/0!</v>
      </c>
    </row>
    <row r="626" spans="1:14" x14ac:dyDescent="0.25">
      <c r="A626" t="s">
        <v>12914</v>
      </c>
      <c r="B626" t="s">
        <v>12910</v>
      </c>
      <c r="C626" t="s">
        <v>12911</v>
      </c>
      <c r="D626" s="1">
        <v>45367</v>
      </c>
      <c r="E626">
        <v>1</v>
      </c>
      <c r="F626" t="s">
        <v>685</v>
      </c>
      <c r="G626" t="s">
        <v>79</v>
      </c>
      <c r="H626" t="s">
        <v>21</v>
      </c>
      <c r="I626">
        <v>600</v>
      </c>
      <c r="J626" t="s">
        <v>12895</v>
      </c>
      <c r="M626" s="9">
        <f>Table2[[#This Row],[Post-Training Score]]-Table2[[#This Row],[Pre-Training Score]]</f>
        <v>0</v>
      </c>
      <c r="N626" s="13" t="e">
        <f>(Table2[[#This Row],[Score Improvement]]/Table2[[#This Row],[Pre-Training Score]])</f>
        <v>#DIV/0!</v>
      </c>
    </row>
    <row r="627" spans="1:14" x14ac:dyDescent="0.25">
      <c r="A627" t="s">
        <v>12914</v>
      </c>
      <c r="B627" t="s">
        <v>12910</v>
      </c>
      <c r="C627" t="s">
        <v>12911</v>
      </c>
      <c r="D627" s="1">
        <v>45367</v>
      </c>
      <c r="E627">
        <v>1</v>
      </c>
      <c r="F627" t="s">
        <v>6171</v>
      </c>
      <c r="G627" t="s">
        <v>86</v>
      </c>
      <c r="H627" t="s">
        <v>32</v>
      </c>
      <c r="I627">
        <v>600</v>
      </c>
      <c r="J627" t="s">
        <v>12894</v>
      </c>
      <c r="K627">
        <v>50.9</v>
      </c>
      <c r="L627">
        <v>61.5</v>
      </c>
      <c r="M627" s="9">
        <f>Table2[[#This Row],[Post-Training Score]]-Table2[[#This Row],[Pre-Training Score]]</f>
        <v>10.600000000000001</v>
      </c>
      <c r="N627" s="13">
        <f>(Table2[[#This Row],[Score Improvement]]/Table2[[#This Row],[Pre-Training Score]])</f>
        <v>0.20825147347740672</v>
      </c>
    </row>
    <row r="628" spans="1:14" x14ac:dyDescent="0.25">
      <c r="A628" t="s">
        <v>12914</v>
      </c>
      <c r="B628" t="s">
        <v>12910</v>
      </c>
      <c r="C628" t="s">
        <v>12911</v>
      </c>
      <c r="D628" s="1">
        <v>45367</v>
      </c>
      <c r="E628">
        <v>1</v>
      </c>
      <c r="F628" t="s">
        <v>5988</v>
      </c>
      <c r="G628" t="s">
        <v>43</v>
      </c>
      <c r="H628" t="s">
        <v>61</v>
      </c>
      <c r="I628">
        <v>600</v>
      </c>
      <c r="J628" t="s">
        <v>12894</v>
      </c>
      <c r="K628">
        <v>42.8</v>
      </c>
      <c r="L628">
        <v>74</v>
      </c>
      <c r="M628" s="9">
        <f>Table2[[#This Row],[Post-Training Score]]-Table2[[#This Row],[Pre-Training Score]]</f>
        <v>31.200000000000003</v>
      </c>
      <c r="N628" s="13">
        <f>(Table2[[#This Row],[Score Improvement]]/Table2[[#This Row],[Pre-Training Score]])</f>
        <v>0.72897196261682251</v>
      </c>
    </row>
    <row r="629" spans="1:14" x14ac:dyDescent="0.25">
      <c r="A629" t="s">
        <v>12914</v>
      </c>
      <c r="B629" t="s">
        <v>12910</v>
      </c>
      <c r="C629" t="s">
        <v>12911</v>
      </c>
      <c r="D629" s="1">
        <v>45367</v>
      </c>
      <c r="E629">
        <v>1</v>
      </c>
      <c r="F629" t="s">
        <v>8167</v>
      </c>
      <c r="G629" t="s">
        <v>39</v>
      </c>
      <c r="H629" t="s">
        <v>61</v>
      </c>
      <c r="I629">
        <v>600</v>
      </c>
      <c r="J629" t="s">
        <v>12894</v>
      </c>
      <c r="K629">
        <v>68.599999999999994</v>
      </c>
      <c r="L629">
        <v>91.1</v>
      </c>
      <c r="M629" s="9">
        <f>Table2[[#This Row],[Post-Training Score]]-Table2[[#This Row],[Pre-Training Score]]</f>
        <v>22.5</v>
      </c>
      <c r="N629" s="13">
        <f>(Table2[[#This Row],[Score Improvement]]/Table2[[#This Row],[Pre-Training Score]])</f>
        <v>0.32798833819241985</v>
      </c>
    </row>
    <row r="630" spans="1:14" x14ac:dyDescent="0.25">
      <c r="A630" t="s">
        <v>12914</v>
      </c>
      <c r="B630" t="s">
        <v>12910</v>
      </c>
      <c r="C630" t="s">
        <v>12911</v>
      </c>
      <c r="D630" s="1">
        <v>45367</v>
      </c>
      <c r="E630">
        <v>1</v>
      </c>
      <c r="F630" t="s">
        <v>5315</v>
      </c>
      <c r="G630" t="s">
        <v>39</v>
      </c>
      <c r="H630" t="s">
        <v>61</v>
      </c>
      <c r="I630">
        <v>600</v>
      </c>
      <c r="J630" t="s">
        <v>12894</v>
      </c>
      <c r="K630">
        <v>65.5</v>
      </c>
      <c r="L630">
        <v>95.2</v>
      </c>
      <c r="M630" s="9">
        <f>Table2[[#This Row],[Post-Training Score]]-Table2[[#This Row],[Pre-Training Score]]</f>
        <v>29.700000000000003</v>
      </c>
      <c r="N630" s="13">
        <f>(Table2[[#This Row],[Score Improvement]]/Table2[[#This Row],[Pre-Training Score]])</f>
        <v>0.45343511450381685</v>
      </c>
    </row>
    <row r="631" spans="1:14" x14ac:dyDescent="0.25">
      <c r="A631" t="s">
        <v>12914</v>
      </c>
      <c r="B631" t="s">
        <v>12910</v>
      </c>
      <c r="C631" t="s">
        <v>12911</v>
      </c>
      <c r="D631" s="1">
        <v>45367</v>
      </c>
      <c r="E631">
        <v>1</v>
      </c>
      <c r="F631" t="s">
        <v>7391</v>
      </c>
      <c r="G631" t="s">
        <v>69</v>
      </c>
      <c r="H631" t="s">
        <v>32</v>
      </c>
      <c r="I631">
        <v>600</v>
      </c>
      <c r="J631" t="s">
        <v>12894</v>
      </c>
      <c r="K631">
        <v>61.8</v>
      </c>
      <c r="L631">
        <v>85.6</v>
      </c>
      <c r="M631" s="9">
        <f>Table2[[#This Row],[Post-Training Score]]-Table2[[#This Row],[Pre-Training Score]]</f>
        <v>23.799999999999997</v>
      </c>
      <c r="N631" s="13">
        <f>(Table2[[#This Row],[Score Improvement]]/Table2[[#This Row],[Pre-Training Score]])</f>
        <v>0.38511326860841422</v>
      </c>
    </row>
    <row r="632" spans="1:14" x14ac:dyDescent="0.25">
      <c r="A632" t="s">
        <v>12914</v>
      </c>
      <c r="B632" t="s">
        <v>12910</v>
      </c>
      <c r="C632" t="s">
        <v>12911</v>
      </c>
      <c r="D632" s="1">
        <v>45367</v>
      </c>
      <c r="E632">
        <v>1</v>
      </c>
      <c r="F632" t="s">
        <v>1149</v>
      </c>
      <c r="G632" t="s">
        <v>121</v>
      </c>
      <c r="H632" t="s">
        <v>61</v>
      </c>
      <c r="I632">
        <v>600</v>
      </c>
      <c r="J632" t="s">
        <v>12894</v>
      </c>
      <c r="K632">
        <v>58.7</v>
      </c>
      <c r="L632">
        <v>79</v>
      </c>
      <c r="M632" s="9">
        <f>Table2[[#This Row],[Post-Training Score]]-Table2[[#This Row],[Pre-Training Score]]</f>
        <v>20.299999999999997</v>
      </c>
      <c r="N632" s="13">
        <f>(Table2[[#This Row],[Score Improvement]]/Table2[[#This Row],[Pre-Training Score]])</f>
        <v>0.3458262350936967</v>
      </c>
    </row>
    <row r="633" spans="1:14" x14ac:dyDescent="0.25">
      <c r="A633" t="s">
        <v>12914</v>
      </c>
      <c r="B633" t="s">
        <v>12910</v>
      </c>
      <c r="C633" t="s">
        <v>12911</v>
      </c>
      <c r="D633" s="1">
        <v>45367</v>
      </c>
      <c r="E633">
        <v>1</v>
      </c>
      <c r="F633" t="s">
        <v>1228</v>
      </c>
      <c r="G633" t="s">
        <v>30</v>
      </c>
      <c r="H633" t="s">
        <v>61</v>
      </c>
      <c r="I633">
        <v>600</v>
      </c>
      <c r="J633" t="s">
        <v>12894</v>
      </c>
      <c r="K633">
        <v>48</v>
      </c>
      <c r="L633">
        <v>76.7</v>
      </c>
      <c r="M633" s="9">
        <f>Table2[[#This Row],[Post-Training Score]]-Table2[[#This Row],[Pre-Training Score]]</f>
        <v>28.700000000000003</v>
      </c>
      <c r="N633" s="13">
        <f>(Table2[[#This Row],[Score Improvement]]/Table2[[#This Row],[Pre-Training Score]])</f>
        <v>0.59791666666666676</v>
      </c>
    </row>
    <row r="634" spans="1:14" x14ac:dyDescent="0.25">
      <c r="A634" t="s">
        <v>12914</v>
      </c>
      <c r="B634" t="s">
        <v>12910</v>
      </c>
      <c r="C634" t="s">
        <v>12911</v>
      </c>
      <c r="D634" s="1">
        <v>45367</v>
      </c>
      <c r="E634">
        <v>1</v>
      </c>
      <c r="F634" t="s">
        <v>3280</v>
      </c>
      <c r="G634" t="s">
        <v>43</v>
      </c>
      <c r="H634" t="s">
        <v>45</v>
      </c>
      <c r="I634">
        <v>600</v>
      </c>
      <c r="J634" t="s">
        <v>12894</v>
      </c>
      <c r="K634">
        <v>46.1</v>
      </c>
      <c r="L634">
        <v>62.5</v>
      </c>
      <c r="M634" s="9">
        <f>Table2[[#This Row],[Post-Training Score]]-Table2[[#This Row],[Pre-Training Score]]</f>
        <v>16.399999999999999</v>
      </c>
      <c r="N634" s="13">
        <f>(Table2[[#This Row],[Score Improvement]]/Table2[[#This Row],[Pre-Training Score]])</f>
        <v>0.35574837310195223</v>
      </c>
    </row>
    <row r="635" spans="1:14" x14ac:dyDescent="0.25">
      <c r="A635" t="s">
        <v>12914</v>
      </c>
      <c r="B635" t="s">
        <v>12910</v>
      </c>
      <c r="C635" t="s">
        <v>12911</v>
      </c>
      <c r="D635" s="1">
        <v>45367</v>
      </c>
      <c r="E635">
        <v>1</v>
      </c>
      <c r="F635" t="s">
        <v>9618</v>
      </c>
      <c r="G635" t="s">
        <v>73</v>
      </c>
      <c r="H635" t="s">
        <v>21</v>
      </c>
      <c r="I635">
        <v>600</v>
      </c>
      <c r="J635" t="s">
        <v>12894</v>
      </c>
      <c r="K635">
        <v>68.900000000000006</v>
      </c>
      <c r="L635">
        <v>91.4</v>
      </c>
      <c r="M635" s="9">
        <f>Table2[[#This Row],[Post-Training Score]]-Table2[[#This Row],[Pre-Training Score]]</f>
        <v>22.5</v>
      </c>
      <c r="N635" s="13">
        <f>(Table2[[#This Row],[Score Improvement]]/Table2[[#This Row],[Pre-Training Score]])</f>
        <v>0.32656023222060954</v>
      </c>
    </row>
    <row r="636" spans="1:14" x14ac:dyDescent="0.25">
      <c r="A636" t="s">
        <v>12914</v>
      </c>
      <c r="B636" t="s">
        <v>12910</v>
      </c>
      <c r="C636" t="s">
        <v>12911</v>
      </c>
      <c r="D636" s="1">
        <v>45367</v>
      </c>
      <c r="E636">
        <v>1</v>
      </c>
      <c r="F636" t="s">
        <v>3337</v>
      </c>
      <c r="G636" t="s">
        <v>136</v>
      </c>
      <c r="H636" t="s">
        <v>61</v>
      </c>
      <c r="I636">
        <v>600</v>
      </c>
      <c r="J636" t="s">
        <v>12894</v>
      </c>
      <c r="K636">
        <v>50.8</v>
      </c>
      <c r="L636">
        <v>78.5</v>
      </c>
      <c r="M636" s="9">
        <f>Table2[[#This Row],[Post-Training Score]]-Table2[[#This Row],[Pre-Training Score]]</f>
        <v>27.700000000000003</v>
      </c>
      <c r="N636" s="13">
        <f>(Table2[[#This Row],[Score Improvement]]/Table2[[#This Row],[Pre-Training Score]])</f>
        <v>0.54527559055118124</v>
      </c>
    </row>
    <row r="637" spans="1:14" x14ac:dyDescent="0.25">
      <c r="A637" t="s">
        <v>12914</v>
      </c>
      <c r="B637" t="s">
        <v>12910</v>
      </c>
      <c r="C637" t="s">
        <v>12911</v>
      </c>
      <c r="D637" s="1">
        <v>45367</v>
      </c>
      <c r="E637">
        <v>1</v>
      </c>
      <c r="F637" t="s">
        <v>2425</v>
      </c>
      <c r="G637" t="s">
        <v>86</v>
      </c>
      <c r="H637" t="s">
        <v>45</v>
      </c>
      <c r="I637">
        <v>600</v>
      </c>
      <c r="J637" t="s">
        <v>12894</v>
      </c>
      <c r="K637">
        <v>58</v>
      </c>
      <c r="L637">
        <v>73.400000000000006</v>
      </c>
      <c r="M637" s="9">
        <f>Table2[[#This Row],[Post-Training Score]]-Table2[[#This Row],[Pre-Training Score]]</f>
        <v>15.400000000000006</v>
      </c>
      <c r="N637" s="13">
        <f>(Table2[[#This Row],[Score Improvement]]/Table2[[#This Row],[Pre-Training Score]])</f>
        <v>0.26551724137931043</v>
      </c>
    </row>
    <row r="638" spans="1:14" x14ac:dyDescent="0.25">
      <c r="A638" t="s">
        <v>12914</v>
      </c>
      <c r="B638" t="s">
        <v>12910</v>
      </c>
      <c r="C638" t="s">
        <v>12911</v>
      </c>
      <c r="D638" s="1">
        <v>45367</v>
      </c>
      <c r="E638">
        <v>1</v>
      </c>
      <c r="F638" t="s">
        <v>9546</v>
      </c>
      <c r="G638" t="s">
        <v>73</v>
      </c>
      <c r="H638" t="s">
        <v>32</v>
      </c>
      <c r="I638">
        <v>600</v>
      </c>
      <c r="J638" t="s">
        <v>12894</v>
      </c>
      <c r="K638">
        <v>72.5</v>
      </c>
      <c r="L638">
        <v>100</v>
      </c>
      <c r="M638" s="9">
        <f>Table2[[#This Row],[Post-Training Score]]-Table2[[#This Row],[Pre-Training Score]]</f>
        <v>27.5</v>
      </c>
      <c r="N638" s="13">
        <f>(Table2[[#This Row],[Score Improvement]]/Table2[[#This Row],[Pre-Training Score]])</f>
        <v>0.37931034482758619</v>
      </c>
    </row>
    <row r="639" spans="1:14" x14ac:dyDescent="0.25">
      <c r="A639" t="s">
        <v>12914</v>
      </c>
      <c r="B639" t="s">
        <v>12910</v>
      </c>
      <c r="C639" t="s">
        <v>12911</v>
      </c>
      <c r="D639" s="1">
        <v>45367</v>
      </c>
      <c r="E639">
        <v>1</v>
      </c>
      <c r="F639" t="s">
        <v>2623</v>
      </c>
      <c r="G639" t="s">
        <v>30</v>
      </c>
      <c r="H639" t="s">
        <v>61</v>
      </c>
      <c r="I639">
        <v>600</v>
      </c>
      <c r="J639" t="s">
        <v>12894</v>
      </c>
      <c r="K639">
        <v>59.7</v>
      </c>
      <c r="L639">
        <v>80.8</v>
      </c>
      <c r="M639" s="9">
        <f>Table2[[#This Row],[Post-Training Score]]-Table2[[#This Row],[Pre-Training Score]]</f>
        <v>21.099999999999994</v>
      </c>
      <c r="N639" s="13">
        <f>(Table2[[#This Row],[Score Improvement]]/Table2[[#This Row],[Pre-Training Score]])</f>
        <v>0.35343383584589605</v>
      </c>
    </row>
    <row r="640" spans="1:14" x14ac:dyDescent="0.25">
      <c r="A640" t="s">
        <v>12914</v>
      </c>
      <c r="B640" t="s">
        <v>12910</v>
      </c>
      <c r="C640" t="s">
        <v>12911</v>
      </c>
      <c r="D640" s="1">
        <v>45367</v>
      </c>
      <c r="E640">
        <v>1</v>
      </c>
      <c r="F640" t="s">
        <v>5990</v>
      </c>
      <c r="G640" t="s">
        <v>136</v>
      </c>
      <c r="H640" t="s">
        <v>21</v>
      </c>
      <c r="I640">
        <v>600</v>
      </c>
      <c r="J640" t="s">
        <v>12894</v>
      </c>
      <c r="K640">
        <v>72.2</v>
      </c>
      <c r="L640">
        <v>85.3</v>
      </c>
      <c r="M640" s="9">
        <f>Table2[[#This Row],[Post-Training Score]]-Table2[[#This Row],[Pre-Training Score]]</f>
        <v>13.099999999999994</v>
      </c>
      <c r="N640" s="13">
        <f>(Table2[[#This Row],[Score Improvement]]/Table2[[#This Row],[Pre-Training Score]])</f>
        <v>0.1814404432132963</v>
      </c>
    </row>
    <row r="641" spans="1:14" x14ac:dyDescent="0.25">
      <c r="A641" t="s">
        <v>12914</v>
      </c>
      <c r="B641" t="s">
        <v>12910</v>
      </c>
      <c r="C641" t="s">
        <v>12911</v>
      </c>
      <c r="D641" s="1">
        <v>45367</v>
      </c>
      <c r="E641">
        <v>1</v>
      </c>
      <c r="F641" t="s">
        <v>3099</v>
      </c>
      <c r="G641" t="s">
        <v>100</v>
      </c>
      <c r="H641" t="s">
        <v>61</v>
      </c>
      <c r="I641">
        <v>600</v>
      </c>
      <c r="J641" t="s">
        <v>12894</v>
      </c>
      <c r="K641">
        <v>55.3</v>
      </c>
      <c r="L641">
        <v>77.5</v>
      </c>
      <c r="M641" s="9">
        <f>Table2[[#This Row],[Post-Training Score]]-Table2[[#This Row],[Pre-Training Score]]</f>
        <v>22.200000000000003</v>
      </c>
      <c r="N641" s="13">
        <f>(Table2[[#This Row],[Score Improvement]]/Table2[[#This Row],[Pre-Training Score]])</f>
        <v>0.40144665461121165</v>
      </c>
    </row>
    <row r="642" spans="1:14" x14ac:dyDescent="0.25">
      <c r="A642" t="s">
        <v>12914</v>
      </c>
      <c r="B642" t="s">
        <v>12910</v>
      </c>
      <c r="C642" t="s">
        <v>12911</v>
      </c>
      <c r="D642" s="1">
        <v>45367</v>
      </c>
      <c r="E642">
        <v>1</v>
      </c>
      <c r="F642" t="s">
        <v>2710</v>
      </c>
      <c r="G642" t="s">
        <v>69</v>
      </c>
      <c r="H642" t="s">
        <v>45</v>
      </c>
      <c r="I642">
        <v>600</v>
      </c>
      <c r="J642" t="s">
        <v>12894</v>
      </c>
      <c r="K642">
        <v>73.7</v>
      </c>
      <c r="L642">
        <v>94.5</v>
      </c>
      <c r="M642" s="9">
        <f>Table2[[#This Row],[Post-Training Score]]-Table2[[#This Row],[Pre-Training Score]]</f>
        <v>20.799999999999997</v>
      </c>
      <c r="N642" s="13">
        <f>(Table2[[#This Row],[Score Improvement]]/Table2[[#This Row],[Pre-Training Score]])</f>
        <v>0.28222523744911798</v>
      </c>
    </row>
    <row r="643" spans="1:14" x14ac:dyDescent="0.25">
      <c r="A643" t="s">
        <v>12914</v>
      </c>
      <c r="B643" t="s">
        <v>12910</v>
      </c>
      <c r="C643" t="s">
        <v>12911</v>
      </c>
      <c r="D643" s="1">
        <v>45367</v>
      </c>
      <c r="E643">
        <v>1</v>
      </c>
      <c r="F643" t="s">
        <v>3279</v>
      </c>
      <c r="G643" t="s">
        <v>39</v>
      </c>
      <c r="H643" t="s">
        <v>137</v>
      </c>
      <c r="I643">
        <v>600</v>
      </c>
      <c r="J643" t="s">
        <v>12894</v>
      </c>
      <c r="K643">
        <v>49.8</v>
      </c>
      <c r="L643">
        <v>68.099999999999994</v>
      </c>
      <c r="M643" s="9">
        <f>Table2[[#This Row],[Post-Training Score]]-Table2[[#This Row],[Pre-Training Score]]</f>
        <v>18.299999999999997</v>
      </c>
      <c r="N643" s="13">
        <f>(Table2[[#This Row],[Score Improvement]]/Table2[[#This Row],[Pre-Training Score]])</f>
        <v>0.36746987951807225</v>
      </c>
    </row>
    <row r="644" spans="1:14" x14ac:dyDescent="0.25">
      <c r="A644" t="s">
        <v>12914</v>
      </c>
      <c r="B644" t="s">
        <v>12910</v>
      </c>
      <c r="C644" t="s">
        <v>12911</v>
      </c>
      <c r="D644" s="1">
        <v>45367</v>
      </c>
      <c r="E644">
        <v>1</v>
      </c>
      <c r="F644" t="s">
        <v>2788</v>
      </c>
      <c r="G644" t="s">
        <v>69</v>
      </c>
      <c r="H644" t="s">
        <v>21</v>
      </c>
      <c r="I644">
        <v>600</v>
      </c>
      <c r="J644" t="s">
        <v>12894</v>
      </c>
      <c r="K644">
        <v>40.200000000000003</v>
      </c>
      <c r="L644">
        <v>50.2</v>
      </c>
      <c r="M644" s="9">
        <f>Table2[[#This Row],[Post-Training Score]]-Table2[[#This Row],[Pre-Training Score]]</f>
        <v>10</v>
      </c>
      <c r="N644" s="13">
        <f>(Table2[[#This Row],[Score Improvement]]/Table2[[#This Row],[Pre-Training Score]])</f>
        <v>0.24875621890547261</v>
      </c>
    </row>
    <row r="645" spans="1:14" x14ac:dyDescent="0.25">
      <c r="A645" t="s">
        <v>12914</v>
      </c>
      <c r="B645" t="s">
        <v>12910</v>
      </c>
      <c r="C645" t="s">
        <v>12911</v>
      </c>
      <c r="D645" s="1">
        <v>45367</v>
      </c>
      <c r="E645">
        <v>1</v>
      </c>
      <c r="F645" t="s">
        <v>4240</v>
      </c>
      <c r="G645" t="s">
        <v>73</v>
      </c>
      <c r="H645" t="s">
        <v>45</v>
      </c>
      <c r="I645">
        <v>600</v>
      </c>
      <c r="J645" t="s">
        <v>12894</v>
      </c>
      <c r="K645">
        <v>43.5</v>
      </c>
      <c r="L645">
        <v>65.3</v>
      </c>
      <c r="M645" s="9">
        <f>Table2[[#This Row],[Post-Training Score]]-Table2[[#This Row],[Pre-Training Score]]</f>
        <v>21.799999999999997</v>
      </c>
      <c r="N645" s="13">
        <f>(Table2[[#This Row],[Score Improvement]]/Table2[[#This Row],[Pre-Training Score]])</f>
        <v>0.50114942528735629</v>
      </c>
    </row>
    <row r="646" spans="1:14" x14ac:dyDescent="0.25">
      <c r="A646" t="s">
        <v>12914</v>
      </c>
      <c r="B646" t="s">
        <v>12910</v>
      </c>
      <c r="C646" t="s">
        <v>12911</v>
      </c>
      <c r="D646" s="1">
        <v>45367</v>
      </c>
      <c r="E646">
        <v>1</v>
      </c>
      <c r="F646" t="s">
        <v>1185</v>
      </c>
      <c r="G646" t="s">
        <v>86</v>
      </c>
      <c r="H646" t="s">
        <v>45</v>
      </c>
      <c r="I646">
        <v>600</v>
      </c>
      <c r="J646" t="s">
        <v>12894</v>
      </c>
      <c r="K646">
        <v>70.900000000000006</v>
      </c>
      <c r="L646">
        <v>88.4</v>
      </c>
      <c r="M646" s="9">
        <f>Table2[[#This Row],[Post-Training Score]]-Table2[[#This Row],[Pre-Training Score]]</f>
        <v>17.5</v>
      </c>
      <c r="N646" s="13">
        <f>(Table2[[#This Row],[Score Improvement]]/Table2[[#This Row],[Pre-Training Score]])</f>
        <v>0.24682651622002819</v>
      </c>
    </row>
    <row r="647" spans="1:14" x14ac:dyDescent="0.25">
      <c r="A647" t="s">
        <v>12914</v>
      </c>
      <c r="B647" t="s">
        <v>12910</v>
      </c>
      <c r="C647" t="s">
        <v>12911</v>
      </c>
      <c r="D647" s="1">
        <v>45367</v>
      </c>
      <c r="E647">
        <v>1</v>
      </c>
      <c r="F647" t="s">
        <v>7576</v>
      </c>
      <c r="G647" t="s">
        <v>136</v>
      </c>
      <c r="H647" t="s">
        <v>45</v>
      </c>
      <c r="I647">
        <v>600</v>
      </c>
      <c r="J647" t="s">
        <v>12894</v>
      </c>
      <c r="K647">
        <v>66.099999999999994</v>
      </c>
      <c r="L647">
        <v>87.4</v>
      </c>
      <c r="M647" s="9">
        <f>Table2[[#This Row],[Post-Training Score]]-Table2[[#This Row],[Pre-Training Score]]</f>
        <v>21.300000000000011</v>
      </c>
      <c r="N647" s="13">
        <f>(Table2[[#This Row],[Score Improvement]]/Table2[[#This Row],[Pre-Training Score]])</f>
        <v>0.32223903177004559</v>
      </c>
    </row>
    <row r="648" spans="1:14" x14ac:dyDescent="0.25">
      <c r="A648" t="s">
        <v>12914</v>
      </c>
      <c r="B648" t="s">
        <v>12910</v>
      </c>
      <c r="C648" t="s">
        <v>12911</v>
      </c>
      <c r="D648" s="1">
        <v>45367</v>
      </c>
      <c r="E648">
        <v>1</v>
      </c>
      <c r="F648" t="s">
        <v>11050</v>
      </c>
      <c r="G648" t="s">
        <v>86</v>
      </c>
      <c r="H648" t="s">
        <v>32</v>
      </c>
      <c r="I648">
        <v>600</v>
      </c>
      <c r="J648" t="s">
        <v>12894</v>
      </c>
      <c r="K648">
        <v>60</v>
      </c>
      <c r="L648">
        <v>89.4</v>
      </c>
      <c r="M648" s="9">
        <f>Table2[[#This Row],[Post-Training Score]]-Table2[[#This Row],[Pre-Training Score]]</f>
        <v>29.400000000000006</v>
      </c>
      <c r="N648" s="13">
        <f>(Table2[[#This Row],[Score Improvement]]/Table2[[#This Row],[Pre-Training Score]])</f>
        <v>0.4900000000000001</v>
      </c>
    </row>
    <row r="649" spans="1:14" x14ac:dyDescent="0.25">
      <c r="A649" t="s">
        <v>12914</v>
      </c>
      <c r="B649" t="s">
        <v>12910</v>
      </c>
      <c r="C649" t="s">
        <v>12911</v>
      </c>
      <c r="D649" s="1">
        <v>45367</v>
      </c>
      <c r="E649">
        <v>1</v>
      </c>
      <c r="F649" t="s">
        <v>10669</v>
      </c>
      <c r="G649" t="s">
        <v>100</v>
      </c>
      <c r="H649" t="s">
        <v>137</v>
      </c>
      <c r="I649">
        <v>600</v>
      </c>
      <c r="J649" t="s">
        <v>12894</v>
      </c>
      <c r="K649">
        <v>44</v>
      </c>
      <c r="L649">
        <v>54.2</v>
      </c>
      <c r="M649" s="9">
        <f>Table2[[#This Row],[Post-Training Score]]-Table2[[#This Row],[Pre-Training Score]]</f>
        <v>10.200000000000003</v>
      </c>
      <c r="N649" s="13">
        <f>(Table2[[#This Row],[Score Improvement]]/Table2[[#This Row],[Pre-Training Score]])</f>
        <v>0.2318181818181819</v>
      </c>
    </row>
    <row r="650" spans="1:14" x14ac:dyDescent="0.25">
      <c r="A650" t="s">
        <v>12914</v>
      </c>
      <c r="B650" t="s">
        <v>12910</v>
      </c>
      <c r="C650" t="s">
        <v>12911</v>
      </c>
      <c r="D650" s="1">
        <v>45367</v>
      </c>
      <c r="E650">
        <v>1</v>
      </c>
      <c r="F650" t="s">
        <v>10693</v>
      </c>
      <c r="G650" t="s">
        <v>43</v>
      </c>
      <c r="H650" t="s">
        <v>32</v>
      </c>
      <c r="I650">
        <v>600</v>
      </c>
      <c r="J650" t="s">
        <v>12894</v>
      </c>
      <c r="K650">
        <v>40.700000000000003</v>
      </c>
      <c r="L650">
        <v>69</v>
      </c>
      <c r="M650" s="9">
        <f>Table2[[#This Row],[Post-Training Score]]-Table2[[#This Row],[Pre-Training Score]]</f>
        <v>28.299999999999997</v>
      </c>
      <c r="N650" s="13">
        <f>(Table2[[#This Row],[Score Improvement]]/Table2[[#This Row],[Pre-Training Score]])</f>
        <v>0.69533169533169525</v>
      </c>
    </row>
    <row r="651" spans="1:14" x14ac:dyDescent="0.25">
      <c r="A651" t="s">
        <v>12914</v>
      </c>
      <c r="B651" t="s">
        <v>12910</v>
      </c>
      <c r="C651" t="s">
        <v>12911</v>
      </c>
      <c r="D651" s="1">
        <v>45367</v>
      </c>
      <c r="E651">
        <v>1</v>
      </c>
      <c r="F651" t="s">
        <v>6501</v>
      </c>
      <c r="G651" t="s">
        <v>19</v>
      </c>
      <c r="H651" t="s">
        <v>232</v>
      </c>
      <c r="I651">
        <v>600</v>
      </c>
      <c r="J651" t="s">
        <v>12894</v>
      </c>
      <c r="K651">
        <v>41.2</v>
      </c>
      <c r="L651">
        <v>72.599999999999994</v>
      </c>
      <c r="M651" s="9">
        <f>Table2[[#This Row],[Post-Training Score]]-Table2[[#This Row],[Pre-Training Score]]</f>
        <v>31.399999999999991</v>
      </c>
      <c r="N651" s="13">
        <f>(Table2[[#This Row],[Score Improvement]]/Table2[[#This Row],[Pre-Training Score]])</f>
        <v>0.76213592233009686</v>
      </c>
    </row>
    <row r="652" spans="1:14" x14ac:dyDescent="0.25">
      <c r="A652" t="s">
        <v>12914</v>
      </c>
      <c r="B652" t="s">
        <v>12910</v>
      </c>
      <c r="C652" t="s">
        <v>12911</v>
      </c>
      <c r="D652" s="1">
        <v>45367</v>
      </c>
      <c r="E652">
        <v>1</v>
      </c>
      <c r="F652" t="s">
        <v>1840</v>
      </c>
      <c r="G652" t="s">
        <v>43</v>
      </c>
      <c r="H652" t="s">
        <v>45</v>
      </c>
      <c r="I652">
        <v>600</v>
      </c>
      <c r="J652" t="s">
        <v>12894</v>
      </c>
      <c r="K652">
        <v>46</v>
      </c>
      <c r="L652">
        <v>66.599999999999994</v>
      </c>
      <c r="M652" s="9">
        <f>Table2[[#This Row],[Post-Training Score]]-Table2[[#This Row],[Pre-Training Score]]</f>
        <v>20.599999999999994</v>
      </c>
      <c r="N652" s="13">
        <f>(Table2[[#This Row],[Score Improvement]]/Table2[[#This Row],[Pre-Training Score]])</f>
        <v>0.4478260869565216</v>
      </c>
    </row>
    <row r="653" spans="1:14" x14ac:dyDescent="0.25">
      <c r="A653" t="s">
        <v>12914</v>
      </c>
      <c r="B653" t="s">
        <v>12910</v>
      </c>
      <c r="C653" t="s">
        <v>12911</v>
      </c>
      <c r="D653" s="1">
        <v>45367</v>
      </c>
      <c r="E653">
        <v>1</v>
      </c>
      <c r="F653" t="s">
        <v>4559</v>
      </c>
      <c r="G653" t="s">
        <v>43</v>
      </c>
      <c r="H653" t="s">
        <v>61</v>
      </c>
      <c r="I653">
        <v>600</v>
      </c>
      <c r="J653" t="s">
        <v>12894</v>
      </c>
      <c r="K653">
        <v>56.2</v>
      </c>
      <c r="L653">
        <v>72.2</v>
      </c>
      <c r="M653" s="9">
        <f>Table2[[#This Row],[Post-Training Score]]-Table2[[#This Row],[Pre-Training Score]]</f>
        <v>16</v>
      </c>
      <c r="N653" s="13">
        <f>(Table2[[#This Row],[Score Improvement]]/Table2[[#This Row],[Pre-Training Score]])</f>
        <v>0.28469750889679712</v>
      </c>
    </row>
    <row r="654" spans="1:14" x14ac:dyDescent="0.25">
      <c r="A654" t="s">
        <v>12914</v>
      </c>
      <c r="B654" t="s">
        <v>12910</v>
      </c>
      <c r="C654" t="s">
        <v>12911</v>
      </c>
      <c r="D654" s="1">
        <v>45367</v>
      </c>
      <c r="E654">
        <v>1</v>
      </c>
      <c r="F654" t="s">
        <v>8464</v>
      </c>
      <c r="G654" t="s">
        <v>73</v>
      </c>
      <c r="H654" t="s">
        <v>45</v>
      </c>
      <c r="I654">
        <v>600</v>
      </c>
      <c r="J654" t="s">
        <v>12894</v>
      </c>
      <c r="K654">
        <v>65.2</v>
      </c>
      <c r="L654">
        <v>83.8</v>
      </c>
      <c r="M654" s="9">
        <f>Table2[[#This Row],[Post-Training Score]]-Table2[[#This Row],[Pre-Training Score]]</f>
        <v>18.599999999999994</v>
      </c>
      <c r="N654" s="13">
        <f>(Table2[[#This Row],[Score Improvement]]/Table2[[#This Row],[Pre-Training Score]])</f>
        <v>0.28527607361963181</v>
      </c>
    </row>
    <row r="655" spans="1:14" x14ac:dyDescent="0.25">
      <c r="A655" t="s">
        <v>12914</v>
      </c>
      <c r="B655" t="s">
        <v>12910</v>
      </c>
      <c r="C655" t="s">
        <v>12911</v>
      </c>
      <c r="D655" s="1">
        <v>45367</v>
      </c>
      <c r="E655">
        <v>1</v>
      </c>
      <c r="F655" t="s">
        <v>3990</v>
      </c>
      <c r="G655" t="s">
        <v>19</v>
      </c>
      <c r="H655" t="s">
        <v>145</v>
      </c>
      <c r="I655">
        <v>600</v>
      </c>
      <c r="J655" t="s">
        <v>12894</v>
      </c>
      <c r="K655">
        <v>57.6</v>
      </c>
      <c r="L655">
        <v>87.5</v>
      </c>
      <c r="M655" s="9">
        <f>Table2[[#This Row],[Post-Training Score]]-Table2[[#This Row],[Pre-Training Score]]</f>
        <v>29.9</v>
      </c>
      <c r="N655" s="13">
        <f>(Table2[[#This Row],[Score Improvement]]/Table2[[#This Row],[Pre-Training Score]])</f>
        <v>0.51909722222222221</v>
      </c>
    </row>
    <row r="656" spans="1:14" x14ac:dyDescent="0.25">
      <c r="A656" t="s">
        <v>12914</v>
      </c>
      <c r="B656" t="s">
        <v>12910</v>
      </c>
      <c r="C656" t="s">
        <v>12911</v>
      </c>
      <c r="D656" s="1">
        <v>45367</v>
      </c>
      <c r="E656">
        <v>1</v>
      </c>
      <c r="F656" t="s">
        <v>8141</v>
      </c>
      <c r="G656" t="s">
        <v>121</v>
      </c>
      <c r="H656" t="s">
        <v>32</v>
      </c>
      <c r="I656">
        <v>600</v>
      </c>
      <c r="J656" t="s">
        <v>12894</v>
      </c>
      <c r="K656">
        <v>40.6</v>
      </c>
      <c r="L656">
        <v>58.2</v>
      </c>
      <c r="M656" s="9">
        <f>Table2[[#This Row],[Post-Training Score]]-Table2[[#This Row],[Pre-Training Score]]</f>
        <v>17.600000000000001</v>
      </c>
      <c r="N656" s="13">
        <f>(Table2[[#This Row],[Score Improvement]]/Table2[[#This Row],[Pre-Training Score]])</f>
        <v>0.43349753694581283</v>
      </c>
    </row>
    <row r="657" spans="1:14" x14ac:dyDescent="0.25">
      <c r="A657" t="s">
        <v>12914</v>
      </c>
      <c r="B657" t="s">
        <v>12910</v>
      </c>
      <c r="C657" t="s">
        <v>12911</v>
      </c>
      <c r="D657" s="1">
        <v>45367</v>
      </c>
      <c r="E657">
        <v>1</v>
      </c>
      <c r="F657" t="s">
        <v>4866</v>
      </c>
      <c r="G657" t="s">
        <v>79</v>
      </c>
      <c r="H657" t="s">
        <v>61</v>
      </c>
      <c r="I657">
        <v>600</v>
      </c>
      <c r="J657" t="s">
        <v>12894</v>
      </c>
      <c r="K657">
        <v>62.5</v>
      </c>
      <c r="L657">
        <v>87.4</v>
      </c>
      <c r="M657" s="9">
        <f>Table2[[#This Row],[Post-Training Score]]-Table2[[#This Row],[Pre-Training Score]]</f>
        <v>24.900000000000006</v>
      </c>
      <c r="N657" s="13">
        <f>(Table2[[#This Row],[Score Improvement]]/Table2[[#This Row],[Pre-Training Score]])</f>
        <v>0.39840000000000009</v>
      </c>
    </row>
    <row r="658" spans="1:14" x14ac:dyDescent="0.25">
      <c r="A658" t="s">
        <v>12914</v>
      </c>
      <c r="B658" t="s">
        <v>12910</v>
      </c>
      <c r="C658" t="s">
        <v>12911</v>
      </c>
      <c r="D658" s="1">
        <v>45367</v>
      </c>
      <c r="E658">
        <v>1</v>
      </c>
      <c r="F658" t="s">
        <v>2362</v>
      </c>
      <c r="G658" t="s">
        <v>100</v>
      </c>
      <c r="H658" t="s">
        <v>61</v>
      </c>
      <c r="I658">
        <v>600</v>
      </c>
      <c r="J658" t="s">
        <v>12895</v>
      </c>
      <c r="M658" s="9">
        <f>Table2[[#This Row],[Post-Training Score]]-Table2[[#This Row],[Pre-Training Score]]</f>
        <v>0</v>
      </c>
      <c r="N658" s="13" t="e">
        <f>(Table2[[#This Row],[Score Improvement]]/Table2[[#This Row],[Pre-Training Score]])</f>
        <v>#DIV/0!</v>
      </c>
    </row>
    <row r="659" spans="1:14" x14ac:dyDescent="0.25">
      <c r="A659" t="s">
        <v>12914</v>
      </c>
      <c r="B659" t="s">
        <v>12910</v>
      </c>
      <c r="C659" t="s">
        <v>12911</v>
      </c>
      <c r="D659" s="1">
        <v>45367</v>
      </c>
      <c r="E659">
        <v>1</v>
      </c>
      <c r="F659" t="s">
        <v>5095</v>
      </c>
      <c r="G659" t="s">
        <v>73</v>
      </c>
      <c r="H659" t="s">
        <v>93</v>
      </c>
      <c r="I659">
        <v>600</v>
      </c>
      <c r="J659" t="s">
        <v>12894</v>
      </c>
      <c r="K659">
        <v>72.5</v>
      </c>
      <c r="L659">
        <v>79</v>
      </c>
      <c r="M659" s="9">
        <f>Table2[[#This Row],[Post-Training Score]]-Table2[[#This Row],[Pre-Training Score]]</f>
        <v>6.5</v>
      </c>
      <c r="N659" s="13">
        <f>(Table2[[#This Row],[Score Improvement]]/Table2[[#This Row],[Pre-Training Score]])</f>
        <v>8.9655172413793102E-2</v>
      </c>
    </row>
    <row r="660" spans="1:14" x14ac:dyDescent="0.25">
      <c r="A660" t="s">
        <v>12914</v>
      </c>
      <c r="B660" t="s">
        <v>12910</v>
      </c>
      <c r="C660" t="s">
        <v>12911</v>
      </c>
      <c r="D660" s="1">
        <v>45367</v>
      </c>
      <c r="E660">
        <v>1</v>
      </c>
      <c r="F660" t="s">
        <v>6697</v>
      </c>
      <c r="G660" t="s">
        <v>39</v>
      </c>
      <c r="H660" t="s">
        <v>45</v>
      </c>
      <c r="I660">
        <v>600</v>
      </c>
      <c r="J660" t="s">
        <v>12894</v>
      </c>
      <c r="K660">
        <v>63.9</v>
      </c>
      <c r="L660">
        <v>83.7</v>
      </c>
      <c r="M660" s="9">
        <f>Table2[[#This Row],[Post-Training Score]]-Table2[[#This Row],[Pre-Training Score]]</f>
        <v>19.800000000000004</v>
      </c>
      <c r="N660" s="13">
        <f>(Table2[[#This Row],[Score Improvement]]/Table2[[#This Row],[Pre-Training Score]])</f>
        <v>0.30985915492957755</v>
      </c>
    </row>
    <row r="661" spans="1:14" x14ac:dyDescent="0.25">
      <c r="A661" t="s">
        <v>12914</v>
      </c>
      <c r="B661" t="s">
        <v>12910</v>
      </c>
      <c r="C661" t="s">
        <v>12911</v>
      </c>
      <c r="D661" s="1">
        <v>45367</v>
      </c>
      <c r="E661">
        <v>1</v>
      </c>
      <c r="F661" t="s">
        <v>5769</v>
      </c>
      <c r="G661" t="s">
        <v>121</v>
      </c>
      <c r="H661" t="s">
        <v>137</v>
      </c>
      <c r="I661">
        <v>600</v>
      </c>
      <c r="J661" t="s">
        <v>12894</v>
      </c>
      <c r="K661">
        <v>55.9</v>
      </c>
      <c r="L661">
        <v>84.9</v>
      </c>
      <c r="M661" s="9">
        <f>Table2[[#This Row],[Post-Training Score]]-Table2[[#This Row],[Pre-Training Score]]</f>
        <v>29.000000000000007</v>
      </c>
      <c r="N661" s="13">
        <f>(Table2[[#This Row],[Score Improvement]]/Table2[[#This Row],[Pre-Training Score]])</f>
        <v>0.51878354203935617</v>
      </c>
    </row>
    <row r="662" spans="1:14" x14ac:dyDescent="0.25">
      <c r="A662" t="s">
        <v>12914</v>
      </c>
      <c r="B662" t="s">
        <v>12910</v>
      </c>
      <c r="C662" t="s">
        <v>12911</v>
      </c>
      <c r="D662" s="1">
        <v>45367</v>
      </c>
      <c r="E662">
        <v>1</v>
      </c>
      <c r="F662" t="s">
        <v>9108</v>
      </c>
      <c r="G662" t="s">
        <v>39</v>
      </c>
      <c r="H662" t="s">
        <v>45</v>
      </c>
      <c r="I662">
        <v>600</v>
      </c>
      <c r="J662" t="s">
        <v>12894</v>
      </c>
      <c r="K662">
        <v>48.2</v>
      </c>
      <c r="L662">
        <v>71.5</v>
      </c>
      <c r="M662" s="9">
        <f>Table2[[#This Row],[Post-Training Score]]-Table2[[#This Row],[Pre-Training Score]]</f>
        <v>23.299999999999997</v>
      </c>
      <c r="N662" s="13">
        <f>(Table2[[#This Row],[Score Improvement]]/Table2[[#This Row],[Pre-Training Score]])</f>
        <v>0.48340248962655591</v>
      </c>
    </row>
    <row r="663" spans="1:14" x14ac:dyDescent="0.25">
      <c r="A663" t="s">
        <v>12914</v>
      </c>
      <c r="B663" t="s">
        <v>12910</v>
      </c>
      <c r="C663" t="s">
        <v>12911</v>
      </c>
      <c r="D663" s="1">
        <v>45367</v>
      </c>
      <c r="E663">
        <v>1</v>
      </c>
      <c r="F663" t="s">
        <v>838</v>
      </c>
      <c r="G663" t="s">
        <v>86</v>
      </c>
      <c r="H663" t="s">
        <v>32</v>
      </c>
      <c r="I663">
        <v>600</v>
      </c>
      <c r="J663" t="s">
        <v>12894</v>
      </c>
      <c r="K663">
        <v>51.6</v>
      </c>
      <c r="L663">
        <v>82.9</v>
      </c>
      <c r="M663" s="9">
        <f>Table2[[#This Row],[Post-Training Score]]-Table2[[#This Row],[Pre-Training Score]]</f>
        <v>31.300000000000004</v>
      </c>
      <c r="N663" s="13">
        <f>(Table2[[#This Row],[Score Improvement]]/Table2[[#This Row],[Pre-Training Score]])</f>
        <v>0.60658914728682178</v>
      </c>
    </row>
    <row r="664" spans="1:14" x14ac:dyDescent="0.25">
      <c r="A664" t="s">
        <v>12914</v>
      </c>
      <c r="B664" t="s">
        <v>12910</v>
      </c>
      <c r="C664" t="s">
        <v>12911</v>
      </c>
      <c r="D664" s="1">
        <v>45367</v>
      </c>
      <c r="E664">
        <v>1</v>
      </c>
      <c r="F664" t="s">
        <v>9956</v>
      </c>
      <c r="G664" t="s">
        <v>39</v>
      </c>
      <c r="H664" t="s">
        <v>32</v>
      </c>
      <c r="I664">
        <v>600</v>
      </c>
      <c r="J664" t="s">
        <v>12894</v>
      </c>
      <c r="K664">
        <v>64.5</v>
      </c>
      <c r="L664">
        <v>88.4</v>
      </c>
      <c r="M664" s="9">
        <f>Table2[[#This Row],[Post-Training Score]]-Table2[[#This Row],[Pre-Training Score]]</f>
        <v>23.900000000000006</v>
      </c>
      <c r="N664" s="13">
        <f>(Table2[[#This Row],[Score Improvement]]/Table2[[#This Row],[Pre-Training Score]])</f>
        <v>0.37054263565891482</v>
      </c>
    </row>
    <row r="665" spans="1:14" x14ac:dyDescent="0.25">
      <c r="A665" t="s">
        <v>12914</v>
      </c>
      <c r="B665" t="s">
        <v>12910</v>
      </c>
      <c r="C665" t="s">
        <v>12911</v>
      </c>
      <c r="D665" s="1">
        <v>45367</v>
      </c>
      <c r="E665">
        <v>1</v>
      </c>
      <c r="F665" t="s">
        <v>10871</v>
      </c>
      <c r="G665" t="s">
        <v>19</v>
      </c>
      <c r="H665" t="s">
        <v>21</v>
      </c>
      <c r="I665">
        <v>600</v>
      </c>
      <c r="J665" t="s">
        <v>12894</v>
      </c>
      <c r="K665">
        <v>69.3</v>
      </c>
      <c r="L665">
        <v>90.5</v>
      </c>
      <c r="M665" s="9">
        <f>Table2[[#This Row],[Post-Training Score]]-Table2[[#This Row],[Pre-Training Score]]</f>
        <v>21.200000000000003</v>
      </c>
      <c r="N665" s="13">
        <f>(Table2[[#This Row],[Score Improvement]]/Table2[[#This Row],[Pre-Training Score]])</f>
        <v>0.30591630591630598</v>
      </c>
    </row>
    <row r="666" spans="1:14" x14ac:dyDescent="0.25">
      <c r="A666" t="s">
        <v>12914</v>
      </c>
      <c r="B666" t="s">
        <v>12910</v>
      </c>
      <c r="C666" t="s">
        <v>12911</v>
      </c>
      <c r="D666" s="1">
        <v>45367</v>
      </c>
      <c r="E666">
        <v>1</v>
      </c>
      <c r="F666" t="s">
        <v>1868</v>
      </c>
      <c r="G666" t="s">
        <v>30</v>
      </c>
      <c r="H666" t="s">
        <v>32</v>
      </c>
      <c r="I666">
        <v>600</v>
      </c>
      <c r="J666" t="s">
        <v>12894</v>
      </c>
      <c r="K666">
        <v>43.9</v>
      </c>
      <c r="L666">
        <v>57.3</v>
      </c>
      <c r="M666" s="9">
        <f>Table2[[#This Row],[Post-Training Score]]-Table2[[#This Row],[Pre-Training Score]]</f>
        <v>13.399999999999999</v>
      </c>
      <c r="N666" s="13">
        <f>(Table2[[#This Row],[Score Improvement]]/Table2[[#This Row],[Pre-Training Score]])</f>
        <v>0.30523917995444189</v>
      </c>
    </row>
    <row r="667" spans="1:14" x14ac:dyDescent="0.25">
      <c r="A667" t="s">
        <v>12914</v>
      </c>
      <c r="B667" t="s">
        <v>12910</v>
      </c>
      <c r="C667" t="s">
        <v>12911</v>
      </c>
      <c r="D667" s="1">
        <v>45367</v>
      </c>
      <c r="E667">
        <v>1</v>
      </c>
      <c r="F667" t="s">
        <v>10845</v>
      </c>
      <c r="G667" t="s">
        <v>100</v>
      </c>
      <c r="H667" t="s">
        <v>232</v>
      </c>
      <c r="I667">
        <v>600</v>
      </c>
      <c r="J667" t="s">
        <v>12894</v>
      </c>
      <c r="K667">
        <v>46</v>
      </c>
      <c r="L667">
        <v>77.099999999999994</v>
      </c>
      <c r="M667" s="9">
        <f>Table2[[#This Row],[Post-Training Score]]-Table2[[#This Row],[Pre-Training Score]]</f>
        <v>31.099999999999994</v>
      </c>
      <c r="N667" s="13">
        <f>(Table2[[#This Row],[Score Improvement]]/Table2[[#This Row],[Pre-Training Score]])</f>
        <v>0.676086956521739</v>
      </c>
    </row>
    <row r="668" spans="1:14" x14ac:dyDescent="0.25">
      <c r="A668" t="s">
        <v>12914</v>
      </c>
      <c r="B668" t="s">
        <v>12910</v>
      </c>
      <c r="C668" t="s">
        <v>12911</v>
      </c>
      <c r="D668" s="1">
        <v>45367</v>
      </c>
      <c r="E668">
        <v>1</v>
      </c>
      <c r="F668" t="s">
        <v>3805</v>
      </c>
      <c r="G668" t="s">
        <v>19</v>
      </c>
      <c r="H668" t="s">
        <v>145</v>
      </c>
      <c r="I668">
        <v>600</v>
      </c>
      <c r="J668" t="s">
        <v>12894</v>
      </c>
      <c r="K668">
        <v>60.2</v>
      </c>
      <c r="L668">
        <v>82.2</v>
      </c>
      <c r="M668" s="9">
        <f>Table2[[#This Row],[Post-Training Score]]-Table2[[#This Row],[Pre-Training Score]]</f>
        <v>22</v>
      </c>
      <c r="N668" s="13">
        <f>(Table2[[#This Row],[Score Improvement]]/Table2[[#This Row],[Pre-Training Score]])</f>
        <v>0.36544850498338871</v>
      </c>
    </row>
    <row r="669" spans="1:14" x14ac:dyDescent="0.25">
      <c r="A669" t="s">
        <v>12914</v>
      </c>
      <c r="B669" t="s">
        <v>12910</v>
      </c>
      <c r="C669" t="s">
        <v>12911</v>
      </c>
      <c r="D669" s="1">
        <v>45367</v>
      </c>
      <c r="E669">
        <v>1</v>
      </c>
      <c r="F669" t="s">
        <v>7409</v>
      </c>
      <c r="G669" t="s">
        <v>69</v>
      </c>
      <c r="H669" t="s">
        <v>32</v>
      </c>
      <c r="I669">
        <v>600</v>
      </c>
      <c r="J669" t="s">
        <v>12894</v>
      </c>
      <c r="K669">
        <v>72.7</v>
      </c>
      <c r="L669">
        <v>100</v>
      </c>
      <c r="M669" s="9">
        <f>Table2[[#This Row],[Post-Training Score]]-Table2[[#This Row],[Pre-Training Score]]</f>
        <v>27.299999999999997</v>
      </c>
      <c r="N669" s="13">
        <f>(Table2[[#This Row],[Score Improvement]]/Table2[[#This Row],[Pre-Training Score]])</f>
        <v>0.3755158184319119</v>
      </c>
    </row>
    <row r="670" spans="1:14" x14ac:dyDescent="0.25">
      <c r="A670" t="s">
        <v>12914</v>
      </c>
      <c r="B670" t="s">
        <v>12910</v>
      </c>
      <c r="C670" t="s">
        <v>12911</v>
      </c>
      <c r="D670" s="1">
        <v>45367</v>
      </c>
      <c r="E670">
        <v>1</v>
      </c>
      <c r="F670" t="s">
        <v>3165</v>
      </c>
      <c r="G670" t="s">
        <v>100</v>
      </c>
      <c r="H670" t="s">
        <v>45</v>
      </c>
      <c r="I670">
        <v>600</v>
      </c>
      <c r="J670" t="s">
        <v>12894</v>
      </c>
      <c r="K670">
        <v>49.6</v>
      </c>
      <c r="L670">
        <v>58.9</v>
      </c>
      <c r="M670" s="9">
        <f>Table2[[#This Row],[Post-Training Score]]-Table2[[#This Row],[Pre-Training Score]]</f>
        <v>9.2999999999999972</v>
      </c>
      <c r="N670" s="13">
        <f>(Table2[[#This Row],[Score Improvement]]/Table2[[#This Row],[Pre-Training Score]])</f>
        <v>0.18749999999999994</v>
      </c>
    </row>
    <row r="671" spans="1:14" x14ac:dyDescent="0.25">
      <c r="A671" t="s">
        <v>12914</v>
      </c>
      <c r="B671" t="s">
        <v>12910</v>
      </c>
      <c r="C671" t="s">
        <v>12911</v>
      </c>
      <c r="D671" s="1">
        <v>45367</v>
      </c>
      <c r="E671">
        <v>1</v>
      </c>
      <c r="F671" t="s">
        <v>2768</v>
      </c>
      <c r="G671" t="s">
        <v>86</v>
      </c>
      <c r="H671" t="s">
        <v>45</v>
      </c>
      <c r="I671">
        <v>600</v>
      </c>
      <c r="J671" t="s">
        <v>12894</v>
      </c>
      <c r="K671">
        <v>49.3</v>
      </c>
      <c r="L671">
        <v>78.2</v>
      </c>
      <c r="M671" s="9">
        <f>Table2[[#This Row],[Post-Training Score]]-Table2[[#This Row],[Pre-Training Score]]</f>
        <v>28.900000000000006</v>
      </c>
      <c r="N671" s="13">
        <f>(Table2[[#This Row],[Score Improvement]]/Table2[[#This Row],[Pre-Training Score]])</f>
        <v>0.58620689655172431</v>
      </c>
    </row>
    <row r="672" spans="1:14" x14ac:dyDescent="0.25">
      <c r="A672" t="s">
        <v>12914</v>
      </c>
      <c r="B672" t="s">
        <v>12910</v>
      </c>
      <c r="C672" t="s">
        <v>12911</v>
      </c>
      <c r="D672" s="1">
        <v>45367</v>
      </c>
      <c r="E672">
        <v>1</v>
      </c>
      <c r="F672" t="s">
        <v>5399</v>
      </c>
      <c r="G672" t="s">
        <v>43</v>
      </c>
      <c r="H672" t="s">
        <v>32</v>
      </c>
      <c r="I672">
        <v>600</v>
      </c>
      <c r="J672" t="s">
        <v>12894</v>
      </c>
      <c r="K672">
        <v>56.4</v>
      </c>
      <c r="L672">
        <v>80.3</v>
      </c>
      <c r="M672" s="9">
        <f>Table2[[#This Row],[Post-Training Score]]-Table2[[#This Row],[Pre-Training Score]]</f>
        <v>23.9</v>
      </c>
      <c r="N672" s="13">
        <f>(Table2[[#This Row],[Score Improvement]]/Table2[[#This Row],[Pre-Training Score]])</f>
        <v>0.42375886524822692</v>
      </c>
    </row>
    <row r="673" spans="1:14" x14ac:dyDescent="0.25">
      <c r="A673" t="s">
        <v>12914</v>
      </c>
      <c r="B673" t="s">
        <v>12910</v>
      </c>
      <c r="C673" t="s">
        <v>12911</v>
      </c>
      <c r="D673" s="1">
        <v>45367</v>
      </c>
      <c r="E673">
        <v>1</v>
      </c>
      <c r="F673" t="s">
        <v>7499</v>
      </c>
      <c r="G673" t="s">
        <v>69</v>
      </c>
      <c r="H673" t="s">
        <v>45</v>
      </c>
      <c r="I673">
        <v>600</v>
      </c>
      <c r="J673" t="s">
        <v>12894</v>
      </c>
      <c r="K673">
        <v>54.4</v>
      </c>
      <c r="L673">
        <v>63.1</v>
      </c>
      <c r="M673" s="9">
        <f>Table2[[#This Row],[Post-Training Score]]-Table2[[#This Row],[Pre-Training Score]]</f>
        <v>8.7000000000000028</v>
      </c>
      <c r="N673" s="13">
        <f>(Table2[[#This Row],[Score Improvement]]/Table2[[#This Row],[Pre-Training Score]])</f>
        <v>0.15992647058823536</v>
      </c>
    </row>
    <row r="674" spans="1:14" x14ac:dyDescent="0.25">
      <c r="A674" t="s">
        <v>12914</v>
      </c>
      <c r="B674" t="s">
        <v>12910</v>
      </c>
      <c r="C674" t="s">
        <v>12911</v>
      </c>
      <c r="D674" s="1">
        <v>45367</v>
      </c>
      <c r="E674">
        <v>1</v>
      </c>
      <c r="F674" t="s">
        <v>3890</v>
      </c>
      <c r="G674" t="s">
        <v>86</v>
      </c>
      <c r="H674" t="s">
        <v>61</v>
      </c>
      <c r="I674">
        <v>600</v>
      </c>
      <c r="J674" t="s">
        <v>12894</v>
      </c>
      <c r="K674">
        <v>56.2</v>
      </c>
      <c r="L674">
        <v>83.6</v>
      </c>
      <c r="M674" s="9">
        <f>Table2[[#This Row],[Post-Training Score]]-Table2[[#This Row],[Pre-Training Score]]</f>
        <v>27.399999999999991</v>
      </c>
      <c r="N674" s="13">
        <f>(Table2[[#This Row],[Score Improvement]]/Table2[[#This Row],[Pre-Training Score]])</f>
        <v>0.48754448398576494</v>
      </c>
    </row>
    <row r="675" spans="1:14" x14ac:dyDescent="0.25">
      <c r="A675" t="s">
        <v>12914</v>
      </c>
      <c r="B675" t="s">
        <v>12910</v>
      </c>
      <c r="C675" t="s">
        <v>12911</v>
      </c>
      <c r="D675" s="1">
        <v>45367</v>
      </c>
      <c r="E675">
        <v>1</v>
      </c>
      <c r="F675" t="s">
        <v>3944</v>
      </c>
      <c r="G675" t="s">
        <v>100</v>
      </c>
      <c r="H675" t="s">
        <v>61</v>
      </c>
      <c r="I675">
        <v>600</v>
      </c>
      <c r="J675" t="s">
        <v>12894</v>
      </c>
      <c r="K675">
        <v>40.700000000000003</v>
      </c>
      <c r="L675">
        <v>62.9</v>
      </c>
      <c r="M675" s="9">
        <f>Table2[[#This Row],[Post-Training Score]]-Table2[[#This Row],[Pre-Training Score]]</f>
        <v>22.199999999999996</v>
      </c>
      <c r="N675" s="13">
        <f>(Table2[[#This Row],[Score Improvement]]/Table2[[#This Row],[Pre-Training Score]])</f>
        <v>0.5454545454545453</v>
      </c>
    </row>
    <row r="676" spans="1:14" x14ac:dyDescent="0.25">
      <c r="A676" t="s">
        <v>12915</v>
      </c>
      <c r="B676" t="s">
        <v>12916</v>
      </c>
      <c r="C676" t="s">
        <v>12899</v>
      </c>
      <c r="D676" s="1">
        <v>45528</v>
      </c>
      <c r="E676">
        <v>2</v>
      </c>
      <c r="F676" t="s">
        <v>9355</v>
      </c>
      <c r="G676" t="s">
        <v>136</v>
      </c>
      <c r="H676" t="s">
        <v>45</v>
      </c>
      <c r="I676">
        <v>2500</v>
      </c>
      <c r="J676" t="s">
        <v>12894</v>
      </c>
      <c r="K676">
        <v>63</v>
      </c>
      <c r="L676">
        <v>77.7</v>
      </c>
      <c r="M676" s="9">
        <f>Table2[[#This Row],[Post-Training Score]]-Table2[[#This Row],[Pre-Training Score]]</f>
        <v>14.700000000000003</v>
      </c>
      <c r="N676" s="13">
        <f>(Table2[[#This Row],[Score Improvement]]/Table2[[#This Row],[Pre-Training Score]])</f>
        <v>0.23333333333333336</v>
      </c>
    </row>
    <row r="677" spans="1:14" x14ac:dyDescent="0.25">
      <c r="A677" t="s">
        <v>12915</v>
      </c>
      <c r="B677" t="s">
        <v>12916</v>
      </c>
      <c r="C677" t="s">
        <v>12899</v>
      </c>
      <c r="D677" s="1">
        <v>45528</v>
      </c>
      <c r="E677">
        <v>2</v>
      </c>
      <c r="F677" t="s">
        <v>8689</v>
      </c>
      <c r="G677" t="s">
        <v>86</v>
      </c>
      <c r="H677" t="s">
        <v>61</v>
      </c>
      <c r="I677">
        <v>2500</v>
      </c>
      <c r="J677" t="s">
        <v>12895</v>
      </c>
      <c r="M677" s="9">
        <f>Table2[[#This Row],[Post-Training Score]]-Table2[[#This Row],[Pre-Training Score]]</f>
        <v>0</v>
      </c>
      <c r="N677" s="13" t="e">
        <f>(Table2[[#This Row],[Score Improvement]]/Table2[[#This Row],[Pre-Training Score]])</f>
        <v>#DIV/0!</v>
      </c>
    </row>
    <row r="678" spans="1:14" x14ac:dyDescent="0.25">
      <c r="A678" t="s">
        <v>12915</v>
      </c>
      <c r="B678" t="s">
        <v>12916</v>
      </c>
      <c r="C678" t="s">
        <v>12899</v>
      </c>
      <c r="D678" s="1">
        <v>45528</v>
      </c>
      <c r="E678">
        <v>2</v>
      </c>
      <c r="F678" t="s">
        <v>7094</v>
      </c>
      <c r="G678" t="s">
        <v>69</v>
      </c>
      <c r="H678" t="s">
        <v>45</v>
      </c>
      <c r="I678">
        <v>2500</v>
      </c>
      <c r="J678" t="s">
        <v>12894</v>
      </c>
      <c r="K678">
        <v>61.7</v>
      </c>
      <c r="L678">
        <v>78.2</v>
      </c>
      <c r="M678" s="9">
        <f>Table2[[#This Row],[Post-Training Score]]-Table2[[#This Row],[Pre-Training Score]]</f>
        <v>16.5</v>
      </c>
      <c r="N678" s="13">
        <f>(Table2[[#This Row],[Score Improvement]]/Table2[[#This Row],[Pre-Training Score]])</f>
        <v>0.26742301458670986</v>
      </c>
    </row>
    <row r="679" spans="1:14" x14ac:dyDescent="0.25">
      <c r="A679" t="s">
        <v>12915</v>
      </c>
      <c r="B679" t="s">
        <v>12916</v>
      </c>
      <c r="C679" t="s">
        <v>12899</v>
      </c>
      <c r="D679" s="1">
        <v>45528</v>
      </c>
      <c r="E679">
        <v>2</v>
      </c>
      <c r="F679" t="s">
        <v>7816</v>
      </c>
      <c r="G679" t="s">
        <v>136</v>
      </c>
      <c r="H679" t="s">
        <v>21</v>
      </c>
      <c r="I679">
        <v>2500</v>
      </c>
      <c r="J679" t="s">
        <v>12894</v>
      </c>
      <c r="K679">
        <v>71.2</v>
      </c>
      <c r="L679">
        <v>97.9</v>
      </c>
      <c r="M679" s="9">
        <f>Table2[[#This Row],[Post-Training Score]]-Table2[[#This Row],[Pre-Training Score]]</f>
        <v>26.700000000000003</v>
      </c>
      <c r="N679" s="13">
        <f>(Table2[[#This Row],[Score Improvement]]/Table2[[#This Row],[Pre-Training Score]])</f>
        <v>0.375</v>
      </c>
    </row>
    <row r="680" spans="1:14" x14ac:dyDescent="0.25">
      <c r="A680" t="s">
        <v>12915</v>
      </c>
      <c r="B680" t="s">
        <v>12916</v>
      </c>
      <c r="C680" t="s">
        <v>12899</v>
      </c>
      <c r="D680" s="1">
        <v>45528</v>
      </c>
      <c r="E680">
        <v>2</v>
      </c>
      <c r="F680" t="s">
        <v>10105</v>
      </c>
      <c r="G680" t="s">
        <v>30</v>
      </c>
      <c r="H680" t="s">
        <v>137</v>
      </c>
      <c r="I680">
        <v>2500</v>
      </c>
      <c r="J680" t="s">
        <v>12894</v>
      </c>
      <c r="K680">
        <v>46.7</v>
      </c>
      <c r="L680">
        <v>65</v>
      </c>
      <c r="M680" s="9">
        <f>Table2[[#This Row],[Post-Training Score]]-Table2[[#This Row],[Pre-Training Score]]</f>
        <v>18.299999999999997</v>
      </c>
      <c r="N680" s="13">
        <f>(Table2[[#This Row],[Score Improvement]]/Table2[[#This Row],[Pre-Training Score]])</f>
        <v>0.39186295503211982</v>
      </c>
    </row>
    <row r="681" spans="1:14" x14ac:dyDescent="0.25">
      <c r="A681" t="s">
        <v>12915</v>
      </c>
      <c r="B681" t="s">
        <v>12916</v>
      </c>
      <c r="C681" t="s">
        <v>12899</v>
      </c>
      <c r="D681" s="1">
        <v>45528</v>
      </c>
      <c r="E681">
        <v>2</v>
      </c>
      <c r="F681" t="s">
        <v>2918</v>
      </c>
      <c r="G681" t="s">
        <v>121</v>
      </c>
      <c r="H681" t="s">
        <v>61</v>
      </c>
      <c r="I681">
        <v>2500</v>
      </c>
      <c r="J681" t="s">
        <v>12895</v>
      </c>
      <c r="M681" s="9">
        <f>Table2[[#This Row],[Post-Training Score]]-Table2[[#This Row],[Pre-Training Score]]</f>
        <v>0</v>
      </c>
      <c r="N681" s="13" t="e">
        <f>(Table2[[#This Row],[Score Improvement]]/Table2[[#This Row],[Pre-Training Score]])</f>
        <v>#DIV/0!</v>
      </c>
    </row>
    <row r="682" spans="1:14" x14ac:dyDescent="0.25">
      <c r="A682" t="s">
        <v>12915</v>
      </c>
      <c r="B682" t="s">
        <v>12916</v>
      </c>
      <c r="C682" t="s">
        <v>12899</v>
      </c>
      <c r="D682" s="1">
        <v>45528</v>
      </c>
      <c r="E682">
        <v>2</v>
      </c>
      <c r="F682" t="s">
        <v>7372</v>
      </c>
      <c r="G682" t="s">
        <v>100</v>
      </c>
      <c r="H682" t="s">
        <v>93</v>
      </c>
      <c r="I682">
        <v>2500</v>
      </c>
      <c r="J682" t="s">
        <v>12894</v>
      </c>
      <c r="K682">
        <v>52</v>
      </c>
      <c r="L682">
        <v>85</v>
      </c>
      <c r="M682" s="9">
        <f>Table2[[#This Row],[Post-Training Score]]-Table2[[#This Row],[Pre-Training Score]]</f>
        <v>33</v>
      </c>
      <c r="N682" s="13">
        <f>(Table2[[#This Row],[Score Improvement]]/Table2[[#This Row],[Pre-Training Score]])</f>
        <v>0.63461538461538458</v>
      </c>
    </row>
    <row r="683" spans="1:14" x14ac:dyDescent="0.25">
      <c r="A683" t="s">
        <v>12915</v>
      </c>
      <c r="B683" t="s">
        <v>12916</v>
      </c>
      <c r="C683" t="s">
        <v>12899</v>
      </c>
      <c r="D683" s="1">
        <v>45528</v>
      </c>
      <c r="E683">
        <v>2</v>
      </c>
      <c r="F683" t="s">
        <v>7283</v>
      </c>
      <c r="G683" t="s">
        <v>43</v>
      </c>
      <c r="H683" t="s">
        <v>21</v>
      </c>
      <c r="I683">
        <v>2500</v>
      </c>
      <c r="J683" t="s">
        <v>12894</v>
      </c>
      <c r="K683">
        <v>58.1</v>
      </c>
      <c r="L683">
        <v>73</v>
      </c>
      <c r="M683" s="9">
        <f>Table2[[#This Row],[Post-Training Score]]-Table2[[#This Row],[Pre-Training Score]]</f>
        <v>14.899999999999999</v>
      </c>
      <c r="N683" s="13">
        <f>(Table2[[#This Row],[Score Improvement]]/Table2[[#This Row],[Pre-Training Score]])</f>
        <v>0.25645438898450945</v>
      </c>
    </row>
    <row r="684" spans="1:14" x14ac:dyDescent="0.25">
      <c r="A684" t="s">
        <v>12915</v>
      </c>
      <c r="B684" t="s">
        <v>12916</v>
      </c>
      <c r="C684" t="s">
        <v>12899</v>
      </c>
      <c r="D684" s="1">
        <v>45528</v>
      </c>
      <c r="E684">
        <v>2</v>
      </c>
      <c r="F684" t="s">
        <v>10267</v>
      </c>
      <c r="G684" t="s">
        <v>39</v>
      </c>
      <c r="H684" t="s">
        <v>137</v>
      </c>
      <c r="I684">
        <v>2500</v>
      </c>
      <c r="J684" t="s">
        <v>12895</v>
      </c>
      <c r="M684" s="9">
        <f>Table2[[#This Row],[Post-Training Score]]-Table2[[#This Row],[Pre-Training Score]]</f>
        <v>0</v>
      </c>
      <c r="N684" s="13" t="e">
        <f>(Table2[[#This Row],[Score Improvement]]/Table2[[#This Row],[Pre-Training Score]])</f>
        <v>#DIV/0!</v>
      </c>
    </row>
    <row r="685" spans="1:14" x14ac:dyDescent="0.25">
      <c r="A685" t="s">
        <v>12915</v>
      </c>
      <c r="B685" t="s">
        <v>12916</v>
      </c>
      <c r="C685" t="s">
        <v>12899</v>
      </c>
      <c r="D685" s="1">
        <v>45528</v>
      </c>
      <c r="E685">
        <v>2</v>
      </c>
      <c r="F685" t="s">
        <v>3919</v>
      </c>
      <c r="G685" t="s">
        <v>43</v>
      </c>
      <c r="H685" t="s">
        <v>32</v>
      </c>
      <c r="I685">
        <v>2500</v>
      </c>
      <c r="J685" t="s">
        <v>12894</v>
      </c>
      <c r="K685">
        <v>67.599999999999994</v>
      </c>
      <c r="L685">
        <v>54</v>
      </c>
      <c r="M685" s="9">
        <f>Table2[[#This Row],[Post-Training Score]]-Table2[[#This Row],[Pre-Training Score]]</f>
        <v>-13.599999999999994</v>
      </c>
      <c r="N685" s="13">
        <f>(Table2[[#This Row],[Score Improvement]]/Table2[[#This Row],[Pre-Training Score]])</f>
        <v>-0.20118343195266267</v>
      </c>
    </row>
    <row r="686" spans="1:14" x14ac:dyDescent="0.25">
      <c r="A686" t="s">
        <v>12915</v>
      </c>
      <c r="B686" t="s">
        <v>12916</v>
      </c>
      <c r="C686" t="s">
        <v>12899</v>
      </c>
      <c r="D686" s="1">
        <v>45528</v>
      </c>
      <c r="E686">
        <v>2</v>
      </c>
      <c r="F686" t="s">
        <v>1234</v>
      </c>
      <c r="G686" t="s">
        <v>86</v>
      </c>
      <c r="H686" t="s">
        <v>61</v>
      </c>
      <c r="I686">
        <v>2500</v>
      </c>
      <c r="J686" t="s">
        <v>12894</v>
      </c>
      <c r="K686">
        <v>47.9</v>
      </c>
      <c r="L686" s="9">
        <v>54</v>
      </c>
      <c r="M686" s="9">
        <f>Table2[[#This Row],[Post-Training Score]]-Table2[[#This Row],[Pre-Training Score]]</f>
        <v>6.1000000000000014</v>
      </c>
      <c r="N686" s="13">
        <f>(Table2[[#This Row],[Score Improvement]]/Table2[[#This Row],[Pre-Training Score]])</f>
        <v>0.12734864300626308</v>
      </c>
    </row>
    <row r="687" spans="1:14" x14ac:dyDescent="0.25">
      <c r="A687" t="s">
        <v>12915</v>
      </c>
      <c r="B687" t="s">
        <v>12916</v>
      </c>
      <c r="C687" t="s">
        <v>12899</v>
      </c>
      <c r="D687" s="1">
        <v>45528</v>
      </c>
      <c r="E687">
        <v>2</v>
      </c>
      <c r="F687" t="s">
        <v>4455</v>
      </c>
      <c r="G687" t="s">
        <v>79</v>
      </c>
      <c r="H687" t="s">
        <v>32</v>
      </c>
      <c r="I687">
        <v>2500</v>
      </c>
      <c r="J687" t="s">
        <v>12894</v>
      </c>
      <c r="K687">
        <v>54.4</v>
      </c>
      <c r="L687" s="9">
        <v>54</v>
      </c>
      <c r="M687" s="9">
        <f>Table2[[#This Row],[Post-Training Score]]-Table2[[#This Row],[Pre-Training Score]]</f>
        <v>-0.39999999999999858</v>
      </c>
      <c r="N687" s="13">
        <f>(Table2[[#This Row],[Score Improvement]]/Table2[[#This Row],[Pre-Training Score]])</f>
        <v>-7.3529411764705621E-3</v>
      </c>
    </row>
    <row r="688" spans="1:14" x14ac:dyDescent="0.25">
      <c r="A688" t="s">
        <v>12915</v>
      </c>
      <c r="B688" t="s">
        <v>12916</v>
      </c>
      <c r="C688" t="s">
        <v>12899</v>
      </c>
      <c r="D688" s="1">
        <v>45528</v>
      </c>
      <c r="E688">
        <v>2</v>
      </c>
      <c r="F688" t="s">
        <v>5969</v>
      </c>
      <c r="G688" t="s">
        <v>86</v>
      </c>
      <c r="H688" t="s">
        <v>45</v>
      </c>
      <c r="I688">
        <v>2500</v>
      </c>
      <c r="J688" t="s">
        <v>12894</v>
      </c>
      <c r="K688">
        <v>50.6</v>
      </c>
      <c r="L688" s="9">
        <v>54</v>
      </c>
      <c r="M688" s="9">
        <f>Table2[[#This Row],[Post-Training Score]]-Table2[[#This Row],[Pre-Training Score]]</f>
        <v>3.3999999999999986</v>
      </c>
      <c r="N688" s="13">
        <f>(Table2[[#This Row],[Score Improvement]]/Table2[[#This Row],[Pre-Training Score]])</f>
        <v>6.7193675889328036E-2</v>
      </c>
    </row>
    <row r="689" spans="1:14" x14ac:dyDescent="0.25">
      <c r="A689" t="s">
        <v>12915</v>
      </c>
      <c r="B689" t="s">
        <v>12916</v>
      </c>
      <c r="C689" t="s">
        <v>12899</v>
      </c>
      <c r="D689" s="1">
        <v>45528</v>
      </c>
      <c r="E689">
        <v>2</v>
      </c>
      <c r="F689" t="s">
        <v>1875</v>
      </c>
      <c r="G689" t="s">
        <v>121</v>
      </c>
      <c r="H689" t="s">
        <v>32</v>
      </c>
      <c r="I689">
        <v>2500</v>
      </c>
      <c r="J689" t="s">
        <v>12894</v>
      </c>
      <c r="K689">
        <v>52.4</v>
      </c>
      <c r="L689" s="9">
        <v>54</v>
      </c>
      <c r="M689" s="9">
        <f>Table2[[#This Row],[Post-Training Score]]-Table2[[#This Row],[Pre-Training Score]]</f>
        <v>1.6000000000000014</v>
      </c>
      <c r="N689" s="13">
        <f>(Table2[[#This Row],[Score Improvement]]/Table2[[#This Row],[Pre-Training Score]])</f>
        <v>3.0534351145038195E-2</v>
      </c>
    </row>
    <row r="690" spans="1:14" x14ac:dyDescent="0.25">
      <c r="A690" t="s">
        <v>12915</v>
      </c>
      <c r="B690" t="s">
        <v>12916</v>
      </c>
      <c r="C690" t="s">
        <v>12899</v>
      </c>
      <c r="D690" s="1">
        <v>45528</v>
      </c>
      <c r="E690">
        <v>2</v>
      </c>
      <c r="F690" t="s">
        <v>5265</v>
      </c>
      <c r="G690" t="s">
        <v>73</v>
      </c>
      <c r="H690" t="s">
        <v>61</v>
      </c>
      <c r="I690">
        <v>2500</v>
      </c>
      <c r="J690" t="s">
        <v>12894</v>
      </c>
      <c r="K690">
        <v>47.8</v>
      </c>
      <c r="L690" s="9">
        <v>54</v>
      </c>
      <c r="M690" s="9">
        <f>Table2[[#This Row],[Post-Training Score]]-Table2[[#This Row],[Pre-Training Score]]</f>
        <v>6.2000000000000028</v>
      </c>
      <c r="N690" s="13">
        <f>(Table2[[#This Row],[Score Improvement]]/Table2[[#This Row],[Pre-Training Score]])</f>
        <v>0.12970711297071136</v>
      </c>
    </row>
    <row r="691" spans="1:14" x14ac:dyDescent="0.25">
      <c r="A691" t="s">
        <v>12915</v>
      </c>
      <c r="B691" t="s">
        <v>12916</v>
      </c>
      <c r="C691" t="s">
        <v>12899</v>
      </c>
      <c r="D691" s="1">
        <v>45528</v>
      </c>
      <c r="E691">
        <v>2</v>
      </c>
      <c r="F691" t="s">
        <v>8995</v>
      </c>
      <c r="G691" t="s">
        <v>136</v>
      </c>
      <c r="H691" t="s">
        <v>61</v>
      </c>
      <c r="I691">
        <v>2500</v>
      </c>
      <c r="J691" t="s">
        <v>12894</v>
      </c>
      <c r="K691">
        <v>44.8</v>
      </c>
      <c r="L691" s="9">
        <v>54</v>
      </c>
      <c r="M691" s="9">
        <f>Table2[[#This Row],[Post-Training Score]]-Table2[[#This Row],[Pre-Training Score]]</f>
        <v>9.2000000000000028</v>
      </c>
      <c r="N691" s="13">
        <f>(Table2[[#This Row],[Score Improvement]]/Table2[[#This Row],[Pre-Training Score]])</f>
        <v>0.20535714285714293</v>
      </c>
    </row>
    <row r="692" spans="1:14" x14ac:dyDescent="0.25">
      <c r="A692" t="s">
        <v>12915</v>
      </c>
      <c r="B692" t="s">
        <v>12916</v>
      </c>
      <c r="C692" t="s">
        <v>12899</v>
      </c>
      <c r="D692" s="1">
        <v>45528</v>
      </c>
      <c r="E692">
        <v>2</v>
      </c>
      <c r="F692" t="s">
        <v>6940</v>
      </c>
      <c r="G692" t="s">
        <v>79</v>
      </c>
      <c r="H692" t="s">
        <v>93</v>
      </c>
      <c r="I692">
        <v>2500</v>
      </c>
      <c r="J692" t="s">
        <v>12894</v>
      </c>
      <c r="K692">
        <v>59.6</v>
      </c>
      <c r="L692" s="9">
        <v>54</v>
      </c>
      <c r="M692" s="9">
        <f>Table2[[#This Row],[Post-Training Score]]-Table2[[#This Row],[Pre-Training Score]]</f>
        <v>-5.6000000000000014</v>
      </c>
      <c r="N692" s="13">
        <f>(Table2[[#This Row],[Score Improvement]]/Table2[[#This Row],[Pre-Training Score]])</f>
        <v>-9.3959731543624178E-2</v>
      </c>
    </row>
    <row r="693" spans="1:14" x14ac:dyDescent="0.25">
      <c r="A693" t="s">
        <v>12915</v>
      </c>
      <c r="B693" t="s">
        <v>12916</v>
      </c>
      <c r="C693" t="s">
        <v>12899</v>
      </c>
      <c r="D693" s="1">
        <v>45528</v>
      </c>
      <c r="E693">
        <v>2</v>
      </c>
      <c r="F693" t="s">
        <v>1937</v>
      </c>
      <c r="G693" t="s">
        <v>39</v>
      </c>
      <c r="H693" t="s">
        <v>45</v>
      </c>
      <c r="I693">
        <v>2500</v>
      </c>
      <c r="J693" t="s">
        <v>12894</v>
      </c>
      <c r="K693">
        <v>72.8</v>
      </c>
      <c r="L693" s="9">
        <v>54</v>
      </c>
      <c r="M693" s="9">
        <f>Table2[[#This Row],[Post-Training Score]]-Table2[[#This Row],[Pre-Training Score]]</f>
        <v>-18.799999999999997</v>
      </c>
      <c r="N693" s="13">
        <f>(Table2[[#This Row],[Score Improvement]]/Table2[[#This Row],[Pre-Training Score]])</f>
        <v>-0.25824175824175821</v>
      </c>
    </row>
    <row r="694" spans="1:14" x14ac:dyDescent="0.25">
      <c r="A694" t="s">
        <v>12915</v>
      </c>
      <c r="B694" t="s">
        <v>12916</v>
      </c>
      <c r="C694" t="s">
        <v>12899</v>
      </c>
      <c r="D694" s="1">
        <v>45528</v>
      </c>
      <c r="E694">
        <v>2</v>
      </c>
      <c r="F694" t="s">
        <v>9908</v>
      </c>
      <c r="G694" t="s">
        <v>30</v>
      </c>
      <c r="H694" t="s">
        <v>61</v>
      </c>
      <c r="I694">
        <v>2500</v>
      </c>
      <c r="J694" t="s">
        <v>12895</v>
      </c>
      <c r="M694" s="9">
        <f>Table2[[#This Row],[Post-Training Score]]-Table2[[#This Row],[Pre-Training Score]]</f>
        <v>0</v>
      </c>
      <c r="N694" s="13" t="e">
        <f>(Table2[[#This Row],[Score Improvement]]/Table2[[#This Row],[Pre-Training Score]])</f>
        <v>#DIV/0!</v>
      </c>
    </row>
    <row r="695" spans="1:14" x14ac:dyDescent="0.25">
      <c r="A695" t="s">
        <v>12915</v>
      </c>
      <c r="B695" t="s">
        <v>12916</v>
      </c>
      <c r="C695" t="s">
        <v>12899</v>
      </c>
      <c r="D695" s="1">
        <v>45528</v>
      </c>
      <c r="E695">
        <v>2</v>
      </c>
      <c r="F695" t="s">
        <v>8335</v>
      </c>
      <c r="G695" t="s">
        <v>121</v>
      </c>
      <c r="H695" t="s">
        <v>61</v>
      </c>
      <c r="I695">
        <v>2500</v>
      </c>
      <c r="J695" t="s">
        <v>12894</v>
      </c>
      <c r="K695">
        <v>46.2</v>
      </c>
      <c r="L695">
        <v>62.4</v>
      </c>
      <c r="M695" s="9">
        <f>Table2[[#This Row],[Post-Training Score]]-Table2[[#This Row],[Pre-Training Score]]</f>
        <v>16.199999999999996</v>
      </c>
      <c r="N695" s="13">
        <f>(Table2[[#This Row],[Score Improvement]]/Table2[[#This Row],[Pre-Training Score]])</f>
        <v>0.35064935064935054</v>
      </c>
    </row>
    <row r="696" spans="1:14" x14ac:dyDescent="0.25">
      <c r="A696" t="s">
        <v>12915</v>
      </c>
      <c r="B696" t="s">
        <v>12916</v>
      </c>
      <c r="C696" t="s">
        <v>12899</v>
      </c>
      <c r="D696" s="1">
        <v>45528</v>
      </c>
      <c r="E696">
        <v>2</v>
      </c>
      <c r="F696" t="s">
        <v>10557</v>
      </c>
      <c r="G696" t="s">
        <v>121</v>
      </c>
      <c r="H696" t="s">
        <v>61</v>
      </c>
      <c r="I696">
        <v>2500</v>
      </c>
      <c r="J696" t="s">
        <v>12894</v>
      </c>
      <c r="K696">
        <v>43.4</v>
      </c>
      <c r="L696">
        <v>60.6</v>
      </c>
      <c r="M696" s="9">
        <f>Table2[[#This Row],[Post-Training Score]]-Table2[[#This Row],[Pre-Training Score]]</f>
        <v>17.200000000000003</v>
      </c>
      <c r="N696" s="13">
        <f>(Table2[[#This Row],[Score Improvement]]/Table2[[#This Row],[Pre-Training Score]])</f>
        <v>0.3963133640552996</v>
      </c>
    </row>
    <row r="697" spans="1:14" x14ac:dyDescent="0.25">
      <c r="A697" t="s">
        <v>12915</v>
      </c>
      <c r="B697" t="s">
        <v>12916</v>
      </c>
      <c r="C697" t="s">
        <v>12899</v>
      </c>
      <c r="D697" s="1">
        <v>45528</v>
      </c>
      <c r="E697">
        <v>2</v>
      </c>
      <c r="F697" t="s">
        <v>5271</v>
      </c>
      <c r="G697" t="s">
        <v>73</v>
      </c>
      <c r="H697" t="s">
        <v>45</v>
      </c>
      <c r="I697">
        <v>2500</v>
      </c>
      <c r="J697" t="s">
        <v>12894</v>
      </c>
      <c r="K697">
        <v>61.3</v>
      </c>
      <c r="L697">
        <v>81.2</v>
      </c>
      <c r="M697" s="9">
        <f>Table2[[#This Row],[Post-Training Score]]-Table2[[#This Row],[Pre-Training Score]]</f>
        <v>19.900000000000006</v>
      </c>
      <c r="N697" s="13">
        <f>(Table2[[#This Row],[Score Improvement]]/Table2[[#This Row],[Pre-Training Score]])</f>
        <v>0.32463295269168035</v>
      </c>
    </row>
    <row r="698" spans="1:14" x14ac:dyDescent="0.25">
      <c r="A698" t="s">
        <v>12915</v>
      </c>
      <c r="B698" t="s">
        <v>12916</v>
      </c>
      <c r="C698" t="s">
        <v>12899</v>
      </c>
      <c r="D698" s="1">
        <v>45528</v>
      </c>
      <c r="E698">
        <v>2</v>
      </c>
      <c r="F698" t="s">
        <v>10178</v>
      </c>
      <c r="G698" t="s">
        <v>79</v>
      </c>
      <c r="H698" t="s">
        <v>61</v>
      </c>
      <c r="I698">
        <v>2500</v>
      </c>
      <c r="J698" t="s">
        <v>12894</v>
      </c>
      <c r="K698">
        <v>55.8</v>
      </c>
      <c r="L698">
        <v>61.1</v>
      </c>
      <c r="M698" s="9">
        <f>Table2[[#This Row],[Post-Training Score]]-Table2[[#This Row],[Pre-Training Score]]</f>
        <v>5.3000000000000043</v>
      </c>
      <c r="N698" s="13">
        <f>(Table2[[#This Row],[Score Improvement]]/Table2[[#This Row],[Pre-Training Score]])</f>
        <v>9.4982078853046673E-2</v>
      </c>
    </row>
    <row r="699" spans="1:14" x14ac:dyDescent="0.25">
      <c r="A699" t="s">
        <v>12915</v>
      </c>
      <c r="B699" t="s">
        <v>12916</v>
      </c>
      <c r="C699" t="s">
        <v>12899</v>
      </c>
      <c r="D699" s="1">
        <v>45528</v>
      </c>
      <c r="E699">
        <v>2</v>
      </c>
      <c r="F699" t="s">
        <v>3556</v>
      </c>
      <c r="G699" t="s">
        <v>79</v>
      </c>
      <c r="H699" t="s">
        <v>93</v>
      </c>
      <c r="I699">
        <v>2500</v>
      </c>
      <c r="J699" t="s">
        <v>12894</v>
      </c>
      <c r="K699">
        <v>65.2</v>
      </c>
      <c r="L699">
        <v>80.2</v>
      </c>
      <c r="M699" s="9">
        <f>Table2[[#This Row],[Post-Training Score]]-Table2[[#This Row],[Pre-Training Score]]</f>
        <v>15</v>
      </c>
      <c r="N699" s="13">
        <f>(Table2[[#This Row],[Score Improvement]]/Table2[[#This Row],[Pre-Training Score]])</f>
        <v>0.23006134969325151</v>
      </c>
    </row>
    <row r="700" spans="1:14" x14ac:dyDescent="0.25">
      <c r="A700" t="s">
        <v>12915</v>
      </c>
      <c r="B700" t="s">
        <v>12916</v>
      </c>
      <c r="C700" t="s">
        <v>12899</v>
      </c>
      <c r="D700" s="1">
        <v>45528</v>
      </c>
      <c r="E700">
        <v>2</v>
      </c>
      <c r="F700" t="s">
        <v>10315</v>
      </c>
      <c r="G700" t="s">
        <v>100</v>
      </c>
      <c r="H700" t="s">
        <v>21</v>
      </c>
      <c r="I700">
        <v>2500</v>
      </c>
      <c r="J700" t="s">
        <v>12894</v>
      </c>
      <c r="K700">
        <v>68.7</v>
      </c>
      <c r="L700">
        <v>86.2</v>
      </c>
      <c r="M700" s="9">
        <f>Table2[[#This Row],[Post-Training Score]]-Table2[[#This Row],[Pre-Training Score]]</f>
        <v>17.5</v>
      </c>
      <c r="N700" s="13">
        <f>(Table2[[#This Row],[Score Improvement]]/Table2[[#This Row],[Pre-Training Score]])</f>
        <v>0.25473071324599705</v>
      </c>
    </row>
    <row r="701" spans="1:14" x14ac:dyDescent="0.25">
      <c r="A701" t="s">
        <v>12915</v>
      </c>
      <c r="B701" t="s">
        <v>12916</v>
      </c>
      <c r="C701" t="s">
        <v>12899</v>
      </c>
      <c r="D701" s="1">
        <v>45528</v>
      </c>
      <c r="E701">
        <v>2</v>
      </c>
      <c r="F701" t="s">
        <v>4033</v>
      </c>
      <c r="G701" t="s">
        <v>30</v>
      </c>
      <c r="H701" t="s">
        <v>61</v>
      </c>
      <c r="I701">
        <v>2500</v>
      </c>
      <c r="J701" t="s">
        <v>12894</v>
      </c>
      <c r="K701">
        <v>49.9</v>
      </c>
      <c r="L701">
        <v>72.2</v>
      </c>
      <c r="M701" s="9">
        <f>Table2[[#This Row],[Post-Training Score]]-Table2[[#This Row],[Pre-Training Score]]</f>
        <v>22.300000000000004</v>
      </c>
      <c r="N701" s="13">
        <f>(Table2[[#This Row],[Score Improvement]]/Table2[[#This Row],[Pre-Training Score]])</f>
        <v>0.44689378757515041</v>
      </c>
    </row>
    <row r="702" spans="1:14" x14ac:dyDescent="0.25">
      <c r="A702" t="s">
        <v>12915</v>
      </c>
      <c r="B702" t="s">
        <v>12916</v>
      </c>
      <c r="C702" t="s">
        <v>12899</v>
      </c>
      <c r="D702" s="1">
        <v>45528</v>
      </c>
      <c r="E702">
        <v>2</v>
      </c>
      <c r="F702" t="s">
        <v>7536</v>
      </c>
      <c r="G702" t="s">
        <v>30</v>
      </c>
      <c r="H702" t="s">
        <v>21</v>
      </c>
      <c r="I702">
        <v>2500</v>
      </c>
      <c r="J702" t="s">
        <v>12894</v>
      </c>
      <c r="K702">
        <v>68.099999999999994</v>
      </c>
      <c r="L702">
        <v>83.9</v>
      </c>
      <c r="M702" s="9">
        <f>Table2[[#This Row],[Post-Training Score]]-Table2[[#This Row],[Pre-Training Score]]</f>
        <v>15.800000000000011</v>
      </c>
      <c r="N702" s="13">
        <f>(Table2[[#This Row],[Score Improvement]]/Table2[[#This Row],[Pre-Training Score]])</f>
        <v>0.23201174743024983</v>
      </c>
    </row>
    <row r="703" spans="1:14" x14ac:dyDescent="0.25">
      <c r="A703" t="s">
        <v>12915</v>
      </c>
      <c r="B703" t="s">
        <v>12916</v>
      </c>
      <c r="C703" t="s">
        <v>12899</v>
      </c>
      <c r="D703" s="1">
        <v>45528</v>
      </c>
      <c r="E703">
        <v>2</v>
      </c>
      <c r="F703" t="s">
        <v>858</v>
      </c>
      <c r="G703" t="s">
        <v>43</v>
      </c>
      <c r="H703" t="s">
        <v>32</v>
      </c>
      <c r="I703">
        <v>2500</v>
      </c>
      <c r="J703" t="s">
        <v>12894</v>
      </c>
      <c r="K703">
        <v>67.2</v>
      </c>
      <c r="L703">
        <v>98.4</v>
      </c>
      <c r="M703" s="9">
        <f>Table2[[#This Row],[Post-Training Score]]-Table2[[#This Row],[Pre-Training Score]]</f>
        <v>31.200000000000003</v>
      </c>
      <c r="N703" s="13">
        <f>(Table2[[#This Row],[Score Improvement]]/Table2[[#This Row],[Pre-Training Score]])</f>
        <v>0.4642857142857143</v>
      </c>
    </row>
    <row r="704" spans="1:14" x14ac:dyDescent="0.25">
      <c r="A704" t="s">
        <v>12915</v>
      </c>
      <c r="B704" t="s">
        <v>12916</v>
      </c>
      <c r="C704" t="s">
        <v>12899</v>
      </c>
      <c r="D704" s="1">
        <v>45528</v>
      </c>
      <c r="E704">
        <v>2</v>
      </c>
      <c r="F704" t="s">
        <v>8630</v>
      </c>
      <c r="G704" t="s">
        <v>86</v>
      </c>
      <c r="H704" t="s">
        <v>93</v>
      </c>
      <c r="I704">
        <v>2500</v>
      </c>
      <c r="J704" t="s">
        <v>12894</v>
      </c>
      <c r="K704">
        <v>68.400000000000006</v>
      </c>
      <c r="L704">
        <v>99.3</v>
      </c>
      <c r="M704" s="9">
        <f>Table2[[#This Row],[Post-Training Score]]-Table2[[#This Row],[Pre-Training Score]]</f>
        <v>30.899999999999991</v>
      </c>
      <c r="N704" s="13">
        <f>(Table2[[#This Row],[Score Improvement]]/Table2[[#This Row],[Pre-Training Score]])</f>
        <v>0.45175438596491213</v>
      </c>
    </row>
    <row r="705" spans="1:14" x14ac:dyDescent="0.25">
      <c r="A705" t="s">
        <v>12915</v>
      </c>
      <c r="B705" t="s">
        <v>12916</v>
      </c>
      <c r="C705" t="s">
        <v>12899</v>
      </c>
      <c r="D705" s="1">
        <v>45528</v>
      </c>
      <c r="E705">
        <v>2</v>
      </c>
      <c r="F705" t="s">
        <v>4463</v>
      </c>
      <c r="G705" t="s">
        <v>73</v>
      </c>
      <c r="H705" t="s">
        <v>61</v>
      </c>
      <c r="I705">
        <v>2500</v>
      </c>
      <c r="J705" t="s">
        <v>12894</v>
      </c>
      <c r="K705">
        <v>41</v>
      </c>
      <c r="L705">
        <v>71.599999999999994</v>
      </c>
      <c r="M705" s="9">
        <f>Table2[[#This Row],[Post-Training Score]]-Table2[[#This Row],[Pre-Training Score]]</f>
        <v>30.599999999999994</v>
      </c>
      <c r="N705" s="13">
        <f>(Table2[[#This Row],[Score Improvement]]/Table2[[#This Row],[Pre-Training Score]])</f>
        <v>0.74634146341463403</v>
      </c>
    </row>
    <row r="706" spans="1:14" x14ac:dyDescent="0.25">
      <c r="A706" t="s">
        <v>12915</v>
      </c>
      <c r="B706" t="s">
        <v>12916</v>
      </c>
      <c r="C706" t="s">
        <v>12899</v>
      </c>
      <c r="D706" s="1">
        <v>45528</v>
      </c>
      <c r="E706">
        <v>2</v>
      </c>
      <c r="F706" t="s">
        <v>7532</v>
      </c>
      <c r="G706" t="s">
        <v>86</v>
      </c>
      <c r="H706" t="s">
        <v>32</v>
      </c>
      <c r="I706">
        <v>2500</v>
      </c>
      <c r="J706" t="s">
        <v>12894</v>
      </c>
      <c r="K706">
        <v>74.2</v>
      </c>
      <c r="L706">
        <v>100</v>
      </c>
      <c r="M706" s="9">
        <f>Table2[[#This Row],[Post-Training Score]]-Table2[[#This Row],[Pre-Training Score]]</f>
        <v>25.799999999999997</v>
      </c>
      <c r="N706" s="13">
        <f>(Table2[[#This Row],[Score Improvement]]/Table2[[#This Row],[Pre-Training Score]])</f>
        <v>0.34770889487870615</v>
      </c>
    </row>
    <row r="707" spans="1:14" x14ac:dyDescent="0.25">
      <c r="A707" t="s">
        <v>12915</v>
      </c>
      <c r="B707" t="s">
        <v>12916</v>
      </c>
      <c r="C707" t="s">
        <v>12899</v>
      </c>
      <c r="D707" s="1">
        <v>45528</v>
      </c>
      <c r="E707">
        <v>2</v>
      </c>
      <c r="F707" t="s">
        <v>5044</v>
      </c>
      <c r="G707" t="s">
        <v>121</v>
      </c>
      <c r="H707" t="s">
        <v>93</v>
      </c>
      <c r="I707">
        <v>2500</v>
      </c>
      <c r="J707" t="s">
        <v>12894</v>
      </c>
      <c r="K707">
        <v>65.2</v>
      </c>
      <c r="L707">
        <v>74.3</v>
      </c>
      <c r="M707" s="9">
        <f>Table2[[#This Row],[Post-Training Score]]-Table2[[#This Row],[Pre-Training Score]]</f>
        <v>9.0999999999999943</v>
      </c>
      <c r="N707" s="13">
        <f>(Table2[[#This Row],[Score Improvement]]/Table2[[#This Row],[Pre-Training Score]])</f>
        <v>0.13957055214723918</v>
      </c>
    </row>
    <row r="708" spans="1:14" x14ac:dyDescent="0.25">
      <c r="A708" t="s">
        <v>12915</v>
      </c>
      <c r="B708" t="s">
        <v>12916</v>
      </c>
      <c r="C708" t="s">
        <v>12899</v>
      </c>
      <c r="D708" s="1">
        <v>45528</v>
      </c>
      <c r="E708">
        <v>2</v>
      </c>
      <c r="F708" t="s">
        <v>3034</v>
      </c>
      <c r="G708" t="s">
        <v>100</v>
      </c>
      <c r="H708" t="s">
        <v>21</v>
      </c>
      <c r="I708">
        <v>2500</v>
      </c>
      <c r="J708" t="s">
        <v>12894</v>
      </c>
      <c r="K708">
        <v>66.099999999999994</v>
      </c>
      <c r="L708">
        <v>79.599999999999994</v>
      </c>
      <c r="M708" s="9">
        <f>Table2[[#This Row],[Post-Training Score]]-Table2[[#This Row],[Pre-Training Score]]</f>
        <v>13.5</v>
      </c>
      <c r="N708" s="13">
        <f>(Table2[[#This Row],[Score Improvement]]/Table2[[#This Row],[Pre-Training Score]])</f>
        <v>0.20423600605143724</v>
      </c>
    </row>
    <row r="709" spans="1:14" x14ac:dyDescent="0.25">
      <c r="A709" t="s">
        <v>12915</v>
      </c>
      <c r="B709" t="s">
        <v>12916</v>
      </c>
      <c r="C709" t="s">
        <v>12899</v>
      </c>
      <c r="D709" s="1">
        <v>45528</v>
      </c>
      <c r="E709">
        <v>2</v>
      </c>
      <c r="F709" t="s">
        <v>3731</v>
      </c>
      <c r="G709" t="s">
        <v>43</v>
      </c>
      <c r="H709" t="s">
        <v>21</v>
      </c>
      <c r="I709">
        <v>2500</v>
      </c>
      <c r="J709" t="s">
        <v>12894</v>
      </c>
      <c r="K709">
        <v>43.7</v>
      </c>
      <c r="L709">
        <v>71.099999999999994</v>
      </c>
      <c r="M709" s="9">
        <f>Table2[[#This Row],[Post-Training Score]]-Table2[[#This Row],[Pre-Training Score]]</f>
        <v>27.399999999999991</v>
      </c>
      <c r="N709" s="13">
        <f>(Table2[[#This Row],[Score Improvement]]/Table2[[#This Row],[Pre-Training Score]])</f>
        <v>0.62700228832951921</v>
      </c>
    </row>
    <row r="710" spans="1:14" x14ac:dyDescent="0.25">
      <c r="A710" t="s">
        <v>12915</v>
      </c>
      <c r="B710" t="s">
        <v>12916</v>
      </c>
      <c r="C710" t="s">
        <v>12899</v>
      </c>
      <c r="D710" s="1">
        <v>45528</v>
      </c>
      <c r="E710">
        <v>2</v>
      </c>
      <c r="F710" t="s">
        <v>2957</v>
      </c>
      <c r="G710" t="s">
        <v>86</v>
      </c>
      <c r="H710" t="s">
        <v>45</v>
      </c>
      <c r="I710">
        <v>2500</v>
      </c>
      <c r="J710" t="s">
        <v>12894</v>
      </c>
      <c r="K710">
        <v>41.3</v>
      </c>
      <c r="L710">
        <v>47.7</v>
      </c>
      <c r="M710" s="9">
        <f>Table2[[#This Row],[Post-Training Score]]-Table2[[#This Row],[Pre-Training Score]]</f>
        <v>6.4000000000000057</v>
      </c>
      <c r="N710" s="13">
        <f>(Table2[[#This Row],[Score Improvement]]/Table2[[#This Row],[Pre-Training Score]])</f>
        <v>0.15496368038740935</v>
      </c>
    </row>
    <row r="711" spans="1:14" x14ac:dyDescent="0.25">
      <c r="A711" t="s">
        <v>12915</v>
      </c>
      <c r="B711" t="s">
        <v>12916</v>
      </c>
      <c r="C711" t="s">
        <v>12899</v>
      </c>
      <c r="D711" s="1">
        <v>45528</v>
      </c>
      <c r="E711">
        <v>2</v>
      </c>
      <c r="F711" t="s">
        <v>7828</v>
      </c>
      <c r="G711" t="s">
        <v>39</v>
      </c>
      <c r="H711" t="s">
        <v>137</v>
      </c>
      <c r="I711">
        <v>2500</v>
      </c>
      <c r="J711" t="s">
        <v>12894</v>
      </c>
      <c r="K711">
        <v>63.5</v>
      </c>
      <c r="L711">
        <v>85.6</v>
      </c>
      <c r="M711" s="9">
        <f>Table2[[#This Row],[Post-Training Score]]-Table2[[#This Row],[Pre-Training Score]]</f>
        <v>22.099999999999994</v>
      </c>
      <c r="N711" s="13">
        <f>(Table2[[#This Row],[Score Improvement]]/Table2[[#This Row],[Pre-Training Score]])</f>
        <v>0.34803149606299205</v>
      </c>
    </row>
    <row r="712" spans="1:14" x14ac:dyDescent="0.25">
      <c r="A712" t="s">
        <v>12915</v>
      </c>
      <c r="B712" t="s">
        <v>12916</v>
      </c>
      <c r="C712" t="s">
        <v>12899</v>
      </c>
      <c r="D712" s="1">
        <v>45528</v>
      </c>
      <c r="E712">
        <v>2</v>
      </c>
      <c r="F712" t="s">
        <v>1995</v>
      </c>
      <c r="G712" t="s">
        <v>30</v>
      </c>
      <c r="H712" t="s">
        <v>32</v>
      </c>
      <c r="I712">
        <v>2500</v>
      </c>
      <c r="J712" t="s">
        <v>12894</v>
      </c>
      <c r="K712">
        <v>63.2</v>
      </c>
      <c r="L712">
        <v>88.4</v>
      </c>
      <c r="M712" s="9">
        <f>Table2[[#This Row],[Post-Training Score]]-Table2[[#This Row],[Pre-Training Score]]</f>
        <v>25.200000000000003</v>
      </c>
      <c r="N712" s="13">
        <f>(Table2[[#This Row],[Score Improvement]]/Table2[[#This Row],[Pre-Training Score]])</f>
        <v>0.39873417721518989</v>
      </c>
    </row>
    <row r="713" spans="1:14" x14ac:dyDescent="0.25">
      <c r="A713" t="s">
        <v>12915</v>
      </c>
      <c r="B713" t="s">
        <v>12916</v>
      </c>
      <c r="C713" t="s">
        <v>12899</v>
      </c>
      <c r="D713" s="1">
        <v>45528</v>
      </c>
      <c r="E713">
        <v>2</v>
      </c>
      <c r="F713" t="s">
        <v>1331</v>
      </c>
      <c r="G713" t="s">
        <v>43</v>
      </c>
      <c r="H713" t="s">
        <v>45</v>
      </c>
      <c r="I713">
        <v>2500</v>
      </c>
      <c r="J713" t="s">
        <v>12894</v>
      </c>
      <c r="K713">
        <v>42.2</v>
      </c>
      <c r="L713">
        <v>64.3</v>
      </c>
      <c r="M713" s="9">
        <f>Table2[[#This Row],[Post-Training Score]]-Table2[[#This Row],[Pre-Training Score]]</f>
        <v>22.099999999999994</v>
      </c>
      <c r="N713" s="13">
        <f>(Table2[[#This Row],[Score Improvement]]/Table2[[#This Row],[Pre-Training Score]])</f>
        <v>0.52369668246445478</v>
      </c>
    </row>
    <row r="714" spans="1:14" x14ac:dyDescent="0.25">
      <c r="A714" t="s">
        <v>12915</v>
      </c>
      <c r="B714" t="s">
        <v>12916</v>
      </c>
      <c r="C714" t="s">
        <v>12899</v>
      </c>
      <c r="D714" s="1">
        <v>45528</v>
      </c>
      <c r="E714">
        <v>2</v>
      </c>
      <c r="F714" t="s">
        <v>913</v>
      </c>
      <c r="G714" t="s">
        <v>121</v>
      </c>
      <c r="H714" t="s">
        <v>93</v>
      </c>
      <c r="I714">
        <v>2500</v>
      </c>
      <c r="J714" t="s">
        <v>12894</v>
      </c>
      <c r="K714">
        <v>55.5</v>
      </c>
      <c r="L714">
        <v>75</v>
      </c>
      <c r="M714" s="9">
        <f>Table2[[#This Row],[Post-Training Score]]-Table2[[#This Row],[Pre-Training Score]]</f>
        <v>19.5</v>
      </c>
      <c r="N714" s="13">
        <f>(Table2[[#This Row],[Score Improvement]]/Table2[[#This Row],[Pre-Training Score]])</f>
        <v>0.35135135135135137</v>
      </c>
    </row>
    <row r="715" spans="1:14" x14ac:dyDescent="0.25">
      <c r="A715" t="s">
        <v>12915</v>
      </c>
      <c r="B715" t="s">
        <v>12916</v>
      </c>
      <c r="C715" t="s">
        <v>12899</v>
      </c>
      <c r="D715" s="1">
        <v>45528</v>
      </c>
      <c r="E715">
        <v>2</v>
      </c>
      <c r="F715" t="s">
        <v>2763</v>
      </c>
      <c r="G715" t="s">
        <v>121</v>
      </c>
      <c r="H715" t="s">
        <v>21</v>
      </c>
      <c r="I715">
        <v>2500</v>
      </c>
      <c r="J715" t="s">
        <v>12894</v>
      </c>
      <c r="K715">
        <v>61.8</v>
      </c>
      <c r="L715">
        <v>94</v>
      </c>
      <c r="M715" s="9">
        <f>Table2[[#This Row],[Post-Training Score]]-Table2[[#This Row],[Pre-Training Score]]</f>
        <v>32.200000000000003</v>
      </c>
      <c r="N715" s="13">
        <f>(Table2[[#This Row],[Score Improvement]]/Table2[[#This Row],[Pre-Training Score]])</f>
        <v>0.52103559870550165</v>
      </c>
    </row>
    <row r="716" spans="1:14" x14ac:dyDescent="0.25">
      <c r="A716" t="s">
        <v>12915</v>
      </c>
      <c r="B716" t="s">
        <v>12916</v>
      </c>
      <c r="C716" t="s">
        <v>12899</v>
      </c>
      <c r="D716" s="1">
        <v>45528</v>
      </c>
      <c r="E716">
        <v>2</v>
      </c>
      <c r="F716" t="s">
        <v>4116</v>
      </c>
      <c r="G716" t="s">
        <v>86</v>
      </c>
      <c r="H716" t="s">
        <v>137</v>
      </c>
      <c r="I716">
        <v>2500</v>
      </c>
      <c r="J716" t="s">
        <v>12894</v>
      </c>
      <c r="K716">
        <v>72.400000000000006</v>
      </c>
      <c r="L716">
        <v>83.5</v>
      </c>
      <c r="M716" s="9">
        <f>Table2[[#This Row],[Post-Training Score]]-Table2[[#This Row],[Pre-Training Score]]</f>
        <v>11.099999999999994</v>
      </c>
      <c r="N716" s="13">
        <f>(Table2[[#This Row],[Score Improvement]]/Table2[[#This Row],[Pre-Training Score]])</f>
        <v>0.15331491712707174</v>
      </c>
    </row>
    <row r="717" spans="1:14" x14ac:dyDescent="0.25">
      <c r="A717" t="s">
        <v>12915</v>
      </c>
      <c r="B717" t="s">
        <v>12916</v>
      </c>
      <c r="C717" t="s">
        <v>12899</v>
      </c>
      <c r="D717" s="1">
        <v>45528</v>
      </c>
      <c r="E717">
        <v>2</v>
      </c>
      <c r="F717" t="s">
        <v>11157</v>
      </c>
      <c r="G717" t="s">
        <v>79</v>
      </c>
      <c r="H717" t="s">
        <v>32</v>
      </c>
      <c r="I717">
        <v>2500</v>
      </c>
      <c r="J717" t="s">
        <v>12894</v>
      </c>
      <c r="K717">
        <v>53</v>
      </c>
      <c r="L717">
        <v>60.9</v>
      </c>
      <c r="M717" s="9">
        <f>Table2[[#This Row],[Post-Training Score]]-Table2[[#This Row],[Pre-Training Score]]</f>
        <v>7.8999999999999986</v>
      </c>
      <c r="N717" s="13">
        <f>(Table2[[#This Row],[Score Improvement]]/Table2[[#This Row],[Pre-Training Score]])</f>
        <v>0.14905660377358487</v>
      </c>
    </row>
    <row r="718" spans="1:14" x14ac:dyDescent="0.25">
      <c r="A718" t="s">
        <v>12915</v>
      </c>
      <c r="B718" t="s">
        <v>12916</v>
      </c>
      <c r="C718" t="s">
        <v>12899</v>
      </c>
      <c r="D718" s="1">
        <v>45528</v>
      </c>
      <c r="E718">
        <v>2</v>
      </c>
      <c r="F718" t="s">
        <v>4263</v>
      </c>
      <c r="G718" t="s">
        <v>136</v>
      </c>
      <c r="H718" t="s">
        <v>145</v>
      </c>
      <c r="I718">
        <v>2500</v>
      </c>
      <c r="J718" t="s">
        <v>12894</v>
      </c>
      <c r="K718">
        <v>65.099999999999994</v>
      </c>
      <c r="L718">
        <v>96.7</v>
      </c>
      <c r="M718" s="9">
        <f>Table2[[#This Row],[Post-Training Score]]-Table2[[#This Row],[Pre-Training Score]]</f>
        <v>31.600000000000009</v>
      </c>
      <c r="N718" s="13">
        <f>(Table2[[#This Row],[Score Improvement]]/Table2[[#This Row],[Pre-Training Score]])</f>
        <v>0.4854070660522275</v>
      </c>
    </row>
    <row r="719" spans="1:14" x14ac:dyDescent="0.25">
      <c r="A719" t="s">
        <v>12915</v>
      </c>
      <c r="B719" t="s">
        <v>12916</v>
      </c>
      <c r="C719" t="s">
        <v>12899</v>
      </c>
      <c r="D719" s="1">
        <v>45528</v>
      </c>
      <c r="E719">
        <v>2</v>
      </c>
      <c r="F719" t="s">
        <v>6127</v>
      </c>
      <c r="G719" t="s">
        <v>19</v>
      </c>
      <c r="H719" t="s">
        <v>232</v>
      </c>
      <c r="I719">
        <v>2500</v>
      </c>
      <c r="J719" t="s">
        <v>12894</v>
      </c>
      <c r="K719">
        <v>55.8</v>
      </c>
      <c r="L719">
        <v>81.3</v>
      </c>
      <c r="M719" s="9">
        <f>Table2[[#This Row],[Post-Training Score]]-Table2[[#This Row],[Pre-Training Score]]</f>
        <v>25.5</v>
      </c>
      <c r="N719" s="13">
        <f>(Table2[[#This Row],[Score Improvement]]/Table2[[#This Row],[Pre-Training Score]])</f>
        <v>0.456989247311828</v>
      </c>
    </row>
    <row r="720" spans="1:14" x14ac:dyDescent="0.25">
      <c r="A720" t="s">
        <v>12915</v>
      </c>
      <c r="B720" t="s">
        <v>12916</v>
      </c>
      <c r="C720" t="s">
        <v>12899</v>
      </c>
      <c r="D720" s="1">
        <v>45528</v>
      </c>
      <c r="E720">
        <v>2</v>
      </c>
      <c r="F720" t="s">
        <v>11066</v>
      </c>
      <c r="G720" t="s">
        <v>73</v>
      </c>
      <c r="H720" t="s">
        <v>61</v>
      </c>
      <c r="I720">
        <v>2500</v>
      </c>
      <c r="J720" t="s">
        <v>12894</v>
      </c>
      <c r="K720">
        <v>50.4</v>
      </c>
      <c r="L720">
        <v>57.3</v>
      </c>
      <c r="M720" s="9">
        <f>Table2[[#This Row],[Post-Training Score]]-Table2[[#This Row],[Pre-Training Score]]</f>
        <v>6.8999999999999986</v>
      </c>
      <c r="N720" s="13">
        <f>(Table2[[#This Row],[Score Improvement]]/Table2[[#This Row],[Pre-Training Score]])</f>
        <v>0.13690476190476189</v>
      </c>
    </row>
    <row r="721" spans="1:14" x14ac:dyDescent="0.25">
      <c r="A721" t="s">
        <v>12915</v>
      </c>
      <c r="B721" t="s">
        <v>12916</v>
      </c>
      <c r="C721" t="s">
        <v>12899</v>
      </c>
      <c r="D721" s="1">
        <v>45528</v>
      </c>
      <c r="E721">
        <v>2</v>
      </c>
      <c r="F721" t="s">
        <v>9272</v>
      </c>
      <c r="G721" t="s">
        <v>43</v>
      </c>
      <c r="H721" t="s">
        <v>61</v>
      </c>
      <c r="I721">
        <v>2500</v>
      </c>
      <c r="J721" t="s">
        <v>12894</v>
      </c>
      <c r="K721">
        <v>60.2</v>
      </c>
      <c r="L721">
        <v>83.5</v>
      </c>
      <c r="M721" s="9">
        <f>Table2[[#This Row],[Post-Training Score]]-Table2[[#This Row],[Pre-Training Score]]</f>
        <v>23.299999999999997</v>
      </c>
      <c r="N721" s="13">
        <f>(Table2[[#This Row],[Score Improvement]]/Table2[[#This Row],[Pre-Training Score]])</f>
        <v>0.38704318936877069</v>
      </c>
    </row>
    <row r="722" spans="1:14" x14ac:dyDescent="0.25">
      <c r="A722" t="s">
        <v>12915</v>
      </c>
      <c r="B722" t="s">
        <v>12916</v>
      </c>
      <c r="C722" t="s">
        <v>12899</v>
      </c>
      <c r="D722" s="1">
        <v>45528</v>
      </c>
      <c r="E722">
        <v>2</v>
      </c>
      <c r="F722" t="s">
        <v>2434</v>
      </c>
      <c r="G722" t="s">
        <v>43</v>
      </c>
      <c r="H722" t="s">
        <v>137</v>
      </c>
      <c r="I722">
        <v>2500</v>
      </c>
      <c r="J722" t="s">
        <v>12894</v>
      </c>
      <c r="K722">
        <v>65.3</v>
      </c>
      <c r="L722">
        <v>89.6</v>
      </c>
      <c r="M722" s="9">
        <f>Table2[[#This Row],[Post-Training Score]]-Table2[[#This Row],[Pre-Training Score]]</f>
        <v>24.299999999999997</v>
      </c>
      <c r="N722" s="13">
        <f>(Table2[[#This Row],[Score Improvement]]/Table2[[#This Row],[Pre-Training Score]])</f>
        <v>0.37212863705972432</v>
      </c>
    </row>
    <row r="723" spans="1:14" x14ac:dyDescent="0.25">
      <c r="A723" t="s">
        <v>12915</v>
      </c>
      <c r="B723" t="s">
        <v>12916</v>
      </c>
      <c r="C723" t="s">
        <v>12899</v>
      </c>
      <c r="D723" s="1">
        <v>45528</v>
      </c>
      <c r="E723">
        <v>2</v>
      </c>
      <c r="F723" t="s">
        <v>5019</v>
      </c>
      <c r="G723" t="s">
        <v>69</v>
      </c>
      <c r="H723" t="s">
        <v>137</v>
      </c>
      <c r="I723">
        <v>2500</v>
      </c>
      <c r="J723" t="s">
        <v>12895</v>
      </c>
      <c r="M723" s="9">
        <f>Table2[[#This Row],[Post-Training Score]]-Table2[[#This Row],[Pre-Training Score]]</f>
        <v>0</v>
      </c>
      <c r="N723" s="13" t="e">
        <f>(Table2[[#This Row],[Score Improvement]]/Table2[[#This Row],[Pre-Training Score]])</f>
        <v>#DIV/0!</v>
      </c>
    </row>
    <row r="724" spans="1:14" x14ac:dyDescent="0.25">
      <c r="A724" t="s">
        <v>12915</v>
      </c>
      <c r="B724" t="s">
        <v>12916</v>
      </c>
      <c r="C724" t="s">
        <v>12899</v>
      </c>
      <c r="D724" s="1">
        <v>45528</v>
      </c>
      <c r="E724">
        <v>2</v>
      </c>
      <c r="F724" t="s">
        <v>2198</v>
      </c>
      <c r="G724" t="s">
        <v>100</v>
      </c>
      <c r="H724" t="s">
        <v>137</v>
      </c>
      <c r="I724">
        <v>2500</v>
      </c>
      <c r="J724" t="s">
        <v>12894</v>
      </c>
      <c r="K724">
        <v>49.6</v>
      </c>
      <c r="L724">
        <v>82.1</v>
      </c>
      <c r="M724" s="9">
        <f>Table2[[#This Row],[Post-Training Score]]-Table2[[#This Row],[Pre-Training Score]]</f>
        <v>32.499999999999993</v>
      </c>
      <c r="N724" s="13">
        <f>(Table2[[#This Row],[Score Improvement]]/Table2[[#This Row],[Pre-Training Score]])</f>
        <v>0.65524193548387077</v>
      </c>
    </row>
    <row r="725" spans="1:14" x14ac:dyDescent="0.25">
      <c r="A725" t="s">
        <v>12915</v>
      </c>
      <c r="B725" t="s">
        <v>12916</v>
      </c>
      <c r="C725" t="s">
        <v>12899</v>
      </c>
      <c r="D725" s="1">
        <v>45528</v>
      </c>
      <c r="E725">
        <v>2</v>
      </c>
      <c r="F725" t="s">
        <v>2512</v>
      </c>
      <c r="G725" t="s">
        <v>86</v>
      </c>
      <c r="H725" t="s">
        <v>61</v>
      </c>
      <c r="I725">
        <v>2500</v>
      </c>
      <c r="J725" t="s">
        <v>12894</v>
      </c>
      <c r="K725">
        <v>47.3</v>
      </c>
      <c r="L725">
        <v>52.4</v>
      </c>
      <c r="M725" s="9">
        <f>Table2[[#This Row],[Post-Training Score]]-Table2[[#This Row],[Pre-Training Score]]</f>
        <v>5.1000000000000014</v>
      </c>
      <c r="N725" s="13">
        <f>(Table2[[#This Row],[Score Improvement]]/Table2[[#This Row],[Pre-Training Score]])</f>
        <v>0.10782241014799158</v>
      </c>
    </row>
    <row r="726" spans="1:14" x14ac:dyDescent="0.25">
      <c r="A726" t="s">
        <v>12915</v>
      </c>
      <c r="B726" t="s">
        <v>12916</v>
      </c>
      <c r="C726" t="s">
        <v>12899</v>
      </c>
      <c r="D726" s="1">
        <v>45528</v>
      </c>
      <c r="E726">
        <v>2</v>
      </c>
      <c r="F726" t="s">
        <v>27</v>
      </c>
      <c r="G726" t="s">
        <v>30</v>
      </c>
      <c r="H726" t="s">
        <v>32</v>
      </c>
      <c r="I726">
        <v>2500</v>
      </c>
      <c r="J726" t="s">
        <v>12894</v>
      </c>
      <c r="K726">
        <v>45.1</v>
      </c>
      <c r="L726">
        <v>78.099999999999994</v>
      </c>
      <c r="M726" s="9">
        <f>Table2[[#This Row],[Post-Training Score]]-Table2[[#This Row],[Pre-Training Score]]</f>
        <v>32.999999999999993</v>
      </c>
      <c r="N726" s="13">
        <f>(Table2[[#This Row],[Score Improvement]]/Table2[[#This Row],[Pre-Training Score]])</f>
        <v>0.7317073170731706</v>
      </c>
    </row>
    <row r="727" spans="1:14" x14ac:dyDescent="0.25">
      <c r="A727" t="s">
        <v>12915</v>
      </c>
      <c r="B727" t="s">
        <v>12916</v>
      </c>
      <c r="C727" t="s">
        <v>12899</v>
      </c>
      <c r="D727" s="1">
        <v>45528</v>
      </c>
      <c r="E727">
        <v>2</v>
      </c>
      <c r="F727" t="s">
        <v>4435</v>
      </c>
      <c r="G727" t="s">
        <v>86</v>
      </c>
      <c r="H727" t="s">
        <v>32</v>
      </c>
      <c r="I727">
        <v>2500</v>
      </c>
      <c r="J727" t="s">
        <v>12894</v>
      </c>
      <c r="K727">
        <v>57</v>
      </c>
      <c r="L727">
        <v>78.599999999999994</v>
      </c>
      <c r="M727" s="9">
        <f>Table2[[#This Row],[Post-Training Score]]-Table2[[#This Row],[Pre-Training Score]]</f>
        <v>21.599999999999994</v>
      </c>
      <c r="N727" s="13">
        <f>(Table2[[#This Row],[Score Improvement]]/Table2[[#This Row],[Pre-Training Score]])</f>
        <v>0.37894736842105253</v>
      </c>
    </row>
    <row r="728" spans="1:14" x14ac:dyDescent="0.25">
      <c r="A728" t="s">
        <v>12915</v>
      </c>
      <c r="B728" t="s">
        <v>12916</v>
      </c>
      <c r="C728" t="s">
        <v>12899</v>
      </c>
      <c r="D728" s="1">
        <v>45528</v>
      </c>
      <c r="E728">
        <v>2</v>
      </c>
      <c r="F728" t="s">
        <v>7186</v>
      </c>
      <c r="G728" t="s">
        <v>100</v>
      </c>
      <c r="H728" t="s">
        <v>61</v>
      </c>
      <c r="I728">
        <v>2500</v>
      </c>
      <c r="J728" t="s">
        <v>12894</v>
      </c>
      <c r="K728">
        <v>60.5</v>
      </c>
      <c r="L728">
        <v>85.9</v>
      </c>
      <c r="M728" s="9">
        <f>Table2[[#This Row],[Post-Training Score]]-Table2[[#This Row],[Pre-Training Score]]</f>
        <v>25.400000000000006</v>
      </c>
      <c r="N728" s="13">
        <f>(Table2[[#This Row],[Score Improvement]]/Table2[[#This Row],[Pre-Training Score]])</f>
        <v>0.41983471074380174</v>
      </c>
    </row>
    <row r="729" spans="1:14" x14ac:dyDescent="0.25">
      <c r="A729" t="s">
        <v>12915</v>
      </c>
      <c r="B729" t="s">
        <v>12916</v>
      </c>
      <c r="C729" t="s">
        <v>12899</v>
      </c>
      <c r="D729" s="1">
        <v>45528</v>
      </c>
      <c r="E729">
        <v>2</v>
      </c>
      <c r="F729" t="s">
        <v>11013</v>
      </c>
      <c r="G729" t="s">
        <v>79</v>
      </c>
      <c r="H729" t="s">
        <v>45</v>
      </c>
      <c r="I729">
        <v>2500</v>
      </c>
      <c r="J729" t="s">
        <v>12894</v>
      </c>
      <c r="K729">
        <v>61.1</v>
      </c>
      <c r="L729">
        <v>66.900000000000006</v>
      </c>
      <c r="M729" s="9">
        <f>Table2[[#This Row],[Post-Training Score]]-Table2[[#This Row],[Pre-Training Score]]</f>
        <v>5.8000000000000043</v>
      </c>
      <c r="N729" s="13">
        <f>(Table2[[#This Row],[Score Improvement]]/Table2[[#This Row],[Pre-Training Score]])</f>
        <v>9.4926350245499252E-2</v>
      </c>
    </row>
    <row r="730" spans="1:14" x14ac:dyDescent="0.25">
      <c r="A730" t="s">
        <v>12915</v>
      </c>
      <c r="B730" t="s">
        <v>12916</v>
      </c>
      <c r="C730" t="s">
        <v>12899</v>
      </c>
      <c r="D730" s="1">
        <v>45528</v>
      </c>
      <c r="E730">
        <v>2</v>
      </c>
      <c r="F730" t="s">
        <v>803</v>
      </c>
      <c r="G730" t="s">
        <v>136</v>
      </c>
      <c r="H730" t="s">
        <v>137</v>
      </c>
      <c r="I730">
        <v>2500</v>
      </c>
      <c r="J730" t="s">
        <v>12894</v>
      </c>
      <c r="K730">
        <v>54.2</v>
      </c>
      <c r="L730">
        <v>74.599999999999994</v>
      </c>
      <c r="M730" s="9">
        <f>Table2[[#This Row],[Post-Training Score]]-Table2[[#This Row],[Pre-Training Score]]</f>
        <v>20.399999999999991</v>
      </c>
      <c r="N730" s="13">
        <f>(Table2[[#This Row],[Score Improvement]]/Table2[[#This Row],[Pre-Training Score]])</f>
        <v>0.37638376383763822</v>
      </c>
    </row>
    <row r="731" spans="1:14" x14ac:dyDescent="0.25">
      <c r="A731" t="s">
        <v>12915</v>
      </c>
      <c r="B731" t="s">
        <v>12916</v>
      </c>
      <c r="C731" t="s">
        <v>12899</v>
      </c>
      <c r="D731" s="1">
        <v>45528</v>
      </c>
      <c r="E731">
        <v>2</v>
      </c>
      <c r="F731" t="s">
        <v>9715</v>
      </c>
      <c r="G731" t="s">
        <v>69</v>
      </c>
      <c r="H731" t="s">
        <v>21</v>
      </c>
      <c r="I731">
        <v>2500</v>
      </c>
      <c r="J731" t="s">
        <v>12894</v>
      </c>
      <c r="K731">
        <v>69.7</v>
      </c>
      <c r="L731">
        <v>83.4</v>
      </c>
      <c r="M731" s="9">
        <f>Table2[[#This Row],[Post-Training Score]]-Table2[[#This Row],[Pre-Training Score]]</f>
        <v>13.700000000000003</v>
      </c>
      <c r="N731" s="13">
        <f>(Table2[[#This Row],[Score Improvement]]/Table2[[#This Row],[Pre-Training Score]])</f>
        <v>0.19655667144906747</v>
      </c>
    </row>
    <row r="732" spans="1:14" x14ac:dyDescent="0.25">
      <c r="A732" t="s">
        <v>12915</v>
      </c>
      <c r="B732" t="s">
        <v>12916</v>
      </c>
      <c r="C732" t="s">
        <v>12899</v>
      </c>
      <c r="D732" s="1">
        <v>45528</v>
      </c>
      <c r="E732">
        <v>2</v>
      </c>
      <c r="F732" t="s">
        <v>9934</v>
      </c>
      <c r="G732" t="s">
        <v>86</v>
      </c>
      <c r="H732" t="s">
        <v>32</v>
      </c>
      <c r="I732">
        <v>2500</v>
      </c>
      <c r="J732" t="s">
        <v>12894</v>
      </c>
      <c r="K732">
        <v>73.2</v>
      </c>
      <c r="L732">
        <v>87.2</v>
      </c>
      <c r="M732" s="9">
        <f>Table2[[#This Row],[Post-Training Score]]-Table2[[#This Row],[Pre-Training Score]]</f>
        <v>14</v>
      </c>
      <c r="N732" s="13">
        <f>(Table2[[#This Row],[Score Improvement]]/Table2[[#This Row],[Pre-Training Score]])</f>
        <v>0.19125683060109289</v>
      </c>
    </row>
    <row r="733" spans="1:14" x14ac:dyDescent="0.25">
      <c r="A733" t="s">
        <v>12915</v>
      </c>
      <c r="B733" t="s">
        <v>12916</v>
      </c>
      <c r="C733" t="s">
        <v>12899</v>
      </c>
      <c r="D733" s="1">
        <v>45528</v>
      </c>
      <c r="E733">
        <v>2</v>
      </c>
      <c r="F733" t="s">
        <v>2248</v>
      </c>
      <c r="G733" t="s">
        <v>100</v>
      </c>
      <c r="H733" t="s">
        <v>61</v>
      </c>
      <c r="I733">
        <v>2500</v>
      </c>
      <c r="J733" t="s">
        <v>12895</v>
      </c>
      <c r="M733" s="9">
        <f>Table2[[#This Row],[Post-Training Score]]-Table2[[#This Row],[Pre-Training Score]]</f>
        <v>0</v>
      </c>
      <c r="N733" s="13" t="e">
        <f>(Table2[[#This Row],[Score Improvement]]/Table2[[#This Row],[Pre-Training Score]])</f>
        <v>#DIV/0!</v>
      </c>
    </row>
    <row r="734" spans="1:14" x14ac:dyDescent="0.25">
      <c r="A734" t="s">
        <v>12915</v>
      </c>
      <c r="B734" t="s">
        <v>12916</v>
      </c>
      <c r="C734" t="s">
        <v>12899</v>
      </c>
      <c r="D734" s="1">
        <v>45528</v>
      </c>
      <c r="E734">
        <v>2</v>
      </c>
      <c r="F734" t="s">
        <v>1596</v>
      </c>
      <c r="G734" t="s">
        <v>121</v>
      </c>
      <c r="H734" t="s">
        <v>61</v>
      </c>
      <c r="I734">
        <v>2500</v>
      </c>
      <c r="J734" t="s">
        <v>12894</v>
      </c>
      <c r="K734">
        <v>58</v>
      </c>
      <c r="L734">
        <v>84.9</v>
      </c>
      <c r="M734" s="9">
        <f>Table2[[#This Row],[Post-Training Score]]-Table2[[#This Row],[Pre-Training Score]]</f>
        <v>26.900000000000006</v>
      </c>
      <c r="N734" s="13">
        <f>(Table2[[#This Row],[Score Improvement]]/Table2[[#This Row],[Pre-Training Score]])</f>
        <v>0.46379310344827596</v>
      </c>
    </row>
    <row r="735" spans="1:14" x14ac:dyDescent="0.25">
      <c r="A735" t="s">
        <v>12915</v>
      </c>
      <c r="B735" t="s">
        <v>12916</v>
      </c>
      <c r="C735" t="s">
        <v>12899</v>
      </c>
      <c r="D735" s="1">
        <v>45528</v>
      </c>
      <c r="E735">
        <v>2</v>
      </c>
      <c r="F735" t="s">
        <v>2399</v>
      </c>
      <c r="G735" t="s">
        <v>39</v>
      </c>
      <c r="H735" t="s">
        <v>145</v>
      </c>
      <c r="I735">
        <v>2500</v>
      </c>
      <c r="J735" t="s">
        <v>12894</v>
      </c>
      <c r="K735">
        <v>43.1</v>
      </c>
      <c r="L735">
        <v>43.5</v>
      </c>
      <c r="M735" s="9">
        <f>Table2[[#This Row],[Post-Training Score]]-Table2[[#This Row],[Pre-Training Score]]</f>
        <v>0.39999999999999858</v>
      </c>
      <c r="N735" s="13">
        <f>(Table2[[#This Row],[Score Improvement]]/Table2[[#This Row],[Pre-Training Score]])</f>
        <v>9.2807424593967184E-3</v>
      </c>
    </row>
    <row r="736" spans="1:14" x14ac:dyDescent="0.25">
      <c r="A736" t="s">
        <v>12915</v>
      </c>
      <c r="B736" t="s">
        <v>12916</v>
      </c>
      <c r="C736" t="s">
        <v>12899</v>
      </c>
      <c r="D736" s="1">
        <v>45528</v>
      </c>
      <c r="E736">
        <v>2</v>
      </c>
      <c r="F736" t="s">
        <v>3944</v>
      </c>
      <c r="G736" t="s">
        <v>100</v>
      </c>
      <c r="H736" t="s">
        <v>61</v>
      </c>
      <c r="I736">
        <v>2500</v>
      </c>
      <c r="J736" t="s">
        <v>12894</v>
      </c>
      <c r="K736">
        <v>65.5</v>
      </c>
      <c r="L736" s="9">
        <v>43.5</v>
      </c>
      <c r="M736" s="9">
        <f>Table2[[#This Row],[Post-Training Score]]-Table2[[#This Row],[Pre-Training Score]]</f>
        <v>-22</v>
      </c>
      <c r="N736" s="13">
        <f>(Table2[[#This Row],[Score Improvement]]/Table2[[#This Row],[Pre-Training Score]])</f>
        <v>-0.33587786259541985</v>
      </c>
    </row>
    <row r="737" spans="1:14" x14ac:dyDescent="0.25">
      <c r="A737" t="s">
        <v>12915</v>
      </c>
      <c r="B737" t="s">
        <v>12916</v>
      </c>
      <c r="C737" t="s">
        <v>12899</v>
      </c>
      <c r="D737" s="1">
        <v>45528</v>
      </c>
      <c r="E737">
        <v>2</v>
      </c>
      <c r="F737" t="s">
        <v>1625</v>
      </c>
      <c r="G737" t="s">
        <v>19</v>
      </c>
      <c r="H737" t="s">
        <v>145</v>
      </c>
      <c r="I737">
        <v>2500</v>
      </c>
      <c r="J737" t="s">
        <v>12894</v>
      </c>
      <c r="K737">
        <v>56.4</v>
      </c>
      <c r="L737" s="9">
        <v>43.5</v>
      </c>
      <c r="M737" s="9">
        <f>Table2[[#This Row],[Post-Training Score]]-Table2[[#This Row],[Pre-Training Score]]</f>
        <v>-12.899999999999999</v>
      </c>
      <c r="N737" s="13">
        <f>(Table2[[#This Row],[Score Improvement]]/Table2[[#This Row],[Pre-Training Score]])</f>
        <v>-0.22872340425531912</v>
      </c>
    </row>
    <row r="738" spans="1:14" x14ac:dyDescent="0.25">
      <c r="A738" t="s">
        <v>12915</v>
      </c>
      <c r="B738" t="s">
        <v>12916</v>
      </c>
      <c r="C738" t="s">
        <v>12899</v>
      </c>
      <c r="D738" s="1">
        <v>45528</v>
      </c>
      <c r="E738">
        <v>2</v>
      </c>
      <c r="F738" t="s">
        <v>5743</v>
      </c>
      <c r="G738" t="s">
        <v>19</v>
      </c>
      <c r="H738" t="s">
        <v>21</v>
      </c>
      <c r="I738">
        <v>2500</v>
      </c>
      <c r="J738" t="s">
        <v>12894</v>
      </c>
      <c r="K738">
        <v>72.099999999999994</v>
      </c>
      <c r="L738" s="9">
        <v>43.5</v>
      </c>
      <c r="M738" s="9">
        <f>Table2[[#This Row],[Post-Training Score]]-Table2[[#This Row],[Pre-Training Score]]</f>
        <v>-28.599999999999994</v>
      </c>
      <c r="N738" s="13">
        <f>(Table2[[#This Row],[Score Improvement]]/Table2[[#This Row],[Pre-Training Score]])</f>
        <v>-0.39667128987517331</v>
      </c>
    </row>
    <row r="739" spans="1:14" x14ac:dyDescent="0.25">
      <c r="A739" t="s">
        <v>12915</v>
      </c>
      <c r="B739" t="s">
        <v>12916</v>
      </c>
      <c r="C739" t="s">
        <v>12899</v>
      </c>
      <c r="D739" s="1">
        <v>45528</v>
      </c>
      <c r="E739">
        <v>2</v>
      </c>
      <c r="F739" t="s">
        <v>7483</v>
      </c>
      <c r="G739" t="s">
        <v>69</v>
      </c>
      <c r="H739" t="s">
        <v>32</v>
      </c>
      <c r="I739">
        <v>2500</v>
      </c>
      <c r="J739" t="s">
        <v>12894</v>
      </c>
      <c r="K739">
        <v>47.2</v>
      </c>
      <c r="L739" s="9">
        <v>43.5</v>
      </c>
      <c r="M739" s="9">
        <f>Table2[[#This Row],[Post-Training Score]]-Table2[[#This Row],[Pre-Training Score]]</f>
        <v>-3.7000000000000028</v>
      </c>
      <c r="N739" s="13">
        <f>(Table2[[#This Row],[Score Improvement]]/Table2[[#This Row],[Pre-Training Score]])</f>
        <v>-7.8389830508474631E-2</v>
      </c>
    </row>
    <row r="740" spans="1:14" x14ac:dyDescent="0.25">
      <c r="A740" t="s">
        <v>12915</v>
      </c>
      <c r="B740" t="s">
        <v>12916</v>
      </c>
      <c r="C740" t="s">
        <v>12899</v>
      </c>
      <c r="D740" s="1">
        <v>45528</v>
      </c>
      <c r="E740">
        <v>2</v>
      </c>
      <c r="F740" t="s">
        <v>5264</v>
      </c>
      <c r="G740" t="s">
        <v>30</v>
      </c>
      <c r="H740" t="s">
        <v>61</v>
      </c>
      <c r="I740">
        <v>2500</v>
      </c>
      <c r="J740" t="s">
        <v>12894</v>
      </c>
      <c r="K740">
        <v>66.099999999999994</v>
      </c>
      <c r="L740">
        <v>99.1</v>
      </c>
      <c r="M740" s="9">
        <f>Table2[[#This Row],[Post-Training Score]]-Table2[[#This Row],[Pre-Training Score]]</f>
        <v>33</v>
      </c>
      <c r="N740" s="13">
        <f>(Table2[[#This Row],[Score Improvement]]/Table2[[#This Row],[Pre-Training Score]])</f>
        <v>0.49924357034795769</v>
      </c>
    </row>
    <row r="741" spans="1:14" x14ac:dyDescent="0.25">
      <c r="A741" t="s">
        <v>12915</v>
      </c>
      <c r="B741" t="s">
        <v>12916</v>
      </c>
      <c r="C741" t="s">
        <v>12899</v>
      </c>
      <c r="D741" s="1">
        <v>45528</v>
      </c>
      <c r="E741">
        <v>2</v>
      </c>
      <c r="F741" t="s">
        <v>10857</v>
      </c>
      <c r="G741" t="s">
        <v>86</v>
      </c>
      <c r="H741" t="s">
        <v>32</v>
      </c>
      <c r="I741">
        <v>2500</v>
      </c>
      <c r="J741" t="s">
        <v>12894</v>
      </c>
      <c r="K741">
        <v>54.7</v>
      </c>
      <c r="L741">
        <v>65.3</v>
      </c>
      <c r="M741" s="9">
        <f>Table2[[#This Row],[Post-Training Score]]-Table2[[#This Row],[Pre-Training Score]]</f>
        <v>10.599999999999994</v>
      </c>
      <c r="N741" s="13">
        <f>(Table2[[#This Row],[Score Improvement]]/Table2[[#This Row],[Pre-Training Score]])</f>
        <v>0.19378427787934174</v>
      </c>
    </row>
    <row r="742" spans="1:14" x14ac:dyDescent="0.25">
      <c r="A742" t="s">
        <v>12915</v>
      </c>
      <c r="B742" t="s">
        <v>12916</v>
      </c>
      <c r="C742" t="s">
        <v>12899</v>
      </c>
      <c r="D742" s="1">
        <v>45528</v>
      </c>
      <c r="E742">
        <v>2</v>
      </c>
      <c r="F742" t="s">
        <v>10146</v>
      </c>
      <c r="G742" t="s">
        <v>100</v>
      </c>
      <c r="H742" t="s">
        <v>61</v>
      </c>
      <c r="I742">
        <v>2500</v>
      </c>
      <c r="J742" t="s">
        <v>12894</v>
      </c>
      <c r="K742">
        <v>74.2</v>
      </c>
      <c r="L742">
        <v>44.8</v>
      </c>
      <c r="M742" s="9">
        <f>Table2[[#This Row],[Post-Training Score]]-Table2[[#This Row],[Pre-Training Score]]</f>
        <v>-29.400000000000006</v>
      </c>
      <c r="N742" s="13">
        <f>(Table2[[#This Row],[Score Improvement]]/Table2[[#This Row],[Pre-Training Score]])</f>
        <v>-0.3962264150943397</v>
      </c>
    </row>
    <row r="743" spans="1:14" x14ac:dyDescent="0.25">
      <c r="A743" t="s">
        <v>12915</v>
      </c>
      <c r="B743" t="s">
        <v>12916</v>
      </c>
      <c r="C743" t="s">
        <v>12899</v>
      </c>
      <c r="D743" s="1">
        <v>45528</v>
      </c>
      <c r="E743">
        <v>2</v>
      </c>
      <c r="F743" t="s">
        <v>7830</v>
      </c>
      <c r="G743" t="s">
        <v>136</v>
      </c>
      <c r="H743" t="s">
        <v>232</v>
      </c>
      <c r="I743">
        <v>2500</v>
      </c>
      <c r="J743" t="s">
        <v>12894</v>
      </c>
      <c r="K743">
        <v>41.2</v>
      </c>
      <c r="L743">
        <v>55</v>
      </c>
      <c r="M743" s="9">
        <f>Table2[[#This Row],[Post-Training Score]]-Table2[[#This Row],[Pre-Training Score]]</f>
        <v>13.799999999999997</v>
      </c>
      <c r="N743" s="13">
        <f>(Table2[[#This Row],[Score Improvement]]/Table2[[#This Row],[Pre-Training Score]])</f>
        <v>0.33495145631067952</v>
      </c>
    </row>
    <row r="744" spans="1:14" x14ac:dyDescent="0.25">
      <c r="A744" t="s">
        <v>12915</v>
      </c>
      <c r="B744" t="s">
        <v>12916</v>
      </c>
      <c r="C744" t="s">
        <v>12899</v>
      </c>
      <c r="D744" s="1">
        <v>45528</v>
      </c>
      <c r="E744">
        <v>2</v>
      </c>
      <c r="F744" t="s">
        <v>8182</v>
      </c>
      <c r="G744" t="s">
        <v>100</v>
      </c>
      <c r="H744" t="s">
        <v>45</v>
      </c>
      <c r="I744">
        <v>2500</v>
      </c>
      <c r="J744" t="s">
        <v>12894</v>
      </c>
      <c r="K744">
        <v>69.900000000000006</v>
      </c>
      <c r="L744">
        <v>100</v>
      </c>
      <c r="M744" s="9">
        <f>Table2[[#This Row],[Post-Training Score]]-Table2[[#This Row],[Pre-Training Score]]</f>
        <v>30.099999999999994</v>
      </c>
      <c r="N744" s="13">
        <f>(Table2[[#This Row],[Score Improvement]]/Table2[[#This Row],[Pre-Training Score]])</f>
        <v>0.43061516452074378</v>
      </c>
    </row>
    <row r="745" spans="1:14" x14ac:dyDescent="0.25">
      <c r="A745" t="s">
        <v>12915</v>
      </c>
      <c r="B745" t="s">
        <v>12916</v>
      </c>
      <c r="C745" t="s">
        <v>12899</v>
      </c>
      <c r="D745" s="1">
        <v>45528</v>
      </c>
      <c r="E745">
        <v>2</v>
      </c>
      <c r="F745" t="s">
        <v>5182</v>
      </c>
      <c r="G745" t="s">
        <v>73</v>
      </c>
      <c r="H745" t="s">
        <v>61</v>
      </c>
      <c r="I745">
        <v>2500</v>
      </c>
      <c r="J745" t="s">
        <v>12894</v>
      </c>
      <c r="K745">
        <v>72.3</v>
      </c>
      <c r="L745">
        <v>90.6</v>
      </c>
      <c r="M745" s="9">
        <f>Table2[[#This Row],[Post-Training Score]]-Table2[[#This Row],[Pre-Training Score]]</f>
        <v>18.299999999999997</v>
      </c>
      <c r="N745" s="13">
        <f>(Table2[[#This Row],[Score Improvement]]/Table2[[#This Row],[Pre-Training Score]])</f>
        <v>0.25311203319502074</v>
      </c>
    </row>
    <row r="746" spans="1:14" x14ac:dyDescent="0.25">
      <c r="A746" t="s">
        <v>12915</v>
      </c>
      <c r="B746" t="s">
        <v>12916</v>
      </c>
      <c r="C746" t="s">
        <v>12899</v>
      </c>
      <c r="D746" s="1">
        <v>45528</v>
      </c>
      <c r="E746">
        <v>2</v>
      </c>
      <c r="F746" t="s">
        <v>11044</v>
      </c>
      <c r="G746" t="s">
        <v>86</v>
      </c>
      <c r="H746" t="s">
        <v>45</v>
      </c>
      <c r="I746">
        <v>2500</v>
      </c>
      <c r="J746" t="s">
        <v>12894</v>
      </c>
      <c r="K746">
        <v>56.5</v>
      </c>
      <c r="L746">
        <v>70.099999999999994</v>
      </c>
      <c r="M746" s="9">
        <f>Table2[[#This Row],[Post-Training Score]]-Table2[[#This Row],[Pre-Training Score]]</f>
        <v>13.599999999999994</v>
      </c>
      <c r="N746" s="13">
        <f>(Table2[[#This Row],[Score Improvement]]/Table2[[#This Row],[Pre-Training Score]])</f>
        <v>0.2407079646017698</v>
      </c>
    </row>
    <row r="747" spans="1:14" x14ac:dyDescent="0.25">
      <c r="A747" t="s">
        <v>12917</v>
      </c>
      <c r="B747" t="s">
        <v>12916</v>
      </c>
      <c r="C747" t="s">
        <v>12899</v>
      </c>
      <c r="D747" s="1">
        <v>46134</v>
      </c>
      <c r="E747">
        <v>2</v>
      </c>
      <c r="F747" t="s">
        <v>2774</v>
      </c>
      <c r="G747" t="s">
        <v>100</v>
      </c>
      <c r="H747" t="s">
        <v>45</v>
      </c>
      <c r="I747">
        <v>2500</v>
      </c>
      <c r="J747" t="s">
        <v>12894</v>
      </c>
      <c r="K747">
        <v>56.3</v>
      </c>
      <c r="L747">
        <v>83.3</v>
      </c>
      <c r="M747" s="9">
        <f>Table2[[#This Row],[Post-Training Score]]-Table2[[#This Row],[Pre-Training Score]]</f>
        <v>27</v>
      </c>
      <c r="N747" s="13">
        <f>(Table2[[#This Row],[Score Improvement]]/Table2[[#This Row],[Pre-Training Score]])</f>
        <v>0.47957371225577267</v>
      </c>
    </row>
    <row r="748" spans="1:14" x14ac:dyDescent="0.25">
      <c r="A748" t="s">
        <v>12917</v>
      </c>
      <c r="B748" t="s">
        <v>12916</v>
      </c>
      <c r="C748" t="s">
        <v>12899</v>
      </c>
      <c r="D748" s="1">
        <v>46134</v>
      </c>
      <c r="E748">
        <v>2</v>
      </c>
      <c r="F748" t="s">
        <v>10901</v>
      </c>
      <c r="G748" t="s">
        <v>30</v>
      </c>
      <c r="H748" t="s">
        <v>32</v>
      </c>
      <c r="I748">
        <v>2500</v>
      </c>
      <c r="J748" t="s">
        <v>12895</v>
      </c>
      <c r="M748" s="9">
        <f>Table2[[#This Row],[Post-Training Score]]-Table2[[#This Row],[Pre-Training Score]]</f>
        <v>0</v>
      </c>
      <c r="N748" s="13" t="e">
        <f>(Table2[[#This Row],[Score Improvement]]/Table2[[#This Row],[Pre-Training Score]])</f>
        <v>#DIV/0!</v>
      </c>
    </row>
    <row r="749" spans="1:14" x14ac:dyDescent="0.25">
      <c r="A749" t="s">
        <v>12917</v>
      </c>
      <c r="B749" t="s">
        <v>12916</v>
      </c>
      <c r="C749" t="s">
        <v>12899</v>
      </c>
      <c r="D749" s="1">
        <v>46134</v>
      </c>
      <c r="E749">
        <v>2</v>
      </c>
      <c r="F749" t="s">
        <v>10182</v>
      </c>
      <c r="G749" t="s">
        <v>39</v>
      </c>
      <c r="H749" t="s">
        <v>61</v>
      </c>
      <c r="I749">
        <v>2500</v>
      </c>
      <c r="J749" t="s">
        <v>12894</v>
      </c>
      <c r="K749">
        <v>48.4</v>
      </c>
      <c r="L749">
        <v>54.5</v>
      </c>
      <c r="M749" s="9">
        <f>Table2[[#This Row],[Post-Training Score]]-Table2[[#This Row],[Pre-Training Score]]</f>
        <v>6.1000000000000014</v>
      </c>
      <c r="N749" s="13">
        <f>(Table2[[#This Row],[Score Improvement]]/Table2[[#This Row],[Pre-Training Score]])</f>
        <v>0.12603305785123969</v>
      </c>
    </row>
    <row r="750" spans="1:14" x14ac:dyDescent="0.25">
      <c r="A750" t="s">
        <v>12917</v>
      </c>
      <c r="B750" t="s">
        <v>12916</v>
      </c>
      <c r="C750" t="s">
        <v>12899</v>
      </c>
      <c r="D750" s="1">
        <v>46134</v>
      </c>
      <c r="E750">
        <v>2</v>
      </c>
      <c r="F750" t="s">
        <v>10282</v>
      </c>
      <c r="G750" t="s">
        <v>136</v>
      </c>
      <c r="H750" t="s">
        <v>232</v>
      </c>
      <c r="I750">
        <v>2500</v>
      </c>
      <c r="J750" t="s">
        <v>12894</v>
      </c>
      <c r="K750">
        <v>70.5</v>
      </c>
      <c r="L750">
        <v>87.4</v>
      </c>
      <c r="M750" s="9">
        <f>Table2[[#This Row],[Post-Training Score]]-Table2[[#This Row],[Pre-Training Score]]</f>
        <v>16.900000000000006</v>
      </c>
      <c r="N750" s="13">
        <f>(Table2[[#This Row],[Score Improvement]]/Table2[[#This Row],[Pre-Training Score]])</f>
        <v>0.23971631205673766</v>
      </c>
    </row>
    <row r="751" spans="1:14" x14ac:dyDescent="0.25">
      <c r="A751" t="s">
        <v>12917</v>
      </c>
      <c r="B751" t="s">
        <v>12916</v>
      </c>
      <c r="C751" t="s">
        <v>12899</v>
      </c>
      <c r="D751" s="1">
        <v>46134</v>
      </c>
      <c r="E751">
        <v>2</v>
      </c>
      <c r="F751" t="s">
        <v>2635</v>
      </c>
      <c r="G751" t="s">
        <v>30</v>
      </c>
      <c r="H751" t="s">
        <v>45</v>
      </c>
      <c r="I751">
        <v>2500</v>
      </c>
      <c r="J751" t="s">
        <v>12894</v>
      </c>
      <c r="K751">
        <v>45.7</v>
      </c>
      <c r="L751">
        <v>55.8</v>
      </c>
      <c r="M751" s="9">
        <f>Table2[[#This Row],[Post-Training Score]]-Table2[[#This Row],[Pre-Training Score]]</f>
        <v>10.099999999999994</v>
      </c>
      <c r="N751" s="13">
        <f>(Table2[[#This Row],[Score Improvement]]/Table2[[#This Row],[Pre-Training Score]])</f>
        <v>0.22100656455142217</v>
      </c>
    </row>
    <row r="752" spans="1:14" x14ac:dyDescent="0.25">
      <c r="A752" t="s">
        <v>12917</v>
      </c>
      <c r="B752" t="s">
        <v>12916</v>
      </c>
      <c r="C752" t="s">
        <v>12899</v>
      </c>
      <c r="D752" s="1">
        <v>46134</v>
      </c>
      <c r="E752">
        <v>2</v>
      </c>
      <c r="F752" t="s">
        <v>10374</v>
      </c>
      <c r="G752" t="s">
        <v>86</v>
      </c>
      <c r="H752" t="s">
        <v>32</v>
      </c>
      <c r="I752">
        <v>2500</v>
      </c>
      <c r="J752" t="s">
        <v>12894</v>
      </c>
      <c r="K752">
        <v>62.5</v>
      </c>
      <c r="L752">
        <v>96.9</v>
      </c>
      <c r="M752" s="9">
        <f>Table2[[#This Row],[Post-Training Score]]-Table2[[#This Row],[Pre-Training Score]]</f>
        <v>34.400000000000006</v>
      </c>
      <c r="N752" s="13">
        <f>(Table2[[#This Row],[Score Improvement]]/Table2[[#This Row],[Pre-Training Score]])</f>
        <v>0.55040000000000011</v>
      </c>
    </row>
    <row r="753" spans="1:14" x14ac:dyDescent="0.25">
      <c r="A753" t="s">
        <v>12917</v>
      </c>
      <c r="B753" t="s">
        <v>12916</v>
      </c>
      <c r="C753" t="s">
        <v>12899</v>
      </c>
      <c r="D753" s="1">
        <v>46134</v>
      </c>
      <c r="E753">
        <v>2</v>
      </c>
      <c r="F753" t="s">
        <v>689</v>
      </c>
      <c r="G753" t="s">
        <v>136</v>
      </c>
      <c r="H753" t="s">
        <v>45</v>
      </c>
      <c r="I753">
        <v>2500</v>
      </c>
      <c r="J753" t="s">
        <v>12894</v>
      </c>
      <c r="K753">
        <v>64.900000000000006</v>
      </c>
      <c r="L753">
        <v>98.1</v>
      </c>
      <c r="M753" s="9">
        <f>Table2[[#This Row],[Post-Training Score]]-Table2[[#This Row],[Pre-Training Score]]</f>
        <v>33.199999999999989</v>
      </c>
      <c r="N753" s="13">
        <f>(Table2[[#This Row],[Score Improvement]]/Table2[[#This Row],[Pre-Training Score]])</f>
        <v>0.51155624036979952</v>
      </c>
    </row>
    <row r="754" spans="1:14" x14ac:dyDescent="0.25">
      <c r="A754" t="s">
        <v>12917</v>
      </c>
      <c r="B754" t="s">
        <v>12916</v>
      </c>
      <c r="C754" t="s">
        <v>12899</v>
      </c>
      <c r="D754" s="1">
        <v>46134</v>
      </c>
      <c r="E754">
        <v>2</v>
      </c>
      <c r="F754" t="s">
        <v>5749</v>
      </c>
      <c r="G754" t="s">
        <v>136</v>
      </c>
      <c r="H754" t="s">
        <v>45</v>
      </c>
      <c r="I754">
        <v>2500</v>
      </c>
      <c r="J754" t="s">
        <v>12894</v>
      </c>
      <c r="K754">
        <v>56</v>
      </c>
      <c r="L754">
        <v>79.7</v>
      </c>
      <c r="M754" s="9">
        <f>Table2[[#This Row],[Post-Training Score]]-Table2[[#This Row],[Pre-Training Score]]</f>
        <v>23.700000000000003</v>
      </c>
      <c r="N754" s="13">
        <f>(Table2[[#This Row],[Score Improvement]]/Table2[[#This Row],[Pre-Training Score]])</f>
        <v>0.42321428571428577</v>
      </c>
    </row>
    <row r="755" spans="1:14" x14ac:dyDescent="0.25">
      <c r="A755" t="s">
        <v>12917</v>
      </c>
      <c r="B755" t="s">
        <v>12916</v>
      </c>
      <c r="C755" t="s">
        <v>12899</v>
      </c>
      <c r="D755" s="1">
        <v>46134</v>
      </c>
      <c r="E755">
        <v>2</v>
      </c>
      <c r="F755" t="s">
        <v>2160</v>
      </c>
      <c r="G755" t="s">
        <v>43</v>
      </c>
      <c r="H755" t="s">
        <v>45</v>
      </c>
      <c r="I755">
        <v>2500</v>
      </c>
      <c r="J755" t="s">
        <v>12894</v>
      </c>
      <c r="K755">
        <v>68</v>
      </c>
      <c r="L755">
        <v>96.7</v>
      </c>
      <c r="M755" s="9">
        <f>Table2[[#This Row],[Post-Training Score]]-Table2[[#This Row],[Pre-Training Score]]</f>
        <v>28.700000000000003</v>
      </c>
      <c r="N755" s="13">
        <f>(Table2[[#This Row],[Score Improvement]]/Table2[[#This Row],[Pre-Training Score]])</f>
        <v>0.42205882352941182</v>
      </c>
    </row>
    <row r="756" spans="1:14" x14ac:dyDescent="0.25">
      <c r="A756" t="s">
        <v>12917</v>
      </c>
      <c r="B756" t="s">
        <v>12916</v>
      </c>
      <c r="C756" t="s">
        <v>12899</v>
      </c>
      <c r="D756" s="1">
        <v>46134</v>
      </c>
      <c r="E756">
        <v>2</v>
      </c>
      <c r="F756" t="s">
        <v>7046</v>
      </c>
      <c r="G756" t="s">
        <v>121</v>
      </c>
      <c r="H756" t="s">
        <v>45</v>
      </c>
      <c r="I756">
        <v>2500</v>
      </c>
      <c r="J756" t="s">
        <v>12894</v>
      </c>
      <c r="K756">
        <v>56.6</v>
      </c>
      <c r="L756">
        <v>91.3</v>
      </c>
      <c r="M756" s="9">
        <f>Table2[[#This Row],[Post-Training Score]]-Table2[[#This Row],[Pre-Training Score]]</f>
        <v>34.699999999999996</v>
      </c>
      <c r="N756" s="13">
        <f>(Table2[[#This Row],[Score Improvement]]/Table2[[#This Row],[Pre-Training Score]])</f>
        <v>0.61307420494699638</v>
      </c>
    </row>
    <row r="757" spans="1:14" x14ac:dyDescent="0.25">
      <c r="A757" t="s">
        <v>12917</v>
      </c>
      <c r="B757" t="s">
        <v>12916</v>
      </c>
      <c r="C757" t="s">
        <v>12899</v>
      </c>
      <c r="D757" s="1">
        <v>46134</v>
      </c>
      <c r="E757">
        <v>2</v>
      </c>
      <c r="F757" t="s">
        <v>3799</v>
      </c>
      <c r="G757" t="s">
        <v>69</v>
      </c>
      <c r="H757" t="s">
        <v>45</v>
      </c>
      <c r="I757">
        <v>2500</v>
      </c>
      <c r="J757" t="s">
        <v>12894</v>
      </c>
      <c r="K757">
        <v>67.900000000000006</v>
      </c>
      <c r="L757">
        <v>96.1</v>
      </c>
      <c r="M757" s="9">
        <f>Table2[[#This Row],[Post-Training Score]]-Table2[[#This Row],[Pre-Training Score]]</f>
        <v>28.199999999999989</v>
      </c>
      <c r="N757" s="13">
        <f>(Table2[[#This Row],[Score Improvement]]/Table2[[#This Row],[Pre-Training Score]])</f>
        <v>0.41531664212076563</v>
      </c>
    </row>
    <row r="758" spans="1:14" x14ac:dyDescent="0.25">
      <c r="A758" t="s">
        <v>12917</v>
      </c>
      <c r="B758" t="s">
        <v>12916</v>
      </c>
      <c r="C758" t="s">
        <v>12899</v>
      </c>
      <c r="D758" s="1">
        <v>46134</v>
      </c>
      <c r="E758">
        <v>2</v>
      </c>
      <c r="F758" t="s">
        <v>10432</v>
      </c>
      <c r="G758" t="s">
        <v>121</v>
      </c>
      <c r="H758" t="s">
        <v>32</v>
      </c>
      <c r="I758">
        <v>2500</v>
      </c>
      <c r="J758" t="s">
        <v>12894</v>
      </c>
      <c r="K758">
        <v>56</v>
      </c>
      <c r="L758">
        <v>64.3</v>
      </c>
      <c r="M758" s="9">
        <f>Table2[[#This Row],[Post-Training Score]]-Table2[[#This Row],[Pre-Training Score]]</f>
        <v>8.2999999999999972</v>
      </c>
      <c r="N758" s="13">
        <f>(Table2[[#This Row],[Score Improvement]]/Table2[[#This Row],[Pre-Training Score]])</f>
        <v>0.14821428571428566</v>
      </c>
    </row>
    <row r="759" spans="1:14" x14ac:dyDescent="0.25">
      <c r="A759" t="s">
        <v>12917</v>
      </c>
      <c r="B759" t="s">
        <v>12916</v>
      </c>
      <c r="C759" t="s">
        <v>12899</v>
      </c>
      <c r="D759" s="1">
        <v>46134</v>
      </c>
      <c r="E759">
        <v>2</v>
      </c>
      <c r="F759" t="s">
        <v>9659</v>
      </c>
      <c r="G759" t="s">
        <v>121</v>
      </c>
      <c r="H759" t="s">
        <v>32</v>
      </c>
      <c r="I759">
        <v>2500</v>
      </c>
      <c r="J759" t="s">
        <v>12895</v>
      </c>
      <c r="M759" s="9">
        <f>Table2[[#This Row],[Post-Training Score]]-Table2[[#This Row],[Pre-Training Score]]</f>
        <v>0</v>
      </c>
      <c r="N759" s="13" t="e">
        <f>(Table2[[#This Row],[Score Improvement]]/Table2[[#This Row],[Pre-Training Score]])</f>
        <v>#DIV/0!</v>
      </c>
    </row>
    <row r="760" spans="1:14" x14ac:dyDescent="0.25">
      <c r="A760" t="s">
        <v>12917</v>
      </c>
      <c r="B760" t="s">
        <v>12916</v>
      </c>
      <c r="C760" t="s">
        <v>12899</v>
      </c>
      <c r="D760" s="1">
        <v>46134</v>
      </c>
      <c r="E760">
        <v>2</v>
      </c>
      <c r="F760" t="s">
        <v>2721</v>
      </c>
      <c r="G760" t="s">
        <v>86</v>
      </c>
      <c r="H760" t="s">
        <v>32</v>
      </c>
      <c r="I760">
        <v>2500</v>
      </c>
      <c r="J760" t="s">
        <v>12894</v>
      </c>
      <c r="K760">
        <v>55.3</v>
      </c>
      <c r="L760">
        <v>62.3</v>
      </c>
      <c r="M760" s="9">
        <f>Table2[[#This Row],[Post-Training Score]]-Table2[[#This Row],[Pre-Training Score]]</f>
        <v>7</v>
      </c>
      <c r="N760" s="13">
        <f>(Table2[[#This Row],[Score Improvement]]/Table2[[#This Row],[Pre-Training Score]])</f>
        <v>0.12658227848101267</v>
      </c>
    </row>
    <row r="761" spans="1:14" x14ac:dyDescent="0.25">
      <c r="A761" t="s">
        <v>12917</v>
      </c>
      <c r="B761" t="s">
        <v>12916</v>
      </c>
      <c r="C761" t="s">
        <v>12899</v>
      </c>
      <c r="D761" s="1">
        <v>46134</v>
      </c>
      <c r="E761">
        <v>2</v>
      </c>
      <c r="F761" t="s">
        <v>1948</v>
      </c>
      <c r="G761" t="s">
        <v>100</v>
      </c>
      <c r="H761" t="s">
        <v>32</v>
      </c>
      <c r="I761">
        <v>2500</v>
      </c>
      <c r="J761" t="s">
        <v>12894</v>
      </c>
      <c r="K761">
        <v>53.3</v>
      </c>
      <c r="L761">
        <v>61.1</v>
      </c>
      <c r="M761" s="9">
        <f>Table2[[#This Row],[Post-Training Score]]-Table2[[#This Row],[Pre-Training Score]]</f>
        <v>7.8000000000000043</v>
      </c>
      <c r="N761" s="13">
        <f>(Table2[[#This Row],[Score Improvement]]/Table2[[#This Row],[Pre-Training Score]])</f>
        <v>0.14634146341463422</v>
      </c>
    </row>
    <row r="762" spans="1:14" x14ac:dyDescent="0.25">
      <c r="A762" t="s">
        <v>12917</v>
      </c>
      <c r="B762" t="s">
        <v>12916</v>
      </c>
      <c r="C762" t="s">
        <v>12899</v>
      </c>
      <c r="D762" s="1">
        <v>46134</v>
      </c>
      <c r="E762">
        <v>2</v>
      </c>
      <c r="F762" t="s">
        <v>7812</v>
      </c>
      <c r="G762" t="s">
        <v>136</v>
      </c>
      <c r="H762" t="s">
        <v>21</v>
      </c>
      <c r="I762">
        <v>2500</v>
      </c>
      <c r="J762" t="s">
        <v>12894</v>
      </c>
      <c r="K762">
        <v>55.2</v>
      </c>
      <c r="L762">
        <v>76.599999999999994</v>
      </c>
      <c r="M762" s="9">
        <f>Table2[[#This Row],[Post-Training Score]]-Table2[[#This Row],[Pre-Training Score]]</f>
        <v>21.399999999999991</v>
      </c>
      <c r="N762" s="13">
        <f>(Table2[[#This Row],[Score Improvement]]/Table2[[#This Row],[Pre-Training Score]])</f>
        <v>0.38768115942028969</v>
      </c>
    </row>
    <row r="763" spans="1:14" x14ac:dyDescent="0.25">
      <c r="A763" t="s">
        <v>12917</v>
      </c>
      <c r="B763" t="s">
        <v>12916</v>
      </c>
      <c r="C763" t="s">
        <v>12899</v>
      </c>
      <c r="D763" s="1">
        <v>46134</v>
      </c>
      <c r="E763">
        <v>2</v>
      </c>
      <c r="F763" t="s">
        <v>3856</v>
      </c>
      <c r="G763" t="s">
        <v>86</v>
      </c>
      <c r="H763" t="s">
        <v>45</v>
      </c>
      <c r="I763">
        <v>2500</v>
      </c>
      <c r="J763" t="s">
        <v>12894</v>
      </c>
      <c r="K763">
        <v>64.099999999999994</v>
      </c>
      <c r="L763">
        <v>86.5</v>
      </c>
      <c r="M763" s="9">
        <f>Table2[[#This Row],[Post-Training Score]]-Table2[[#This Row],[Pre-Training Score]]</f>
        <v>22.400000000000006</v>
      </c>
      <c r="N763" s="13">
        <f>(Table2[[#This Row],[Score Improvement]]/Table2[[#This Row],[Pre-Training Score]])</f>
        <v>0.34945397815912649</v>
      </c>
    </row>
    <row r="764" spans="1:14" x14ac:dyDescent="0.25">
      <c r="A764" t="s">
        <v>12917</v>
      </c>
      <c r="B764" t="s">
        <v>12916</v>
      </c>
      <c r="C764" t="s">
        <v>12899</v>
      </c>
      <c r="D764" s="1">
        <v>46134</v>
      </c>
      <c r="E764">
        <v>2</v>
      </c>
      <c r="F764" t="s">
        <v>10497</v>
      </c>
      <c r="G764" t="s">
        <v>136</v>
      </c>
      <c r="H764" t="s">
        <v>45</v>
      </c>
      <c r="I764">
        <v>2500</v>
      </c>
      <c r="J764" t="s">
        <v>12895</v>
      </c>
      <c r="M764" s="9">
        <f>Table2[[#This Row],[Post-Training Score]]-Table2[[#This Row],[Pre-Training Score]]</f>
        <v>0</v>
      </c>
      <c r="N764" s="13" t="e">
        <f>(Table2[[#This Row],[Score Improvement]]/Table2[[#This Row],[Pre-Training Score]])</f>
        <v>#DIV/0!</v>
      </c>
    </row>
    <row r="765" spans="1:14" x14ac:dyDescent="0.25">
      <c r="A765" t="s">
        <v>12917</v>
      </c>
      <c r="B765" t="s">
        <v>12916</v>
      </c>
      <c r="C765" t="s">
        <v>12899</v>
      </c>
      <c r="D765" s="1">
        <v>46134</v>
      </c>
      <c r="E765">
        <v>2</v>
      </c>
      <c r="F765" t="s">
        <v>7094</v>
      </c>
      <c r="G765" t="s">
        <v>69</v>
      </c>
      <c r="H765" t="s">
        <v>45</v>
      </c>
      <c r="I765">
        <v>2500</v>
      </c>
      <c r="J765" t="s">
        <v>12894</v>
      </c>
      <c r="K765">
        <v>71.900000000000006</v>
      </c>
      <c r="L765">
        <v>100</v>
      </c>
      <c r="M765" s="9">
        <f>Table2[[#This Row],[Post-Training Score]]-Table2[[#This Row],[Pre-Training Score]]</f>
        <v>28.099999999999994</v>
      </c>
      <c r="N765" s="13">
        <f>(Table2[[#This Row],[Score Improvement]]/Table2[[#This Row],[Pre-Training Score]])</f>
        <v>0.39082058414464521</v>
      </c>
    </row>
    <row r="766" spans="1:14" x14ac:dyDescent="0.25">
      <c r="A766" t="s">
        <v>12917</v>
      </c>
      <c r="B766" t="s">
        <v>12916</v>
      </c>
      <c r="C766" t="s">
        <v>12899</v>
      </c>
      <c r="D766" s="1">
        <v>46134</v>
      </c>
      <c r="E766">
        <v>2</v>
      </c>
      <c r="F766" t="s">
        <v>494</v>
      </c>
      <c r="G766" t="s">
        <v>100</v>
      </c>
      <c r="H766" t="s">
        <v>45</v>
      </c>
      <c r="I766">
        <v>2500</v>
      </c>
      <c r="J766" t="s">
        <v>12894</v>
      </c>
      <c r="K766">
        <v>42.6</v>
      </c>
      <c r="L766">
        <v>69.400000000000006</v>
      </c>
      <c r="M766" s="9">
        <f>Table2[[#This Row],[Post-Training Score]]-Table2[[#This Row],[Pre-Training Score]]</f>
        <v>26.800000000000004</v>
      </c>
      <c r="N766" s="13">
        <f>(Table2[[#This Row],[Score Improvement]]/Table2[[#This Row],[Pre-Training Score]])</f>
        <v>0.62910798122065736</v>
      </c>
    </row>
    <row r="767" spans="1:14" x14ac:dyDescent="0.25">
      <c r="A767" t="s">
        <v>12918</v>
      </c>
      <c r="B767" t="s">
        <v>12916</v>
      </c>
      <c r="C767" t="s">
        <v>12899</v>
      </c>
      <c r="D767" s="1">
        <v>46123</v>
      </c>
      <c r="E767">
        <v>2</v>
      </c>
      <c r="F767" t="s">
        <v>3079</v>
      </c>
      <c r="G767" t="s">
        <v>73</v>
      </c>
      <c r="H767" t="s">
        <v>61</v>
      </c>
      <c r="I767">
        <v>2500</v>
      </c>
      <c r="J767" t="s">
        <v>12894</v>
      </c>
      <c r="K767">
        <v>57.6</v>
      </c>
      <c r="L767">
        <v>89.8</v>
      </c>
      <c r="M767" s="9">
        <f>Table2[[#This Row],[Post-Training Score]]-Table2[[#This Row],[Pre-Training Score]]</f>
        <v>32.199999999999996</v>
      </c>
      <c r="N767" s="13">
        <f>(Table2[[#This Row],[Score Improvement]]/Table2[[#This Row],[Pre-Training Score]])</f>
        <v>0.55902777777777768</v>
      </c>
    </row>
    <row r="768" spans="1:14" x14ac:dyDescent="0.25">
      <c r="A768" t="s">
        <v>12918</v>
      </c>
      <c r="B768" t="s">
        <v>12916</v>
      </c>
      <c r="C768" t="s">
        <v>12899</v>
      </c>
      <c r="D768" s="1">
        <v>46123</v>
      </c>
      <c r="E768">
        <v>2</v>
      </c>
      <c r="F768" t="s">
        <v>9501</v>
      </c>
      <c r="G768" t="s">
        <v>79</v>
      </c>
      <c r="H768" t="s">
        <v>45</v>
      </c>
      <c r="I768">
        <v>2500</v>
      </c>
      <c r="J768" t="s">
        <v>12894</v>
      </c>
      <c r="K768">
        <v>44.1</v>
      </c>
      <c r="L768">
        <v>51.1</v>
      </c>
      <c r="M768" s="9">
        <f>Table2[[#This Row],[Post-Training Score]]-Table2[[#This Row],[Pre-Training Score]]</f>
        <v>7</v>
      </c>
      <c r="N768" s="13">
        <f>(Table2[[#This Row],[Score Improvement]]/Table2[[#This Row],[Pre-Training Score]])</f>
        <v>0.15873015873015872</v>
      </c>
    </row>
    <row r="769" spans="1:14" x14ac:dyDescent="0.25">
      <c r="A769" t="s">
        <v>12918</v>
      </c>
      <c r="B769" t="s">
        <v>12916</v>
      </c>
      <c r="C769" t="s">
        <v>12899</v>
      </c>
      <c r="D769" s="1">
        <v>46123</v>
      </c>
      <c r="E769">
        <v>2</v>
      </c>
      <c r="F769" t="s">
        <v>610</v>
      </c>
      <c r="G769" t="s">
        <v>136</v>
      </c>
      <c r="H769" t="s">
        <v>45</v>
      </c>
      <c r="I769">
        <v>2500</v>
      </c>
      <c r="J769" t="s">
        <v>12894</v>
      </c>
      <c r="K769">
        <v>44.7</v>
      </c>
      <c r="L769">
        <v>73.900000000000006</v>
      </c>
      <c r="M769" s="9">
        <f>Table2[[#This Row],[Post-Training Score]]-Table2[[#This Row],[Pre-Training Score]]</f>
        <v>29.200000000000003</v>
      </c>
      <c r="N769" s="13">
        <f>(Table2[[#This Row],[Score Improvement]]/Table2[[#This Row],[Pre-Training Score]])</f>
        <v>0.65324384787472034</v>
      </c>
    </row>
    <row r="770" spans="1:14" x14ac:dyDescent="0.25">
      <c r="A770" t="s">
        <v>12918</v>
      </c>
      <c r="B770" t="s">
        <v>12916</v>
      </c>
      <c r="C770" t="s">
        <v>12899</v>
      </c>
      <c r="D770" s="1">
        <v>46123</v>
      </c>
      <c r="E770">
        <v>2</v>
      </c>
      <c r="F770" t="s">
        <v>8715</v>
      </c>
      <c r="G770" t="s">
        <v>39</v>
      </c>
      <c r="H770" t="s">
        <v>137</v>
      </c>
      <c r="I770">
        <v>2500</v>
      </c>
      <c r="J770" t="s">
        <v>12894</v>
      </c>
      <c r="K770">
        <v>40.200000000000003</v>
      </c>
      <c r="L770">
        <v>67.2</v>
      </c>
      <c r="M770" s="9">
        <f>Table2[[#This Row],[Post-Training Score]]-Table2[[#This Row],[Pre-Training Score]]</f>
        <v>27</v>
      </c>
      <c r="N770" s="13">
        <f>(Table2[[#This Row],[Score Improvement]]/Table2[[#This Row],[Pre-Training Score]])</f>
        <v>0.67164179104477606</v>
      </c>
    </row>
    <row r="771" spans="1:14" x14ac:dyDescent="0.25">
      <c r="A771" t="s">
        <v>12918</v>
      </c>
      <c r="B771" t="s">
        <v>12916</v>
      </c>
      <c r="C771" t="s">
        <v>12899</v>
      </c>
      <c r="D771" s="1">
        <v>46123</v>
      </c>
      <c r="E771">
        <v>2</v>
      </c>
      <c r="F771" t="s">
        <v>3676</v>
      </c>
      <c r="G771" t="s">
        <v>79</v>
      </c>
      <c r="H771" t="s">
        <v>45</v>
      </c>
      <c r="I771">
        <v>2500</v>
      </c>
      <c r="J771" t="s">
        <v>12894</v>
      </c>
      <c r="K771">
        <v>58.5</v>
      </c>
      <c r="L771">
        <v>68</v>
      </c>
      <c r="M771" s="9">
        <f>Table2[[#This Row],[Post-Training Score]]-Table2[[#This Row],[Pre-Training Score]]</f>
        <v>9.5</v>
      </c>
      <c r="N771" s="13">
        <f>(Table2[[#This Row],[Score Improvement]]/Table2[[#This Row],[Pre-Training Score]])</f>
        <v>0.1623931623931624</v>
      </c>
    </row>
    <row r="772" spans="1:14" x14ac:dyDescent="0.25">
      <c r="A772" t="s">
        <v>12918</v>
      </c>
      <c r="B772" t="s">
        <v>12916</v>
      </c>
      <c r="C772" t="s">
        <v>12899</v>
      </c>
      <c r="D772" s="1">
        <v>46123</v>
      </c>
      <c r="E772">
        <v>2</v>
      </c>
      <c r="F772" t="s">
        <v>9801</v>
      </c>
      <c r="G772" t="s">
        <v>136</v>
      </c>
      <c r="H772" t="s">
        <v>61</v>
      </c>
      <c r="I772">
        <v>2500</v>
      </c>
      <c r="J772" t="s">
        <v>12894</v>
      </c>
      <c r="K772">
        <v>53.2</v>
      </c>
      <c r="L772">
        <v>85.5</v>
      </c>
      <c r="M772" s="9">
        <f>Table2[[#This Row],[Post-Training Score]]-Table2[[#This Row],[Pre-Training Score]]</f>
        <v>32.299999999999997</v>
      </c>
      <c r="N772" s="13">
        <f>(Table2[[#This Row],[Score Improvement]]/Table2[[#This Row],[Pre-Training Score]])</f>
        <v>0.6071428571428571</v>
      </c>
    </row>
    <row r="773" spans="1:14" x14ac:dyDescent="0.25">
      <c r="A773" t="s">
        <v>12918</v>
      </c>
      <c r="B773" t="s">
        <v>12916</v>
      </c>
      <c r="C773" t="s">
        <v>12899</v>
      </c>
      <c r="D773" s="1">
        <v>46123</v>
      </c>
      <c r="E773">
        <v>2</v>
      </c>
      <c r="F773" t="s">
        <v>5041</v>
      </c>
      <c r="G773" t="s">
        <v>69</v>
      </c>
      <c r="H773" t="s">
        <v>61</v>
      </c>
      <c r="I773">
        <v>2500</v>
      </c>
      <c r="J773" t="s">
        <v>12894</v>
      </c>
      <c r="K773">
        <v>59.8</v>
      </c>
      <c r="L773">
        <v>81.599999999999994</v>
      </c>
      <c r="M773" s="9">
        <f>Table2[[#This Row],[Post-Training Score]]-Table2[[#This Row],[Pre-Training Score]]</f>
        <v>21.799999999999997</v>
      </c>
      <c r="N773" s="13">
        <f>(Table2[[#This Row],[Score Improvement]]/Table2[[#This Row],[Pre-Training Score]])</f>
        <v>0.36454849498327757</v>
      </c>
    </row>
    <row r="774" spans="1:14" x14ac:dyDescent="0.25">
      <c r="A774" t="s">
        <v>12918</v>
      </c>
      <c r="B774" t="s">
        <v>12916</v>
      </c>
      <c r="C774" t="s">
        <v>12899</v>
      </c>
      <c r="D774" s="1">
        <v>46123</v>
      </c>
      <c r="E774">
        <v>2</v>
      </c>
      <c r="F774" t="s">
        <v>2790</v>
      </c>
      <c r="G774" t="s">
        <v>39</v>
      </c>
      <c r="H774" t="s">
        <v>61</v>
      </c>
      <c r="I774">
        <v>2500</v>
      </c>
      <c r="J774" t="s">
        <v>12894</v>
      </c>
      <c r="K774">
        <v>57.2</v>
      </c>
      <c r="L774">
        <v>83.7</v>
      </c>
      <c r="M774" s="9">
        <f>Table2[[#This Row],[Post-Training Score]]-Table2[[#This Row],[Pre-Training Score]]</f>
        <v>26.5</v>
      </c>
      <c r="N774" s="13">
        <f>(Table2[[#This Row],[Score Improvement]]/Table2[[#This Row],[Pre-Training Score]])</f>
        <v>0.46328671328671328</v>
      </c>
    </row>
    <row r="775" spans="1:14" x14ac:dyDescent="0.25">
      <c r="A775" t="s">
        <v>12918</v>
      </c>
      <c r="B775" t="s">
        <v>12916</v>
      </c>
      <c r="C775" t="s">
        <v>12899</v>
      </c>
      <c r="D775" s="1">
        <v>46123</v>
      </c>
      <c r="E775">
        <v>2</v>
      </c>
      <c r="F775" t="s">
        <v>9195</v>
      </c>
      <c r="G775" t="s">
        <v>136</v>
      </c>
      <c r="H775" t="s">
        <v>61</v>
      </c>
      <c r="I775">
        <v>2500</v>
      </c>
      <c r="J775" t="s">
        <v>12894</v>
      </c>
      <c r="K775">
        <v>48</v>
      </c>
      <c r="L775">
        <v>77</v>
      </c>
      <c r="M775" s="9">
        <f>Table2[[#This Row],[Post-Training Score]]-Table2[[#This Row],[Pre-Training Score]]</f>
        <v>29</v>
      </c>
      <c r="N775" s="13">
        <f>(Table2[[#This Row],[Score Improvement]]/Table2[[#This Row],[Pre-Training Score]])</f>
        <v>0.60416666666666663</v>
      </c>
    </row>
    <row r="776" spans="1:14" x14ac:dyDescent="0.25">
      <c r="A776" t="s">
        <v>12918</v>
      </c>
      <c r="B776" t="s">
        <v>12916</v>
      </c>
      <c r="C776" t="s">
        <v>12899</v>
      </c>
      <c r="D776" s="1">
        <v>46123</v>
      </c>
      <c r="E776">
        <v>2</v>
      </c>
      <c r="F776" t="s">
        <v>10133</v>
      </c>
      <c r="G776" t="s">
        <v>30</v>
      </c>
      <c r="H776" t="s">
        <v>45</v>
      </c>
      <c r="I776">
        <v>2500</v>
      </c>
      <c r="J776" t="s">
        <v>12895</v>
      </c>
      <c r="M776" s="9">
        <f>Table2[[#This Row],[Post-Training Score]]-Table2[[#This Row],[Pre-Training Score]]</f>
        <v>0</v>
      </c>
      <c r="N776" s="13" t="e">
        <f>(Table2[[#This Row],[Score Improvement]]/Table2[[#This Row],[Pre-Training Score]])</f>
        <v>#DIV/0!</v>
      </c>
    </row>
    <row r="777" spans="1:14" x14ac:dyDescent="0.25">
      <c r="A777" t="s">
        <v>12918</v>
      </c>
      <c r="B777" t="s">
        <v>12916</v>
      </c>
      <c r="C777" t="s">
        <v>12899</v>
      </c>
      <c r="D777" s="1">
        <v>46123</v>
      </c>
      <c r="E777">
        <v>2</v>
      </c>
      <c r="F777" t="s">
        <v>4704</v>
      </c>
      <c r="G777" t="s">
        <v>86</v>
      </c>
      <c r="H777" t="s">
        <v>45</v>
      </c>
      <c r="I777">
        <v>2500</v>
      </c>
      <c r="J777" t="s">
        <v>12894</v>
      </c>
      <c r="K777">
        <v>55.2</v>
      </c>
      <c r="L777">
        <v>72.7</v>
      </c>
      <c r="M777" s="9">
        <f>Table2[[#This Row],[Post-Training Score]]-Table2[[#This Row],[Pre-Training Score]]</f>
        <v>17.5</v>
      </c>
      <c r="N777" s="13">
        <f>(Table2[[#This Row],[Score Improvement]]/Table2[[#This Row],[Pre-Training Score]])</f>
        <v>0.31702898550724634</v>
      </c>
    </row>
    <row r="778" spans="1:14" x14ac:dyDescent="0.25">
      <c r="A778" t="s">
        <v>12918</v>
      </c>
      <c r="B778" t="s">
        <v>12916</v>
      </c>
      <c r="C778" t="s">
        <v>12899</v>
      </c>
      <c r="D778" s="1">
        <v>46123</v>
      </c>
      <c r="E778">
        <v>2</v>
      </c>
      <c r="F778" t="s">
        <v>5726</v>
      </c>
      <c r="G778" t="s">
        <v>73</v>
      </c>
      <c r="H778" t="s">
        <v>32</v>
      </c>
      <c r="I778">
        <v>2500</v>
      </c>
      <c r="J778" t="s">
        <v>12895</v>
      </c>
      <c r="M778" s="9">
        <f>Table2[[#This Row],[Post-Training Score]]-Table2[[#This Row],[Pre-Training Score]]</f>
        <v>0</v>
      </c>
      <c r="N778" s="13" t="e">
        <f>(Table2[[#This Row],[Score Improvement]]/Table2[[#This Row],[Pre-Training Score]])</f>
        <v>#DIV/0!</v>
      </c>
    </row>
    <row r="779" spans="1:14" x14ac:dyDescent="0.25">
      <c r="A779" t="s">
        <v>12918</v>
      </c>
      <c r="B779" t="s">
        <v>12916</v>
      </c>
      <c r="C779" t="s">
        <v>12899</v>
      </c>
      <c r="D779" s="1">
        <v>46123</v>
      </c>
      <c r="E779">
        <v>2</v>
      </c>
      <c r="F779" t="s">
        <v>3583</v>
      </c>
      <c r="G779" t="s">
        <v>43</v>
      </c>
      <c r="H779" t="s">
        <v>61</v>
      </c>
      <c r="I779">
        <v>2500</v>
      </c>
      <c r="J779" t="s">
        <v>12894</v>
      </c>
      <c r="K779">
        <v>68.7</v>
      </c>
      <c r="L779">
        <v>83.9</v>
      </c>
      <c r="M779" s="9">
        <f>Table2[[#This Row],[Post-Training Score]]-Table2[[#This Row],[Pre-Training Score]]</f>
        <v>15.200000000000003</v>
      </c>
      <c r="N779" s="13">
        <f>(Table2[[#This Row],[Score Improvement]]/Table2[[#This Row],[Pre-Training Score]])</f>
        <v>0.22125181950509465</v>
      </c>
    </row>
    <row r="780" spans="1:14" x14ac:dyDescent="0.25">
      <c r="A780" t="s">
        <v>12918</v>
      </c>
      <c r="B780" t="s">
        <v>12916</v>
      </c>
      <c r="C780" t="s">
        <v>12899</v>
      </c>
      <c r="D780" s="1">
        <v>46123</v>
      </c>
      <c r="E780">
        <v>2</v>
      </c>
      <c r="F780" t="s">
        <v>5844</v>
      </c>
      <c r="G780" t="s">
        <v>43</v>
      </c>
      <c r="H780" t="s">
        <v>93</v>
      </c>
      <c r="I780">
        <v>2500</v>
      </c>
      <c r="J780" t="s">
        <v>12894</v>
      </c>
      <c r="K780">
        <v>63.6</v>
      </c>
      <c r="L780">
        <v>88.8</v>
      </c>
      <c r="M780" s="9">
        <f>Table2[[#This Row],[Post-Training Score]]-Table2[[#This Row],[Pre-Training Score]]</f>
        <v>25.199999999999996</v>
      </c>
      <c r="N780" s="13">
        <f>(Table2[[#This Row],[Score Improvement]]/Table2[[#This Row],[Pre-Training Score]])</f>
        <v>0.39622641509433953</v>
      </c>
    </row>
    <row r="781" spans="1:14" x14ac:dyDescent="0.25">
      <c r="A781" t="s">
        <v>12918</v>
      </c>
      <c r="B781" t="s">
        <v>12916</v>
      </c>
      <c r="C781" t="s">
        <v>12899</v>
      </c>
      <c r="D781" s="1">
        <v>46123</v>
      </c>
      <c r="E781">
        <v>2</v>
      </c>
      <c r="F781" t="s">
        <v>3480</v>
      </c>
      <c r="G781" t="s">
        <v>30</v>
      </c>
      <c r="H781" t="s">
        <v>45</v>
      </c>
      <c r="I781">
        <v>2500</v>
      </c>
      <c r="J781" t="s">
        <v>12894</v>
      </c>
      <c r="K781">
        <v>41.3</v>
      </c>
      <c r="L781">
        <v>74.099999999999994</v>
      </c>
      <c r="M781" s="9">
        <f>Table2[[#This Row],[Post-Training Score]]-Table2[[#This Row],[Pre-Training Score]]</f>
        <v>32.799999999999997</v>
      </c>
      <c r="N781" s="13">
        <f>(Table2[[#This Row],[Score Improvement]]/Table2[[#This Row],[Pre-Training Score]])</f>
        <v>0.79418886198547212</v>
      </c>
    </row>
    <row r="782" spans="1:14" x14ac:dyDescent="0.25">
      <c r="A782" t="s">
        <v>12918</v>
      </c>
      <c r="B782" t="s">
        <v>12916</v>
      </c>
      <c r="C782" t="s">
        <v>12899</v>
      </c>
      <c r="D782" s="1">
        <v>46123</v>
      </c>
      <c r="E782">
        <v>2</v>
      </c>
      <c r="F782" t="s">
        <v>9242</v>
      </c>
      <c r="G782" t="s">
        <v>30</v>
      </c>
      <c r="H782" t="s">
        <v>137</v>
      </c>
      <c r="I782">
        <v>2500</v>
      </c>
      <c r="J782" t="s">
        <v>12894</v>
      </c>
      <c r="K782">
        <v>66</v>
      </c>
      <c r="L782">
        <v>93.4</v>
      </c>
      <c r="M782" s="9">
        <f>Table2[[#This Row],[Post-Training Score]]-Table2[[#This Row],[Pre-Training Score]]</f>
        <v>27.400000000000006</v>
      </c>
      <c r="N782" s="13">
        <f>(Table2[[#This Row],[Score Improvement]]/Table2[[#This Row],[Pre-Training Score]])</f>
        <v>0.41515151515151522</v>
      </c>
    </row>
    <row r="783" spans="1:14" x14ac:dyDescent="0.25">
      <c r="A783" t="s">
        <v>12918</v>
      </c>
      <c r="B783" t="s">
        <v>12916</v>
      </c>
      <c r="C783" t="s">
        <v>12899</v>
      </c>
      <c r="D783" s="1">
        <v>46123</v>
      </c>
      <c r="E783">
        <v>2</v>
      </c>
      <c r="F783" t="s">
        <v>10376</v>
      </c>
      <c r="G783" t="s">
        <v>79</v>
      </c>
      <c r="H783" t="s">
        <v>32</v>
      </c>
      <c r="I783">
        <v>2500</v>
      </c>
      <c r="J783" t="s">
        <v>12894</v>
      </c>
      <c r="K783">
        <v>65.400000000000006</v>
      </c>
      <c r="L783">
        <v>82.4</v>
      </c>
      <c r="M783" s="9">
        <f>Table2[[#This Row],[Post-Training Score]]-Table2[[#This Row],[Pre-Training Score]]</f>
        <v>17</v>
      </c>
      <c r="N783" s="13">
        <f>(Table2[[#This Row],[Score Improvement]]/Table2[[#This Row],[Pre-Training Score]])</f>
        <v>0.25993883792048927</v>
      </c>
    </row>
    <row r="784" spans="1:14" x14ac:dyDescent="0.25">
      <c r="A784" t="s">
        <v>12918</v>
      </c>
      <c r="B784" t="s">
        <v>12916</v>
      </c>
      <c r="C784" t="s">
        <v>12899</v>
      </c>
      <c r="D784" s="1">
        <v>46123</v>
      </c>
      <c r="E784">
        <v>2</v>
      </c>
      <c r="F784" t="s">
        <v>11010</v>
      </c>
      <c r="G784" t="s">
        <v>30</v>
      </c>
      <c r="H784" t="s">
        <v>45</v>
      </c>
      <c r="I784">
        <v>2500</v>
      </c>
      <c r="J784" t="s">
        <v>12894</v>
      </c>
      <c r="K784">
        <v>58.5</v>
      </c>
      <c r="L784">
        <v>89.4</v>
      </c>
      <c r="M784" s="9">
        <f>Table2[[#This Row],[Post-Training Score]]-Table2[[#This Row],[Pre-Training Score]]</f>
        <v>30.900000000000006</v>
      </c>
      <c r="N784" s="13">
        <f>(Table2[[#This Row],[Score Improvement]]/Table2[[#This Row],[Pre-Training Score]])</f>
        <v>0.52820512820512833</v>
      </c>
    </row>
    <row r="785" spans="1:14" x14ac:dyDescent="0.25">
      <c r="A785" t="s">
        <v>12918</v>
      </c>
      <c r="B785" t="s">
        <v>12916</v>
      </c>
      <c r="C785" t="s">
        <v>12899</v>
      </c>
      <c r="D785" s="1">
        <v>46123</v>
      </c>
      <c r="E785">
        <v>2</v>
      </c>
      <c r="F785" t="s">
        <v>8919</v>
      </c>
      <c r="G785" t="s">
        <v>19</v>
      </c>
      <c r="H785" t="s">
        <v>145</v>
      </c>
      <c r="I785">
        <v>2500</v>
      </c>
      <c r="J785" t="s">
        <v>12894</v>
      </c>
      <c r="K785">
        <v>55.2</v>
      </c>
      <c r="L785">
        <v>79.400000000000006</v>
      </c>
      <c r="M785" s="9">
        <f>Table2[[#This Row],[Post-Training Score]]-Table2[[#This Row],[Pre-Training Score]]</f>
        <v>24.200000000000003</v>
      </c>
      <c r="N785" s="13">
        <f>(Table2[[#This Row],[Score Improvement]]/Table2[[#This Row],[Pre-Training Score]])</f>
        <v>0.43840579710144928</v>
      </c>
    </row>
    <row r="786" spans="1:14" x14ac:dyDescent="0.25">
      <c r="A786" t="s">
        <v>12918</v>
      </c>
      <c r="B786" t="s">
        <v>12916</v>
      </c>
      <c r="C786" t="s">
        <v>12899</v>
      </c>
      <c r="D786" s="1">
        <v>46123</v>
      </c>
      <c r="E786">
        <v>2</v>
      </c>
      <c r="F786" t="s">
        <v>2399</v>
      </c>
      <c r="G786" t="s">
        <v>39</v>
      </c>
      <c r="H786" t="s">
        <v>145</v>
      </c>
      <c r="I786">
        <v>2500</v>
      </c>
      <c r="J786" t="s">
        <v>12894</v>
      </c>
      <c r="K786">
        <v>74.599999999999994</v>
      </c>
      <c r="L786">
        <v>83.1</v>
      </c>
      <c r="M786" s="9">
        <f>Table2[[#This Row],[Post-Training Score]]-Table2[[#This Row],[Pre-Training Score]]</f>
        <v>8.5</v>
      </c>
      <c r="N786" s="13">
        <f>(Table2[[#This Row],[Score Improvement]]/Table2[[#This Row],[Pre-Training Score]])</f>
        <v>0.11394101876675604</v>
      </c>
    </row>
    <row r="787" spans="1:14" x14ac:dyDescent="0.25">
      <c r="A787" t="s">
        <v>12918</v>
      </c>
      <c r="B787" t="s">
        <v>12916</v>
      </c>
      <c r="C787" t="s">
        <v>12899</v>
      </c>
      <c r="D787" s="1">
        <v>46123</v>
      </c>
      <c r="E787">
        <v>2</v>
      </c>
      <c r="F787" t="s">
        <v>9562</v>
      </c>
      <c r="G787" t="s">
        <v>43</v>
      </c>
      <c r="H787" t="s">
        <v>32</v>
      </c>
      <c r="I787">
        <v>2500</v>
      </c>
      <c r="J787" t="s">
        <v>12894</v>
      </c>
      <c r="K787">
        <v>40.799999999999997</v>
      </c>
      <c r="L787">
        <v>57.9</v>
      </c>
      <c r="M787" s="9">
        <f>Table2[[#This Row],[Post-Training Score]]-Table2[[#This Row],[Pre-Training Score]]</f>
        <v>17.100000000000001</v>
      </c>
      <c r="N787" s="13">
        <f>(Table2[[#This Row],[Score Improvement]]/Table2[[#This Row],[Pre-Training Score]])</f>
        <v>0.41911764705882359</v>
      </c>
    </row>
    <row r="788" spans="1:14" x14ac:dyDescent="0.25">
      <c r="A788" t="s">
        <v>12918</v>
      </c>
      <c r="B788" t="s">
        <v>12916</v>
      </c>
      <c r="C788" t="s">
        <v>12899</v>
      </c>
      <c r="D788" s="1">
        <v>46123</v>
      </c>
      <c r="E788">
        <v>2</v>
      </c>
      <c r="F788" t="s">
        <v>10634</v>
      </c>
      <c r="G788" t="s">
        <v>19</v>
      </c>
      <c r="H788" t="s">
        <v>137</v>
      </c>
      <c r="I788">
        <v>2500</v>
      </c>
      <c r="J788" t="s">
        <v>12894</v>
      </c>
      <c r="K788">
        <v>41.6</v>
      </c>
      <c r="L788">
        <v>51.2</v>
      </c>
      <c r="M788" s="9">
        <f>Table2[[#This Row],[Post-Training Score]]-Table2[[#This Row],[Pre-Training Score]]</f>
        <v>9.6000000000000014</v>
      </c>
      <c r="N788" s="13">
        <f>(Table2[[#This Row],[Score Improvement]]/Table2[[#This Row],[Pre-Training Score]])</f>
        <v>0.23076923076923078</v>
      </c>
    </row>
    <row r="789" spans="1:14" x14ac:dyDescent="0.25">
      <c r="A789" t="s">
        <v>12918</v>
      </c>
      <c r="B789" t="s">
        <v>12916</v>
      </c>
      <c r="C789" t="s">
        <v>12899</v>
      </c>
      <c r="D789" s="1">
        <v>46123</v>
      </c>
      <c r="E789">
        <v>2</v>
      </c>
      <c r="F789" t="s">
        <v>6269</v>
      </c>
      <c r="G789" t="s">
        <v>19</v>
      </c>
      <c r="H789" t="s">
        <v>145</v>
      </c>
      <c r="I789">
        <v>2500</v>
      </c>
      <c r="J789" t="s">
        <v>12894</v>
      </c>
      <c r="K789">
        <v>57.4</v>
      </c>
      <c r="L789">
        <v>80.900000000000006</v>
      </c>
      <c r="M789" s="9">
        <f>Table2[[#This Row],[Post-Training Score]]-Table2[[#This Row],[Pre-Training Score]]</f>
        <v>23.500000000000007</v>
      </c>
      <c r="N789" s="13">
        <f>(Table2[[#This Row],[Score Improvement]]/Table2[[#This Row],[Pre-Training Score]])</f>
        <v>0.40940766550522661</v>
      </c>
    </row>
    <row r="790" spans="1:14" x14ac:dyDescent="0.25">
      <c r="A790" t="s">
        <v>12918</v>
      </c>
      <c r="B790" t="s">
        <v>12916</v>
      </c>
      <c r="C790" t="s">
        <v>12899</v>
      </c>
      <c r="D790" s="1">
        <v>46123</v>
      </c>
      <c r="E790">
        <v>2</v>
      </c>
      <c r="F790" t="s">
        <v>345</v>
      </c>
      <c r="G790" t="s">
        <v>86</v>
      </c>
      <c r="H790" t="s">
        <v>93</v>
      </c>
      <c r="I790">
        <v>2500</v>
      </c>
      <c r="J790" t="s">
        <v>12894</v>
      </c>
      <c r="K790">
        <v>47.1</v>
      </c>
      <c r="L790">
        <v>73.900000000000006</v>
      </c>
      <c r="M790" s="9">
        <f>Table2[[#This Row],[Post-Training Score]]-Table2[[#This Row],[Pre-Training Score]]</f>
        <v>26.800000000000004</v>
      </c>
      <c r="N790" s="13">
        <f>(Table2[[#This Row],[Score Improvement]]/Table2[[#This Row],[Pre-Training Score]])</f>
        <v>0.56900212314225063</v>
      </c>
    </row>
    <row r="791" spans="1:14" x14ac:dyDescent="0.25">
      <c r="A791" t="s">
        <v>12918</v>
      </c>
      <c r="B791" t="s">
        <v>12916</v>
      </c>
      <c r="C791" t="s">
        <v>12899</v>
      </c>
      <c r="D791" s="1">
        <v>46123</v>
      </c>
      <c r="E791">
        <v>2</v>
      </c>
      <c r="F791" t="s">
        <v>7141</v>
      </c>
      <c r="G791" t="s">
        <v>39</v>
      </c>
      <c r="H791" t="s">
        <v>137</v>
      </c>
      <c r="I791">
        <v>2500</v>
      </c>
      <c r="J791" t="s">
        <v>12894</v>
      </c>
      <c r="K791">
        <v>40.200000000000003</v>
      </c>
      <c r="L791">
        <v>63</v>
      </c>
      <c r="M791" s="9">
        <f>Table2[[#This Row],[Post-Training Score]]-Table2[[#This Row],[Pre-Training Score]]</f>
        <v>22.799999999999997</v>
      </c>
      <c r="N791" s="13">
        <f>(Table2[[#This Row],[Score Improvement]]/Table2[[#This Row],[Pre-Training Score]])</f>
        <v>0.56716417910447747</v>
      </c>
    </row>
    <row r="792" spans="1:14" x14ac:dyDescent="0.25">
      <c r="A792" t="s">
        <v>12918</v>
      </c>
      <c r="B792" t="s">
        <v>12916</v>
      </c>
      <c r="C792" t="s">
        <v>12899</v>
      </c>
      <c r="D792" s="1">
        <v>46123</v>
      </c>
      <c r="E792">
        <v>2</v>
      </c>
      <c r="F792" t="s">
        <v>6665</v>
      </c>
      <c r="G792" t="s">
        <v>86</v>
      </c>
      <c r="H792" t="s">
        <v>32</v>
      </c>
      <c r="I792">
        <v>2500</v>
      </c>
      <c r="J792" t="s">
        <v>12894</v>
      </c>
      <c r="K792">
        <v>49.1</v>
      </c>
      <c r="L792">
        <v>69.7</v>
      </c>
      <c r="M792" s="9">
        <f>Table2[[#This Row],[Post-Training Score]]-Table2[[#This Row],[Pre-Training Score]]</f>
        <v>20.6</v>
      </c>
      <c r="N792" s="13">
        <f>(Table2[[#This Row],[Score Improvement]]/Table2[[#This Row],[Pre-Training Score]])</f>
        <v>0.41955193482688391</v>
      </c>
    </row>
    <row r="793" spans="1:14" x14ac:dyDescent="0.25">
      <c r="A793" t="s">
        <v>12918</v>
      </c>
      <c r="B793" t="s">
        <v>12916</v>
      </c>
      <c r="C793" t="s">
        <v>12899</v>
      </c>
      <c r="D793" s="1">
        <v>46123</v>
      </c>
      <c r="E793">
        <v>2</v>
      </c>
      <c r="F793" t="s">
        <v>7612</v>
      </c>
      <c r="G793" t="s">
        <v>73</v>
      </c>
      <c r="H793" t="s">
        <v>93</v>
      </c>
      <c r="I793">
        <v>2500</v>
      </c>
      <c r="J793" t="s">
        <v>12894</v>
      </c>
      <c r="K793">
        <v>42.5</v>
      </c>
      <c r="L793">
        <v>74</v>
      </c>
      <c r="M793" s="9">
        <f>Table2[[#This Row],[Post-Training Score]]-Table2[[#This Row],[Pre-Training Score]]</f>
        <v>31.5</v>
      </c>
      <c r="N793" s="13">
        <f>(Table2[[#This Row],[Score Improvement]]/Table2[[#This Row],[Pre-Training Score]])</f>
        <v>0.74117647058823533</v>
      </c>
    </row>
    <row r="794" spans="1:14" x14ac:dyDescent="0.25">
      <c r="A794" t="s">
        <v>12918</v>
      </c>
      <c r="B794" t="s">
        <v>12916</v>
      </c>
      <c r="C794" t="s">
        <v>12899</v>
      </c>
      <c r="D794" s="1">
        <v>46123</v>
      </c>
      <c r="E794">
        <v>2</v>
      </c>
      <c r="F794" t="s">
        <v>2875</v>
      </c>
      <c r="G794" t="s">
        <v>136</v>
      </c>
      <c r="H794" t="s">
        <v>137</v>
      </c>
      <c r="I794">
        <v>2500</v>
      </c>
      <c r="J794" t="s">
        <v>12894</v>
      </c>
      <c r="K794">
        <v>70.3</v>
      </c>
      <c r="L794">
        <v>100</v>
      </c>
      <c r="M794" s="9">
        <f>Table2[[#This Row],[Post-Training Score]]-Table2[[#This Row],[Pre-Training Score]]</f>
        <v>29.700000000000003</v>
      </c>
      <c r="N794" s="13">
        <f>(Table2[[#This Row],[Score Improvement]]/Table2[[#This Row],[Pre-Training Score]])</f>
        <v>0.42247510668563304</v>
      </c>
    </row>
    <row r="795" spans="1:14" x14ac:dyDescent="0.25">
      <c r="A795" t="s">
        <v>12918</v>
      </c>
      <c r="B795" t="s">
        <v>12916</v>
      </c>
      <c r="C795" t="s">
        <v>12899</v>
      </c>
      <c r="D795" s="1">
        <v>46123</v>
      </c>
      <c r="E795">
        <v>2</v>
      </c>
      <c r="F795" t="s">
        <v>3165</v>
      </c>
      <c r="G795" t="s">
        <v>100</v>
      </c>
      <c r="H795" t="s">
        <v>45</v>
      </c>
      <c r="I795">
        <v>2500</v>
      </c>
      <c r="J795" t="s">
        <v>12894</v>
      </c>
      <c r="K795">
        <v>40</v>
      </c>
      <c r="L795">
        <v>51.1</v>
      </c>
      <c r="M795" s="9">
        <f>Table2[[#This Row],[Post-Training Score]]-Table2[[#This Row],[Pre-Training Score]]</f>
        <v>11.100000000000001</v>
      </c>
      <c r="N795" s="13">
        <f>(Table2[[#This Row],[Score Improvement]]/Table2[[#This Row],[Pre-Training Score]])</f>
        <v>0.27750000000000002</v>
      </c>
    </row>
    <row r="796" spans="1:14" x14ac:dyDescent="0.25">
      <c r="A796" t="s">
        <v>12918</v>
      </c>
      <c r="B796" t="s">
        <v>12916</v>
      </c>
      <c r="C796" t="s">
        <v>12899</v>
      </c>
      <c r="D796" s="1">
        <v>46123</v>
      </c>
      <c r="E796">
        <v>2</v>
      </c>
      <c r="F796" t="s">
        <v>570</v>
      </c>
      <c r="G796" t="s">
        <v>39</v>
      </c>
      <c r="H796" t="s">
        <v>21</v>
      </c>
      <c r="I796">
        <v>2500</v>
      </c>
      <c r="J796" t="s">
        <v>12894</v>
      </c>
      <c r="K796">
        <v>47.6</v>
      </c>
      <c r="L796">
        <v>76</v>
      </c>
      <c r="M796" s="9">
        <f>Table2[[#This Row],[Post-Training Score]]-Table2[[#This Row],[Pre-Training Score]]</f>
        <v>28.4</v>
      </c>
      <c r="N796" s="13">
        <f>(Table2[[#This Row],[Score Improvement]]/Table2[[#This Row],[Pre-Training Score]])</f>
        <v>0.59663865546218486</v>
      </c>
    </row>
    <row r="797" spans="1:14" x14ac:dyDescent="0.25">
      <c r="A797" t="s">
        <v>12918</v>
      </c>
      <c r="B797" t="s">
        <v>12916</v>
      </c>
      <c r="C797" t="s">
        <v>12899</v>
      </c>
      <c r="D797" s="1">
        <v>46123</v>
      </c>
      <c r="E797">
        <v>2</v>
      </c>
      <c r="F797" t="s">
        <v>8794</v>
      </c>
      <c r="G797" t="s">
        <v>100</v>
      </c>
      <c r="H797" t="s">
        <v>45</v>
      </c>
      <c r="I797">
        <v>2500</v>
      </c>
      <c r="J797" t="s">
        <v>12894</v>
      </c>
      <c r="K797">
        <v>74.3</v>
      </c>
      <c r="L797">
        <v>93.5</v>
      </c>
      <c r="M797" s="9">
        <f>Table2[[#This Row],[Post-Training Score]]-Table2[[#This Row],[Pre-Training Score]]</f>
        <v>19.200000000000003</v>
      </c>
      <c r="N797" s="13">
        <f>(Table2[[#This Row],[Score Improvement]]/Table2[[#This Row],[Pre-Training Score]])</f>
        <v>0.25841184387617772</v>
      </c>
    </row>
    <row r="798" spans="1:14" x14ac:dyDescent="0.25">
      <c r="A798" t="s">
        <v>12918</v>
      </c>
      <c r="B798" t="s">
        <v>12916</v>
      </c>
      <c r="C798" t="s">
        <v>12899</v>
      </c>
      <c r="D798" s="1">
        <v>46123</v>
      </c>
      <c r="E798">
        <v>2</v>
      </c>
      <c r="F798" t="s">
        <v>2718</v>
      </c>
      <c r="G798" t="s">
        <v>86</v>
      </c>
      <c r="H798" t="s">
        <v>45</v>
      </c>
      <c r="I798">
        <v>2500</v>
      </c>
      <c r="J798" t="s">
        <v>12894</v>
      </c>
      <c r="K798">
        <v>74.900000000000006</v>
      </c>
      <c r="L798">
        <v>78</v>
      </c>
      <c r="M798" s="9">
        <f>Table2[[#This Row],[Post-Training Score]]-Table2[[#This Row],[Pre-Training Score]]</f>
        <v>3.0999999999999943</v>
      </c>
      <c r="N798" s="13">
        <f>(Table2[[#This Row],[Score Improvement]]/Table2[[#This Row],[Pre-Training Score]])</f>
        <v>4.1388518024031963E-2</v>
      </c>
    </row>
    <row r="799" spans="1:14" x14ac:dyDescent="0.25">
      <c r="A799" t="s">
        <v>12918</v>
      </c>
      <c r="B799" t="s">
        <v>12916</v>
      </c>
      <c r="C799" t="s">
        <v>12899</v>
      </c>
      <c r="D799" s="1">
        <v>46123</v>
      </c>
      <c r="E799">
        <v>2</v>
      </c>
      <c r="F799" t="s">
        <v>3140</v>
      </c>
      <c r="G799" t="s">
        <v>30</v>
      </c>
      <c r="H799" t="s">
        <v>137</v>
      </c>
      <c r="I799">
        <v>2500</v>
      </c>
      <c r="J799" t="s">
        <v>12894</v>
      </c>
      <c r="K799">
        <v>45.4</v>
      </c>
      <c r="L799">
        <v>46</v>
      </c>
      <c r="M799" s="9">
        <f>Table2[[#This Row],[Post-Training Score]]-Table2[[#This Row],[Pre-Training Score]]</f>
        <v>0.60000000000000142</v>
      </c>
      <c r="N799" s="13">
        <f>(Table2[[#This Row],[Score Improvement]]/Table2[[#This Row],[Pre-Training Score]])</f>
        <v>1.3215859030837036E-2</v>
      </c>
    </row>
    <row r="800" spans="1:14" x14ac:dyDescent="0.25">
      <c r="A800" t="s">
        <v>12918</v>
      </c>
      <c r="B800" t="s">
        <v>12916</v>
      </c>
      <c r="C800" t="s">
        <v>12899</v>
      </c>
      <c r="D800" s="1">
        <v>46123</v>
      </c>
      <c r="E800">
        <v>2</v>
      </c>
      <c r="F800" t="s">
        <v>8200</v>
      </c>
      <c r="G800" t="s">
        <v>69</v>
      </c>
      <c r="H800" t="s">
        <v>21</v>
      </c>
      <c r="I800">
        <v>2500</v>
      </c>
      <c r="J800" t="s">
        <v>12894</v>
      </c>
      <c r="K800">
        <v>74.099999999999994</v>
      </c>
      <c r="L800">
        <v>93.6</v>
      </c>
      <c r="M800" s="9">
        <f>Table2[[#This Row],[Post-Training Score]]-Table2[[#This Row],[Pre-Training Score]]</f>
        <v>19.5</v>
      </c>
      <c r="N800" s="13">
        <f>(Table2[[#This Row],[Score Improvement]]/Table2[[#This Row],[Pre-Training Score]])</f>
        <v>0.26315789473684215</v>
      </c>
    </row>
    <row r="801" spans="1:14" x14ac:dyDescent="0.25">
      <c r="A801" t="s">
        <v>12918</v>
      </c>
      <c r="B801" t="s">
        <v>12916</v>
      </c>
      <c r="C801" t="s">
        <v>12899</v>
      </c>
      <c r="D801" s="1">
        <v>46123</v>
      </c>
      <c r="E801">
        <v>2</v>
      </c>
      <c r="F801" t="s">
        <v>10877</v>
      </c>
      <c r="G801" t="s">
        <v>39</v>
      </c>
      <c r="H801" t="s">
        <v>137</v>
      </c>
      <c r="I801">
        <v>2500</v>
      </c>
      <c r="J801" t="s">
        <v>12894</v>
      </c>
      <c r="K801">
        <v>53.6</v>
      </c>
      <c r="L801">
        <v>79.599999999999994</v>
      </c>
      <c r="M801" s="9">
        <f>Table2[[#This Row],[Post-Training Score]]-Table2[[#This Row],[Pre-Training Score]]</f>
        <v>25.999999999999993</v>
      </c>
      <c r="N801" s="13">
        <f>(Table2[[#This Row],[Score Improvement]]/Table2[[#This Row],[Pre-Training Score]])</f>
        <v>0.48507462686567149</v>
      </c>
    </row>
    <row r="802" spans="1:14" x14ac:dyDescent="0.25">
      <c r="A802" t="s">
        <v>12918</v>
      </c>
      <c r="B802" t="s">
        <v>12916</v>
      </c>
      <c r="C802" t="s">
        <v>12899</v>
      </c>
      <c r="D802" s="1">
        <v>46123</v>
      </c>
      <c r="E802">
        <v>2</v>
      </c>
      <c r="F802" t="s">
        <v>10155</v>
      </c>
      <c r="G802" t="s">
        <v>69</v>
      </c>
      <c r="H802" t="s">
        <v>45</v>
      </c>
      <c r="I802">
        <v>2500</v>
      </c>
      <c r="J802" t="s">
        <v>12894</v>
      </c>
      <c r="K802">
        <v>70</v>
      </c>
      <c r="L802">
        <v>76</v>
      </c>
      <c r="M802" s="9">
        <f>Table2[[#This Row],[Post-Training Score]]-Table2[[#This Row],[Pre-Training Score]]</f>
        <v>6</v>
      </c>
      <c r="N802" s="13">
        <f>(Table2[[#This Row],[Score Improvement]]/Table2[[#This Row],[Pre-Training Score]])</f>
        <v>8.5714285714285715E-2</v>
      </c>
    </row>
    <row r="803" spans="1:14" x14ac:dyDescent="0.25">
      <c r="A803" t="s">
        <v>12918</v>
      </c>
      <c r="B803" t="s">
        <v>12916</v>
      </c>
      <c r="C803" t="s">
        <v>12899</v>
      </c>
      <c r="D803" s="1">
        <v>46123</v>
      </c>
      <c r="E803">
        <v>2</v>
      </c>
      <c r="F803" t="s">
        <v>5649</v>
      </c>
      <c r="G803" t="s">
        <v>121</v>
      </c>
      <c r="H803" t="s">
        <v>45</v>
      </c>
      <c r="I803">
        <v>2500</v>
      </c>
      <c r="J803" t="s">
        <v>12894</v>
      </c>
      <c r="K803">
        <v>47.2</v>
      </c>
      <c r="L803">
        <v>45</v>
      </c>
      <c r="M803" s="9">
        <f>Table2[[#This Row],[Post-Training Score]]-Table2[[#This Row],[Pre-Training Score]]</f>
        <v>-2.2000000000000028</v>
      </c>
      <c r="N803" s="13">
        <f>(Table2[[#This Row],[Score Improvement]]/Table2[[#This Row],[Pre-Training Score]])</f>
        <v>-4.661016949152548E-2</v>
      </c>
    </row>
    <row r="804" spans="1:14" x14ac:dyDescent="0.25">
      <c r="A804" t="s">
        <v>12918</v>
      </c>
      <c r="B804" t="s">
        <v>12916</v>
      </c>
      <c r="C804" t="s">
        <v>12899</v>
      </c>
      <c r="D804" s="1">
        <v>46123</v>
      </c>
      <c r="E804">
        <v>2</v>
      </c>
      <c r="F804" t="s">
        <v>10034</v>
      </c>
      <c r="G804" t="s">
        <v>19</v>
      </c>
      <c r="H804" t="s">
        <v>137</v>
      </c>
      <c r="I804">
        <v>2500</v>
      </c>
      <c r="J804" t="s">
        <v>12894</v>
      </c>
      <c r="K804">
        <v>66.2</v>
      </c>
      <c r="L804">
        <v>79</v>
      </c>
      <c r="M804" s="9">
        <f>Table2[[#This Row],[Post-Training Score]]-Table2[[#This Row],[Pre-Training Score]]</f>
        <v>12.799999999999997</v>
      </c>
      <c r="N804" s="13">
        <f>(Table2[[#This Row],[Score Improvement]]/Table2[[#This Row],[Pre-Training Score]])</f>
        <v>0.19335347432024164</v>
      </c>
    </row>
    <row r="805" spans="1:14" x14ac:dyDescent="0.25">
      <c r="A805" t="s">
        <v>12918</v>
      </c>
      <c r="B805" t="s">
        <v>12916</v>
      </c>
      <c r="C805" t="s">
        <v>12899</v>
      </c>
      <c r="D805" s="1">
        <v>46123</v>
      </c>
      <c r="E805">
        <v>2</v>
      </c>
      <c r="F805" t="s">
        <v>442</v>
      </c>
      <c r="G805" t="s">
        <v>69</v>
      </c>
      <c r="H805" t="s">
        <v>45</v>
      </c>
      <c r="I805">
        <v>2500</v>
      </c>
      <c r="J805" t="s">
        <v>12894</v>
      </c>
      <c r="K805">
        <v>56.9</v>
      </c>
      <c r="L805">
        <v>82.8</v>
      </c>
      <c r="M805" s="9">
        <f>Table2[[#This Row],[Post-Training Score]]-Table2[[#This Row],[Pre-Training Score]]</f>
        <v>25.9</v>
      </c>
      <c r="N805" s="13">
        <f>(Table2[[#This Row],[Score Improvement]]/Table2[[#This Row],[Pre-Training Score]])</f>
        <v>0.45518453427065025</v>
      </c>
    </row>
    <row r="806" spans="1:14" x14ac:dyDescent="0.25">
      <c r="A806" t="s">
        <v>12918</v>
      </c>
      <c r="B806" t="s">
        <v>12916</v>
      </c>
      <c r="C806" t="s">
        <v>12899</v>
      </c>
      <c r="D806" s="1">
        <v>46123</v>
      </c>
      <c r="E806">
        <v>2</v>
      </c>
      <c r="F806" t="s">
        <v>2731</v>
      </c>
      <c r="G806" t="s">
        <v>73</v>
      </c>
      <c r="H806" t="s">
        <v>93</v>
      </c>
      <c r="I806">
        <v>2500</v>
      </c>
      <c r="J806" t="s">
        <v>12894</v>
      </c>
      <c r="K806">
        <v>47.5</v>
      </c>
      <c r="L806">
        <v>53</v>
      </c>
      <c r="M806" s="9">
        <f>Table2[[#This Row],[Post-Training Score]]-Table2[[#This Row],[Pre-Training Score]]</f>
        <v>5.5</v>
      </c>
      <c r="N806" s="13">
        <f>(Table2[[#This Row],[Score Improvement]]/Table2[[#This Row],[Pre-Training Score]])</f>
        <v>0.11578947368421053</v>
      </c>
    </row>
    <row r="807" spans="1:14" x14ac:dyDescent="0.25">
      <c r="A807" t="s">
        <v>12918</v>
      </c>
      <c r="B807" t="s">
        <v>12916</v>
      </c>
      <c r="C807" t="s">
        <v>12899</v>
      </c>
      <c r="D807" s="1">
        <v>46123</v>
      </c>
      <c r="E807">
        <v>2</v>
      </c>
      <c r="F807" t="s">
        <v>6070</v>
      </c>
      <c r="G807" t="s">
        <v>136</v>
      </c>
      <c r="H807" t="s">
        <v>21</v>
      </c>
      <c r="I807">
        <v>2500</v>
      </c>
      <c r="J807" t="s">
        <v>12894</v>
      </c>
      <c r="K807">
        <v>42.3</v>
      </c>
      <c r="L807" s="9">
        <v>53</v>
      </c>
      <c r="M807" s="9">
        <f>Table2[[#This Row],[Post-Training Score]]-Table2[[#This Row],[Pre-Training Score]]</f>
        <v>10.700000000000003</v>
      </c>
      <c r="N807" s="13">
        <f>(Table2[[#This Row],[Score Improvement]]/Table2[[#This Row],[Pre-Training Score]])</f>
        <v>0.25295508274231687</v>
      </c>
    </row>
    <row r="808" spans="1:14" x14ac:dyDescent="0.25">
      <c r="A808" t="s">
        <v>12918</v>
      </c>
      <c r="B808" t="s">
        <v>12916</v>
      </c>
      <c r="C808" t="s">
        <v>12899</v>
      </c>
      <c r="D808" s="1">
        <v>46123</v>
      </c>
      <c r="E808">
        <v>2</v>
      </c>
      <c r="F808" t="s">
        <v>5982</v>
      </c>
      <c r="G808" t="s">
        <v>30</v>
      </c>
      <c r="H808" t="s">
        <v>45</v>
      </c>
      <c r="I808">
        <v>2500</v>
      </c>
      <c r="J808" t="s">
        <v>12894</v>
      </c>
      <c r="K808">
        <v>41.5</v>
      </c>
      <c r="L808" s="9">
        <v>53</v>
      </c>
      <c r="M808" s="9">
        <f>Table2[[#This Row],[Post-Training Score]]-Table2[[#This Row],[Pre-Training Score]]</f>
        <v>11.5</v>
      </c>
      <c r="N808" s="13">
        <f>(Table2[[#This Row],[Score Improvement]]/Table2[[#This Row],[Pre-Training Score]])</f>
        <v>0.27710843373493976</v>
      </c>
    </row>
    <row r="809" spans="1:14" x14ac:dyDescent="0.25">
      <c r="A809" t="s">
        <v>12918</v>
      </c>
      <c r="B809" t="s">
        <v>12916</v>
      </c>
      <c r="C809" t="s">
        <v>12899</v>
      </c>
      <c r="D809" s="1">
        <v>46123</v>
      </c>
      <c r="E809">
        <v>2</v>
      </c>
      <c r="F809" t="s">
        <v>10671</v>
      </c>
      <c r="G809" t="s">
        <v>79</v>
      </c>
      <c r="H809" t="s">
        <v>45</v>
      </c>
      <c r="I809">
        <v>2500</v>
      </c>
      <c r="J809" t="s">
        <v>12894</v>
      </c>
      <c r="K809">
        <v>50.7</v>
      </c>
      <c r="L809" s="9">
        <v>53</v>
      </c>
      <c r="M809" s="9">
        <f>Table2[[#This Row],[Post-Training Score]]-Table2[[#This Row],[Pre-Training Score]]</f>
        <v>2.2999999999999972</v>
      </c>
      <c r="N809" s="13">
        <f>(Table2[[#This Row],[Score Improvement]]/Table2[[#This Row],[Pre-Training Score]])</f>
        <v>4.5364891518737613E-2</v>
      </c>
    </row>
    <row r="810" spans="1:14" x14ac:dyDescent="0.25">
      <c r="A810" t="s">
        <v>12918</v>
      </c>
      <c r="B810" t="s">
        <v>12916</v>
      </c>
      <c r="C810" t="s">
        <v>12899</v>
      </c>
      <c r="D810" s="1">
        <v>46123</v>
      </c>
      <c r="E810">
        <v>2</v>
      </c>
      <c r="F810" t="s">
        <v>9747</v>
      </c>
      <c r="G810" t="s">
        <v>100</v>
      </c>
      <c r="H810" t="s">
        <v>45</v>
      </c>
      <c r="I810">
        <v>2500</v>
      </c>
      <c r="J810" t="s">
        <v>12894</v>
      </c>
      <c r="K810">
        <v>61.4</v>
      </c>
      <c r="L810">
        <v>86.6</v>
      </c>
      <c r="M810" s="9">
        <f>Table2[[#This Row],[Post-Training Score]]-Table2[[#This Row],[Pre-Training Score]]</f>
        <v>25.199999999999996</v>
      </c>
      <c r="N810" s="13">
        <f>(Table2[[#This Row],[Score Improvement]]/Table2[[#This Row],[Pre-Training Score]])</f>
        <v>0.4104234527687296</v>
      </c>
    </row>
    <row r="811" spans="1:14" x14ac:dyDescent="0.25">
      <c r="A811" t="s">
        <v>12918</v>
      </c>
      <c r="B811" t="s">
        <v>12916</v>
      </c>
      <c r="C811" t="s">
        <v>12899</v>
      </c>
      <c r="D811" s="1">
        <v>46123</v>
      </c>
      <c r="E811">
        <v>2</v>
      </c>
      <c r="F811" t="s">
        <v>10300</v>
      </c>
      <c r="G811" t="s">
        <v>79</v>
      </c>
      <c r="H811" t="s">
        <v>32</v>
      </c>
      <c r="I811">
        <v>2500</v>
      </c>
      <c r="J811" t="s">
        <v>12894</v>
      </c>
      <c r="K811">
        <v>40.799999999999997</v>
      </c>
      <c r="L811">
        <v>61.9</v>
      </c>
      <c r="M811" s="9">
        <f>Table2[[#This Row],[Post-Training Score]]-Table2[[#This Row],[Pre-Training Score]]</f>
        <v>21.1</v>
      </c>
      <c r="N811" s="13">
        <f>(Table2[[#This Row],[Score Improvement]]/Table2[[#This Row],[Pre-Training Score]])</f>
        <v>0.51715686274509809</v>
      </c>
    </row>
    <row r="812" spans="1:14" x14ac:dyDescent="0.25">
      <c r="A812" t="s">
        <v>12918</v>
      </c>
      <c r="B812" t="s">
        <v>12916</v>
      </c>
      <c r="C812" t="s">
        <v>12899</v>
      </c>
      <c r="D812" s="1">
        <v>46123</v>
      </c>
      <c r="E812">
        <v>2</v>
      </c>
      <c r="F812" t="s">
        <v>2608</v>
      </c>
      <c r="G812" t="s">
        <v>19</v>
      </c>
      <c r="H812" t="s">
        <v>145</v>
      </c>
      <c r="I812">
        <v>2500</v>
      </c>
      <c r="J812" t="s">
        <v>12894</v>
      </c>
      <c r="K812">
        <v>69.3</v>
      </c>
      <c r="L812">
        <v>83.8</v>
      </c>
      <c r="M812" s="9">
        <f>Table2[[#This Row],[Post-Training Score]]-Table2[[#This Row],[Pre-Training Score]]</f>
        <v>14.5</v>
      </c>
      <c r="N812" s="13">
        <f>(Table2[[#This Row],[Score Improvement]]/Table2[[#This Row],[Pre-Training Score]])</f>
        <v>0.20923520923520925</v>
      </c>
    </row>
    <row r="813" spans="1:14" x14ac:dyDescent="0.25">
      <c r="A813" t="s">
        <v>12918</v>
      </c>
      <c r="B813" t="s">
        <v>12916</v>
      </c>
      <c r="C813" t="s">
        <v>12899</v>
      </c>
      <c r="D813" s="1">
        <v>46123</v>
      </c>
      <c r="E813">
        <v>2</v>
      </c>
      <c r="F813" t="s">
        <v>7982</v>
      </c>
      <c r="G813" t="s">
        <v>19</v>
      </c>
      <c r="H813" t="s">
        <v>232</v>
      </c>
      <c r="I813">
        <v>2500</v>
      </c>
      <c r="J813" t="s">
        <v>12895</v>
      </c>
      <c r="M813" s="9">
        <f>Table2[[#This Row],[Post-Training Score]]-Table2[[#This Row],[Pre-Training Score]]</f>
        <v>0</v>
      </c>
      <c r="N813" s="13" t="e">
        <f>(Table2[[#This Row],[Score Improvement]]/Table2[[#This Row],[Pre-Training Score]])</f>
        <v>#DIV/0!</v>
      </c>
    </row>
    <row r="814" spans="1:14" x14ac:dyDescent="0.25">
      <c r="A814" t="s">
        <v>12918</v>
      </c>
      <c r="B814" t="s">
        <v>12916</v>
      </c>
      <c r="C814" t="s">
        <v>12899</v>
      </c>
      <c r="D814" s="1">
        <v>46123</v>
      </c>
      <c r="E814">
        <v>2</v>
      </c>
      <c r="F814" t="s">
        <v>11145</v>
      </c>
      <c r="G814" t="s">
        <v>100</v>
      </c>
      <c r="H814" t="s">
        <v>21</v>
      </c>
      <c r="I814">
        <v>2500</v>
      </c>
      <c r="J814" t="s">
        <v>12895</v>
      </c>
      <c r="M814" s="9">
        <f>Table2[[#This Row],[Post-Training Score]]-Table2[[#This Row],[Pre-Training Score]]</f>
        <v>0</v>
      </c>
      <c r="N814" s="13" t="e">
        <f>(Table2[[#This Row],[Score Improvement]]/Table2[[#This Row],[Pre-Training Score]])</f>
        <v>#DIV/0!</v>
      </c>
    </row>
    <row r="815" spans="1:14" x14ac:dyDescent="0.25">
      <c r="A815" t="s">
        <v>12918</v>
      </c>
      <c r="B815" t="s">
        <v>12916</v>
      </c>
      <c r="C815" t="s">
        <v>12899</v>
      </c>
      <c r="D815" s="1">
        <v>46123</v>
      </c>
      <c r="E815">
        <v>2</v>
      </c>
      <c r="F815" t="s">
        <v>3119</v>
      </c>
      <c r="G815" t="s">
        <v>136</v>
      </c>
      <c r="H815" t="s">
        <v>61</v>
      </c>
      <c r="I815">
        <v>2500</v>
      </c>
      <c r="J815" t="s">
        <v>12894</v>
      </c>
      <c r="K815">
        <v>49.1</v>
      </c>
      <c r="L815">
        <v>71.400000000000006</v>
      </c>
      <c r="M815" s="9">
        <f>Table2[[#This Row],[Post-Training Score]]-Table2[[#This Row],[Pre-Training Score]]</f>
        <v>22.300000000000004</v>
      </c>
      <c r="N815" s="13">
        <f>(Table2[[#This Row],[Score Improvement]]/Table2[[#This Row],[Pre-Training Score]])</f>
        <v>0.45417515274949088</v>
      </c>
    </row>
    <row r="816" spans="1:14" x14ac:dyDescent="0.25">
      <c r="A816" t="s">
        <v>12918</v>
      </c>
      <c r="B816" t="s">
        <v>12916</v>
      </c>
      <c r="C816" t="s">
        <v>12899</v>
      </c>
      <c r="D816" s="1">
        <v>46123</v>
      </c>
      <c r="E816">
        <v>2</v>
      </c>
      <c r="F816" t="s">
        <v>10477</v>
      </c>
      <c r="G816" t="s">
        <v>43</v>
      </c>
      <c r="H816" t="s">
        <v>93</v>
      </c>
      <c r="I816">
        <v>2500</v>
      </c>
      <c r="J816" t="s">
        <v>12894</v>
      </c>
      <c r="K816">
        <v>70.3</v>
      </c>
      <c r="L816">
        <v>92.5</v>
      </c>
      <c r="M816" s="9">
        <f>Table2[[#This Row],[Post-Training Score]]-Table2[[#This Row],[Pre-Training Score]]</f>
        <v>22.200000000000003</v>
      </c>
      <c r="N816" s="13">
        <f>(Table2[[#This Row],[Score Improvement]]/Table2[[#This Row],[Pre-Training Score]])</f>
        <v>0.31578947368421056</v>
      </c>
    </row>
    <row r="817" spans="1:14" x14ac:dyDescent="0.25">
      <c r="A817" t="s">
        <v>12918</v>
      </c>
      <c r="B817" t="s">
        <v>12916</v>
      </c>
      <c r="C817" t="s">
        <v>12899</v>
      </c>
      <c r="D817" s="1">
        <v>46123</v>
      </c>
      <c r="E817">
        <v>2</v>
      </c>
      <c r="F817" t="s">
        <v>2533</v>
      </c>
      <c r="G817" t="s">
        <v>39</v>
      </c>
      <c r="H817" t="s">
        <v>137</v>
      </c>
      <c r="I817">
        <v>2500</v>
      </c>
      <c r="J817" t="s">
        <v>12894</v>
      </c>
      <c r="K817">
        <v>59.4</v>
      </c>
      <c r="L817">
        <v>68</v>
      </c>
      <c r="M817" s="9">
        <f>Table2[[#This Row],[Post-Training Score]]-Table2[[#This Row],[Pre-Training Score]]</f>
        <v>8.6000000000000014</v>
      </c>
      <c r="N817" s="13">
        <f>(Table2[[#This Row],[Score Improvement]]/Table2[[#This Row],[Pre-Training Score]])</f>
        <v>0.14478114478114482</v>
      </c>
    </row>
    <row r="818" spans="1:14" x14ac:dyDescent="0.25">
      <c r="A818" t="s">
        <v>12918</v>
      </c>
      <c r="B818" t="s">
        <v>12916</v>
      </c>
      <c r="C818" t="s">
        <v>12899</v>
      </c>
      <c r="D818" s="1">
        <v>46123</v>
      </c>
      <c r="E818">
        <v>2</v>
      </c>
      <c r="F818" t="s">
        <v>3494</v>
      </c>
      <c r="G818" t="s">
        <v>136</v>
      </c>
      <c r="H818" t="s">
        <v>45</v>
      </c>
      <c r="I818">
        <v>2500</v>
      </c>
      <c r="J818" t="s">
        <v>12894</v>
      </c>
      <c r="K818">
        <v>45.8</v>
      </c>
      <c r="L818">
        <v>59.1</v>
      </c>
      <c r="M818" s="9">
        <f>Table2[[#This Row],[Post-Training Score]]-Table2[[#This Row],[Pre-Training Score]]</f>
        <v>13.300000000000004</v>
      </c>
      <c r="N818" s="13">
        <f>(Table2[[#This Row],[Score Improvement]]/Table2[[#This Row],[Pre-Training Score]])</f>
        <v>0.2903930131004368</v>
      </c>
    </row>
    <row r="819" spans="1:14" x14ac:dyDescent="0.25">
      <c r="A819" t="s">
        <v>12918</v>
      </c>
      <c r="B819" t="s">
        <v>12916</v>
      </c>
      <c r="C819" t="s">
        <v>12899</v>
      </c>
      <c r="D819" s="1">
        <v>46123</v>
      </c>
      <c r="E819">
        <v>2</v>
      </c>
      <c r="F819" t="s">
        <v>7790</v>
      </c>
      <c r="G819" t="s">
        <v>69</v>
      </c>
      <c r="H819" t="s">
        <v>61</v>
      </c>
      <c r="I819">
        <v>2500</v>
      </c>
      <c r="J819" t="s">
        <v>12894</v>
      </c>
      <c r="K819">
        <v>70</v>
      </c>
      <c r="L819">
        <v>98</v>
      </c>
      <c r="M819" s="9">
        <f>Table2[[#This Row],[Post-Training Score]]-Table2[[#This Row],[Pre-Training Score]]</f>
        <v>28</v>
      </c>
      <c r="N819" s="13">
        <f>(Table2[[#This Row],[Score Improvement]]/Table2[[#This Row],[Pre-Training Score]])</f>
        <v>0.4</v>
      </c>
    </row>
    <row r="820" spans="1:14" x14ac:dyDescent="0.25">
      <c r="A820" t="s">
        <v>12918</v>
      </c>
      <c r="B820" t="s">
        <v>12916</v>
      </c>
      <c r="C820" t="s">
        <v>12899</v>
      </c>
      <c r="D820" s="1">
        <v>46123</v>
      </c>
      <c r="E820">
        <v>2</v>
      </c>
      <c r="F820" t="s">
        <v>10748</v>
      </c>
      <c r="G820" t="s">
        <v>121</v>
      </c>
      <c r="H820" t="s">
        <v>45</v>
      </c>
      <c r="I820">
        <v>2500</v>
      </c>
      <c r="J820" t="s">
        <v>12894</v>
      </c>
      <c r="K820">
        <v>50.2</v>
      </c>
      <c r="L820">
        <v>64.900000000000006</v>
      </c>
      <c r="M820" s="9">
        <f>Table2[[#This Row],[Post-Training Score]]-Table2[[#This Row],[Pre-Training Score]]</f>
        <v>14.700000000000003</v>
      </c>
      <c r="N820" s="13">
        <f>(Table2[[#This Row],[Score Improvement]]/Table2[[#This Row],[Pre-Training Score]])</f>
        <v>0.29282868525896416</v>
      </c>
    </row>
    <row r="821" spans="1:14" x14ac:dyDescent="0.25">
      <c r="A821" t="s">
        <v>12918</v>
      </c>
      <c r="B821" t="s">
        <v>12916</v>
      </c>
      <c r="C821" t="s">
        <v>12899</v>
      </c>
      <c r="D821" s="1">
        <v>46123</v>
      </c>
      <c r="E821">
        <v>2</v>
      </c>
      <c r="F821" t="s">
        <v>5349</v>
      </c>
      <c r="G821" t="s">
        <v>19</v>
      </c>
      <c r="H821" t="s">
        <v>21</v>
      </c>
      <c r="I821">
        <v>2500</v>
      </c>
      <c r="J821" t="s">
        <v>12894</v>
      </c>
      <c r="K821">
        <v>42.6</v>
      </c>
      <c r="L821">
        <v>75.8</v>
      </c>
      <c r="M821" s="9">
        <f>Table2[[#This Row],[Post-Training Score]]-Table2[[#This Row],[Pre-Training Score]]</f>
        <v>33.199999999999996</v>
      </c>
      <c r="N821" s="13">
        <f>(Table2[[#This Row],[Score Improvement]]/Table2[[#This Row],[Pre-Training Score]])</f>
        <v>0.77934272300469476</v>
      </c>
    </row>
    <row r="822" spans="1:14" x14ac:dyDescent="0.25">
      <c r="A822" t="s">
        <v>12918</v>
      </c>
      <c r="B822" t="s">
        <v>12916</v>
      </c>
      <c r="C822" t="s">
        <v>12899</v>
      </c>
      <c r="D822" s="1">
        <v>46123</v>
      </c>
      <c r="E822">
        <v>2</v>
      </c>
      <c r="F822" t="s">
        <v>4953</v>
      </c>
      <c r="G822" t="s">
        <v>69</v>
      </c>
      <c r="H822" t="s">
        <v>32</v>
      </c>
      <c r="I822">
        <v>2500</v>
      </c>
      <c r="J822" t="s">
        <v>12894</v>
      </c>
      <c r="K822">
        <v>41.8</v>
      </c>
      <c r="L822">
        <v>52.1</v>
      </c>
      <c r="M822" s="9">
        <f>Table2[[#This Row],[Post-Training Score]]-Table2[[#This Row],[Pre-Training Score]]</f>
        <v>10.300000000000004</v>
      </c>
      <c r="N822" s="13">
        <f>(Table2[[#This Row],[Score Improvement]]/Table2[[#This Row],[Pre-Training Score]])</f>
        <v>0.24641148325358864</v>
      </c>
    </row>
    <row r="823" spans="1:14" x14ac:dyDescent="0.25">
      <c r="A823" t="s">
        <v>12918</v>
      </c>
      <c r="B823" t="s">
        <v>12916</v>
      </c>
      <c r="C823" t="s">
        <v>12899</v>
      </c>
      <c r="D823" s="1">
        <v>46123</v>
      </c>
      <c r="E823">
        <v>2</v>
      </c>
      <c r="F823" t="s">
        <v>2055</v>
      </c>
      <c r="G823" t="s">
        <v>79</v>
      </c>
      <c r="H823" t="s">
        <v>61</v>
      </c>
      <c r="I823">
        <v>2500</v>
      </c>
      <c r="J823" t="s">
        <v>12894</v>
      </c>
      <c r="K823">
        <v>54.9</v>
      </c>
      <c r="L823">
        <v>89.3</v>
      </c>
      <c r="M823" s="9">
        <f>Table2[[#This Row],[Post-Training Score]]-Table2[[#This Row],[Pre-Training Score]]</f>
        <v>34.4</v>
      </c>
      <c r="N823" s="13">
        <f>(Table2[[#This Row],[Score Improvement]]/Table2[[#This Row],[Pre-Training Score]])</f>
        <v>0.62659380692167577</v>
      </c>
    </row>
    <row r="824" spans="1:14" x14ac:dyDescent="0.25">
      <c r="A824" t="s">
        <v>12918</v>
      </c>
      <c r="B824" t="s">
        <v>12916</v>
      </c>
      <c r="C824" t="s">
        <v>12899</v>
      </c>
      <c r="D824" s="1">
        <v>46123</v>
      </c>
      <c r="E824">
        <v>2</v>
      </c>
      <c r="F824" t="s">
        <v>10455</v>
      </c>
      <c r="G824" t="s">
        <v>136</v>
      </c>
      <c r="H824" t="s">
        <v>32</v>
      </c>
      <c r="I824">
        <v>2500</v>
      </c>
      <c r="J824" t="s">
        <v>12894</v>
      </c>
      <c r="K824">
        <v>64.900000000000006</v>
      </c>
      <c r="L824">
        <v>84.7</v>
      </c>
      <c r="M824" s="9">
        <f>Table2[[#This Row],[Post-Training Score]]-Table2[[#This Row],[Pre-Training Score]]</f>
        <v>19.799999999999997</v>
      </c>
      <c r="N824" s="13">
        <f>(Table2[[#This Row],[Score Improvement]]/Table2[[#This Row],[Pre-Training Score]])</f>
        <v>0.30508474576271177</v>
      </c>
    </row>
    <row r="825" spans="1:14" x14ac:dyDescent="0.25">
      <c r="A825" t="s">
        <v>12918</v>
      </c>
      <c r="B825" t="s">
        <v>12916</v>
      </c>
      <c r="C825" t="s">
        <v>12899</v>
      </c>
      <c r="D825" s="1">
        <v>46123</v>
      </c>
      <c r="E825">
        <v>2</v>
      </c>
      <c r="F825" t="s">
        <v>4930</v>
      </c>
      <c r="G825" t="s">
        <v>30</v>
      </c>
      <c r="H825" t="s">
        <v>45</v>
      </c>
      <c r="I825">
        <v>2500</v>
      </c>
      <c r="J825" t="s">
        <v>12894</v>
      </c>
      <c r="K825">
        <v>45.5</v>
      </c>
      <c r="L825">
        <v>61.8</v>
      </c>
      <c r="M825" s="9">
        <f>Table2[[#This Row],[Post-Training Score]]-Table2[[#This Row],[Pre-Training Score]]</f>
        <v>16.299999999999997</v>
      </c>
      <c r="N825" s="13">
        <f>(Table2[[#This Row],[Score Improvement]]/Table2[[#This Row],[Pre-Training Score]])</f>
        <v>0.35824175824175819</v>
      </c>
    </row>
    <row r="826" spans="1:14" x14ac:dyDescent="0.25">
      <c r="A826" t="s">
        <v>12918</v>
      </c>
      <c r="B826" t="s">
        <v>12916</v>
      </c>
      <c r="C826" t="s">
        <v>12899</v>
      </c>
      <c r="D826" s="1">
        <v>46123</v>
      </c>
      <c r="E826">
        <v>2</v>
      </c>
      <c r="F826" t="s">
        <v>9022</v>
      </c>
      <c r="G826" t="s">
        <v>30</v>
      </c>
      <c r="H826" t="s">
        <v>93</v>
      </c>
      <c r="I826">
        <v>2500</v>
      </c>
      <c r="J826" t="s">
        <v>12894</v>
      </c>
      <c r="K826">
        <v>70</v>
      </c>
      <c r="L826">
        <v>100</v>
      </c>
      <c r="M826" s="9">
        <f>Table2[[#This Row],[Post-Training Score]]-Table2[[#This Row],[Pre-Training Score]]</f>
        <v>30</v>
      </c>
      <c r="N826" s="13">
        <f>(Table2[[#This Row],[Score Improvement]]/Table2[[#This Row],[Pre-Training Score]])</f>
        <v>0.42857142857142855</v>
      </c>
    </row>
    <row r="827" spans="1:14" x14ac:dyDescent="0.25">
      <c r="A827" t="s">
        <v>12919</v>
      </c>
      <c r="B827" t="s">
        <v>12916</v>
      </c>
      <c r="C827" t="s">
        <v>12899</v>
      </c>
      <c r="D827" s="1">
        <v>45391</v>
      </c>
      <c r="E827">
        <v>2</v>
      </c>
      <c r="F827" t="s">
        <v>1780</v>
      </c>
      <c r="G827" t="s">
        <v>100</v>
      </c>
      <c r="H827" t="s">
        <v>61</v>
      </c>
      <c r="I827">
        <v>2500</v>
      </c>
      <c r="J827" t="s">
        <v>12894</v>
      </c>
      <c r="K827">
        <v>53.7</v>
      </c>
      <c r="L827">
        <v>82.2</v>
      </c>
      <c r="M827" s="9">
        <f>Table2[[#This Row],[Post-Training Score]]-Table2[[#This Row],[Pre-Training Score]]</f>
        <v>28.5</v>
      </c>
      <c r="N827" s="13">
        <f>(Table2[[#This Row],[Score Improvement]]/Table2[[#This Row],[Pre-Training Score]])</f>
        <v>0.53072625698324016</v>
      </c>
    </row>
    <row r="828" spans="1:14" x14ac:dyDescent="0.25">
      <c r="A828" t="s">
        <v>12919</v>
      </c>
      <c r="B828" t="s">
        <v>12916</v>
      </c>
      <c r="C828" t="s">
        <v>12899</v>
      </c>
      <c r="D828" s="1">
        <v>45391</v>
      </c>
      <c r="E828">
        <v>2</v>
      </c>
      <c r="F828" t="s">
        <v>6707</v>
      </c>
      <c r="G828" t="s">
        <v>69</v>
      </c>
      <c r="H828" t="s">
        <v>21</v>
      </c>
      <c r="I828">
        <v>2500</v>
      </c>
      <c r="J828" t="s">
        <v>12894</v>
      </c>
      <c r="K828">
        <v>41.5</v>
      </c>
      <c r="L828">
        <v>72.5</v>
      </c>
      <c r="M828" s="9">
        <f>Table2[[#This Row],[Post-Training Score]]-Table2[[#This Row],[Pre-Training Score]]</f>
        <v>31</v>
      </c>
      <c r="N828" s="13">
        <f>(Table2[[#This Row],[Score Improvement]]/Table2[[#This Row],[Pre-Training Score]])</f>
        <v>0.74698795180722888</v>
      </c>
    </row>
    <row r="829" spans="1:14" x14ac:dyDescent="0.25">
      <c r="A829" t="s">
        <v>12919</v>
      </c>
      <c r="B829" t="s">
        <v>12916</v>
      </c>
      <c r="C829" t="s">
        <v>12899</v>
      </c>
      <c r="D829" s="1">
        <v>45391</v>
      </c>
      <c r="E829">
        <v>2</v>
      </c>
      <c r="F829" t="s">
        <v>11067</v>
      </c>
      <c r="G829" t="s">
        <v>100</v>
      </c>
      <c r="H829" t="s">
        <v>45</v>
      </c>
      <c r="I829">
        <v>2500</v>
      </c>
      <c r="J829" t="s">
        <v>12894</v>
      </c>
      <c r="K829">
        <v>64.8</v>
      </c>
      <c r="L829">
        <v>85.3</v>
      </c>
      <c r="M829" s="9">
        <f>Table2[[#This Row],[Post-Training Score]]-Table2[[#This Row],[Pre-Training Score]]</f>
        <v>20.5</v>
      </c>
      <c r="N829" s="13">
        <f>(Table2[[#This Row],[Score Improvement]]/Table2[[#This Row],[Pre-Training Score]])</f>
        <v>0.31635802469135804</v>
      </c>
    </row>
    <row r="830" spans="1:14" x14ac:dyDescent="0.25">
      <c r="A830" t="s">
        <v>12919</v>
      </c>
      <c r="B830" t="s">
        <v>12916</v>
      </c>
      <c r="C830" t="s">
        <v>12899</v>
      </c>
      <c r="D830" s="1">
        <v>45391</v>
      </c>
      <c r="E830">
        <v>2</v>
      </c>
      <c r="F830" t="s">
        <v>1226</v>
      </c>
      <c r="G830" t="s">
        <v>136</v>
      </c>
      <c r="H830" t="s">
        <v>145</v>
      </c>
      <c r="I830">
        <v>2500</v>
      </c>
      <c r="J830" t="s">
        <v>12894</v>
      </c>
      <c r="K830">
        <v>50.6</v>
      </c>
      <c r="L830" s="9">
        <v>85.3</v>
      </c>
      <c r="M830" s="9">
        <f>Table2[[#This Row],[Post-Training Score]]-Table2[[#This Row],[Pre-Training Score]]</f>
        <v>34.699999999999996</v>
      </c>
      <c r="N830" s="13">
        <f>(Table2[[#This Row],[Score Improvement]]/Table2[[#This Row],[Pre-Training Score]])</f>
        <v>0.68577075098814222</v>
      </c>
    </row>
    <row r="831" spans="1:14" x14ac:dyDescent="0.25">
      <c r="A831" t="s">
        <v>12919</v>
      </c>
      <c r="B831" t="s">
        <v>12916</v>
      </c>
      <c r="C831" t="s">
        <v>12899</v>
      </c>
      <c r="D831" s="1">
        <v>45391</v>
      </c>
      <c r="E831">
        <v>2</v>
      </c>
      <c r="F831" t="s">
        <v>8428</v>
      </c>
      <c r="G831" t="s">
        <v>86</v>
      </c>
      <c r="H831" t="s">
        <v>93</v>
      </c>
      <c r="I831">
        <v>2500</v>
      </c>
      <c r="J831" t="s">
        <v>12894</v>
      </c>
      <c r="K831">
        <v>44.2</v>
      </c>
      <c r="L831">
        <v>53.1</v>
      </c>
      <c r="M831" s="9">
        <f>Table2[[#This Row],[Post-Training Score]]-Table2[[#This Row],[Pre-Training Score]]</f>
        <v>8.8999999999999986</v>
      </c>
      <c r="N831" s="13">
        <f>(Table2[[#This Row],[Score Improvement]]/Table2[[#This Row],[Pre-Training Score]])</f>
        <v>0.20135746606334837</v>
      </c>
    </row>
    <row r="832" spans="1:14" x14ac:dyDescent="0.25">
      <c r="A832" t="s">
        <v>12919</v>
      </c>
      <c r="B832" t="s">
        <v>12916</v>
      </c>
      <c r="C832" t="s">
        <v>12899</v>
      </c>
      <c r="D832" s="1">
        <v>45391</v>
      </c>
      <c r="E832">
        <v>2</v>
      </c>
      <c r="F832" t="s">
        <v>7845</v>
      </c>
      <c r="G832" t="s">
        <v>19</v>
      </c>
      <c r="H832" t="s">
        <v>232</v>
      </c>
      <c r="I832">
        <v>2500</v>
      </c>
      <c r="J832" t="s">
        <v>12894</v>
      </c>
      <c r="K832">
        <v>41.2</v>
      </c>
      <c r="L832" s="9">
        <v>53.1</v>
      </c>
      <c r="M832" s="9">
        <f>Table2[[#This Row],[Post-Training Score]]-Table2[[#This Row],[Pre-Training Score]]</f>
        <v>11.899999999999999</v>
      </c>
      <c r="N832" s="13">
        <f>(Table2[[#This Row],[Score Improvement]]/Table2[[#This Row],[Pre-Training Score]])</f>
        <v>0.28883495145631061</v>
      </c>
    </row>
    <row r="833" spans="1:14" x14ac:dyDescent="0.25">
      <c r="A833" t="s">
        <v>12919</v>
      </c>
      <c r="B833" t="s">
        <v>12916</v>
      </c>
      <c r="C833" t="s">
        <v>12899</v>
      </c>
      <c r="D833" s="1">
        <v>45391</v>
      </c>
      <c r="E833">
        <v>2</v>
      </c>
      <c r="F833" t="s">
        <v>8280</v>
      </c>
      <c r="G833" t="s">
        <v>121</v>
      </c>
      <c r="H833" t="s">
        <v>45</v>
      </c>
      <c r="I833">
        <v>2500</v>
      </c>
      <c r="J833" t="s">
        <v>12894</v>
      </c>
      <c r="K833">
        <v>70.2</v>
      </c>
      <c r="L833">
        <v>85.3</v>
      </c>
      <c r="M833" s="9">
        <f>Table2[[#This Row],[Post-Training Score]]-Table2[[#This Row],[Pre-Training Score]]</f>
        <v>15.099999999999994</v>
      </c>
      <c r="N833" s="13">
        <f>(Table2[[#This Row],[Score Improvement]]/Table2[[#This Row],[Pre-Training Score]])</f>
        <v>0.21509971509971501</v>
      </c>
    </row>
    <row r="834" spans="1:14" x14ac:dyDescent="0.25">
      <c r="A834" t="s">
        <v>12919</v>
      </c>
      <c r="B834" t="s">
        <v>12916</v>
      </c>
      <c r="C834" t="s">
        <v>12899</v>
      </c>
      <c r="D834" s="1">
        <v>45391</v>
      </c>
      <c r="E834">
        <v>2</v>
      </c>
      <c r="F834" t="s">
        <v>2654</v>
      </c>
      <c r="G834" t="s">
        <v>79</v>
      </c>
      <c r="H834" t="s">
        <v>32</v>
      </c>
      <c r="I834">
        <v>2500</v>
      </c>
      <c r="J834" t="s">
        <v>12895</v>
      </c>
      <c r="M834" s="9">
        <f>Table2[[#This Row],[Post-Training Score]]-Table2[[#This Row],[Pre-Training Score]]</f>
        <v>0</v>
      </c>
      <c r="N834" s="13" t="e">
        <f>(Table2[[#This Row],[Score Improvement]]/Table2[[#This Row],[Pre-Training Score]])</f>
        <v>#DIV/0!</v>
      </c>
    </row>
    <row r="835" spans="1:14" x14ac:dyDescent="0.25">
      <c r="A835" t="s">
        <v>12919</v>
      </c>
      <c r="B835" t="s">
        <v>12916</v>
      </c>
      <c r="C835" t="s">
        <v>12899</v>
      </c>
      <c r="D835" s="1">
        <v>45391</v>
      </c>
      <c r="E835">
        <v>2</v>
      </c>
      <c r="F835" t="s">
        <v>6635</v>
      </c>
      <c r="G835" t="s">
        <v>100</v>
      </c>
      <c r="H835" t="s">
        <v>32</v>
      </c>
      <c r="I835">
        <v>2500</v>
      </c>
      <c r="J835" t="s">
        <v>12894</v>
      </c>
      <c r="K835">
        <v>64.2</v>
      </c>
      <c r="L835">
        <v>89.3</v>
      </c>
      <c r="M835" s="9">
        <f>Table2[[#This Row],[Post-Training Score]]-Table2[[#This Row],[Pre-Training Score]]</f>
        <v>25.099999999999994</v>
      </c>
      <c r="N835" s="13">
        <f>(Table2[[#This Row],[Score Improvement]]/Table2[[#This Row],[Pre-Training Score]])</f>
        <v>0.39096573208722729</v>
      </c>
    </row>
    <row r="836" spans="1:14" x14ac:dyDescent="0.25">
      <c r="A836" t="s">
        <v>12919</v>
      </c>
      <c r="B836" t="s">
        <v>12916</v>
      </c>
      <c r="C836" t="s">
        <v>12899</v>
      </c>
      <c r="D836" s="1">
        <v>45391</v>
      </c>
      <c r="E836">
        <v>2</v>
      </c>
      <c r="F836" t="s">
        <v>8786</v>
      </c>
      <c r="G836" t="s">
        <v>39</v>
      </c>
      <c r="H836" t="s">
        <v>21</v>
      </c>
      <c r="I836">
        <v>2500</v>
      </c>
      <c r="J836" t="s">
        <v>12894</v>
      </c>
      <c r="K836">
        <v>49.6</v>
      </c>
      <c r="L836">
        <v>81.400000000000006</v>
      </c>
      <c r="M836" s="9">
        <f>Table2[[#This Row],[Post-Training Score]]-Table2[[#This Row],[Pre-Training Score]]</f>
        <v>31.800000000000004</v>
      </c>
      <c r="N836" s="13">
        <f>(Table2[[#This Row],[Score Improvement]]/Table2[[#This Row],[Pre-Training Score]])</f>
        <v>0.64112903225806461</v>
      </c>
    </row>
    <row r="837" spans="1:14" x14ac:dyDescent="0.25">
      <c r="A837" t="s">
        <v>12919</v>
      </c>
      <c r="B837" t="s">
        <v>12916</v>
      </c>
      <c r="C837" t="s">
        <v>12899</v>
      </c>
      <c r="D837" s="1">
        <v>45391</v>
      </c>
      <c r="E837">
        <v>2</v>
      </c>
      <c r="F837" t="s">
        <v>3635</v>
      </c>
      <c r="G837" t="s">
        <v>86</v>
      </c>
      <c r="H837" t="s">
        <v>32</v>
      </c>
      <c r="I837">
        <v>2500</v>
      </c>
      <c r="J837" t="s">
        <v>12894</v>
      </c>
      <c r="K837">
        <v>52.5</v>
      </c>
      <c r="L837">
        <v>83.7</v>
      </c>
      <c r="M837" s="9">
        <f>Table2[[#This Row],[Post-Training Score]]-Table2[[#This Row],[Pre-Training Score]]</f>
        <v>31.200000000000003</v>
      </c>
      <c r="N837" s="13">
        <f>(Table2[[#This Row],[Score Improvement]]/Table2[[#This Row],[Pre-Training Score]])</f>
        <v>0.59428571428571431</v>
      </c>
    </row>
    <row r="838" spans="1:14" x14ac:dyDescent="0.25">
      <c r="A838" t="s">
        <v>12919</v>
      </c>
      <c r="B838" t="s">
        <v>12916</v>
      </c>
      <c r="C838" t="s">
        <v>12899</v>
      </c>
      <c r="D838" s="1">
        <v>45391</v>
      </c>
      <c r="E838">
        <v>2</v>
      </c>
      <c r="F838" t="s">
        <v>2941</v>
      </c>
      <c r="G838" t="s">
        <v>79</v>
      </c>
      <c r="H838" t="s">
        <v>61</v>
      </c>
      <c r="I838">
        <v>2500</v>
      </c>
      <c r="J838" t="s">
        <v>12894</v>
      </c>
      <c r="K838">
        <v>54.2</v>
      </c>
      <c r="L838">
        <v>81.099999999999994</v>
      </c>
      <c r="M838" s="9">
        <f>Table2[[#This Row],[Post-Training Score]]-Table2[[#This Row],[Pre-Training Score]]</f>
        <v>26.899999999999991</v>
      </c>
      <c r="N838" s="13">
        <f>(Table2[[#This Row],[Score Improvement]]/Table2[[#This Row],[Pre-Training Score]])</f>
        <v>0.49630996309963082</v>
      </c>
    </row>
    <row r="839" spans="1:14" x14ac:dyDescent="0.25">
      <c r="A839" t="s">
        <v>12919</v>
      </c>
      <c r="B839" t="s">
        <v>12916</v>
      </c>
      <c r="C839" t="s">
        <v>12899</v>
      </c>
      <c r="D839" s="1">
        <v>45391</v>
      </c>
      <c r="E839">
        <v>2</v>
      </c>
      <c r="F839" t="s">
        <v>2059</v>
      </c>
      <c r="G839" t="s">
        <v>69</v>
      </c>
      <c r="H839" t="s">
        <v>61</v>
      </c>
      <c r="I839">
        <v>2500</v>
      </c>
      <c r="J839" t="s">
        <v>12894</v>
      </c>
      <c r="K839">
        <v>57.9</v>
      </c>
      <c r="L839">
        <v>87.1</v>
      </c>
      <c r="M839" s="9">
        <f>Table2[[#This Row],[Post-Training Score]]-Table2[[#This Row],[Pre-Training Score]]</f>
        <v>29.199999999999996</v>
      </c>
      <c r="N839" s="13">
        <f>(Table2[[#This Row],[Score Improvement]]/Table2[[#This Row],[Pre-Training Score]])</f>
        <v>0.50431778929188253</v>
      </c>
    </row>
    <row r="840" spans="1:14" x14ac:dyDescent="0.25">
      <c r="A840" t="s">
        <v>12919</v>
      </c>
      <c r="B840" t="s">
        <v>12916</v>
      </c>
      <c r="C840" t="s">
        <v>12899</v>
      </c>
      <c r="D840" s="1">
        <v>45391</v>
      </c>
      <c r="E840">
        <v>2</v>
      </c>
      <c r="F840" t="s">
        <v>5112</v>
      </c>
      <c r="G840" t="s">
        <v>69</v>
      </c>
      <c r="H840" t="s">
        <v>145</v>
      </c>
      <c r="I840">
        <v>2500</v>
      </c>
      <c r="J840" t="s">
        <v>12895</v>
      </c>
      <c r="M840" s="9">
        <f>Table2[[#This Row],[Post-Training Score]]-Table2[[#This Row],[Pre-Training Score]]</f>
        <v>0</v>
      </c>
      <c r="N840" s="13" t="e">
        <f>(Table2[[#This Row],[Score Improvement]]/Table2[[#This Row],[Pre-Training Score]])</f>
        <v>#DIV/0!</v>
      </c>
    </row>
    <row r="841" spans="1:14" x14ac:dyDescent="0.25">
      <c r="A841" t="s">
        <v>12919</v>
      </c>
      <c r="B841" t="s">
        <v>12916</v>
      </c>
      <c r="C841" t="s">
        <v>12899</v>
      </c>
      <c r="D841" s="1">
        <v>45391</v>
      </c>
      <c r="E841">
        <v>2</v>
      </c>
      <c r="F841" t="s">
        <v>8268</v>
      </c>
      <c r="G841" t="s">
        <v>69</v>
      </c>
      <c r="H841" t="s">
        <v>61</v>
      </c>
      <c r="I841">
        <v>2500</v>
      </c>
      <c r="J841" t="s">
        <v>12894</v>
      </c>
      <c r="K841">
        <v>64.3</v>
      </c>
      <c r="L841">
        <v>74</v>
      </c>
      <c r="M841" s="9">
        <f>Table2[[#This Row],[Post-Training Score]]-Table2[[#This Row],[Pre-Training Score]]</f>
        <v>9.7000000000000028</v>
      </c>
      <c r="N841" s="13">
        <f>(Table2[[#This Row],[Score Improvement]]/Table2[[#This Row],[Pre-Training Score]])</f>
        <v>0.15085536547433909</v>
      </c>
    </row>
    <row r="842" spans="1:14" x14ac:dyDescent="0.25">
      <c r="A842" t="s">
        <v>12919</v>
      </c>
      <c r="B842" t="s">
        <v>12916</v>
      </c>
      <c r="C842" t="s">
        <v>12899</v>
      </c>
      <c r="D842" s="1">
        <v>45391</v>
      </c>
      <c r="E842">
        <v>2</v>
      </c>
      <c r="F842" t="s">
        <v>9914</v>
      </c>
      <c r="G842" t="s">
        <v>39</v>
      </c>
      <c r="H842" t="s">
        <v>61</v>
      </c>
      <c r="I842">
        <v>2500</v>
      </c>
      <c r="J842" t="s">
        <v>12894</v>
      </c>
      <c r="K842">
        <v>64.599999999999994</v>
      </c>
      <c r="L842">
        <v>72.900000000000006</v>
      </c>
      <c r="M842" s="9">
        <f>Table2[[#This Row],[Post-Training Score]]-Table2[[#This Row],[Pre-Training Score]]</f>
        <v>8.3000000000000114</v>
      </c>
      <c r="N842" s="13">
        <f>(Table2[[#This Row],[Score Improvement]]/Table2[[#This Row],[Pre-Training Score]])</f>
        <v>0.12848297213622309</v>
      </c>
    </row>
    <row r="843" spans="1:14" x14ac:dyDescent="0.25">
      <c r="A843" t="s">
        <v>12919</v>
      </c>
      <c r="B843" t="s">
        <v>12916</v>
      </c>
      <c r="C843" t="s">
        <v>12899</v>
      </c>
      <c r="D843" s="1">
        <v>45391</v>
      </c>
      <c r="E843">
        <v>2</v>
      </c>
      <c r="F843" t="s">
        <v>7888</v>
      </c>
      <c r="G843" t="s">
        <v>43</v>
      </c>
      <c r="H843" t="s">
        <v>32</v>
      </c>
      <c r="I843">
        <v>2500</v>
      </c>
      <c r="J843" t="s">
        <v>12894</v>
      </c>
      <c r="K843">
        <v>57.6</v>
      </c>
      <c r="L843" s="9">
        <v>72.900000000000006</v>
      </c>
      <c r="M843" s="9">
        <f>Table2[[#This Row],[Post-Training Score]]-Table2[[#This Row],[Pre-Training Score]]</f>
        <v>15.300000000000004</v>
      </c>
      <c r="N843" s="13">
        <f>(Table2[[#This Row],[Score Improvement]]/Table2[[#This Row],[Pre-Training Score]])</f>
        <v>0.26562500000000006</v>
      </c>
    </row>
    <row r="844" spans="1:14" x14ac:dyDescent="0.25">
      <c r="A844" t="s">
        <v>12919</v>
      </c>
      <c r="B844" t="s">
        <v>12916</v>
      </c>
      <c r="C844" t="s">
        <v>12899</v>
      </c>
      <c r="D844" s="1">
        <v>45391</v>
      </c>
      <c r="E844">
        <v>2</v>
      </c>
      <c r="F844" t="s">
        <v>10205</v>
      </c>
      <c r="G844" t="s">
        <v>69</v>
      </c>
      <c r="H844" t="s">
        <v>45</v>
      </c>
      <c r="I844">
        <v>2500</v>
      </c>
      <c r="J844" t="s">
        <v>12894</v>
      </c>
      <c r="K844">
        <v>65.900000000000006</v>
      </c>
      <c r="L844" s="9">
        <v>72.900000000000006</v>
      </c>
      <c r="M844" s="9">
        <f>Table2[[#This Row],[Post-Training Score]]-Table2[[#This Row],[Pre-Training Score]]</f>
        <v>7</v>
      </c>
      <c r="N844" s="13">
        <f>(Table2[[#This Row],[Score Improvement]]/Table2[[#This Row],[Pre-Training Score]])</f>
        <v>0.1062215477996965</v>
      </c>
    </row>
    <row r="845" spans="1:14" x14ac:dyDescent="0.25">
      <c r="A845" t="s">
        <v>12919</v>
      </c>
      <c r="B845" t="s">
        <v>12916</v>
      </c>
      <c r="C845" t="s">
        <v>12899</v>
      </c>
      <c r="D845" s="1">
        <v>45391</v>
      </c>
      <c r="E845">
        <v>2</v>
      </c>
      <c r="F845" t="s">
        <v>6174</v>
      </c>
      <c r="G845" t="s">
        <v>30</v>
      </c>
      <c r="H845" t="s">
        <v>61</v>
      </c>
      <c r="I845">
        <v>2500</v>
      </c>
      <c r="J845" t="s">
        <v>12894</v>
      </c>
      <c r="K845">
        <v>47.1</v>
      </c>
      <c r="L845">
        <v>56.5</v>
      </c>
      <c r="M845" s="9">
        <f>Table2[[#This Row],[Post-Training Score]]-Table2[[#This Row],[Pre-Training Score]]</f>
        <v>9.3999999999999986</v>
      </c>
      <c r="N845" s="13">
        <f>(Table2[[#This Row],[Score Improvement]]/Table2[[#This Row],[Pre-Training Score]])</f>
        <v>0.1995753715498938</v>
      </c>
    </row>
    <row r="846" spans="1:14" x14ac:dyDescent="0.25">
      <c r="A846" t="s">
        <v>12919</v>
      </c>
      <c r="B846" t="s">
        <v>12916</v>
      </c>
      <c r="C846" t="s">
        <v>12899</v>
      </c>
      <c r="D846" s="1">
        <v>45391</v>
      </c>
      <c r="E846">
        <v>2</v>
      </c>
      <c r="F846" t="s">
        <v>2350</v>
      </c>
      <c r="G846" t="s">
        <v>121</v>
      </c>
      <c r="H846" t="s">
        <v>21</v>
      </c>
      <c r="I846">
        <v>2500</v>
      </c>
      <c r="J846" t="s">
        <v>12894</v>
      </c>
      <c r="K846">
        <v>43.8</v>
      </c>
      <c r="L846">
        <v>52.6</v>
      </c>
      <c r="M846" s="9">
        <f>Table2[[#This Row],[Post-Training Score]]-Table2[[#This Row],[Pre-Training Score]]</f>
        <v>8.8000000000000043</v>
      </c>
      <c r="N846" s="13">
        <f>(Table2[[#This Row],[Score Improvement]]/Table2[[#This Row],[Pre-Training Score]])</f>
        <v>0.20091324200913252</v>
      </c>
    </row>
    <row r="847" spans="1:14" x14ac:dyDescent="0.25">
      <c r="A847" t="s">
        <v>12919</v>
      </c>
      <c r="B847" t="s">
        <v>12916</v>
      </c>
      <c r="C847" t="s">
        <v>12899</v>
      </c>
      <c r="D847" s="1">
        <v>45391</v>
      </c>
      <c r="E847">
        <v>2</v>
      </c>
      <c r="F847" t="s">
        <v>4035</v>
      </c>
      <c r="G847" t="s">
        <v>86</v>
      </c>
      <c r="H847" t="s">
        <v>61</v>
      </c>
      <c r="I847">
        <v>2500</v>
      </c>
      <c r="J847" t="s">
        <v>12894</v>
      </c>
      <c r="K847">
        <v>50.6</v>
      </c>
      <c r="L847">
        <v>72.400000000000006</v>
      </c>
      <c r="M847" s="9">
        <f>Table2[[#This Row],[Post-Training Score]]-Table2[[#This Row],[Pre-Training Score]]</f>
        <v>21.800000000000004</v>
      </c>
      <c r="N847" s="13">
        <f>(Table2[[#This Row],[Score Improvement]]/Table2[[#This Row],[Pre-Training Score]])</f>
        <v>0.43083003952569177</v>
      </c>
    </row>
    <row r="848" spans="1:14" x14ac:dyDescent="0.25">
      <c r="A848" t="s">
        <v>12919</v>
      </c>
      <c r="B848" t="s">
        <v>12916</v>
      </c>
      <c r="C848" t="s">
        <v>12899</v>
      </c>
      <c r="D848" s="1">
        <v>45391</v>
      </c>
      <c r="E848">
        <v>2</v>
      </c>
      <c r="F848" t="s">
        <v>4096</v>
      </c>
      <c r="G848" t="s">
        <v>136</v>
      </c>
      <c r="H848" t="s">
        <v>137</v>
      </c>
      <c r="I848">
        <v>2500</v>
      </c>
      <c r="J848" t="s">
        <v>12894</v>
      </c>
      <c r="K848">
        <v>48</v>
      </c>
      <c r="L848">
        <v>65.7</v>
      </c>
      <c r="M848" s="9">
        <f>Table2[[#This Row],[Post-Training Score]]-Table2[[#This Row],[Pre-Training Score]]</f>
        <v>17.700000000000003</v>
      </c>
      <c r="N848" s="13">
        <f>(Table2[[#This Row],[Score Improvement]]/Table2[[#This Row],[Pre-Training Score]])</f>
        <v>0.36875000000000008</v>
      </c>
    </row>
    <row r="849" spans="1:14" x14ac:dyDescent="0.25">
      <c r="A849" t="s">
        <v>12919</v>
      </c>
      <c r="B849" t="s">
        <v>12916</v>
      </c>
      <c r="C849" t="s">
        <v>12899</v>
      </c>
      <c r="D849" s="1">
        <v>45391</v>
      </c>
      <c r="E849">
        <v>2</v>
      </c>
      <c r="F849" t="s">
        <v>10788</v>
      </c>
      <c r="G849" t="s">
        <v>86</v>
      </c>
      <c r="H849" t="s">
        <v>61</v>
      </c>
      <c r="I849">
        <v>2500</v>
      </c>
      <c r="J849" t="s">
        <v>12895</v>
      </c>
      <c r="M849" s="9">
        <f>Table2[[#This Row],[Post-Training Score]]-Table2[[#This Row],[Pre-Training Score]]</f>
        <v>0</v>
      </c>
      <c r="N849" s="13" t="e">
        <f>(Table2[[#This Row],[Score Improvement]]/Table2[[#This Row],[Pre-Training Score]])</f>
        <v>#DIV/0!</v>
      </c>
    </row>
    <row r="850" spans="1:14" x14ac:dyDescent="0.25">
      <c r="A850" t="s">
        <v>12919</v>
      </c>
      <c r="B850" t="s">
        <v>12916</v>
      </c>
      <c r="C850" t="s">
        <v>12899</v>
      </c>
      <c r="D850" s="1">
        <v>45391</v>
      </c>
      <c r="E850">
        <v>2</v>
      </c>
      <c r="F850" t="s">
        <v>10107</v>
      </c>
      <c r="G850" t="s">
        <v>86</v>
      </c>
      <c r="H850" t="s">
        <v>61</v>
      </c>
      <c r="I850">
        <v>2500</v>
      </c>
      <c r="J850" t="s">
        <v>12894</v>
      </c>
      <c r="K850">
        <v>52</v>
      </c>
      <c r="L850">
        <v>86.7</v>
      </c>
      <c r="M850" s="9">
        <f>Table2[[#This Row],[Post-Training Score]]-Table2[[#This Row],[Pre-Training Score]]</f>
        <v>34.700000000000003</v>
      </c>
      <c r="N850" s="13">
        <f>(Table2[[#This Row],[Score Improvement]]/Table2[[#This Row],[Pre-Training Score]])</f>
        <v>0.66730769230769238</v>
      </c>
    </row>
    <row r="851" spans="1:14" x14ac:dyDescent="0.25">
      <c r="A851" t="s">
        <v>12919</v>
      </c>
      <c r="B851" t="s">
        <v>12916</v>
      </c>
      <c r="C851" t="s">
        <v>12899</v>
      </c>
      <c r="D851" s="1">
        <v>45391</v>
      </c>
      <c r="E851">
        <v>2</v>
      </c>
      <c r="F851" t="s">
        <v>9194</v>
      </c>
      <c r="G851" t="s">
        <v>121</v>
      </c>
      <c r="H851" t="s">
        <v>21</v>
      </c>
      <c r="I851">
        <v>2500</v>
      </c>
      <c r="J851" t="s">
        <v>12894</v>
      </c>
      <c r="K851">
        <v>70.900000000000006</v>
      </c>
      <c r="L851" s="9">
        <v>86.7</v>
      </c>
      <c r="M851" s="9">
        <f>Table2[[#This Row],[Post-Training Score]]-Table2[[#This Row],[Pre-Training Score]]</f>
        <v>15.799999999999997</v>
      </c>
      <c r="N851" s="13">
        <f>(Table2[[#This Row],[Score Improvement]]/Table2[[#This Row],[Pre-Training Score]])</f>
        <v>0.22284908321579683</v>
      </c>
    </row>
    <row r="852" spans="1:14" x14ac:dyDescent="0.25">
      <c r="A852" t="s">
        <v>12919</v>
      </c>
      <c r="B852" t="s">
        <v>12916</v>
      </c>
      <c r="C852" t="s">
        <v>12899</v>
      </c>
      <c r="D852" s="1">
        <v>45391</v>
      </c>
      <c r="E852">
        <v>2</v>
      </c>
      <c r="F852" t="s">
        <v>10326</v>
      </c>
      <c r="G852" t="s">
        <v>79</v>
      </c>
      <c r="H852" t="s">
        <v>93</v>
      </c>
      <c r="I852">
        <v>2500</v>
      </c>
      <c r="J852" t="s">
        <v>12894</v>
      </c>
      <c r="K852">
        <v>60.9</v>
      </c>
      <c r="L852">
        <v>75.8</v>
      </c>
      <c r="M852" s="9">
        <f>Table2[[#This Row],[Post-Training Score]]-Table2[[#This Row],[Pre-Training Score]]</f>
        <v>14.899999999999999</v>
      </c>
      <c r="N852" s="13">
        <f>(Table2[[#This Row],[Score Improvement]]/Table2[[#This Row],[Pre-Training Score]])</f>
        <v>0.24466338259441706</v>
      </c>
    </row>
    <row r="853" spans="1:14" x14ac:dyDescent="0.25">
      <c r="A853" t="s">
        <v>12919</v>
      </c>
      <c r="B853" t="s">
        <v>12916</v>
      </c>
      <c r="C853" t="s">
        <v>12899</v>
      </c>
      <c r="D853" s="1">
        <v>45391</v>
      </c>
      <c r="E853">
        <v>2</v>
      </c>
      <c r="F853" t="s">
        <v>420</v>
      </c>
      <c r="G853" t="s">
        <v>100</v>
      </c>
      <c r="H853" t="s">
        <v>61</v>
      </c>
      <c r="I853">
        <v>2500</v>
      </c>
      <c r="J853" t="s">
        <v>12894</v>
      </c>
      <c r="K853">
        <v>46.4</v>
      </c>
      <c r="L853">
        <v>63.8</v>
      </c>
      <c r="M853" s="9">
        <f>Table2[[#This Row],[Post-Training Score]]-Table2[[#This Row],[Pre-Training Score]]</f>
        <v>17.399999999999999</v>
      </c>
      <c r="N853" s="13">
        <f>(Table2[[#This Row],[Score Improvement]]/Table2[[#This Row],[Pre-Training Score]])</f>
        <v>0.375</v>
      </c>
    </row>
    <row r="854" spans="1:14" x14ac:dyDescent="0.25">
      <c r="A854" t="s">
        <v>12919</v>
      </c>
      <c r="B854" t="s">
        <v>12916</v>
      </c>
      <c r="C854" t="s">
        <v>12899</v>
      </c>
      <c r="D854" s="1">
        <v>45391</v>
      </c>
      <c r="E854">
        <v>2</v>
      </c>
      <c r="F854" t="s">
        <v>5681</v>
      </c>
      <c r="G854" t="s">
        <v>86</v>
      </c>
      <c r="H854" t="s">
        <v>137</v>
      </c>
      <c r="I854">
        <v>2500</v>
      </c>
      <c r="J854" t="s">
        <v>12894</v>
      </c>
      <c r="K854">
        <v>66.7</v>
      </c>
      <c r="L854" s="9">
        <v>63.8</v>
      </c>
      <c r="M854" s="9">
        <f>Table2[[#This Row],[Post-Training Score]]-Table2[[#This Row],[Pre-Training Score]]</f>
        <v>-2.9000000000000057</v>
      </c>
      <c r="N854" s="13">
        <f>(Table2[[#This Row],[Score Improvement]]/Table2[[#This Row],[Pre-Training Score]])</f>
        <v>-4.3478260869565299E-2</v>
      </c>
    </row>
    <row r="855" spans="1:14" x14ac:dyDescent="0.25">
      <c r="A855" t="s">
        <v>12919</v>
      </c>
      <c r="B855" t="s">
        <v>12916</v>
      </c>
      <c r="C855" t="s">
        <v>12899</v>
      </c>
      <c r="D855" s="1">
        <v>45391</v>
      </c>
      <c r="E855">
        <v>2</v>
      </c>
      <c r="F855" t="s">
        <v>5996</v>
      </c>
      <c r="G855" t="s">
        <v>79</v>
      </c>
      <c r="H855" t="s">
        <v>45</v>
      </c>
      <c r="I855">
        <v>2500</v>
      </c>
      <c r="J855" t="s">
        <v>12894</v>
      </c>
      <c r="K855">
        <v>54.4</v>
      </c>
      <c r="L855" s="9">
        <v>63.8</v>
      </c>
      <c r="M855" s="9">
        <f>Table2[[#This Row],[Post-Training Score]]-Table2[[#This Row],[Pre-Training Score]]</f>
        <v>9.3999999999999986</v>
      </c>
      <c r="N855" s="13">
        <f>(Table2[[#This Row],[Score Improvement]]/Table2[[#This Row],[Pre-Training Score]])</f>
        <v>0.17279411764705879</v>
      </c>
    </row>
    <row r="856" spans="1:14" x14ac:dyDescent="0.25">
      <c r="A856" t="s">
        <v>12919</v>
      </c>
      <c r="B856" t="s">
        <v>12916</v>
      </c>
      <c r="C856" t="s">
        <v>12899</v>
      </c>
      <c r="D856" s="1">
        <v>45391</v>
      </c>
      <c r="E856">
        <v>2</v>
      </c>
      <c r="F856" t="s">
        <v>6835</v>
      </c>
      <c r="G856" t="s">
        <v>73</v>
      </c>
      <c r="H856" t="s">
        <v>61</v>
      </c>
      <c r="I856">
        <v>2500</v>
      </c>
      <c r="J856" t="s">
        <v>12894</v>
      </c>
      <c r="K856">
        <v>70.2</v>
      </c>
      <c r="L856" s="9">
        <v>70</v>
      </c>
      <c r="M856" s="9">
        <f>Table2[[#This Row],[Post-Training Score]]-Table2[[#This Row],[Pre-Training Score]]</f>
        <v>-0.20000000000000284</v>
      </c>
      <c r="N856" s="13">
        <f>(Table2[[#This Row],[Score Improvement]]/Table2[[#This Row],[Pre-Training Score]])</f>
        <v>-2.8490028490028895E-3</v>
      </c>
    </row>
    <row r="857" spans="1:14" x14ac:dyDescent="0.25">
      <c r="A857" t="s">
        <v>12919</v>
      </c>
      <c r="B857" t="s">
        <v>12916</v>
      </c>
      <c r="C857" t="s">
        <v>12899</v>
      </c>
      <c r="D857" s="1">
        <v>45391</v>
      </c>
      <c r="E857">
        <v>2</v>
      </c>
      <c r="F857" t="s">
        <v>10121</v>
      </c>
      <c r="G857" t="s">
        <v>100</v>
      </c>
      <c r="H857" t="s">
        <v>61</v>
      </c>
      <c r="I857">
        <v>2500</v>
      </c>
      <c r="J857" t="s">
        <v>12894</v>
      </c>
      <c r="K857">
        <v>45.1</v>
      </c>
      <c r="L857" s="9">
        <v>63.8</v>
      </c>
      <c r="M857" s="9">
        <f>Table2[[#This Row],[Post-Training Score]]-Table2[[#This Row],[Pre-Training Score]]</f>
        <v>18.699999999999996</v>
      </c>
      <c r="N857" s="13">
        <f>(Table2[[#This Row],[Score Improvement]]/Table2[[#This Row],[Pre-Training Score]])</f>
        <v>0.41463414634146328</v>
      </c>
    </row>
    <row r="858" spans="1:14" x14ac:dyDescent="0.25">
      <c r="A858" t="s">
        <v>12919</v>
      </c>
      <c r="B858" t="s">
        <v>12916</v>
      </c>
      <c r="C858" t="s">
        <v>12899</v>
      </c>
      <c r="D858" s="1">
        <v>45391</v>
      </c>
      <c r="E858">
        <v>2</v>
      </c>
      <c r="F858" t="s">
        <v>1919</v>
      </c>
      <c r="G858" t="s">
        <v>121</v>
      </c>
      <c r="H858" t="s">
        <v>45</v>
      </c>
      <c r="I858">
        <v>2500</v>
      </c>
      <c r="J858" t="s">
        <v>12894</v>
      </c>
      <c r="K858">
        <v>71.5</v>
      </c>
      <c r="L858">
        <v>79.099999999999994</v>
      </c>
      <c r="M858" s="9">
        <f>Table2[[#This Row],[Post-Training Score]]-Table2[[#This Row],[Pre-Training Score]]</f>
        <v>7.5999999999999943</v>
      </c>
      <c r="N858" s="13">
        <f>(Table2[[#This Row],[Score Improvement]]/Table2[[#This Row],[Pre-Training Score]])</f>
        <v>0.10629370629370621</v>
      </c>
    </row>
    <row r="859" spans="1:14" x14ac:dyDescent="0.25">
      <c r="A859" t="s">
        <v>12919</v>
      </c>
      <c r="B859" t="s">
        <v>12916</v>
      </c>
      <c r="C859" t="s">
        <v>12899</v>
      </c>
      <c r="D859" s="1">
        <v>45391</v>
      </c>
      <c r="E859">
        <v>2</v>
      </c>
      <c r="F859" t="s">
        <v>8382</v>
      </c>
      <c r="G859" t="s">
        <v>19</v>
      </c>
      <c r="H859" t="s">
        <v>232</v>
      </c>
      <c r="I859">
        <v>2500</v>
      </c>
      <c r="J859" t="s">
        <v>12895</v>
      </c>
      <c r="M859" s="9">
        <f>Table2[[#This Row],[Post-Training Score]]-Table2[[#This Row],[Pre-Training Score]]</f>
        <v>0</v>
      </c>
      <c r="N859" s="13" t="e">
        <f>(Table2[[#This Row],[Score Improvement]]/Table2[[#This Row],[Pre-Training Score]])</f>
        <v>#DIV/0!</v>
      </c>
    </row>
    <row r="860" spans="1:14" x14ac:dyDescent="0.25">
      <c r="A860" t="s">
        <v>12919</v>
      </c>
      <c r="B860" t="s">
        <v>12916</v>
      </c>
      <c r="C860" t="s">
        <v>12899</v>
      </c>
      <c r="D860" s="1">
        <v>45391</v>
      </c>
      <c r="E860">
        <v>2</v>
      </c>
      <c r="F860" t="s">
        <v>6597</v>
      </c>
      <c r="G860" t="s">
        <v>100</v>
      </c>
      <c r="H860" t="s">
        <v>137</v>
      </c>
      <c r="I860">
        <v>2500</v>
      </c>
      <c r="J860" t="s">
        <v>12894</v>
      </c>
      <c r="K860">
        <v>46.2</v>
      </c>
      <c r="L860">
        <v>71.8</v>
      </c>
      <c r="M860" s="9">
        <f>Table2[[#This Row],[Post-Training Score]]-Table2[[#This Row],[Pre-Training Score]]</f>
        <v>25.599999999999994</v>
      </c>
      <c r="N860" s="13">
        <f>(Table2[[#This Row],[Score Improvement]]/Table2[[#This Row],[Pre-Training Score]])</f>
        <v>0.554112554112554</v>
      </c>
    </row>
    <row r="861" spans="1:14" x14ac:dyDescent="0.25">
      <c r="A861" t="s">
        <v>12919</v>
      </c>
      <c r="B861" t="s">
        <v>12916</v>
      </c>
      <c r="C861" t="s">
        <v>12899</v>
      </c>
      <c r="D861" s="1">
        <v>45391</v>
      </c>
      <c r="E861">
        <v>2</v>
      </c>
      <c r="F861" t="s">
        <v>1752</v>
      </c>
      <c r="G861" t="s">
        <v>73</v>
      </c>
      <c r="H861" t="s">
        <v>32</v>
      </c>
      <c r="I861">
        <v>2500</v>
      </c>
      <c r="J861" t="s">
        <v>12894</v>
      </c>
      <c r="K861">
        <v>51.4</v>
      </c>
      <c r="L861">
        <v>79.900000000000006</v>
      </c>
      <c r="M861" s="9">
        <f>Table2[[#This Row],[Post-Training Score]]-Table2[[#This Row],[Pre-Training Score]]</f>
        <v>28.500000000000007</v>
      </c>
      <c r="N861" s="13">
        <f>(Table2[[#This Row],[Score Improvement]]/Table2[[#This Row],[Pre-Training Score]])</f>
        <v>0.55447470817120637</v>
      </c>
    </row>
    <row r="862" spans="1:14" x14ac:dyDescent="0.25">
      <c r="A862" t="s">
        <v>12919</v>
      </c>
      <c r="B862" t="s">
        <v>12916</v>
      </c>
      <c r="C862" t="s">
        <v>12899</v>
      </c>
      <c r="D862" s="1">
        <v>45391</v>
      </c>
      <c r="E862">
        <v>2</v>
      </c>
      <c r="F862" t="s">
        <v>5222</v>
      </c>
      <c r="G862" t="s">
        <v>69</v>
      </c>
      <c r="H862" t="s">
        <v>93</v>
      </c>
      <c r="I862">
        <v>2500</v>
      </c>
      <c r="J862" t="s">
        <v>12894</v>
      </c>
      <c r="K862">
        <v>55.2</v>
      </c>
      <c r="L862">
        <v>66</v>
      </c>
      <c r="M862" s="9">
        <f>Table2[[#This Row],[Post-Training Score]]-Table2[[#This Row],[Pre-Training Score]]</f>
        <v>10.799999999999997</v>
      </c>
      <c r="N862" s="13">
        <f>(Table2[[#This Row],[Score Improvement]]/Table2[[#This Row],[Pre-Training Score]])</f>
        <v>0.1956521739130434</v>
      </c>
    </row>
    <row r="863" spans="1:14" x14ac:dyDescent="0.25">
      <c r="A863" t="s">
        <v>12919</v>
      </c>
      <c r="B863" t="s">
        <v>12916</v>
      </c>
      <c r="C863" t="s">
        <v>12899</v>
      </c>
      <c r="D863" s="1">
        <v>45391</v>
      </c>
      <c r="E863">
        <v>2</v>
      </c>
      <c r="F863" t="s">
        <v>1476</v>
      </c>
      <c r="G863" t="s">
        <v>43</v>
      </c>
      <c r="H863" t="s">
        <v>45</v>
      </c>
      <c r="I863">
        <v>2500</v>
      </c>
      <c r="J863" t="s">
        <v>12894</v>
      </c>
      <c r="K863">
        <v>67.8</v>
      </c>
      <c r="L863">
        <v>73.099999999999994</v>
      </c>
      <c r="M863" s="9">
        <f>Table2[[#This Row],[Post-Training Score]]-Table2[[#This Row],[Pre-Training Score]]</f>
        <v>5.2999999999999972</v>
      </c>
      <c r="N863" s="13">
        <f>(Table2[[#This Row],[Score Improvement]]/Table2[[#This Row],[Pre-Training Score]])</f>
        <v>7.8171091445427693E-2</v>
      </c>
    </row>
    <row r="864" spans="1:14" x14ac:dyDescent="0.25">
      <c r="A864" t="s">
        <v>12919</v>
      </c>
      <c r="B864" t="s">
        <v>12916</v>
      </c>
      <c r="C864" t="s">
        <v>12899</v>
      </c>
      <c r="D864" s="1">
        <v>45391</v>
      </c>
      <c r="E864">
        <v>2</v>
      </c>
      <c r="F864" t="s">
        <v>5747</v>
      </c>
      <c r="G864" t="s">
        <v>69</v>
      </c>
      <c r="H864" t="s">
        <v>61</v>
      </c>
      <c r="I864">
        <v>2500</v>
      </c>
      <c r="J864" t="s">
        <v>12894</v>
      </c>
      <c r="K864">
        <v>47.1</v>
      </c>
      <c r="L864">
        <v>59.8</v>
      </c>
      <c r="M864" s="9">
        <f>Table2[[#This Row],[Post-Training Score]]-Table2[[#This Row],[Pre-Training Score]]</f>
        <v>12.699999999999996</v>
      </c>
      <c r="N864" s="13">
        <f>(Table2[[#This Row],[Score Improvement]]/Table2[[#This Row],[Pre-Training Score]])</f>
        <v>0.26963906581740965</v>
      </c>
    </row>
    <row r="865" spans="1:14" x14ac:dyDescent="0.25">
      <c r="A865" t="s">
        <v>12919</v>
      </c>
      <c r="B865" t="s">
        <v>12916</v>
      </c>
      <c r="C865" t="s">
        <v>12899</v>
      </c>
      <c r="D865" s="1">
        <v>45391</v>
      </c>
      <c r="E865">
        <v>2</v>
      </c>
      <c r="F865" t="s">
        <v>1085</v>
      </c>
      <c r="G865" t="s">
        <v>73</v>
      </c>
      <c r="H865" t="s">
        <v>145</v>
      </c>
      <c r="I865">
        <v>2500</v>
      </c>
      <c r="J865" t="s">
        <v>12894</v>
      </c>
      <c r="K865">
        <v>60</v>
      </c>
      <c r="L865">
        <v>69.400000000000006</v>
      </c>
      <c r="M865" s="9">
        <f>Table2[[#This Row],[Post-Training Score]]-Table2[[#This Row],[Pre-Training Score]]</f>
        <v>9.4000000000000057</v>
      </c>
      <c r="N865" s="13">
        <f>(Table2[[#This Row],[Score Improvement]]/Table2[[#This Row],[Pre-Training Score]])</f>
        <v>0.15666666666666676</v>
      </c>
    </row>
    <row r="866" spans="1:14" x14ac:dyDescent="0.25">
      <c r="A866" t="s">
        <v>12919</v>
      </c>
      <c r="B866" t="s">
        <v>12916</v>
      </c>
      <c r="C866" t="s">
        <v>12899</v>
      </c>
      <c r="D866" s="1">
        <v>45391</v>
      </c>
      <c r="E866">
        <v>2</v>
      </c>
      <c r="F866" t="s">
        <v>1485</v>
      </c>
      <c r="G866" t="s">
        <v>136</v>
      </c>
      <c r="H866" t="s">
        <v>45</v>
      </c>
      <c r="I866">
        <v>2500</v>
      </c>
      <c r="J866" t="s">
        <v>12895</v>
      </c>
      <c r="M866" s="9">
        <f>Table2[[#This Row],[Post-Training Score]]-Table2[[#This Row],[Pre-Training Score]]</f>
        <v>0</v>
      </c>
      <c r="N866" s="13" t="e">
        <f>(Table2[[#This Row],[Score Improvement]]/Table2[[#This Row],[Pre-Training Score]])</f>
        <v>#DIV/0!</v>
      </c>
    </row>
    <row r="867" spans="1:14" x14ac:dyDescent="0.25">
      <c r="A867" t="s">
        <v>12919</v>
      </c>
      <c r="B867" t="s">
        <v>12916</v>
      </c>
      <c r="C867" t="s">
        <v>12899</v>
      </c>
      <c r="D867" s="1">
        <v>45391</v>
      </c>
      <c r="E867">
        <v>2</v>
      </c>
      <c r="F867" t="s">
        <v>10776</v>
      </c>
      <c r="G867" t="s">
        <v>136</v>
      </c>
      <c r="H867" t="s">
        <v>32</v>
      </c>
      <c r="I867">
        <v>2500</v>
      </c>
      <c r="J867" t="s">
        <v>12894</v>
      </c>
      <c r="K867">
        <v>72.400000000000006</v>
      </c>
      <c r="L867">
        <v>100</v>
      </c>
      <c r="M867" s="9">
        <f>Table2[[#This Row],[Post-Training Score]]-Table2[[#This Row],[Pre-Training Score]]</f>
        <v>27.599999999999994</v>
      </c>
      <c r="N867" s="13">
        <f>(Table2[[#This Row],[Score Improvement]]/Table2[[#This Row],[Pre-Training Score]])</f>
        <v>0.38121546961325958</v>
      </c>
    </row>
    <row r="868" spans="1:14" x14ac:dyDescent="0.25">
      <c r="A868" t="s">
        <v>12919</v>
      </c>
      <c r="B868" t="s">
        <v>12916</v>
      </c>
      <c r="C868" t="s">
        <v>12899</v>
      </c>
      <c r="D868" s="1">
        <v>45391</v>
      </c>
      <c r="E868">
        <v>2</v>
      </c>
      <c r="F868" t="s">
        <v>8794</v>
      </c>
      <c r="G868" t="s">
        <v>100</v>
      </c>
      <c r="H868" t="s">
        <v>45</v>
      </c>
      <c r="I868">
        <v>2500</v>
      </c>
      <c r="J868" t="s">
        <v>12894</v>
      </c>
      <c r="K868">
        <v>64.3</v>
      </c>
      <c r="L868">
        <v>84.2</v>
      </c>
      <c r="M868" s="9">
        <f>Table2[[#This Row],[Post-Training Score]]-Table2[[#This Row],[Pre-Training Score]]</f>
        <v>19.900000000000006</v>
      </c>
      <c r="N868" s="13">
        <f>(Table2[[#This Row],[Score Improvement]]/Table2[[#This Row],[Pre-Training Score]])</f>
        <v>0.3094867807153967</v>
      </c>
    </row>
    <row r="869" spans="1:14" x14ac:dyDescent="0.25">
      <c r="A869" t="s">
        <v>12919</v>
      </c>
      <c r="B869" t="s">
        <v>12916</v>
      </c>
      <c r="C869" t="s">
        <v>12899</v>
      </c>
      <c r="D869" s="1">
        <v>45391</v>
      </c>
      <c r="E869">
        <v>2</v>
      </c>
      <c r="F869" t="s">
        <v>3408</v>
      </c>
      <c r="G869" t="s">
        <v>30</v>
      </c>
      <c r="H869" t="s">
        <v>61</v>
      </c>
      <c r="I869">
        <v>2500</v>
      </c>
      <c r="J869" t="s">
        <v>12894</v>
      </c>
      <c r="K869">
        <v>51.5</v>
      </c>
      <c r="L869">
        <v>84.3</v>
      </c>
      <c r="M869" s="9">
        <f>Table2[[#This Row],[Post-Training Score]]-Table2[[#This Row],[Pre-Training Score]]</f>
        <v>32.799999999999997</v>
      </c>
      <c r="N869" s="13">
        <f>(Table2[[#This Row],[Score Improvement]]/Table2[[#This Row],[Pre-Training Score]])</f>
        <v>0.63689320388349513</v>
      </c>
    </row>
    <row r="870" spans="1:14" x14ac:dyDescent="0.25">
      <c r="A870" t="s">
        <v>12919</v>
      </c>
      <c r="B870" t="s">
        <v>12916</v>
      </c>
      <c r="C870" t="s">
        <v>12899</v>
      </c>
      <c r="D870" s="1">
        <v>45391</v>
      </c>
      <c r="E870">
        <v>2</v>
      </c>
      <c r="F870" t="s">
        <v>11028</v>
      </c>
      <c r="G870" t="s">
        <v>30</v>
      </c>
      <c r="H870" t="s">
        <v>32</v>
      </c>
      <c r="I870">
        <v>2500</v>
      </c>
      <c r="J870" t="s">
        <v>12894</v>
      </c>
      <c r="K870">
        <v>67.5</v>
      </c>
      <c r="L870">
        <v>82.4</v>
      </c>
      <c r="M870" s="9">
        <f>Table2[[#This Row],[Post-Training Score]]-Table2[[#This Row],[Pre-Training Score]]</f>
        <v>14.900000000000006</v>
      </c>
      <c r="N870" s="13">
        <f>(Table2[[#This Row],[Score Improvement]]/Table2[[#This Row],[Pre-Training Score]])</f>
        <v>0.22074074074074082</v>
      </c>
    </row>
    <row r="871" spans="1:14" x14ac:dyDescent="0.25">
      <c r="A871" t="s">
        <v>12919</v>
      </c>
      <c r="B871" t="s">
        <v>12916</v>
      </c>
      <c r="C871" t="s">
        <v>12899</v>
      </c>
      <c r="D871" s="1">
        <v>45391</v>
      </c>
      <c r="E871">
        <v>2</v>
      </c>
      <c r="F871" t="s">
        <v>5304</v>
      </c>
      <c r="G871" t="s">
        <v>86</v>
      </c>
      <c r="H871" t="s">
        <v>32</v>
      </c>
      <c r="I871">
        <v>2500</v>
      </c>
      <c r="J871" t="s">
        <v>12894</v>
      </c>
      <c r="K871">
        <v>64.2</v>
      </c>
      <c r="L871">
        <v>86.5</v>
      </c>
      <c r="M871" s="9">
        <f>Table2[[#This Row],[Post-Training Score]]-Table2[[#This Row],[Pre-Training Score]]</f>
        <v>22.299999999999997</v>
      </c>
      <c r="N871" s="13">
        <f>(Table2[[#This Row],[Score Improvement]]/Table2[[#This Row],[Pre-Training Score]])</f>
        <v>0.34735202492211831</v>
      </c>
    </row>
    <row r="872" spans="1:14" x14ac:dyDescent="0.25">
      <c r="A872" t="s">
        <v>12919</v>
      </c>
      <c r="B872" t="s">
        <v>12916</v>
      </c>
      <c r="C872" t="s">
        <v>12899</v>
      </c>
      <c r="D872" s="1">
        <v>45391</v>
      </c>
      <c r="E872">
        <v>2</v>
      </c>
      <c r="F872" t="s">
        <v>7026</v>
      </c>
      <c r="G872" t="s">
        <v>73</v>
      </c>
      <c r="H872" t="s">
        <v>32</v>
      </c>
      <c r="I872">
        <v>2500</v>
      </c>
      <c r="J872" t="s">
        <v>12894</v>
      </c>
      <c r="K872">
        <v>54.6</v>
      </c>
      <c r="L872">
        <v>86.4</v>
      </c>
      <c r="M872" s="9">
        <f>Table2[[#This Row],[Post-Training Score]]-Table2[[#This Row],[Pre-Training Score]]</f>
        <v>31.800000000000004</v>
      </c>
      <c r="N872" s="13">
        <f>(Table2[[#This Row],[Score Improvement]]/Table2[[#This Row],[Pre-Training Score]])</f>
        <v>0.58241758241758246</v>
      </c>
    </row>
    <row r="873" spans="1:14" x14ac:dyDescent="0.25">
      <c r="A873" t="s">
        <v>12919</v>
      </c>
      <c r="B873" t="s">
        <v>12916</v>
      </c>
      <c r="C873" t="s">
        <v>12899</v>
      </c>
      <c r="D873" s="1">
        <v>45391</v>
      </c>
      <c r="E873">
        <v>2</v>
      </c>
      <c r="F873" t="s">
        <v>7216</v>
      </c>
      <c r="G873" t="s">
        <v>39</v>
      </c>
      <c r="H873" t="s">
        <v>45</v>
      </c>
      <c r="I873">
        <v>2500</v>
      </c>
      <c r="J873" t="s">
        <v>12894</v>
      </c>
      <c r="K873">
        <v>64.599999999999994</v>
      </c>
      <c r="L873">
        <v>71.5</v>
      </c>
      <c r="M873" s="9">
        <f>Table2[[#This Row],[Post-Training Score]]-Table2[[#This Row],[Pre-Training Score]]</f>
        <v>6.9000000000000057</v>
      </c>
      <c r="N873" s="13">
        <f>(Table2[[#This Row],[Score Improvement]]/Table2[[#This Row],[Pre-Training Score]])</f>
        <v>0.10681114551083601</v>
      </c>
    </row>
    <row r="874" spans="1:14" x14ac:dyDescent="0.25">
      <c r="A874" t="s">
        <v>12919</v>
      </c>
      <c r="B874" t="s">
        <v>12916</v>
      </c>
      <c r="C874" t="s">
        <v>12899</v>
      </c>
      <c r="D874" s="1">
        <v>45391</v>
      </c>
      <c r="E874">
        <v>2</v>
      </c>
      <c r="F874" t="s">
        <v>10249</v>
      </c>
      <c r="G874" t="s">
        <v>100</v>
      </c>
      <c r="H874" t="s">
        <v>61</v>
      </c>
      <c r="I874">
        <v>2500</v>
      </c>
      <c r="J874" t="s">
        <v>12894</v>
      </c>
      <c r="K874">
        <v>51.8</v>
      </c>
      <c r="L874">
        <v>72.099999999999994</v>
      </c>
      <c r="M874" s="9">
        <f>Table2[[#This Row],[Post-Training Score]]-Table2[[#This Row],[Pre-Training Score]]</f>
        <v>20.299999999999997</v>
      </c>
      <c r="N874" s="13">
        <f>(Table2[[#This Row],[Score Improvement]]/Table2[[#This Row],[Pre-Training Score]])</f>
        <v>0.39189189189189189</v>
      </c>
    </row>
    <row r="875" spans="1:14" x14ac:dyDescent="0.25">
      <c r="A875" t="s">
        <v>12919</v>
      </c>
      <c r="B875" t="s">
        <v>12916</v>
      </c>
      <c r="C875" t="s">
        <v>12899</v>
      </c>
      <c r="D875" s="1">
        <v>45391</v>
      </c>
      <c r="E875">
        <v>2</v>
      </c>
      <c r="F875" t="s">
        <v>2598</v>
      </c>
      <c r="G875" t="s">
        <v>73</v>
      </c>
      <c r="H875" t="s">
        <v>61</v>
      </c>
      <c r="I875">
        <v>2500</v>
      </c>
      <c r="J875" t="s">
        <v>12894</v>
      </c>
      <c r="K875">
        <v>69</v>
      </c>
      <c r="L875">
        <v>100</v>
      </c>
      <c r="M875" s="9">
        <f>Table2[[#This Row],[Post-Training Score]]-Table2[[#This Row],[Pre-Training Score]]</f>
        <v>31</v>
      </c>
      <c r="N875" s="13">
        <f>(Table2[[#This Row],[Score Improvement]]/Table2[[#This Row],[Pre-Training Score]])</f>
        <v>0.44927536231884058</v>
      </c>
    </row>
    <row r="876" spans="1:14" x14ac:dyDescent="0.25">
      <c r="A876" t="s">
        <v>12919</v>
      </c>
      <c r="B876" t="s">
        <v>12916</v>
      </c>
      <c r="C876" t="s">
        <v>12899</v>
      </c>
      <c r="D876" s="1">
        <v>45391</v>
      </c>
      <c r="E876">
        <v>2</v>
      </c>
      <c r="F876" t="s">
        <v>6307</v>
      </c>
      <c r="G876" t="s">
        <v>86</v>
      </c>
      <c r="H876" t="s">
        <v>61</v>
      </c>
      <c r="I876">
        <v>2500</v>
      </c>
      <c r="J876" t="s">
        <v>12894</v>
      </c>
      <c r="K876">
        <v>40.200000000000003</v>
      </c>
      <c r="L876">
        <v>55.3</v>
      </c>
      <c r="M876" s="9">
        <f>Table2[[#This Row],[Post-Training Score]]-Table2[[#This Row],[Pre-Training Score]]</f>
        <v>15.099999999999994</v>
      </c>
      <c r="N876" s="13">
        <f>(Table2[[#This Row],[Score Improvement]]/Table2[[#This Row],[Pre-Training Score]])</f>
        <v>0.37562189054726353</v>
      </c>
    </row>
    <row r="877" spans="1:14" x14ac:dyDescent="0.25">
      <c r="A877" t="s">
        <v>12919</v>
      </c>
      <c r="B877" t="s">
        <v>12916</v>
      </c>
      <c r="C877" t="s">
        <v>12899</v>
      </c>
      <c r="D877" s="1">
        <v>45391</v>
      </c>
      <c r="E877">
        <v>2</v>
      </c>
      <c r="F877" t="s">
        <v>4303</v>
      </c>
      <c r="G877" t="s">
        <v>30</v>
      </c>
      <c r="H877" t="s">
        <v>61</v>
      </c>
      <c r="I877">
        <v>2500</v>
      </c>
      <c r="J877" t="s">
        <v>12894</v>
      </c>
      <c r="K877">
        <v>59.3</v>
      </c>
      <c r="L877">
        <v>89.6</v>
      </c>
      <c r="M877" s="9">
        <f>Table2[[#This Row],[Post-Training Score]]-Table2[[#This Row],[Pre-Training Score]]</f>
        <v>30.299999999999997</v>
      </c>
      <c r="N877" s="13">
        <f>(Table2[[#This Row],[Score Improvement]]/Table2[[#This Row],[Pre-Training Score]])</f>
        <v>0.51096121416526141</v>
      </c>
    </row>
    <row r="878" spans="1:14" x14ac:dyDescent="0.25">
      <c r="A878" t="s">
        <v>12919</v>
      </c>
      <c r="B878" t="s">
        <v>12916</v>
      </c>
      <c r="C878" t="s">
        <v>12899</v>
      </c>
      <c r="D878" s="1">
        <v>45391</v>
      </c>
      <c r="E878">
        <v>2</v>
      </c>
      <c r="F878" t="s">
        <v>9968</v>
      </c>
      <c r="G878" t="s">
        <v>86</v>
      </c>
      <c r="H878" t="s">
        <v>93</v>
      </c>
      <c r="I878">
        <v>2500</v>
      </c>
      <c r="J878" t="s">
        <v>12894</v>
      </c>
      <c r="K878">
        <v>60.9</v>
      </c>
      <c r="L878">
        <v>89.1</v>
      </c>
      <c r="M878" s="9">
        <f>Table2[[#This Row],[Post-Training Score]]-Table2[[#This Row],[Pre-Training Score]]</f>
        <v>28.199999999999996</v>
      </c>
      <c r="N878" s="13">
        <f>(Table2[[#This Row],[Score Improvement]]/Table2[[#This Row],[Pre-Training Score]])</f>
        <v>0.46305418719211816</v>
      </c>
    </row>
    <row r="879" spans="1:14" x14ac:dyDescent="0.25">
      <c r="A879" t="s">
        <v>12919</v>
      </c>
      <c r="B879" t="s">
        <v>12916</v>
      </c>
      <c r="C879" t="s">
        <v>12899</v>
      </c>
      <c r="D879" s="1">
        <v>45391</v>
      </c>
      <c r="E879">
        <v>2</v>
      </c>
      <c r="F879" t="s">
        <v>952</v>
      </c>
      <c r="G879" t="s">
        <v>69</v>
      </c>
      <c r="H879" t="s">
        <v>21</v>
      </c>
      <c r="I879">
        <v>2500</v>
      </c>
      <c r="J879" t="s">
        <v>12894</v>
      </c>
      <c r="K879">
        <v>53.2</v>
      </c>
      <c r="L879">
        <v>83.8</v>
      </c>
      <c r="M879" s="9">
        <f>Table2[[#This Row],[Post-Training Score]]-Table2[[#This Row],[Pre-Training Score]]</f>
        <v>30.599999999999994</v>
      </c>
      <c r="N879" s="13">
        <f>(Table2[[#This Row],[Score Improvement]]/Table2[[#This Row],[Pre-Training Score]])</f>
        <v>0.57518796992481191</v>
      </c>
    </row>
    <row r="880" spans="1:14" x14ac:dyDescent="0.25">
      <c r="A880" t="s">
        <v>12919</v>
      </c>
      <c r="B880" t="s">
        <v>12916</v>
      </c>
      <c r="C880" t="s">
        <v>12899</v>
      </c>
      <c r="D880" s="1">
        <v>45391</v>
      </c>
      <c r="E880">
        <v>2</v>
      </c>
      <c r="F880" t="s">
        <v>5019</v>
      </c>
      <c r="G880" t="s">
        <v>69</v>
      </c>
      <c r="H880" t="s">
        <v>137</v>
      </c>
      <c r="I880">
        <v>2500</v>
      </c>
      <c r="J880" t="s">
        <v>12894</v>
      </c>
      <c r="K880">
        <v>53.6</v>
      </c>
      <c r="L880">
        <v>84.6</v>
      </c>
      <c r="M880" s="9">
        <f>Table2[[#This Row],[Post-Training Score]]-Table2[[#This Row],[Pre-Training Score]]</f>
        <v>30.999999999999993</v>
      </c>
      <c r="N880" s="13">
        <f>(Table2[[#This Row],[Score Improvement]]/Table2[[#This Row],[Pre-Training Score]])</f>
        <v>0.57835820895522372</v>
      </c>
    </row>
    <row r="881" spans="1:14" x14ac:dyDescent="0.25">
      <c r="A881" t="s">
        <v>12919</v>
      </c>
      <c r="B881" t="s">
        <v>12916</v>
      </c>
      <c r="C881" t="s">
        <v>12899</v>
      </c>
      <c r="D881" s="1">
        <v>45391</v>
      </c>
      <c r="E881">
        <v>2</v>
      </c>
      <c r="F881" t="s">
        <v>2213</v>
      </c>
      <c r="G881" t="s">
        <v>19</v>
      </c>
      <c r="H881" t="s">
        <v>145</v>
      </c>
      <c r="I881">
        <v>2500</v>
      </c>
      <c r="J881" t="s">
        <v>12894</v>
      </c>
      <c r="K881">
        <v>68.8</v>
      </c>
      <c r="L881">
        <v>95.6</v>
      </c>
      <c r="M881" s="9">
        <f>Table2[[#This Row],[Post-Training Score]]-Table2[[#This Row],[Pre-Training Score]]</f>
        <v>26.799999999999997</v>
      </c>
      <c r="N881" s="13">
        <f>(Table2[[#This Row],[Score Improvement]]/Table2[[#This Row],[Pre-Training Score]])</f>
        <v>0.3895348837209302</v>
      </c>
    </row>
    <row r="882" spans="1:14" x14ac:dyDescent="0.25">
      <c r="A882" t="s">
        <v>12919</v>
      </c>
      <c r="B882" t="s">
        <v>12916</v>
      </c>
      <c r="C882" t="s">
        <v>12899</v>
      </c>
      <c r="D882" s="1">
        <v>45391</v>
      </c>
      <c r="E882">
        <v>2</v>
      </c>
      <c r="F882" t="s">
        <v>2196</v>
      </c>
      <c r="G882" t="s">
        <v>121</v>
      </c>
      <c r="H882" t="s">
        <v>45</v>
      </c>
      <c r="I882">
        <v>2500</v>
      </c>
      <c r="J882" t="s">
        <v>12894</v>
      </c>
      <c r="K882">
        <v>43.4</v>
      </c>
      <c r="L882">
        <v>55.4</v>
      </c>
      <c r="M882" s="9">
        <f>Table2[[#This Row],[Post-Training Score]]-Table2[[#This Row],[Pre-Training Score]]</f>
        <v>12</v>
      </c>
      <c r="N882" s="13">
        <f>(Table2[[#This Row],[Score Improvement]]/Table2[[#This Row],[Pre-Training Score]])</f>
        <v>0.27649769585253459</v>
      </c>
    </row>
    <row r="883" spans="1:14" x14ac:dyDescent="0.25">
      <c r="A883" t="s">
        <v>12919</v>
      </c>
      <c r="B883" t="s">
        <v>12916</v>
      </c>
      <c r="C883" t="s">
        <v>12899</v>
      </c>
      <c r="D883" s="1">
        <v>45391</v>
      </c>
      <c r="E883">
        <v>2</v>
      </c>
      <c r="F883" t="s">
        <v>4279</v>
      </c>
      <c r="G883" t="s">
        <v>136</v>
      </c>
      <c r="H883" t="s">
        <v>137</v>
      </c>
      <c r="I883">
        <v>2500</v>
      </c>
      <c r="J883" t="s">
        <v>12894</v>
      </c>
      <c r="K883">
        <v>48.7</v>
      </c>
      <c r="L883">
        <v>69</v>
      </c>
      <c r="M883" s="9">
        <f>Table2[[#This Row],[Post-Training Score]]-Table2[[#This Row],[Pre-Training Score]]</f>
        <v>20.299999999999997</v>
      </c>
      <c r="N883" s="13">
        <f>(Table2[[#This Row],[Score Improvement]]/Table2[[#This Row],[Pre-Training Score]])</f>
        <v>0.41683778234086233</v>
      </c>
    </row>
    <row r="884" spans="1:14" x14ac:dyDescent="0.25">
      <c r="A884" t="s">
        <v>12919</v>
      </c>
      <c r="B884" t="s">
        <v>12916</v>
      </c>
      <c r="C884" t="s">
        <v>12899</v>
      </c>
      <c r="D884" s="1">
        <v>45391</v>
      </c>
      <c r="E884">
        <v>2</v>
      </c>
      <c r="F884" t="s">
        <v>1756</v>
      </c>
      <c r="G884" t="s">
        <v>121</v>
      </c>
      <c r="H884" t="s">
        <v>45</v>
      </c>
      <c r="I884">
        <v>2500</v>
      </c>
      <c r="J884" t="s">
        <v>12895</v>
      </c>
      <c r="M884" s="9">
        <f>Table2[[#This Row],[Post-Training Score]]-Table2[[#This Row],[Pre-Training Score]]</f>
        <v>0</v>
      </c>
      <c r="N884" s="13" t="e">
        <f>(Table2[[#This Row],[Score Improvement]]/Table2[[#This Row],[Pre-Training Score]])</f>
        <v>#DIV/0!</v>
      </c>
    </row>
    <row r="885" spans="1:14" x14ac:dyDescent="0.25">
      <c r="A885" t="s">
        <v>12919</v>
      </c>
      <c r="B885" t="s">
        <v>12916</v>
      </c>
      <c r="C885" t="s">
        <v>12899</v>
      </c>
      <c r="D885" s="1">
        <v>45391</v>
      </c>
      <c r="E885">
        <v>2</v>
      </c>
      <c r="F885" t="s">
        <v>3603</v>
      </c>
      <c r="G885" t="s">
        <v>69</v>
      </c>
      <c r="H885" t="s">
        <v>45</v>
      </c>
      <c r="I885">
        <v>2500</v>
      </c>
      <c r="J885" t="s">
        <v>12894</v>
      </c>
      <c r="K885">
        <v>49.7</v>
      </c>
      <c r="L885">
        <v>69.2</v>
      </c>
      <c r="M885" s="9">
        <f>Table2[[#This Row],[Post-Training Score]]-Table2[[#This Row],[Pre-Training Score]]</f>
        <v>19.5</v>
      </c>
      <c r="N885" s="13">
        <f>(Table2[[#This Row],[Score Improvement]]/Table2[[#This Row],[Pre-Training Score]])</f>
        <v>0.39235412474849091</v>
      </c>
    </row>
    <row r="886" spans="1:14" x14ac:dyDescent="0.25">
      <c r="A886" t="s">
        <v>12919</v>
      </c>
      <c r="B886" t="s">
        <v>12916</v>
      </c>
      <c r="C886" t="s">
        <v>12899</v>
      </c>
      <c r="D886" s="1">
        <v>45391</v>
      </c>
      <c r="E886">
        <v>2</v>
      </c>
      <c r="F886" t="s">
        <v>7361</v>
      </c>
      <c r="G886" t="s">
        <v>86</v>
      </c>
      <c r="H886" t="s">
        <v>93</v>
      </c>
      <c r="I886">
        <v>2500</v>
      </c>
      <c r="J886" t="s">
        <v>12894</v>
      </c>
      <c r="K886">
        <v>63.3</v>
      </c>
      <c r="L886">
        <v>90.7</v>
      </c>
      <c r="M886" s="9">
        <f>Table2[[#This Row],[Post-Training Score]]-Table2[[#This Row],[Pre-Training Score]]</f>
        <v>27.400000000000006</v>
      </c>
      <c r="N886" s="13">
        <f>(Table2[[#This Row],[Score Improvement]]/Table2[[#This Row],[Pre-Training Score]])</f>
        <v>0.43285939968404435</v>
      </c>
    </row>
    <row r="887" spans="1:14" x14ac:dyDescent="0.25">
      <c r="A887" t="s">
        <v>12919</v>
      </c>
      <c r="B887" t="s">
        <v>12916</v>
      </c>
      <c r="C887" t="s">
        <v>12899</v>
      </c>
      <c r="D887" s="1">
        <v>45391</v>
      </c>
      <c r="E887">
        <v>2</v>
      </c>
      <c r="F887" t="s">
        <v>7351</v>
      </c>
      <c r="G887" t="s">
        <v>43</v>
      </c>
      <c r="H887" t="s">
        <v>32</v>
      </c>
      <c r="I887">
        <v>2500</v>
      </c>
      <c r="J887" t="s">
        <v>12894</v>
      </c>
      <c r="K887">
        <v>59.4</v>
      </c>
      <c r="L887">
        <v>90.1</v>
      </c>
      <c r="M887" s="9">
        <f>Table2[[#This Row],[Post-Training Score]]-Table2[[#This Row],[Pre-Training Score]]</f>
        <v>30.699999999999996</v>
      </c>
      <c r="N887" s="13">
        <f>(Table2[[#This Row],[Score Improvement]]/Table2[[#This Row],[Pre-Training Score]])</f>
        <v>0.51683501683501676</v>
      </c>
    </row>
    <row r="888" spans="1:14" x14ac:dyDescent="0.25">
      <c r="A888" t="s">
        <v>12919</v>
      </c>
      <c r="B888" t="s">
        <v>12916</v>
      </c>
      <c r="C888" t="s">
        <v>12899</v>
      </c>
      <c r="D888" s="1">
        <v>45391</v>
      </c>
      <c r="E888">
        <v>2</v>
      </c>
      <c r="F888" t="s">
        <v>5258</v>
      </c>
      <c r="G888" t="s">
        <v>79</v>
      </c>
      <c r="H888" t="s">
        <v>45</v>
      </c>
      <c r="I888">
        <v>2500</v>
      </c>
      <c r="J888" t="s">
        <v>12894</v>
      </c>
      <c r="K888">
        <v>54.9</v>
      </c>
      <c r="L888">
        <v>68.7</v>
      </c>
      <c r="M888" s="9">
        <f>Table2[[#This Row],[Post-Training Score]]-Table2[[#This Row],[Pre-Training Score]]</f>
        <v>13.800000000000004</v>
      </c>
      <c r="N888" s="13">
        <f>(Table2[[#This Row],[Score Improvement]]/Table2[[#This Row],[Pre-Training Score]])</f>
        <v>0.25136612021857929</v>
      </c>
    </row>
    <row r="889" spans="1:14" x14ac:dyDescent="0.25">
      <c r="A889" t="s">
        <v>12919</v>
      </c>
      <c r="B889" t="s">
        <v>12916</v>
      </c>
      <c r="C889" t="s">
        <v>12899</v>
      </c>
      <c r="D889" s="1">
        <v>45391</v>
      </c>
      <c r="E889">
        <v>2</v>
      </c>
      <c r="F889" t="s">
        <v>4939</v>
      </c>
      <c r="G889" t="s">
        <v>73</v>
      </c>
      <c r="H889" t="s">
        <v>45</v>
      </c>
      <c r="I889">
        <v>2500</v>
      </c>
      <c r="J889" t="s">
        <v>12894</v>
      </c>
      <c r="K889">
        <v>41.9</v>
      </c>
      <c r="L889">
        <v>76.599999999999994</v>
      </c>
      <c r="M889" s="9">
        <f>Table2[[#This Row],[Post-Training Score]]-Table2[[#This Row],[Pre-Training Score]]</f>
        <v>34.699999999999996</v>
      </c>
      <c r="N889" s="13">
        <f>(Table2[[#This Row],[Score Improvement]]/Table2[[#This Row],[Pre-Training Score]])</f>
        <v>0.82816229116945095</v>
      </c>
    </row>
    <row r="890" spans="1:14" x14ac:dyDescent="0.25">
      <c r="A890" t="s">
        <v>12919</v>
      </c>
      <c r="B890" t="s">
        <v>12916</v>
      </c>
      <c r="C890" t="s">
        <v>12899</v>
      </c>
      <c r="D890" s="1">
        <v>45391</v>
      </c>
      <c r="E890">
        <v>2</v>
      </c>
      <c r="F890" t="s">
        <v>3291</v>
      </c>
      <c r="G890" t="s">
        <v>69</v>
      </c>
      <c r="H890" t="s">
        <v>61</v>
      </c>
      <c r="I890">
        <v>2500</v>
      </c>
      <c r="J890" t="s">
        <v>12894</v>
      </c>
      <c r="K890">
        <v>42.3</v>
      </c>
      <c r="L890">
        <v>61.4</v>
      </c>
      <c r="M890" s="9">
        <f>Table2[[#This Row],[Post-Training Score]]-Table2[[#This Row],[Pre-Training Score]]</f>
        <v>19.100000000000001</v>
      </c>
      <c r="N890" s="13">
        <f>(Table2[[#This Row],[Score Improvement]]/Table2[[#This Row],[Pre-Training Score]])</f>
        <v>0.45153664302600477</v>
      </c>
    </row>
    <row r="891" spans="1:14" x14ac:dyDescent="0.25">
      <c r="A891" t="s">
        <v>12919</v>
      </c>
      <c r="B891" t="s">
        <v>12916</v>
      </c>
      <c r="C891" t="s">
        <v>12899</v>
      </c>
      <c r="D891" s="1">
        <v>45391</v>
      </c>
      <c r="E891">
        <v>2</v>
      </c>
      <c r="F891" t="s">
        <v>6436</v>
      </c>
      <c r="G891" t="s">
        <v>86</v>
      </c>
      <c r="H891" t="s">
        <v>45</v>
      </c>
      <c r="I891">
        <v>2500</v>
      </c>
      <c r="J891" t="s">
        <v>12894</v>
      </c>
      <c r="K891">
        <v>59.7</v>
      </c>
      <c r="L891">
        <v>86.7</v>
      </c>
      <c r="M891" s="9">
        <f>Table2[[#This Row],[Post-Training Score]]-Table2[[#This Row],[Pre-Training Score]]</f>
        <v>27</v>
      </c>
      <c r="N891" s="13">
        <f>(Table2[[#This Row],[Score Improvement]]/Table2[[#This Row],[Pre-Training Score]])</f>
        <v>0.45226130653266328</v>
      </c>
    </row>
    <row r="892" spans="1:14" x14ac:dyDescent="0.25">
      <c r="A892" t="s">
        <v>12919</v>
      </c>
      <c r="B892" t="s">
        <v>12916</v>
      </c>
      <c r="C892" t="s">
        <v>12899</v>
      </c>
      <c r="D892" s="1">
        <v>45391</v>
      </c>
      <c r="E892">
        <v>2</v>
      </c>
      <c r="F892" t="s">
        <v>2996</v>
      </c>
      <c r="G892" t="s">
        <v>73</v>
      </c>
      <c r="H892" t="s">
        <v>21</v>
      </c>
      <c r="I892">
        <v>2500</v>
      </c>
      <c r="J892" t="s">
        <v>12894</v>
      </c>
      <c r="K892">
        <v>46.2</v>
      </c>
      <c r="L892">
        <v>74.3</v>
      </c>
      <c r="M892" s="9">
        <f>Table2[[#This Row],[Post-Training Score]]-Table2[[#This Row],[Pre-Training Score]]</f>
        <v>28.099999999999994</v>
      </c>
      <c r="N892" s="13">
        <f>(Table2[[#This Row],[Score Improvement]]/Table2[[#This Row],[Pre-Training Score]])</f>
        <v>0.60822510822510811</v>
      </c>
    </row>
    <row r="893" spans="1:14" x14ac:dyDescent="0.25">
      <c r="A893" t="s">
        <v>12919</v>
      </c>
      <c r="B893" t="s">
        <v>12916</v>
      </c>
      <c r="C893" t="s">
        <v>12899</v>
      </c>
      <c r="D893" s="1">
        <v>45391</v>
      </c>
      <c r="E893">
        <v>2</v>
      </c>
      <c r="F893" t="s">
        <v>3910</v>
      </c>
      <c r="G893" t="s">
        <v>69</v>
      </c>
      <c r="H893" t="s">
        <v>61</v>
      </c>
      <c r="I893">
        <v>2500</v>
      </c>
      <c r="J893" t="s">
        <v>12894</v>
      </c>
      <c r="K893">
        <v>52.3</v>
      </c>
      <c r="L893">
        <v>67.5</v>
      </c>
      <c r="M893" s="9">
        <f>Table2[[#This Row],[Post-Training Score]]-Table2[[#This Row],[Pre-Training Score]]</f>
        <v>15.200000000000003</v>
      </c>
      <c r="N893" s="13">
        <f>(Table2[[#This Row],[Score Improvement]]/Table2[[#This Row],[Pre-Training Score]])</f>
        <v>0.29063097514340352</v>
      </c>
    </row>
    <row r="894" spans="1:14" x14ac:dyDescent="0.25">
      <c r="A894" t="s">
        <v>12919</v>
      </c>
      <c r="B894" t="s">
        <v>12916</v>
      </c>
      <c r="C894" t="s">
        <v>12899</v>
      </c>
      <c r="D894" s="1">
        <v>45391</v>
      </c>
      <c r="E894">
        <v>2</v>
      </c>
      <c r="F894" t="s">
        <v>9108</v>
      </c>
      <c r="G894" t="s">
        <v>39</v>
      </c>
      <c r="H894" t="s">
        <v>45</v>
      </c>
      <c r="I894">
        <v>2500</v>
      </c>
      <c r="J894" t="s">
        <v>12894</v>
      </c>
      <c r="K894">
        <v>41.3</v>
      </c>
      <c r="L894">
        <v>52.4</v>
      </c>
      <c r="M894" s="9">
        <f>Table2[[#This Row],[Post-Training Score]]-Table2[[#This Row],[Pre-Training Score]]</f>
        <v>11.100000000000001</v>
      </c>
      <c r="N894" s="13">
        <f>(Table2[[#This Row],[Score Improvement]]/Table2[[#This Row],[Pre-Training Score]])</f>
        <v>0.26876513317191286</v>
      </c>
    </row>
    <row r="895" spans="1:14" x14ac:dyDescent="0.25">
      <c r="A895" t="s">
        <v>12919</v>
      </c>
      <c r="B895" t="s">
        <v>12916</v>
      </c>
      <c r="C895" t="s">
        <v>12899</v>
      </c>
      <c r="D895" s="1">
        <v>45391</v>
      </c>
      <c r="E895">
        <v>2</v>
      </c>
      <c r="F895" t="s">
        <v>8927</v>
      </c>
      <c r="G895" t="s">
        <v>73</v>
      </c>
      <c r="H895" t="s">
        <v>137</v>
      </c>
      <c r="I895">
        <v>2500</v>
      </c>
      <c r="J895" t="s">
        <v>12894</v>
      </c>
      <c r="K895">
        <v>49.9</v>
      </c>
      <c r="L895">
        <v>72.099999999999994</v>
      </c>
      <c r="M895" s="9">
        <f>Table2[[#This Row],[Post-Training Score]]-Table2[[#This Row],[Pre-Training Score]]</f>
        <v>22.199999999999996</v>
      </c>
      <c r="N895" s="13">
        <f>(Table2[[#This Row],[Score Improvement]]/Table2[[#This Row],[Pre-Training Score]])</f>
        <v>0.44488977955911818</v>
      </c>
    </row>
    <row r="896" spans="1:14" x14ac:dyDescent="0.25">
      <c r="A896" t="s">
        <v>12919</v>
      </c>
      <c r="B896" t="s">
        <v>12916</v>
      </c>
      <c r="C896" t="s">
        <v>12899</v>
      </c>
      <c r="D896" s="1">
        <v>45391</v>
      </c>
      <c r="E896">
        <v>2</v>
      </c>
      <c r="F896" t="s">
        <v>8715</v>
      </c>
      <c r="G896" t="s">
        <v>39</v>
      </c>
      <c r="H896" t="s">
        <v>137</v>
      </c>
      <c r="I896">
        <v>2500</v>
      </c>
      <c r="J896" t="s">
        <v>12894</v>
      </c>
      <c r="K896">
        <v>70.8</v>
      </c>
      <c r="L896">
        <v>95.7</v>
      </c>
      <c r="M896" s="9">
        <f>Table2[[#This Row],[Post-Training Score]]-Table2[[#This Row],[Pre-Training Score]]</f>
        <v>24.900000000000006</v>
      </c>
      <c r="N896" s="13">
        <f>(Table2[[#This Row],[Score Improvement]]/Table2[[#This Row],[Pre-Training Score]])</f>
        <v>0.35169491525423741</v>
      </c>
    </row>
    <row r="897" spans="1:14" x14ac:dyDescent="0.25">
      <c r="A897" t="s">
        <v>12919</v>
      </c>
      <c r="B897" t="s">
        <v>12916</v>
      </c>
      <c r="C897" t="s">
        <v>12899</v>
      </c>
      <c r="D897" s="1">
        <v>45391</v>
      </c>
      <c r="E897">
        <v>2</v>
      </c>
      <c r="F897" t="s">
        <v>4180</v>
      </c>
      <c r="G897" t="s">
        <v>30</v>
      </c>
      <c r="H897" t="s">
        <v>137</v>
      </c>
      <c r="I897">
        <v>2500</v>
      </c>
      <c r="J897" t="s">
        <v>12894</v>
      </c>
      <c r="K897">
        <v>62.8</v>
      </c>
      <c r="L897">
        <v>96.3</v>
      </c>
      <c r="M897" s="9">
        <f>Table2[[#This Row],[Post-Training Score]]-Table2[[#This Row],[Pre-Training Score]]</f>
        <v>33.5</v>
      </c>
      <c r="N897" s="13">
        <f>(Table2[[#This Row],[Score Improvement]]/Table2[[#This Row],[Pre-Training Score]])</f>
        <v>0.53343949044585992</v>
      </c>
    </row>
    <row r="898" spans="1:14" x14ac:dyDescent="0.25">
      <c r="A898" t="s">
        <v>12919</v>
      </c>
      <c r="B898" t="s">
        <v>12916</v>
      </c>
      <c r="C898" t="s">
        <v>12899</v>
      </c>
      <c r="D898" s="1">
        <v>45391</v>
      </c>
      <c r="E898">
        <v>2</v>
      </c>
      <c r="F898" t="s">
        <v>1302</v>
      </c>
      <c r="G898" t="s">
        <v>43</v>
      </c>
      <c r="H898" t="s">
        <v>145</v>
      </c>
      <c r="I898">
        <v>2500</v>
      </c>
      <c r="J898" t="s">
        <v>12894</v>
      </c>
      <c r="K898">
        <v>73.8</v>
      </c>
      <c r="L898">
        <v>80</v>
      </c>
      <c r="M898" s="9">
        <f>Table2[[#This Row],[Post-Training Score]]-Table2[[#This Row],[Pre-Training Score]]</f>
        <v>6.2000000000000028</v>
      </c>
      <c r="N898" s="13">
        <f>(Table2[[#This Row],[Score Improvement]]/Table2[[#This Row],[Pre-Training Score]])</f>
        <v>8.4010840108401125E-2</v>
      </c>
    </row>
    <row r="899" spans="1:14" x14ac:dyDescent="0.25">
      <c r="A899" t="s">
        <v>12919</v>
      </c>
      <c r="B899" t="s">
        <v>12916</v>
      </c>
      <c r="C899" t="s">
        <v>12899</v>
      </c>
      <c r="D899" s="1">
        <v>45391</v>
      </c>
      <c r="E899">
        <v>2</v>
      </c>
      <c r="F899" t="s">
        <v>9139</v>
      </c>
      <c r="G899" t="s">
        <v>79</v>
      </c>
      <c r="H899" t="s">
        <v>93</v>
      </c>
      <c r="I899">
        <v>2500</v>
      </c>
      <c r="J899" t="s">
        <v>12895</v>
      </c>
      <c r="M899" s="9">
        <f>Table2[[#This Row],[Post-Training Score]]-Table2[[#This Row],[Pre-Training Score]]</f>
        <v>0</v>
      </c>
      <c r="N899" s="13" t="e">
        <f>(Table2[[#This Row],[Score Improvement]]/Table2[[#This Row],[Pre-Training Score]])</f>
        <v>#DIV/0!</v>
      </c>
    </row>
    <row r="900" spans="1:14" x14ac:dyDescent="0.25">
      <c r="A900" t="s">
        <v>12919</v>
      </c>
      <c r="B900" t="s">
        <v>12916</v>
      </c>
      <c r="C900" t="s">
        <v>12899</v>
      </c>
      <c r="D900" s="1">
        <v>45391</v>
      </c>
      <c r="E900">
        <v>2</v>
      </c>
      <c r="F900" t="s">
        <v>7188</v>
      </c>
      <c r="G900" t="s">
        <v>69</v>
      </c>
      <c r="H900" t="s">
        <v>61</v>
      </c>
      <c r="I900">
        <v>2500</v>
      </c>
      <c r="J900" t="s">
        <v>12895</v>
      </c>
      <c r="M900" s="9">
        <f>Table2[[#This Row],[Post-Training Score]]-Table2[[#This Row],[Pre-Training Score]]</f>
        <v>0</v>
      </c>
      <c r="N900" s="13" t="e">
        <f>(Table2[[#This Row],[Score Improvement]]/Table2[[#This Row],[Pre-Training Score]])</f>
        <v>#DIV/0!</v>
      </c>
    </row>
    <row r="901" spans="1:14" x14ac:dyDescent="0.25">
      <c r="A901" t="s">
        <v>12920</v>
      </c>
      <c r="B901" t="s">
        <v>12916</v>
      </c>
      <c r="C901" t="s">
        <v>12899</v>
      </c>
      <c r="D901" s="1">
        <v>45542</v>
      </c>
      <c r="E901">
        <v>2</v>
      </c>
      <c r="F901" t="s">
        <v>6358</v>
      </c>
      <c r="G901" t="s">
        <v>136</v>
      </c>
      <c r="H901" t="s">
        <v>145</v>
      </c>
      <c r="I901">
        <v>2500</v>
      </c>
      <c r="J901" t="s">
        <v>12894</v>
      </c>
      <c r="K901">
        <v>54.7</v>
      </c>
      <c r="L901">
        <v>77</v>
      </c>
      <c r="M901" s="9">
        <f>Table2[[#This Row],[Post-Training Score]]-Table2[[#This Row],[Pre-Training Score]]</f>
        <v>22.299999999999997</v>
      </c>
      <c r="N901" s="13">
        <f>(Table2[[#This Row],[Score Improvement]]/Table2[[#This Row],[Pre-Training Score]])</f>
        <v>0.4076782449725776</v>
      </c>
    </row>
    <row r="902" spans="1:14" x14ac:dyDescent="0.25">
      <c r="A902" t="s">
        <v>12920</v>
      </c>
      <c r="B902" t="s">
        <v>12916</v>
      </c>
      <c r="C902" t="s">
        <v>12899</v>
      </c>
      <c r="D902" s="1">
        <v>45542</v>
      </c>
      <c r="E902">
        <v>2</v>
      </c>
      <c r="F902" t="s">
        <v>10440</v>
      </c>
      <c r="G902" t="s">
        <v>86</v>
      </c>
      <c r="H902" t="s">
        <v>45</v>
      </c>
      <c r="I902">
        <v>2500</v>
      </c>
      <c r="J902" t="s">
        <v>12894</v>
      </c>
      <c r="K902">
        <v>56.5</v>
      </c>
      <c r="L902">
        <v>87.5</v>
      </c>
      <c r="M902" s="9">
        <f>Table2[[#This Row],[Post-Training Score]]-Table2[[#This Row],[Pre-Training Score]]</f>
        <v>31</v>
      </c>
      <c r="N902" s="13">
        <f>(Table2[[#This Row],[Score Improvement]]/Table2[[#This Row],[Pre-Training Score]])</f>
        <v>0.54867256637168138</v>
      </c>
    </row>
    <row r="903" spans="1:14" x14ac:dyDescent="0.25">
      <c r="A903" t="s">
        <v>12920</v>
      </c>
      <c r="B903" t="s">
        <v>12916</v>
      </c>
      <c r="C903" t="s">
        <v>12899</v>
      </c>
      <c r="D903" s="1">
        <v>45542</v>
      </c>
      <c r="E903">
        <v>2</v>
      </c>
      <c r="F903" t="s">
        <v>8137</v>
      </c>
      <c r="G903" t="s">
        <v>121</v>
      </c>
      <c r="H903" t="s">
        <v>61</v>
      </c>
      <c r="I903">
        <v>2500</v>
      </c>
      <c r="J903" t="s">
        <v>12894</v>
      </c>
      <c r="K903">
        <v>52.7</v>
      </c>
      <c r="L903">
        <v>64.7</v>
      </c>
      <c r="M903" s="9">
        <f>Table2[[#This Row],[Post-Training Score]]-Table2[[#This Row],[Pre-Training Score]]</f>
        <v>12</v>
      </c>
      <c r="N903" s="13">
        <f>(Table2[[#This Row],[Score Improvement]]/Table2[[#This Row],[Pre-Training Score]])</f>
        <v>0.22770398481973433</v>
      </c>
    </row>
    <row r="904" spans="1:14" x14ac:dyDescent="0.25">
      <c r="A904" t="s">
        <v>12920</v>
      </c>
      <c r="B904" t="s">
        <v>12916</v>
      </c>
      <c r="C904" t="s">
        <v>12899</v>
      </c>
      <c r="D904" s="1">
        <v>45542</v>
      </c>
      <c r="E904">
        <v>2</v>
      </c>
      <c r="F904" t="s">
        <v>1647</v>
      </c>
      <c r="G904" t="s">
        <v>19</v>
      </c>
      <c r="H904" t="s">
        <v>232</v>
      </c>
      <c r="I904">
        <v>2500</v>
      </c>
      <c r="J904" t="s">
        <v>12894</v>
      </c>
      <c r="K904">
        <v>48.4</v>
      </c>
      <c r="L904">
        <v>78.900000000000006</v>
      </c>
      <c r="M904" s="9">
        <f>Table2[[#This Row],[Post-Training Score]]-Table2[[#This Row],[Pre-Training Score]]</f>
        <v>30.500000000000007</v>
      </c>
      <c r="N904" s="13">
        <f>(Table2[[#This Row],[Score Improvement]]/Table2[[#This Row],[Pre-Training Score]])</f>
        <v>0.63016528925619852</v>
      </c>
    </row>
    <row r="905" spans="1:14" x14ac:dyDescent="0.25">
      <c r="A905" t="s">
        <v>12920</v>
      </c>
      <c r="B905" t="s">
        <v>12916</v>
      </c>
      <c r="C905" t="s">
        <v>12899</v>
      </c>
      <c r="D905" s="1">
        <v>45542</v>
      </c>
      <c r="E905">
        <v>2</v>
      </c>
      <c r="F905" t="s">
        <v>9210</v>
      </c>
      <c r="G905" t="s">
        <v>79</v>
      </c>
      <c r="H905" t="s">
        <v>32</v>
      </c>
      <c r="I905">
        <v>2500</v>
      </c>
      <c r="J905" t="s">
        <v>12894</v>
      </c>
      <c r="K905">
        <v>66.900000000000006</v>
      </c>
      <c r="L905">
        <v>87.5</v>
      </c>
      <c r="M905" s="9">
        <f>Table2[[#This Row],[Post-Training Score]]-Table2[[#This Row],[Pre-Training Score]]</f>
        <v>20.599999999999994</v>
      </c>
      <c r="N905" s="13">
        <f>(Table2[[#This Row],[Score Improvement]]/Table2[[#This Row],[Pre-Training Score]])</f>
        <v>0.30792227204783246</v>
      </c>
    </row>
    <row r="906" spans="1:14" x14ac:dyDescent="0.25">
      <c r="A906" t="s">
        <v>12920</v>
      </c>
      <c r="B906" t="s">
        <v>12916</v>
      </c>
      <c r="C906" t="s">
        <v>12899</v>
      </c>
      <c r="D906" s="1">
        <v>45542</v>
      </c>
      <c r="E906">
        <v>2</v>
      </c>
      <c r="F906" t="s">
        <v>4814</v>
      </c>
      <c r="G906" t="s">
        <v>86</v>
      </c>
      <c r="H906" t="s">
        <v>32</v>
      </c>
      <c r="I906">
        <v>2500</v>
      </c>
      <c r="J906" t="s">
        <v>12894</v>
      </c>
      <c r="K906">
        <v>46.8</v>
      </c>
      <c r="L906">
        <v>69.7</v>
      </c>
      <c r="M906" s="9">
        <f>Table2[[#This Row],[Post-Training Score]]-Table2[[#This Row],[Pre-Training Score]]</f>
        <v>22.900000000000006</v>
      </c>
      <c r="N906" s="13">
        <f>(Table2[[#This Row],[Score Improvement]]/Table2[[#This Row],[Pre-Training Score]])</f>
        <v>0.48931623931623947</v>
      </c>
    </row>
    <row r="907" spans="1:14" x14ac:dyDescent="0.25">
      <c r="A907" t="s">
        <v>12920</v>
      </c>
      <c r="B907" t="s">
        <v>12916</v>
      </c>
      <c r="C907" t="s">
        <v>12899</v>
      </c>
      <c r="D907" s="1">
        <v>45542</v>
      </c>
      <c r="E907">
        <v>2</v>
      </c>
      <c r="F907" t="s">
        <v>8699</v>
      </c>
      <c r="G907" t="s">
        <v>69</v>
      </c>
      <c r="H907" t="s">
        <v>32</v>
      </c>
      <c r="I907">
        <v>2500</v>
      </c>
      <c r="J907" t="s">
        <v>12894</v>
      </c>
      <c r="K907">
        <v>47.9</v>
      </c>
      <c r="L907">
        <v>73</v>
      </c>
      <c r="M907" s="9">
        <f>Table2[[#This Row],[Post-Training Score]]-Table2[[#This Row],[Pre-Training Score]]</f>
        <v>25.1</v>
      </c>
      <c r="N907" s="13">
        <f>(Table2[[#This Row],[Score Improvement]]/Table2[[#This Row],[Pre-Training Score]])</f>
        <v>0.52400835073068897</v>
      </c>
    </row>
    <row r="908" spans="1:14" x14ac:dyDescent="0.25">
      <c r="A908" t="s">
        <v>12920</v>
      </c>
      <c r="B908" t="s">
        <v>12916</v>
      </c>
      <c r="C908" t="s">
        <v>12899</v>
      </c>
      <c r="D908" s="1">
        <v>45542</v>
      </c>
      <c r="E908">
        <v>2</v>
      </c>
      <c r="F908" t="s">
        <v>7401</v>
      </c>
      <c r="G908" t="s">
        <v>136</v>
      </c>
      <c r="H908" t="s">
        <v>45</v>
      </c>
      <c r="I908">
        <v>2500</v>
      </c>
      <c r="J908" t="s">
        <v>12894</v>
      </c>
      <c r="K908">
        <v>52.5</v>
      </c>
      <c r="L908">
        <v>80.3</v>
      </c>
      <c r="M908" s="9">
        <f>Table2[[#This Row],[Post-Training Score]]-Table2[[#This Row],[Pre-Training Score]]</f>
        <v>27.799999999999997</v>
      </c>
      <c r="N908" s="13">
        <f>(Table2[[#This Row],[Score Improvement]]/Table2[[#This Row],[Pre-Training Score]])</f>
        <v>0.52952380952380951</v>
      </c>
    </row>
    <row r="909" spans="1:14" x14ac:dyDescent="0.25">
      <c r="A909" t="s">
        <v>12920</v>
      </c>
      <c r="B909" t="s">
        <v>12916</v>
      </c>
      <c r="C909" t="s">
        <v>12899</v>
      </c>
      <c r="D909" s="1">
        <v>45542</v>
      </c>
      <c r="E909">
        <v>2</v>
      </c>
      <c r="F909" t="s">
        <v>4830</v>
      </c>
      <c r="G909" t="s">
        <v>136</v>
      </c>
      <c r="H909" t="s">
        <v>61</v>
      </c>
      <c r="I909">
        <v>2500</v>
      </c>
      <c r="J909" t="s">
        <v>12894</v>
      </c>
      <c r="K909">
        <v>48.7</v>
      </c>
      <c r="L909">
        <v>82.2</v>
      </c>
      <c r="M909" s="9">
        <f>Table2[[#This Row],[Post-Training Score]]-Table2[[#This Row],[Pre-Training Score]]</f>
        <v>33.5</v>
      </c>
      <c r="N909" s="13">
        <f>(Table2[[#This Row],[Score Improvement]]/Table2[[#This Row],[Pre-Training Score]])</f>
        <v>0.68788501026694038</v>
      </c>
    </row>
    <row r="910" spans="1:14" x14ac:dyDescent="0.25">
      <c r="A910" t="s">
        <v>12920</v>
      </c>
      <c r="B910" t="s">
        <v>12916</v>
      </c>
      <c r="C910" t="s">
        <v>12899</v>
      </c>
      <c r="D910" s="1">
        <v>45542</v>
      </c>
      <c r="E910">
        <v>2</v>
      </c>
      <c r="F910" t="s">
        <v>4303</v>
      </c>
      <c r="G910" t="s">
        <v>30</v>
      </c>
      <c r="H910" t="s">
        <v>61</v>
      </c>
      <c r="I910">
        <v>2500</v>
      </c>
      <c r="J910" t="s">
        <v>12894</v>
      </c>
      <c r="K910">
        <v>61.3</v>
      </c>
      <c r="L910">
        <v>73.900000000000006</v>
      </c>
      <c r="M910" s="9">
        <f>Table2[[#This Row],[Post-Training Score]]-Table2[[#This Row],[Pre-Training Score]]</f>
        <v>12.600000000000009</v>
      </c>
      <c r="N910" s="13">
        <f>(Table2[[#This Row],[Score Improvement]]/Table2[[#This Row],[Pre-Training Score]])</f>
        <v>0.20554649265905398</v>
      </c>
    </row>
    <row r="911" spans="1:14" x14ac:dyDescent="0.25">
      <c r="A911" t="s">
        <v>12920</v>
      </c>
      <c r="B911" t="s">
        <v>12916</v>
      </c>
      <c r="C911" t="s">
        <v>12899</v>
      </c>
      <c r="D911" s="1">
        <v>45542</v>
      </c>
      <c r="E911">
        <v>2</v>
      </c>
      <c r="F911" t="s">
        <v>10772</v>
      </c>
      <c r="G911" t="s">
        <v>69</v>
      </c>
      <c r="H911" t="s">
        <v>61</v>
      </c>
      <c r="I911">
        <v>2500</v>
      </c>
      <c r="J911" t="s">
        <v>12894</v>
      </c>
      <c r="K911">
        <v>52.9</v>
      </c>
      <c r="L911">
        <v>64.2</v>
      </c>
      <c r="M911" s="9">
        <f>Table2[[#This Row],[Post-Training Score]]-Table2[[#This Row],[Pre-Training Score]]</f>
        <v>11.300000000000004</v>
      </c>
      <c r="N911" s="13">
        <f>(Table2[[#This Row],[Score Improvement]]/Table2[[#This Row],[Pre-Training Score]])</f>
        <v>0.21361058601134225</v>
      </c>
    </row>
    <row r="912" spans="1:14" x14ac:dyDescent="0.25">
      <c r="A912" t="s">
        <v>12920</v>
      </c>
      <c r="B912" t="s">
        <v>12916</v>
      </c>
      <c r="C912" t="s">
        <v>12899</v>
      </c>
      <c r="D912" s="1">
        <v>45542</v>
      </c>
      <c r="E912">
        <v>2</v>
      </c>
      <c r="F912" t="s">
        <v>8643</v>
      </c>
      <c r="G912" t="s">
        <v>100</v>
      </c>
      <c r="H912" t="s">
        <v>32</v>
      </c>
      <c r="I912">
        <v>2500</v>
      </c>
      <c r="J912" t="s">
        <v>12894</v>
      </c>
      <c r="K912">
        <v>42.4</v>
      </c>
      <c r="L912">
        <v>48.3</v>
      </c>
      <c r="M912" s="9">
        <f>Table2[[#This Row],[Post-Training Score]]-Table2[[#This Row],[Pre-Training Score]]</f>
        <v>5.8999999999999986</v>
      </c>
      <c r="N912" s="13">
        <f>(Table2[[#This Row],[Score Improvement]]/Table2[[#This Row],[Pre-Training Score]])</f>
        <v>0.13915094339622638</v>
      </c>
    </row>
    <row r="913" spans="1:14" x14ac:dyDescent="0.25">
      <c r="A913" t="s">
        <v>12920</v>
      </c>
      <c r="B913" t="s">
        <v>12916</v>
      </c>
      <c r="C913" t="s">
        <v>12899</v>
      </c>
      <c r="D913" s="1">
        <v>45542</v>
      </c>
      <c r="E913">
        <v>2</v>
      </c>
      <c r="F913" t="s">
        <v>4744</v>
      </c>
      <c r="G913" t="s">
        <v>100</v>
      </c>
      <c r="H913" t="s">
        <v>45</v>
      </c>
      <c r="I913">
        <v>2500</v>
      </c>
      <c r="J913" t="s">
        <v>12895</v>
      </c>
      <c r="M913" s="9">
        <f>Table2[[#This Row],[Post-Training Score]]-Table2[[#This Row],[Pre-Training Score]]</f>
        <v>0</v>
      </c>
      <c r="N913" s="13" t="e">
        <f>(Table2[[#This Row],[Score Improvement]]/Table2[[#This Row],[Pre-Training Score]])</f>
        <v>#DIV/0!</v>
      </c>
    </row>
    <row r="914" spans="1:14" x14ac:dyDescent="0.25">
      <c r="A914" t="s">
        <v>12920</v>
      </c>
      <c r="B914" t="s">
        <v>12916</v>
      </c>
      <c r="C914" t="s">
        <v>12899</v>
      </c>
      <c r="D914" s="1">
        <v>45542</v>
      </c>
      <c r="E914">
        <v>2</v>
      </c>
      <c r="F914" t="s">
        <v>8156</v>
      </c>
      <c r="G914" t="s">
        <v>43</v>
      </c>
      <c r="H914" t="s">
        <v>32</v>
      </c>
      <c r="I914">
        <v>2500</v>
      </c>
      <c r="J914" t="s">
        <v>12894</v>
      </c>
      <c r="K914">
        <v>50.5</v>
      </c>
      <c r="L914">
        <v>59.5</v>
      </c>
      <c r="M914" s="9">
        <f>Table2[[#This Row],[Post-Training Score]]-Table2[[#This Row],[Pre-Training Score]]</f>
        <v>9</v>
      </c>
      <c r="N914" s="13">
        <f>(Table2[[#This Row],[Score Improvement]]/Table2[[#This Row],[Pre-Training Score]])</f>
        <v>0.17821782178217821</v>
      </c>
    </row>
    <row r="915" spans="1:14" x14ac:dyDescent="0.25">
      <c r="A915" t="s">
        <v>12920</v>
      </c>
      <c r="B915" t="s">
        <v>12916</v>
      </c>
      <c r="C915" t="s">
        <v>12899</v>
      </c>
      <c r="D915" s="1">
        <v>45542</v>
      </c>
      <c r="E915">
        <v>2</v>
      </c>
      <c r="F915" t="s">
        <v>5325</v>
      </c>
      <c r="G915" t="s">
        <v>73</v>
      </c>
      <c r="H915" t="s">
        <v>21</v>
      </c>
      <c r="I915">
        <v>2500</v>
      </c>
      <c r="J915" t="s">
        <v>12894</v>
      </c>
      <c r="K915">
        <v>72.3</v>
      </c>
      <c r="L915">
        <v>86.6</v>
      </c>
      <c r="M915" s="9">
        <f>Table2[[#This Row],[Post-Training Score]]-Table2[[#This Row],[Pre-Training Score]]</f>
        <v>14.299999999999997</v>
      </c>
      <c r="N915" s="13">
        <f>(Table2[[#This Row],[Score Improvement]]/Table2[[#This Row],[Pre-Training Score]])</f>
        <v>0.1977869986168741</v>
      </c>
    </row>
    <row r="916" spans="1:14" x14ac:dyDescent="0.25">
      <c r="A916" t="s">
        <v>12920</v>
      </c>
      <c r="B916" t="s">
        <v>12916</v>
      </c>
      <c r="C916" t="s">
        <v>12899</v>
      </c>
      <c r="D916" s="1">
        <v>45542</v>
      </c>
      <c r="E916">
        <v>2</v>
      </c>
      <c r="F916" t="s">
        <v>5707</v>
      </c>
      <c r="G916" t="s">
        <v>43</v>
      </c>
      <c r="H916" t="s">
        <v>45</v>
      </c>
      <c r="I916">
        <v>2500</v>
      </c>
      <c r="J916" t="s">
        <v>12894</v>
      </c>
      <c r="K916">
        <v>42</v>
      </c>
      <c r="L916">
        <v>51.1</v>
      </c>
      <c r="M916" s="9">
        <f>Table2[[#This Row],[Post-Training Score]]-Table2[[#This Row],[Pre-Training Score]]</f>
        <v>9.1000000000000014</v>
      </c>
      <c r="N916" s="13">
        <f>(Table2[[#This Row],[Score Improvement]]/Table2[[#This Row],[Pre-Training Score]])</f>
        <v>0.2166666666666667</v>
      </c>
    </row>
    <row r="917" spans="1:14" x14ac:dyDescent="0.25">
      <c r="A917" t="s">
        <v>12920</v>
      </c>
      <c r="B917" t="s">
        <v>12916</v>
      </c>
      <c r="C917" t="s">
        <v>12899</v>
      </c>
      <c r="D917" s="1">
        <v>45542</v>
      </c>
      <c r="E917">
        <v>2</v>
      </c>
      <c r="F917" t="s">
        <v>2131</v>
      </c>
      <c r="G917" t="s">
        <v>73</v>
      </c>
      <c r="H917" t="s">
        <v>45</v>
      </c>
      <c r="I917">
        <v>2500</v>
      </c>
      <c r="J917" t="s">
        <v>12894</v>
      </c>
      <c r="K917">
        <v>43.6</v>
      </c>
      <c r="L917">
        <v>56.2</v>
      </c>
      <c r="M917" s="9">
        <f>Table2[[#This Row],[Post-Training Score]]-Table2[[#This Row],[Pre-Training Score]]</f>
        <v>12.600000000000001</v>
      </c>
      <c r="N917" s="13">
        <f>(Table2[[#This Row],[Score Improvement]]/Table2[[#This Row],[Pre-Training Score]])</f>
        <v>0.28899082568807344</v>
      </c>
    </row>
    <row r="918" spans="1:14" x14ac:dyDescent="0.25">
      <c r="A918" t="s">
        <v>12920</v>
      </c>
      <c r="B918" t="s">
        <v>12916</v>
      </c>
      <c r="C918" t="s">
        <v>12899</v>
      </c>
      <c r="D918" s="1">
        <v>45542</v>
      </c>
      <c r="E918">
        <v>2</v>
      </c>
      <c r="F918" t="s">
        <v>1754</v>
      </c>
      <c r="G918" t="s">
        <v>73</v>
      </c>
      <c r="H918" t="s">
        <v>32</v>
      </c>
      <c r="I918">
        <v>2500</v>
      </c>
      <c r="J918" t="s">
        <v>12894</v>
      </c>
      <c r="K918">
        <v>45.4</v>
      </c>
      <c r="L918">
        <v>61.5</v>
      </c>
      <c r="M918" s="9">
        <f>Table2[[#This Row],[Post-Training Score]]-Table2[[#This Row],[Pre-Training Score]]</f>
        <v>16.100000000000001</v>
      </c>
      <c r="N918" s="13">
        <f>(Table2[[#This Row],[Score Improvement]]/Table2[[#This Row],[Pre-Training Score]])</f>
        <v>0.35462555066079299</v>
      </c>
    </row>
    <row r="919" spans="1:14" x14ac:dyDescent="0.25">
      <c r="A919" t="s">
        <v>12920</v>
      </c>
      <c r="B919" t="s">
        <v>12916</v>
      </c>
      <c r="C919" t="s">
        <v>12899</v>
      </c>
      <c r="D919" s="1">
        <v>45542</v>
      </c>
      <c r="E919">
        <v>2</v>
      </c>
      <c r="F919" t="s">
        <v>7920</v>
      </c>
      <c r="G919" t="s">
        <v>121</v>
      </c>
      <c r="H919" t="s">
        <v>61</v>
      </c>
      <c r="I919">
        <v>2500</v>
      </c>
      <c r="J919" t="s">
        <v>12894</v>
      </c>
      <c r="K919">
        <v>44.8</v>
      </c>
      <c r="L919">
        <v>52</v>
      </c>
      <c r="M919" s="9">
        <f>Table2[[#This Row],[Post-Training Score]]-Table2[[#This Row],[Pre-Training Score]]</f>
        <v>7.2000000000000028</v>
      </c>
      <c r="N919" s="13">
        <f>(Table2[[#This Row],[Score Improvement]]/Table2[[#This Row],[Pre-Training Score]])</f>
        <v>0.16071428571428578</v>
      </c>
    </row>
    <row r="920" spans="1:14" x14ac:dyDescent="0.25">
      <c r="A920" t="s">
        <v>12920</v>
      </c>
      <c r="B920" t="s">
        <v>12916</v>
      </c>
      <c r="C920" t="s">
        <v>12899</v>
      </c>
      <c r="D920" s="1">
        <v>45542</v>
      </c>
      <c r="E920">
        <v>2</v>
      </c>
      <c r="F920" t="s">
        <v>3335</v>
      </c>
      <c r="G920" t="s">
        <v>86</v>
      </c>
      <c r="H920" t="s">
        <v>32</v>
      </c>
      <c r="I920">
        <v>2500</v>
      </c>
      <c r="J920" t="s">
        <v>12894</v>
      </c>
      <c r="K920">
        <v>74.099999999999994</v>
      </c>
      <c r="L920">
        <v>79.400000000000006</v>
      </c>
      <c r="M920" s="9">
        <f>Table2[[#This Row],[Post-Training Score]]-Table2[[#This Row],[Pre-Training Score]]</f>
        <v>5.3000000000000114</v>
      </c>
      <c r="N920" s="13">
        <f>(Table2[[#This Row],[Score Improvement]]/Table2[[#This Row],[Pre-Training Score]])</f>
        <v>7.1524966261808529E-2</v>
      </c>
    </row>
    <row r="921" spans="1:14" x14ac:dyDescent="0.25">
      <c r="A921" t="s">
        <v>12920</v>
      </c>
      <c r="B921" t="s">
        <v>12916</v>
      </c>
      <c r="C921" t="s">
        <v>12899</v>
      </c>
      <c r="D921" s="1">
        <v>45542</v>
      </c>
      <c r="E921">
        <v>2</v>
      </c>
      <c r="F921" t="s">
        <v>7763</v>
      </c>
      <c r="G921" t="s">
        <v>69</v>
      </c>
      <c r="H921" t="s">
        <v>45</v>
      </c>
      <c r="I921">
        <v>2500</v>
      </c>
      <c r="J921" t="s">
        <v>12894</v>
      </c>
      <c r="K921">
        <v>42.7</v>
      </c>
      <c r="L921">
        <v>50.9</v>
      </c>
      <c r="M921" s="9">
        <f>Table2[[#This Row],[Post-Training Score]]-Table2[[#This Row],[Pre-Training Score]]</f>
        <v>8.1999999999999957</v>
      </c>
      <c r="N921" s="13">
        <f>(Table2[[#This Row],[Score Improvement]]/Table2[[#This Row],[Pre-Training Score]])</f>
        <v>0.1920374707259952</v>
      </c>
    </row>
    <row r="922" spans="1:14" x14ac:dyDescent="0.25">
      <c r="A922" t="s">
        <v>12920</v>
      </c>
      <c r="B922" t="s">
        <v>12916</v>
      </c>
      <c r="C922" t="s">
        <v>12899</v>
      </c>
      <c r="D922" s="1">
        <v>45542</v>
      </c>
      <c r="E922">
        <v>2</v>
      </c>
      <c r="F922" t="s">
        <v>8999</v>
      </c>
      <c r="G922" t="s">
        <v>43</v>
      </c>
      <c r="H922" t="s">
        <v>93</v>
      </c>
      <c r="I922">
        <v>2500</v>
      </c>
      <c r="J922" t="s">
        <v>12894</v>
      </c>
      <c r="K922">
        <v>53.5</v>
      </c>
      <c r="L922">
        <v>76.7</v>
      </c>
      <c r="M922" s="9">
        <f>Table2[[#This Row],[Post-Training Score]]-Table2[[#This Row],[Pre-Training Score]]</f>
        <v>23.200000000000003</v>
      </c>
      <c r="N922" s="13">
        <f>(Table2[[#This Row],[Score Improvement]]/Table2[[#This Row],[Pre-Training Score]])</f>
        <v>0.43364485981308415</v>
      </c>
    </row>
    <row r="923" spans="1:14" x14ac:dyDescent="0.25">
      <c r="A923" t="s">
        <v>12920</v>
      </c>
      <c r="B923" t="s">
        <v>12916</v>
      </c>
      <c r="C923" t="s">
        <v>12899</v>
      </c>
      <c r="D923" s="1">
        <v>45542</v>
      </c>
      <c r="E923">
        <v>2</v>
      </c>
      <c r="F923" t="s">
        <v>6038</v>
      </c>
      <c r="G923" t="s">
        <v>43</v>
      </c>
      <c r="H923" t="s">
        <v>61</v>
      </c>
      <c r="I923">
        <v>2500</v>
      </c>
      <c r="J923" t="s">
        <v>12895</v>
      </c>
      <c r="M923" s="9">
        <f>Table2[[#This Row],[Post-Training Score]]-Table2[[#This Row],[Pre-Training Score]]</f>
        <v>0</v>
      </c>
      <c r="N923" s="13" t="e">
        <f>(Table2[[#This Row],[Score Improvement]]/Table2[[#This Row],[Pre-Training Score]])</f>
        <v>#DIV/0!</v>
      </c>
    </row>
    <row r="924" spans="1:14" x14ac:dyDescent="0.25">
      <c r="A924" t="s">
        <v>12920</v>
      </c>
      <c r="B924" t="s">
        <v>12916</v>
      </c>
      <c r="C924" t="s">
        <v>12899</v>
      </c>
      <c r="D924" s="1">
        <v>45542</v>
      </c>
      <c r="E924">
        <v>2</v>
      </c>
      <c r="F924" t="s">
        <v>2612</v>
      </c>
      <c r="G924" t="s">
        <v>136</v>
      </c>
      <c r="H924" t="s">
        <v>93</v>
      </c>
      <c r="I924">
        <v>2500</v>
      </c>
      <c r="J924" t="s">
        <v>12894</v>
      </c>
      <c r="K924">
        <v>62.3</v>
      </c>
      <c r="L924">
        <v>93.9</v>
      </c>
      <c r="M924" s="9">
        <f>Table2[[#This Row],[Post-Training Score]]-Table2[[#This Row],[Pre-Training Score]]</f>
        <v>31.600000000000009</v>
      </c>
      <c r="N924" s="13">
        <f>(Table2[[#This Row],[Score Improvement]]/Table2[[#This Row],[Pre-Training Score]])</f>
        <v>0.50722311396468711</v>
      </c>
    </row>
    <row r="925" spans="1:14" x14ac:dyDescent="0.25">
      <c r="A925" t="s">
        <v>12920</v>
      </c>
      <c r="B925" t="s">
        <v>12916</v>
      </c>
      <c r="C925" t="s">
        <v>12899</v>
      </c>
      <c r="D925" s="1">
        <v>45542</v>
      </c>
      <c r="E925">
        <v>2</v>
      </c>
      <c r="F925" t="s">
        <v>8652</v>
      </c>
      <c r="G925" t="s">
        <v>136</v>
      </c>
      <c r="H925" t="s">
        <v>45</v>
      </c>
      <c r="I925">
        <v>2500</v>
      </c>
      <c r="J925" t="s">
        <v>12894</v>
      </c>
      <c r="K925">
        <v>58.2</v>
      </c>
      <c r="L925">
        <v>85.9</v>
      </c>
      <c r="M925" s="9">
        <f>Table2[[#This Row],[Post-Training Score]]-Table2[[#This Row],[Pre-Training Score]]</f>
        <v>27.700000000000003</v>
      </c>
      <c r="N925" s="13">
        <f>(Table2[[#This Row],[Score Improvement]]/Table2[[#This Row],[Pre-Training Score]])</f>
        <v>0.47594501718213061</v>
      </c>
    </row>
    <row r="926" spans="1:14" x14ac:dyDescent="0.25">
      <c r="A926" t="s">
        <v>12920</v>
      </c>
      <c r="B926" t="s">
        <v>12916</v>
      </c>
      <c r="C926" t="s">
        <v>12899</v>
      </c>
      <c r="D926" s="1">
        <v>45542</v>
      </c>
      <c r="E926">
        <v>2</v>
      </c>
      <c r="F926" t="s">
        <v>7715</v>
      </c>
      <c r="G926" t="s">
        <v>43</v>
      </c>
      <c r="H926" t="s">
        <v>93</v>
      </c>
      <c r="I926">
        <v>2500</v>
      </c>
      <c r="J926" t="s">
        <v>12894</v>
      </c>
      <c r="K926">
        <v>65.900000000000006</v>
      </c>
      <c r="L926">
        <v>98.1</v>
      </c>
      <c r="M926" s="9">
        <f>Table2[[#This Row],[Post-Training Score]]-Table2[[#This Row],[Pre-Training Score]]</f>
        <v>32.199999999999989</v>
      </c>
      <c r="N926" s="13">
        <f>(Table2[[#This Row],[Score Improvement]]/Table2[[#This Row],[Pre-Training Score]])</f>
        <v>0.48861911987860374</v>
      </c>
    </row>
    <row r="927" spans="1:14" x14ac:dyDescent="0.25">
      <c r="A927" t="s">
        <v>12920</v>
      </c>
      <c r="B927" t="s">
        <v>12916</v>
      </c>
      <c r="C927" t="s">
        <v>12899</v>
      </c>
      <c r="D927" s="1">
        <v>45542</v>
      </c>
      <c r="E927">
        <v>2</v>
      </c>
      <c r="F927" t="s">
        <v>1411</v>
      </c>
      <c r="G927" t="s">
        <v>86</v>
      </c>
      <c r="H927" t="s">
        <v>61</v>
      </c>
      <c r="I927">
        <v>2500</v>
      </c>
      <c r="J927" t="s">
        <v>12894</v>
      </c>
      <c r="K927">
        <v>68.3</v>
      </c>
      <c r="L927">
        <v>99</v>
      </c>
      <c r="M927" s="9">
        <f>Table2[[#This Row],[Post-Training Score]]-Table2[[#This Row],[Pre-Training Score]]</f>
        <v>30.700000000000003</v>
      </c>
      <c r="N927" s="13">
        <f>(Table2[[#This Row],[Score Improvement]]/Table2[[#This Row],[Pre-Training Score]])</f>
        <v>0.44948755490483167</v>
      </c>
    </row>
    <row r="928" spans="1:14" x14ac:dyDescent="0.25">
      <c r="A928" t="s">
        <v>12920</v>
      </c>
      <c r="B928" t="s">
        <v>12916</v>
      </c>
      <c r="C928" t="s">
        <v>12899</v>
      </c>
      <c r="D928" s="1">
        <v>45542</v>
      </c>
      <c r="E928">
        <v>2</v>
      </c>
      <c r="F928" t="s">
        <v>9244</v>
      </c>
      <c r="G928" t="s">
        <v>136</v>
      </c>
      <c r="H928" t="s">
        <v>61</v>
      </c>
      <c r="I928">
        <v>2500</v>
      </c>
      <c r="J928" t="s">
        <v>12894</v>
      </c>
      <c r="K928">
        <v>71.400000000000006</v>
      </c>
      <c r="L928">
        <v>100</v>
      </c>
      <c r="M928" s="9">
        <f>Table2[[#This Row],[Post-Training Score]]-Table2[[#This Row],[Pre-Training Score]]</f>
        <v>28.599999999999994</v>
      </c>
      <c r="N928" s="13">
        <f>(Table2[[#This Row],[Score Improvement]]/Table2[[#This Row],[Pre-Training Score]])</f>
        <v>0.40056022408963576</v>
      </c>
    </row>
    <row r="929" spans="1:14" x14ac:dyDescent="0.25">
      <c r="A929" t="s">
        <v>12920</v>
      </c>
      <c r="B929" t="s">
        <v>12916</v>
      </c>
      <c r="C929" t="s">
        <v>12899</v>
      </c>
      <c r="D929" s="1">
        <v>45542</v>
      </c>
      <c r="E929">
        <v>2</v>
      </c>
      <c r="F929" t="s">
        <v>6602</v>
      </c>
      <c r="G929" t="s">
        <v>73</v>
      </c>
      <c r="H929" t="s">
        <v>61</v>
      </c>
      <c r="I929">
        <v>2500</v>
      </c>
      <c r="J929" t="s">
        <v>12894</v>
      </c>
      <c r="K929">
        <v>41</v>
      </c>
      <c r="L929">
        <v>63.4</v>
      </c>
      <c r="M929" s="9">
        <f>Table2[[#This Row],[Post-Training Score]]-Table2[[#This Row],[Pre-Training Score]]</f>
        <v>22.4</v>
      </c>
      <c r="N929" s="13">
        <f>(Table2[[#This Row],[Score Improvement]]/Table2[[#This Row],[Pre-Training Score]])</f>
        <v>0.54634146341463408</v>
      </c>
    </row>
    <row r="930" spans="1:14" x14ac:dyDescent="0.25">
      <c r="A930" t="s">
        <v>12920</v>
      </c>
      <c r="B930" t="s">
        <v>12916</v>
      </c>
      <c r="C930" t="s">
        <v>12899</v>
      </c>
      <c r="D930" s="1">
        <v>45542</v>
      </c>
      <c r="E930">
        <v>2</v>
      </c>
      <c r="F930" t="s">
        <v>4886</v>
      </c>
      <c r="G930" t="s">
        <v>136</v>
      </c>
      <c r="H930" t="s">
        <v>93</v>
      </c>
      <c r="I930">
        <v>2500</v>
      </c>
      <c r="J930" t="s">
        <v>12894</v>
      </c>
      <c r="K930">
        <v>47.9</v>
      </c>
      <c r="L930">
        <v>65.599999999999994</v>
      </c>
      <c r="M930" s="9">
        <f>Table2[[#This Row],[Post-Training Score]]-Table2[[#This Row],[Pre-Training Score]]</f>
        <v>17.699999999999996</v>
      </c>
      <c r="N930" s="13">
        <f>(Table2[[#This Row],[Score Improvement]]/Table2[[#This Row],[Pre-Training Score]])</f>
        <v>0.36951983298538615</v>
      </c>
    </row>
    <row r="931" spans="1:14" x14ac:dyDescent="0.25">
      <c r="A931" t="s">
        <v>12920</v>
      </c>
      <c r="B931" t="s">
        <v>12916</v>
      </c>
      <c r="C931" t="s">
        <v>12899</v>
      </c>
      <c r="D931" s="1">
        <v>45542</v>
      </c>
      <c r="E931">
        <v>2</v>
      </c>
      <c r="F931" t="s">
        <v>5222</v>
      </c>
      <c r="G931" t="s">
        <v>69</v>
      </c>
      <c r="H931" t="s">
        <v>93</v>
      </c>
      <c r="I931">
        <v>2500</v>
      </c>
      <c r="J931" t="s">
        <v>12894</v>
      </c>
      <c r="K931">
        <v>41.5</v>
      </c>
      <c r="L931">
        <v>60.6</v>
      </c>
      <c r="M931" s="9">
        <f>Table2[[#This Row],[Post-Training Score]]-Table2[[#This Row],[Pre-Training Score]]</f>
        <v>19.100000000000001</v>
      </c>
      <c r="N931" s="13">
        <f>(Table2[[#This Row],[Score Improvement]]/Table2[[#This Row],[Pre-Training Score]])</f>
        <v>0.46024096385542174</v>
      </c>
    </row>
    <row r="932" spans="1:14" x14ac:dyDescent="0.25">
      <c r="A932" t="s">
        <v>12920</v>
      </c>
      <c r="B932" t="s">
        <v>12916</v>
      </c>
      <c r="C932" t="s">
        <v>12899</v>
      </c>
      <c r="D932" s="1">
        <v>45542</v>
      </c>
      <c r="E932">
        <v>2</v>
      </c>
      <c r="F932" t="s">
        <v>786</v>
      </c>
      <c r="G932" t="s">
        <v>73</v>
      </c>
      <c r="H932" t="s">
        <v>137</v>
      </c>
      <c r="I932">
        <v>2500</v>
      </c>
      <c r="J932" t="s">
        <v>12894</v>
      </c>
      <c r="K932">
        <v>52.9</v>
      </c>
      <c r="L932">
        <v>60.5</v>
      </c>
      <c r="M932" s="9">
        <f>Table2[[#This Row],[Post-Training Score]]-Table2[[#This Row],[Pre-Training Score]]</f>
        <v>7.6000000000000014</v>
      </c>
      <c r="N932" s="13">
        <f>(Table2[[#This Row],[Score Improvement]]/Table2[[#This Row],[Pre-Training Score]])</f>
        <v>0.14366729678638945</v>
      </c>
    </row>
    <row r="933" spans="1:14" x14ac:dyDescent="0.25">
      <c r="A933" t="s">
        <v>12920</v>
      </c>
      <c r="B933" t="s">
        <v>12916</v>
      </c>
      <c r="C933" t="s">
        <v>12899</v>
      </c>
      <c r="D933" s="1">
        <v>45542</v>
      </c>
      <c r="E933">
        <v>2</v>
      </c>
      <c r="F933" t="s">
        <v>7550</v>
      </c>
      <c r="G933" t="s">
        <v>121</v>
      </c>
      <c r="H933" t="s">
        <v>45</v>
      </c>
      <c r="I933">
        <v>2500</v>
      </c>
      <c r="J933" t="s">
        <v>12895</v>
      </c>
      <c r="M933" s="9">
        <f>Table2[[#This Row],[Post-Training Score]]-Table2[[#This Row],[Pre-Training Score]]</f>
        <v>0</v>
      </c>
      <c r="N933" s="13" t="e">
        <f>(Table2[[#This Row],[Score Improvement]]/Table2[[#This Row],[Pre-Training Score]])</f>
        <v>#DIV/0!</v>
      </c>
    </row>
    <row r="934" spans="1:14" x14ac:dyDescent="0.25">
      <c r="A934" t="s">
        <v>12920</v>
      </c>
      <c r="B934" t="s">
        <v>12916</v>
      </c>
      <c r="C934" t="s">
        <v>12899</v>
      </c>
      <c r="D934" s="1">
        <v>45542</v>
      </c>
      <c r="E934">
        <v>2</v>
      </c>
      <c r="F934" t="s">
        <v>6571</v>
      </c>
      <c r="G934" t="s">
        <v>39</v>
      </c>
      <c r="H934" t="s">
        <v>61</v>
      </c>
      <c r="I934">
        <v>2500</v>
      </c>
      <c r="J934" t="s">
        <v>12894</v>
      </c>
      <c r="K934">
        <v>73.7</v>
      </c>
      <c r="L934">
        <v>87.2</v>
      </c>
      <c r="M934" s="9">
        <f>Table2[[#This Row],[Post-Training Score]]-Table2[[#This Row],[Pre-Training Score]]</f>
        <v>13.5</v>
      </c>
      <c r="N934" s="13">
        <f>(Table2[[#This Row],[Score Improvement]]/Table2[[#This Row],[Pre-Training Score]])</f>
        <v>0.18317503392130258</v>
      </c>
    </row>
    <row r="935" spans="1:14" x14ac:dyDescent="0.25">
      <c r="A935" t="s">
        <v>12920</v>
      </c>
      <c r="B935" t="s">
        <v>12916</v>
      </c>
      <c r="C935" t="s">
        <v>12899</v>
      </c>
      <c r="D935" s="1">
        <v>45542</v>
      </c>
      <c r="E935">
        <v>2</v>
      </c>
      <c r="F935" t="s">
        <v>1686</v>
      </c>
      <c r="G935" t="s">
        <v>86</v>
      </c>
      <c r="H935" t="s">
        <v>93</v>
      </c>
      <c r="I935">
        <v>2500</v>
      </c>
      <c r="J935" t="s">
        <v>12894</v>
      </c>
      <c r="K935">
        <v>42.2</v>
      </c>
      <c r="L935">
        <v>56.7</v>
      </c>
      <c r="M935" s="9">
        <f>Table2[[#This Row],[Post-Training Score]]-Table2[[#This Row],[Pre-Training Score]]</f>
        <v>14.5</v>
      </c>
      <c r="N935" s="13">
        <f>(Table2[[#This Row],[Score Improvement]]/Table2[[#This Row],[Pre-Training Score]])</f>
        <v>0.34360189573459715</v>
      </c>
    </row>
    <row r="936" spans="1:14" x14ac:dyDescent="0.25">
      <c r="A936" t="s">
        <v>12920</v>
      </c>
      <c r="B936" t="s">
        <v>12916</v>
      </c>
      <c r="C936" t="s">
        <v>12899</v>
      </c>
      <c r="D936" s="1">
        <v>45542</v>
      </c>
      <c r="E936">
        <v>2</v>
      </c>
      <c r="F936" t="s">
        <v>8730</v>
      </c>
      <c r="G936" t="s">
        <v>86</v>
      </c>
      <c r="H936" t="s">
        <v>93</v>
      </c>
      <c r="I936">
        <v>2500</v>
      </c>
      <c r="J936" t="s">
        <v>12895</v>
      </c>
      <c r="M936" s="9">
        <f>Table2[[#This Row],[Post-Training Score]]-Table2[[#This Row],[Pre-Training Score]]</f>
        <v>0</v>
      </c>
      <c r="N936" s="13" t="e">
        <f>(Table2[[#This Row],[Score Improvement]]/Table2[[#This Row],[Pre-Training Score]])</f>
        <v>#DIV/0!</v>
      </c>
    </row>
    <row r="937" spans="1:14" x14ac:dyDescent="0.25">
      <c r="A937" t="s">
        <v>12920</v>
      </c>
      <c r="B937" t="s">
        <v>12916</v>
      </c>
      <c r="C937" t="s">
        <v>12899</v>
      </c>
      <c r="D937" s="1">
        <v>45542</v>
      </c>
      <c r="E937">
        <v>2</v>
      </c>
      <c r="F937" t="s">
        <v>9139</v>
      </c>
      <c r="G937" t="s">
        <v>79</v>
      </c>
      <c r="H937" t="s">
        <v>93</v>
      </c>
      <c r="I937">
        <v>2500</v>
      </c>
      <c r="J937" t="s">
        <v>12894</v>
      </c>
      <c r="K937">
        <v>45.7</v>
      </c>
      <c r="L937">
        <v>55.6</v>
      </c>
      <c r="M937" s="9">
        <f>Table2[[#This Row],[Post-Training Score]]-Table2[[#This Row],[Pre-Training Score]]</f>
        <v>9.8999999999999986</v>
      </c>
      <c r="N937" s="13">
        <f>(Table2[[#This Row],[Score Improvement]]/Table2[[#This Row],[Pre-Training Score]])</f>
        <v>0.21663019693654262</v>
      </c>
    </row>
    <row r="938" spans="1:14" x14ac:dyDescent="0.25">
      <c r="A938" t="s">
        <v>12920</v>
      </c>
      <c r="B938" t="s">
        <v>12916</v>
      </c>
      <c r="C938" t="s">
        <v>12899</v>
      </c>
      <c r="D938" s="1">
        <v>45542</v>
      </c>
      <c r="E938">
        <v>2</v>
      </c>
      <c r="F938" t="s">
        <v>8032</v>
      </c>
      <c r="G938" t="s">
        <v>100</v>
      </c>
      <c r="H938" t="s">
        <v>45</v>
      </c>
      <c r="I938">
        <v>2500</v>
      </c>
      <c r="J938" t="s">
        <v>12894</v>
      </c>
      <c r="K938">
        <v>50.5</v>
      </c>
      <c r="L938">
        <v>84.6</v>
      </c>
      <c r="M938" s="9">
        <f>Table2[[#This Row],[Post-Training Score]]-Table2[[#This Row],[Pre-Training Score]]</f>
        <v>34.099999999999994</v>
      </c>
      <c r="N938" s="13">
        <f>(Table2[[#This Row],[Score Improvement]]/Table2[[#This Row],[Pre-Training Score]])</f>
        <v>0.67524752475247518</v>
      </c>
    </row>
    <row r="939" spans="1:14" x14ac:dyDescent="0.25">
      <c r="A939" t="s">
        <v>12920</v>
      </c>
      <c r="B939" t="s">
        <v>12916</v>
      </c>
      <c r="C939" t="s">
        <v>12899</v>
      </c>
      <c r="D939" s="1">
        <v>45542</v>
      </c>
      <c r="E939">
        <v>2</v>
      </c>
      <c r="F939" t="s">
        <v>2576</v>
      </c>
      <c r="G939" t="s">
        <v>43</v>
      </c>
      <c r="H939" t="s">
        <v>45</v>
      </c>
      <c r="I939">
        <v>2500</v>
      </c>
      <c r="J939" t="s">
        <v>12894</v>
      </c>
      <c r="K939">
        <v>55.5</v>
      </c>
      <c r="L939">
        <v>69.400000000000006</v>
      </c>
      <c r="M939" s="9">
        <f>Table2[[#This Row],[Post-Training Score]]-Table2[[#This Row],[Pre-Training Score]]</f>
        <v>13.900000000000006</v>
      </c>
      <c r="N939" s="13">
        <f>(Table2[[#This Row],[Score Improvement]]/Table2[[#This Row],[Pre-Training Score]])</f>
        <v>0.25045045045045056</v>
      </c>
    </row>
    <row r="940" spans="1:14" x14ac:dyDescent="0.25">
      <c r="A940" t="s">
        <v>12920</v>
      </c>
      <c r="B940" t="s">
        <v>12916</v>
      </c>
      <c r="C940" t="s">
        <v>12899</v>
      </c>
      <c r="D940" s="1">
        <v>45542</v>
      </c>
      <c r="E940">
        <v>2</v>
      </c>
      <c r="F940" t="s">
        <v>6192</v>
      </c>
      <c r="G940" t="s">
        <v>19</v>
      </c>
      <c r="H940" t="s">
        <v>232</v>
      </c>
      <c r="I940">
        <v>2500</v>
      </c>
      <c r="J940" t="s">
        <v>12894</v>
      </c>
      <c r="K940">
        <v>64</v>
      </c>
      <c r="L940">
        <v>89.1</v>
      </c>
      <c r="M940" s="9">
        <f>Table2[[#This Row],[Post-Training Score]]-Table2[[#This Row],[Pre-Training Score]]</f>
        <v>25.099999999999994</v>
      </c>
      <c r="N940" s="13">
        <f>(Table2[[#This Row],[Score Improvement]]/Table2[[#This Row],[Pre-Training Score]])</f>
        <v>0.39218749999999991</v>
      </c>
    </row>
    <row r="941" spans="1:14" x14ac:dyDescent="0.25">
      <c r="A941" t="s">
        <v>12920</v>
      </c>
      <c r="B941" t="s">
        <v>12916</v>
      </c>
      <c r="C941" t="s">
        <v>12899</v>
      </c>
      <c r="D941" s="1">
        <v>45542</v>
      </c>
      <c r="E941">
        <v>2</v>
      </c>
      <c r="F941" t="s">
        <v>10855</v>
      </c>
      <c r="G941" t="s">
        <v>43</v>
      </c>
      <c r="H941" t="s">
        <v>21</v>
      </c>
      <c r="I941">
        <v>2500</v>
      </c>
      <c r="J941" t="s">
        <v>12894</v>
      </c>
      <c r="K941">
        <v>70.8</v>
      </c>
      <c r="L941">
        <v>82.5</v>
      </c>
      <c r="M941" s="9">
        <f>Table2[[#This Row],[Post-Training Score]]-Table2[[#This Row],[Pre-Training Score]]</f>
        <v>11.700000000000003</v>
      </c>
      <c r="N941" s="13">
        <f>(Table2[[#This Row],[Score Improvement]]/Table2[[#This Row],[Pre-Training Score]])</f>
        <v>0.16525423728813565</v>
      </c>
    </row>
    <row r="942" spans="1:14" x14ac:dyDescent="0.25">
      <c r="A942" t="s">
        <v>12920</v>
      </c>
      <c r="B942" t="s">
        <v>12916</v>
      </c>
      <c r="C942" t="s">
        <v>12899</v>
      </c>
      <c r="D942" s="1">
        <v>45542</v>
      </c>
      <c r="E942">
        <v>2</v>
      </c>
      <c r="F942" t="s">
        <v>3412</v>
      </c>
      <c r="G942" t="s">
        <v>86</v>
      </c>
      <c r="H942" t="s">
        <v>32</v>
      </c>
      <c r="I942">
        <v>2500</v>
      </c>
      <c r="J942" t="s">
        <v>12894</v>
      </c>
      <c r="K942">
        <v>47.3</v>
      </c>
      <c r="L942">
        <v>66.7</v>
      </c>
      <c r="M942" s="9">
        <f>Table2[[#This Row],[Post-Training Score]]-Table2[[#This Row],[Pre-Training Score]]</f>
        <v>19.400000000000006</v>
      </c>
      <c r="N942" s="13">
        <f>(Table2[[#This Row],[Score Improvement]]/Table2[[#This Row],[Pre-Training Score]])</f>
        <v>0.41014799154334053</v>
      </c>
    </row>
    <row r="943" spans="1:14" x14ac:dyDescent="0.25">
      <c r="A943" t="s">
        <v>12920</v>
      </c>
      <c r="B943" t="s">
        <v>12916</v>
      </c>
      <c r="C943" t="s">
        <v>12899</v>
      </c>
      <c r="D943" s="1">
        <v>45542</v>
      </c>
      <c r="E943">
        <v>2</v>
      </c>
      <c r="F943" t="s">
        <v>8345</v>
      </c>
      <c r="G943" t="s">
        <v>100</v>
      </c>
      <c r="H943" t="s">
        <v>21</v>
      </c>
      <c r="I943">
        <v>2500</v>
      </c>
      <c r="J943" t="s">
        <v>12894</v>
      </c>
      <c r="K943">
        <v>73.5</v>
      </c>
      <c r="L943">
        <v>96</v>
      </c>
      <c r="M943" s="9">
        <f>Table2[[#This Row],[Post-Training Score]]-Table2[[#This Row],[Pre-Training Score]]</f>
        <v>22.5</v>
      </c>
      <c r="N943" s="13">
        <f>(Table2[[#This Row],[Score Improvement]]/Table2[[#This Row],[Pre-Training Score]])</f>
        <v>0.30612244897959184</v>
      </c>
    </row>
    <row r="944" spans="1:14" x14ac:dyDescent="0.25">
      <c r="A944" t="s">
        <v>12920</v>
      </c>
      <c r="B944" t="s">
        <v>12916</v>
      </c>
      <c r="C944" t="s">
        <v>12899</v>
      </c>
      <c r="D944" s="1">
        <v>45542</v>
      </c>
      <c r="E944">
        <v>2</v>
      </c>
      <c r="F944" t="s">
        <v>4152</v>
      </c>
      <c r="G944" t="s">
        <v>30</v>
      </c>
      <c r="H944" t="s">
        <v>45</v>
      </c>
      <c r="I944">
        <v>2500</v>
      </c>
      <c r="J944" t="s">
        <v>12894</v>
      </c>
      <c r="K944">
        <v>71.5</v>
      </c>
      <c r="L944">
        <v>81</v>
      </c>
      <c r="M944" s="9">
        <f>Table2[[#This Row],[Post-Training Score]]-Table2[[#This Row],[Pre-Training Score]]</f>
        <v>9.5</v>
      </c>
      <c r="N944" s="13">
        <f>(Table2[[#This Row],[Score Improvement]]/Table2[[#This Row],[Pre-Training Score]])</f>
        <v>0.13286713286713286</v>
      </c>
    </row>
    <row r="945" spans="1:14" x14ac:dyDescent="0.25">
      <c r="A945" t="s">
        <v>12920</v>
      </c>
      <c r="B945" t="s">
        <v>12916</v>
      </c>
      <c r="C945" t="s">
        <v>12899</v>
      </c>
      <c r="D945" s="1">
        <v>45542</v>
      </c>
      <c r="E945">
        <v>2</v>
      </c>
      <c r="F945" t="s">
        <v>9743</v>
      </c>
      <c r="G945" t="s">
        <v>39</v>
      </c>
      <c r="H945" t="s">
        <v>61</v>
      </c>
      <c r="I945">
        <v>2500</v>
      </c>
      <c r="J945" t="s">
        <v>12894</v>
      </c>
      <c r="K945">
        <v>65.5</v>
      </c>
      <c r="L945">
        <v>84.8</v>
      </c>
      <c r="M945" s="9">
        <f>Table2[[#This Row],[Post-Training Score]]-Table2[[#This Row],[Pre-Training Score]]</f>
        <v>19.299999999999997</v>
      </c>
      <c r="N945" s="13">
        <f>(Table2[[#This Row],[Score Improvement]]/Table2[[#This Row],[Pre-Training Score]])</f>
        <v>0.29465648854961829</v>
      </c>
    </row>
    <row r="946" spans="1:14" x14ac:dyDescent="0.25">
      <c r="A946" t="s">
        <v>12920</v>
      </c>
      <c r="B946" t="s">
        <v>12916</v>
      </c>
      <c r="C946" t="s">
        <v>12899</v>
      </c>
      <c r="D946" s="1">
        <v>45542</v>
      </c>
      <c r="E946">
        <v>2</v>
      </c>
      <c r="F946" t="s">
        <v>3422</v>
      </c>
      <c r="G946" t="s">
        <v>79</v>
      </c>
      <c r="H946" t="s">
        <v>32</v>
      </c>
      <c r="I946">
        <v>2500</v>
      </c>
      <c r="J946" t="s">
        <v>12894</v>
      </c>
      <c r="K946">
        <v>46.3</v>
      </c>
      <c r="L946">
        <v>70.5</v>
      </c>
      <c r="M946" s="9">
        <f>Table2[[#This Row],[Post-Training Score]]-Table2[[#This Row],[Pre-Training Score]]</f>
        <v>24.200000000000003</v>
      </c>
      <c r="N946" s="13">
        <f>(Table2[[#This Row],[Score Improvement]]/Table2[[#This Row],[Pre-Training Score]])</f>
        <v>0.52267818574514047</v>
      </c>
    </row>
    <row r="947" spans="1:14" x14ac:dyDescent="0.25">
      <c r="A947" t="s">
        <v>12920</v>
      </c>
      <c r="B947" t="s">
        <v>12916</v>
      </c>
      <c r="C947" t="s">
        <v>12899</v>
      </c>
      <c r="D947" s="1">
        <v>45542</v>
      </c>
      <c r="E947">
        <v>2</v>
      </c>
      <c r="F947" t="s">
        <v>7436</v>
      </c>
      <c r="G947" t="s">
        <v>121</v>
      </c>
      <c r="H947" t="s">
        <v>61</v>
      </c>
      <c r="I947">
        <v>2500</v>
      </c>
      <c r="J947" t="s">
        <v>12894</v>
      </c>
      <c r="K947">
        <v>42.2</v>
      </c>
      <c r="L947">
        <v>55.8</v>
      </c>
      <c r="M947" s="9">
        <f>Table2[[#This Row],[Post-Training Score]]-Table2[[#This Row],[Pre-Training Score]]</f>
        <v>13.599999999999994</v>
      </c>
      <c r="N947" s="13">
        <f>(Table2[[#This Row],[Score Improvement]]/Table2[[#This Row],[Pre-Training Score]])</f>
        <v>0.32227488151658751</v>
      </c>
    </row>
    <row r="948" spans="1:14" x14ac:dyDescent="0.25">
      <c r="A948" t="s">
        <v>12920</v>
      </c>
      <c r="B948" t="s">
        <v>12916</v>
      </c>
      <c r="C948" t="s">
        <v>12899</v>
      </c>
      <c r="D948" s="1">
        <v>45542</v>
      </c>
      <c r="E948">
        <v>2</v>
      </c>
      <c r="F948" t="s">
        <v>8770</v>
      </c>
      <c r="G948" t="s">
        <v>79</v>
      </c>
      <c r="H948" t="s">
        <v>93</v>
      </c>
      <c r="I948">
        <v>2500</v>
      </c>
      <c r="J948" t="s">
        <v>12894</v>
      </c>
      <c r="K948">
        <v>66.599999999999994</v>
      </c>
      <c r="L948">
        <v>75.3</v>
      </c>
      <c r="M948" s="9">
        <f>Table2[[#This Row],[Post-Training Score]]-Table2[[#This Row],[Pre-Training Score]]</f>
        <v>8.7000000000000028</v>
      </c>
      <c r="N948" s="13">
        <f>(Table2[[#This Row],[Score Improvement]]/Table2[[#This Row],[Pre-Training Score]])</f>
        <v>0.13063063063063068</v>
      </c>
    </row>
    <row r="949" spans="1:14" x14ac:dyDescent="0.25">
      <c r="A949" t="s">
        <v>12920</v>
      </c>
      <c r="B949" t="s">
        <v>12916</v>
      </c>
      <c r="C949" t="s">
        <v>12899</v>
      </c>
      <c r="D949" s="1">
        <v>45542</v>
      </c>
      <c r="E949">
        <v>2</v>
      </c>
      <c r="F949" t="s">
        <v>5599</v>
      </c>
      <c r="G949" t="s">
        <v>73</v>
      </c>
      <c r="H949" t="s">
        <v>61</v>
      </c>
      <c r="I949">
        <v>2500</v>
      </c>
      <c r="J949" t="s">
        <v>12894</v>
      </c>
      <c r="K949">
        <v>50</v>
      </c>
      <c r="L949">
        <v>75.2</v>
      </c>
      <c r="M949" s="9">
        <f>Table2[[#This Row],[Post-Training Score]]-Table2[[#This Row],[Pre-Training Score]]</f>
        <v>25.200000000000003</v>
      </c>
      <c r="N949" s="13">
        <f>(Table2[[#This Row],[Score Improvement]]/Table2[[#This Row],[Pre-Training Score]])</f>
        <v>0.504</v>
      </c>
    </row>
    <row r="950" spans="1:14" x14ac:dyDescent="0.25">
      <c r="A950" t="s">
        <v>12920</v>
      </c>
      <c r="B950" t="s">
        <v>12916</v>
      </c>
      <c r="C950" t="s">
        <v>12899</v>
      </c>
      <c r="D950" s="1">
        <v>45542</v>
      </c>
      <c r="E950">
        <v>2</v>
      </c>
      <c r="F950" t="s">
        <v>5627</v>
      </c>
      <c r="G950" t="s">
        <v>86</v>
      </c>
      <c r="H950" t="s">
        <v>21</v>
      </c>
      <c r="I950">
        <v>2500</v>
      </c>
      <c r="J950" t="s">
        <v>12894</v>
      </c>
      <c r="K950">
        <v>41.4</v>
      </c>
      <c r="L950">
        <v>56.7</v>
      </c>
      <c r="M950" s="9">
        <f>Table2[[#This Row],[Post-Training Score]]-Table2[[#This Row],[Pre-Training Score]]</f>
        <v>15.300000000000004</v>
      </c>
      <c r="N950" s="13">
        <f>(Table2[[#This Row],[Score Improvement]]/Table2[[#This Row],[Pre-Training Score]])</f>
        <v>0.36956521739130449</v>
      </c>
    </row>
    <row r="951" spans="1:14" x14ac:dyDescent="0.25">
      <c r="A951" t="s">
        <v>12920</v>
      </c>
      <c r="B951" t="s">
        <v>12916</v>
      </c>
      <c r="C951" t="s">
        <v>12899</v>
      </c>
      <c r="D951" s="1">
        <v>45542</v>
      </c>
      <c r="E951">
        <v>2</v>
      </c>
      <c r="F951" t="s">
        <v>1087</v>
      </c>
      <c r="G951" t="s">
        <v>86</v>
      </c>
      <c r="H951" t="s">
        <v>45</v>
      </c>
      <c r="I951">
        <v>2500</v>
      </c>
      <c r="J951" t="s">
        <v>12894</v>
      </c>
      <c r="K951">
        <v>52.7</v>
      </c>
      <c r="L951">
        <v>68.400000000000006</v>
      </c>
      <c r="M951" s="9">
        <f>Table2[[#This Row],[Post-Training Score]]-Table2[[#This Row],[Pre-Training Score]]</f>
        <v>15.700000000000003</v>
      </c>
      <c r="N951" s="13">
        <f>(Table2[[#This Row],[Score Improvement]]/Table2[[#This Row],[Pre-Training Score]])</f>
        <v>0.29791271347248582</v>
      </c>
    </row>
    <row r="952" spans="1:14" x14ac:dyDescent="0.25">
      <c r="A952" t="s">
        <v>12920</v>
      </c>
      <c r="B952" t="s">
        <v>12916</v>
      </c>
      <c r="C952" t="s">
        <v>12899</v>
      </c>
      <c r="D952" s="1">
        <v>45542</v>
      </c>
      <c r="E952">
        <v>2</v>
      </c>
      <c r="F952" t="s">
        <v>1731</v>
      </c>
      <c r="G952" t="s">
        <v>43</v>
      </c>
      <c r="H952" t="s">
        <v>45</v>
      </c>
      <c r="I952">
        <v>2500</v>
      </c>
      <c r="J952" t="s">
        <v>12894</v>
      </c>
      <c r="K952">
        <v>51.8</v>
      </c>
      <c r="L952">
        <v>73.900000000000006</v>
      </c>
      <c r="M952" s="9">
        <f>Table2[[#This Row],[Post-Training Score]]-Table2[[#This Row],[Pre-Training Score]]</f>
        <v>22.100000000000009</v>
      </c>
      <c r="N952" s="13">
        <f>(Table2[[#This Row],[Score Improvement]]/Table2[[#This Row],[Pre-Training Score]])</f>
        <v>0.42664092664092684</v>
      </c>
    </row>
    <row r="953" spans="1:14" x14ac:dyDescent="0.25">
      <c r="A953" t="s">
        <v>12920</v>
      </c>
      <c r="B953" t="s">
        <v>12916</v>
      </c>
      <c r="C953" t="s">
        <v>12899</v>
      </c>
      <c r="D953" s="1">
        <v>45542</v>
      </c>
      <c r="E953">
        <v>2</v>
      </c>
      <c r="F953" t="s">
        <v>3541</v>
      </c>
      <c r="G953" t="s">
        <v>69</v>
      </c>
      <c r="H953" t="s">
        <v>61</v>
      </c>
      <c r="I953">
        <v>2500</v>
      </c>
      <c r="J953" t="s">
        <v>12894</v>
      </c>
      <c r="K953">
        <v>71.599999999999994</v>
      </c>
      <c r="L953">
        <v>95.7</v>
      </c>
      <c r="M953" s="9">
        <f>Table2[[#This Row],[Post-Training Score]]-Table2[[#This Row],[Pre-Training Score]]</f>
        <v>24.100000000000009</v>
      </c>
      <c r="N953" s="13">
        <f>(Table2[[#This Row],[Score Improvement]]/Table2[[#This Row],[Pre-Training Score]])</f>
        <v>0.33659217877094988</v>
      </c>
    </row>
    <row r="954" spans="1:14" x14ac:dyDescent="0.25">
      <c r="A954" t="s">
        <v>12920</v>
      </c>
      <c r="B954" t="s">
        <v>12916</v>
      </c>
      <c r="C954" t="s">
        <v>12899</v>
      </c>
      <c r="D954" s="1">
        <v>45542</v>
      </c>
      <c r="E954">
        <v>2</v>
      </c>
      <c r="F954" t="s">
        <v>3703</v>
      </c>
      <c r="G954" t="s">
        <v>73</v>
      </c>
      <c r="H954" t="s">
        <v>61</v>
      </c>
      <c r="I954">
        <v>2500</v>
      </c>
      <c r="J954" t="s">
        <v>12894</v>
      </c>
      <c r="K954">
        <v>72</v>
      </c>
      <c r="L954">
        <v>83.6</v>
      </c>
      <c r="M954" s="9">
        <f>Table2[[#This Row],[Post-Training Score]]-Table2[[#This Row],[Pre-Training Score]]</f>
        <v>11.599999999999994</v>
      </c>
      <c r="N954" s="13">
        <f>(Table2[[#This Row],[Score Improvement]]/Table2[[#This Row],[Pre-Training Score]])</f>
        <v>0.16111111111111104</v>
      </c>
    </row>
    <row r="955" spans="1:14" x14ac:dyDescent="0.25">
      <c r="A955" t="s">
        <v>12920</v>
      </c>
      <c r="B955" t="s">
        <v>12916</v>
      </c>
      <c r="C955" t="s">
        <v>12899</v>
      </c>
      <c r="D955" s="1">
        <v>45542</v>
      </c>
      <c r="E955">
        <v>2</v>
      </c>
      <c r="F955" t="s">
        <v>6248</v>
      </c>
      <c r="G955" t="s">
        <v>39</v>
      </c>
      <c r="H955" t="s">
        <v>61</v>
      </c>
      <c r="I955">
        <v>2500</v>
      </c>
      <c r="J955" t="s">
        <v>12894</v>
      </c>
      <c r="K955">
        <v>56.1</v>
      </c>
      <c r="L955">
        <v>89.1</v>
      </c>
      <c r="M955" s="9">
        <f>Table2[[#This Row],[Post-Training Score]]-Table2[[#This Row],[Pre-Training Score]]</f>
        <v>32.999999999999993</v>
      </c>
      <c r="N955" s="13">
        <f>(Table2[[#This Row],[Score Improvement]]/Table2[[#This Row],[Pre-Training Score]])</f>
        <v>0.58823529411764697</v>
      </c>
    </row>
    <row r="956" spans="1:14" x14ac:dyDescent="0.25">
      <c r="A956" t="s">
        <v>12920</v>
      </c>
      <c r="B956" t="s">
        <v>12916</v>
      </c>
      <c r="C956" t="s">
        <v>12899</v>
      </c>
      <c r="D956" s="1">
        <v>45542</v>
      </c>
      <c r="E956">
        <v>2</v>
      </c>
      <c r="F956" t="s">
        <v>1953</v>
      </c>
      <c r="G956" t="s">
        <v>100</v>
      </c>
      <c r="H956" t="s">
        <v>137</v>
      </c>
      <c r="I956">
        <v>2500</v>
      </c>
      <c r="J956" t="s">
        <v>12894</v>
      </c>
      <c r="K956">
        <v>61.6</v>
      </c>
      <c r="L956">
        <v>77.099999999999994</v>
      </c>
      <c r="M956" s="9">
        <f>Table2[[#This Row],[Post-Training Score]]-Table2[[#This Row],[Pre-Training Score]]</f>
        <v>15.499999999999993</v>
      </c>
      <c r="N956" s="13">
        <f>(Table2[[#This Row],[Score Improvement]]/Table2[[#This Row],[Pre-Training Score]])</f>
        <v>0.25162337662337653</v>
      </c>
    </row>
    <row r="957" spans="1:14" x14ac:dyDescent="0.25">
      <c r="A957" t="s">
        <v>12920</v>
      </c>
      <c r="B957" t="s">
        <v>12916</v>
      </c>
      <c r="C957" t="s">
        <v>12899</v>
      </c>
      <c r="D957" s="1">
        <v>45542</v>
      </c>
      <c r="E957">
        <v>2</v>
      </c>
      <c r="F957" t="s">
        <v>2378</v>
      </c>
      <c r="G957" t="s">
        <v>136</v>
      </c>
      <c r="H957" t="s">
        <v>93</v>
      </c>
      <c r="I957">
        <v>2500</v>
      </c>
      <c r="J957" t="s">
        <v>12894</v>
      </c>
      <c r="K957">
        <v>59.4</v>
      </c>
      <c r="L957">
        <v>70.7</v>
      </c>
      <c r="M957" s="9">
        <f>Table2[[#This Row],[Post-Training Score]]-Table2[[#This Row],[Pre-Training Score]]</f>
        <v>11.300000000000004</v>
      </c>
      <c r="N957" s="13">
        <f>(Table2[[#This Row],[Score Improvement]]/Table2[[#This Row],[Pre-Training Score]])</f>
        <v>0.19023569023569031</v>
      </c>
    </row>
    <row r="958" spans="1:14" x14ac:dyDescent="0.25">
      <c r="A958" t="s">
        <v>12920</v>
      </c>
      <c r="B958" t="s">
        <v>12916</v>
      </c>
      <c r="C958" t="s">
        <v>12899</v>
      </c>
      <c r="D958" s="1">
        <v>45542</v>
      </c>
      <c r="E958">
        <v>2</v>
      </c>
      <c r="F958" t="s">
        <v>10119</v>
      </c>
      <c r="G958" t="s">
        <v>73</v>
      </c>
      <c r="H958" t="s">
        <v>61</v>
      </c>
      <c r="I958">
        <v>2500</v>
      </c>
      <c r="J958" t="s">
        <v>12894</v>
      </c>
      <c r="K958">
        <v>67.099999999999994</v>
      </c>
      <c r="L958">
        <v>75.2</v>
      </c>
      <c r="M958" s="9">
        <f>Table2[[#This Row],[Post-Training Score]]-Table2[[#This Row],[Pre-Training Score]]</f>
        <v>8.1000000000000085</v>
      </c>
      <c r="N958" s="13">
        <f>(Table2[[#This Row],[Score Improvement]]/Table2[[#This Row],[Pre-Training Score]])</f>
        <v>0.12071535022354708</v>
      </c>
    </row>
    <row r="959" spans="1:14" x14ac:dyDescent="0.25">
      <c r="A959" t="s">
        <v>12920</v>
      </c>
      <c r="B959" t="s">
        <v>12916</v>
      </c>
      <c r="C959" t="s">
        <v>12899</v>
      </c>
      <c r="D959" s="1">
        <v>45542</v>
      </c>
      <c r="E959">
        <v>2</v>
      </c>
      <c r="F959" t="s">
        <v>10111</v>
      </c>
      <c r="G959" t="s">
        <v>43</v>
      </c>
      <c r="H959" t="s">
        <v>61</v>
      </c>
      <c r="I959">
        <v>2500</v>
      </c>
      <c r="J959" t="s">
        <v>12894</v>
      </c>
      <c r="K959">
        <v>67.900000000000006</v>
      </c>
      <c r="L959">
        <v>75</v>
      </c>
      <c r="M959" s="9">
        <f>Table2[[#This Row],[Post-Training Score]]-Table2[[#This Row],[Pre-Training Score]]</f>
        <v>7.0999999999999943</v>
      </c>
      <c r="N959" s="13">
        <f>(Table2[[#This Row],[Score Improvement]]/Table2[[#This Row],[Pre-Training Score]])</f>
        <v>0.10456553755522818</v>
      </c>
    </row>
    <row r="960" spans="1:14" x14ac:dyDescent="0.25">
      <c r="A960" t="s">
        <v>12920</v>
      </c>
      <c r="B960" t="s">
        <v>12916</v>
      </c>
      <c r="C960" t="s">
        <v>12899</v>
      </c>
      <c r="D960" s="1">
        <v>45542</v>
      </c>
      <c r="E960">
        <v>2</v>
      </c>
      <c r="F960" t="s">
        <v>2978</v>
      </c>
      <c r="G960" t="s">
        <v>69</v>
      </c>
      <c r="H960" t="s">
        <v>45</v>
      </c>
      <c r="I960">
        <v>2500</v>
      </c>
      <c r="J960" t="s">
        <v>12894</v>
      </c>
      <c r="K960">
        <v>68.2</v>
      </c>
      <c r="L960">
        <v>97.8</v>
      </c>
      <c r="M960" s="9">
        <f>Table2[[#This Row],[Post-Training Score]]-Table2[[#This Row],[Pre-Training Score]]</f>
        <v>29.599999999999994</v>
      </c>
      <c r="N960" s="13">
        <f>(Table2[[#This Row],[Score Improvement]]/Table2[[#This Row],[Pre-Training Score]])</f>
        <v>0.43401759530791778</v>
      </c>
    </row>
    <row r="961" spans="1:14" x14ac:dyDescent="0.25">
      <c r="A961" t="s">
        <v>12920</v>
      </c>
      <c r="B961" t="s">
        <v>12916</v>
      </c>
      <c r="C961" t="s">
        <v>12899</v>
      </c>
      <c r="D961" s="1">
        <v>45542</v>
      </c>
      <c r="E961">
        <v>2</v>
      </c>
      <c r="F961" t="s">
        <v>7992</v>
      </c>
      <c r="G961" t="s">
        <v>43</v>
      </c>
      <c r="H961" t="s">
        <v>61</v>
      </c>
      <c r="I961">
        <v>2500</v>
      </c>
      <c r="J961" t="s">
        <v>12894</v>
      </c>
      <c r="K961">
        <v>69.3</v>
      </c>
      <c r="L961">
        <v>76.8</v>
      </c>
      <c r="M961" s="9">
        <f>Table2[[#This Row],[Post-Training Score]]-Table2[[#This Row],[Pre-Training Score]]</f>
        <v>7.5</v>
      </c>
      <c r="N961" s="13">
        <f>(Table2[[#This Row],[Score Improvement]]/Table2[[#This Row],[Pre-Training Score]])</f>
        <v>0.10822510822510822</v>
      </c>
    </row>
    <row r="962" spans="1:14" x14ac:dyDescent="0.25">
      <c r="A962" t="s">
        <v>12920</v>
      </c>
      <c r="B962" t="s">
        <v>12916</v>
      </c>
      <c r="C962" t="s">
        <v>12899</v>
      </c>
      <c r="D962" s="1">
        <v>45542</v>
      </c>
      <c r="E962">
        <v>2</v>
      </c>
      <c r="F962" t="s">
        <v>7676</v>
      </c>
      <c r="G962" t="s">
        <v>100</v>
      </c>
      <c r="H962" t="s">
        <v>21</v>
      </c>
      <c r="I962">
        <v>2500</v>
      </c>
      <c r="J962" t="s">
        <v>12894</v>
      </c>
      <c r="K962">
        <v>69.900000000000006</v>
      </c>
      <c r="L962">
        <v>98</v>
      </c>
      <c r="M962" s="9">
        <f>Table2[[#This Row],[Post-Training Score]]-Table2[[#This Row],[Pre-Training Score]]</f>
        <v>28.099999999999994</v>
      </c>
      <c r="N962" s="13">
        <f>(Table2[[#This Row],[Score Improvement]]/Table2[[#This Row],[Pre-Training Score]])</f>
        <v>0.40200286123032891</v>
      </c>
    </row>
    <row r="963" spans="1:14" x14ac:dyDescent="0.25">
      <c r="A963" t="s">
        <v>12920</v>
      </c>
      <c r="B963" t="s">
        <v>12916</v>
      </c>
      <c r="C963" t="s">
        <v>12899</v>
      </c>
      <c r="D963" s="1">
        <v>45542</v>
      </c>
      <c r="E963">
        <v>2</v>
      </c>
      <c r="F963" t="s">
        <v>4475</v>
      </c>
      <c r="G963" t="s">
        <v>19</v>
      </c>
      <c r="H963" t="s">
        <v>232</v>
      </c>
      <c r="I963">
        <v>2500</v>
      </c>
      <c r="J963" t="s">
        <v>12895</v>
      </c>
      <c r="M963" s="9">
        <f>Table2[[#This Row],[Post-Training Score]]-Table2[[#This Row],[Pre-Training Score]]</f>
        <v>0</v>
      </c>
      <c r="N963" s="13" t="e">
        <f>(Table2[[#This Row],[Score Improvement]]/Table2[[#This Row],[Pre-Training Score]])</f>
        <v>#DIV/0!</v>
      </c>
    </row>
    <row r="964" spans="1:14" x14ac:dyDescent="0.25">
      <c r="A964" t="s">
        <v>12920</v>
      </c>
      <c r="B964" t="s">
        <v>12916</v>
      </c>
      <c r="C964" t="s">
        <v>12899</v>
      </c>
      <c r="D964" s="1">
        <v>45542</v>
      </c>
      <c r="E964">
        <v>2</v>
      </c>
      <c r="F964" t="s">
        <v>9201</v>
      </c>
      <c r="G964" t="s">
        <v>79</v>
      </c>
      <c r="H964" t="s">
        <v>45</v>
      </c>
      <c r="I964">
        <v>2500</v>
      </c>
      <c r="J964" t="s">
        <v>12894</v>
      </c>
      <c r="K964">
        <v>71.2</v>
      </c>
      <c r="L964">
        <v>88.8</v>
      </c>
      <c r="M964" s="9">
        <f>Table2[[#This Row],[Post-Training Score]]-Table2[[#This Row],[Pre-Training Score]]</f>
        <v>17.599999999999994</v>
      </c>
      <c r="N964" s="13">
        <f>(Table2[[#This Row],[Score Improvement]]/Table2[[#This Row],[Pre-Training Score]])</f>
        <v>0.24719101123595497</v>
      </c>
    </row>
    <row r="965" spans="1:14" x14ac:dyDescent="0.25">
      <c r="A965" t="s">
        <v>12920</v>
      </c>
      <c r="B965" t="s">
        <v>12916</v>
      </c>
      <c r="C965" t="s">
        <v>12899</v>
      </c>
      <c r="D965" s="1">
        <v>45542</v>
      </c>
      <c r="E965">
        <v>2</v>
      </c>
      <c r="F965" t="s">
        <v>5507</v>
      </c>
      <c r="G965" t="s">
        <v>79</v>
      </c>
      <c r="H965" t="s">
        <v>61</v>
      </c>
      <c r="I965">
        <v>2500</v>
      </c>
      <c r="J965" t="s">
        <v>12894</v>
      </c>
      <c r="K965">
        <v>43.2</v>
      </c>
      <c r="L965">
        <v>71.900000000000006</v>
      </c>
      <c r="M965" s="9">
        <f>Table2[[#This Row],[Post-Training Score]]-Table2[[#This Row],[Pre-Training Score]]</f>
        <v>28.700000000000003</v>
      </c>
      <c r="N965" s="13">
        <f>(Table2[[#This Row],[Score Improvement]]/Table2[[#This Row],[Pre-Training Score]])</f>
        <v>0.66435185185185186</v>
      </c>
    </row>
    <row r="966" spans="1:14" x14ac:dyDescent="0.25">
      <c r="A966" t="s">
        <v>12920</v>
      </c>
      <c r="B966" t="s">
        <v>12916</v>
      </c>
      <c r="C966" t="s">
        <v>12899</v>
      </c>
      <c r="D966" s="1">
        <v>45542</v>
      </c>
      <c r="E966">
        <v>2</v>
      </c>
      <c r="F966" t="s">
        <v>2862</v>
      </c>
      <c r="G966" t="s">
        <v>79</v>
      </c>
      <c r="H966" t="s">
        <v>45</v>
      </c>
      <c r="I966">
        <v>2500</v>
      </c>
      <c r="J966" t="s">
        <v>12894</v>
      </c>
      <c r="K966">
        <v>69.400000000000006</v>
      </c>
      <c r="L966">
        <v>77.400000000000006</v>
      </c>
      <c r="M966" s="9">
        <f>Table2[[#This Row],[Post-Training Score]]-Table2[[#This Row],[Pre-Training Score]]</f>
        <v>8</v>
      </c>
      <c r="N966" s="13">
        <f>(Table2[[#This Row],[Score Improvement]]/Table2[[#This Row],[Pre-Training Score]])</f>
        <v>0.11527377521613832</v>
      </c>
    </row>
    <row r="967" spans="1:14" x14ac:dyDescent="0.25">
      <c r="A967" t="s">
        <v>12920</v>
      </c>
      <c r="B967" t="s">
        <v>12916</v>
      </c>
      <c r="C967" t="s">
        <v>12899</v>
      </c>
      <c r="D967" s="1">
        <v>45542</v>
      </c>
      <c r="E967">
        <v>2</v>
      </c>
      <c r="F967" t="s">
        <v>10288</v>
      </c>
      <c r="G967" t="s">
        <v>43</v>
      </c>
      <c r="H967" t="s">
        <v>45</v>
      </c>
      <c r="I967">
        <v>2500</v>
      </c>
      <c r="J967" t="s">
        <v>12894</v>
      </c>
      <c r="K967">
        <v>67.8</v>
      </c>
      <c r="L967">
        <v>92.7</v>
      </c>
      <c r="M967" s="9">
        <f>Table2[[#This Row],[Post-Training Score]]-Table2[[#This Row],[Pre-Training Score]]</f>
        <v>24.900000000000006</v>
      </c>
      <c r="N967" s="13">
        <f>(Table2[[#This Row],[Score Improvement]]/Table2[[#This Row],[Pre-Training Score]])</f>
        <v>0.36725663716814172</v>
      </c>
    </row>
    <row r="968" spans="1:14" x14ac:dyDescent="0.25">
      <c r="A968" t="s">
        <v>12920</v>
      </c>
      <c r="B968" t="s">
        <v>12916</v>
      </c>
      <c r="C968" t="s">
        <v>12899</v>
      </c>
      <c r="D968" s="1">
        <v>45542</v>
      </c>
      <c r="E968">
        <v>2</v>
      </c>
      <c r="F968" t="s">
        <v>6491</v>
      </c>
      <c r="G968" t="s">
        <v>30</v>
      </c>
      <c r="H968" t="s">
        <v>45</v>
      </c>
      <c r="I968">
        <v>2500</v>
      </c>
      <c r="J968" t="s">
        <v>12894</v>
      </c>
      <c r="K968">
        <v>68.5</v>
      </c>
      <c r="L968">
        <v>80.099999999999994</v>
      </c>
      <c r="M968" s="9">
        <f>Table2[[#This Row],[Post-Training Score]]-Table2[[#This Row],[Pre-Training Score]]</f>
        <v>11.599999999999994</v>
      </c>
      <c r="N968" s="13">
        <f>(Table2[[#This Row],[Score Improvement]]/Table2[[#This Row],[Pre-Training Score]])</f>
        <v>0.16934306569343058</v>
      </c>
    </row>
    <row r="969" spans="1:14" x14ac:dyDescent="0.25">
      <c r="A969" t="s">
        <v>12920</v>
      </c>
      <c r="B969" t="s">
        <v>12916</v>
      </c>
      <c r="C969" t="s">
        <v>12899</v>
      </c>
      <c r="D969" s="1">
        <v>45542</v>
      </c>
      <c r="E969">
        <v>2</v>
      </c>
      <c r="F969" t="s">
        <v>3738</v>
      </c>
      <c r="G969" t="s">
        <v>69</v>
      </c>
      <c r="H969" t="s">
        <v>61</v>
      </c>
      <c r="I969">
        <v>2500</v>
      </c>
      <c r="J969" t="s">
        <v>12894</v>
      </c>
      <c r="K969">
        <v>55.3</v>
      </c>
      <c r="L969">
        <v>88.3</v>
      </c>
      <c r="M969" s="9">
        <f>Table2[[#This Row],[Post-Training Score]]-Table2[[#This Row],[Pre-Training Score]]</f>
        <v>33</v>
      </c>
      <c r="N969" s="13">
        <f>(Table2[[#This Row],[Score Improvement]]/Table2[[#This Row],[Pre-Training Score]])</f>
        <v>0.59674502712477395</v>
      </c>
    </row>
    <row r="970" spans="1:14" x14ac:dyDescent="0.25">
      <c r="A970" t="s">
        <v>12920</v>
      </c>
      <c r="B970" t="s">
        <v>12916</v>
      </c>
      <c r="C970" t="s">
        <v>12899</v>
      </c>
      <c r="D970" s="1">
        <v>45542</v>
      </c>
      <c r="E970">
        <v>2</v>
      </c>
      <c r="F970" t="s">
        <v>1811</v>
      </c>
      <c r="G970" t="s">
        <v>73</v>
      </c>
      <c r="H970" t="s">
        <v>61</v>
      </c>
      <c r="I970">
        <v>2500</v>
      </c>
      <c r="J970" t="s">
        <v>12894</v>
      </c>
      <c r="K970">
        <v>57.5</v>
      </c>
      <c r="L970">
        <v>62.6</v>
      </c>
      <c r="M970" s="9">
        <f>Table2[[#This Row],[Post-Training Score]]-Table2[[#This Row],[Pre-Training Score]]</f>
        <v>5.1000000000000014</v>
      </c>
      <c r="N970" s="13">
        <f>(Table2[[#This Row],[Score Improvement]]/Table2[[#This Row],[Pre-Training Score]])</f>
        <v>8.8695652173913064E-2</v>
      </c>
    </row>
    <row r="971" spans="1:14" x14ac:dyDescent="0.25">
      <c r="A971" t="s">
        <v>12920</v>
      </c>
      <c r="B971" t="s">
        <v>12916</v>
      </c>
      <c r="C971" t="s">
        <v>12899</v>
      </c>
      <c r="D971" s="1">
        <v>45542</v>
      </c>
      <c r="E971">
        <v>2</v>
      </c>
      <c r="F971" t="s">
        <v>2680</v>
      </c>
      <c r="G971" t="s">
        <v>121</v>
      </c>
      <c r="H971" t="s">
        <v>61</v>
      </c>
      <c r="I971">
        <v>2500</v>
      </c>
      <c r="J971" t="s">
        <v>12894</v>
      </c>
      <c r="K971">
        <v>55.6</v>
      </c>
      <c r="L971">
        <v>84.6</v>
      </c>
      <c r="M971" s="9">
        <f>Table2[[#This Row],[Post-Training Score]]-Table2[[#This Row],[Pre-Training Score]]</f>
        <v>28.999999999999993</v>
      </c>
      <c r="N971" s="13">
        <f>(Table2[[#This Row],[Score Improvement]]/Table2[[#This Row],[Pre-Training Score]])</f>
        <v>0.52158273381294951</v>
      </c>
    </row>
    <row r="972" spans="1:14" x14ac:dyDescent="0.25">
      <c r="A972" t="s">
        <v>12920</v>
      </c>
      <c r="B972" t="s">
        <v>12916</v>
      </c>
      <c r="C972" t="s">
        <v>12899</v>
      </c>
      <c r="D972" s="1">
        <v>45542</v>
      </c>
      <c r="E972">
        <v>2</v>
      </c>
      <c r="F972" t="s">
        <v>7493</v>
      </c>
      <c r="G972" t="s">
        <v>100</v>
      </c>
      <c r="H972" t="s">
        <v>61</v>
      </c>
      <c r="I972">
        <v>2500</v>
      </c>
      <c r="J972" t="s">
        <v>12894</v>
      </c>
      <c r="K972">
        <v>61.4</v>
      </c>
      <c r="L972">
        <v>82.9</v>
      </c>
      <c r="M972" s="9">
        <f>Table2[[#This Row],[Post-Training Score]]-Table2[[#This Row],[Pre-Training Score]]</f>
        <v>21.500000000000007</v>
      </c>
      <c r="N972" s="13">
        <f>(Table2[[#This Row],[Score Improvement]]/Table2[[#This Row],[Pre-Training Score]])</f>
        <v>0.3501628664495115</v>
      </c>
    </row>
    <row r="973" spans="1:14" x14ac:dyDescent="0.25">
      <c r="A973" t="s">
        <v>12920</v>
      </c>
      <c r="B973" t="s">
        <v>12916</v>
      </c>
      <c r="C973" t="s">
        <v>12899</v>
      </c>
      <c r="D973" s="1">
        <v>45542</v>
      </c>
      <c r="E973">
        <v>2</v>
      </c>
      <c r="F973" t="s">
        <v>3249</v>
      </c>
      <c r="G973" t="s">
        <v>100</v>
      </c>
      <c r="H973" t="s">
        <v>61</v>
      </c>
      <c r="I973">
        <v>2500</v>
      </c>
      <c r="J973" t="s">
        <v>12894</v>
      </c>
      <c r="K973">
        <v>56.8</v>
      </c>
      <c r="L973">
        <v>88.8</v>
      </c>
      <c r="M973" s="9">
        <f>Table2[[#This Row],[Post-Training Score]]-Table2[[#This Row],[Pre-Training Score]]</f>
        <v>32</v>
      </c>
      <c r="N973" s="13">
        <f>(Table2[[#This Row],[Score Improvement]]/Table2[[#This Row],[Pre-Training Score]])</f>
        <v>0.56338028169014087</v>
      </c>
    </row>
    <row r="974" spans="1:14" x14ac:dyDescent="0.25">
      <c r="A974" t="s">
        <v>12920</v>
      </c>
      <c r="B974" t="s">
        <v>12916</v>
      </c>
      <c r="C974" t="s">
        <v>12899</v>
      </c>
      <c r="D974" s="1">
        <v>45542</v>
      </c>
      <c r="E974">
        <v>2</v>
      </c>
      <c r="F974" t="s">
        <v>2633</v>
      </c>
      <c r="G974" t="s">
        <v>69</v>
      </c>
      <c r="H974" t="s">
        <v>45</v>
      </c>
      <c r="I974">
        <v>2500</v>
      </c>
      <c r="J974" t="s">
        <v>12894</v>
      </c>
      <c r="K974">
        <v>58.3</v>
      </c>
      <c r="L974">
        <v>64.400000000000006</v>
      </c>
      <c r="M974" s="9">
        <f>Table2[[#This Row],[Post-Training Score]]-Table2[[#This Row],[Pre-Training Score]]</f>
        <v>6.1000000000000085</v>
      </c>
      <c r="N974" s="13">
        <f>(Table2[[#This Row],[Score Improvement]]/Table2[[#This Row],[Pre-Training Score]])</f>
        <v>0.10463121783876515</v>
      </c>
    </row>
    <row r="975" spans="1:14" x14ac:dyDescent="0.25">
      <c r="A975" t="s">
        <v>12920</v>
      </c>
      <c r="B975" t="s">
        <v>12916</v>
      </c>
      <c r="C975" t="s">
        <v>12899</v>
      </c>
      <c r="D975" s="1">
        <v>45542</v>
      </c>
      <c r="E975">
        <v>2</v>
      </c>
      <c r="F975" t="s">
        <v>3788</v>
      </c>
      <c r="G975" t="s">
        <v>73</v>
      </c>
      <c r="H975" t="s">
        <v>93</v>
      </c>
      <c r="I975">
        <v>2500</v>
      </c>
      <c r="J975" t="s">
        <v>12894</v>
      </c>
      <c r="K975">
        <v>70.5</v>
      </c>
      <c r="L975">
        <v>99.8</v>
      </c>
      <c r="M975" s="9">
        <f>Table2[[#This Row],[Post-Training Score]]-Table2[[#This Row],[Pre-Training Score]]</f>
        <v>29.299999999999997</v>
      </c>
      <c r="N975" s="13">
        <f>(Table2[[#This Row],[Score Improvement]]/Table2[[#This Row],[Pre-Training Score]])</f>
        <v>0.41560283687943256</v>
      </c>
    </row>
    <row r="976" spans="1:14" x14ac:dyDescent="0.25">
      <c r="A976" t="s">
        <v>12920</v>
      </c>
      <c r="B976" t="s">
        <v>12916</v>
      </c>
      <c r="C976" t="s">
        <v>12899</v>
      </c>
      <c r="D976" s="1">
        <v>45542</v>
      </c>
      <c r="E976">
        <v>2</v>
      </c>
      <c r="F976" t="s">
        <v>9295</v>
      </c>
      <c r="G976" t="s">
        <v>100</v>
      </c>
      <c r="H976" t="s">
        <v>61</v>
      </c>
      <c r="I976">
        <v>2500</v>
      </c>
      <c r="J976" t="s">
        <v>12894</v>
      </c>
      <c r="K976">
        <v>42</v>
      </c>
      <c r="L976">
        <v>75</v>
      </c>
      <c r="M976" s="9">
        <f>Table2[[#This Row],[Post-Training Score]]-Table2[[#This Row],[Pre-Training Score]]</f>
        <v>33</v>
      </c>
      <c r="N976" s="13">
        <f>(Table2[[#This Row],[Score Improvement]]/Table2[[#This Row],[Pre-Training Score]])</f>
        <v>0.7857142857142857</v>
      </c>
    </row>
    <row r="977" spans="1:14" x14ac:dyDescent="0.25">
      <c r="A977" t="s">
        <v>12920</v>
      </c>
      <c r="B977" t="s">
        <v>12916</v>
      </c>
      <c r="C977" t="s">
        <v>12899</v>
      </c>
      <c r="D977" s="1">
        <v>45542</v>
      </c>
      <c r="E977">
        <v>2</v>
      </c>
      <c r="F977" t="s">
        <v>5421</v>
      </c>
      <c r="G977" t="s">
        <v>73</v>
      </c>
      <c r="H977" t="s">
        <v>61</v>
      </c>
      <c r="I977">
        <v>2500</v>
      </c>
      <c r="J977" t="s">
        <v>12894</v>
      </c>
      <c r="K977">
        <v>51.6</v>
      </c>
      <c r="L977">
        <v>85.2</v>
      </c>
      <c r="M977" s="9">
        <f>Table2[[#This Row],[Post-Training Score]]-Table2[[#This Row],[Pre-Training Score]]</f>
        <v>33.6</v>
      </c>
      <c r="N977" s="13">
        <f>(Table2[[#This Row],[Score Improvement]]/Table2[[#This Row],[Pre-Training Score]])</f>
        <v>0.65116279069767447</v>
      </c>
    </row>
    <row r="978" spans="1:14" x14ac:dyDescent="0.25">
      <c r="A978" t="s">
        <v>12921</v>
      </c>
      <c r="B978" t="s">
        <v>12922</v>
      </c>
      <c r="C978" t="s">
        <v>30</v>
      </c>
      <c r="D978" s="1">
        <v>45929</v>
      </c>
      <c r="E978">
        <v>2</v>
      </c>
      <c r="F978" t="s">
        <v>8207</v>
      </c>
      <c r="G978" t="s">
        <v>79</v>
      </c>
      <c r="H978" t="s">
        <v>93</v>
      </c>
      <c r="I978">
        <v>1500</v>
      </c>
      <c r="J978" t="s">
        <v>12894</v>
      </c>
      <c r="K978">
        <v>51.9</v>
      </c>
      <c r="L978">
        <v>57.9</v>
      </c>
      <c r="M978" s="9">
        <f>Table2[[#This Row],[Post-Training Score]]-Table2[[#This Row],[Pre-Training Score]]</f>
        <v>6</v>
      </c>
      <c r="N978" s="13">
        <f>(Table2[[#This Row],[Score Improvement]]/Table2[[#This Row],[Pre-Training Score]])</f>
        <v>0.11560693641618497</v>
      </c>
    </row>
    <row r="979" spans="1:14" x14ac:dyDescent="0.25">
      <c r="A979" t="s">
        <v>12921</v>
      </c>
      <c r="B979" t="s">
        <v>12922</v>
      </c>
      <c r="C979" t="s">
        <v>30</v>
      </c>
      <c r="D979" s="1">
        <v>45929</v>
      </c>
      <c r="E979">
        <v>2</v>
      </c>
      <c r="F979" t="s">
        <v>3717</v>
      </c>
      <c r="G979" t="s">
        <v>73</v>
      </c>
      <c r="H979" t="s">
        <v>45</v>
      </c>
      <c r="I979">
        <v>1500</v>
      </c>
      <c r="J979" t="s">
        <v>12894</v>
      </c>
      <c r="K979">
        <v>44.7</v>
      </c>
      <c r="L979">
        <v>50.8</v>
      </c>
      <c r="M979" s="9">
        <f>Table2[[#This Row],[Post-Training Score]]-Table2[[#This Row],[Pre-Training Score]]</f>
        <v>6.0999999999999943</v>
      </c>
      <c r="N979" s="13">
        <f>(Table2[[#This Row],[Score Improvement]]/Table2[[#This Row],[Pre-Training Score]])</f>
        <v>0.13646532438478734</v>
      </c>
    </row>
    <row r="980" spans="1:14" x14ac:dyDescent="0.25">
      <c r="A980" t="s">
        <v>12921</v>
      </c>
      <c r="B980" t="s">
        <v>12922</v>
      </c>
      <c r="C980" t="s">
        <v>30</v>
      </c>
      <c r="D980" s="1">
        <v>45929</v>
      </c>
      <c r="E980">
        <v>2</v>
      </c>
      <c r="F980" t="s">
        <v>3508</v>
      </c>
      <c r="G980" t="s">
        <v>100</v>
      </c>
      <c r="H980" t="s">
        <v>21</v>
      </c>
      <c r="I980">
        <v>1500</v>
      </c>
      <c r="J980" t="s">
        <v>12895</v>
      </c>
      <c r="M980" s="9">
        <f>Table2[[#This Row],[Post-Training Score]]-Table2[[#This Row],[Pre-Training Score]]</f>
        <v>0</v>
      </c>
      <c r="N980" s="13" t="e">
        <f>(Table2[[#This Row],[Score Improvement]]/Table2[[#This Row],[Pre-Training Score]])</f>
        <v>#DIV/0!</v>
      </c>
    </row>
    <row r="981" spans="1:14" x14ac:dyDescent="0.25">
      <c r="A981" t="s">
        <v>12921</v>
      </c>
      <c r="B981" t="s">
        <v>12922</v>
      </c>
      <c r="C981" t="s">
        <v>30</v>
      </c>
      <c r="D981" s="1">
        <v>45929</v>
      </c>
      <c r="E981">
        <v>2</v>
      </c>
      <c r="F981" t="s">
        <v>5497</v>
      </c>
      <c r="G981" t="s">
        <v>19</v>
      </c>
      <c r="H981" t="s">
        <v>232</v>
      </c>
      <c r="I981">
        <v>1500</v>
      </c>
      <c r="J981" t="s">
        <v>12894</v>
      </c>
      <c r="K981">
        <v>58.2</v>
      </c>
      <c r="L981">
        <v>68</v>
      </c>
      <c r="M981" s="9">
        <f>Table2[[#This Row],[Post-Training Score]]-Table2[[#This Row],[Pre-Training Score]]</f>
        <v>9.7999999999999972</v>
      </c>
      <c r="N981" s="13">
        <f>(Table2[[#This Row],[Score Improvement]]/Table2[[#This Row],[Pre-Training Score]])</f>
        <v>0.16838487972508584</v>
      </c>
    </row>
    <row r="982" spans="1:14" x14ac:dyDescent="0.25">
      <c r="A982" t="s">
        <v>12921</v>
      </c>
      <c r="B982" t="s">
        <v>12922</v>
      </c>
      <c r="C982" t="s">
        <v>30</v>
      </c>
      <c r="D982" s="1">
        <v>45929</v>
      </c>
      <c r="E982">
        <v>2</v>
      </c>
      <c r="F982" t="s">
        <v>5485</v>
      </c>
      <c r="G982" t="s">
        <v>136</v>
      </c>
      <c r="H982" t="s">
        <v>21</v>
      </c>
      <c r="I982">
        <v>1500</v>
      </c>
      <c r="J982" t="s">
        <v>12894</v>
      </c>
      <c r="K982">
        <v>44.4</v>
      </c>
      <c r="L982" s="9">
        <v>50.8</v>
      </c>
      <c r="M982" s="9">
        <f>Table2[[#This Row],[Post-Training Score]]-Table2[[#This Row],[Pre-Training Score]]</f>
        <v>6.3999999999999986</v>
      </c>
      <c r="N982" s="13">
        <f>(Table2[[#This Row],[Score Improvement]]/Table2[[#This Row],[Pre-Training Score]])</f>
        <v>0.14414414414414412</v>
      </c>
    </row>
    <row r="983" spans="1:14" x14ac:dyDescent="0.25">
      <c r="A983" t="s">
        <v>12921</v>
      </c>
      <c r="B983" t="s">
        <v>12922</v>
      </c>
      <c r="C983" t="s">
        <v>30</v>
      </c>
      <c r="D983" s="1">
        <v>45929</v>
      </c>
      <c r="E983">
        <v>2</v>
      </c>
      <c r="F983" t="s">
        <v>4876</v>
      </c>
      <c r="G983" t="s">
        <v>30</v>
      </c>
      <c r="H983" t="s">
        <v>137</v>
      </c>
      <c r="I983">
        <v>1500</v>
      </c>
      <c r="J983" t="s">
        <v>12894</v>
      </c>
      <c r="K983">
        <v>61.6</v>
      </c>
      <c r="L983">
        <v>93.1</v>
      </c>
      <c r="M983" s="9">
        <f>Table2[[#This Row],[Post-Training Score]]-Table2[[#This Row],[Pre-Training Score]]</f>
        <v>31.499999999999993</v>
      </c>
      <c r="N983" s="13">
        <f>(Table2[[#This Row],[Score Improvement]]/Table2[[#This Row],[Pre-Training Score]])</f>
        <v>0.51136363636363624</v>
      </c>
    </row>
    <row r="984" spans="1:14" x14ac:dyDescent="0.25">
      <c r="A984" t="s">
        <v>12921</v>
      </c>
      <c r="B984" t="s">
        <v>12922</v>
      </c>
      <c r="C984" t="s">
        <v>30</v>
      </c>
      <c r="D984" s="1">
        <v>45929</v>
      </c>
      <c r="E984">
        <v>2</v>
      </c>
      <c r="F984" t="s">
        <v>8341</v>
      </c>
      <c r="G984" t="s">
        <v>121</v>
      </c>
      <c r="H984" t="s">
        <v>45</v>
      </c>
      <c r="I984">
        <v>1500</v>
      </c>
      <c r="J984" t="s">
        <v>12894</v>
      </c>
      <c r="K984">
        <v>70.7</v>
      </c>
      <c r="L984">
        <v>90.9</v>
      </c>
      <c r="M984" s="9">
        <f>Table2[[#This Row],[Post-Training Score]]-Table2[[#This Row],[Pre-Training Score]]</f>
        <v>20.200000000000003</v>
      </c>
      <c r="N984" s="13">
        <f>(Table2[[#This Row],[Score Improvement]]/Table2[[#This Row],[Pre-Training Score]])</f>
        <v>0.28571428571428575</v>
      </c>
    </row>
    <row r="985" spans="1:14" x14ac:dyDescent="0.25">
      <c r="A985" t="s">
        <v>12921</v>
      </c>
      <c r="B985" t="s">
        <v>12922</v>
      </c>
      <c r="C985" t="s">
        <v>30</v>
      </c>
      <c r="D985" s="1">
        <v>45929</v>
      </c>
      <c r="E985">
        <v>2</v>
      </c>
      <c r="F985" t="s">
        <v>6196</v>
      </c>
      <c r="G985" t="s">
        <v>100</v>
      </c>
      <c r="H985" t="s">
        <v>21</v>
      </c>
      <c r="I985">
        <v>1500</v>
      </c>
      <c r="J985" t="s">
        <v>12894</v>
      </c>
      <c r="K985">
        <v>63.2</v>
      </c>
      <c r="L985">
        <v>82.7</v>
      </c>
      <c r="M985" s="9">
        <f>Table2[[#This Row],[Post-Training Score]]-Table2[[#This Row],[Pre-Training Score]]</f>
        <v>19.5</v>
      </c>
      <c r="N985" s="13">
        <f>(Table2[[#This Row],[Score Improvement]]/Table2[[#This Row],[Pre-Training Score]])</f>
        <v>0.30854430379746833</v>
      </c>
    </row>
    <row r="986" spans="1:14" x14ac:dyDescent="0.25">
      <c r="A986" t="s">
        <v>12921</v>
      </c>
      <c r="B986" t="s">
        <v>12922</v>
      </c>
      <c r="C986" t="s">
        <v>30</v>
      </c>
      <c r="D986" s="1">
        <v>45929</v>
      </c>
      <c r="E986">
        <v>2</v>
      </c>
      <c r="F986" t="s">
        <v>9207</v>
      </c>
      <c r="G986" t="s">
        <v>79</v>
      </c>
      <c r="H986" t="s">
        <v>145</v>
      </c>
      <c r="I986">
        <v>1500</v>
      </c>
      <c r="J986" t="s">
        <v>12894</v>
      </c>
      <c r="K986">
        <v>74.900000000000006</v>
      </c>
      <c r="L986">
        <v>86.9</v>
      </c>
      <c r="M986" s="9">
        <f>Table2[[#This Row],[Post-Training Score]]-Table2[[#This Row],[Pre-Training Score]]</f>
        <v>12</v>
      </c>
      <c r="N986" s="13">
        <f>(Table2[[#This Row],[Score Improvement]]/Table2[[#This Row],[Pre-Training Score]])</f>
        <v>0.16021361815754337</v>
      </c>
    </row>
    <row r="987" spans="1:14" x14ac:dyDescent="0.25">
      <c r="A987" t="s">
        <v>12921</v>
      </c>
      <c r="B987" t="s">
        <v>12922</v>
      </c>
      <c r="C987" t="s">
        <v>30</v>
      </c>
      <c r="D987" s="1">
        <v>45929</v>
      </c>
      <c r="E987">
        <v>2</v>
      </c>
      <c r="F987" t="s">
        <v>7632</v>
      </c>
      <c r="G987" t="s">
        <v>19</v>
      </c>
      <c r="H987" t="s">
        <v>145</v>
      </c>
      <c r="I987">
        <v>1500</v>
      </c>
      <c r="J987" t="s">
        <v>12894</v>
      </c>
      <c r="K987">
        <v>56.8</v>
      </c>
      <c r="L987">
        <v>82.6</v>
      </c>
      <c r="M987" s="9">
        <f>Table2[[#This Row],[Post-Training Score]]-Table2[[#This Row],[Pre-Training Score]]</f>
        <v>25.799999999999997</v>
      </c>
      <c r="N987" s="13">
        <f>(Table2[[#This Row],[Score Improvement]]/Table2[[#This Row],[Pre-Training Score]])</f>
        <v>0.45422535211267601</v>
      </c>
    </row>
    <row r="988" spans="1:14" x14ac:dyDescent="0.25">
      <c r="A988" t="s">
        <v>12921</v>
      </c>
      <c r="B988" t="s">
        <v>12922</v>
      </c>
      <c r="C988" t="s">
        <v>30</v>
      </c>
      <c r="D988" s="1">
        <v>45929</v>
      </c>
      <c r="E988">
        <v>2</v>
      </c>
      <c r="F988" t="s">
        <v>6006</v>
      </c>
      <c r="G988" t="s">
        <v>121</v>
      </c>
      <c r="H988" t="s">
        <v>61</v>
      </c>
      <c r="I988">
        <v>1500</v>
      </c>
      <c r="J988" t="s">
        <v>12894</v>
      </c>
      <c r="K988">
        <v>71.8</v>
      </c>
      <c r="L988">
        <v>97.1</v>
      </c>
      <c r="M988" s="9">
        <f>Table2[[#This Row],[Post-Training Score]]-Table2[[#This Row],[Pre-Training Score]]</f>
        <v>25.299999999999997</v>
      </c>
      <c r="N988" s="13">
        <f>(Table2[[#This Row],[Score Improvement]]/Table2[[#This Row],[Pre-Training Score]])</f>
        <v>0.35236768802228408</v>
      </c>
    </row>
    <row r="989" spans="1:14" x14ac:dyDescent="0.25">
      <c r="A989" t="s">
        <v>12921</v>
      </c>
      <c r="B989" t="s">
        <v>12922</v>
      </c>
      <c r="C989" t="s">
        <v>30</v>
      </c>
      <c r="D989" s="1">
        <v>45929</v>
      </c>
      <c r="E989">
        <v>2</v>
      </c>
      <c r="F989" t="s">
        <v>6881</v>
      </c>
      <c r="G989" t="s">
        <v>43</v>
      </c>
      <c r="H989" t="s">
        <v>45</v>
      </c>
      <c r="I989">
        <v>1500</v>
      </c>
      <c r="J989" t="s">
        <v>12894</v>
      </c>
      <c r="K989">
        <v>71.099999999999994</v>
      </c>
      <c r="L989">
        <v>100</v>
      </c>
      <c r="M989" s="9">
        <f>Table2[[#This Row],[Post-Training Score]]-Table2[[#This Row],[Pre-Training Score]]</f>
        <v>28.900000000000006</v>
      </c>
      <c r="N989" s="13">
        <f>(Table2[[#This Row],[Score Improvement]]/Table2[[#This Row],[Pre-Training Score]])</f>
        <v>0.40646976090014075</v>
      </c>
    </row>
    <row r="990" spans="1:14" x14ac:dyDescent="0.25">
      <c r="A990" t="s">
        <v>12921</v>
      </c>
      <c r="B990" t="s">
        <v>12922</v>
      </c>
      <c r="C990" t="s">
        <v>30</v>
      </c>
      <c r="D990" s="1">
        <v>45929</v>
      </c>
      <c r="E990">
        <v>2</v>
      </c>
      <c r="F990" t="s">
        <v>9236</v>
      </c>
      <c r="G990" t="s">
        <v>73</v>
      </c>
      <c r="H990" t="s">
        <v>45</v>
      </c>
      <c r="I990">
        <v>1500</v>
      </c>
      <c r="J990" t="s">
        <v>12894</v>
      </c>
      <c r="K990">
        <v>68.599999999999994</v>
      </c>
      <c r="L990">
        <v>100</v>
      </c>
      <c r="M990" s="9">
        <f>Table2[[#This Row],[Post-Training Score]]-Table2[[#This Row],[Pre-Training Score]]</f>
        <v>31.400000000000006</v>
      </c>
      <c r="N990" s="13">
        <f>(Table2[[#This Row],[Score Improvement]]/Table2[[#This Row],[Pre-Training Score]])</f>
        <v>0.45772594752186602</v>
      </c>
    </row>
    <row r="991" spans="1:14" x14ac:dyDescent="0.25">
      <c r="A991" t="s">
        <v>12921</v>
      </c>
      <c r="B991" t="s">
        <v>12922</v>
      </c>
      <c r="C991" t="s">
        <v>30</v>
      </c>
      <c r="D991" s="1">
        <v>45929</v>
      </c>
      <c r="E991">
        <v>2</v>
      </c>
      <c r="F991" t="s">
        <v>7826</v>
      </c>
      <c r="G991" t="s">
        <v>39</v>
      </c>
      <c r="H991" t="s">
        <v>32</v>
      </c>
      <c r="I991">
        <v>1500</v>
      </c>
      <c r="J991" t="s">
        <v>12894</v>
      </c>
      <c r="K991">
        <v>59.4</v>
      </c>
      <c r="L991" s="9">
        <v>50.8</v>
      </c>
      <c r="M991" s="9">
        <f>Table2[[#This Row],[Post-Training Score]]-Table2[[#This Row],[Pre-Training Score]]</f>
        <v>-8.6000000000000014</v>
      </c>
      <c r="N991" s="13">
        <f>(Table2[[#This Row],[Score Improvement]]/Table2[[#This Row],[Pre-Training Score]])</f>
        <v>-0.14478114478114482</v>
      </c>
    </row>
    <row r="992" spans="1:14" x14ac:dyDescent="0.25">
      <c r="A992" t="s">
        <v>12921</v>
      </c>
      <c r="B992" t="s">
        <v>12922</v>
      </c>
      <c r="C992" t="s">
        <v>30</v>
      </c>
      <c r="D992" s="1">
        <v>45929</v>
      </c>
      <c r="E992">
        <v>2</v>
      </c>
      <c r="F992" t="s">
        <v>3458</v>
      </c>
      <c r="G992" t="s">
        <v>73</v>
      </c>
      <c r="H992" t="s">
        <v>32</v>
      </c>
      <c r="I992">
        <v>1500</v>
      </c>
      <c r="J992" t="s">
        <v>12894</v>
      </c>
      <c r="K992">
        <v>70.8</v>
      </c>
      <c r="L992">
        <v>97.1</v>
      </c>
      <c r="M992" s="9">
        <f>Table2[[#This Row],[Post-Training Score]]-Table2[[#This Row],[Pre-Training Score]]</f>
        <v>26.299999999999997</v>
      </c>
      <c r="N992" s="13">
        <f>(Table2[[#This Row],[Score Improvement]]/Table2[[#This Row],[Pre-Training Score]])</f>
        <v>0.37146892655367231</v>
      </c>
    </row>
    <row r="993" spans="1:14" x14ac:dyDescent="0.25">
      <c r="A993" t="s">
        <v>12921</v>
      </c>
      <c r="B993" t="s">
        <v>12922</v>
      </c>
      <c r="C993" t="s">
        <v>30</v>
      </c>
      <c r="D993" s="1">
        <v>45929</v>
      </c>
      <c r="E993">
        <v>2</v>
      </c>
      <c r="F993" t="s">
        <v>516</v>
      </c>
      <c r="G993" t="s">
        <v>19</v>
      </c>
      <c r="H993" t="s">
        <v>232</v>
      </c>
      <c r="I993">
        <v>1500</v>
      </c>
      <c r="J993" t="s">
        <v>12894</v>
      </c>
      <c r="K993">
        <v>60.2</v>
      </c>
      <c r="L993">
        <v>72.7</v>
      </c>
      <c r="M993" s="9">
        <f>Table2[[#This Row],[Post-Training Score]]-Table2[[#This Row],[Pre-Training Score]]</f>
        <v>12.5</v>
      </c>
      <c r="N993" s="13">
        <f>(Table2[[#This Row],[Score Improvement]]/Table2[[#This Row],[Pre-Training Score]])</f>
        <v>0.20764119601328904</v>
      </c>
    </row>
    <row r="994" spans="1:14" x14ac:dyDescent="0.25">
      <c r="A994" t="s">
        <v>12921</v>
      </c>
      <c r="B994" t="s">
        <v>12922</v>
      </c>
      <c r="C994" t="s">
        <v>30</v>
      </c>
      <c r="D994" s="1">
        <v>45929</v>
      </c>
      <c r="E994">
        <v>2</v>
      </c>
      <c r="F994" t="s">
        <v>7895</v>
      </c>
      <c r="G994" t="s">
        <v>100</v>
      </c>
      <c r="H994" t="s">
        <v>21</v>
      </c>
      <c r="I994">
        <v>1500</v>
      </c>
      <c r="J994" t="s">
        <v>12894</v>
      </c>
      <c r="K994">
        <v>52.9</v>
      </c>
      <c r="L994">
        <v>58.9</v>
      </c>
      <c r="M994" s="9">
        <f>Table2[[#This Row],[Post-Training Score]]-Table2[[#This Row],[Pre-Training Score]]</f>
        <v>6</v>
      </c>
      <c r="N994" s="13">
        <f>(Table2[[#This Row],[Score Improvement]]/Table2[[#This Row],[Pre-Training Score]])</f>
        <v>0.11342155009451796</v>
      </c>
    </row>
    <row r="995" spans="1:14" x14ac:dyDescent="0.25">
      <c r="A995" t="s">
        <v>12921</v>
      </c>
      <c r="B995" t="s">
        <v>12922</v>
      </c>
      <c r="C995" t="s">
        <v>30</v>
      </c>
      <c r="D995" s="1">
        <v>45929</v>
      </c>
      <c r="E995">
        <v>2</v>
      </c>
      <c r="F995" t="s">
        <v>6671</v>
      </c>
      <c r="G995" t="s">
        <v>86</v>
      </c>
      <c r="H995" t="s">
        <v>45</v>
      </c>
      <c r="I995">
        <v>1500</v>
      </c>
      <c r="J995" t="s">
        <v>12894</v>
      </c>
      <c r="K995">
        <v>74.7</v>
      </c>
      <c r="L995">
        <v>94.2</v>
      </c>
      <c r="M995" s="9">
        <f>Table2[[#This Row],[Post-Training Score]]-Table2[[#This Row],[Pre-Training Score]]</f>
        <v>19.5</v>
      </c>
      <c r="N995" s="13">
        <f>(Table2[[#This Row],[Score Improvement]]/Table2[[#This Row],[Pre-Training Score]])</f>
        <v>0.26104417670682728</v>
      </c>
    </row>
    <row r="996" spans="1:14" x14ac:dyDescent="0.25">
      <c r="A996" t="s">
        <v>12921</v>
      </c>
      <c r="B996" t="s">
        <v>12922</v>
      </c>
      <c r="C996" t="s">
        <v>30</v>
      </c>
      <c r="D996" s="1">
        <v>45929</v>
      </c>
      <c r="E996">
        <v>2</v>
      </c>
      <c r="F996" t="s">
        <v>11073</v>
      </c>
      <c r="G996" t="s">
        <v>19</v>
      </c>
      <c r="H996" t="s">
        <v>145</v>
      </c>
      <c r="I996">
        <v>1500</v>
      </c>
      <c r="J996" t="s">
        <v>12894</v>
      </c>
      <c r="K996">
        <v>46.1</v>
      </c>
      <c r="L996" s="9">
        <v>50.8</v>
      </c>
      <c r="M996" s="9">
        <f>Table2[[#This Row],[Post-Training Score]]-Table2[[#This Row],[Pre-Training Score]]</f>
        <v>4.6999999999999957</v>
      </c>
      <c r="N996" s="13">
        <f>(Table2[[#This Row],[Score Improvement]]/Table2[[#This Row],[Pre-Training Score]])</f>
        <v>0.10195227765726672</v>
      </c>
    </row>
    <row r="997" spans="1:14" x14ac:dyDescent="0.25">
      <c r="A997" t="s">
        <v>12921</v>
      </c>
      <c r="B997" t="s">
        <v>12922</v>
      </c>
      <c r="C997" t="s">
        <v>30</v>
      </c>
      <c r="D997" s="1">
        <v>45929</v>
      </c>
      <c r="E997">
        <v>2</v>
      </c>
      <c r="F997" t="s">
        <v>11089</v>
      </c>
      <c r="G997" t="s">
        <v>30</v>
      </c>
      <c r="H997" t="s">
        <v>32</v>
      </c>
      <c r="I997">
        <v>1500</v>
      </c>
      <c r="J997" t="s">
        <v>12895</v>
      </c>
      <c r="M997" s="9">
        <f>Table2[[#This Row],[Post-Training Score]]-Table2[[#This Row],[Pre-Training Score]]</f>
        <v>0</v>
      </c>
      <c r="N997" s="13" t="e">
        <f>(Table2[[#This Row],[Score Improvement]]/Table2[[#This Row],[Pre-Training Score]])</f>
        <v>#DIV/0!</v>
      </c>
    </row>
    <row r="998" spans="1:14" x14ac:dyDescent="0.25">
      <c r="A998" t="s">
        <v>12921</v>
      </c>
      <c r="B998" t="s">
        <v>12922</v>
      </c>
      <c r="C998" t="s">
        <v>30</v>
      </c>
      <c r="D998" s="1">
        <v>45929</v>
      </c>
      <c r="E998">
        <v>2</v>
      </c>
      <c r="F998" t="s">
        <v>7884</v>
      </c>
      <c r="G998" t="s">
        <v>79</v>
      </c>
      <c r="H998" t="s">
        <v>45</v>
      </c>
      <c r="I998">
        <v>1500</v>
      </c>
      <c r="J998" t="s">
        <v>12894</v>
      </c>
      <c r="K998">
        <v>72.400000000000006</v>
      </c>
      <c r="L998">
        <v>84</v>
      </c>
      <c r="M998" s="9">
        <f>Table2[[#This Row],[Post-Training Score]]-Table2[[#This Row],[Pre-Training Score]]</f>
        <v>11.599999999999994</v>
      </c>
      <c r="N998" s="13">
        <f>(Table2[[#This Row],[Score Improvement]]/Table2[[#This Row],[Pre-Training Score]])</f>
        <v>0.16022099447513802</v>
      </c>
    </row>
    <row r="999" spans="1:14" x14ac:dyDescent="0.25">
      <c r="A999" t="s">
        <v>12921</v>
      </c>
      <c r="B999" t="s">
        <v>12922</v>
      </c>
      <c r="C999" t="s">
        <v>30</v>
      </c>
      <c r="D999" s="1">
        <v>45929</v>
      </c>
      <c r="E999">
        <v>2</v>
      </c>
      <c r="F999" t="s">
        <v>1470</v>
      </c>
      <c r="G999" t="s">
        <v>39</v>
      </c>
      <c r="H999" t="s">
        <v>61</v>
      </c>
      <c r="I999">
        <v>1500</v>
      </c>
      <c r="J999" t="s">
        <v>12894</v>
      </c>
      <c r="K999">
        <v>45.3</v>
      </c>
      <c r="L999" s="9">
        <v>50.8</v>
      </c>
      <c r="M999" s="9">
        <f>Table2[[#This Row],[Post-Training Score]]-Table2[[#This Row],[Pre-Training Score]]</f>
        <v>5.5</v>
      </c>
      <c r="N999" s="13">
        <f>(Table2[[#This Row],[Score Improvement]]/Table2[[#This Row],[Pre-Training Score]])</f>
        <v>0.12141280353200884</v>
      </c>
    </row>
    <row r="1000" spans="1:14" x14ac:dyDescent="0.25">
      <c r="A1000" t="s">
        <v>12921</v>
      </c>
      <c r="B1000" t="s">
        <v>12922</v>
      </c>
      <c r="C1000" t="s">
        <v>30</v>
      </c>
      <c r="D1000" s="1">
        <v>45929</v>
      </c>
      <c r="E1000">
        <v>2</v>
      </c>
      <c r="F1000" t="s">
        <v>9980</v>
      </c>
      <c r="G1000" t="s">
        <v>79</v>
      </c>
      <c r="H1000" t="s">
        <v>45</v>
      </c>
      <c r="I1000">
        <v>1500</v>
      </c>
      <c r="J1000" t="s">
        <v>12894</v>
      </c>
      <c r="K1000">
        <v>48.1</v>
      </c>
      <c r="L1000" s="9">
        <v>50.8</v>
      </c>
      <c r="M1000" s="9">
        <f>Table2[[#This Row],[Post-Training Score]]-Table2[[#This Row],[Pre-Training Score]]</f>
        <v>2.6999999999999957</v>
      </c>
      <c r="N1000" s="13">
        <f>(Table2[[#This Row],[Score Improvement]]/Table2[[#This Row],[Pre-Training Score]])</f>
        <v>5.6133056133056046E-2</v>
      </c>
    </row>
    <row r="1001" spans="1:14" x14ac:dyDescent="0.25">
      <c r="A1001" t="s">
        <v>12921</v>
      </c>
      <c r="B1001" t="s">
        <v>12922</v>
      </c>
      <c r="C1001" t="s">
        <v>30</v>
      </c>
      <c r="D1001" s="1">
        <v>45929</v>
      </c>
      <c r="E1001">
        <v>2</v>
      </c>
      <c r="F1001" t="s">
        <v>4902</v>
      </c>
      <c r="G1001" t="s">
        <v>100</v>
      </c>
      <c r="H1001" t="s">
        <v>93</v>
      </c>
      <c r="I1001">
        <v>1500</v>
      </c>
      <c r="J1001" t="s">
        <v>12894</v>
      </c>
      <c r="K1001">
        <v>58.9</v>
      </c>
      <c r="L1001">
        <v>78.099999999999994</v>
      </c>
      <c r="M1001" s="9">
        <f>Table2[[#This Row],[Post-Training Score]]-Table2[[#This Row],[Pre-Training Score]]</f>
        <v>19.199999999999996</v>
      </c>
      <c r="N1001" s="13">
        <f>(Table2[[#This Row],[Score Improvement]]/Table2[[#This Row],[Pre-Training Score]])</f>
        <v>0.32597623089983013</v>
      </c>
    </row>
    <row r="1002" spans="1:14" x14ac:dyDescent="0.25">
      <c r="A1002" t="s">
        <v>12921</v>
      </c>
      <c r="B1002" t="s">
        <v>12922</v>
      </c>
      <c r="C1002" t="s">
        <v>30</v>
      </c>
      <c r="D1002" s="1">
        <v>45929</v>
      </c>
      <c r="E1002">
        <v>2</v>
      </c>
      <c r="F1002" t="s">
        <v>3597</v>
      </c>
      <c r="G1002" t="s">
        <v>73</v>
      </c>
      <c r="H1002" t="s">
        <v>61</v>
      </c>
      <c r="I1002">
        <v>1500</v>
      </c>
      <c r="J1002" t="s">
        <v>12894</v>
      </c>
      <c r="K1002">
        <v>72.599999999999994</v>
      </c>
      <c r="L1002">
        <v>86.4</v>
      </c>
      <c r="M1002" s="9">
        <f>Table2[[#This Row],[Post-Training Score]]-Table2[[#This Row],[Pre-Training Score]]</f>
        <v>13.800000000000011</v>
      </c>
      <c r="N1002" s="13">
        <f>(Table2[[#This Row],[Score Improvement]]/Table2[[#This Row],[Pre-Training Score]])</f>
        <v>0.19008264462809935</v>
      </c>
    </row>
    <row r="1003" spans="1:14" x14ac:dyDescent="0.25">
      <c r="A1003" t="s">
        <v>12921</v>
      </c>
      <c r="B1003" t="s">
        <v>12922</v>
      </c>
      <c r="C1003" t="s">
        <v>30</v>
      </c>
      <c r="D1003" s="1">
        <v>45929</v>
      </c>
      <c r="E1003">
        <v>2</v>
      </c>
      <c r="F1003" t="s">
        <v>8002</v>
      </c>
      <c r="G1003" t="s">
        <v>39</v>
      </c>
      <c r="H1003" t="s">
        <v>21</v>
      </c>
      <c r="I1003">
        <v>1500</v>
      </c>
      <c r="J1003" t="s">
        <v>12894</v>
      </c>
      <c r="K1003">
        <v>59.8</v>
      </c>
      <c r="L1003">
        <v>68.400000000000006</v>
      </c>
      <c r="M1003" s="9">
        <f>Table2[[#This Row],[Post-Training Score]]-Table2[[#This Row],[Pre-Training Score]]</f>
        <v>8.6000000000000085</v>
      </c>
      <c r="N1003" s="13">
        <f>(Table2[[#This Row],[Score Improvement]]/Table2[[#This Row],[Pre-Training Score]])</f>
        <v>0.14381270903010049</v>
      </c>
    </row>
    <row r="1004" spans="1:14" x14ac:dyDescent="0.25">
      <c r="A1004" t="s">
        <v>12921</v>
      </c>
      <c r="B1004" t="s">
        <v>12922</v>
      </c>
      <c r="C1004" t="s">
        <v>30</v>
      </c>
      <c r="D1004" s="1">
        <v>45929</v>
      </c>
      <c r="E1004">
        <v>2</v>
      </c>
      <c r="F1004" t="s">
        <v>9893</v>
      </c>
      <c r="G1004" t="s">
        <v>73</v>
      </c>
      <c r="H1004" t="s">
        <v>93</v>
      </c>
      <c r="I1004">
        <v>1500</v>
      </c>
      <c r="J1004" t="s">
        <v>12894</v>
      </c>
      <c r="K1004">
        <v>53.3</v>
      </c>
      <c r="L1004">
        <v>81</v>
      </c>
      <c r="M1004" s="9">
        <f>Table2[[#This Row],[Post-Training Score]]-Table2[[#This Row],[Pre-Training Score]]</f>
        <v>27.700000000000003</v>
      </c>
      <c r="N1004" s="13">
        <f>(Table2[[#This Row],[Score Improvement]]/Table2[[#This Row],[Pre-Training Score]])</f>
        <v>0.51969981238273932</v>
      </c>
    </row>
    <row r="1005" spans="1:14" x14ac:dyDescent="0.25">
      <c r="A1005" t="s">
        <v>12921</v>
      </c>
      <c r="B1005" t="s">
        <v>12922</v>
      </c>
      <c r="C1005" t="s">
        <v>30</v>
      </c>
      <c r="D1005" s="1">
        <v>45929</v>
      </c>
      <c r="E1005">
        <v>2</v>
      </c>
      <c r="F1005" t="s">
        <v>2293</v>
      </c>
      <c r="G1005" t="s">
        <v>136</v>
      </c>
      <c r="H1005" t="s">
        <v>61</v>
      </c>
      <c r="I1005">
        <v>1500</v>
      </c>
      <c r="J1005" t="s">
        <v>12895</v>
      </c>
      <c r="M1005" s="9">
        <f>Table2[[#This Row],[Post-Training Score]]-Table2[[#This Row],[Pre-Training Score]]</f>
        <v>0</v>
      </c>
      <c r="N1005" s="13" t="e">
        <f>(Table2[[#This Row],[Score Improvement]]/Table2[[#This Row],[Pre-Training Score]])</f>
        <v>#DIV/0!</v>
      </c>
    </row>
    <row r="1006" spans="1:14" x14ac:dyDescent="0.25">
      <c r="A1006" t="s">
        <v>12921</v>
      </c>
      <c r="B1006" t="s">
        <v>12922</v>
      </c>
      <c r="C1006" t="s">
        <v>30</v>
      </c>
      <c r="D1006" s="1">
        <v>45929</v>
      </c>
      <c r="E1006">
        <v>2</v>
      </c>
      <c r="F1006" t="s">
        <v>8816</v>
      </c>
      <c r="G1006" t="s">
        <v>69</v>
      </c>
      <c r="H1006" t="s">
        <v>45</v>
      </c>
      <c r="I1006">
        <v>1500</v>
      </c>
      <c r="J1006" t="s">
        <v>12894</v>
      </c>
      <c r="K1006">
        <v>72</v>
      </c>
      <c r="L1006">
        <v>99.5</v>
      </c>
      <c r="M1006" s="9">
        <f>Table2[[#This Row],[Post-Training Score]]-Table2[[#This Row],[Pre-Training Score]]</f>
        <v>27.5</v>
      </c>
      <c r="N1006" s="13">
        <f>(Table2[[#This Row],[Score Improvement]]/Table2[[#This Row],[Pre-Training Score]])</f>
        <v>0.38194444444444442</v>
      </c>
    </row>
    <row r="1007" spans="1:14" x14ac:dyDescent="0.25">
      <c r="A1007" t="s">
        <v>12921</v>
      </c>
      <c r="B1007" t="s">
        <v>12922</v>
      </c>
      <c r="C1007" t="s">
        <v>30</v>
      </c>
      <c r="D1007" s="1">
        <v>45929</v>
      </c>
      <c r="E1007">
        <v>2</v>
      </c>
      <c r="F1007" t="s">
        <v>4323</v>
      </c>
      <c r="G1007" t="s">
        <v>19</v>
      </c>
      <c r="H1007" t="s">
        <v>21</v>
      </c>
      <c r="I1007">
        <v>1500</v>
      </c>
      <c r="J1007" t="s">
        <v>12894</v>
      </c>
      <c r="K1007">
        <v>46.8</v>
      </c>
      <c r="L1007" s="9">
        <v>50.8</v>
      </c>
      <c r="M1007" s="9">
        <f>Table2[[#This Row],[Post-Training Score]]-Table2[[#This Row],[Pre-Training Score]]</f>
        <v>4</v>
      </c>
      <c r="N1007" s="13">
        <f>(Table2[[#This Row],[Score Improvement]]/Table2[[#This Row],[Pre-Training Score]])</f>
        <v>8.5470085470085472E-2</v>
      </c>
    </row>
    <row r="1008" spans="1:14" x14ac:dyDescent="0.25">
      <c r="A1008" t="s">
        <v>12921</v>
      </c>
      <c r="B1008" t="s">
        <v>12922</v>
      </c>
      <c r="C1008" t="s">
        <v>30</v>
      </c>
      <c r="D1008" s="1">
        <v>45929</v>
      </c>
      <c r="E1008">
        <v>2</v>
      </c>
      <c r="F1008" t="s">
        <v>1603</v>
      </c>
      <c r="G1008" t="s">
        <v>30</v>
      </c>
      <c r="H1008" t="s">
        <v>45</v>
      </c>
      <c r="I1008">
        <v>1500</v>
      </c>
      <c r="J1008" t="s">
        <v>12894</v>
      </c>
      <c r="K1008">
        <v>50</v>
      </c>
      <c r="L1008">
        <v>52</v>
      </c>
      <c r="M1008" s="9">
        <f>Table2[[#This Row],[Post-Training Score]]-Table2[[#This Row],[Pre-Training Score]]</f>
        <v>2</v>
      </c>
      <c r="N1008" s="13">
        <f>(Table2[[#This Row],[Score Improvement]]/Table2[[#This Row],[Pre-Training Score]])</f>
        <v>0.04</v>
      </c>
    </row>
    <row r="1009" spans="1:14" x14ac:dyDescent="0.25">
      <c r="A1009" t="s">
        <v>12921</v>
      </c>
      <c r="B1009" t="s">
        <v>12922</v>
      </c>
      <c r="C1009" t="s">
        <v>30</v>
      </c>
      <c r="D1009" s="1">
        <v>45929</v>
      </c>
      <c r="E1009">
        <v>2</v>
      </c>
      <c r="F1009" t="s">
        <v>10237</v>
      </c>
      <c r="G1009" t="s">
        <v>43</v>
      </c>
      <c r="H1009" t="s">
        <v>45</v>
      </c>
      <c r="I1009">
        <v>1500</v>
      </c>
      <c r="J1009" t="s">
        <v>12895</v>
      </c>
      <c r="M1009" s="9">
        <f>Table2[[#This Row],[Post-Training Score]]-Table2[[#This Row],[Pre-Training Score]]</f>
        <v>0</v>
      </c>
      <c r="N1009" s="13" t="e">
        <f>(Table2[[#This Row],[Score Improvement]]/Table2[[#This Row],[Pre-Training Score]])</f>
        <v>#DIV/0!</v>
      </c>
    </row>
    <row r="1010" spans="1:14" x14ac:dyDescent="0.25">
      <c r="A1010" t="s">
        <v>12921</v>
      </c>
      <c r="B1010" t="s">
        <v>12922</v>
      </c>
      <c r="C1010" t="s">
        <v>30</v>
      </c>
      <c r="D1010" s="1">
        <v>45929</v>
      </c>
      <c r="E1010">
        <v>2</v>
      </c>
      <c r="F1010" t="s">
        <v>10161</v>
      </c>
      <c r="G1010" t="s">
        <v>30</v>
      </c>
      <c r="H1010" t="s">
        <v>61</v>
      </c>
      <c r="I1010">
        <v>1500</v>
      </c>
      <c r="J1010" t="s">
        <v>12894</v>
      </c>
      <c r="K1010">
        <v>52.4</v>
      </c>
      <c r="L1010" s="9">
        <v>50.8</v>
      </c>
      <c r="M1010" s="9">
        <f>Table2[[#This Row],[Post-Training Score]]-Table2[[#This Row],[Pre-Training Score]]</f>
        <v>-1.6000000000000014</v>
      </c>
      <c r="N1010" s="13">
        <f>(Table2[[#This Row],[Score Improvement]]/Table2[[#This Row],[Pre-Training Score]])</f>
        <v>-3.0534351145038195E-2</v>
      </c>
    </row>
    <row r="1011" spans="1:14" x14ac:dyDescent="0.25">
      <c r="A1011" t="s">
        <v>12921</v>
      </c>
      <c r="B1011" t="s">
        <v>12922</v>
      </c>
      <c r="C1011" t="s">
        <v>30</v>
      </c>
      <c r="D1011" s="1">
        <v>45929</v>
      </c>
      <c r="E1011">
        <v>2</v>
      </c>
      <c r="F1011" t="s">
        <v>3927</v>
      </c>
      <c r="G1011" t="s">
        <v>136</v>
      </c>
      <c r="H1011" t="s">
        <v>45</v>
      </c>
      <c r="I1011">
        <v>1500</v>
      </c>
      <c r="J1011" t="s">
        <v>12894</v>
      </c>
      <c r="K1011">
        <v>64.8</v>
      </c>
      <c r="L1011">
        <v>87.8</v>
      </c>
      <c r="M1011" s="9">
        <f>Table2[[#This Row],[Post-Training Score]]-Table2[[#This Row],[Pre-Training Score]]</f>
        <v>23</v>
      </c>
      <c r="N1011" s="13">
        <f>(Table2[[#This Row],[Score Improvement]]/Table2[[#This Row],[Pre-Training Score]])</f>
        <v>0.35493827160493829</v>
      </c>
    </row>
    <row r="1012" spans="1:14" x14ac:dyDescent="0.25">
      <c r="A1012" t="s">
        <v>12921</v>
      </c>
      <c r="B1012" t="s">
        <v>12922</v>
      </c>
      <c r="C1012" t="s">
        <v>30</v>
      </c>
      <c r="D1012" s="1">
        <v>45929</v>
      </c>
      <c r="E1012">
        <v>2</v>
      </c>
      <c r="F1012" t="s">
        <v>8940</v>
      </c>
      <c r="G1012" t="s">
        <v>39</v>
      </c>
      <c r="H1012" t="s">
        <v>61</v>
      </c>
      <c r="I1012">
        <v>1500</v>
      </c>
      <c r="J1012" t="s">
        <v>12894</v>
      </c>
      <c r="K1012">
        <v>46.4</v>
      </c>
      <c r="L1012" s="9">
        <v>50.8</v>
      </c>
      <c r="M1012" s="9">
        <f>Table2[[#This Row],[Post-Training Score]]-Table2[[#This Row],[Pre-Training Score]]</f>
        <v>4.3999999999999986</v>
      </c>
      <c r="N1012" s="13">
        <f>(Table2[[#This Row],[Score Improvement]]/Table2[[#This Row],[Pre-Training Score]])</f>
        <v>9.4827586206896519E-2</v>
      </c>
    </row>
    <row r="1013" spans="1:14" x14ac:dyDescent="0.25">
      <c r="A1013" t="s">
        <v>12921</v>
      </c>
      <c r="B1013" t="s">
        <v>12922</v>
      </c>
      <c r="C1013" t="s">
        <v>30</v>
      </c>
      <c r="D1013" s="1">
        <v>45929</v>
      </c>
      <c r="E1013">
        <v>2</v>
      </c>
      <c r="F1013" t="s">
        <v>3177</v>
      </c>
      <c r="G1013" t="s">
        <v>86</v>
      </c>
      <c r="H1013" t="s">
        <v>32</v>
      </c>
      <c r="I1013">
        <v>1500</v>
      </c>
      <c r="J1013" t="s">
        <v>12894</v>
      </c>
      <c r="K1013">
        <v>44.9</v>
      </c>
      <c r="L1013" s="9">
        <v>50.8</v>
      </c>
      <c r="M1013" s="9">
        <f>Table2[[#This Row],[Post-Training Score]]-Table2[[#This Row],[Pre-Training Score]]</f>
        <v>5.8999999999999986</v>
      </c>
      <c r="N1013" s="13">
        <f>(Table2[[#This Row],[Score Improvement]]/Table2[[#This Row],[Pre-Training Score]])</f>
        <v>0.13140311804008906</v>
      </c>
    </row>
    <row r="1014" spans="1:14" x14ac:dyDescent="0.25">
      <c r="A1014" t="s">
        <v>12921</v>
      </c>
      <c r="B1014" t="s">
        <v>12922</v>
      </c>
      <c r="C1014" t="s">
        <v>30</v>
      </c>
      <c r="D1014" s="1">
        <v>45929</v>
      </c>
      <c r="E1014">
        <v>2</v>
      </c>
      <c r="F1014" t="s">
        <v>7932</v>
      </c>
      <c r="G1014" t="s">
        <v>39</v>
      </c>
      <c r="H1014" t="s">
        <v>32</v>
      </c>
      <c r="I1014">
        <v>1500</v>
      </c>
      <c r="J1014" t="s">
        <v>12894</v>
      </c>
      <c r="K1014">
        <v>66.599999999999994</v>
      </c>
      <c r="L1014">
        <v>77.400000000000006</v>
      </c>
      <c r="M1014" s="9">
        <f>Table2[[#This Row],[Post-Training Score]]-Table2[[#This Row],[Pre-Training Score]]</f>
        <v>10.800000000000011</v>
      </c>
      <c r="N1014" s="13">
        <f>(Table2[[#This Row],[Score Improvement]]/Table2[[#This Row],[Pre-Training Score]])</f>
        <v>0.16216216216216234</v>
      </c>
    </row>
    <row r="1015" spans="1:14" x14ac:dyDescent="0.25">
      <c r="A1015" t="s">
        <v>12921</v>
      </c>
      <c r="B1015" t="s">
        <v>12922</v>
      </c>
      <c r="C1015" t="s">
        <v>30</v>
      </c>
      <c r="D1015" s="1">
        <v>45929</v>
      </c>
      <c r="E1015">
        <v>2</v>
      </c>
      <c r="F1015" t="s">
        <v>4358</v>
      </c>
      <c r="G1015" t="s">
        <v>19</v>
      </c>
      <c r="H1015" t="s">
        <v>137</v>
      </c>
      <c r="I1015">
        <v>1500</v>
      </c>
      <c r="J1015" t="s">
        <v>12894</v>
      </c>
      <c r="K1015">
        <v>64.099999999999994</v>
      </c>
      <c r="L1015">
        <v>83.1</v>
      </c>
      <c r="M1015" s="9">
        <f>Table2[[#This Row],[Post-Training Score]]-Table2[[#This Row],[Pre-Training Score]]</f>
        <v>19</v>
      </c>
      <c r="N1015" s="13">
        <f>(Table2[[#This Row],[Score Improvement]]/Table2[[#This Row],[Pre-Training Score]])</f>
        <v>0.29641185647425899</v>
      </c>
    </row>
    <row r="1016" spans="1:14" x14ac:dyDescent="0.25">
      <c r="A1016" t="s">
        <v>12921</v>
      </c>
      <c r="B1016" t="s">
        <v>12922</v>
      </c>
      <c r="C1016" t="s">
        <v>30</v>
      </c>
      <c r="D1016" s="1">
        <v>45929</v>
      </c>
      <c r="E1016">
        <v>2</v>
      </c>
      <c r="F1016" t="s">
        <v>4856</v>
      </c>
      <c r="G1016" t="s">
        <v>69</v>
      </c>
      <c r="H1016" t="s">
        <v>61</v>
      </c>
      <c r="I1016">
        <v>1500</v>
      </c>
      <c r="J1016" t="s">
        <v>12894</v>
      </c>
      <c r="K1016">
        <v>65.7</v>
      </c>
      <c r="L1016">
        <v>96.8</v>
      </c>
      <c r="M1016" s="9">
        <f>Table2[[#This Row],[Post-Training Score]]-Table2[[#This Row],[Pre-Training Score]]</f>
        <v>31.099999999999994</v>
      </c>
      <c r="N1016" s="13">
        <f>(Table2[[#This Row],[Score Improvement]]/Table2[[#This Row],[Pre-Training Score]])</f>
        <v>0.47336377473363767</v>
      </c>
    </row>
    <row r="1017" spans="1:14" x14ac:dyDescent="0.25">
      <c r="A1017" t="s">
        <v>12921</v>
      </c>
      <c r="B1017" t="s">
        <v>12922</v>
      </c>
      <c r="C1017" t="s">
        <v>30</v>
      </c>
      <c r="D1017" s="1">
        <v>45929</v>
      </c>
      <c r="E1017">
        <v>2</v>
      </c>
      <c r="F1017" t="s">
        <v>3191</v>
      </c>
      <c r="G1017" t="s">
        <v>39</v>
      </c>
      <c r="H1017" t="s">
        <v>137</v>
      </c>
      <c r="I1017">
        <v>1500</v>
      </c>
      <c r="J1017" t="s">
        <v>12894</v>
      </c>
      <c r="K1017">
        <v>46.1</v>
      </c>
      <c r="L1017">
        <v>80</v>
      </c>
      <c r="M1017" s="9">
        <f>Table2[[#This Row],[Post-Training Score]]-Table2[[#This Row],[Pre-Training Score]]</f>
        <v>33.9</v>
      </c>
      <c r="N1017" s="13">
        <f>(Table2[[#This Row],[Score Improvement]]/Table2[[#This Row],[Pre-Training Score]])</f>
        <v>0.73535791757049884</v>
      </c>
    </row>
    <row r="1018" spans="1:14" x14ac:dyDescent="0.25">
      <c r="A1018" t="s">
        <v>12921</v>
      </c>
      <c r="B1018" t="s">
        <v>12922</v>
      </c>
      <c r="C1018" t="s">
        <v>30</v>
      </c>
      <c r="D1018" s="1">
        <v>45929</v>
      </c>
      <c r="E1018">
        <v>2</v>
      </c>
      <c r="F1018" t="s">
        <v>1164</v>
      </c>
      <c r="G1018" t="s">
        <v>136</v>
      </c>
      <c r="H1018" t="s">
        <v>61</v>
      </c>
      <c r="I1018">
        <v>1500</v>
      </c>
      <c r="J1018" t="s">
        <v>12894</v>
      </c>
      <c r="K1018">
        <v>73.400000000000006</v>
      </c>
      <c r="L1018">
        <v>100</v>
      </c>
      <c r="M1018" s="9">
        <f>Table2[[#This Row],[Post-Training Score]]-Table2[[#This Row],[Pre-Training Score]]</f>
        <v>26.599999999999994</v>
      </c>
      <c r="N1018" s="13">
        <f>(Table2[[#This Row],[Score Improvement]]/Table2[[#This Row],[Pre-Training Score]])</f>
        <v>0.36239782016348765</v>
      </c>
    </row>
    <row r="1019" spans="1:14" x14ac:dyDescent="0.25">
      <c r="A1019" t="s">
        <v>12921</v>
      </c>
      <c r="B1019" t="s">
        <v>12922</v>
      </c>
      <c r="C1019" t="s">
        <v>30</v>
      </c>
      <c r="D1019" s="1">
        <v>45929</v>
      </c>
      <c r="E1019">
        <v>2</v>
      </c>
      <c r="F1019" t="s">
        <v>8744</v>
      </c>
      <c r="G1019" t="s">
        <v>79</v>
      </c>
      <c r="H1019" t="s">
        <v>45</v>
      </c>
      <c r="I1019">
        <v>1500</v>
      </c>
      <c r="J1019" t="s">
        <v>12894</v>
      </c>
      <c r="K1019">
        <v>70.900000000000006</v>
      </c>
      <c r="L1019">
        <v>79.3</v>
      </c>
      <c r="M1019" s="9">
        <f>Table2[[#This Row],[Post-Training Score]]-Table2[[#This Row],[Pre-Training Score]]</f>
        <v>8.3999999999999915</v>
      </c>
      <c r="N1019" s="13">
        <f>(Table2[[#This Row],[Score Improvement]]/Table2[[#This Row],[Pre-Training Score]])</f>
        <v>0.11847672778561341</v>
      </c>
    </row>
    <row r="1020" spans="1:14" x14ac:dyDescent="0.25">
      <c r="A1020" t="s">
        <v>12921</v>
      </c>
      <c r="B1020" t="s">
        <v>12922</v>
      </c>
      <c r="C1020" t="s">
        <v>30</v>
      </c>
      <c r="D1020" s="1">
        <v>45929</v>
      </c>
      <c r="E1020">
        <v>2</v>
      </c>
      <c r="F1020" t="s">
        <v>8990</v>
      </c>
      <c r="G1020" t="s">
        <v>19</v>
      </c>
      <c r="H1020" t="s">
        <v>137</v>
      </c>
      <c r="I1020">
        <v>1500</v>
      </c>
      <c r="J1020" t="s">
        <v>12894</v>
      </c>
      <c r="K1020">
        <v>70.599999999999994</v>
      </c>
      <c r="L1020">
        <v>90.6</v>
      </c>
      <c r="M1020" s="9">
        <f>Table2[[#This Row],[Post-Training Score]]-Table2[[#This Row],[Pre-Training Score]]</f>
        <v>20</v>
      </c>
      <c r="N1020" s="13">
        <f>(Table2[[#This Row],[Score Improvement]]/Table2[[#This Row],[Pre-Training Score]])</f>
        <v>0.28328611898016998</v>
      </c>
    </row>
    <row r="1021" spans="1:14" x14ac:dyDescent="0.25">
      <c r="A1021" t="s">
        <v>12921</v>
      </c>
      <c r="B1021" t="s">
        <v>12922</v>
      </c>
      <c r="C1021" t="s">
        <v>30</v>
      </c>
      <c r="D1021" s="1">
        <v>45929</v>
      </c>
      <c r="E1021">
        <v>2</v>
      </c>
      <c r="F1021" t="s">
        <v>3512</v>
      </c>
      <c r="G1021" t="s">
        <v>39</v>
      </c>
      <c r="H1021" t="s">
        <v>93</v>
      </c>
      <c r="I1021">
        <v>1500</v>
      </c>
      <c r="J1021" t="s">
        <v>12894</v>
      </c>
      <c r="K1021">
        <v>54.1</v>
      </c>
      <c r="L1021">
        <v>60.3</v>
      </c>
      <c r="M1021" s="9">
        <f>Table2[[#This Row],[Post-Training Score]]-Table2[[#This Row],[Pre-Training Score]]</f>
        <v>6.1999999999999957</v>
      </c>
      <c r="N1021" s="13">
        <f>(Table2[[#This Row],[Score Improvement]]/Table2[[#This Row],[Pre-Training Score]])</f>
        <v>0.11460258780036961</v>
      </c>
    </row>
    <row r="1022" spans="1:14" x14ac:dyDescent="0.25">
      <c r="A1022" t="s">
        <v>12921</v>
      </c>
      <c r="B1022" t="s">
        <v>12922</v>
      </c>
      <c r="C1022" t="s">
        <v>30</v>
      </c>
      <c r="D1022" s="1">
        <v>45929</v>
      </c>
      <c r="E1022">
        <v>2</v>
      </c>
      <c r="F1022" t="s">
        <v>9664</v>
      </c>
      <c r="G1022" t="s">
        <v>86</v>
      </c>
      <c r="H1022" t="s">
        <v>45</v>
      </c>
      <c r="I1022">
        <v>1500</v>
      </c>
      <c r="J1022" t="s">
        <v>12894</v>
      </c>
      <c r="K1022">
        <v>61.8</v>
      </c>
      <c r="L1022">
        <v>82.1</v>
      </c>
      <c r="M1022" s="9">
        <f>Table2[[#This Row],[Post-Training Score]]-Table2[[#This Row],[Pre-Training Score]]</f>
        <v>20.299999999999997</v>
      </c>
      <c r="N1022" s="13">
        <f>(Table2[[#This Row],[Score Improvement]]/Table2[[#This Row],[Pre-Training Score]])</f>
        <v>0.32847896440129448</v>
      </c>
    </row>
    <row r="1023" spans="1:14" x14ac:dyDescent="0.25">
      <c r="A1023" t="s">
        <v>12921</v>
      </c>
      <c r="B1023" t="s">
        <v>12922</v>
      </c>
      <c r="C1023" t="s">
        <v>30</v>
      </c>
      <c r="D1023" s="1">
        <v>45929</v>
      </c>
      <c r="E1023">
        <v>2</v>
      </c>
      <c r="F1023" t="s">
        <v>3269</v>
      </c>
      <c r="G1023" t="s">
        <v>73</v>
      </c>
      <c r="H1023" t="s">
        <v>32</v>
      </c>
      <c r="I1023">
        <v>1500</v>
      </c>
      <c r="J1023" t="s">
        <v>12895</v>
      </c>
      <c r="M1023" s="9">
        <f>Table2[[#This Row],[Post-Training Score]]-Table2[[#This Row],[Pre-Training Score]]</f>
        <v>0</v>
      </c>
      <c r="N1023" s="13" t="e">
        <f>(Table2[[#This Row],[Score Improvement]]/Table2[[#This Row],[Pre-Training Score]])</f>
        <v>#DIV/0!</v>
      </c>
    </row>
    <row r="1024" spans="1:14" x14ac:dyDescent="0.25">
      <c r="A1024" t="s">
        <v>12923</v>
      </c>
      <c r="B1024" t="s">
        <v>12922</v>
      </c>
      <c r="C1024" t="s">
        <v>30</v>
      </c>
      <c r="D1024" s="1">
        <v>45521</v>
      </c>
      <c r="E1024">
        <v>2</v>
      </c>
      <c r="F1024" t="s">
        <v>699</v>
      </c>
      <c r="G1024" t="s">
        <v>86</v>
      </c>
      <c r="H1024" t="s">
        <v>32</v>
      </c>
      <c r="I1024">
        <v>1500</v>
      </c>
      <c r="J1024" t="s">
        <v>12894</v>
      </c>
      <c r="K1024">
        <v>61.9</v>
      </c>
      <c r="L1024">
        <v>75.400000000000006</v>
      </c>
      <c r="M1024" s="9">
        <f>Table2[[#This Row],[Post-Training Score]]-Table2[[#This Row],[Pre-Training Score]]</f>
        <v>13.500000000000007</v>
      </c>
      <c r="N1024" s="13">
        <f>(Table2[[#This Row],[Score Improvement]]/Table2[[#This Row],[Pre-Training Score]])</f>
        <v>0.21809369951534746</v>
      </c>
    </row>
    <row r="1025" spans="1:14" x14ac:dyDescent="0.25">
      <c r="A1025" t="s">
        <v>12923</v>
      </c>
      <c r="B1025" t="s">
        <v>12922</v>
      </c>
      <c r="C1025" t="s">
        <v>30</v>
      </c>
      <c r="D1025" s="1">
        <v>45521</v>
      </c>
      <c r="E1025">
        <v>2</v>
      </c>
      <c r="F1025" t="s">
        <v>6513</v>
      </c>
      <c r="G1025" t="s">
        <v>100</v>
      </c>
      <c r="H1025" t="s">
        <v>61</v>
      </c>
      <c r="I1025">
        <v>1500</v>
      </c>
      <c r="J1025" t="s">
        <v>12894</v>
      </c>
      <c r="K1025">
        <v>58.3</v>
      </c>
      <c r="L1025">
        <v>86.1</v>
      </c>
      <c r="M1025" s="9">
        <f>Table2[[#This Row],[Post-Training Score]]-Table2[[#This Row],[Pre-Training Score]]</f>
        <v>27.799999999999997</v>
      </c>
      <c r="N1025" s="13">
        <f>(Table2[[#This Row],[Score Improvement]]/Table2[[#This Row],[Pre-Training Score]])</f>
        <v>0.47684391080617494</v>
      </c>
    </row>
    <row r="1026" spans="1:14" x14ac:dyDescent="0.25">
      <c r="A1026" t="s">
        <v>12923</v>
      </c>
      <c r="B1026" t="s">
        <v>12922</v>
      </c>
      <c r="C1026" t="s">
        <v>30</v>
      </c>
      <c r="D1026" s="1">
        <v>45521</v>
      </c>
      <c r="E1026">
        <v>2</v>
      </c>
      <c r="F1026" t="s">
        <v>10705</v>
      </c>
      <c r="G1026" t="s">
        <v>136</v>
      </c>
      <c r="H1026" t="s">
        <v>93</v>
      </c>
      <c r="I1026">
        <v>1500</v>
      </c>
      <c r="J1026" t="s">
        <v>12894</v>
      </c>
      <c r="K1026">
        <v>69.599999999999994</v>
      </c>
      <c r="L1026">
        <v>81.7</v>
      </c>
      <c r="M1026" s="9">
        <f>Table2[[#This Row],[Post-Training Score]]-Table2[[#This Row],[Pre-Training Score]]</f>
        <v>12.100000000000009</v>
      </c>
      <c r="N1026" s="13">
        <f>(Table2[[#This Row],[Score Improvement]]/Table2[[#This Row],[Pre-Training Score]])</f>
        <v>0.17385057471264381</v>
      </c>
    </row>
    <row r="1027" spans="1:14" x14ac:dyDescent="0.25">
      <c r="A1027" t="s">
        <v>12923</v>
      </c>
      <c r="B1027" t="s">
        <v>12922</v>
      </c>
      <c r="C1027" t="s">
        <v>30</v>
      </c>
      <c r="D1027" s="1">
        <v>45521</v>
      </c>
      <c r="E1027">
        <v>2</v>
      </c>
      <c r="F1027" t="s">
        <v>11240</v>
      </c>
      <c r="G1027" t="s">
        <v>121</v>
      </c>
      <c r="H1027" t="s">
        <v>45</v>
      </c>
      <c r="I1027">
        <v>1500</v>
      </c>
      <c r="J1027" t="s">
        <v>12894</v>
      </c>
      <c r="K1027">
        <v>58.6</v>
      </c>
      <c r="L1027">
        <v>90.6</v>
      </c>
      <c r="M1027" s="9">
        <f>Table2[[#This Row],[Post-Training Score]]-Table2[[#This Row],[Pre-Training Score]]</f>
        <v>31.999999999999993</v>
      </c>
      <c r="N1027" s="13">
        <f>(Table2[[#This Row],[Score Improvement]]/Table2[[#This Row],[Pre-Training Score]])</f>
        <v>0.54607508532423199</v>
      </c>
    </row>
    <row r="1028" spans="1:14" x14ac:dyDescent="0.25">
      <c r="A1028" t="s">
        <v>12923</v>
      </c>
      <c r="B1028" t="s">
        <v>12922</v>
      </c>
      <c r="C1028" t="s">
        <v>30</v>
      </c>
      <c r="D1028" s="1">
        <v>45521</v>
      </c>
      <c r="E1028">
        <v>2</v>
      </c>
      <c r="F1028" t="s">
        <v>11028</v>
      </c>
      <c r="G1028" t="s">
        <v>30</v>
      </c>
      <c r="H1028" t="s">
        <v>32</v>
      </c>
      <c r="I1028">
        <v>1500</v>
      </c>
      <c r="J1028" t="s">
        <v>12894</v>
      </c>
      <c r="K1028">
        <v>54</v>
      </c>
      <c r="L1028">
        <v>64.400000000000006</v>
      </c>
      <c r="M1028" s="9">
        <f>Table2[[#This Row],[Post-Training Score]]-Table2[[#This Row],[Pre-Training Score]]</f>
        <v>10.400000000000006</v>
      </c>
      <c r="N1028" s="13">
        <f>(Table2[[#This Row],[Score Improvement]]/Table2[[#This Row],[Pre-Training Score]])</f>
        <v>0.1925925925925927</v>
      </c>
    </row>
    <row r="1029" spans="1:14" x14ac:dyDescent="0.25">
      <c r="A1029" t="s">
        <v>12923</v>
      </c>
      <c r="B1029" t="s">
        <v>12922</v>
      </c>
      <c r="C1029" t="s">
        <v>30</v>
      </c>
      <c r="D1029" s="1">
        <v>45521</v>
      </c>
      <c r="E1029">
        <v>2</v>
      </c>
      <c r="F1029" t="s">
        <v>5373</v>
      </c>
      <c r="G1029" t="s">
        <v>19</v>
      </c>
      <c r="H1029" t="s">
        <v>137</v>
      </c>
      <c r="I1029">
        <v>1500</v>
      </c>
      <c r="J1029" t="s">
        <v>12894</v>
      </c>
      <c r="K1029">
        <v>48.2</v>
      </c>
      <c r="L1029">
        <v>57.4</v>
      </c>
      <c r="M1029" s="9">
        <f>Table2[[#This Row],[Post-Training Score]]-Table2[[#This Row],[Pre-Training Score]]</f>
        <v>9.1999999999999957</v>
      </c>
      <c r="N1029" s="13">
        <f>(Table2[[#This Row],[Score Improvement]]/Table2[[#This Row],[Pre-Training Score]])</f>
        <v>0.19087136929460571</v>
      </c>
    </row>
    <row r="1030" spans="1:14" x14ac:dyDescent="0.25">
      <c r="A1030" t="s">
        <v>12923</v>
      </c>
      <c r="B1030" t="s">
        <v>12922</v>
      </c>
      <c r="C1030" t="s">
        <v>30</v>
      </c>
      <c r="D1030" s="1">
        <v>45521</v>
      </c>
      <c r="E1030">
        <v>2</v>
      </c>
      <c r="F1030" t="s">
        <v>5491</v>
      </c>
      <c r="G1030" t="s">
        <v>19</v>
      </c>
      <c r="H1030" t="s">
        <v>61</v>
      </c>
      <c r="I1030">
        <v>1500</v>
      </c>
      <c r="J1030" t="s">
        <v>12894</v>
      </c>
      <c r="K1030">
        <v>50.7</v>
      </c>
      <c r="L1030" s="9">
        <v>52</v>
      </c>
      <c r="M1030" s="9">
        <f>Table2[[#This Row],[Post-Training Score]]-Table2[[#This Row],[Pre-Training Score]]</f>
        <v>1.2999999999999972</v>
      </c>
      <c r="N1030" s="13">
        <f>(Table2[[#This Row],[Score Improvement]]/Table2[[#This Row],[Pre-Training Score]])</f>
        <v>2.5641025641025585E-2</v>
      </c>
    </row>
    <row r="1031" spans="1:14" x14ac:dyDescent="0.25">
      <c r="A1031" t="s">
        <v>12923</v>
      </c>
      <c r="B1031" t="s">
        <v>12922</v>
      </c>
      <c r="C1031" t="s">
        <v>30</v>
      </c>
      <c r="D1031" s="1">
        <v>45521</v>
      </c>
      <c r="E1031">
        <v>2</v>
      </c>
      <c r="F1031" t="s">
        <v>8497</v>
      </c>
      <c r="G1031" t="s">
        <v>43</v>
      </c>
      <c r="H1031" t="s">
        <v>21</v>
      </c>
      <c r="I1031">
        <v>1500</v>
      </c>
      <c r="J1031" t="s">
        <v>12894</v>
      </c>
      <c r="K1031">
        <v>63.2</v>
      </c>
      <c r="L1031">
        <v>88.1</v>
      </c>
      <c r="M1031" s="9">
        <f>Table2[[#This Row],[Post-Training Score]]-Table2[[#This Row],[Pre-Training Score]]</f>
        <v>24.899999999999991</v>
      </c>
      <c r="N1031" s="13">
        <f>(Table2[[#This Row],[Score Improvement]]/Table2[[#This Row],[Pre-Training Score]])</f>
        <v>0.39398734177215172</v>
      </c>
    </row>
    <row r="1032" spans="1:14" x14ac:dyDescent="0.25">
      <c r="A1032" t="s">
        <v>12923</v>
      </c>
      <c r="B1032" t="s">
        <v>12922</v>
      </c>
      <c r="C1032" t="s">
        <v>30</v>
      </c>
      <c r="D1032" s="1">
        <v>45521</v>
      </c>
      <c r="E1032">
        <v>2</v>
      </c>
      <c r="F1032" t="s">
        <v>3343</v>
      </c>
      <c r="G1032" t="s">
        <v>30</v>
      </c>
      <c r="H1032" t="s">
        <v>21</v>
      </c>
      <c r="I1032">
        <v>1500</v>
      </c>
      <c r="J1032" t="s">
        <v>12894</v>
      </c>
      <c r="K1032">
        <v>61.4</v>
      </c>
      <c r="L1032">
        <v>77.099999999999994</v>
      </c>
      <c r="M1032" s="9">
        <f>Table2[[#This Row],[Post-Training Score]]-Table2[[#This Row],[Pre-Training Score]]</f>
        <v>15.699999999999996</v>
      </c>
      <c r="N1032" s="13">
        <f>(Table2[[#This Row],[Score Improvement]]/Table2[[#This Row],[Pre-Training Score]])</f>
        <v>0.25570032573289897</v>
      </c>
    </row>
    <row r="1033" spans="1:14" x14ac:dyDescent="0.25">
      <c r="A1033" t="s">
        <v>12923</v>
      </c>
      <c r="B1033" t="s">
        <v>12922</v>
      </c>
      <c r="C1033" t="s">
        <v>30</v>
      </c>
      <c r="D1033" s="1">
        <v>45521</v>
      </c>
      <c r="E1033">
        <v>2</v>
      </c>
      <c r="F1033" t="s">
        <v>2899</v>
      </c>
      <c r="G1033" t="s">
        <v>19</v>
      </c>
      <c r="H1033" t="s">
        <v>232</v>
      </c>
      <c r="I1033">
        <v>1500</v>
      </c>
      <c r="J1033" t="s">
        <v>12894</v>
      </c>
      <c r="K1033">
        <v>41.8</v>
      </c>
      <c r="L1033">
        <v>55.7</v>
      </c>
      <c r="M1033" s="9">
        <f>Table2[[#This Row],[Post-Training Score]]-Table2[[#This Row],[Pre-Training Score]]</f>
        <v>13.900000000000006</v>
      </c>
      <c r="N1033" s="13">
        <f>(Table2[[#This Row],[Score Improvement]]/Table2[[#This Row],[Pre-Training Score]])</f>
        <v>0.3325358851674643</v>
      </c>
    </row>
    <row r="1034" spans="1:14" x14ac:dyDescent="0.25">
      <c r="A1034" t="s">
        <v>12923</v>
      </c>
      <c r="B1034" t="s">
        <v>12922</v>
      </c>
      <c r="C1034" t="s">
        <v>30</v>
      </c>
      <c r="D1034" s="1">
        <v>45521</v>
      </c>
      <c r="E1034">
        <v>2</v>
      </c>
      <c r="F1034" t="s">
        <v>9396</v>
      </c>
      <c r="G1034" t="s">
        <v>39</v>
      </c>
      <c r="H1034" t="s">
        <v>93</v>
      </c>
      <c r="I1034">
        <v>1500</v>
      </c>
      <c r="J1034" t="s">
        <v>12894</v>
      </c>
      <c r="K1034">
        <v>72.8</v>
      </c>
      <c r="L1034">
        <v>78.8</v>
      </c>
      <c r="M1034" s="9">
        <f>Table2[[#This Row],[Post-Training Score]]-Table2[[#This Row],[Pre-Training Score]]</f>
        <v>6</v>
      </c>
      <c r="N1034" s="13">
        <f>(Table2[[#This Row],[Score Improvement]]/Table2[[#This Row],[Pre-Training Score]])</f>
        <v>8.2417582417582416E-2</v>
      </c>
    </row>
    <row r="1035" spans="1:14" x14ac:dyDescent="0.25">
      <c r="A1035" t="s">
        <v>12923</v>
      </c>
      <c r="B1035" t="s">
        <v>12922</v>
      </c>
      <c r="C1035" t="s">
        <v>30</v>
      </c>
      <c r="D1035" s="1">
        <v>45521</v>
      </c>
      <c r="E1035">
        <v>2</v>
      </c>
      <c r="F1035" t="s">
        <v>7006</v>
      </c>
      <c r="G1035" t="s">
        <v>43</v>
      </c>
      <c r="H1035" t="s">
        <v>32</v>
      </c>
      <c r="I1035">
        <v>1500</v>
      </c>
      <c r="J1035" t="s">
        <v>12894</v>
      </c>
      <c r="K1035">
        <v>52.3</v>
      </c>
      <c r="L1035">
        <v>83.3</v>
      </c>
      <c r="M1035" s="9">
        <f>Table2[[#This Row],[Post-Training Score]]-Table2[[#This Row],[Pre-Training Score]]</f>
        <v>31</v>
      </c>
      <c r="N1035" s="13">
        <f>(Table2[[#This Row],[Score Improvement]]/Table2[[#This Row],[Pre-Training Score]])</f>
        <v>0.59273422562141498</v>
      </c>
    </row>
    <row r="1036" spans="1:14" x14ac:dyDescent="0.25">
      <c r="A1036" t="s">
        <v>12923</v>
      </c>
      <c r="B1036" t="s">
        <v>12922</v>
      </c>
      <c r="C1036" t="s">
        <v>30</v>
      </c>
      <c r="D1036" s="1">
        <v>45521</v>
      </c>
      <c r="E1036">
        <v>2</v>
      </c>
      <c r="F1036" t="s">
        <v>253</v>
      </c>
      <c r="G1036" t="s">
        <v>39</v>
      </c>
      <c r="H1036" t="s">
        <v>45</v>
      </c>
      <c r="I1036">
        <v>1500</v>
      </c>
      <c r="J1036" t="s">
        <v>12894</v>
      </c>
      <c r="K1036">
        <v>73.5</v>
      </c>
      <c r="L1036">
        <v>100</v>
      </c>
      <c r="M1036" s="9">
        <f>Table2[[#This Row],[Post-Training Score]]-Table2[[#This Row],[Pre-Training Score]]</f>
        <v>26.5</v>
      </c>
      <c r="N1036" s="13">
        <f>(Table2[[#This Row],[Score Improvement]]/Table2[[#This Row],[Pre-Training Score]])</f>
        <v>0.36054421768707484</v>
      </c>
    </row>
    <row r="1037" spans="1:14" x14ac:dyDescent="0.25">
      <c r="A1037" t="s">
        <v>12923</v>
      </c>
      <c r="B1037" t="s">
        <v>12922</v>
      </c>
      <c r="C1037" t="s">
        <v>30</v>
      </c>
      <c r="D1037" s="1">
        <v>45521</v>
      </c>
      <c r="E1037">
        <v>2</v>
      </c>
      <c r="F1037" t="s">
        <v>9295</v>
      </c>
      <c r="G1037" t="s">
        <v>100</v>
      </c>
      <c r="H1037" t="s">
        <v>61</v>
      </c>
      <c r="I1037">
        <v>1500</v>
      </c>
      <c r="J1037" t="s">
        <v>12894</v>
      </c>
      <c r="K1037">
        <v>70.5</v>
      </c>
      <c r="L1037">
        <v>100</v>
      </c>
      <c r="M1037" s="9">
        <f>Table2[[#This Row],[Post-Training Score]]-Table2[[#This Row],[Pre-Training Score]]</f>
        <v>29.5</v>
      </c>
      <c r="N1037" s="13">
        <f>(Table2[[#This Row],[Score Improvement]]/Table2[[#This Row],[Pre-Training Score]])</f>
        <v>0.41843971631205673</v>
      </c>
    </row>
    <row r="1038" spans="1:14" x14ac:dyDescent="0.25">
      <c r="A1038" t="s">
        <v>12923</v>
      </c>
      <c r="B1038" t="s">
        <v>12922</v>
      </c>
      <c r="C1038" t="s">
        <v>30</v>
      </c>
      <c r="D1038" s="1">
        <v>45521</v>
      </c>
      <c r="E1038">
        <v>2</v>
      </c>
      <c r="F1038" t="s">
        <v>1164</v>
      </c>
      <c r="G1038" t="s">
        <v>136</v>
      </c>
      <c r="H1038" t="s">
        <v>61</v>
      </c>
      <c r="I1038">
        <v>1500</v>
      </c>
      <c r="J1038" t="s">
        <v>12894</v>
      </c>
      <c r="K1038">
        <v>63.9</v>
      </c>
      <c r="L1038">
        <v>93.7</v>
      </c>
      <c r="M1038" s="9">
        <f>Table2[[#This Row],[Post-Training Score]]-Table2[[#This Row],[Pre-Training Score]]</f>
        <v>29.800000000000004</v>
      </c>
      <c r="N1038" s="13">
        <f>(Table2[[#This Row],[Score Improvement]]/Table2[[#This Row],[Pre-Training Score]])</f>
        <v>0.46635367762128332</v>
      </c>
    </row>
    <row r="1039" spans="1:14" x14ac:dyDescent="0.25">
      <c r="A1039" t="s">
        <v>12923</v>
      </c>
      <c r="B1039" t="s">
        <v>12922</v>
      </c>
      <c r="C1039" t="s">
        <v>30</v>
      </c>
      <c r="D1039" s="1">
        <v>45521</v>
      </c>
      <c r="E1039">
        <v>2</v>
      </c>
      <c r="F1039" t="s">
        <v>6546</v>
      </c>
      <c r="G1039" t="s">
        <v>19</v>
      </c>
      <c r="H1039" t="s">
        <v>145</v>
      </c>
      <c r="I1039">
        <v>1500</v>
      </c>
      <c r="J1039" t="s">
        <v>12895</v>
      </c>
      <c r="M1039" s="9">
        <f>Table2[[#This Row],[Post-Training Score]]-Table2[[#This Row],[Pre-Training Score]]</f>
        <v>0</v>
      </c>
      <c r="N1039" s="13" t="e">
        <f>(Table2[[#This Row],[Score Improvement]]/Table2[[#This Row],[Pre-Training Score]])</f>
        <v>#DIV/0!</v>
      </c>
    </row>
    <row r="1040" spans="1:14" x14ac:dyDescent="0.25">
      <c r="A1040" t="s">
        <v>12923</v>
      </c>
      <c r="B1040" t="s">
        <v>12922</v>
      </c>
      <c r="C1040" t="s">
        <v>30</v>
      </c>
      <c r="D1040" s="1">
        <v>45521</v>
      </c>
      <c r="E1040">
        <v>2</v>
      </c>
      <c r="F1040" t="s">
        <v>9928</v>
      </c>
      <c r="G1040" t="s">
        <v>73</v>
      </c>
      <c r="H1040" t="s">
        <v>61</v>
      </c>
      <c r="I1040">
        <v>1500</v>
      </c>
      <c r="J1040" t="s">
        <v>12894</v>
      </c>
      <c r="K1040">
        <v>47.2</v>
      </c>
      <c r="L1040" s="9">
        <v>55.7</v>
      </c>
      <c r="M1040" s="9">
        <f>Table2[[#This Row],[Post-Training Score]]-Table2[[#This Row],[Pre-Training Score]]</f>
        <v>8.5</v>
      </c>
      <c r="N1040" s="13">
        <f>(Table2[[#This Row],[Score Improvement]]/Table2[[#This Row],[Pre-Training Score]])</f>
        <v>0.18008474576271186</v>
      </c>
    </row>
    <row r="1041" spans="1:14" x14ac:dyDescent="0.25">
      <c r="A1041" t="s">
        <v>12923</v>
      </c>
      <c r="B1041" t="s">
        <v>12922</v>
      </c>
      <c r="C1041" t="s">
        <v>30</v>
      </c>
      <c r="D1041" s="1">
        <v>45521</v>
      </c>
      <c r="E1041">
        <v>2</v>
      </c>
      <c r="F1041" t="s">
        <v>1788</v>
      </c>
      <c r="G1041" t="s">
        <v>121</v>
      </c>
      <c r="H1041" t="s">
        <v>61</v>
      </c>
      <c r="I1041">
        <v>1500</v>
      </c>
      <c r="J1041" t="s">
        <v>12894</v>
      </c>
      <c r="K1041">
        <v>48.2</v>
      </c>
      <c r="L1041" s="9">
        <v>55.7</v>
      </c>
      <c r="M1041" s="9">
        <f>Table2[[#This Row],[Post-Training Score]]-Table2[[#This Row],[Pre-Training Score]]</f>
        <v>7.5</v>
      </c>
      <c r="N1041" s="13">
        <f>(Table2[[#This Row],[Score Improvement]]/Table2[[#This Row],[Pre-Training Score]])</f>
        <v>0.15560165975103735</v>
      </c>
    </row>
    <row r="1042" spans="1:14" x14ac:dyDescent="0.25">
      <c r="A1042" t="s">
        <v>12923</v>
      </c>
      <c r="B1042" t="s">
        <v>12922</v>
      </c>
      <c r="C1042" t="s">
        <v>30</v>
      </c>
      <c r="D1042" s="1">
        <v>45521</v>
      </c>
      <c r="E1042">
        <v>2</v>
      </c>
      <c r="F1042" t="s">
        <v>11315</v>
      </c>
      <c r="G1042" t="s">
        <v>100</v>
      </c>
      <c r="H1042" t="s">
        <v>137</v>
      </c>
      <c r="I1042">
        <v>1500</v>
      </c>
      <c r="J1042" t="s">
        <v>12894</v>
      </c>
      <c r="K1042">
        <v>54.3</v>
      </c>
      <c r="L1042" s="9">
        <v>55.7</v>
      </c>
      <c r="M1042" s="9">
        <f>Table2[[#This Row],[Post-Training Score]]-Table2[[#This Row],[Pre-Training Score]]</f>
        <v>1.4000000000000057</v>
      </c>
      <c r="N1042" s="13">
        <f>(Table2[[#This Row],[Score Improvement]]/Table2[[#This Row],[Pre-Training Score]])</f>
        <v>2.5782688766114288E-2</v>
      </c>
    </row>
    <row r="1043" spans="1:14" x14ac:dyDescent="0.25">
      <c r="A1043" t="s">
        <v>12923</v>
      </c>
      <c r="B1043" t="s">
        <v>12922</v>
      </c>
      <c r="C1043" t="s">
        <v>30</v>
      </c>
      <c r="D1043" s="1">
        <v>45521</v>
      </c>
      <c r="E1043">
        <v>2</v>
      </c>
      <c r="F1043" t="s">
        <v>10849</v>
      </c>
      <c r="G1043" t="s">
        <v>69</v>
      </c>
      <c r="H1043" t="s">
        <v>21</v>
      </c>
      <c r="I1043">
        <v>1500</v>
      </c>
      <c r="J1043" t="s">
        <v>12894</v>
      </c>
      <c r="K1043">
        <v>49.6</v>
      </c>
      <c r="L1043" s="9">
        <v>55.7</v>
      </c>
      <c r="M1043" s="9">
        <f>Table2[[#This Row],[Post-Training Score]]-Table2[[#This Row],[Pre-Training Score]]</f>
        <v>6.1000000000000014</v>
      </c>
      <c r="N1043" s="13">
        <f>(Table2[[#This Row],[Score Improvement]]/Table2[[#This Row],[Pre-Training Score]])</f>
        <v>0.12298387096774197</v>
      </c>
    </row>
    <row r="1044" spans="1:14" x14ac:dyDescent="0.25">
      <c r="A1044" t="s">
        <v>12923</v>
      </c>
      <c r="B1044" t="s">
        <v>12922</v>
      </c>
      <c r="C1044" t="s">
        <v>30</v>
      </c>
      <c r="D1044" s="1">
        <v>45521</v>
      </c>
      <c r="E1044">
        <v>2</v>
      </c>
      <c r="F1044" t="s">
        <v>10953</v>
      </c>
      <c r="G1044" t="s">
        <v>43</v>
      </c>
      <c r="H1044" t="s">
        <v>45</v>
      </c>
      <c r="I1044">
        <v>1500</v>
      </c>
      <c r="J1044" t="s">
        <v>12894</v>
      </c>
      <c r="K1044">
        <v>62.1</v>
      </c>
      <c r="L1044">
        <v>77.7</v>
      </c>
      <c r="M1044" s="9">
        <f>Table2[[#This Row],[Post-Training Score]]-Table2[[#This Row],[Pre-Training Score]]</f>
        <v>15.600000000000001</v>
      </c>
      <c r="N1044" s="13">
        <f>(Table2[[#This Row],[Score Improvement]]/Table2[[#This Row],[Pre-Training Score]])</f>
        <v>0.25120772946859904</v>
      </c>
    </row>
    <row r="1045" spans="1:14" x14ac:dyDescent="0.25">
      <c r="A1045" t="s">
        <v>12923</v>
      </c>
      <c r="B1045" t="s">
        <v>12922</v>
      </c>
      <c r="C1045" t="s">
        <v>30</v>
      </c>
      <c r="D1045" s="1">
        <v>45521</v>
      </c>
      <c r="E1045">
        <v>2</v>
      </c>
      <c r="F1045" t="s">
        <v>460</v>
      </c>
      <c r="G1045" t="s">
        <v>30</v>
      </c>
      <c r="H1045" t="s">
        <v>45</v>
      </c>
      <c r="I1045">
        <v>1500</v>
      </c>
      <c r="J1045" t="s">
        <v>12894</v>
      </c>
      <c r="K1045">
        <v>61.3</v>
      </c>
      <c r="L1045">
        <v>82.4</v>
      </c>
      <c r="M1045" s="9">
        <f>Table2[[#This Row],[Post-Training Score]]-Table2[[#This Row],[Pre-Training Score]]</f>
        <v>21.100000000000009</v>
      </c>
      <c r="N1045" s="13">
        <f>(Table2[[#This Row],[Score Improvement]]/Table2[[#This Row],[Pre-Training Score]])</f>
        <v>0.34420880913539981</v>
      </c>
    </row>
    <row r="1046" spans="1:14" x14ac:dyDescent="0.25">
      <c r="A1046" t="s">
        <v>12923</v>
      </c>
      <c r="B1046" t="s">
        <v>12922</v>
      </c>
      <c r="C1046" t="s">
        <v>30</v>
      </c>
      <c r="D1046" s="1">
        <v>45521</v>
      </c>
      <c r="E1046">
        <v>2</v>
      </c>
      <c r="F1046" t="s">
        <v>8444</v>
      </c>
      <c r="G1046" t="s">
        <v>69</v>
      </c>
      <c r="H1046" t="s">
        <v>45</v>
      </c>
      <c r="I1046">
        <v>1500</v>
      </c>
      <c r="J1046" t="s">
        <v>12894</v>
      </c>
      <c r="K1046">
        <v>69.599999999999994</v>
      </c>
      <c r="L1046">
        <v>79.599999999999994</v>
      </c>
      <c r="M1046" s="9">
        <f>Table2[[#This Row],[Post-Training Score]]-Table2[[#This Row],[Pre-Training Score]]</f>
        <v>10</v>
      </c>
      <c r="N1046" s="13">
        <f>(Table2[[#This Row],[Score Improvement]]/Table2[[#This Row],[Pre-Training Score]])</f>
        <v>0.14367816091954025</v>
      </c>
    </row>
    <row r="1047" spans="1:14" x14ac:dyDescent="0.25">
      <c r="A1047" t="s">
        <v>12923</v>
      </c>
      <c r="B1047" t="s">
        <v>12922</v>
      </c>
      <c r="C1047" t="s">
        <v>30</v>
      </c>
      <c r="D1047" s="1">
        <v>45521</v>
      </c>
      <c r="E1047">
        <v>2</v>
      </c>
      <c r="F1047" t="s">
        <v>7552</v>
      </c>
      <c r="G1047" t="s">
        <v>69</v>
      </c>
      <c r="H1047" t="s">
        <v>21</v>
      </c>
      <c r="I1047">
        <v>1500</v>
      </c>
      <c r="J1047" t="s">
        <v>12895</v>
      </c>
      <c r="M1047" s="9">
        <f>Table2[[#This Row],[Post-Training Score]]-Table2[[#This Row],[Pre-Training Score]]</f>
        <v>0</v>
      </c>
      <c r="N1047" s="13" t="e">
        <f>(Table2[[#This Row],[Score Improvement]]/Table2[[#This Row],[Pre-Training Score]])</f>
        <v>#DIV/0!</v>
      </c>
    </row>
    <row r="1048" spans="1:14" x14ac:dyDescent="0.25">
      <c r="A1048" t="s">
        <v>12923</v>
      </c>
      <c r="B1048" t="s">
        <v>12922</v>
      </c>
      <c r="C1048" t="s">
        <v>30</v>
      </c>
      <c r="D1048" s="1">
        <v>45521</v>
      </c>
      <c r="E1048">
        <v>2</v>
      </c>
      <c r="F1048" t="s">
        <v>1940</v>
      </c>
      <c r="G1048" t="s">
        <v>69</v>
      </c>
      <c r="H1048" t="s">
        <v>45</v>
      </c>
      <c r="I1048">
        <v>1500</v>
      </c>
      <c r="J1048" t="s">
        <v>12894</v>
      </c>
      <c r="K1048">
        <v>68.900000000000006</v>
      </c>
      <c r="L1048">
        <v>75.400000000000006</v>
      </c>
      <c r="M1048" s="9">
        <f>Table2[[#This Row],[Post-Training Score]]-Table2[[#This Row],[Pre-Training Score]]</f>
        <v>6.5</v>
      </c>
      <c r="N1048" s="13">
        <f>(Table2[[#This Row],[Score Improvement]]/Table2[[#This Row],[Pre-Training Score]])</f>
        <v>9.4339622641509427E-2</v>
      </c>
    </row>
    <row r="1049" spans="1:14" x14ac:dyDescent="0.25">
      <c r="A1049" t="s">
        <v>12923</v>
      </c>
      <c r="B1049" t="s">
        <v>12922</v>
      </c>
      <c r="C1049" t="s">
        <v>30</v>
      </c>
      <c r="D1049" s="1">
        <v>45521</v>
      </c>
      <c r="E1049">
        <v>2</v>
      </c>
      <c r="F1049" t="s">
        <v>5325</v>
      </c>
      <c r="G1049" t="s">
        <v>73</v>
      </c>
      <c r="H1049" t="s">
        <v>21</v>
      </c>
      <c r="I1049">
        <v>1500</v>
      </c>
      <c r="J1049" t="s">
        <v>12894</v>
      </c>
      <c r="K1049">
        <v>61</v>
      </c>
      <c r="L1049">
        <v>86.4</v>
      </c>
      <c r="M1049" s="9">
        <f>Table2[[#This Row],[Post-Training Score]]-Table2[[#This Row],[Pre-Training Score]]</f>
        <v>25.400000000000006</v>
      </c>
      <c r="N1049" s="13">
        <f>(Table2[[#This Row],[Score Improvement]]/Table2[[#This Row],[Pre-Training Score]])</f>
        <v>0.41639344262295092</v>
      </c>
    </row>
    <row r="1050" spans="1:14" x14ac:dyDescent="0.25">
      <c r="A1050" t="s">
        <v>12923</v>
      </c>
      <c r="B1050" t="s">
        <v>12922</v>
      </c>
      <c r="C1050" t="s">
        <v>30</v>
      </c>
      <c r="D1050" s="1">
        <v>45521</v>
      </c>
      <c r="E1050">
        <v>2</v>
      </c>
      <c r="F1050" t="s">
        <v>2222</v>
      </c>
      <c r="G1050" t="s">
        <v>19</v>
      </c>
      <c r="H1050" t="s">
        <v>21</v>
      </c>
      <c r="I1050">
        <v>1500</v>
      </c>
      <c r="J1050" t="s">
        <v>12894</v>
      </c>
      <c r="K1050">
        <v>54.1</v>
      </c>
      <c r="L1050" s="9">
        <v>55.7</v>
      </c>
      <c r="M1050" s="9">
        <f>Table2[[#This Row],[Post-Training Score]]-Table2[[#This Row],[Pre-Training Score]]</f>
        <v>1.6000000000000014</v>
      </c>
      <c r="N1050" s="13">
        <f>(Table2[[#This Row],[Score Improvement]]/Table2[[#This Row],[Pre-Training Score]])</f>
        <v>2.9574861367837362E-2</v>
      </c>
    </row>
    <row r="1051" spans="1:14" x14ac:dyDescent="0.25">
      <c r="A1051" t="s">
        <v>12923</v>
      </c>
      <c r="B1051" t="s">
        <v>12922</v>
      </c>
      <c r="C1051" t="s">
        <v>30</v>
      </c>
      <c r="D1051" s="1">
        <v>45521</v>
      </c>
      <c r="E1051">
        <v>2</v>
      </c>
      <c r="F1051" t="s">
        <v>3050</v>
      </c>
      <c r="G1051" t="s">
        <v>79</v>
      </c>
      <c r="H1051" t="s">
        <v>93</v>
      </c>
      <c r="I1051">
        <v>1500</v>
      </c>
      <c r="J1051" t="s">
        <v>12894</v>
      </c>
      <c r="K1051">
        <v>43.1</v>
      </c>
      <c r="L1051" s="9">
        <v>55.7</v>
      </c>
      <c r="M1051" s="9">
        <f>Table2[[#This Row],[Post-Training Score]]-Table2[[#This Row],[Pre-Training Score]]</f>
        <v>12.600000000000001</v>
      </c>
      <c r="N1051" s="13">
        <f>(Table2[[#This Row],[Score Improvement]]/Table2[[#This Row],[Pre-Training Score]])</f>
        <v>0.2923433874709977</v>
      </c>
    </row>
    <row r="1052" spans="1:14" x14ac:dyDescent="0.25">
      <c r="A1052" t="s">
        <v>12923</v>
      </c>
      <c r="B1052" t="s">
        <v>12922</v>
      </c>
      <c r="C1052" t="s">
        <v>30</v>
      </c>
      <c r="D1052" s="1">
        <v>45521</v>
      </c>
      <c r="E1052">
        <v>2</v>
      </c>
      <c r="F1052" t="s">
        <v>6180</v>
      </c>
      <c r="G1052" t="s">
        <v>73</v>
      </c>
      <c r="H1052" t="s">
        <v>137</v>
      </c>
      <c r="I1052">
        <v>1500</v>
      </c>
      <c r="J1052" t="s">
        <v>12895</v>
      </c>
      <c r="M1052" s="9">
        <f>Table2[[#This Row],[Post-Training Score]]-Table2[[#This Row],[Pre-Training Score]]</f>
        <v>0</v>
      </c>
      <c r="N1052" s="13" t="e">
        <f>(Table2[[#This Row],[Score Improvement]]/Table2[[#This Row],[Pre-Training Score]])</f>
        <v>#DIV/0!</v>
      </c>
    </row>
    <row r="1053" spans="1:14" x14ac:dyDescent="0.25">
      <c r="A1053" t="s">
        <v>12923</v>
      </c>
      <c r="B1053" t="s">
        <v>12922</v>
      </c>
      <c r="C1053" t="s">
        <v>30</v>
      </c>
      <c r="D1053" s="1">
        <v>45521</v>
      </c>
      <c r="E1053">
        <v>2</v>
      </c>
      <c r="F1053" t="s">
        <v>3881</v>
      </c>
      <c r="G1053" t="s">
        <v>30</v>
      </c>
      <c r="H1053" t="s">
        <v>32</v>
      </c>
      <c r="I1053">
        <v>1500</v>
      </c>
      <c r="J1053" t="s">
        <v>12894</v>
      </c>
      <c r="K1053">
        <v>74.8</v>
      </c>
      <c r="L1053">
        <v>100</v>
      </c>
      <c r="M1053" s="9">
        <f>Table2[[#This Row],[Post-Training Score]]-Table2[[#This Row],[Pre-Training Score]]</f>
        <v>25.200000000000003</v>
      </c>
      <c r="N1053" s="13">
        <f>(Table2[[#This Row],[Score Improvement]]/Table2[[#This Row],[Pre-Training Score]])</f>
        <v>0.3368983957219252</v>
      </c>
    </row>
    <row r="1054" spans="1:14" x14ac:dyDescent="0.25">
      <c r="A1054" t="s">
        <v>12923</v>
      </c>
      <c r="B1054" t="s">
        <v>12922</v>
      </c>
      <c r="C1054" t="s">
        <v>30</v>
      </c>
      <c r="D1054" s="1">
        <v>45521</v>
      </c>
      <c r="E1054">
        <v>2</v>
      </c>
      <c r="F1054" t="s">
        <v>8770</v>
      </c>
      <c r="G1054" t="s">
        <v>79</v>
      </c>
      <c r="H1054" t="s">
        <v>93</v>
      </c>
      <c r="I1054">
        <v>1500</v>
      </c>
      <c r="J1054" t="s">
        <v>12894</v>
      </c>
      <c r="K1054">
        <v>41.9</v>
      </c>
      <c r="L1054" s="9">
        <v>55.7</v>
      </c>
      <c r="M1054" s="9">
        <f>Table2[[#This Row],[Post-Training Score]]-Table2[[#This Row],[Pre-Training Score]]</f>
        <v>13.800000000000004</v>
      </c>
      <c r="N1054" s="13">
        <f>(Table2[[#This Row],[Score Improvement]]/Table2[[#This Row],[Pre-Training Score]])</f>
        <v>0.32935560859188556</v>
      </c>
    </row>
    <row r="1055" spans="1:14" x14ac:dyDescent="0.25">
      <c r="A1055" t="s">
        <v>12923</v>
      </c>
      <c r="B1055" t="s">
        <v>12922</v>
      </c>
      <c r="C1055" t="s">
        <v>30</v>
      </c>
      <c r="D1055" s="1">
        <v>45521</v>
      </c>
      <c r="E1055">
        <v>2</v>
      </c>
      <c r="F1055" t="s">
        <v>9572</v>
      </c>
      <c r="G1055" t="s">
        <v>79</v>
      </c>
      <c r="H1055" t="s">
        <v>45</v>
      </c>
      <c r="I1055">
        <v>1500</v>
      </c>
      <c r="J1055" t="s">
        <v>12895</v>
      </c>
      <c r="M1055" s="9">
        <f>Table2[[#This Row],[Post-Training Score]]-Table2[[#This Row],[Pre-Training Score]]</f>
        <v>0</v>
      </c>
      <c r="N1055" s="13" t="e">
        <f>(Table2[[#This Row],[Score Improvement]]/Table2[[#This Row],[Pre-Training Score]])</f>
        <v>#DIV/0!</v>
      </c>
    </row>
    <row r="1056" spans="1:14" x14ac:dyDescent="0.25">
      <c r="A1056" t="s">
        <v>12923</v>
      </c>
      <c r="B1056" t="s">
        <v>12922</v>
      </c>
      <c r="C1056" t="s">
        <v>30</v>
      </c>
      <c r="D1056" s="1">
        <v>45521</v>
      </c>
      <c r="E1056">
        <v>2</v>
      </c>
      <c r="F1056" t="s">
        <v>4650</v>
      </c>
      <c r="G1056" t="s">
        <v>100</v>
      </c>
      <c r="H1056" t="s">
        <v>21</v>
      </c>
      <c r="I1056">
        <v>1500</v>
      </c>
      <c r="J1056" t="s">
        <v>12894</v>
      </c>
      <c r="K1056">
        <v>45.9</v>
      </c>
      <c r="L1056" s="9">
        <v>55.7</v>
      </c>
      <c r="M1056" s="9">
        <f>Table2[[#This Row],[Post-Training Score]]-Table2[[#This Row],[Pre-Training Score]]</f>
        <v>9.8000000000000043</v>
      </c>
      <c r="N1056" s="13">
        <f>(Table2[[#This Row],[Score Improvement]]/Table2[[#This Row],[Pre-Training Score]])</f>
        <v>0.21350762527233125</v>
      </c>
    </row>
    <row r="1057" spans="1:14" x14ac:dyDescent="0.25">
      <c r="A1057" t="s">
        <v>12923</v>
      </c>
      <c r="B1057" t="s">
        <v>12922</v>
      </c>
      <c r="C1057" t="s">
        <v>30</v>
      </c>
      <c r="D1057" s="1">
        <v>45521</v>
      </c>
      <c r="E1057">
        <v>2</v>
      </c>
      <c r="F1057" t="s">
        <v>526</v>
      </c>
      <c r="G1057" t="s">
        <v>121</v>
      </c>
      <c r="H1057" t="s">
        <v>45</v>
      </c>
      <c r="I1057">
        <v>1500</v>
      </c>
      <c r="J1057" t="s">
        <v>12894</v>
      </c>
      <c r="K1057">
        <v>48.7</v>
      </c>
      <c r="L1057">
        <v>57.7</v>
      </c>
      <c r="M1057" s="9">
        <f>Table2[[#This Row],[Post-Training Score]]-Table2[[#This Row],[Pre-Training Score]]</f>
        <v>9</v>
      </c>
      <c r="N1057" s="13">
        <f>(Table2[[#This Row],[Score Improvement]]/Table2[[#This Row],[Pre-Training Score]])</f>
        <v>0.18480492813141683</v>
      </c>
    </row>
    <row r="1058" spans="1:14" x14ac:dyDescent="0.25">
      <c r="A1058" t="s">
        <v>12923</v>
      </c>
      <c r="B1058" t="s">
        <v>12922</v>
      </c>
      <c r="C1058" t="s">
        <v>30</v>
      </c>
      <c r="D1058" s="1">
        <v>45521</v>
      </c>
      <c r="E1058">
        <v>2</v>
      </c>
      <c r="F1058" t="s">
        <v>9548</v>
      </c>
      <c r="G1058" t="s">
        <v>19</v>
      </c>
      <c r="H1058" t="s">
        <v>21</v>
      </c>
      <c r="I1058">
        <v>1500</v>
      </c>
      <c r="J1058" t="s">
        <v>12894</v>
      </c>
      <c r="K1058">
        <v>53.1</v>
      </c>
      <c r="L1058">
        <v>62.2</v>
      </c>
      <c r="M1058" s="9">
        <f>Table2[[#This Row],[Post-Training Score]]-Table2[[#This Row],[Pre-Training Score]]</f>
        <v>9.1000000000000014</v>
      </c>
      <c r="N1058" s="13">
        <f>(Table2[[#This Row],[Score Improvement]]/Table2[[#This Row],[Pre-Training Score]])</f>
        <v>0.17137476459510359</v>
      </c>
    </row>
    <row r="1059" spans="1:14" x14ac:dyDescent="0.25">
      <c r="A1059" t="s">
        <v>12923</v>
      </c>
      <c r="B1059" t="s">
        <v>12922</v>
      </c>
      <c r="C1059" t="s">
        <v>30</v>
      </c>
      <c r="D1059" s="1">
        <v>45521</v>
      </c>
      <c r="E1059">
        <v>2</v>
      </c>
      <c r="F1059" t="s">
        <v>5728</v>
      </c>
      <c r="G1059" t="s">
        <v>136</v>
      </c>
      <c r="H1059" t="s">
        <v>61</v>
      </c>
      <c r="I1059">
        <v>1500</v>
      </c>
      <c r="J1059" t="s">
        <v>12894</v>
      </c>
      <c r="K1059">
        <v>65.7</v>
      </c>
      <c r="L1059">
        <v>90.8</v>
      </c>
      <c r="M1059" s="9">
        <f>Table2[[#This Row],[Post-Training Score]]-Table2[[#This Row],[Pre-Training Score]]</f>
        <v>25.099999999999994</v>
      </c>
      <c r="N1059" s="13">
        <f>(Table2[[#This Row],[Score Improvement]]/Table2[[#This Row],[Pre-Training Score]])</f>
        <v>0.38203957382039566</v>
      </c>
    </row>
    <row r="1060" spans="1:14" x14ac:dyDescent="0.25">
      <c r="A1060" t="s">
        <v>12923</v>
      </c>
      <c r="B1060" t="s">
        <v>12922</v>
      </c>
      <c r="C1060" t="s">
        <v>30</v>
      </c>
      <c r="D1060" s="1">
        <v>45521</v>
      </c>
      <c r="E1060">
        <v>2</v>
      </c>
      <c r="F1060" t="s">
        <v>8469</v>
      </c>
      <c r="G1060" t="s">
        <v>121</v>
      </c>
      <c r="H1060" t="s">
        <v>137</v>
      </c>
      <c r="I1060">
        <v>1500</v>
      </c>
      <c r="J1060" t="s">
        <v>12894</v>
      </c>
      <c r="K1060">
        <v>56.7</v>
      </c>
      <c r="L1060">
        <v>76.7</v>
      </c>
      <c r="M1060" s="9">
        <f>Table2[[#This Row],[Post-Training Score]]-Table2[[#This Row],[Pre-Training Score]]</f>
        <v>20</v>
      </c>
      <c r="N1060" s="13">
        <f>(Table2[[#This Row],[Score Improvement]]/Table2[[#This Row],[Pre-Training Score]])</f>
        <v>0.35273368606701938</v>
      </c>
    </row>
    <row r="1061" spans="1:14" x14ac:dyDescent="0.25">
      <c r="A1061" t="s">
        <v>12923</v>
      </c>
      <c r="B1061" t="s">
        <v>12922</v>
      </c>
      <c r="C1061" t="s">
        <v>30</v>
      </c>
      <c r="D1061" s="1">
        <v>45521</v>
      </c>
      <c r="E1061">
        <v>2</v>
      </c>
      <c r="F1061" t="s">
        <v>8420</v>
      </c>
      <c r="G1061" t="s">
        <v>19</v>
      </c>
      <c r="H1061" t="s">
        <v>137</v>
      </c>
      <c r="I1061">
        <v>1500</v>
      </c>
      <c r="J1061" t="s">
        <v>12894</v>
      </c>
      <c r="K1061">
        <v>53.6</v>
      </c>
      <c r="L1061">
        <v>82.6</v>
      </c>
      <c r="M1061" s="9">
        <f>Table2[[#This Row],[Post-Training Score]]-Table2[[#This Row],[Pre-Training Score]]</f>
        <v>28.999999999999993</v>
      </c>
      <c r="N1061" s="13">
        <f>(Table2[[#This Row],[Score Improvement]]/Table2[[#This Row],[Pre-Training Score]])</f>
        <v>0.54104477611940283</v>
      </c>
    </row>
    <row r="1062" spans="1:14" x14ac:dyDescent="0.25">
      <c r="A1062" t="s">
        <v>12923</v>
      </c>
      <c r="B1062" t="s">
        <v>12922</v>
      </c>
      <c r="C1062" t="s">
        <v>30</v>
      </c>
      <c r="D1062" s="1">
        <v>45521</v>
      </c>
      <c r="E1062">
        <v>2</v>
      </c>
      <c r="F1062" t="s">
        <v>4730</v>
      </c>
      <c r="G1062" t="s">
        <v>30</v>
      </c>
      <c r="H1062" t="s">
        <v>32</v>
      </c>
      <c r="I1062">
        <v>1500</v>
      </c>
      <c r="J1062" t="s">
        <v>12894</v>
      </c>
      <c r="K1062">
        <v>73.400000000000006</v>
      </c>
      <c r="L1062">
        <v>92.7</v>
      </c>
      <c r="M1062" s="9">
        <f>Table2[[#This Row],[Post-Training Score]]-Table2[[#This Row],[Pre-Training Score]]</f>
        <v>19.299999999999997</v>
      </c>
      <c r="N1062" s="13">
        <f>(Table2[[#This Row],[Score Improvement]]/Table2[[#This Row],[Pre-Training Score]])</f>
        <v>0.26294277929155307</v>
      </c>
    </row>
    <row r="1063" spans="1:14" x14ac:dyDescent="0.25">
      <c r="A1063" t="s">
        <v>12923</v>
      </c>
      <c r="B1063" t="s">
        <v>12922</v>
      </c>
      <c r="C1063" t="s">
        <v>30</v>
      </c>
      <c r="D1063" s="1">
        <v>45521</v>
      </c>
      <c r="E1063">
        <v>2</v>
      </c>
      <c r="F1063" t="s">
        <v>8200</v>
      </c>
      <c r="G1063" t="s">
        <v>69</v>
      </c>
      <c r="H1063" t="s">
        <v>21</v>
      </c>
      <c r="I1063">
        <v>1500</v>
      </c>
      <c r="J1063" t="s">
        <v>12894</v>
      </c>
      <c r="K1063">
        <v>55.1</v>
      </c>
      <c r="L1063">
        <v>73.2</v>
      </c>
      <c r="M1063" s="9">
        <f>Table2[[#This Row],[Post-Training Score]]-Table2[[#This Row],[Pre-Training Score]]</f>
        <v>18.100000000000001</v>
      </c>
      <c r="N1063" s="13">
        <f>(Table2[[#This Row],[Score Improvement]]/Table2[[#This Row],[Pre-Training Score]])</f>
        <v>0.32849364791288566</v>
      </c>
    </row>
    <row r="1064" spans="1:14" x14ac:dyDescent="0.25">
      <c r="A1064" t="s">
        <v>12923</v>
      </c>
      <c r="B1064" t="s">
        <v>12922</v>
      </c>
      <c r="C1064" t="s">
        <v>30</v>
      </c>
      <c r="D1064" s="1">
        <v>45521</v>
      </c>
      <c r="E1064">
        <v>2</v>
      </c>
      <c r="F1064" t="s">
        <v>6595</v>
      </c>
      <c r="G1064" t="s">
        <v>43</v>
      </c>
      <c r="H1064" t="s">
        <v>32</v>
      </c>
      <c r="I1064">
        <v>1500</v>
      </c>
      <c r="J1064" t="s">
        <v>12894</v>
      </c>
      <c r="K1064">
        <v>54.8</v>
      </c>
      <c r="L1064">
        <v>61.8</v>
      </c>
      <c r="M1064" s="9">
        <f>Table2[[#This Row],[Post-Training Score]]-Table2[[#This Row],[Pre-Training Score]]</f>
        <v>7</v>
      </c>
      <c r="N1064" s="13">
        <f>(Table2[[#This Row],[Score Improvement]]/Table2[[#This Row],[Pre-Training Score]])</f>
        <v>0.12773722627737227</v>
      </c>
    </row>
    <row r="1065" spans="1:14" x14ac:dyDescent="0.25">
      <c r="A1065" t="s">
        <v>12923</v>
      </c>
      <c r="B1065" t="s">
        <v>12922</v>
      </c>
      <c r="C1065" t="s">
        <v>30</v>
      </c>
      <c r="D1065" s="1">
        <v>45521</v>
      </c>
      <c r="E1065">
        <v>2</v>
      </c>
      <c r="F1065" t="s">
        <v>8416</v>
      </c>
      <c r="G1065" t="s">
        <v>86</v>
      </c>
      <c r="H1065" t="s">
        <v>61</v>
      </c>
      <c r="I1065">
        <v>1500</v>
      </c>
      <c r="J1065" t="s">
        <v>12894</v>
      </c>
      <c r="K1065">
        <v>44.2</v>
      </c>
      <c r="L1065">
        <v>55.8</v>
      </c>
      <c r="M1065" s="9">
        <f>Table2[[#This Row],[Post-Training Score]]-Table2[[#This Row],[Pre-Training Score]]</f>
        <v>11.599999999999994</v>
      </c>
      <c r="N1065" s="13">
        <f>(Table2[[#This Row],[Score Improvement]]/Table2[[#This Row],[Pre-Training Score]])</f>
        <v>0.26244343891402699</v>
      </c>
    </row>
    <row r="1066" spans="1:14" x14ac:dyDescent="0.25">
      <c r="A1066" t="s">
        <v>12923</v>
      </c>
      <c r="B1066" t="s">
        <v>12922</v>
      </c>
      <c r="C1066" t="s">
        <v>30</v>
      </c>
      <c r="D1066" s="1">
        <v>45521</v>
      </c>
      <c r="E1066">
        <v>2</v>
      </c>
      <c r="F1066" t="s">
        <v>2052</v>
      </c>
      <c r="G1066" t="s">
        <v>39</v>
      </c>
      <c r="H1066" t="s">
        <v>45</v>
      </c>
      <c r="I1066">
        <v>1500</v>
      </c>
      <c r="J1066" t="s">
        <v>12894</v>
      </c>
      <c r="K1066">
        <v>63.7</v>
      </c>
      <c r="L1066">
        <v>70.599999999999994</v>
      </c>
      <c r="M1066" s="9">
        <f>Table2[[#This Row],[Post-Training Score]]-Table2[[#This Row],[Pre-Training Score]]</f>
        <v>6.8999999999999915</v>
      </c>
      <c r="N1066" s="13">
        <f>(Table2[[#This Row],[Score Improvement]]/Table2[[#This Row],[Pre-Training Score]])</f>
        <v>0.1083202511773939</v>
      </c>
    </row>
    <row r="1067" spans="1:14" x14ac:dyDescent="0.25">
      <c r="A1067" t="s">
        <v>12923</v>
      </c>
      <c r="B1067" t="s">
        <v>12922</v>
      </c>
      <c r="C1067" t="s">
        <v>30</v>
      </c>
      <c r="D1067" s="1">
        <v>45521</v>
      </c>
      <c r="E1067">
        <v>2</v>
      </c>
      <c r="F1067" t="s">
        <v>1684</v>
      </c>
      <c r="G1067" t="s">
        <v>79</v>
      </c>
      <c r="H1067" t="s">
        <v>32</v>
      </c>
      <c r="I1067">
        <v>1500</v>
      </c>
      <c r="J1067" t="s">
        <v>12894</v>
      </c>
      <c r="K1067">
        <v>71.7</v>
      </c>
      <c r="L1067">
        <v>88</v>
      </c>
      <c r="M1067" s="9">
        <f>Table2[[#This Row],[Post-Training Score]]-Table2[[#This Row],[Pre-Training Score]]</f>
        <v>16.299999999999997</v>
      </c>
      <c r="N1067" s="13">
        <f>(Table2[[#This Row],[Score Improvement]]/Table2[[#This Row],[Pre-Training Score]])</f>
        <v>0.22733612273361223</v>
      </c>
    </row>
    <row r="1068" spans="1:14" x14ac:dyDescent="0.25">
      <c r="A1068" t="s">
        <v>12923</v>
      </c>
      <c r="B1068" t="s">
        <v>12922</v>
      </c>
      <c r="C1068" t="s">
        <v>30</v>
      </c>
      <c r="D1068" s="1">
        <v>45521</v>
      </c>
      <c r="E1068">
        <v>2</v>
      </c>
      <c r="F1068" t="s">
        <v>9737</v>
      </c>
      <c r="G1068" t="s">
        <v>69</v>
      </c>
      <c r="H1068" t="s">
        <v>32</v>
      </c>
      <c r="I1068">
        <v>1500</v>
      </c>
      <c r="J1068" t="s">
        <v>12895</v>
      </c>
      <c r="M1068" s="9">
        <f>Table2[[#This Row],[Post-Training Score]]-Table2[[#This Row],[Pre-Training Score]]</f>
        <v>0</v>
      </c>
      <c r="N1068" s="13" t="e">
        <f>(Table2[[#This Row],[Score Improvement]]/Table2[[#This Row],[Pre-Training Score]])</f>
        <v>#DIV/0!</v>
      </c>
    </row>
    <row r="1069" spans="1:14" x14ac:dyDescent="0.25">
      <c r="A1069" t="s">
        <v>12923</v>
      </c>
      <c r="B1069" t="s">
        <v>12922</v>
      </c>
      <c r="C1069" t="s">
        <v>30</v>
      </c>
      <c r="D1069" s="1">
        <v>45521</v>
      </c>
      <c r="E1069">
        <v>2</v>
      </c>
      <c r="F1069" t="s">
        <v>2558</v>
      </c>
      <c r="G1069" t="s">
        <v>39</v>
      </c>
      <c r="H1069" t="s">
        <v>61</v>
      </c>
      <c r="I1069">
        <v>1500</v>
      </c>
      <c r="J1069" t="s">
        <v>12894</v>
      </c>
      <c r="K1069">
        <v>66.2</v>
      </c>
      <c r="L1069">
        <v>82.9</v>
      </c>
      <c r="M1069" s="9">
        <f>Table2[[#This Row],[Post-Training Score]]-Table2[[#This Row],[Pre-Training Score]]</f>
        <v>16.700000000000003</v>
      </c>
      <c r="N1069" s="13">
        <f>(Table2[[#This Row],[Score Improvement]]/Table2[[#This Row],[Pre-Training Score]])</f>
        <v>0.25226586102719034</v>
      </c>
    </row>
    <row r="1070" spans="1:14" x14ac:dyDescent="0.25">
      <c r="A1070" t="s">
        <v>12923</v>
      </c>
      <c r="B1070" t="s">
        <v>12922</v>
      </c>
      <c r="C1070" t="s">
        <v>30</v>
      </c>
      <c r="D1070" s="1">
        <v>45521</v>
      </c>
      <c r="E1070">
        <v>2</v>
      </c>
      <c r="F1070" t="s">
        <v>4059</v>
      </c>
      <c r="G1070" t="s">
        <v>43</v>
      </c>
      <c r="H1070" t="s">
        <v>45</v>
      </c>
      <c r="I1070">
        <v>1500</v>
      </c>
      <c r="J1070" t="s">
        <v>12894</v>
      </c>
      <c r="K1070">
        <v>51.8</v>
      </c>
      <c r="L1070">
        <v>71.900000000000006</v>
      </c>
      <c r="M1070" s="9">
        <f>Table2[[#This Row],[Post-Training Score]]-Table2[[#This Row],[Pre-Training Score]]</f>
        <v>20.100000000000009</v>
      </c>
      <c r="N1070" s="13">
        <f>(Table2[[#This Row],[Score Improvement]]/Table2[[#This Row],[Pre-Training Score]])</f>
        <v>0.3880308880308882</v>
      </c>
    </row>
    <row r="1071" spans="1:14" x14ac:dyDescent="0.25">
      <c r="A1071" t="s">
        <v>12923</v>
      </c>
      <c r="B1071" t="s">
        <v>12922</v>
      </c>
      <c r="C1071" t="s">
        <v>30</v>
      </c>
      <c r="D1071" s="1">
        <v>45521</v>
      </c>
      <c r="E1071">
        <v>2</v>
      </c>
      <c r="F1071" t="s">
        <v>9653</v>
      </c>
      <c r="G1071" t="s">
        <v>30</v>
      </c>
      <c r="H1071" t="s">
        <v>32</v>
      </c>
      <c r="I1071">
        <v>1500</v>
      </c>
      <c r="J1071" t="s">
        <v>12894</v>
      </c>
      <c r="K1071">
        <v>63.9</v>
      </c>
      <c r="L1071">
        <v>76.5</v>
      </c>
      <c r="M1071" s="9">
        <f>Table2[[#This Row],[Post-Training Score]]-Table2[[#This Row],[Pre-Training Score]]</f>
        <v>12.600000000000001</v>
      </c>
      <c r="N1071" s="13">
        <f>(Table2[[#This Row],[Score Improvement]]/Table2[[#This Row],[Pre-Training Score]])</f>
        <v>0.19718309859154931</v>
      </c>
    </row>
    <row r="1072" spans="1:14" x14ac:dyDescent="0.25">
      <c r="A1072" t="s">
        <v>12923</v>
      </c>
      <c r="B1072" t="s">
        <v>12922</v>
      </c>
      <c r="C1072" t="s">
        <v>30</v>
      </c>
      <c r="D1072" s="1">
        <v>45521</v>
      </c>
      <c r="E1072">
        <v>2</v>
      </c>
      <c r="F1072" t="s">
        <v>9760</v>
      </c>
      <c r="G1072" t="s">
        <v>39</v>
      </c>
      <c r="H1072" t="s">
        <v>137</v>
      </c>
      <c r="I1072">
        <v>1500</v>
      </c>
      <c r="J1072" t="s">
        <v>12894</v>
      </c>
      <c r="K1072">
        <v>44.4</v>
      </c>
      <c r="L1072">
        <v>57.5</v>
      </c>
      <c r="M1072" s="9">
        <f>Table2[[#This Row],[Post-Training Score]]-Table2[[#This Row],[Pre-Training Score]]</f>
        <v>13.100000000000001</v>
      </c>
      <c r="N1072" s="13">
        <f>(Table2[[#This Row],[Score Improvement]]/Table2[[#This Row],[Pre-Training Score]])</f>
        <v>0.29504504504504508</v>
      </c>
    </row>
    <row r="1073" spans="1:14" x14ac:dyDescent="0.25">
      <c r="A1073" t="s">
        <v>12923</v>
      </c>
      <c r="B1073" t="s">
        <v>12922</v>
      </c>
      <c r="C1073" t="s">
        <v>30</v>
      </c>
      <c r="D1073" s="1">
        <v>45521</v>
      </c>
      <c r="E1073">
        <v>2</v>
      </c>
      <c r="F1073" t="s">
        <v>5809</v>
      </c>
      <c r="G1073" t="s">
        <v>73</v>
      </c>
      <c r="H1073" t="s">
        <v>61</v>
      </c>
      <c r="I1073">
        <v>1500</v>
      </c>
      <c r="J1073" t="s">
        <v>12894</v>
      </c>
      <c r="K1073">
        <v>53.1</v>
      </c>
      <c r="L1073">
        <v>87.7</v>
      </c>
      <c r="M1073" s="9">
        <f>Table2[[#This Row],[Post-Training Score]]-Table2[[#This Row],[Pre-Training Score]]</f>
        <v>34.6</v>
      </c>
      <c r="N1073" s="13">
        <f>(Table2[[#This Row],[Score Improvement]]/Table2[[#This Row],[Pre-Training Score]])</f>
        <v>0.65160075329566858</v>
      </c>
    </row>
    <row r="1074" spans="1:14" x14ac:dyDescent="0.25">
      <c r="A1074" t="s">
        <v>12923</v>
      </c>
      <c r="B1074" t="s">
        <v>12922</v>
      </c>
      <c r="C1074" t="s">
        <v>30</v>
      </c>
      <c r="D1074" s="1">
        <v>45521</v>
      </c>
      <c r="E1074">
        <v>2</v>
      </c>
      <c r="F1074" t="s">
        <v>3060</v>
      </c>
      <c r="G1074" t="s">
        <v>43</v>
      </c>
      <c r="H1074" t="s">
        <v>93</v>
      </c>
      <c r="I1074">
        <v>1500</v>
      </c>
      <c r="J1074" t="s">
        <v>12894</v>
      </c>
      <c r="K1074">
        <v>54.3</v>
      </c>
      <c r="L1074">
        <v>66.7</v>
      </c>
      <c r="M1074" s="9">
        <f>Table2[[#This Row],[Post-Training Score]]-Table2[[#This Row],[Pre-Training Score]]</f>
        <v>12.400000000000006</v>
      </c>
      <c r="N1074" s="13">
        <f>(Table2[[#This Row],[Score Improvement]]/Table2[[#This Row],[Pre-Training Score]])</f>
        <v>0.22836095764272571</v>
      </c>
    </row>
    <row r="1075" spans="1:14" x14ac:dyDescent="0.25">
      <c r="A1075" t="s">
        <v>12923</v>
      </c>
      <c r="B1075" t="s">
        <v>12922</v>
      </c>
      <c r="C1075" t="s">
        <v>30</v>
      </c>
      <c r="D1075" s="1">
        <v>45521</v>
      </c>
      <c r="E1075">
        <v>2</v>
      </c>
      <c r="F1075" t="s">
        <v>10057</v>
      </c>
      <c r="G1075" t="s">
        <v>86</v>
      </c>
      <c r="H1075" t="s">
        <v>61</v>
      </c>
      <c r="I1075">
        <v>1500</v>
      </c>
      <c r="J1075" t="s">
        <v>12894</v>
      </c>
      <c r="K1075">
        <v>61.9</v>
      </c>
      <c r="L1075">
        <v>73.400000000000006</v>
      </c>
      <c r="M1075" s="9">
        <f>Table2[[#This Row],[Post-Training Score]]-Table2[[#This Row],[Pre-Training Score]]</f>
        <v>11.500000000000007</v>
      </c>
      <c r="N1075" s="13">
        <f>(Table2[[#This Row],[Score Improvement]]/Table2[[#This Row],[Pre-Training Score]])</f>
        <v>0.18578352180937008</v>
      </c>
    </row>
    <row r="1076" spans="1:14" x14ac:dyDescent="0.25">
      <c r="A1076" t="s">
        <v>12923</v>
      </c>
      <c r="B1076" t="s">
        <v>12922</v>
      </c>
      <c r="C1076" t="s">
        <v>30</v>
      </c>
      <c r="D1076" s="1">
        <v>45521</v>
      </c>
      <c r="E1076">
        <v>2</v>
      </c>
      <c r="F1076" t="s">
        <v>9116</v>
      </c>
      <c r="G1076" t="s">
        <v>100</v>
      </c>
      <c r="H1076" t="s">
        <v>45</v>
      </c>
      <c r="I1076">
        <v>1500</v>
      </c>
      <c r="J1076" t="s">
        <v>12894</v>
      </c>
      <c r="K1076">
        <v>56.5</v>
      </c>
      <c r="L1076">
        <v>85.8</v>
      </c>
      <c r="M1076" s="9">
        <f>Table2[[#This Row],[Post-Training Score]]-Table2[[#This Row],[Pre-Training Score]]</f>
        <v>29.299999999999997</v>
      </c>
      <c r="N1076" s="13">
        <f>(Table2[[#This Row],[Score Improvement]]/Table2[[#This Row],[Pre-Training Score]])</f>
        <v>0.51858407079646007</v>
      </c>
    </row>
    <row r="1077" spans="1:14" x14ac:dyDescent="0.25">
      <c r="A1077" t="s">
        <v>12923</v>
      </c>
      <c r="B1077" t="s">
        <v>12922</v>
      </c>
      <c r="C1077" t="s">
        <v>30</v>
      </c>
      <c r="D1077" s="1">
        <v>45521</v>
      </c>
      <c r="E1077">
        <v>2</v>
      </c>
      <c r="F1077" t="s">
        <v>7168</v>
      </c>
      <c r="G1077" t="s">
        <v>43</v>
      </c>
      <c r="H1077" t="s">
        <v>21</v>
      </c>
      <c r="I1077">
        <v>1500</v>
      </c>
      <c r="J1077" t="s">
        <v>12894</v>
      </c>
      <c r="K1077">
        <v>68.099999999999994</v>
      </c>
      <c r="L1077">
        <v>78.599999999999994</v>
      </c>
      <c r="M1077" s="9">
        <f>Table2[[#This Row],[Post-Training Score]]-Table2[[#This Row],[Pre-Training Score]]</f>
        <v>10.5</v>
      </c>
      <c r="N1077" s="13">
        <f>(Table2[[#This Row],[Score Improvement]]/Table2[[#This Row],[Pre-Training Score]])</f>
        <v>0.15418502202643172</v>
      </c>
    </row>
    <row r="1078" spans="1:14" x14ac:dyDescent="0.25">
      <c r="A1078" t="s">
        <v>12923</v>
      </c>
      <c r="B1078" t="s">
        <v>12922</v>
      </c>
      <c r="C1078" t="s">
        <v>30</v>
      </c>
      <c r="D1078" s="1">
        <v>45521</v>
      </c>
      <c r="E1078">
        <v>2</v>
      </c>
      <c r="F1078" t="s">
        <v>7068</v>
      </c>
      <c r="G1078" t="s">
        <v>73</v>
      </c>
      <c r="H1078" t="s">
        <v>21</v>
      </c>
      <c r="I1078">
        <v>1500</v>
      </c>
      <c r="J1078" t="s">
        <v>12894</v>
      </c>
      <c r="K1078">
        <v>66.400000000000006</v>
      </c>
      <c r="L1078">
        <v>96.6</v>
      </c>
      <c r="M1078" s="9">
        <f>Table2[[#This Row],[Post-Training Score]]-Table2[[#This Row],[Pre-Training Score]]</f>
        <v>30.199999999999989</v>
      </c>
      <c r="N1078" s="13">
        <f>(Table2[[#This Row],[Score Improvement]]/Table2[[#This Row],[Pre-Training Score]])</f>
        <v>0.45481927710843351</v>
      </c>
    </row>
    <row r="1079" spans="1:14" x14ac:dyDescent="0.25">
      <c r="A1079" t="s">
        <v>12923</v>
      </c>
      <c r="B1079" t="s">
        <v>12922</v>
      </c>
      <c r="C1079" t="s">
        <v>30</v>
      </c>
      <c r="D1079" s="1">
        <v>45521</v>
      </c>
      <c r="E1079">
        <v>2</v>
      </c>
      <c r="F1079" t="s">
        <v>10877</v>
      </c>
      <c r="G1079" t="s">
        <v>39</v>
      </c>
      <c r="H1079" t="s">
        <v>137</v>
      </c>
      <c r="I1079">
        <v>1500</v>
      </c>
      <c r="J1079" t="s">
        <v>12894</v>
      </c>
      <c r="K1079">
        <v>74.099999999999994</v>
      </c>
      <c r="L1079">
        <v>92.3</v>
      </c>
      <c r="M1079" s="9">
        <f>Table2[[#This Row],[Post-Training Score]]-Table2[[#This Row],[Pre-Training Score]]</f>
        <v>18.200000000000003</v>
      </c>
      <c r="N1079" s="13">
        <f>(Table2[[#This Row],[Score Improvement]]/Table2[[#This Row],[Pre-Training Score]])</f>
        <v>0.24561403508771937</v>
      </c>
    </row>
    <row r="1080" spans="1:14" x14ac:dyDescent="0.25">
      <c r="A1080" t="s">
        <v>12923</v>
      </c>
      <c r="B1080" t="s">
        <v>12922</v>
      </c>
      <c r="C1080" t="s">
        <v>30</v>
      </c>
      <c r="D1080" s="1">
        <v>45521</v>
      </c>
      <c r="E1080">
        <v>2</v>
      </c>
      <c r="F1080" t="s">
        <v>10797</v>
      </c>
      <c r="G1080" t="s">
        <v>121</v>
      </c>
      <c r="H1080" t="s">
        <v>32</v>
      </c>
      <c r="I1080">
        <v>1500</v>
      </c>
      <c r="J1080" t="s">
        <v>12894</v>
      </c>
      <c r="K1080">
        <v>59.3</v>
      </c>
      <c r="L1080">
        <v>88.9</v>
      </c>
      <c r="M1080" s="9">
        <f>Table2[[#This Row],[Post-Training Score]]-Table2[[#This Row],[Pre-Training Score]]</f>
        <v>29.600000000000009</v>
      </c>
      <c r="N1080" s="13">
        <f>(Table2[[#This Row],[Score Improvement]]/Table2[[#This Row],[Pre-Training Score]])</f>
        <v>0.49915682967959546</v>
      </c>
    </row>
    <row r="1081" spans="1:14" x14ac:dyDescent="0.25">
      <c r="A1081" t="s">
        <v>12923</v>
      </c>
      <c r="B1081" t="s">
        <v>12922</v>
      </c>
      <c r="C1081" t="s">
        <v>30</v>
      </c>
      <c r="D1081" s="1">
        <v>45521</v>
      </c>
      <c r="E1081">
        <v>2</v>
      </c>
      <c r="F1081" t="s">
        <v>3218</v>
      </c>
      <c r="G1081" t="s">
        <v>19</v>
      </c>
      <c r="H1081" t="s">
        <v>145</v>
      </c>
      <c r="I1081">
        <v>1500</v>
      </c>
      <c r="J1081" t="s">
        <v>12894</v>
      </c>
      <c r="K1081">
        <v>50.4</v>
      </c>
      <c r="L1081" s="9">
        <v>52</v>
      </c>
      <c r="M1081" s="9">
        <f>Table2[[#This Row],[Post-Training Score]]-Table2[[#This Row],[Pre-Training Score]]</f>
        <v>1.6000000000000014</v>
      </c>
      <c r="N1081" s="13">
        <f>(Table2[[#This Row],[Score Improvement]]/Table2[[#This Row],[Pre-Training Score]])</f>
        <v>3.1746031746031772E-2</v>
      </c>
    </row>
    <row r="1082" spans="1:14" x14ac:dyDescent="0.25">
      <c r="A1082" t="s">
        <v>12923</v>
      </c>
      <c r="B1082" t="s">
        <v>12922</v>
      </c>
      <c r="C1082" t="s">
        <v>30</v>
      </c>
      <c r="D1082" s="1">
        <v>45521</v>
      </c>
      <c r="E1082">
        <v>2</v>
      </c>
      <c r="F1082" t="s">
        <v>5071</v>
      </c>
      <c r="G1082" t="s">
        <v>30</v>
      </c>
      <c r="H1082" t="s">
        <v>45</v>
      </c>
      <c r="I1082">
        <v>1500</v>
      </c>
      <c r="J1082" t="s">
        <v>12894</v>
      </c>
      <c r="K1082">
        <v>42.3</v>
      </c>
      <c r="L1082">
        <v>49.1</v>
      </c>
      <c r="M1082" s="9">
        <f>Table2[[#This Row],[Post-Training Score]]-Table2[[#This Row],[Pre-Training Score]]</f>
        <v>6.8000000000000043</v>
      </c>
      <c r="N1082" s="13">
        <f>(Table2[[#This Row],[Score Improvement]]/Table2[[#This Row],[Pre-Training Score]])</f>
        <v>0.16075650118203322</v>
      </c>
    </row>
    <row r="1083" spans="1:14" x14ac:dyDescent="0.25">
      <c r="A1083" t="s">
        <v>12923</v>
      </c>
      <c r="B1083" t="s">
        <v>12922</v>
      </c>
      <c r="C1083" t="s">
        <v>30</v>
      </c>
      <c r="D1083" s="1">
        <v>45521</v>
      </c>
      <c r="E1083">
        <v>2</v>
      </c>
      <c r="F1083" t="s">
        <v>8828</v>
      </c>
      <c r="G1083" t="s">
        <v>43</v>
      </c>
      <c r="H1083" t="s">
        <v>45</v>
      </c>
      <c r="I1083">
        <v>1500</v>
      </c>
      <c r="J1083" t="s">
        <v>12894</v>
      </c>
      <c r="K1083">
        <v>64.8</v>
      </c>
      <c r="L1083">
        <v>84.8</v>
      </c>
      <c r="M1083" s="9">
        <f>Table2[[#This Row],[Post-Training Score]]-Table2[[#This Row],[Pre-Training Score]]</f>
        <v>20</v>
      </c>
      <c r="N1083" s="13">
        <f>(Table2[[#This Row],[Score Improvement]]/Table2[[#This Row],[Pre-Training Score]])</f>
        <v>0.30864197530864201</v>
      </c>
    </row>
    <row r="1084" spans="1:14" x14ac:dyDescent="0.25">
      <c r="A1084" t="s">
        <v>12923</v>
      </c>
      <c r="B1084" t="s">
        <v>12922</v>
      </c>
      <c r="C1084" t="s">
        <v>30</v>
      </c>
      <c r="D1084" s="1">
        <v>45521</v>
      </c>
      <c r="E1084">
        <v>2</v>
      </c>
      <c r="F1084" t="s">
        <v>3488</v>
      </c>
      <c r="G1084" t="s">
        <v>69</v>
      </c>
      <c r="H1084" t="s">
        <v>45</v>
      </c>
      <c r="I1084">
        <v>1500</v>
      </c>
      <c r="J1084" t="s">
        <v>12894</v>
      </c>
      <c r="K1084">
        <v>63.7</v>
      </c>
      <c r="L1084">
        <v>72.3</v>
      </c>
      <c r="M1084" s="9">
        <f>Table2[[#This Row],[Post-Training Score]]-Table2[[#This Row],[Pre-Training Score]]</f>
        <v>8.5999999999999943</v>
      </c>
      <c r="N1084" s="13">
        <f>(Table2[[#This Row],[Score Improvement]]/Table2[[#This Row],[Pre-Training Score]])</f>
        <v>0.13500784929356349</v>
      </c>
    </row>
    <row r="1085" spans="1:14" x14ac:dyDescent="0.25">
      <c r="A1085" t="s">
        <v>12923</v>
      </c>
      <c r="B1085" t="s">
        <v>12922</v>
      </c>
      <c r="C1085" t="s">
        <v>30</v>
      </c>
      <c r="D1085" s="1">
        <v>45521</v>
      </c>
      <c r="E1085">
        <v>2</v>
      </c>
      <c r="F1085" t="s">
        <v>10270</v>
      </c>
      <c r="G1085" t="s">
        <v>19</v>
      </c>
      <c r="H1085" t="s">
        <v>145</v>
      </c>
      <c r="I1085">
        <v>1500</v>
      </c>
      <c r="J1085" t="s">
        <v>12894</v>
      </c>
      <c r="K1085">
        <v>66.599999999999994</v>
      </c>
      <c r="L1085">
        <v>82.1</v>
      </c>
      <c r="M1085" s="9">
        <f>Table2[[#This Row],[Post-Training Score]]-Table2[[#This Row],[Pre-Training Score]]</f>
        <v>15.5</v>
      </c>
      <c r="N1085" s="13">
        <f>(Table2[[#This Row],[Score Improvement]]/Table2[[#This Row],[Pre-Training Score]])</f>
        <v>0.23273273273273276</v>
      </c>
    </row>
    <row r="1086" spans="1:14" x14ac:dyDescent="0.25">
      <c r="A1086" t="s">
        <v>12923</v>
      </c>
      <c r="B1086" t="s">
        <v>12922</v>
      </c>
      <c r="C1086" t="s">
        <v>30</v>
      </c>
      <c r="D1086" s="1">
        <v>45521</v>
      </c>
      <c r="E1086">
        <v>2</v>
      </c>
      <c r="F1086" t="s">
        <v>1014</v>
      </c>
      <c r="G1086" t="s">
        <v>121</v>
      </c>
      <c r="H1086" t="s">
        <v>21</v>
      </c>
      <c r="I1086">
        <v>1500</v>
      </c>
      <c r="J1086" t="s">
        <v>12894</v>
      </c>
      <c r="K1086">
        <v>59.6</v>
      </c>
      <c r="L1086">
        <v>83.2</v>
      </c>
      <c r="M1086" s="9">
        <f>Table2[[#This Row],[Post-Training Score]]-Table2[[#This Row],[Pre-Training Score]]</f>
        <v>23.6</v>
      </c>
      <c r="N1086" s="13">
        <f>(Table2[[#This Row],[Score Improvement]]/Table2[[#This Row],[Pre-Training Score]])</f>
        <v>0.39597315436241615</v>
      </c>
    </row>
    <row r="1087" spans="1:14" x14ac:dyDescent="0.25">
      <c r="A1087" t="s">
        <v>12923</v>
      </c>
      <c r="B1087" t="s">
        <v>12922</v>
      </c>
      <c r="C1087" t="s">
        <v>30</v>
      </c>
      <c r="D1087" s="1">
        <v>45521</v>
      </c>
      <c r="E1087">
        <v>2</v>
      </c>
      <c r="F1087" t="s">
        <v>6550</v>
      </c>
      <c r="G1087" t="s">
        <v>69</v>
      </c>
      <c r="H1087" t="s">
        <v>61</v>
      </c>
      <c r="I1087">
        <v>1500</v>
      </c>
      <c r="J1087" t="s">
        <v>12894</v>
      </c>
      <c r="K1087">
        <v>70.599999999999994</v>
      </c>
      <c r="L1087">
        <v>90.8</v>
      </c>
      <c r="M1087" s="9">
        <f>Table2[[#This Row],[Post-Training Score]]-Table2[[#This Row],[Pre-Training Score]]</f>
        <v>20.200000000000003</v>
      </c>
      <c r="N1087" s="13">
        <f>(Table2[[#This Row],[Score Improvement]]/Table2[[#This Row],[Pre-Training Score]])</f>
        <v>0.28611898016997173</v>
      </c>
    </row>
    <row r="1088" spans="1:14" x14ac:dyDescent="0.25">
      <c r="A1088" t="s">
        <v>12924</v>
      </c>
      <c r="B1088" t="s">
        <v>12922</v>
      </c>
      <c r="C1088" t="s">
        <v>30</v>
      </c>
      <c r="D1088" s="1">
        <v>45305</v>
      </c>
      <c r="E1088">
        <v>2</v>
      </c>
      <c r="F1088" t="s">
        <v>8732</v>
      </c>
      <c r="G1088" t="s">
        <v>39</v>
      </c>
      <c r="H1088" t="s">
        <v>45</v>
      </c>
      <c r="I1088">
        <v>1500</v>
      </c>
      <c r="J1088" t="s">
        <v>12894</v>
      </c>
      <c r="K1088">
        <v>60</v>
      </c>
      <c r="L1088">
        <v>70.8</v>
      </c>
      <c r="M1088" s="9">
        <f>Table2[[#This Row],[Post-Training Score]]-Table2[[#This Row],[Pre-Training Score]]</f>
        <v>10.799999999999997</v>
      </c>
      <c r="N1088" s="13">
        <f>(Table2[[#This Row],[Score Improvement]]/Table2[[#This Row],[Pre-Training Score]])</f>
        <v>0.17999999999999997</v>
      </c>
    </row>
    <row r="1089" spans="1:14" x14ac:dyDescent="0.25">
      <c r="A1089" t="s">
        <v>12924</v>
      </c>
      <c r="B1089" t="s">
        <v>12922</v>
      </c>
      <c r="C1089" t="s">
        <v>30</v>
      </c>
      <c r="D1089" s="1">
        <v>45305</v>
      </c>
      <c r="E1089">
        <v>2</v>
      </c>
      <c r="F1089" t="s">
        <v>2387</v>
      </c>
      <c r="G1089" t="s">
        <v>69</v>
      </c>
      <c r="H1089" t="s">
        <v>21</v>
      </c>
      <c r="I1089">
        <v>1500</v>
      </c>
      <c r="J1089" t="s">
        <v>12894</v>
      </c>
      <c r="K1089">
        <v>48.1</v>
      </c>
      <c r="L1089" s="9">
        <v>49.1</v>
      </c>
      <c r="M1089" s="9">
        <f>Table2[[#This Row],[Post-Training Score]]-Table2[[#This Row],[Pre-Training Score]]</f>
        <v>1</v>
      </c>
      <c r="N1089" s="13">
        <f>(Table2[[#This Row],[Score Improvement]]/Table2[[#This Row],[Pre-Training Score]])</f>
        <v>2.0790020790020788E-2</v>
      </c>
    </row>
    <row r="1090" spans="1:14" x14ac:dyDescent="0.25">
      <c r="A1090" t="s">
        <v>12924</v>
      </c>
      <c r="B1090" t="s">
        <v>12922</v>
      </c>
      <c r="C1090" t="s">
        <v>30</v>
      </c>
      <c r="D1090" s="1">
        <v>45305</v>
      </c>
      <c r="E1090">
        <v>2</v>
      </c>
      <c r="F1090" t="s">
        <v>11066</v>
      </c>
      <c r="G1090" t="s">
        <v>73</v>
      </c>
      <c r="H1090" t="s">
        <v>61</v>
      </c>
      <c r="I1090">
        <v>1500</v>
      </c>
      <c r="J1090" t="s">
        <v>12894</v>
      </c>
      <c r="K1090">
        <v>69.400000000000006</v>
      </c>
      <c r="L1090">
        <v>90.7</v>
      </c>
      <c r="M1090" s="9">
        <f>Table2[[#This Row],[Post-Training Score]]-Table2[[#This Row],[Pre-Training Score]]</f>
        <v>21.299999999999997</v>
      </c>
      <c r="N1090" s="13">
        <f>(Table2[[#This Row],[Score Improvement]]/Table2[[#This Row],[Pre-Training Score]])</f>
        <v>0.30691642651296824</v>
      </c>
    </row>
    <row r="1091" spans="1:14" x14ac:dyDescent="0.25">
      <c r="A1091" t="s">
        <v>12924</v>
      </c>
      <c r="B1091" t="s">
        <v>12922</v>
      </c>
      <c r="C1091" t="s">
        <v>30</v>
      </c>
      <c r="D1091" s="1">
        <v>45305</v>
      </c>
      <c r="E1091">
        <v>2</v>
      </c>
      <c r="F1091" t="s">
        <v>809</v>
      </c>
      <c r="G1091" t="s">
        <v>43</v>
      </c>
      <c r="H1091" t="s">
        <v>21</v>
      </c>
      <c r="I1091">
        <v>1500</v>
      </c>
      <c r="J1091" t="s">
        <v>12894</v>
      </c>
      <c r="K1091">
        <v>55.5</v>
      </c>
      <c r="L1091">
        <v>77.8</v>
      </c>
      <c r="M1091" s="9">
        <f>Table2[[#This Row],[Post-Training Score]]-Table2[[#This Row],[Pre-Training Score]]</f>
        <v>22.299999999999997</v>
      </c>
      <c r="N1091" s="13">
        <f>(Table2[[#This Row],[Score Improvement]]/Table2[[#This Row],[Pre-Training Score]])</f>
        <v>0.40180180180180175</v>
      </c>
    </row>
    <row r="1092" spans="1:14" x14ac:dyDescent="0.25">
      <c r="A1092" t="s">
        <v>12924</v>
      </c>
      <c r="B1092" t="s">
        <v>12922</v>
      </c>
      <c r="C1092" t="s">
        <v>30</v>
      </c>
      <c r="D1092" s="1">
        <v>45305</v>
      </c>
      <c r="E1092">
        <v>2</v>
      </c>
      <c r="F1092" t="s">
        <v>6841</v>
      </c>
      <c r="G1092" t="s">
        <v>121</v>
      </c>
      <c r="H1092" t="s">
        <v>21</v>
      </c>
      <c r="I1092">
        <v>1500</v>
      </c>
      <c r="J1092" t="s">
        <v>12894</v>
      </c>
      <c r="K1092">
        <v>55.4</v>
      </c>
      <c r="L1092">
        <v>90</v>
      </c>
      <c r="M1092" s="9">
        <f>Table2[[#This Row],[Post-Training Score]]-Table2[[#This Row],[Pre-Training Score]]</f>
        <v>34.6</v>
      </c>
      <c r="N1092" s="13">
        <f>(Table2[[#This Row],[Score Improvement]]/Table2[[#This Row],[Pre-Training Score]])</f>
        <v>0.62454873646209386</v>
      </c>
    </row>
    <row r="1093" spans="1:14" x14ac:dyDescent="0.25">
      <c r="A1093" t="s">
        <v>12924</v>
      </c>
      <c r="B1093" t="s">
        <v>12922</v>
      </c>
      <c r="C1093" t="s">
        <v>30</v>
      </c>
      <c r="D1093" s="1">
        <v>45305</v>
      </c>
      <c r="E1093">
        <v>2</v>
      </c>
      <c r="F1093" t="s">
        <v>1866</v>
      </c>
      <c r="G1093" t="s">
        <v>73</v>
      </c>
      <c r="H1093" t="s">
        <v>93</v>
      </c>
      <c r="I1093">
        <v>1500</v>
      </c>
      <c r="J1093" t="s">
        <v>12894</v>
      </c>
      <c r="K1093">
        <v>57.2</v>
      </c>
      <c r="L1093">
        <v>65.400000000000006</v>
      </c>
      <c r="M1093" s="9">
        <f>Table2[[#This Row],[Post-Training Score]]-Table2[[#This Row],[Pre-Training Score]]</f>
        <v>8.2000000000000028</v>
      </c>
      <c r="N1093" s="13">
        <f>(Table2[[#This Row],[Score Improvement]]/Table2[[#This Row],[Pre-Training Score]])</f>
        <v>0.14335664335664339</v>
      </c>
    </row>
    <row r="1094" spans="1:14" x14ac:dyDescent="0.25">
      <c r="A1094" t="s">
        <v>12924</v>
      </c>
      <c r="B1094" t="s">
        <v>12922</v>
      </c>
      <c r="C1094" t="s">
        <v>30</v>
      </c>
      <c r="D1094" s="1">
        <v>45305</v>
      </c>
      <c r="E1094">
        <v>2</v>
      </c>
      <c r="F1094" t="s">
        <v>2666</v>
      </c>
      <c r="G1094" t="s">
        <v>136</v>
      </c>
      <c r="H1094" t="s">
        <v>137</v>
      </c>
      <c r="I1094">
        <v>1500</v>
      </c>
      <c r="J1094" t="s">
        <v>12894</v>
      </c>
      <c r="K1094">
        <v>50.2</v>
      </c>
      <c r="L1094">
        <v>72.5</v>
      </c>
      <c r="M1094" s="9">
        <f>Table2[[#This Row],[Post-Training Score]]-Table2[[#This Row],[Pre-Training Score]]</f>
        <v>22.299999999999997</v>
      </c>
      <c r="N1094" s="13">
        <f>(Table2[[#This Row],[Score Improvement]]/Table2[[#This Row],[Pre-Training Score]])</f>
        <v>0.44422310756972105</v>
      </c>
    </row>
    <row r="1095" spans="1:14" x14ac:dyDescent="0.25">
      <c r="A1095" t="s">
        <v>12924</v>
      </c>
      <c r="B1095" t="s">
        <v>12922</v>
      </c>
      <c r="C1095" t="s">
        <v>30</v>
      </c>
      <c r="D1095" s="1">
        <v>45305</v>
      </c>
      <c r="E1095">
        <v>2</v>
      </c>
      <c r="F1095" t="s">
        <v>4257</v>
      </c>
      <c r="G1095" t="s">
        <v>30</v>
      </c>
      <c r="H1095" t="s">
        <v>32</v>
      </c>
      <c r="I1095">
        <v>1500</v>
      </c>
      <c r="J1095" t="s">
        <v>12894</v>
      </c>
      <c r="K1095">
        <v>48.2</v>
      </c>
      <c r="L1095" s="9">
        <v>49.1</v>
      </c>
      <c r="M1095" s="9">
        <f>Table2[[#This Row],[Post-Training Score]]-Table2[[#This Row],[Pre-Training Score]]</f>
        <v>0.89999999999999858</v>
      </c>
      <c r="N1095" s="13">
        <f>(Table2[[#This Row],[Score Improvement]]/Table2[[#This Row],[Pre-Training Score]])</f>
        <v>1.867219917012445E-2</v>
      </c>
    </row>
    <row r="1096" spans="1:14" x14ac:dyDescent="0.25">
      <c r="A1096" t="s">
        <v>12924</v>
      </c>
      <c r="B1096" t="s">
        <v>12922</v>
      </c>
      <c r="C1096" t="s">
        <v>30</v>
      </c>
      <c r="D1096" s="1">
        <v>45305</v>
      </c>
      <c r="E1096">
        <v>2</v>
      </c>
      <c r="F1096" t="s">
        <v>1797</v>
      </c>
      <c r="G1096" t="s">
        <v>69</v>
      </c>
      <c r="H1096" t="s">
        <v>21</v>
      </c>
      <c r="I1096">
        <v>1500</v>
      </c>
      <c r="J1096" t="s">
        <v>12894</v>
      </c>
      <c r="K1096">
        <v>53.7</v>
      </c>
      <c r="L1096">
        <v>70.3</v>
      </c>
      <c r="M1096" s="9">
        <f>Table2[[#This Row],[Post-Training Score]]-Table2[[#This Row],[Pre-Training Score]]</f>
        <v>16.599999999999994</v>
      </c>
      <c r="N1096" s="13">
        <f>(Table2[[#This Row],[Score Improvement]]/Table2[[#This Row],[Pre-Training Score]])</f>
        <v>0.30912476722532578</v>
      </c>
    </row>
    <row r="1097" spans="1:14" x14ac:dyDescent="0.25">
      <c r="A1097" t="s">
        <v>12924</v>
      </c>
      <c r="B1097" t="s">
        <v>12922</v>
      </c>
      <c r="C1097" t="s">
        <v>30</v>
      </c>
      <c r="D1097" s="1">
        <v>45305</v>
      </c>
      <c r="E1097">
        <v>2</v>
      </c>
      <c r="F1097" t="s">
        <v>3218</v>
      </c>
      <c r="G1097" t="s">
        <v>19</v>
      </c>
      <c r="H1097" t="s">
        <v>145</v>
      </c>
      <c r="I1097">
        <v>1500</v>
      </c>
      <c r="J1097" t="s">
        <v>12894</v>
      </c>
      <c r="K1097">
        <v>58.7</v>
      </c>
      <c r="L1097">
        <v>82.7</v>
      </c>
      <c r="M1097" s="9">
        <f>Table2[[#This Row],[Post-Training Score]]-Table2[[#This Row],[Pre-Training Score]]</f>
        <v>24</v>
      </c>
      <c r="N1097" s="13">
        <f>(Table2[[#This Row],[Score Improvement]]/Table2[[#This Row],[Pre-Training Score]])</f>
        <v>0.40885860306643951</v>
      </c>
    </row>
    <row r="1098" spans="1:14" x14ac:dyDescent="0.25">
      <c r="A1098" t="s">
        <v>12924</v>
      </c>
      <c r="B1098" t="s">
        <v>12922</v>
      </c>
      <c r="C1098" t="s">
        <v>30</v>
      </c>
      <c r="D1098" s="1">
        <v>45305</v>
      </c>
      <c r="E1098">
        <v>2</v>
      </c>
      <c r="F1098" t="s">
        <v>8343</v>
      </c>
      <c r="G1098" t="s">
        <v>86</v>
      </c>
      <c r="H1098" t="s">
        <v>32</v>
      </c>
      <c r="I1098">
        <v>1500</v>
      </c>
      <c r="J1098" t="s">
        <v>12894</v>
      </c>
      <c r="K1098">
        <v>58.7</v>
      </c>
      <c r="L1098">
        <v>82.1</v>
      </c>
      <c r="M1098" s="9">
        <f>Table2[[#This Row],[Post-Training Score]]-Table2[[#This Row],[Pre-Training Score]]</f>
        <v>23.399999999999991</v>
      </c>
      <c r="N1098" s="13">
        <f>(Table2[[#This Row],[Score Improvement]]/Table2[[#This Row],[Pre-Training Score]])</f>
        <v>0.39863713798977835</v>
      </c>
    </row>
    <row r="1099" spans="1:14" x14ac:dyDescent="0.25">
      <c r="A1099" t="s">
        <v>12924</v>
      </c>
      <c r="B1099" t="s">
        <v>12922</v>
      </c>
      <c r="C1099" t="s">
        <v>30</v>
      </c>
      <c r="D1099" s="1">
        <v>45305</v>
      </c>
      <c r="E1099">
        <v>2</v>
      </c>
      <c r="F1099" t="s">
        <v>3064</v>
      </c>
      <c r="G1099" t="s">
        <v>69</v>
      </c>
      <c r="H1099" t="s">
        <v>137</v>
      </c>
      <c r="I1099">
        <v>1500</v>
      </c>
      <c r="J1099" t="s">
        <v>12894</v>
      </c>
      <c r="K1099">
        <v>61.6</v>
      </c>
      <c r="L1099">
        <v>87.7</v>
      </c>
      <c r="M1099" s="9">
        <f>Table2[[#This Row],[Post-Training Score]]-Table2[[#This Row],[Pre-Training Score]]</f>
        <v>26.1</v>
      </c>
      <c r="N1099" s="13">
        <f>(Table2[[#This Row],[Score Improvement]]/Table2[[#This Row],[Pre-Training Score]])</f>
        <v>0.42370129870129869</v>
      </c>
    </row>
    <row r="1100" spans="1:14" x14ac:dyDescent="0.25">
      <c r="A1100" t="s">
        <v>12924</v>
      </c>
      <c r="B1100" t="s">
        <v>12922</v>
      </c>
      <c r="C1100" t="s">
        <v>30</v>
      </c>
      <c r="D1100" s="1">
        <v>45305</v>
      </c>
      <c r="E1100">
        <v>2</v>
      </c>
      <c r="F1100" t="s">
        <v>1425</v>
      </c>
      <c r="G1100" t="s">
        <v>43</v>
      </c>
      <c r="H1100" t="s">
        <v>93</v>
      </c>
      <c r="I1100">
        <v>1500</v>
      </c>
      <c r="J1100" t="s">
        <v>12894</v>
      </c>
      <c r="K1100">
        <v>45.6</v>
      </c>
      <c r="L1100">
        <v>56.7</v>
      </c>
      <c r="M1100" s="9">
        <f>Table2[[#This Row],[Post-Training Score]]-Table2[[#This Row],[Pre-Training Score]]</f>
        <v>11.100000000000001</v>
      </c>
      <c r="N1100" s="13">
        <f>(Table2[[#This Row],[Score Improvement]]/Table2[[#This Row],[Pre-Training Score]])</f>
        <v>0.24342105263157898</v>
      </c>
    </row>
    <row r="1101" spans="1:14" x14ac:dyDescent="0.25">
      <c r="A1101" t="s">
        <v>12924</v>
      </c>
      <c r="B1101" t="s">
        <v>12922</v>
      </c>
      <c r="C1101" t="s">
        <v>30</v>
      </c>
      <c r="D1101" s="1">
        <v>45305</v>
      </c>
      <c r="E1101">
        <v>2</v>
      </c>
      <c r="F1101" t="s">
        <v>203</v>
      </c>
      <c r="G1101" t="s">
        <v>136</v>
      </c>
      <c r="H1101" t="s">
        <v>45</v>
      </c>
      <c r="I1101">
        <v>1500</v>
      </c>
      <c r="J1101" t="s">
        <v>12894</v>
      </c>
      <c r="K1101">
        <v>61</v>
      </c>
      <c r="L1101">
        <v>78.900000000000006</v>
      </c>
      <c r="M1101" s="9">
        <f>Table2[[#This Row],[Post-Training Score]]-Table2[[#This Row],[Pre-Training Score]]</f>
        <v>17.900000000000006</v>
      </c>
      <c r="N1101" s="13">
        <f>(Table2[[#This Row],[Score Improvement]]/Table2[[#This Row],[Pre-Training Score]])</f>
        <v>0.29344262295081974</v>
      </c>
    </row>
    <row r="1102" spans="1:14" x14ac:dyDescent="0.25">
      <c r="A1102" t="s">
        <v>12924</v>
      </c>
      <c r="B1102" t="s">
        <v>12922</v>
      </c>
      <c r="C1102" t="s">
        <v>30</v>
      </c>
      <c r="D1102" s="1">
        <v>45305</v>
      </c>
      <c r="E1102">
        <v>2</v>
      </c>
      <c r="F1102" t="s">
        <v>9126</v>
      </c>
      <c r="G1102" t="s">
        <v>100</v>
      </c>
      <c r="H1102" t="s">
        <v>32</v>
      </c>
      <c r="I1102">
        <v>1500</v>
      </c>
      <c r="J1102" t="s">
        <v>12894</v>
      </c>
      <c r="K1102">
        <v>49.9</v>
      </c>
      <c r="L1102">
        <v>59</v>
      </c>
      <c r="M1102" s="9">
        <f>Table2[[#This Row],[Post-Training Score]]-Table2[[#This Row],[Pre-Training Score]]</f>
        <v>9.1000000000000014</v>
      </c>
      <c r="N1102" s="13">
        <f>(Table2[[#This Row],[Score Improvement]]/Table2[[#This Row],[Pre-Training Score]])</f>
        <v>0.18236472945891788</v>
      </c>
    </row>
    <row r="1103" spans="1:14" x14ac:dyDescent="0.25">
      <c r="A1103" t="s">
        <v>12924</v>
      </c>
      <c r="B1103" t="s">
        <v>12922</v>
      </c>
      <c r="C1103" t="s">
        <v>30</v>
      </c>
      <c r="D1103" s="1">
        <v>45305</v>
      </c>
      <c r="E1103">
        <v>2</v>
      </c>
      <c r="F1103" t="s">
        <v>2980</v>
      </c>
      <c r="G1103" t="s">
        <v>43</v>
      </c>
      <c r="H1103" t="s">
        <v>45</v>
      </c>
      <c r="I1103">
        <v>1500</v>
      </c>
      <c r="J1103" t="s">
        <v>12894</v>
      </c>
      <c r="K1103">
        <v>68.2</v>
      </c>
      <c r="L1103">
        <v>83.6</v>
      </c>
      <c r="M1103" s="9">
        <f>Table2[[#This Row],[Post-Training Score]]-Table2[[#This Row],[Pre-Training Score]]</f>
        <v>15.399999999999991</v>
      </c>
      <c r="N1103" s="13">
        <f>(Table2[[#This Row],[Score Improvement]]/Table2[[#This Row],[Pre-Training Score]])</f>
        <v>0.22580645161290308</v>
      </c>
    </row>
    <row r="1104" spans="1:14" x14ac:dyDescent="0.25">
      <c r="A1104" t="s">
        <v>12924</v>
      </c>
      <c r="B1104" t="s">
        <v>12922</v>
      </c>
      <c r="C1104" t="s">
        <v>30</v>
      </c>
      <c r="D1104" s="1">
        <v>45305</v>
      </c>
      <c r="E1104">
        <v>2</v>
      </c>
      <c r="F1104" t="s">
        <v>1386</v>
      </c>
      <c r="G1104" t="s">
        <v>86</v>
      </c>
      <c r="H1104" t="s">
        <v>45</v>
      </c>
      <c r="I1104">
        <v>1500</v>
      </c>
      <c r="J1104" t="s">
        <v>12894</v>
      </c>
      <c r="K1104">
        <v>66.8</v>
      </c>
      <c r="L1104">
        <v>88</v>
      </c>
      <c r="M1104" s="9">
        <f>Table2[[#This Row],[Post-Training Score]]-Table2[[#This Row],[Pre-Training Score]]</f>
        <v>21.200000000000003</v>
      </c>
      <c r="N1104" s="13">
        <f>(Table2[[#This Row],[Score Improvement]]/Table2[[#This Row],[Pre-Training Score]])</f>
        <v>0.3173652694610779</v>
      </c>
    </row>
    <row r="1105" spans="1:14" x14ac:dyDescent="0.25">
      <c r="A1105" t="s">
        <v>12924</v>
      </c>
      <c r="B1105" t="s">
        <v>12922</v>
      </c>
      <c r="C1105" t="s">
        <v>30</v>
      </c>
      <c r="D1105" s="1">
        <v>45305</v>
      </c>
      <c r="E1105">
        <v>2</v>
      </c>
      <c r="F1105" t="s">
        <v>3333</v>
      </c>
      <c r="G1105" t="s">
        <v>79</v>
      </c>
      <c r="H1105" t="s">
        <v>21</v>
      </c>
      <c r="I1105">
        <v>1500</v>
      </c>
      <c r="J1105" t="s">
        <v>12895</v>
      </c>
      <c r="M1105" s="9">
        <f>Table2[[#This Row],[Post-Training Score]]-Table2[[#This Row],[Pre-Training Score]]</f>
        <v>0</v>
      </c>
      <c r="N1105" s="13" t="e">
        <f>(Table2[[#This Row],[Score Improvement]]/Table2[[#This Row],[Pre-Training Score]])</f>
        <v>#DIV/0!</v>
      </c>
    </row>
    <row r="1106" spans="1:14" x14ac:dyDescent="0.25">
      <c r="A1106" t="s">
        <v>12924</v>
      </c>
      <c r="B1106" t="s">
        <v>12922</v>
      </c>
      <c r="C1106" t="s">
        <v>30</v>
      </c>
      <c r="D1106" s="1">
        <v>45305</v>
      </c>
      <c r="E1106">
        <v>2</v>
      </c>
      <c r="F1106" t="s">
        <v>8444</v>
      </c>
      <c r="G1106" t="s">
        <v>69</v>
      </c>
      <c r="H1106" t="s">
        <v>45</v>
      </c>
      <c r="I1106">
        <v>1500</v>
      </c>
      <c r="J1106" t="s">
        <v>12894</v>
      </c>
      <c r="K1106">
        <v>48.3</v>
      </c>
      <c r="L1106">
        <v>59.5</v>
      </c>
      <c r="M1106" s="9">
        <f>Table2[[#This Row],[Post-Training Score]]-Table2[[#This Row],[Pre-Training Score]]</f>
        <v>11.200000000000003</v>
      </c>
      <c r="N1106" s="13">
        <f>(Table2[[#This Row],[Score Improvement]]/Table2[[#This Row],[Pre-Training Score]])</f>
        <v>0.23188405797101458</v>
      </c>
    </row>
    <row r="1107" spans="1:14" x14ac:dyDescent="0.25">
      <c r="A1107" t="s">
        <v>12924</v>
      </c>
      <c r="B1107" t="s">
        <v>12922</v>
      </c>
      <c r="C1107" t="s">
        <v>30</v>
      </c>
      <c r="D1107" s="1">
        <v>45305</v>
      </c>
      <c r="E1107">
        <v>2</v>
      </c>
      <c r="F1107" t="s">
        <v>10066</v>
      </c>
      <c r="G1107" t="s">
        <v>30</v>
      </c>
      <c r="H1107" t="s">
        <v>137</v>
      </c>
      <c r="I1107">
        <v>1500</v>
      </c>
      <c r="J1107" t="s">
        <v>12894</v>
      </c>
      <c r="K1107">
        <v>50</v>
      </c>
      <c r="L1107">
        <v>69.3</v>
      </c>
      <c r="M1107" s="9">
        <f>Table2[[#This Row],[Post-Training Score]]-Table2[[#This Row],[Pre-Training Score]]</f>
        <v>19.299999999999997</v>
      </c>
      <c r="N1107" s="13">
        <f>(Table2[[#This Row],[Score Improvement]]/Table2[[#This Row],[Pre-Training Score]])</f>
        <v>0.38599999999999995</v>
      </c>
    </row>
    <row r="1108" spans="1:14" x14ac:dyDescent="0.25">
      <c r="A1108" t="s">
        <v>12924</v>
      </c>
      <c r="B1108" t="s">
        <v>12922</v>
      </c>
      <c r="C1108" t="s">
        <v>30</v>
      </c>
      <c r="D1108" s="1">
        <v>45305</v>
      </c>
      <c r="E1108">
        <v>2</v>
      </c>
      <c r="F1108" t="s">
        <v>6006</v>
      </c>
      <c r="G1108" t="s">
        <v>121</v>
      </c>
      <c r="H1108" t="s">
        <v>61</v>
      </c>
      <c r="I1108">
        <v>1500</v>
      </c>
      <c r="J1108" t="s">
        <v>12895</v>
      </c>
      <c r="M1108" s="9">
        <f>Table2[[#This Row],[Post-Training Score]]-Table2[[#This Row],[Pre-Training Score]]</f>
        <v>0</v>
      </c>
      <c r="N1108" s="13" t="e">
        <f>(Table2[[#This Row],[Score Improvement]]/Table2[[#This Row],[Pre-Training Score]])</f>
        <v>#DIV/0!</v>
      </c>
    </row>
    <row r="1109" spans="1:14" x14ac:dyDescent="0.25">
      <c r="A1109" t="s">
        <v>12924</v>
      </c>
      <c r="B1109" t="s">
        <v>12922</v>
      </c>
      <c r="C1109" t="s">
        <v>30</v>
      </c>
      <c r="D1109" s="1">
        <v>45305</v>
      </c>
      <c r="E1109">
        <v>2</v>
      </c>
      <c r="F1109" t="s">
        <v>8997</v>
      </c>
      <c r="G1109" t="s">
        <v>121</v>
      </c>
      <c r="H1109" t="s">
        <v>21</v>
      </c>
      <c r="I1109">
        <v>1500</v>
      </c>
      <c r="J1109" t="s">
        <v>12894</v>
      </c>
      <c r="K1109">
        <v>70.3</v>
      </c>
      <c r="L1109">
        <v>93.8</v>
      </c>
      <c r="M1109" s="9">
        <f>Table2[[#This Row],[Post-Training Score]]-Table2[[#This Row],[Pre-Training Score]]</f>
        <v>23.5</v>
      </c>
      <c r="N1109" s="13">
        <f>(Table2[[#This Row],[Score Improvement]]/Table2[[#This Row],[Pre-Training Score]])</f>
        <v>0.33428165007112376</v>
      </c>
    </row>
    <row r="1110" spans="1:14" x14ac:dyDescent="0.25">
      <c r="A1110" t="s">
        <v>12924</v>
      </c>
      <c r="B1110" t="s">
        <v>12922</v>
      </c>
      <c r="C1110" t="s">
        <v>30</v>
      </c>
      <c r="D1110" s="1">
        <v>45305</v>
      </c>
      <c r="E1110">
        <v>2</v>
      </c>
      <c r="F1110" t="s">
        <v>10031</v>
      </c>
      <c r="G1110" t="s">
        <v>136</v>
      </c>
      <c r="H1110" t="s">
        <v>32</v>
      </c>
      <c r="I1110">
        <v>1500</v>
      </c>
      <c r="J1110" t="s">
        <v>12894</v>
      </c>
      <c r="K1110">
        <v>64.5</v>
      </c>
      <c r="L1110">
        <v>81.5</v>
      </c>
      <c r="M1110" s="9">
        <f>Table2[[#This Row],[Post-Training Score]]-Table2[[#This Row],[Pre-Training Score]]</f>
        <v>17</v>
      </c>
      <c r="N1110" s="13">
        <f>(Table2[[#This Row],[Score Improvement]]/Table2[[#This Row],[Pre-Training Score]])</f>
        <v>0.26356589147286824</v>
      </c>
    </row>
    <row r="1111" spans="1:14" x14ac:dyDescent="0.25">
      <c r="A1111" t="s">
        <v>12924</v>
      </c>
      <c r="B1111" t="s">
        <v>12922</v>
      </c>
      <c r="C1111" t="s">
        <v>30</v>
      </c>
      <c r="D1111" s="1">
        <v>45305</v>
      </c>
      <c r="E1111">
        <v>2</v>
      </c>
      <c r="F1111" t="s">
        <v>9398</v>
      </c>
      <c r="G1111" t="s">
        <v>43</v>
      </c>
      <c r="H1111" t="s">
        <v>93</v>
      </c>
      <c r="I1111">
        <v>1500</v>
      </c>
      <c r="J1111" t="s">
        <v>12894</v>
      </c>
      <c r="K1111">
        <v>68.900000000000006</v>
      </c>
      <c r="L1111">
        <v>92.3</v>
      </c>
      <c r="M1111" s="9">
        <f>Table2[[#This Row],[Post-Training Score]]-Table2[[#This Row],[Pre-Training Score]]</f>
        <v>23.399999999999991</v>
      </c>
      <c r="N1111" s="13">
        <f>(Table2[[#This Row],[Score Improvement]]/Table2[[#This Row],[Pre-Training Score]])</f>
        <v>0.33962264150943383</v>
      </c>
    </row>
    <row r="1112" spans="1:14" x14ac:dyDescent="0.25">
      <c r="A1112" t="s">
        <v>12924</v>
      </c>
      <c r="B1112" t="s">
        <v>12922</v>
      </c>
      <c r="C1112" t="s">
        <v>30</v>
      </c>
      <c r="D1112" s="1">
        <v>45305</v>
      </c>
      <c r="E1112">
        <v>2</v>
      </c>
      <c r="F1112" t="s">
        <v>10855</v>
      </c>
      <c r="G1112" t="s">
        <v>43</v>
      </c>
      <c r="H1112" t="s">
        <v>21</v>
      </c>
      <c r="I1112">
        <v>1500</v>
      </c>
      <c r="J1112" t="s">
        <v>12894</v>
      </c>
      <c r="K1112">
        <v>66.400000000000006</v>
      </c>
      <c r="L1112">
        <v>88.5</v>
      </c>
      <c r="M1112" s="9">
        <f>Table2[[#This Row],[Post-Training Score]]-Table2[[#This Row],[Pre-Training Score]]</f>
        <v>22.099999999999994</v>
      </c>
      <c r="N1112" s="13">
        <f>(Table2[[#This Row],[Score Improvement]]/Table2[[#This Row],[Pre-Training Score]])</f>
        <v>0.33283132530120468</v>
      </c>
    </row>
    <row r="1113" spans="1:14" x14ac:dyDescent="0.25">
      <c r="A1113" t="s">
        <v>12924</v>
      </c>
      <c r="B1113" t="s">
        <v>12922</v>
      </c>
      <c r="C1113" t="s">
        <v>30</v>
      </c>
      <c r="D1113" s="1">
        <v>45305</v>
      </c>
      <c r="E1113">
        <v>2</v>
      </c>
      <c r="F1113" t="s">
        <v>772</v>
      </c>
      <c r="G1113" t="s">
        <v>43</v>
      </c>
      <c r="H1113" t="s">
        <v>61</v>
      </c>
      <c r="I1113">
        <v>1500</v>
      </c>
      <c r="J1113" t="s">
        <v>12894</v>
      </c>
      <c r="K1113">
        <v>69.400000000000006</v>
      </c>
      <c r="L1113">
        <v>77.5</v>
      </c>
      <c r="M1113" s="9">
        <f>Table2[[#This Row],[Post-Training Score]]-Table2[[#This Row],[Pre-Training Score]]</f>
        <v>8.0999999999999943</v>
      </c>
      <c r="N1113" s="13">
        <f>(Table2[[#This Row],[Score Improvement]]/Table2[[#This Row],[Pre-Training Score]])</f>
        <v>0.11671469740633997</v>
      </c>
    </row>
    <row r="1114" spans="1:14" x14ac:dyDescent="0.25">
      <c r="A1114" t="s">
        <v>12924</v>
      </c>
      <c r="B1114" t="s">
        <v>12922</v>
      </c>
      <c r="C1114" t="s">
        <v>30</v>
      </c>
      <c r="D1114" s="1">
        <v>45305</v>
      </c>
      <c r="E1114">
        <v>2</v>
      </c>
      <c r="F1114" t="s">
        <v>4515</v>
      </c>
      <c r="G1114" t="s">
        <v>19</v>
      </c>
      <c r="H1114" t="s">
        <v>145</v>
      </c>
      <c r="I1114">
        <v>1500</v>
      </c>
      <c r="J1114" t="s">
        <v>12894</v>
      </c>
      <c r="K1114">
        <v>67.2</v>
      </c>
      <c r="L1114">
        <v>83.3</v>
      </c>
      <c r="M1114" s="9">
        <f>Table2[[#This Row],[Post-Training Score]]-Table2[[#This Row],[Pre-Training Score]]</f>
        <v>16.099999999999994</v>
      </c>
      <c r="N1114" s="13">
        <f>(Table2[[#This Row],[Score Improvement]]/Table2[[#This Row],[Pre-Training Score]])</f>
        <v>0.23958333333333323</v>
      </c>
    </row>
    <row r="1115" spans="1:14" x14ac:dyDescent="0.25">
      <c r="A1115" t="s">
        <v>12924</v>
      </c>
      <c r="B1115" t="s">
        <v>12922</v>
      </c>
      <c r="C1115" t="s">
        <v>30</v>
      </c>
      <c r="D1115" s="1">
        <v>45305</v>
      </c>
      <c r="E1115">
        <v>2</v>
      </c>
      <c r="F1115" t="s">
        <v>6356</v>
      </c>
      <c r="G1115" t="s">
        <v>100</v>
      </c>
      <c r="H1115" t="s">
        <v>45</v>
      </c>
      <c r="I1115">
        <v>1500</v>
      </c>
      <c r="J1115" t="s">
        <v>12894</v>
      </c>
      <c r="K1115">
        <v>48.8</v>
      </c>
      <c r="L1115">
        <v>57.5</v>
      </c>
      <c r="M1115" s="9">
        <f>Table2[[#This Row],[Post-Training Score]]-Table2[[#This Row],[Pre-Training Score]]</f>
        <v>8.7000000000000028</v>
      </c>
      <c r="N1115" s="13">
        <f>(Table2[[#This Row],[Score Improvement]]/Table2[[#This Row],[Pre-Training Score]])</f>
        <v>0.17827868852459022</v>
      </c>
    </row>
    <row r="1116" spans="1:14" x14ac:dyDescent="0.25">
      <c r="A1116" t="s">
        <v>12925</v>
      </c>
      <c r="B1116" t="s">
        <v>12926</v>
      </c>
      <c r="C1116" t="s">
        <v>12899</v>
      </c>
      <c r="D1116" s="1">
        <v>45526</v>
      </c>
      <c r="E1116">
        <v>1</v>
      </c>
      <c r="F1116" t="s">
        <v>653</v>
      </c>
      <c r="G1116" t="s">
        <v>73</v>
      </c>
      <c r="H1116" t="s">
        <v>45</v>
      </c>
      <c r="I1116">
        <v>700</v>
      </c>
      <c r="J1116" t="s">
        <v>12894</v>
      </c>
      <c r="K1116">
        <v>71</v>
      </c>
      <c r="L1116">
        <v>72</v>
      </c>
      <c r="M1116" s="9">
        <f>Table2[[#This Row],[Post-Training Score]]-Table2[[#This Row],[Pre-Training Score]]</f>
        <v>1</v>
      </c>
      <c r="N1116" s="13">
        <f>(Table2[[#This Row],[Score Improvement]]/Table2[[#This Row],[Pre-Training Score]])</f>
        <v>1.4084507042253521E-2</v>
      </c>
    </row>
    <row r="1117" spans="1:14" x14ac:dyDescent="0.25">
      <c r="A1117" t="s">
        <v>12925</v>
      </c>
      <c r="B1117" t="s">
        <v>12926</v>
      </c>
      <c r="C1117" t="s">
        <v>12899</v>
      </c>
      <c r="D1117" s="1">
        <v>45526</v>
      </c>
      <c r="E1117">
        <v>1</v>
      </c>
      <c r="F1117" t="s">
        <v>7741</v>
      </c>
      <c r="G1117" t="s">
        <v>30</v>
      </c>
      <c r="H1117" t="s">
        <v>32</v>
      </c>
      <c r="I1117">
        <v>700</v>
      </c>
      <c r="J1117" t="s">
        <v>12894</v>
      </c>
      <c r="K1117">
        <v>64.3</v>
      </c>
      <c r="L1117">
        <v>66</v>
      </c>
      <c r="M1117" s="9">
        <f>Table2[[#This Row],[Post-Training Score]]-Table2[[#This Row],[Pre-Training Score]]</f>
        <v>1.7000000000000028</v>
      </c>
      <c r="N1117" s="13">
        <f>(Table2[[#This Row],[Score Improvement]]/Table2[[#This Row],[Pre-Training Score]])</f>
        <v>2.6438569206842968E-2</v>
      </c>
    </row>
    <row r="1118" spans="1:14" x14ac:dyDescent="0.25">
      <c r="A1118" t="s">
        <v>12925</v>
      </c>
      <c r="B1118" t="s">
        <v>12926</v>
      </c>
      <c r="C1118" t="s">
        <v>12899</v>
      </c>
      <c r="D1118" s="1">
        <v>45526</v>
      </c>
      <c r="E1118">
        <v>1</v>
      </c>
      <c r="F1118" t="s">
        <v>9570</v>
      </c>
      <c r="G1118" t="s">
        <v>19</v>
      </c>
      <c r="H1118" t="s">
        <v>145</v>
      </c>
      <c r="I1118">
        <v>700</v>
      </c>
      <c r="J1118" t="s">
        <v>12894</v>
      </c>
      <c r="K1118">
        <v>58.4</v>
      </c>
      <c r="L1118" s="9">
        <v>66</v>
      </c>
      <c r="M1118" s="9">
        <f>Table2[[#This Row],[Post-Training Score]]-Table2[[#This Row],[Pre-Training Score]]</f>
        <v>7.6000000000000014</v>
      </c>
      <c r="N1118" s="13">
        <f>(Table2[[#This Row],[Score Improvement]]/Table2[[#This Row],[Pre-Training Score]])</f>
        <v>0.13013698630136988</v>
      </c>
    </row>
    <row r="1119" spans="1:14" x14ac:dyDescent="0.25">
      <c r="A1119" t="s">
        <v>12925</v>
      </c>
      <c r="B1119" t="s">
        <v>12926</v>
      </c>
      <c r="C1119" t="s">
        <v>12899</v>
      </c>
      <c r="D1119" s="1">
        <v>45526</v>
      </c>
      <c r="E1119">
        <v>1</v>
      </c>
      <c r="F1119" t="s">
        <v>4900</v>
      </c>
      <c r="G1119" t="s">
        <v>19</v>
      </c>
      <c r="H1119" t="s">
        <v>232</v>
      </c>
      <c r="I1119">
        <v>700</v>
      </c>
      <c r="J1119" t="s">
        <v>12894</v>
      </c>
      <c r="K1119">
        <v>60.2</v>
      </c>
      <c r="L1119">
        <v>73.400000000000006</v>
      </c>
      <c r="M1119" s="9">
        <f>Table2[[#This Row],[Post-Training Score]]-Table2[[#This Row],[Pre-Training Score]]</f>
        <v>13.200000000000003</v>
      </c>
      <c r="N1119" s="13">
        <f>(Table2[[#This Row],[Score Improvement]]/Table2[[#This Row],[Pre-Training Score]])</f>
        <v>0.21926910299003327</v>
      </c>
    </row>
    <row r="1120" spans="1:14" x14ac:dyDescent="0.25">
      <c r="A1120" t="s">
        <v>12925</v>
      </c>
      <c r="B1120" t="s">
        <v>12926</v>
      </c>
      <c r="C1120" t="s">
        <v>12899</v>
      </c>
      <c r="D1120" s="1">
        <v>45526</v>
      </c>
      <c r="E1120">
        <v>1</v>
      </c>
      <c r="F1120" t="s">
        <v>6198</v>
      </c>
      <c r="G1120" t="s">
        <v>73</v>
      </c>
      <c r="H1120" t="s">
        <v>93</v>
      </c>
      <c r="I1120">
        <v>700</v>
      </c>
      <c r="J1120" t="s">
        <v>12894</v>
      </c>
      <c r="K1120">
        <v>65</v>
      </c>
      <c r="L1120">
        <v>70.5</v>
      </c>
      <c r="M1120" s="9">
        <f>Table2[[#This Row],[Post-Training Score]]-Table2[[#This Row],[Pre-Training Score]]</f>
        <v>5.5</v>
      </c>
      <c r="N1120" s="13">
        <f>(Table2[[#This Row],[Score Improvement]]/Table2[[#This Row],[Pre-Training Score]])</f>
        <v>8.461538461538462E-2</v>
      </c>
    </row>
    <row r="1121" spans="1:14" x14ac:dyDescent="0.25">
      <c r="A1121" t="s">
        <v>12925</v>
      </c>
      <c r="B1121" t="s">
        <v>12926</v>
      </c>
      <c r="C1121" t="s">
        <v>12899</v>
      </c>
      <c r="D1121" s="1">
        <v>45526</v>
      </c>
      <c r="E1121">
        <v>1</v>
      </c>
      <c r="F1121" t="s">
        <v>8548</v>
      </c>
      <c r="G1121" t="s">
        <v>79</v>
      </c>
      <c r="H1121" t="s">
        <v>45</v>
      </c>
      <c r="I1121">
        <v>700</v>
      </c>
      <c r="J1121" t="s">
        <v>12894</v>
      </c>
      <c r="K1121">
        <v>46.2</v>
      </c>
      <c r="L1121">
        <v>54.3</v>
      </c>
      <c r="M1121" s="9">
        <f>Table2[[#This Row],[Post-Training Score]]-Table2[[#This Row],[Pre-Training Score]]</f>
        <v>8.0999999999999943</v>
      </c>
      <c r="N1121" s="13">
        <f>(Table2[[#This Row],[Score Improvement]]/Table2[[#This Row],[Pre-Training Score]])</f>
        <v>0.17532467532467519</v>
      </c>
    </row>
    <row r="1122" spans="1:14" x14ac:dyDescent="0.25">
      <c r="A1122" t="s">
        <v>12925</v>
      </c>
      <c r="B1122" t="s">
        <v>12926</v>
      </c>
      <c r="C1122" t="s">
        <v>12899</v>
      </c>
      <c r="D1122" s="1">
        <v>45526</v>
      </c>
      <c r="E1122">
        <v>1</v>
      </c>
      <c r="F1122" t="s">
        <v>10932</v>
      </c>
      <c r="G1122" t="s">
        <v>69</v>
      </c>
      <c r="H1122" t="s">
        <v>32</v>
      </c>
      <c r="I1122">
        <v>700</v>
      </c>
      <c r="J1122" t="s">
        <v>12894</v>
      </c>
      <c r="K1122">
        <v>54.5</v>
      </c>
      <c r="L1122">
        <v>74.3</v>
      </c>
      <c r="M1122" s="9">
        <f>Table2[[#This Row],[Post-Training Score]]-Table2[[#This Row],[Pre-Training Score]]</f>
        <v>19.799999999999997</v>
      </c>
      <c r="N1122" s="13">
        <f>(Table2[[#This Row],[Score Improvement]]/Table2[[#This Row],[Pre-Training Score]])</f>
        <v>0.36330275229357795</v>
      </c>
    </row>
    <row r="1123" spans="1:14" x14ac:dyDescent="0.25">
      <c r="A1123" t="s">
        <v>12925</v>
      </c>
      <c r="B1123" t="s">
        <v>12926</v>
      </c>
      <c r="C1123" t="s">
        <v>12899</v>
      </c>
      <c r="D1123" s="1">
        <v>45526</v>
      </c>
      <c r="E1123">
        <v>1</v>
      </c>
      <c r="F1123" t="s">
        <v>9330</v>
      </c>
      <c r="G1123" t="s">
        <v>30</v>
      </c>
      <c r="H1123" t="s">
        <v>61</v>
      </c>
      <c r="I1123">
        <v>700</v>
      </c>
      <c r="J1123" t="s">
        <v>12894</v>
      </c>
      <c r="K1123">
        <v>67.5</v>
      </c>
      <c r="L1123" s="9">
        <v>73.3</v>
      </c>
      <c r="M1123" s="9">
        <f>Table2[[#This Row],[Post-Training Score]]-Table2[[#This Row],[Pre-Training Score]]</f>
        <v>5.7999999999999972</v>
      </c>
      <c r="N1123" s="13">
        <f>(Table2[[#This Row],[Score Improvement]]/Table2[[#This Row],[Pre-Training Score]])</f>
        <v>8.5925925925925878E-2</v>
      </c>
    </row>
    <row r="1124" spans="1:14" x14ac:dyDescent="0.25">
      <c r="A1124" t="s">
        <v>12925</v>
      </c>
      <c r="B1124" t="s">
        <v>12926</v>
      </c>
      <c r="C1124" t="s">
        <v>12899</v>
      </c>
      <c r="D1124" s="1">
        <v>45526</v>
      </c>
      <c r="E1124">
        <v>1</v>
      </c>
      <c r="F1124" t="s">
        <v>9848</v>
      </c>
      <c r="G1124" t="s">
        <v>136</v>
      </c>
      <c r="H1124" t="s">
        <v>61</v>
      </c>
      <c r="I1124">
        <v>700</v>
      </c>
      <c r="J1124" t="s">
        <v>12894</v>
      </c>
      <c r="K1124">
        <v>48.8</v>
      </c>
      <c r="L1124">
        <v>56.1</v>
      </c>
      <c r="M1124" s="9">
        <f>Table2[[#This Row],[Post-Training Score]]-Table2[[#This Row],[Pre-Training Score]]</f>
        <v>7.3000000000000043</v>
      </c>
      <c r="N1124" s="13">
        <f>(Table2[[#This Row],[Score Improvement]]/Table2[[#This Row],[Pre-Training Score]])</f>
        <v>0.14959016393442631</v>
      </c>
    </row>
    <row r="1125" spans="1:14" x14ac:dyDescent="0.25">
      <c r="A1125" t="s">
        <v>12925</v>
      </c>
      <c r="B1125" t="s">
        <v>12926</v>
      </c>
      <c r="C1125" t="s">
        <v>12899</v>
      </c>
      <c r="D1125" s="1">
        <v>45526</v>
      </c>
      <c r="E1125">
        <v>1</v>
      </c>
      <c r="F1125" t="s">
        <v>7447</v>
      </c>
      <c r="G1125" t="s">
        <v>136</v>
      </c>
      <c r="H1125" t="s">
        <v>32</v>
      </c>
      <c r="I1125">
        <v>700</v>
      </c>
      <c r="J1125" t="s">
        <v>12894</v>
      </c>
      <c r="K1125">
        <v>47.7</v>
      </c>
      <c r="L1125">
        <v>52.8</v>
      </c>
      <c r="M1125" s="9">
        <f>Table2[[#This Row],[Post-Training Score]]-Table2[[#This Row],[Pre-Training Score]]</f>
        <v>5.0999999999999943</v>
      </c>
      <c r="N1125" s="13">
        <f>(Table2[[#This Row],[Score Improvement]]/Table2[[#This Row],[Pre-Training Score]])</f>
        <v>0.10691823899371057</v>
      </c>
    </row>
    <row r="1126" spans="1:14" x14ac:dyDescent="0.25">
      <c r="A1126" t="s">
        <v>12925</v>
      </c>
      <c r="B1126" t="s">
        <v>12926</v>
      </c>
      <c r="C1126" t="s">
        <v>12899</v>
      </c>
      <c r="D1126" s="1">
        <v>45526</v>
      </c>
      <c r="E1126">
        <v>1</v>
      </c>
      <c r="F1126" t="s">
        <v>10111</v>
      </c>
      <c r="G1126" t="s">
        <v>43</v>
      </c>
      <c r="H1126" t="s">
        <v>61</v>
      </c>
      <c r="I1126">
        <v>700</v>
      </c>
      <c r="J1126" t="s">
        <v>12894</v>
      </c>
      <c r="K1126">
        <v>45.2</v>
      </c>
      <c r="L1126">
        <v>65</v>
      </c>
      <c r="M1126" s="9">
        <f>Table2[[#This Row],[Post-Training Score]]-Table2[[#This Row],[Pre-Training Score]]</f>
        <v>19.799999999999997</v>
      </c>
      <c r="N1126" s="13">
        <f>(Table2[[#This Row],[Score Improvement]]/Table2[[#This Row],[Pre-Training Score]])</f>
        <v>0.43805309734513265</v>
      </c>
    </row>
    <row r="1127" spans="1:14" x14ac:dyDescent="0.25">
      <c r="A1127" t="s">
        <v>12925</v>
      </c>
      <c r="B1127" t="s">
        <v>12926</v>
      </c>
      <c r="C1127" t="s">
        <v>12899</v>
      </c>
      <c r="D1127" s="1">
        <v>45526</v>
      </c>
      <c r="E1127">
        <v>1</v>
      </c>
      <c r="F1127" t="s">
        <v>1682</v>
      </c>
      <c r="G1127" t="s">
        <v>100</v>
      </c>
      <c r="H1127" t="s">
        <v>45</v>
      </c>
      <c r="I1127">
        <v>700</v>
      </c>
      <c r="J1127" t="s">
        <v>12894</v>
      </c>
      <c r="K1127">
        <v>55.6</v>
      </c>
      <c r="L1127">
        <v>55.8</v>
      </c>
      <c r="M1127" s="9">
        <f>Table2[[#This Row],[Post-Training Score]]-Table2[[#This Row],[Pre-Training Score]]</f>
        <v>0.19999999999999574</v>
      </c>
      <c r="N1127" s="13">
        <f>(Table2[[#This Row],[Score Improvement]]/Table2[[#This Row],[Pre-Training Score]])</f>
        <v>3.5971223021581968E-3</v>
      </c>
    </row>
    <row r="1128" spans="1:14" x14ac:dyDescent="0.25">
      <c r="A1128" t="s">
        <v>12925</v>
      </c>
      <c r="B1128" t="s">
        <v>12926</v>
      </c>
      <c r="C1128" t="s">
        <v>12899</v>
      </c>
      <c r="D1128" s="1">
        <v>45526</v>
      </c>
      <c r="E1128">
        <v>1</v>
      </c>
      <c r="F1128" t="s">
        <v>2415</v>
      </c>
      <c r="G1128" t="s">
        <v>73</v>
      </c>
      <c r="H1128" t="s">
        <v>32</v>
      </c>
      <c r="I1128">
        <v>700</v>
      </c>
      <c r="J1128" t="s">
        <v>12894</v>
      </c>
      <c r="K1128">
        <v>41.8</v>
      </c>
      <c r="L1128">
        <v>75.8</v>
      </c>
      <c r="M1128" s="9">
        <f>Table2[[#This Row],[Post-Training Score]]-Table2[[#This Row],[Pre-Training Score]]</f>
        <v>34</v>
      </c>
      <c r="N1128" s="13">
        <f>(Table2[[#This Row],[Score Improvement]]/Table2[[#This Row],[Pre-Training Score]])</f>
        <v>0.8133971291866029</v>
      </c>
    </row>
    <row r="1129" spans="1:14" x14ac:dyDescent="0.25">
      <c r="A1129" t="s">
        <v>12925</v>
      </c>
      <c r="B1129" t="s">
        <v>12926</v>
      </c>
      <c r="C1129" t="s">
        <v>12899</v>
      </c>
      <c r="D1129" s="1">
        <v>45526</v>
      </c>
      <c r="E1129">
        <v>1</v>
      </c>
      <c r="F1129" t="s">
        <v>7256</v>
      </c>
      <c r="G1129" t="s">
        <v>43</v>
      </c>
      <c r="H1129" t="s">
        <v>61</v>
      </c>
      <c r="I1129">
        <v>700</v>
      </c>
      <c r="J1129" t="s">
        <v>12894</v>
      </c>
      <c r="K1129">
        <v>66.900000000000006</v>
      </c>
      <c r="L1129">
        <v>76.400000000000006</v>
      </c>
      <c r="M1129" s="9">
        <f>Table2[[#This Row],[Post-Training Score]]-Table2[[#This Row],[Pre-Training Score]]</f>
        <v>9.5</v>
      </c>
      <c r="N1129" s="13">
        <f>(Table2[[#This Row],[Score Improvement]]/Table2[[#This Row],[Pre-Training Score]])</f>
        <v>0.1420029895366218</v>
      </c>
    </row>
    <row r="1130" spans="1:14" x14ac:dyDescent="0.25">
      <c r="A1130" t="s">
        <v>12925</v>
      </c>
      <c r="B1130" t="s">
        <v>12926</v>
      </c>
      <c r="C1130" t="s">
        <v>12899</v>
      </c>
      <c r="D1130" s="1">
        <v>45526</v>
      </c>
      <c r="E1130">
        <v>1</v>
      </c>
      <c r="F1130" t="s">
        <v>6412</v>
      </c>
      <c r="G1130" t="s">
        <v>136</v>
      </c>
      <c r="H1130" t="s">
        <v>61</v>
      </c>
      <c r="I1130">
        <v>700</v>
      </c>
      <c r="J1130" t="s">
        <v>12895</v>
      </c>
      <c r="M1130" s="9">
        <f>Table2[[#This Row],[Post-Training Score]]-Table2[[#This Row],[Pre-Training Score]]</f>
        <v>0</v>
      </c>
      <c r="N1130" s="13" t="e">
        <f>(Table2[[#This Row],[Score Improvement]]/Table2[[#This Row],[Pre-Training Score]])</f>
        <v>#DIV/0!</v>
      </c>
    </row>
    <row r="1131" spans="1:14" x14ac:dyDescent="0.25">
      <c r="A1131" t="s">
        <v>12925</v>
      </c>
      <c r="B1131" t="s">
        <v>12926</v>
      </c>
      <c r="C1131" t="s">
        <v>12899</v>
      </c>
      <c r="D1131" s="1">
        <v>45526</v>
      </c>
      <c r="E1131">
        <v>1</v>
      </c>
      <c r="F1131" t="s">
        <v>3631</v>
      </c>
      <c r="G1131" t="s">
        <v>100</v>
      </c>
      <c r="H1131" t="s">
        <v>21</v>
      </c>
      <c r="I1131">
        <v>700</v>
      </c>
      <c r="J1131" t="s">
        <v>12894</v>
      </c>
      <c r="K1131">
        <v>68.900000000000006</v>
      </c>
      <c r="L1131">
        <v>70</v>
      </c>
      <c r="M1131" s="9">
        <f>Table2[[#This Row],[Post-Training Score]]-Table2[[#This Row],[Pre-Training Score]]</f>
        <v>1.0999999999999943</v>
      </c>
      <c r="N1131" s="13">
        <f>(Table2[[#This Row],[Score Improvement]]/Table2[[#This Row],[Pre-Training Score]])</f>
        <v>1.5965166908563051E-2</v>
      </c>
    </row>
    <row r="1132" spans="1:14" x14ac:dyDescent="0.25">
      <c r="A1132" t="s">
        <v>12925</v>
      </c>
      <c r="B1132" t="s">
        <v>12926</v>
      </c>
      <c r="C1132" t="s">
        <v>12899</v>
      </c>
      <c r="D1132" s="1">
        <v>45526</v>
      </c>
      <c r="E1132">
        <v>1</v>
      </c>
      <c r="F1132" t="s">
        <v>3265</v>
      </c>
      <c r="G1132" t="s">
        <v>79</v>
      </c>
      <c r="H1132" t="s">
        <v>21</v>
      </c>
      <c r="I1132">
        <v>700</v>
      </c>
      <c r="J1132" t="s">
        <v>12894</v>
      </c>
      <c r="K1132">
        <v>55</v>
      </c>
      <c r="L1132">
        <v>67.8</v>
      </c>
      <c r="M1132" s="9">
        <f>Table2[[#This Row],[Post-Training Score]]-Table2[[#This Row],[Pre-Training Score]]</f>
        <v>12.799999999999997</v>
      </c>
      <c r="N1132" s="13">
        <f>(Table2[[#This Row],[Score Improvement]]/Table2[[#This Row],[Pre-Training Score]])</f>
        <v>0.23272727272727267</v>
      </c>
    </row>
    <row r="1133" spans="1:14" x14ac:dyDescent="0.25">
      <c r="A1133" t="s">
        <v>12925</v>
      </c>
      <c r="B1133" t="s">
        <v>12926</v>
      </c>
      <c r="C1133" t="s">
        <v>12899</v>
      </c>
      <c r="D1133" s="1">
        <v>45526</v>
      </c>
      <c r="E1133">
        <v>1</v>
      </c>
      <c r="F1133" t="s">
        <v>10491</v>
      </c>
      <c r="G1133" t="s">
        <v>69</v>
      </c>
      <c r="H1133" t="s">
        <v>93</v>
      </c>
      <c r="I1133">
        <v>700</v>
      </c>
      <c r="J1133" t="s">
        <v>12894</v>
      </c>
      <c r="K1133">
        <v>42.3</v>
      </c>
      <c r="L1133">
        <v>51.7</v>
      </c>
      <c r="M1133" s="9">
        <f>Table2[[#This Row],[Post-Training Score]]-Table2[[#This Row],[Pre-Training Score]]</f>
        <v>9.4000000000000057</v>
      </c>
      <c r="N1133" s="13">
        <f>(Table2[[#This Row],[Score Improvement]]/Table2[[#This Row],[Pre-Training Score]])</f>
        <v>0.22222222222222238</v>
      </c>
    </row>
    <row r="1134" spans="1:14" x14ac:dyDescent="0.25">
      <c r="A1134" t="s">
        <v>12925</v>
      </c>
      <c r="B1134" t="s">
        <v>12926</v>
      </c>
      <c r="C1134" t="s">
        <v>12899</v>
      </c>
      <c r="D1134" s="1">
        <v>45526</v>
      </c>
      <c r="E1134">
        <v>1</v>
      </c>
      <c r="F1134" t="s">
        <v>1159</v>
      </c>
      <c r="G1134" t="s">
        <v>100</v>
      </c>
      <c r="H1134" t="s">
        <v>21</v>
      </c>
      <c r="I1134">
        <v>700</v>
      </c>
      <c r="J1134" t="s">
        <v>12894</v>
      </c>
      <c r="K1134">
        <v>71.3</v>
      </c>
      <c r="L1134">
        <v>87</v>
      </c>
      <c r="M1134" s="9">
        <f>Table2[[#This Row],[Post-Training Score]]-Table2[[#This Row],[Pre-Training Score]]</f>
        <v>15.700000000000003</v>
      </c>
      <c r="N1134" s="13">
        <f>(Table2[[#This Row],[Score Improvement]]/Table2[[#This Row],[Pre-Training Score]])</f>
        <v>0.22019635343618518</v>
      </c>
    </row>
    <row r="1135" spans="1:14" x14ac:dyDescent="0.25">
      <c r="A1135" t="s">
        <v>12925</v>
      </c>
      <c r="B1135" t="s">
        <v>12926</v>
      </c>
      <c r="C1135" t="s">
        <v>12899</v>
      </c>
      <c r="D1135" s="1">
        <v>45526</v>
      </c>
      <c r="E1135">
        <v>1</v>
      </c>
      <c r="F1135" t="s">
        <v>7994</v>
      </c>
      <c r="G1135" t="s">
        <v>136</v>
      </c>
      <c r="H1135" t="s">
        <v>61</v>
      </c>
      <c r="I1135">
        <v>700</v>
      </c>
      <c r="J1135" t="s">
        <v>12894</v>
      </c>
      <c r="K1135">
        <v>52.2</v>
      </c>
      <c r="L1135">
        <v>81.400000000000006</v>
      </c>
      <c r="M1135" s="9">
        <f>Table2[[#This Row],[Post-Training Score]]-Table2[[#This Row],[Pre-Training Score]]</f>
        <v>29.200000000000003</v>
      </c>
      <c r="N1135" s="13">
        <f>(Table2[[#This Row],[Score Improvement]]/Table2[[#This Row],[Pre-Training Score]])</f>
        <v>0.55938697318007669</v>
      </c>
    </row>
    <row r="1136" spans="1:14" x14ac:dyDescent="0.25">
      <c r="A1136" t="s">
        <v>12925</v>
      </c>
      <c r="B1136" t="s">
        <v>12926</v>
      </c>
      <c r="C1136" t="s">
        <v>12899</v>
      </c>
      <c r="D1136" s="1">
        <v>45526</v>
      </c>
      <c r="E1136">
        <v>1</v>
      </c>
      <c r="F1136" t="s">
        <v>8123</v>
      </c>
      <c r="G1136" t="s">
        <v>86</v>
      </c>
      <c r="H1136" t="s">
        <v>45</v>
      </c>
      <c r="I1136">
        <v>700</v>
      </c>
      <c r="J1136" t="s">
        <v>12895</v>
      </c>
      <c r="M1136" s="9">
        <f>Table2[[#This Row],[Post-Training Score]]-Table2[[#This Row],[Pre-Training Score]]</f>
        <v>0</v>
      </c>
      <c r="N1136" s="13" t="e">
        <f>(Table2[[#This Row],[Score Improvement]]/Table2[[#This Row],[Pre-Training Score]])</f>
        <v>#DIV/0!</v>
      </c>
    </row>
    <row r="1137" spans="1:14" x14ac:dyDescent="0.25">
      <c r="A1137" t="s">
        <v>12925</v>
      </c>
      <c r="B1137" t="s">
        <v>12926</v>
      </c>
      <c r="C1137" t="s">
        <v>12899</v>
      </c>
      <c r="D1137" s="1">
        <v>45526</v>
      </c>
      <c r="E1137">
        <v>1</v>
      </c>
      <c r="F1137" t="s">
        <v>10144</v>
      </c>
      <c r="G1137" t="s">
        <v>19</v>
      </c>
      <c r="H1137" t="s">
        <v>145</v>
      </c>
      <c r="I1137">
        <v>700</v>
      </c>
      <c r="J1137" t="s">
        <v>12894</v>
      </c>
      <c r="K1137">
        <v>54.3</v>
      </c>
      <c r="L1137">
        <v>79.2</v>
      </c>
      <c r="M1137" s="9">
        <f>Table2[[#This Row],[Post-Training Score]]-Table2[[#This Row],[Pre-Training Score]]</f>
        <v>24.900000000000006</v>
      </c>
      <c r="N1137" s="13">
        <f>(Table2[[#This Row],[Score Improvement]]/Table2[[#This Row],[Pre-Training Score]])</f>
        <v>0.45856353591160232</v>
      </c>
    </row>
    <row r="1138" spans="1:14" x14ac:dyDescent="0.25">
      <c r="A1138" t="s">
        <v>12925</v>
      </c>
      <c r="B1138" t="s">
        <v>12926</v>
      </c>
      <c r="C1138" t="s">
        <v>12899</v>
      </c>
      <c r="D1138" s="1">
        <v>45526</v>
      </c>
      <c r="E1138">
        <v>1</v>
      </c>
      <c r="F1138" t="s">
        <v>9726</v>
      </c>
      <c r="G1138" t="s">
        <v>73</v>
      </c>
      <c r="H1138" t="s">
        <v>32</v>
      </c>
      <c r="I1138">
        <v>700</v>
      </c>
      <c r="J1138" t="s">
        <v>12894</v>
      </c>
      <c r="K1138">
        <v>45.7</v>
      </c>
      <c r="L1138">
        <v>76.3</v>
      </c>
      <c r="M1138" s="9">
        <f>Table2[[#This Row],[Post-Training Score]]-Table2[[#This Row],[Pre-Training Score]]</f>
        <v>30.599999999999994</v>
      </c>
      <c r="N1138" s="13">
        <f>(Table2[[#This Row],[Score Improvement]]/Table2[[#This Row],[Pre-Training Score]])</f>
        <v>0.66958424507658632</v>
      </c>
    </row>
    <row r="1139" spans="1:14" x14ac:dyDescent="0.25">
      <c r="A1139" t="s">
        <v>12925</v>
      </c>
      <c r="B1139" t="s">
        <v>12926</v>
      </c>
      <c r="C1139" t="s">
        <v>12899</v>
      </c>
      <c r="D1139" s="1">
        <v>45526</v>
      </c>
      <c r="E1139">
        <v>1</v>
      </c>
      <c r="F1139" t="s">
        <v>3736</v>
      </c>
      <c r="G1139" t="s">
        <v>69</v>
      </c>
      <c r="H1139" t="s">
        <v>45</v>
      </c>
      <c r="I1139">
        <v>700</v>
      </c>
      <c r="J1139" t="s">
        <v>12894</v>
      </c>
      <c r="K1139">
        <v>70.5</v>
      </c>
      <c r="L1139">
        <v>88.1</v>
      </c>
      <c r="M1139" s="9">
        <f>Table2[[#This Row],[Post-Training Score]]-Table2[[#This Row],[Pre-Training Score]]</f>
        <v>17.599999999999994</v>
      </c>
      <c r="N1139" s="13">
        <f>(Table2[[#This Row],[Score Improvement]]/Table2[[#This Row],[Pre-Training Score]])</f>
        <v>0.2496453900709219</v>
      </c>
    </row>
    <row r="1140" spans="1:14" x14ac:dyDescent="0.25">
      <c r="A1140" t="s">
        <v>12925</v>
      </c>
      <c r="B1140" t="s">
        <v>12926</v>
      </c>
      <c r="C1140" t="s">
        <v>12899</v>
      </c>
      <c r="D1140" s="1">
        <v>45526</v>
      </c>
      <c r="E1140">
        <v>1</v>
      </c>
      <c r="F1140" t="s">
        <v>1025</v>
      </c>
      <c r="G1140" t="s">
        <v>73</v>
      </c>
      <c r="H1140" t="s">
        <v>93</v>
      </c>
      <c r="I1140">
        <v>700</v>
      </c>
      <c r="J1140" t="s">
        <v>12894</v>
      </c>
      <c r="K1140">
        <v>51.1</v>
      </c>
      <c r="L1140">
        <v>84.2</v>
      </c>
      <c r="M1140" s="9">
        <f>Table2[[#This Row],[Post-Training Score]]-Table2[[#This Row],[Pre-Training Score]]</f>
        <v>33.1</v>
      </c>
      <c r="N1140" s="13">
        <f>(Table2[[#This Row],[Score Improvement]]/Table2[[#This Row],[Pre-Training Score]])</f>
        <v>0.64774951076320941</v>
      </c>
    </row>
    <row r="1141" spans="1:14" x14ac:dyDescent="0.25">
      <c r="A1141" t="s">
        <v>12927</v>
      </c>
      <c r="B1141" t="s">
        <v>12926</v>
      </c>
      <c r="C1141" t="s">
        <v>12899</v>
      </c>
      <c r="D1141" s="1">
        <v>45972</v>
      </c>
      <c r="E1141">
        <v>1</v>
      </c>
      <c r="F1141" t="s">
        <v>653</v>
      </c>
      <c r="G1141" t="s">
        <v>73</v>
      </c>
      <c r="H1141" t="s">
        <v>45</v>
      </c>
      <c r="I1141">
        <v>700</v>
      </c>
      <c r="J1141" t="s">
        <v>12894</v>
      </c>
      <c r="K1141">
        <v>69.2</v>
      </c>
      <c r="L1141">
        <v>82.7</v>
      </c>
      <c r="M1141" s="9">
        <f>Table2[[#This Row],[Post-Training Score]]-Table2[[#This Row],[Pre-Training Score]]</f>
        <v>13.5</v>
      </c>
      <c r="N1141" s="13">
        <f>(Table2[[#This Row],[Score Improvement]]/Table2[[#This Row],[Pre-Training Score]])</f>
        <v>0.19508670520231214</v>
      </c>
    </row>
    <row r="1142" spans="1:14" x14ac:dyDescent="0.25">
      <c r="A1142" t="s">
        <v>12927</v>
      </c>
      <c r="B1142" t="s">
        <v>12926</v>
      </c>
      <c r="C1142" t="s">
        <v>12899</v>
      </c>
      <c r="D1142" s="1">
        <v>45972</v>
      </c>
      <c r="E1142">
        <v>1</v>
      </c>
      <c r="F1142" t="s">
        <v>10259</v>
      </c>
      <c r="G1142" t="s">
        <v>136</v>
      </c>
      <c r="H1142" t="s">
        <v>61</v>
      </c>
      <c r="I1142">
        <v>700</v>
      </c>
      <c r="J1142" t="s">
        <v>12894</v>
      </c>
      <c r="K1142">
        <v>66.5</v>
      </c>
      <c r="L1142">
        <v>79.400000000000006</v>
      </c>
      <c r="M1142" s="9">
        <f>Table2[[#This Row],[Post-Training Score]]-Table2[[#This Row],[Pre-Training Score]]</f>
        <v>12.900000000000006</v>
      </c>
      <c r="N1142" s="13">
        <f>(Table2[[#This Row],[Score Improvement]]/Table2[[#This Row],[Pre-Training Score]])</f>
        <v>0.19398496240601512</v>
      </c>
    </row>
    <row r="1143" spans="1:14" x14ac:dyDescent="0.25">
      <c r="A1143" t="s">
        <v>12927</v>
      </c>
      <c r="B1143" t="s">
        <v>12926</v>
      </c>
      <c r="C1143" t="s">
        <v>12899</v>
      </c>
      <c r="D1143" s="1">
        <v>45972</v>
      </c>
      <c r="E1143">
        <v>1</v>
      </c>
      <c r="F1143" t="s">
        <v>6242</v>
      </c>
      <c r="G1143" t="s">
        <v>86</v>
      </c>
      <c r="H1143" t="s">
        <v>61</v>
      </c>
      <c r="I1143">
        <v>700</v>
      </c>
      <c r="J1143" t="s">
        <v>12894</v>
      </c>
      <c r="K1143">
        <v>52.9</v>
      </c>
      <c r="L1143">
        <v>84.2</v>
      </c>
      <c r="M1143" s="9">
        <f>Table2[[#This Row],[Post-Training Score]]-Table2[[#This Row],[Pre-Training Score]]</f>
        <v>31.300000000000004</v>
      </c>
      <c r="N1143" s="13">
        <f>(Table2[[#This Row],[Score Improvement]]/Table2[[#This Row],[Pre-Training Score]])</f>
        <v>0.59168241965973545</v>
      </c>
    </row>
    <row r="1144" spans="1:14" x14ac:dyDescent="0.25">
      <c r="A1144" t="s">
        <v>12927</v>
      </c>
      <c r="B1144" t="s">
        <v>12926</v>
      </c>
      <c r="C1144" t="s">
        <v>12899</v>
      </c>
      <c r="D1144" s="1">
        <v>45972</v>
      </c>
      <c r="E1144">
        <v>1</v>
      </c>
      <c r="F1144" t="s">
        <v>4618</v>
      </c>
      <c r="G1144" t="s">
        <v>121</v>
      </c>
      <c r="H1144" t="s">
        <v>21</v>
      </c>
      <c r="I1144">
        <v>700</v>
      </c>
      <c r="J1144" t="s">
        <v>12894</v>
      </c>
      <c r="K1144">
        <v>40.200000000000003</v>
      </c>
      <c r="L1144">
        <v>71.3</v>
      </c>
      <c r="M1144" s="9">
        <f>Table2[[#This Row],[Post-Training Score]]-Table2[[#This Row],[Pre-Training Score]]</f>
        <v>31.099999999999994</v>
      </c>
      <c r="N1144" s="13">
        <f>(Table2[[#This Row],[Score Improvement]]/Table2[[#This Row],[Pre-Training Score]])</f>
        <v>0.77363184079601965</v>
      </c>
    </row>
    <row r="1145" spans="1:14" x14ac:dyDescent="0.25">
      <c r="A1145" t="s">
        <v>12927</v>
      </c>
      <c r="B1145" t="s">
        <v>12926</v>
      </c>
      <c r="C1145" t="s">
        <v>12899</v>
      </c>
      <c r="D1145" s="1">
        <v>45972</v>
      </c>
      <c r="E1145">
        <v>1</v>
      </c>
      <c r="F1145" t="s">
        <v>4716</v>
      </c>
      <c r="G1145" t="s">
        <v>39</v>
      </c>
      <c r="H1145" t="s">
        <v>45</v>
      </c>
      <c r="I1145">
        <v>700</v>
      </c>
      <c r="J1145" t="s">
        <v>12894</v>
      </c>
      <c r="K1145">
        <v>70.7</v>
      </c>
      <c r="L1145">
        <v>81</v>
      </c>
      <c r="M1145" s="9">
        <f>Table2[[#This Row],[Post-Training Score]]-Table2[[#This Row],[Pre-Training Score]]</f>
        <v>10.299999999999997</v>
      </c>
      <c r="N1145" s="13">
        <f>(Table2[[#This Row],[Score Improvement]]/Table2[[#This Row],[Pre-Training Score]])</f>
        <v>0.14568599717114564</v>
      </c>
    </row>
    <row r="1146" spans="1:14" x14ac:dyDescent="0.25">
      <c r="A1146" t="s">
        <v>12927</v>
      </c>
      <c r="B1146" t="s">
        <v>12926</v>
      </c>
      <c r="C1146" t="s">
        <v>12899</v>
      </c>
      <c r="D1146" s="1">
        <v>45972</v>
      </c>
      <c r="E1146">
        <v>1</v>
      </c>
      <c r="F1146" t="s">
        <v>11238</v>
      </c>
      <c r="G1146" t="s">
        <v>100</v>
      </c>
      <c r="H1146" t="s">
        <v>145</v>
      </c>
      <c r="I1146">
        <v>700</v>
      </c>
      <c r="J1146" t="s">
        <v>12894</v>
      </c>
      <c r="K1146">
        <v>59.1</v>
      </c>
      <c r="L1146">
        <v>77.900000000000006</v>
      </c>
      <c r="M1146" s="9">
        <f>Table2[[#This Row],[Post-Training Score]]-Table2[[#This Row],[Pre-Training Score]]</f>
        <v>18.800000000000004</v>
      </c>
      <c r="N1146" s="13">
        <f>(Table2[[#This Row],[Score Improvement]]/Table2[[#This Row],[Pre-Training Score]])</f>
        <v>0.31810490693739429</v>
      </c>
    </row>
    <row r="1147" spans="1:14" x14ac:dyDescent="0.25">
      <c r="A1147" t="s">
        <v>12927</v>
      </c>
      <c r="B1147" t="s">
        <v>12926</v>
      </c>
      <c r="C1147" t="s">
        <v>12899</v>
      </c>
      <c r="D1147" s="1">
        <v>45972</v>
      </c>
      <c r="E1147">
        <v>1</v>
      </c>
      <c r="F1147" t="s">
        <v>9801</v>
      </c>
      <c r="G1147" t="s">
        <v>136</v>
      </c>
      <c r="H1147" t="s">
        <v>61</v>
      </c>
      <c r="I1147">
        <v>700</v>
      </c>
      <c r="J1147" t="s">
        <v>12894</v>
      </c>
      <c r="K1147">
        <v>65.900000000000006</v>
      </c>
      <c r="L1147">
        <v>80.7</v>
      </c>
      <c r="M1147" s="9">
        <f>Table2[[#This Row],[Post-Training Score]]-Table2[[#This Row],[Pre-Training Score]]</f>
        <v>14.799999999999997</v>
      </c>
      <c r="N1147" s="13">
        <f>(Table2[[#This Row],[Score Improvement]]/Table2[[#This Row],[Pre-Training Score]])</f>
        <v>0.22458270106221542</v>
      </c>
    </row>
    <row r="1148" spans="1:14" x14ac:dyDescent="0.25">
      <c r="A1148" t="s">
        <v>12927</v>
      </c>
      <c r="B1148" t="s">
        <v>12926</v>
      </c>
      <c r="C1148" t="s">
        <v>12899</v>
      </c>
      <c r="D1148" s="1">
        <v>45972</v>
      </c>
      <c r="E1148">
        <v>1</v>
      </c>
      <c r="F1148" t="s">
        <v>3764</v>
      </c>
      <c r="G1148" t="s">
        <v>121</v>
      </c>
      <c r="H1148" t="s">
        <v>61</v>
      </c>
      <c r="I1148">
        <v>700</v>
      </c>
      <c r="J1148" t="s">
        <v>12895</v>
      </c>
      <c r="M1148" s="9">
        <f>Table2[[#This Row],[Post-Training Score]]-Table2[[#This Row],[Pre-Training Score]]</f>
        <v>0</v>
      </c>
      <c r="N1148" s="13" t="e">
        <f>(Table2[[#This Row],[Score Improvement]]/Table2[[#This Row],[Pre-Training Score]])</f>
        <v>#DIV/0!</v>
      </c>
    </row>
    <row r="1149" spans="1:14" x14ac:dyDescent="0.25">
      <c r="A1149" t="s">
        <v>12927</v>
      </c>
      <c r="B1149" t="s">
        <v>12926</v>
      </c>
      <c r="C1149" t="s">
        <v>12899</v>
      </c>
      <c r="D1149" s="1">
        <v>45972</v>
      </c>
      <c r="E1149">
        <v>1</v>
      </c>
      <c r="F1149" t="s">
        <v>9600</v>
      </c>
      <c r="G1149" t="s">
        <v>19</v>
      </c>
      <c r="H1149" t="s">
        <v>137</v>
      </c>
      <c r="I1149">
        <v>700</v>
      </c>
      <c r="J1149" t="s">
        <v>12894</v>
      </c>
      <c r="K1149">
        <v>46.6</v>
      </c>
      <c r="L1149">
        <v>59</v>
      </c>
      <c r="M1149" s="9">
        <f>Table2[[#This Row],[Post-Training Score]]-Table2[[#This Row],[Pre-Training Score]]</f>
        <v>12.399999999999999</v>
      </c>
      <c r="N1149" s="13">
        <f>(Table2[[#This Row],[Score Improvement]]/Table2[[#This Row],[Pre-Training Score]])</f>
        <v>0.26609442060085831</v>
      </c>
    </row>
    <row r="1150" spans="1:14" x14ac:dyDescent="0.25">
      <c r="A1150" t="s">
        <v>12927</v>
      </c>
      <c r="B1150" t="s">
        <v>12926</v>
      </c>
      <c r="C1150" t="s">
        <v>12899</v>
      </c>
      <c r="D1150" s="1">
        <v>45972</v>
      </c>
      <c r="E1150">
        <v>1</v>
      </c>
      <c r="F1150" t="s">
        <v>352</v>
      </c>
      <c r="G1150" t="s">
        <v>136</v>
      </c>
      <c r="H1150" t="s">
        <v>32</v>
      </c>
      <c r="I1150">
        <v>700</v>
      </c>
      <c r="J1150" t="s">
        <v>12894</v>
      </c>
      <c r="K1150">
        <v>63.6</v>
      </c>
      <c r="L1150">
        <v>97.6</v>
      </c>
      <c r="M1150" s="9">
        <f>Table2[[#This Row],[Post-Training Score]]-Table2[[#This Row],[Pre-Training Score]]</f>
        <v>33.999999999999993</v>
      </c>
      <c r="N1150" s="13">
        <f>(Table2[[#This Row],[Score Improvement]]/Table2[[#This Row],[Pre-Training Score]])</f>
        <v>0.53459119496855334</v>
      </c>
    </row>
    <row r="1151" spans="1:14" x14ac:dyDescent="0.25">
      <c r="A1151" t="s">
        <v>12927</v>
      </c>
      <c r="B1151" t="s">
        <v>12926</v>
      </c>
      <c r="C1151" t="s">
        <v>12899</v>
      </c>
      <c r="D1151" s="1">
        <v>45972</v>
      </c>
      <c r="E1151">
        <v>1</v>
      </c>
      <c r="F1151" t="s">
        <v>10140</v>
      </c>
      <c r="G1151" t="s">
        <v>73</v>
      </c>
      <c r="H1151" t="s">
        <v>32</v>
      </c>
      <c r="I1151">
        <v>700</v>
      </c>
      <c r="J1151" t="s">
        <v>12894</v>
      </c>
      <c r="K1151">
        <v>59.8</v>
      </c>
      <c r="L1151">
        <v>87.2</v>
      </c>
      <c r="M1151" s="9">
        <f>Table2[[#This Row],[Post-Training Score]]-Table2[[#This Row],[Pre-Training Score]]</f>
        <v>27.400000000000006</v>
      </c>
      <c r="N1151" s="13">
        <f>(Table2[[#This Row],[Score Improvement]]/Table2[[#This Row],[Pre-Training Score]])</f>
        <v>0.45819397993311051</v>
      </c>
    </row>
    <row r="1152" spans="1:14" x14ac:dyDescent="0.25">
      <c r="A1152" t="s">
        <v>12927</v>
      </c>
      <c r="B1152" t="s">
        <v>12926</v>
      </c>
      <c r="C1152" t="s">
        <v>12899</v>
      </c>
      <c r="D1152" s="1">
        <v>45972</v>
      </c>
      <c r="E1152">
        <v>1</v>
      </c>
      <c r="F1152" t="s">
        <v>7862</v>
      </c>
      <c r="G1152" t="s">
        <v>136</v>
      </c>
      <c r="H1152" t="s">
        <v>21</v>
      </c>
      <c r="I1152">
        <v>700</v>
      </c>
      <c r="J1152" t="s">
        <v>12894</v>
      </c>
      <c r="K1152">
        <v>48.6</v>
      </c>
      <c r="L1152">
        <v>79.8</v>
      </c>
      <c r="M1152" s="9">
        <f>Table2[[#This Row],[Post-Training Score]]-Table2[[#This Row],[Pre-Training Score]]</f>
        <v>31.199999999999996</v>
      </c>
      <c r="N1152" s="13">
        <f>(Table2[[#This Row],[Score Improvement]]/Table2[[#This Row],[Pre-Training Score]])</f>
        <v>0.64197530864197516</v>
      </c>
    </row>
    <row r="1153" spans="1:14" x14ac:dyDescent="0.25">
      <c r="A1153" t="s">
        <v>12927</v>
      </c>
      <c r="B1153" t="s">
        <v>12926</v>
      </c>
      <c r="C1153" t="s">
        <v>12899</v>
      </c>
      <c r="D1153" s="1">
        <v>45972</v>
      </c>
      <c r="E1153">
        <v>1</v>
      </c>
      <c r="F1153" t="s">
        <v>4943</v>
      </c>
      <c r="G1153" t="s">
        <v>79</v>
      </c>
      <c r="H1153" t="s">
        <v>45</v>
      </c>
      <c r="I1153">
        <v>700</v>
      </c>
      <c r="J1153" t="s">
        <v>12894</v>
      </c>
      <c r="K1153">
        <v>59</v>
      </c>
      <c r="L1153">
        <v>71.3</v>
      </c>
      <c r="M1153" s="9">
        <f>Table2[[#This Row],[Post-Training Score]]-Table2[[#This Row],[Pre-Training Score]]</f>
        <v>12.299999999999997</v>
      </c>
      <c r="N1153" s="13">
        <f>(Table2[[#This Row],[Score Improvement]]/Table2[[#This Row],[Pre-Training Score]])</f>
        <v>0.2084745762711864</v>
      </c>
    </row>
    <row r="1154" spans="1:14" x14ac:dyDescent="0.25">
      <c r="A1154" t="s">
        <v>12927</v>
      </c>
      <c r="B1154" t="s">
        <v>12926</v>
      </c>
      <c r="C1154" t="s">
        <v>12899</v>
      </c>
      <c r="D1154" s="1">
        <v>45972</v>
      </c>
      <c r="E1154">
        <v>1</v>
      </c>
      <c r="F1154" t="s">
        <v>5210</v>
      </c>
      <c r="G1154" t="s">
        <v>121</v>
      </c>
      <c r="H1154" t="s">
        <v>61</v>
      </c>
      <c r="I1154">
        <v>700</v>
      </c>
      <c r="J1154" t="s">
        <v>12894</v>
      </c>
      <c r="K1154">
        <v>55.6</v>
      </c>
      <c r="L1154">
        <v>76.2</v>
      </c>
      <c r="M1154" s="9">
        <f>Table2[[#This Row],[Post-Training Score]]-Table2[[#This Row],[Pre-Training Score]]</f>
        <v>20.6</v>
      </c>
      <c r="N1154" s="13">
        <f>(Table2[[#This Row],[Score Improvement]]/Table2[[#This Row],[Pre-Training Score]])</f>
        <v>0.37050359712230219</v>
      </c>
    </row>
    <row r="1155" spans="1:14" x14ac:dyDescent="0.25">
      <c r="A1155" t="s">
        <v>12927</v>
      </c>
      <c r="B1155" t="s">
        <v>12926</v>
      </c>
      <c r="C1155" t="s">
        <v>12899</v>
      </c>
      <c r="D1155" s="1">
        <v>45972</v>
      </c>
      <c r="E1155">
        <v>1</v>
      </c>
      <c r="F1155" t="s">
        <v>7676</v>
      </c>
      <c r="G1155" t="s">
        <v>100</v>
      </c>
      <c r="H1155" t="s">
        <v>21</v>
      </c>
      <c r="I1155">
        <v>700</v>
      </c>
      <c r="J1155" t="s">
        <v>12894</v>
      </c>
      <c r="K1155">
        <v>63</v>
      </c>
      <c r="L1155">
        <v>77.8</v>
      </c>
      <c r="M1155" s="9">
        <f>Table2[[#This Row],[Post-Training Score]]-Table2[[#This Row],[Pre-Training Score]]</f>
        <v>14.799999999999997</v>
      </c>
      <c r="N1155" s="13">
        <f>(Table2[[#This Row],[Score Improvement]]/Table2[[#This Row],[Pre-Training Score]])</f>
        <v>0.23492063492063486</v>
      </c>
    </row>
    <row r="1156" spans="1:14" x14ac:dyDescent="0.25">
      <c r="A1156" t="s">
        <v>12927</v>
      </c>
      <c r="B1156" t="s">
        <v>12926</v>
      </c>
      <c r="C1156" t="s">
        <v>12899</v>
      </c>
      <c r="D1156" s="1">
        <v>45972</v>
      </c>
      <c r="E1156">
        <v>1</v>
      </c>
      <c r="F1156" t="s">
        <v>4143</v>
      </c>
      <c r="G1156" t="s">
        <v>73</v>
      </c>
      <c r="H1156" t="s">
        <v>45</v>
      </c>
      <c r="I1156">
        <v>700</v>
      </c>
      <c r="J1156" t="s">
        <v>12894</v>
      </c>
      <c r="K1156">
        <v>51.4</v>
      </c>
      <c r="L1156">
        <v>83.5</v>
      </c>
      <c r="M1156" s="9">
        <f>Table2[[#This Row],[Post-Training Score]]-Table2[[#This Row],[Pre-Training Score]]</f>
        <v>32.1</v>
      </c>
      <c r="N1156" s="13">
        <f>(Table2[[#This Row],[Score Improvement]]/Table2[[#This Row],[Pre-Training Score]])</f>
        <v>0.6245136186770428</v>
      </c>
    </row>
    <row r="1157" spans="1:14" x14ac:dyDescent="0.25">
      <c r="A1157" t="s">
        <v>12927</v>
      </c>
      <c r="B1157" t="s">
        <v>12926</v>
      </c>
      <c r="C1157" t="s">
        <v>12899</v>
      </c>
      <c r="D1157" s="1">
        <v>45972</v>
      </c>
      <c r="E1157">
        <v>1</v>
      </c>
      <c r="F1157" t="s">
        <v>6396</v>
      </c>
      <c r="G1157" t="s">
        <v>100</v>
      </c>
      <c r="H1157" t="s">
        <v>61</v>
      </c>
      <c r="I1157">
        <v>700</v>
      </c>
      <c r="J1157" t="s">
        <v>12895</v>
      </c>
      <c r="M1157" s="9">
        <f>Table2[[#This Row],[Post-Training Score]]-Table2[[#This Row],[Pre-Training Score]]</f>
        <v>0</v>
      </c>
      <c r="N1157" s="13" t="e">
        <f>(Table2[[#This Row],[Score Improvement]]/Table2[[#This Row],[Pre-Training Score]])</f>
        <v>#DIV/0!</v>
      </c>
    </row>
    <row r="1158" spans="1:14" x14ac:dyDescent="0.25">
      <c r="A1158" t="s">
        <v>12927</v>
      </c>
      <c r="B1158" t="s">
        <v>12926</v>
      </c>
      <c r="C1158" t="s">
        <v>12899</v>
      </c>
      <c r="D1158" s="1">
        <v>45972</v>
      </c>
      <c r="E1158">
        <v>1</v>
      </c>
      <c r="F1158" t="s">
        <v>3962</v>
      </c>
      <c r="G1158" t="s">
        <v>43</v>
      </c>
      <c r="H1158" t="s">
        <v>32</v>
      </c>
      <c r="I1158">
        <v>700</v>
      </c>
      <c r="J1158" t="s">
        <v>12894</v>
      </c>
      <c r="K1158">
        <v>61.1</v>
      </c>
      <c r="L1158">
        <v>76.3</v>
      </c>
      <c r="M1158" s="9">
        <f>Table2[[#This Row],[Post-Training Score]]-Table2[[#This Row],[Pre-Training Score]]</f>
        <v>15.199999999999996</v>
      </c>
      <c r="N1158" s="13">
        <f>(Table2[[#This Row],[Score Improvement]]/Table2[[#This Row],[Pre-Training Score]])</f>
        <v>0.24877250409165294</v>
      </c>
    </row>
    <row r="1159" spans="1:14" x14ac:dyDescent="0.25">
      <c r="A1159" t="s">
        <v>12927</v>
      </c>
      <c r="B1159" t="s">
        <v>12926</v>
      </c>
      <c r="C1159" t="s">
        <v>12899</v>
      </c>
      <c r="D1159" s="1">
        <v>45972</v>
      </c>
      <c r="E1159">
        <v>1</v>
      </c>
      <c r="F1159" t="s">
        <v>4539</v>
      </c>
      <c r="G1159" t="s">
        <v>136</v>
      </c>
      <c r="H1159" t="s">
        <v>61</v>
      </c>
      <c r="I1159">
        <v>700</v>
      </c>
      <c r="J1159" t="s">
        <v>12894</v>
      </c>
      <c r="K1159">
        <v>42.4</v>
      </c>
      <c r="L1159">
        <v>76</v>
      </c>
      <c r="M1159" s="9">
        <f>Table2[[#This Row],[Post-Training Score]]-Table2[[#This Row],[Pre-Training Score]]</f>
        <v>33.6</v>
      </c>
      <c r="N1159" s="13">
        <f>(Table2[[#This Row],[Score Improvement]]/Table2[[#This Row],[Pre-Training Score]])</f>
        <v>0.79245283018867929</v>
      </c>
    </row>
    <row r="1160" spans="1:14" x14ac:dyDescent="0.25">
      <c r="A1160" t="s">
        <v>12927</v>
      </c>
      <c r="B1160" t="s">
        <v>12926</v>
      </c>
      <c r="C1160" t="s">
        <v>12899</v>
      </c>
      <c r="D1160" s="1">
        <v>45972</v>
      </c>
      <c r="E1160">
        <v>1</v>
      </c>
      <c r="F1160" t="s">
        <v>6649</v>
      </c>
      <c r="G1160" t="s">
        <v>43</v>
      </c>
      <c r="H1160" t="s">
        <v>45</v>
      </c>
      <c r="I1160">
        <v>700</v>
      </c>
      <c r="J1160" t="s">
        <v>12894</v>
      </c>
      <c r="K1160">
        <v>51.3</v>
      </c>
      <c r="L1160">
        <v>74.8</v>
      </c>
      <c r="M1160" s="9">
        <f>Table2[[#This Row],[Post-Training Score]]-Table2[[#This Row],[Pre-Training Score]]</f>
        <v>23.5</v>
      </c>
      <c r="N1160" s="13">
        <f>(Table2[[#This Row],[Score Improvement]]/Table2[[#This Row],[Pre-Training Score]])</f>
        <v>0.45808966861598444</v>
      </c>
    </row>
    <row r="1161" spans="1:14" x14ac:dyDescent="0.25">
      <c r="A1161" t="s">
        <v>12927</v>
      </c>
      <c r="B1161" t="s">
        <v>12926</v>
      </c>
      <c r="C1161" t="s">
        <v>12899</v>
      </c>
      <c r="D1161" s="1">
        <v>45972</v>
      </c>
      <c r="E1161">
        <v>1</v>
      </c>
      <c r="F1161" t="s">
        <v>5681</v>
      </c>
      <c r="G1161" t="s">
        <v>86</v>
      </c>
      <c r="H1161" t="s">
        <v>137</v>
      </c>
      <c r="I1161">
        <v>700</v>
      </c>
      <c r="J1161" t="s">
        <v>12894</v>
      </c>
      <c r="K1161">
        <v>52</v>
      </c>
      <c r="L1161">
        <v>71.599999999999994</v>
      </c>
      <c r="M1161" s="9">
        <f>Table2[[#This Row],[Post-Training Score]]-Table2[[#This Row],[Pre-Training Score]]</f>
        <v>19.599999999999994</v>
      </c>
      <c r="N1161" s="13">
        <f>(Table2[[#This Row],[Score Improvement]]/Table2[[#This Row],[Pre-Training Score]])</f>
        <v>0.37692307692307681</v>
      </c>
    </row>
    <row r="1162" spans="1:14" x14ac:dyDescent="0.25">
      <c r="A1162" t="s">
        <v>12927</v>
      </c>
      <c r="B1162" t="s">
        <v>12926</v>
      </c>
      <c r="C1162" t="s">
        <v>12899</v>
      </c>
      <c r="D1162" s="1">
        <v>45972</v>
      </c>
      <c r="E1162">
        <v>1</v>
      </c>
      <c r="F1162" t="s">
        <v>3193</v>
      </c>
      <c r="G1162" t="s">
        <v>73</v>
      </c>
      <c r="H1162" t="s">
        <v>32</v>
      </c>
      <c r="I1162">
        <v>700</v>
      </c>
      <c r="J1162" t="s">
        <v>12894</v>
      </c>
      <c r="K1162">
        <v>44.7</v>
      </c>
      <c r="L1162">
        <v>79.5</v>
      </c>
      <c r="M1162" s="9">
        <f>Table2[[#This Row],[Post-Training Score]]-Table2[[#This Row],[Pre-Training Score]]</f>
        <v>34.799999999999997</v>
      </c>
      <c r="N1162" s="13">
        <f>(Table2[[#This Row],[Score Improvement]]/Table2[[#This Row],[Pre-Training Score]])</f>
        <v>0.77852348993288578</v>
      </c>
    </row>
    <row r="1163" spans="1:14" x14ac:dyDescent="0.25">
      <c r="A1163" t="s">
        <v>12927</v>
      </c>
      <c r="B1163" t="s">
        <v>12926</v>
      </c>
      <c r="C1163" t="s">
        <v>12899</v>
      </c>
      <c r="D1163" s="1">
        <v>45972</v>
      </c>
      <c r="E1163">
        <v>1</v>
      </c>
      <c r="F1163" t="s">
        <v>5605</v>
      </c>
      <c r="G1163" t="s">
        <v>121</v>
      </c>
      <c r="H1163" t="s">
        <v>137</v>
      </c>
      <c r="I1163">
        <v>700</v>
      </c>
      <c r="J1163" t="s">
        <v>12894</v>
      </c>
      <c r="K1163">
        <v>47</v>
      </c>
      <c r="L1163">
        <v>53.1</v>
      </c>
      <c r="M1163" s="9">
        <f>Table2[[#This Row],[Post-Training Score]]-Table2[[#This Row],[Pre-Training Score]]</f>
        <v>6.1000000000000014</v>
      </c>
      <c r="N1163" s="13">
        <f>(Table2[[#This Row],[Score Improvement]]/Table2[[#This Row],[Pre-Training Score]])</f>
        <v>0.12978723404255321</v>
      </c>
    </row>
    <row r="1164" spans="1:14" x14ac:dyDescent="0.25">
      <c r="A1164" t="s">
        <v>12927</v>
      </c>
      <c r="B1164" t="s">
        <v>12926</v>
      </c>
      <c r="C1164" t="s">
        <v>12899</v>
      </c>
      <c r="D1164" s="1">
        <v>45972</v>
      </c>
      <c r="E1164">
        <v>1</v>
      </c>
      <c r="F1164" t="s">
        <v>3599</v>
      </c>
      <c r="G1164" t="s">
        <v>19</v>
      </c>
      <c r="H1164" t="s">
        <v>137</v>
      </c>
      <c r="I1164">
        <v>700</v>
      </c>
      <c r="J1164" t="s">
        <v>12894</v>
      </c>
      <c r="K1164">
        <v>50.3</v>
      </c>
      <c r="L1164">
        <v>56.4</v>
      </c>
      <c r="M1164" s="9">
        <f>Table2[[#This Row],[Post-Training Score]]-Table2[[#This Row],[Pre-Training Score]]</f>
        <v>6.1000000000000014</v>
      </c>
      <c r="N1164" s="13">
        <f>(Table2[[#This Row],[Score Improvement]]/Table2[[#This Row],[Pre-Training Score]])</f>
        <v>0.12127236580516902</v>
      </c>
    </row>
    <row r="1165" spans="1:14" x14ac:dyDescent="0.25">
      <c r="A1165" t="s">
        <v>12927</v>
      </c>
      <c r="B1165" t="s">
        <v>12926</v>
      </c>
      <c r="C1165" t="s">
        <v>12899</v>
      </c>
      <c r="D1165" s="1">
        <v>45972</v>
      </c>
      <c r="E1165">
        <v>1</v>
      </c>
      <c r="F1165" t="s">
        <v>442</v>
      </c>
      <c r="G1165" t="s">
        <v>69</v>
      </c>
      <c r="H1165" t="s">
        <v>45</v>
      </c>
      <c r="I1165">
        <v>700</v>
      </c>
      <c r="J1165" t="s">
        <v>12894</v>
      </c>
      <c r="K1165">
        <v>56.8</v>
      </c>
      <c r="L1165">
        <v>70.599999999999994</v>
      </c>
      <c r="M1165" s="9">
        <f>Table2[[#This Row],[Post-Training Score]]-Table2[[#This Row],[Pre-Training Score]]</f>
        <v>13.799999999999997</v>
      </c>
      <c r="N1165" s="13">
        <f>(Table2[[#This Row],[Score Improvement]]/Table2[[#This Row],[Pre-Training Score]])</f>
        <v>0.24295774647887319</v>
      </c>
    </row>
    <row r="1166" spans="1:14" x14ac:dyDescent="0.25">
      <c r="A1166" t="s">
        <v>12927</v>
      </c>
      <c r="B1166" t="s">
        <v>12926</v>
      </c>
      <c r="C1166" t="s">
        <v>12899</v>
      </c>
      <c r="D1166" s="1">
        <v>45972</v>
      </c>
      <c r="E1166">
        <v>1</v>
      </c>
      <c r="F1166" t="s">
        <v>2512</v>
      </c>
      <c r="G1166" t="s">
        <v>86</v>
      </c>
      <c r="H1166" t="s">
        <v>61</v>
      </c>
      <c r="I1166">
        <v>700</v>
      </c>
      <c r="J1166" t="s">
        <v>12894</v>
      </c>
      <c r="K1166">
        <v>72</v>
      </c>
      <c r="L1166">
        <v>78.3</v>
      </c>
      <c r="M1166" s="9">
        <f>Table2[[#This Row],[Post-Training Score]]-Table2[[#This Row],[Pre-Training Score]]</f>
        <v>6.2999999999999972</v>
      </c>
      <c r="N1166" s="13">
        <f>(Table2[[#This Row],[Score Improvement]]/Table2[[#This Row],[Pre-Training Score]])</f>
        <v>8.7499999999999967E-2</v>
      </c>
    </row>
    <row r="1167" spans="1:14" x14ac:dyDescent="0.25">
      <c r="A1167" t="s">
        <v>12927</v>
      </c>
      <c r="B1167" t="s">
        <v>12926</v>
      </c>
      <c r="C1167" t="s">
        <v>12899</v>
      </c>
      <c r="D1167" s="1">
        <v>45972</v>
      </c>
      <c r="E1167">
        <v>1</v>
      </c>
      <c r="F1167" t="s">
        <v>10064</v>
      </c>
      <c r="G1167" t="s">
        <v>79</v>
      </c>
      <c r="H1167" t="s">
        <v>45</v>
      </c>
      <c r="I1167">
        <v>700</v>
      </c>
      <c r="J1167" t="s">
        <v>12894</v>
      </c>
      <c r="K1167">
        <v>63.4</v>
      </c>
      <c r="L1167">
        <v>95.3</v>
      </c>
      <c r="M1167" s="9">
        <f>Table2[[#This Row],[Post-Training Score]]-Table2[[#This Row],[Pre-Training Score]]</f>
        <v>31.9</v>
      </c>
      <c r="N1167" s="13">
        <f>(Table2[[#This Row],[Score Improvement]]/Table2[[#This Row],[Pre-Training Score]])</f>
        <v>0.50315457413249209</v>
      </c>
    </row>
    <row r="1168" spans="1:14" x14ac:dyDescent="0.25">
      <c r="A1168" t="s">
        <v>12927</v>
      </c>
      <c r="B1168" t="s">
        <v>12926</v>
      </c>
      <c r="C1168" t="s">
        <v>12899</v>
      </c>
      <c r="D1168" s="1">
        <v>45972</v>
      </c>
      <c r="E1168">
        <v>1</v>
      </c>
      <c r="F1168" t="s">
        <v>1734</v>
      </c>
      <c r="G1168" t="s">
        <v>86</v>
      </c>
      <c r="H1168" t="s">
        <v>45</v>
      </c>
      <c r="I1168">
        <v>700</v>
      </c>
      <c r="J1168" t="s">
        <v>12894</v>
      </c>
      <c r="K1168">
        <v>61.1</v>
      </c>
      <c r="L1168">
        <v>84.7</v>
      </c>
      <c r="M1168" s="9">
        <f>Table2[[#This Row],[Post-Training Score]]-Table2[[#This Row],[Pre-Training Score]]</f>
        <v>23.6</v>
      </c>
      <c r="N1168" s="13">
        <f>(Table2[[#This Row],[Score Improvement]]/Table2[[#This Row],[Pre-Training Score]])</f>
        <v>0.3862520458265139</v>
      </c>
    </row>
    <row r="1169" spans="1:14" x14ac:dyDescent="0.25">
      <c r="A1169" t="s">
        <v>12927</v>
      </c>
      <c r="B1169" t="s">
        <v>12926</v>
      </c>
      <c r="C1169" t="s">
        <v>12899</v>
      </c>
      <c r="D1169" s="1">
        <v>45972</v>
      </c>
      <c r="E1169">
        <v>1</v>
      </c>
      <c r="F1169" t="s">
        <v>1083</v>
      </c>
      <c r="G1169" t="s">
        <v>86</v>
      </c>
      <c r="H1169" t="s">
        <v>61</v>
      </c>
      <c r="I1169">
        <v>700</v>
      </c>
      <c r="J1169" t="s">
        <v>12894</v>
      </c>
      <c r="K1169">
        <v>49.5</v>
      </c>
      <c r="L1169">
        <v>67.2</v>
      </c>
      <c r="M1169" s="9">
        <f>Table2[[#This Row],[Post-Training Score]]-Table2[[#This Row],[Pre-Training Score]]</f>
        <v>17.700000000000003</v>
      </c>
      <c r="N1169" s="13">
        <f>(Table2[[#This Row],[Score Improvement]]/Table2[[#This Row],[Pre-Training Score]])</f>
        <v>0.35757575757575766</v>
      </c>
    </row>
    <row r="1170" spans="1:14" x14ac:dyDescent="0.25">
      <c r="A1170" t="s">
        <v>12927</v>
      </c>
      <c r="B1170" t="s">
        <v>12926</v>
      </c>
      <c r="C1170" t="s">
        <v>12899</v>
      </c>
      <c r="D1170" s="1">
        <v>45972</v>
      </c>
      <c r="E1170">
        <v>1</v>
      </c>
      <c r="F1170" t="s">
        <v>8597</v>
      </c>
      <c r="G1170" t="s">
        <v>69</v>
      </c>
      <c r="H1170" t="s">
        <v>32</v>
      </c>
      <c r="I1170">
        <v>700</v>
      </c>
      <c r="J1170" t="s">
        <v>12894</v>
      </c>
      <c r="K1170">
        <v>63.1</v>
      </c>
      <c r="L1170">
        <v>82.8</v>
      </c>
      <c r="M1170" s="9">
        <f>Table2[[#This Row],[Post-Training Score]]-Table2[[#This Row],[Pre-Training Score]]</f>
        <v>19.699999999999996</v>
      </c>
      <c r="N1170" s="13">
        <f>(Table2[[#This Row],[Score Improvement]]/Table2[[#This Row],[Pre-Training Score]])</f>
        <v>0.31220285261489694</v>
      </c>
    </row>
    <row r="1171" spans="1:14" x14ac:dyDescent="0.25">
      <c r="A1171" t="s">
        <v>12927</v>
      </c>
      <c r="B1171" t="s">
        <v>12926</v>
      </c>
      <c r="C1171" t="s">
        <v>12899</v>
      </c>
      <c r="D1171" s="1">
        <v>45972</v>
      </c>
      <c r="E1171">
        <v>1</v>
      </c>
      <c r="F1171" t="s">
        <v>4674</v>
      </c>
      <c r="G1171" t="s">
        <v>73</v>
      </c>
      <c r="H1171" t="s">
        <v>61</v>
      </c>
      <c r="I1171">
        <v>700</v>
      </c>
      <c r="J1171" t="s">
        <v>12895</v>
      </c>
      <c r="M1171" s="9">
        <f>Table2[[#This Row],[Post-Training Score]]-Table2[[#This Row],[Pre-Training Score]]</f>
        <v>0</v>
      </c>
      <c r="N1171" s="13" t="e">
        <f>(Table2[[#This Row],[Score Improvement]]/Table2[[#This Row],[Pre-Training Score]])</f>
        <v>#DIV/0!</v>
      </c>
    </row>
    <row r="1172" spans="1:14" x14ac:dyDescent="0.25">
      <c r="A1172" t="s">
        <v>12927</v>
      </c>
      <c r="B1172" t="s">
        <v>12926</v>
      </c>
      <c r="C1172" t="s">
        <v>12899</v>
      </c>
      <c r="D1172" s="1">
        <v>45972</v>
      </c>
      <c r="E1172">
        <v>1</v>
      </c>
      <c r="F1172" t="s">
        <v>10344</v>
      </c>
      <c r="G1172" t="s">
        <v>43</v>
      </c>
      <c r="H1172" t="s">
        <v>45</v>
      </c>
      <c r="I1172">
        <v>700</v>
      </c>
      <c r="J1172" t="s">
        <v>12894</v>
      </c>
      <c r="K1172">
        <v>67.3</v>
      </c>
      <c r="L1172">
        <v>50.5</v>
      </c>
      <c r="M1172" s="9">
        <f>Table2[[#This Row],[Post-Training Score]]-Table2[[#This Row],[Pre-Training Score]]</f>
        <v>-16.799999999999997</v>
      </c>
      <c r="N1172" s="13">
        <f>(Table2[[#This Row],[Score Improvement]]/Table2[[#This Row],[Pre-Training Score]])</f>
        <v>-0.24962852897473994</v>
      </c>
    </row>
    <row r="1173" spans="1:14" x14ac:dyDescent="0.25">
      <c r="A1173" t="s">
        <v>12927</v>
      </c>
      <c r="B1173" t="s">
        <v>12926</v>
      </c>
      <c r="C1173" t="s">
        <v>12899</v>
      </c>
      <c r="D1173" s="1">
        <v>45972</v>
      </c>
      <c r="E1173">
        <v>1</v>
      </c>
      <c r="F1173" t="s">
        <v>11115</v>
      </c>
      <c r="G1173" t="s">
        <v>136</v>
      </c>
      <c r="H1173" t="s">
        <v>145</v>
      </c>
      <c r="I1173">
        <v>700</v>
      </c>
      <c r="J1173" t="s">
        <v>12894</v>
      </c>
      <c r="K1173">
        <v>69.400000000000006</v>
      </c>
      <c r="L1173" s="9">
        <v>50.5</v>
      </c>
      <c r="M1173" s="9">
        <f>Table2[[#This Row],[Post-Training Score]]-Table2[[#This Row],[Pre-Training Score]]</f>
        <v>-18.900000000000006</v>
      </c>
      <c r="N1173" s="13">
        <f>(Table2[[#This Row],[Score Improvement]]/Table2[[#This Row],[Pre-Training Score]])</f>
        <v>-0.27233429394812686</v>
      </c>
    </row>
    <row r="1174" spans="1:14" x14ac:dyDescent="0.25">
      <c r="A1174" t="s">
        <v>12927</v>
      </c>
      <c r="B1174" t="s">
        <v>12926</v>
      </c>
      <c r="C1174" t="s">
        <v>12899</v>
      </c>
      <c r="D1174" s="1">
        <v>45972</v>
      </c>
      <c r="E1174">
        <v>1</v>
      </c>
      <c r="F1174" t="s">
        <v>2030</v>
      </c>
      <c r="G1174" t="s">
        <v>136</v>
      </c>
      <c r="H1174" t="s">
        <v>145</v>
      </c>
      <c r="I1174">
        <v>700</v>
      </c>
      <c r="J1174" t="s">
        <v>12894</v>
      </c>
      <c r="K1174">
        <v>70.099999999999994</v>
      </c>
      <c r="L1174" s="9">
        <v>50.5</v>
      </c>
      <c r="M1174" s="9">
        <f>Table2[[#This Row],[Post-Training Score]]-Table2[[#This Row],[Pre-Training Score]]</f>
        <v>-19.599999999999994</v>
      </c>
      <c r="N1174" s="13">
        <f>(Table2[[#This Row],[Score Improvement]]/Table2[[#This Row],[Pre-Training Score]])</f>
        <v>-0.27960057061340937</v>
      </c>
    </row>
    <row r="1175" spans="1:14" x14ac:dyDescent="0.25">
      <c r="A1175" t="s">
        <v>12927</v>
      </c>
      <c r="B1175" t="s">
        <v>12926</v>
      </c>
      <c r="C1175" t="s">
        <v>12899</v>
      </c>
      <c r="D1175" s="1">
        <v>45972</v>
      </c>
      <c r="E1175">
        <v>1</v>
      </c>
      <c r="F1175" t="s">
        <v>3056</v>
      </c>
      <c r="G1175" t="s">
        <v>30</v>
      </c>
      <c r="H1175" t="s">
        <v>32</v>
      </c>
      <c r="I1175">
        <v>700</v>
      </c>
      <c r="J1175" t="s">
        <v>12894</v>
      </c>
      <c r="K1175">
        <v>60.5</v>
      </c>
      <c r="L1175" s="9">
        <v>50.5</v>
      </c>
      <c r="M1175" s="9">
        <f>Table2[[#This Row],[Post-Training Score]]-Table2[[#This Row],[Pre-Training Score]]</f>
        <v>-10</v>
      </c>
      <c r="N1175" s="13">
        <f>(Table2[[#This Row],[Score Improvement]]/Table2[[#This Row],[Pre-Training Score]])</f>
        <v>-0.16528925619834711</v>
      </c>
    </row>
    <row r="1176" spans="1:14" x14ac:dyDescent="0.25">
      <c r="A1176" t="s">
        <v>12927</v>
      </c>
      <c r="B1176" t="s">
        <v>12926</v>
      </c>
      <c r="C1176" t="s">
        <v>12899</v>
      </c>
      <c r="D1176" s="1">
        <v>45972</v>
      </c>
      <c r="E1176">
        <v>1</v>
      </c>
      <c r="F1176" t="s">
        <v>9240</v>
      </c>
      <c r="G1176" t="s">
        <v>79</v>
      </c>
      <c r="H1176" t="s">
        <v>93</v>
      </c>
      <c r="I1176">
        <v>700</v>
      </c>
      <c r="J1176" t="s">
        <v>12894</v>
      </c>
      <c r="K1176">
        <v>59.8</v>
      </c>
      <c r="L1176" s="9">
        <v>50.5</v>
      </c>
      <c r="M1176" s="9">
        <f>Table2[[#This Row],[Post-Training Score]]-Table2[[#This Row],[Pre-Training Score]]</f>
        <v>-9.2999999999999972</v>
      </c>
      <c r="N1176" s="13">
        <f>(Table2[[#This Row],[Score Improvement]]/Table2[[#This Row],[Pre-Training Score]])</f>
        <v>-0.15551839464882938</v>
      </c>
    </row>
    <row r="1177" spans="1:14" x14ac:dyDescent="0.25">
      <c r="A1177" t="s">
        <v>12927</v>
      </c>
      <c r="B1177" t="s">
        <v>12926</v>
      </c>
      <c r="C1177" t="s">
        <v>12899</v>
      </c>
      <c r="D1177" s="1">
        <v>45972</v>
      </c>
      <c r="E1177">
        <v>1</v>
      </c>
      <c r="F1177" t="s">
        <v>11052</v>
      </c>
      <c r="G1177" t="s">
        <v>79</v>
      </c>
      <c r="H1177" t="s">
        <v>32</v>
      </c>
      <c r="I1177">
        <v>700</v>
      </c>
      <c r="J1177" t="s">
        <v>12894</v>
      </c>
      <c r="K1177">
        <v>60.3</v>
      </c>
      <c r="L1177" s="9">
        <v>50.5</v>
      </c>
      <c r="M1177" s="9">
        <f>Table2[[#This Row],[Post-Training Score]]-Table2[[#This Row],[Pre-Training Score]]</f>
        <v>-9.7999999999999972</v>
      </c>
      <c r="N1177" s="13">
        <f>(Table2[[#This Row],[Score Improvement]]/Table2[[#This Row],[Pre-Training Score]])</f>
        <v>-0.16252072968490874</v>
      </c>
    </row>
    <row r="1178" spans="1:14" x14ac:dyDescent="0.25">
      <c r="A1178" t="s">
        <v>12927</v>
      </c>
      <c r="B1178" t="s">
        <v>12926</v>
      </c>
      <c r="C1178" t="s">
        <v>12899</v>
      </c>
      <c r="D1178" s="1">
        <v>45972</v>
      </c>
      <c r="E1178">
        <v>1</v>
      </c>
      <c r="F1178" t="s">
        <v>5519</v>
      </c>
      <c r="G1178" t="s">
        <v>79</v>
      </c>
      <c r="H1178" t="s">
        <v>45</v>
      </c>
      <c r="I1178">
        <v>700</v>
      </c>
      <c r="J1178" t="s">
        <v>12894</v>
      </c>
      <c r="K1178">
        <v>43.5</v>
      </c>
      <c r="L1178">
        <v>63.6</v>
      </c>
      <c r="M1178" s="9">
        <f>Table2[[#This Row],[Post-Training Score]]-Table2[[#This Row],[Pre-Training Score]]</f>
        <v>20.100000000000001</v>
      </c>
      <c r="N1178" s="13">
        <f>(Table2[[#This Row],[Score Improvement]]/Table2[[#This Row],[Pre-Training Score]])</f>
        <v>0.46206896551724141</v>
      </c>
    </row>
    <row r="1179" spans="1:14" x14ac:dyDescent="0.25">
      <c r="A1179" t="s">
        <v>12927</v>
      </c>
      <c r="B1179" t="s">
        <v>12926</v>
      </c>
      <c r="C1179" t="s">
        <v>12899</v>
      </c>
      <c r="D1179" s="1">
        <v>45972</v>
      </c>
      <c r="E1179">
        <v>1</v>
      </c>
      <c r="F1179" t="s">
        <v>4878</v>
      </c>
      <c r="G1179" t="s">
        <v>100</v>
      </c>
      <c r="H1179" t="s">
        <v>32</v>
      </c>
      <c r="I1179">
        <v>700</v>
      </c>
      <c r="J1179" t="s">
        <v>12894</v>
      </c>
      <c r="K1179">
        <v>57.1</v>
      </c>
      <c r="L1179">
        <v>64.2</v>
      </c>
      <c r="M1179" s="9">
        <f>Table2[[#This Row],[Post-Training Score]]-Table2[[#This Row],[Pre-Training Score]]</f>
        <v>7.1000000000000014</v>
      </c>
      <c r="N1179" s="13">
        <f>(Table2[[#This Row],[Score Improvement]]/Table2[[#This Row],[Pre-Training Score]])</f>
        <v>0.12434325744308233</v>
      </c>
    </row>
    <row r="1180" spans="1:14" x14ac:dyDescent="0.25">
      <c r="A1180" t="s">
        <v>12927</v>
      </c>
      <c r="B1180" t="s">
        <v>12926</v>
      </c>
      <c r="C1180" t="s">
        <v>12899</v>
      </c>
      <c r="D1180" s="1">
        <v>45972</v>
      </c>
      <c r="E1180">
        <v>1</v>
      </c>
      <c r="F1180" t="s">
        <v>7521</v>
      </c>
      <c r="G1180" t="s">
        <v>30</v>
      </c>
      <c r="H1180" t="s">
        <v>21</v>
      </c>
      <c r="I1180">
        <v>700</v>
      </c>
      <c r="J1180" t="s">
        <v>12894</v>
      </c>
      <c r="K1180">
        <v>54.8</v>
      </c>
      <c r="L1180">
        <v>84.4</v>
      </c>
      <c r="M1180" s="9">
        <f>Table2[[#This Row],[Post-Training Score]]-Table2[[#This Row],[Pre-Training Score]]</f>
        <v>29.600000000000009</v>
      </c>
      <c r="N1180" s="13">
        <f>(Table2[[#This Row],[Score Improvement]]/Table2[[#This Row],[Pre-Training Score]])</f>
        <v>0.54014598540146008</v>
      </c>
    </row>
    <row r="1181" spans="1:14" x14ac:dyDescent="0.25">
      <c r="A1181" t="s">
        <v>12927</v>
      </c>
      <c r="B1181" t="s">
        <v>12926</v>
      </c>
      <c r="C1181" t="s">
        <v>12899</v>
      </c>
      <c r="D1181" s="1">
        <v>45972</v>
      </c>
      <c r="E1181">
        <v>1</v>
      </c>
      <c r="F1181" t="s">
        <v>5871</v>
      </c>
      <c r="G1181" t="s">
        <v>19</v>
      </c>
      <c r="H1181" t="s">
        <v>145</v>
      </c>
      <c r="I1181">
        <v>700</v>
      </c>
      <c r="J1181" t="s">
        <v>12894</v>
      </c>
      <c r="K1181">
        <v>51.1</v>
      </c>
      <c r="L1181">
        <v>70.7</v>
      </c>
      <c r="M1181" s="9">
        <f>Table2[[#This Row],[Post-Training Score]]-Table2[[#This Row],[Pre-Training Score]]</f>
        <v>19.600000000000001</v>
      </c>
      <c r="N1181" s="13">
        <f>(Table2[[#This Row],[Score Improvement]]/Table2[[#This Row],[Pre-Training Score]])</f>
        <v>0.38356164383561647</v>
      </c>
    </row>
    <row r="1182" spans="1:14" x14ac:dyDescent="0.25">
      <c r="A1182" t="s">
        <v>12927</v>
      </c>
      <c r="B1182" t="s">
        <v>12926</v>
      </c>
      <c r="C1182" t="s">
        <v>12899</v>
      </c>
      <c r="D1182" s="1">
        <v>45972</v>
      </c>
      <c r="E1182">
        <v>1</v>
      </c>
      <c r="F1182" t="s">
        <v>4457</v>
      </c>
      <c r="G1182" t="s">
        <v>43</v>
      </c>
      <c r="H1182" t="s">
        <v>61</v>
      </c>
      <c r="I1182">
        <v>700</v>
      </c>
      <c r="J1182" t="s">
        <v>12894</v>
      </c>
      <c r="K1182">
        <v>75</v>
      </c>
      <c r="L1182">
        <v>80.3</v>
      </c>
      <c r="M1182" s="9">
        <f>Table2[[#This Row],[Post-Training Score]]-Table2[[#This Row],[Pre-Training Score]]</f>
        <v>5.2999999999999972</v>
      </c>
      <c r="N1182" s="13">
        <f>(Table2[[#This Row],[Score Improvement]]/Table2[[#This Row],[Pre-Training Score]])</f>
        <v>7.0666666666666628E-2</v>
      </c>
    </row>
    <row r="1183" spans="1:14" x14ac:dyDescent="0.25">
      <c r="A1183" t="s">
        <v>12927</v>
      </c>
      <c r="B1183" t="s">
        <v>12926</v>
      </c>
      <c r="C1183" t="s">
        <v>12899</v>
      </c>
      <c r="D1183" s="1">
        <v>45972</v>
      </c>
      <c r="E1183">
        <v>1</v>
      </c>
      <c r="F1183" t="s">
        <v>6220</v>
      </c>
      <c r="G1183" t="s">
        <v>136</v>
      </c>
      <c r="H1183" t="s">
        <v>137</v>
      </c>
      <c r="I1183">
        <v>700</v>
      </c>
      <c r="J1183" t="s">
        <v>12894</v>
      </c>
      <c r="K1183">
        <v>44.7</v>
      </c>
      <c r="L1183">
        <v>53.2</v>
      </c>
      <c r="M1183" s="9">
        <f>Table2[[#This Row],[Post-Training Score]]-Table2[[#This Row],[Pre-Training Score]]</f>
        <v>8.5</v>
      </c>
      <c r="N1183" s="13">
        <f>(Table2[[#This Row],[Score Improvement]]/Table2[[#This Row],[Pre-Training Score]])</f>
        <v>0.19015659955257269</v>
      </c>
    </row>
    <row r="1184" spans="1:14" x14ac:dyDescent="0.25">
      <c r="A1184" t="s">
        <v>12927</v>
      </c>
      <c r="B1184" t="s">
        <v>12926</v>
      </c>
      <c r="C1184" t="s">
        <v>12899</v>
      </c>
      <c r="D1184" s="1">
        <v>45972</v>
      </c>
      <c r="E1184">
        <v>1</v>
      </c>
      <c r="F1184" t="s">
        <v>7320</v>
      </c>
      <c r="G1184" t="s">
        <v>43</v>
      </c>
      <c r="H1184" t="s">
        <v>32</v>
      </c>
      <c r="I1184">
        <v>700</v>
      </c>
      <c r="J1184" t="s">
        <v>12894</v>
      </c>
      <c r="K1184">
        <v>57.7</v>
      </c>
      <c r="L1184">
        <v>75.5</v>
      </c>
      <c r="M1184" s="9">
        <f>Table2[[#This Row],[Post-Training Score]]-Table2[[#This Row],[Pre-Training Score]]</f>
        <v>17.799999999999997</v>
      </c>
      <c r="N1184" s="13">
        <f>(Table2[[#This Row],[Score Improvement]]/Table2[[#This Row],[Pre-Training Score]])</f>
        <v>0.3084922010398613</v>
      </c>
    </row>
    <row r="1185" spans="1:14" x14ac:dyDescent="0.25">
      <c r="A1185" t="s">
        <v>12927</v>
      </c>
      <c r="B1185" t="s">
        <v>12926</v>
      </c>
      <c r="C1185" t="s">
        <v>12899</v>
      </c>
      <c r="D1185" s="1">
        <v>45972</v>
      </c>
      <c r="E1185">
        <v>1</v>
      </c>
      <c r="F1185" t="s">
        <v>10619</v>
      </c>
      <c r="G1185" t="s">
        <v>73</v>
      </c>
      <c r="H1185" t="s">
        <v>45</v>
      </c>
      <c r="I1185">
        <v>700</v>
      </c>
      <c r="J1185" t="s">
        <v>12894</v>
      </c>
      <c r="K1185">
        <v>66.099999999999994</v>
      </c>
      <c r="L1185">
        <v>87.7</v>
      </c>
      <c r="M1185" s="9">
        <f>Table2[[#This Row],[Post-Training Score]]-Table2[[#This Row],[Pre-Training Score]]</f>
        <v>21.600000000000009</v>
      </c>
      <c r="N1185" s="13">
        <f>(Table2[[#This Row],[Score Improvement]]/Table2[[#This Row],[Pre-Training Score]])</f>
        <v>0.32677760968229969</v>
      </c>
    </row>
    <row r="1186" spans="1:14" x14ac:dyDescent="0.25">
      <c r="A1186" t="s">
        <v>12927</v>
      </c>
      <c r="B1186" t="s">
        <v>12926</v>
      </c>
      <c r="C1186" t="s">
        <v>12899</v>
      </c>
      <c r="D1186" s="1">
        <v>45972</v>
      </c>
      <c r="E1186">
        <v>1</v>
      </c>
      <c r="F1186" t="s">
        <v>2074</v>
      </c>
      <c r="G1186" t="s">
        <v>73</v>
      </c>
      <c r="H1186" t="s">
        <v>32</v>
      </c>
      <c r="I1186">
        <v>700</v>
      </c>
      <c r="J1186" t="s">
        <v>12894</v>
      </c>
      <c r="K1186">
        <v>41.1</v>
      </c>
      <c r="L1186">
        <v>60.3</v>
      </c>
      <c r="M1186" s="9">
        <f>Table2[[#This Row],[Post-Training Score]]-Table2[[#This Row],[Pre-Training Score]]</f>
        <v>19.199999999999996</v>
      </c>
      <c r="N1186" s="13">
        <f>(Table2[[#This Row],[Score Improvement]]/Table2[[#This Row],[Pre-Training Score]])</f>
        <v>0.46715328467153272</v>
      </c>
    </row>
    <row r="1187" spans="1:14" x14ac:dyDescent="0.25">
      <c r="A1187" t="s">
        <v>12927</v>
      </c>
      <c r="B1187" t="s">
        <v>12926</v>
      </c>
      <c r="C1187" t="s">
        <v>12899</v>
      </c>
      <c r="D1187" s="1">
        <v>45972</v>
      </c>
      <c r="E1187">
        <v>1</v>
      </c>
      <c r="F1187" t="s">
        <v>3273</v>
      </c>
      <c r="G1187" t="s">
        <v>30</v>
      </c>
      <c r="H1187" t="s">
        <v>45</v>
      </c>
      <c r="I1187">
        <v>700</v>
      </c>
      <c r="J1187" t="s">
        <v>12894</v>
      </c>
      <c r="K1187">
        <v>50.8</v>
      </c>
      <c r="L1187">
        <v>76.5</v>
      </c>
      <c r="M1187" s="9">
        <f>Table2[[#This Row],[Post-Training Score]]-Table2[[#This Row],[Pre-Training Score]]</f>
        <v>25.700000000000003</v>
      </c>
      <c r="N1187" s="13">
        <f>(Table2[[#This Row],[Score Improvement]]/Table2[[#This Row],[Pre-Training Score]])</f>
        <v>0.50590551181102372</v>
      </c>
    </row>
    <row r="1188" spans="1:14" x14ac:dyDescent="0.25">
      <c r="A1188" t="s">
        <v>12928</v>
      </c>
      <c r="B1188" t="s">
        <v>12926</v>
      </c>
      <c r="C1188" t="s">
        <v>12899</v>
      </c>
      <c r="D1188" s="1">
        <v>45799</v>
      </c>
      <c r="E1188">
        <v>1</v>
      </c>
      <c r="F1188" t="s">
        <v>5726</v>
      </c>
      <c r="G1188" t="s">
        <v>73</v>
      </c>
      <c r="H1188" t="s">
        <v>32</v>
      </c>
      <c r="I1188">
        <v>700</v>
      </c>
      <c r="J1188" t="s">
        <v>12894</v>
      </c>
      <c r="K1188">
        <v>69.3</v>
      </c>
      <c r="L1188">
        <v>100</v>
      </c>
      <c r="M1188" s="9">
        <f>Table2[[#This Row],[Post-Training Score]]-Table2[[#This Row],[Pre-Training Score]]</f>
        <v>30.700000000000003</v>
      </c>
      <c r="N1188" s="13">
        <f>(Table2[[#This Row],[Score Improvement]]/Table2[[#This Row],[Pre-Training Score]])</f>
        <v>0.44300144300144306</v>
      </c>
    </row>
    <row r="1189" spans="1:14" x14ac:dyDescent="0.25">
      <c r="A1189" t="s">
        <v>12928</v>
      </c>
      <c r="B1189" t="s">
        <v>12926</v>
      </c>
      <c r="C1189" t="s">
        <v>12899</v>
      </c>
      <c r="D1189" s="1">
        <v>45799</v>
      </c>
      <c r="E1189">
        <v>1</v>
      </c>
      <c r="F1189" t="s">
        <v>2320</v>
      </c>
      <c r="G1189" t="s">
        <v>19</v>
      </c>
      <c r="H1189" t="s">
        <v>232</v>
      </c>
      <c r="I1189">
        <v>700</v>
      </c>
      <c r="J1189" t="s">
        <v>12894</v>
      </c>
      <c r="K1189">
        <v>55.9</v>
      </c>
      <c r="L1189">
        <v>69.900000000000006</v>
      </c>
      <c r="M1189" s="9">
        <f>Table2[[#This Row],[Post-Training Score]]-Table2[[#This Row],[Pre-Training Score]]</f>
        <v>14.000000000000007</v>
      </c>
      <c r="N1189" s="13">
        <f>(Table2[[#This Row],[Score Improvement]]/Table2[[#This Row],[Pre-Training Score]])</f>
        <v>0.25044722719141338</v>
      </c>
    </row>
    <row r="1190" spans="1:14" x14ac:dyDescent="0.25">
      <c r="A1190" t="s">
        <v>12928</v>
      </c>
      <c r="B1190" t="s">
        <v>12926</v>
      </c>
      <c r="C1190" t="s">
        <v>12899</v>
      </c>
      <c r="D1190" s="1">
        <v>45799</v>
      </c>
      <c r="E1190">
        <v>1</v>
      </c>
      <c r="F1190" t="s">
        <v>8858</v>
      </c>
      <c r="G1190" t="s">
        <v>19</v>
      </c>
      <c r="H1190" t="s">
        <v>232</v>
      </c>
      <c r="I1190">
        <v>700</v>
      </c>
      <c r="J1190" t="s">
        <v>12894</v>
      </c>
      <c r="K1190">
        <v>51.3</v>
      </c>
      <c r="L1190">
        <v>63.8</v>
      </c>
      <c r="M1190" s="9">
        <f>Table2[[#This Row],[Post-Training Score]]-Table2[[#This Row],[Pre-Training Score]]</f>
        <v>12.5</v>
      </c>
      <c r="N1190" s="13">
        <f>(Table2[[#This Row],[Score Improvement]]/Table2[[#This Row],[Pre-Training Score]])</f>
        <v>0.24366471734892789</v>
      </c>
    </row>
    <row r="1191" spans="1:14" x14ac:dyDescent="0.25">
      <c r="A1191" t="s">
        <v>12928</v>
      </c>
      <c r="B1191" t="s">
        <v>12926</v>
      </c>
      <c r="C1191" t="s">
        <v>12899</v>
      </c>
      <c r="D1191" s="1">
        <v>45799</v>
      </c>
      <c r="E1191">
        <v>1</v>
      </c>
      <c r="F1191" t="s">
        <v>7466</v>
      </c>
      <c r="G1191" t="s">
        <v>73</v>
      </c>
      <c r="H1191" t="s">
        <v>32</v>
      </c>
      <c r="I1191">
        <v>700</v>
      </c>
      <c r="J1191" t="s">
        <v>12894</v>
      </c>
      <c r="K1191">
        <v>53.1</v>
      </c>
      <c r="L1191">
        <v>67.599999999999994</v>
      </c>
      <c r="M1191" s="9">
        <f>Table2[[#This Row],[Post-Training Score]]-Table2[[#This Row],[Pre-Training Score]]</f>
        <v>14.499999999999993</v>
      </c>
      <c r="N1191" s="13">
        <f>(Table2[[#This Row],[Score Improvement]]/Table2[[#This Row],[Pre-Training Score]])</f>
        <v>0.27306967984934072</v>
      </c>
    </row>
    <row r="1192" spans="1:14" x14ac:dyDescent="0.25">
      <c r="A1192" t="s">
        <v>12928</v>
      </c>
      <c r="B1192" t="s">
        <v>12926</v>
      </c>
      <c r="C1192" t="s">
        <v>12899</v>
      </c>
      <c r="D1192" s="1">
        <v>45799</v>
      </c>
      <c r="E1192">
        <v>1</v>
      </c>
      <c r="F1192" t="s">
        <v>10778</v>
      </c>
      <c r="G1192" t="s">
        <v>136</v>
      </c>
      <c r="H1192" t="s">
        <v>45</v>
      </c>
      <c r="I1192">
        <v>700</v>
      </c>
      <c r="J1192" t="s">
        <v>12894</v>
      </c>
      <c r="K1192">
        <v>59.8</v>
      </c>
      <c r="L1192">
        <v>78</v>
      </c>
      <c r="M1192" s="9">
        <f>Table2[[#This Row],[Post-Training Score]]-Table2[[#This Row],[Pre-Training Score]]</f>
        <v>18.200000000000003</v>
      </c>
      <c r="N1192" s="13">
        <f>(Table2[[#This Row],[Score Improvement]]/Table2[[#This Row],[Pre-Training Score]])</f>
        <v>0.3043478260869566</v>
      </c>
    </row>
    <row r="1193" spans="1:14" x14ac:dyDescent="0.25">
      <c r="A1193" t="s">
        <v>12928</v>
      </c>
      <c r="B1193" t="s">
        <v>12926</v>
      </c>
      <c r="C1193" t="s">
        <v>12899</v>
      </c>
      <c r="D1193" s="1">
        <v>45799</v>
      </c>
      <c r="E1193">
        <v>1</v>
      </c>
      <c r="F1193" t="s">
        <v>5785</v>
      </c>
      <c r="G1193" t="s">
        <v>121</v>
      </c>
      <c r="H1193" t="s">
        <v>21</v>
      </c>
      <c r="I1193">
        <v>700</v>
      </c>
      <c r="J1193" t="s">
        <v>12894</v>
      </c>
      <c r="K1193">
        <v>41</v>
      </c>
      <c r="L1193">
        <v>67.400000000000006</v>
      </c>
      <c r="M1193" s="9">
        <f>Table2[[#This Row],[Post-Training Score]]-Table2[[#This Row],[Pre-Training Score]]</f>
        <v>26.400000000000006</v>
      </c>
      <c r="N1193" s="13">
        <f>(Table2[[#This Row],[Score Improvement]]/Table2[[#This Row],[Pre-Training Score]])</f>
        <v>0.64390243902439037</v>
      </c>
    </row>
    <row r="1194" spans="1:14" x14ac:dyDescent="0.25">
      <c r="A1194" t="s">
        <v>12928</v>
      </c>
      <c r="B1194" t="s">
        <v>12926</v>
      </c>
      <c r="C1194" t="s">
        <v>12899</v>
      </c>
      <c r="D1194" s="1">
        <v>45799</v>
      </c>
      <c r="E1194">
        <v>1</v>
      </c>
      <c r="F1194" t="s">
        <v>7645</v>
      </c>
      <c r="G1194" t="s">
        <v>69</v>
      </c>
      <c r="H1194" t="s">
        <v>45</v>
      </c>
      <c r="I1194">
        <v>700</v>
      </c>
      <c r="J1194" t="s">
        <v>12894</v>
      </c>
      <c r="K1194">
        <v>43.4</v>
      </c>
      <c r="L1194">
        <v>54</v>
      </c>
      <c r="M1194" s="9">
        <f>Table2[[#This Row],[Post-Training Score]]-Table2[[#This Row],[Pre-Training Score]]</f>
        <v>10.600000000000001</v>
      </c>
      <c r="N1194" s="13">
        <f>(Table2[[#This Row],[Score Improvement]]/Table2[[#This Row],[Pre-Training Score]])</f>
        <v>0.24423963133640558</v>
      </c>
    </row>
    <row r="1195" spans="1:14" x14ac:dyDescent="0.25">
      <c r="A1195" t="s">
        <v>12928</v>
      </c>
      <c r="B1195" t="s">
        <v>12926</v>
      </c>
      <c r="C1195" t="s">
        <v>12899</v>
      </c>
      <c r="D1195" s="1">
        <v>45799</v>
      </c>
      <c r="E1195">
        <v>1</v>
      </c>
      <c r="F1195" t="s">
        <v>4830</v>
      </c>
      <c r="G1195" t="s">
        <v>136</v>
      </c>
      <c r="H1195" t="s">
        <v>61</v>
      </c>
      <c r="I1195">
        <v>700</v>
      </c>
      <c r="J1195" t="s">
        <v>12894</v>
      </c>
      <c r="K1195">
        <v>48.2</v>
      </c>
      <c r="L1195">
        <v>78.900000000000006</v>
      </c>
      <c r="M1195" s="9">
        <f>Table2[[#This Row],[Post-Training Score]]-Table2[[#This Row],[Pre-Training Score]]</f>
        <v>30.700000000000003</v>
      </c>
      <c r="N1195" s="13">
        <f>(Table2[[#This Row],[Score Improvement]]/Table2[[#This Row],[Pre-Training Score]])</f>
        <v>0.63692946058091293</v>
      </c>
    </row>
    <row r="1196" spans="1:14" x14ac:dyDescent="0.25">
      <c r="A1196" t="s">
        <v>12928</v>
      </c>
      <c r="B1196" t="s">
        <v>12926</v>
      </c>
      <c r="C1196" t="s">
        <v>12899</v>
      </c>
      <c r="D1196" s="1">
        <v>45799</v>
      </c>
      <c r="E1196">
        <v>1</v>
      </c>
      <c r="F1196" t="s">
        <v>8446</v>
      </c>
      <c r="G1196" t="s">
        <v>19</v>
      </c>
      <c r="H1196" t="s">
        <v>145</v>
      </c>
      <c r="I1196">
        <v>700</v>
      </c>
      <c r="J1196" t="s">
        <v>12894</v>
      </c>
      <c r="K1196">
        <v>65.599999999999994</v>
      </c>
      <c r="L1196">
        <v>97.9</v>
      </c>
      <c r="M1196" s="9">
        <f>Table2[[#This Row],[Post-Training Score]]-Table2[[#This Row],[Pre-Training Score]]</f>
        <v>32.300000000000011</v>
      </c>
      <c r="N1196" s="13">
        <f>(Table2[[#This Row],[Score Improvement]]/Table2[[#This Row],[Pre-Training Score]])</f>
        <v>0.49237804878048802</v>
      </c>
    </row>
    <row r="1197" spans="1:14" x14ac:dyDescent="0.25">
      <c r="A1197" t="s">
        <v>12928</v>
      </c>
      <c r="B1197" t="s">
        <v>12926</v>
      </c>
      <c r="C1197" t="s">
        <v>12899</v>
      </c>
      <c r="D1197" s="1">
        <v>45799</v>
      </c>
      <c r="E1197">
        <v>1</v>
      </c>
      <c r="F1197" t="s">
        <v>10794</v>
      </c>
      <c r="G1197" t="s">
        <v>86</v>
      </c>
      <c r="H1197" t="s">
        <v>45</v>
      </c>
      <c r="I1197">
        <v>700</v>
      </c>
      <c r="J1197" t="s">
        <v>12894</v>
      </c>
      <c r="K1197">
        <v>66.7</v>
      </c>
      <c r="L1197">
        <v>87.5</v>
      </c>
      <c r="M1197" s="9">
        <f>Table2[[#This Row],[Post-Training Score]]-Table2[[#This Row],[Pre-Training Score]]</f>
        <v>20.799999999999997</v>
      </c>
      <c r="N1197" s="13">
        <f>(Table2[[#This Row],[Score Improvement]]/Table2[[#This Row],[Pre-Training Score]])</f>
        <v>0.31184407796101943</v>
      </c>
    </row>
    <row r="1198" spans="1:14" x14ac:dyDescent="0.25">
      <c r="A1198" t="s">
        <v>12928</v>
      </c>
      <c r="B1198" t="s">
        <v>12926</v>
      </c>
      <c r="C1198" t="s">
        <v>12899</v>
      </c>
      <c r="D1198" s="1">
        <v>45799</v>
      </c>
      <c r="E1198">
        <v>1</v>
      </c>
      <c r="F1198" t="s">
        <v>1988</v>
      </c>
      <c r="G1198" t="s">
        <v>39</v>
      </c>
      <c r="H1198" t="s">
        <v>61</v>
      </c>
      <c r="I1198">
        <v>700</v>
      </c>
      <c r="J1198" t="s">
        <v>12894</v>
      </c>
      <c r="K1198">
        <v>72.7</v>
      </c>
      <c r="L1198">
        <v>91.7</v>
      </c>
      <c r="M1198" s="9">
        <f>Table2[[#This Row],[Post-Training Score]]-Table2[[#This Row],[Pre-Training Score]]</f>
        <v>19</v>
      </c>
      <c r="N1198" s="13">
        <f>(Table2[[#This Row],[Score Improvement]]/Table2[[#This Row],[Pre-Training Score]])</f>
        <v>0.26134800550206327</v>
      </c>
    </row>
    <row r="1199" spans="1:14" x14ac:dyDescent="0.25">
      <c r="A1199" t="s">
        <v>12928</v>
      </c>
      <c r="B1199" t="s">
        <v>12926</v>
      </c>
      <c r="C1199" t="s">
        <v>12899</v>
      </c>
      <c r="D1199" s="1">
        <v>45799</v>
      </c>
      <c r="E1199">
        <v>1</v>
      </c>
      <c r="F1199" t="s">
        <v>1142</v>
      </c>
      <c r="G1199" t="s">
        <v>19</v>
      </c>
      <c r="H1199" t="s">
        <v>145</v>
      </c>
      <c r="I1199">
        <v>700</v>
      </c>
      <c r="J1199" t="s">
        <v>12894</v>
      </c>
      <c r="K1199">
        <v>42.2</v>
      </c>
      <c r="L1199">
        <v>69.900000000000006</v>
      </c>
      <c r="M1199" s="9">
        <f>Table2[[#This Row],[Post-Training Score]]-Table2[[#This Row],[Pre-Training Score]]</f>
        <v>27.700000000000003</v>
      </c>
      <c r="N1199" s="13">
        <f>(Table2[[#This Row],[Score Improvement]]/Table2[[#This Row],[Pre-Training Score]])</f>
        <v>0.6563981042654029</v>
      </c>
    </row>
    <row r="1200" spans="1:14" x14ac:dyDescent="0.25">
      <c r="A1200" t="s">
        <v>12928</v>
      </c>
      <c r="B1200" t="s">
        <v>12926</v>
      </c>
      <c r="C1200" t="s">
        <v>12899</v>
      </c>
      <c r="D1200" s="1">
        <v>45799</v>
      </c>
      <c r="E1200">
        <v>1</v>
      </c>
      <c r="F1200" t="s">
        <v>7628</v>
      </c>
      <c r="G1200" t="s">
        <v>30</v>
      </c>
      <c r="H1200" t="s">
        <v>45</v>
      </c>
      <c r="I1200">
        <v>700</v>
      </c>
      <c r="J1200" t="s">
        <v>12894</v>
      </c>
      <c r="K1200">
        <v>46.6</v>
      </c>
      <c r="L1200">
        <v>67.400000000000006</v>
      </c>
      <c r="M1200" s="9">
        <f>Table2[[#This Row],[Post-Training Score]]-Table2[[#This Row],[Pre-Training Score]]</f>
        <v>20.800000000000004</v>
      </c>
      <c r="N1200" s="13">
        <f>(Table2[[#This Row],[Score Improvement]]/Table2[[#This Row],[Pre-Training Score]])</f>
        <v>0.44635193133047218</v>
      </c>
    </row>
    <row r="1201" spans="1:14" x14ac:dyDescent="0.25">
      <c r="A1201" t="s">
        <v>12928</v>
      </c>
      <c r="B1201" t="s">
        <v>12926</v>
      </c>
      <c r="C1201" t="s">
        <v>12899</v>
      </c>
      <c r="D1201" s="1">
        <v>45799</v>
      </c>
      <c r="E1201">
        <v>1</v>
      </c>
      <c r="F1201" t="s">
        <v>4628</v>
      </c>
      <c r="G1201" t="s">
        <v>136</v>
      </c>
      <c r="H1201" t="s">
        <v>45</v>
      </c>
      <c r="I1201">
        <v>700</v>
      </c>
      <c r="J1201" t="s">
        <v>12894</v>
      </c>
      <c r="K1201">
        <v>57.7</v>
      </c>
      <c r="L1201">
        <v>63.6</v>
      </c>
      <c r="M1201" s="9">
        <f>Table2[[#This Row],[Post-Training Score]]-Table2[[#This Row],[Pre-Training Score]]</f>
        <v>5.8999999999999986</v>
      </c>
      <c r="N1201" s="13">
        <f>(Table2[[#This Row],[Score Improvement]]/Table2[[#This Row],[Pre-Training Score]])</f>
        <v>0.10225303292894278</v>
      </c>
    </row>
    <row r="1202" spans="1:14" x14ac:dyDescent="0.25">
      <c r="A1202" t="s">
        <v>12928</v>
      </c>
      <c r="B1202" t="s">
        <v>12926</v>
      </c>
      <c r="C1202" t="s">
        <v>12899</v>
      </c>
      <c r="D1202" s="1">
        <v>45799</v>
      </c>
      <c r="E1202">
        <v>1</v>
      </c>
      <c r="F1202" t="s">
        <v>6849</v>
      </c>
      <c r="G1202" t="s">
        <v>100</v>
      </c>
      <c r="H1202" t="s">
        <v>21</v>
      </c>
      <c r="I1202">
        <v>700</v>
      </c>
      <c r="J1202" t="s">
        <v>12894</v>
      </c>
      <c r="K1202">
        <v>50.4</v>
      </c>
      <c r="L1202">
        <v>84.8</v>
      </c>
      <c r="M1202" s="9">
        <f>Table2[[#This Row],[Post-Training Score]]-Table2[[#This Row],[Pre-Training Score]]</f>
        <v>34.4</v>
      </c>
      <c r="N1202" s="13">
        <f>(Table2[[#This Row],[Score Improvement]]/Table2[[#This Row],[Pre-Training Score]])</f>
        <v>0.68253968253968256</v>
      </c>
    </row>
    <row r="1203" spans="1:14" x14ac:dyDescent="0.25">
      <c r="A1203" t="s">
        <v>12928</v>
      </c>
      <c r="B1203" t="s">
        <v>12926</v>
      </c>
      <c r="C1203" t="s">
        <v>12899</v>
      </c>
      <c r="D1203" s="1">
        <v>45799</v>
      </c>
      <c r="E1203">
        <v>1</v>
      </c>
      <c r="F1203" t="s">
        <v>345</v>
      </c>
      <c r="G1203" t="s">
        <v>86</v>
      </c>
      <c r="H1203" t="s">
        <v>93</v>
      </c>
      <c r="I1203">
        <v>700</v>
      </c>
      <c r="J1203" t="s">
        <v>12894</v>
      </c>
      <c r="K1203">
        <v>51</v>
      </c>
      <c r="L1203">
        <v>84.2</v>
      </c>
      <c r="M1203" s="9">
        <f>Table2[[#This Row],[Post-Training Score]]-Table2[[#This Row],[Pre-Training Score]]</f>
        <v>33.200000000000003</v>
      </c>
      <c r="N1203" s="13">
        <f>(Table2[[#This Row],[Score Improvement]]/Table2[[#This Row],[Pre-Training Score]])</f>
        <v>0.65098039215686276</v>
      </c>
    </row>
    <row r="1204" spans="1:14" x14ac:dyDescent="0.25">
      <c r="A1204" t="s">
        <v>12928</v>
      </c>
      <c r="B1204" t="s">
        <v>12926</v>
      </c>
      <c r="C1204" t="s">
        <v>12899</v>
      </c>
      <c r="D1204" s="1">
        <v>45799</v>
      </c>
      <c r="E1204">
        <v>1</v>
      </c>
      <c r="F1204" t="s">
        <v>7918</v>
      </c>
      <c r="G1204" t="s">
        <v>43</v>
      </c>
      <c r="H1204" t="s">
        <v>32</v>
      </c>
      <c r="I1204">
        <v>700</v>
      </c>
      <c r="J1204" t="s">
        <v>12894</v>
      </c>
      <c r="K1204">
        <v>52.8</v>
      </c>
      <c r="L1204">
        <v>63.1</v>
      </c>
      <c r="M1204" s="9">
        <f>Table2[[#This Row],[Post-Training Score]]-Table2[[#This Row],[Pre-Training Score]]</f>
        <v>10.300000000000004</v>
      </c>
      <c r="N1204" s="13">
        <f>(Table2[[#This Row],[Score Improvement]]/Table2[[#This Row],[Pre-Training Score]])</f>
        <v>0.19507575757575768</v>
      </c>
    </row>
    <row r="1205" spans="1:14" x14ac:dyDescent="0.25">
      <c r="A1205" t="s">
        <v>12928</v>
      </c>
      <c r="B1205" t="s">
        <v>12926</v>
      </c>
      <c r="C1205" t="s">
        <v>12899</v>
      </c>
      <c r="D1205" s="1">
        <v>45799</v>
      </c>
      <c r="E1205">
        <v>1</v>
      </c>
      <c r="F1205" t="s">
        <v>5105</v>
      </c>
      <c r="G1205" t="s">
        <v>69</v>
      </c>
      <c r="H1205" t="s">
        <v>32</v>
      </c>
      <c r="I1205">
        <v>700</v>
      </c>
      <c r="J1205" t="s">
        <v>12894</v>
      </c>
      <c r="K1205">
        <v>72.7</v>
      </c>
      <c r="L1205">
        <v>100</v>
      </c>
      <c r="M1205" s="9">
        <f>Table2[[#This Row],[Post-Training Score]]-Table2[[#This Row],[Pre-Training Score]]</f>
        <v>27.299999999999997</v>
      </c>
      <c r="N1205" s="13">
        <f>(Table2[[#This Row],[Score Improvement]]/Table2[[#This Row],[Pre-Training Score]])</f>
        <v>0.3755158184319119</v>
      </c>
    </row>
    <row r="1206" spans="1:14" x14ac:dyDescent="0.25">
      <c r="A1206" t="s">
        <v>12928</v>
      </c>
      <c r="B1206" t="s">
        <v>12926</v>
      </c>
      <c r="C1206" t="s">
        <v>12899</v>
      </c>
      <c r="D1206" s="1">
        <v>45799</v>
      </c>
      <c r="E1206">
        <v>1</v>
      </c>
      <c r="F1206" t="s">
        <v>6552</v>
      </c>
      <c r="G1206" t="s">
        <v>19</v>
      </c>
      <c r="H1206" t="s">
        <v>232</v>
      </c>
      <c r="I1206">
        <v>700</v>
      </c>
      <c r="J1206" t="s">
        <v>12894</v>
      </c>
      <c r="K1206">
        <v>62.8</v>
      </c>
      <c r="L1206">
        <v>86.7</v>
      </c>
      <c r="M1206" s="9">
        <f>Table2[[#This Row],[Post-Training Score]]-Table2[[#This Row],[Pre-Training Score]]</f>
        <v>23.900000000000006</v>
      </c>
      <c r="N1206" s="13">
        <f>(Table2[[#This Row],[Score Improvement]]/Table2[[#This Row],[Pre-Training Score]])</f>
        <v>0.38057324840764339</v>
      </c>
    </row>
    <row r="1207" spans="1:14" x14ac:dyDescent="0.25">
      <c r="A1207" t="s">
        <v>12928</v>
      </c>
      <c r="B1207" t="s">
        <v>12926</v>
      </c>
      <c r="C1207" t="s">
        <v>12899</v>
      </c>
      <c r="D1207" s="1">
        <v>45799</v>
      </c>
      <c r="E1207">
        <v>1</v>
      </c>
      <c r="F1207" t="s">
        <v>10567</v>
      </c>
      <c r="G1207" t="s">
        <v>73</v>
      </c>
      <c r="H1207" t="s">
        <v>61</v>
      </c>
      <c r="I1207">
        <v>700</v>
      </c>
      <c r="J1207" t="s">
        <v>12895</v>
      </c>
      <c r="M1207" s="9">
        <f>Table2[[#This Row],[Post-Training Score]]-Table2[[#This Row],[Pre-Training Score]]</f>
        <v>0</v>
      </c>
      <c r="N1207" s="13" t="e">
        <f>(Table2[[#This Row],[Score Improvement]]/Table2[[#This Row],[Pre-Training Score]])</f>
        <v>#DIV/0!</v>
      </c>
    </row>
    <row r="1208" spans="1:14" x14ac:dyDescent="0.25">
      <c r="A1208" t="s">
        <v>12928</v>
      </c>
      <c r="B1208" t="s">
        <v>12926</v>
      </c>
      <c r="C1208" t="s">
        <v>12899</v>
      </c>
      <c r="D1208" s="1">
        <v>45799</v>
      </c>
      <c r="E1208">
        <v>1</v>
      </c>
      <c r="F1208" t="s">
        <v>6392</v>
      </c>
      <c r="G1208" t="s">
        <v>86</v>
      </c>
      <c r="H1208" t="s">
        <v>61</v>
      </c>
      <c r="I1208">
        <v>700</v>
      </c>
      <c r="J1208" t="s">
        <v>12894</v>
      </c>
      <c r="K1208">
        <v>50.4</v>
      </c>
      <c r="L1208">
        <v>57.2</v>
      </c>
      <c r="M1208" s="9">
        <f>Table2[[#This Row],[Post-Training Score]]-Table2[[#This Row],[Pre-Training Score]]</f>
        <v>6.8000000000000043</v>
      </c>
      <c r="N1208" s="13">
        <f>(Table2[[#This Row],[Score Improvement]]/Table2[[#This Row],[Pre-Training Score]])</f>
        <v>0.134920634920635</v>
      </c>
    </row>
    <row r="1209" spans="1:14" x14ac:dyDescent="0.25">
      <c r="A1209" t="s">
        <v>12928</v>
      </c>
      <c r="B1209" t="s">
        <v>12926</v>
      </c>
      <c r="C1209" t="s">
        <v>12899</v>
      </c>
      <c r="D1209" s="1">
        <v>45799</v>
      </c>
      <c r="E1209">
        <v>1</v>
      </c>
      <c r="F1209" t="s">
        <v>4279</v>
      </c>
      <c r="G1209" t="s">
        <v>136</v>
      </c>
      <c r="H1209" t="s">
        <v>137</v>
      </c>
      <c r="I1209">
        <v>700</v>
      </c>
      <c r="J1209" t="s">
        <v>12894</v>
      </c>
      <c r="K1209">
        <v>59.9</v>
      </c>
      <c r="L1209">
        <v>83</v>
      </c>
      <c r="M1209" s="9">
        <f>Table2[[#This Row],[Post-Training Score]]-Table2[[#This Row],[Pre-Training Score]]</f>
        <v>23.1</v>
      </c>
      <c r="N1209" s="13">
        <f>(Table2[[#This Row],[Score Improvement]]/Table2[[#This Row],[Pre-Training Score]])</f>
        <v>0.38564273789649417</v>
      </c>
    </row>
    <row r="1210" spans="1:14" x14ac:dyDescent="0.25">
      <c r="A1210" t="s">
        <v>12928</v>
      </c>
      <c r="B1210" t="s">
        <v>12926</v>
      </c>
      <c r="C1210" t="s">
        <v>12899</v>
      </c>
      <c r="D1210" s="1">
        <v>45799</v>
      </c>
      <c r="E1210">
        <v>1</v>
      </c>
      <c r="F1210" t="s">
        <v>4898</v>
      </c>
      <c r="G1210" t="s">
        <v>100</v>
      </c>
      <c r="H1210" t="s">
        <v>45</v>
      </c>
      <c r="I1210">
        <v>700</v>
      </c>
      <c r="J1210" t="s">
        <v>12894</v>
      </c>
      <c r="K1210">
        <v>42.9</v>
      </c>
      <c r="L1210">
        <v>58.1</v>
      </c>
      <c r="M1210" s="9">
        <f>Table2[[#This Row],[Post-Training Score]]-Table2[[#This Row],[Pre-Training Score]]</f>
        <v>15.200000000000003</v>
      </c>
      <c r="N1210" s="13">
        <f>(Table2[[#This Row],[Score Improvement]]/Table2[[#This Row],[Pre-Training Score]])</f>
        <v>0.35431235431235442</v>
      </c>
    </row>
    <row r="1211" spans="1:14" x14ac:dyDescent="0.25">
      <c r="A1211" t="s">
        <v>12928</v>
      </c>
      <c r="B1211" t="s">
        <v>12926</v>
      </c>
      <c r="C1211" t="s">
        <v>12899</v>
      </c>
      <c r="D1211" s="1">
        <v>45799</v>
      </c>
      <c r="E1211">
        <v>1</v>
      </c>
      <c r="F1211" t="s">
        <v>1203</v>
      </c>
      <c r="G1211" t="s">
        <v>79</v>
      </c>
      <c r="H1211" t="s">
        <v>32</v>
      </c>
      <c r="I1211">
        <v>700</v>
      </c>
      <c r="J1211" t="s">
        <v>12894</v>
      </c>
      <c r="K1211">
        <v>64.900000000000006</v>
      </c>
      <c r="L1211">
        <v>88.6</v>
      </c>
      <c r="M1211" s="9">
        <f>Table2[[#This Row],[Post-Training Score]]-Table2[[#This Row],[Pre-Training Score]]</f>
        <v>23.699999999999989</v>
      </c>
      <c r="N1211" s="13">
        <f>(Table2[[#This Row],[Score Improvement]]/Table2[[#This Row],[Pre-Training Score]])</f>
        <v>0.36517719568567003</v>
      </c>
    </row>
    <row r="1212" spans="1:14" x14ac:dyDescent="0.25">
      <c r="A1212" t="s">
        <v>12928</v>
      </c>
      <c r="B1212" t="s">
        <v>12926</v>
      </c>
      <c r="C1212" t="s">
        <v>12899</v>
      </c>
      <c r="D1212" s="1">
        <v>45799</v>
      </c>
      <c r="E1212">
        <v>1</v>
      </c>
      <c r="F1212" t="s">
        <v>1811</v>
      </c>
      <c r="G1212" t="s">
        <v>73</v>
      </c>
      <c r="H1212" t="s">
        <v>61</v>
      </c>
      <c r="I1212">
        <v>700</v>
      </c>
      <c r="J1212" t="s">
        <v>12894</v>
      </c>
      <c r="K1212">
        <v>63.8</v>
      </c>
      <c r="L1212">
        <v>78</v>
      </c>
      <c r="M1212" s="9">
        <f>Table2[[#This Row],[Post-Training Score]]-Table2[[#This Row],[Pre-Training Score]]</f>
        <v>14.200000000000003</v>
      </c>
      <c r="N1212" s="13">
        <f>(Table2[[#This Row],[Score Improvement]]/Table2[[#This Row],[Pre-Training Score]])</f>
        <v>0.22257053291536055</v>
      </c>
    </row>
    <row r="1213" spans="1:14" x14ac:dyDescent="0.25">
      <c r="A1213" t="s">
        <v>12928</v>
      </c>
      <c r="B1213" t="s">
        <v>12926</v>
      </c>
      <c r="C1213" t="s">
        <v>12899</v>
      </c>
      <c r="D1213" s="1">
        <v>45799</v>
      </c>
      <c r="E1213">
        <v>1</v>
      </c>
      <c r="F1213" t="s">
        <v>1433</v>
      </c>
      <c r="G1213" t="s">
        <v>30</v>
      </c>
      <c r="H1213" t="s">
        <v>61</v>
      </c>
      <c r="I1213">
        <v>700</v>
      </c>
      <c r="J1213" t="s">
        <v>12894</v>
      </c>
      <c r="K1213">
        <v>72.8</v>
      </c>
      <c r="L1213">
        <v>90</v>
      </c>
      <c r="M1213" s="9">
        <f>Table2[[#This Row],[Post-Training Score]]-Table2[[#This Row],[Pre-Training Score]]</f>
        <v>17.200000000000003</v>
      </c>
      <c r="N1213" s="13">
        <f>(Table2[[#This Row],[Score Improvement]]/Table2[[#This Row],[Pre-Training Score]])</f>
        <v>0.23626373626373631</v>
      </c>
    </row>
    <row r="1214" spans="1:14" x14ac:dyDescent="0.25">
      <c r="A1214" t="s">
        <v>12928</v>
      </c>
      <c r="B1214" t="s">
        <v>12926</v>
      </c>
      <c r="C1214" t="s">
        <v>12899</v>
      </c>
      <c r="D1214" s="1">
        <v>45799</v>
      </c>
      <c r="E1214">
        <v>1</v>
      </c>
      <c r="F1214" t="s">
        <v>10057</v>
      </c>
      <c r="G1214" t="s">
        <v>86</v>
      </c>
      <c r="H1214" t="s">
        <v>61</v>
      </c>
      <c r="I1214">
        <v>700</v>
      </c>
      <c r="J1214" t="s">
        <v>12895</v>
      </c>
      <c r="M1214" s="9">
        <f>Table2[[#This Row],[Post-Training Score]]-Table2[[#This Row],[Pre-Training Score]]</f>
        <v>0</v>
      </c>
      <c r="N1214" s="13" t="e">
        <f>(Table2[[#This Row],[Score Improvement]]/Table2[[#This Row],[Pre-Training Score]])</f>
        <v>#DIV/0!</v>
      </c>
    </row>
    <row r="1215" spans="1:14" x14ac:dyDescent="0.25">
      <c r="A1215" t="s">
        <v>12928</v>
      </c>
      <c r="B1215" t="s">
        <v>12926</v>
      </c>
      <c r="C1215" t="s">
        <v>12899</v>
      </c>
      <c r="D1215" s="1">
        <v>45799</v>
      </c>
      <c r="E1215">
        <v>1</v>
      </c>
      <c r="F1215" t="s">
        <v>5323</v>
      </c>
      <c r="G1215" t="s">
        <v>19</v>
      </c>
      <c r="H1215" t="s">
        <v>145</v>
      </c>
      <c r="I1215">
        <v>700</v>
      </c>
      <c r="J1215" t="s">
        <v>12894</v>
      </c>
      <c r="K1215">
        <v>40.200000000000003</v>
      </c>
      <c r="L1215">
        <v>57.9</v>
      </c>
      <c r="M1215" s="9">
        <f>Table2[[#This Row],[Post-Training Score]]-Table2[[#This Row],[Pre-Training Score]]</f>
        <v>17.699999999999996</v>
      </c>
      <c r="N1215" s="13">
        <f>(Table2[[#This Row],[Score Improvement]]/Table2[[#This Row],[Pre-Training Score]])</f>
        <v>0.44029850746268645</v>
      </c>
    </row>
    <row r="1216" spans="1:14" x14ac:dyDescent="0.25">
      <c r="A1216" t="s">
        <v>12928</v>
      </c>
      <c r="B1216" t="s">
        <v>12926</v>
      </c>
      <c r="C1216" t="s">
        <v>12899</v>
      </c>
      <c r="D1216" s="1">
        <v>45799</v>
      </c>
      <c r="E1216">
        <v>1</v>
      </c>
      <c r="F1216" t="s">
        <v>6066</v>
      </c>
      <c r="G1216" t="s">
        <v>19</v>
      </c>
      <c r="H1216" t="s">
        <v>145</v>
      </c>
      <c r="I1216">
        <v>700</v>
      </c>
      <c r="J1216" t="s">
        <v>12894</v>
      </c>
      <c r="K1216">
        <v>67.7</v>
      </c>
      <c r="L1216">
        <v>92.2</v>
      </c>
      <c r="M1216" s="9">
        <f>Table2[[#This Row],[Post-Training Score]]-Table2[[#This Row],[Pre-Training Score]]</f>
        <v>24.5</v>
      </c>
      <c r="N1216" s="13">
        <f>(Table2[[#This Row],[Score Improvement]]/Table2[[#This Row],[Pre-Training Score]])</f>
        <v>0.36189069423929099</v>
      </c>
    </row>
    <row r="1217" spans="1:14" x14ac:dyDescent="0.25">
      <c r="A1217" t="s">
        <v>12928</v>
      </c>
      <c r="B1217" t="s">
        <v>12926</v>
      </c>
      <c r="C1217" t="s">
        <v>12899</v>
      </c>
      <c r="D1217" s="1">
        <v>45799</v>
      </c>
      <c r="E1217">
        <v>1</v>
      </c>
      <c r="F1217" t="s">
        <v>7723</v>
      </c>
      <c r="G1217" t="s">
        <v>86</v>
      </c>
      <c r="H1217" t="s">
        <v>45</v>
      </c>
      <c r="I1217">
        <v>700</v>
      </c>
      <c r="J1217" t="s">
        <v>12894</v>
      </c>
      <c r="K1217">
        <v>41.8</v>
      </c>
      <c r="L1217">
        <v>50.9</v>
      </c>
      <c r="M1217" s="9">
        <f>Table2[[#This Row],[Post-Training Score]]-Table2[[#This Row],[Pre-Training Score]]</f>
        <v>9.1000000000000014</v>
      </c>
      <c r="N1217" s="13">
        <f>(Table2[[#This Row],[Score Improvement]]/Table2[[#This Row],[Pre-Training Score]])</f>
        <v>0.2177033492822967</v>
      </c>
    </row>
    <row r="1218" spans="1:14" x14ac:dyDescent="0.25">
      <c r="A1218" t="s">
        <v>12928</v>
      </c>
      <c r="B1218" t="s">
        <v>12926</v>
      </c>
      <c r="C1218" t="s">
        <v>12899</v>
      </c>
      <c r="D1218" s="1">
        <v>45799</v>
      </c>
      <c r="E1218">
        <v>1</v>
      </c>
      <c r="F1218" t="s">
        <v>8766</v>
      </c>
      <c r="G1218" t="s">
        <v>136</v>
      </c>
      <c r="H1218" t="s">
        <v>137</v>
      </c>
      <c r="I1218">
        <v>700</v>
      </c>
      <c r="J1218" t="s">
        <v>12894</v>
      </c>
      <c r="K1218">
        <v>50.1</v>
      </c>
      <c r="L1218">
        <v>59.5</v>
      </c>
      <c r="M1218" s="9">
        <f>Table2[[#This Row],[Post-Training Score]]-Table2[[#This Row],[Pre-Training Score]]</f>
        <v>9.3999999999999986</v>
      </c>
      <c r="N1218" s="13">
        <f>(Table2[[#This Row],[Score Improvement]]/Table2[[#This Row],[Pre-Training Score]])</f>
        <v>0.18762475049900196</v>
      </c>
    </row>
    <row r="1219" spans="1:14" x14ac:dyDescent="0.25">
      <c r="A1219" t="s">
        <v>12928</v>
      </c>
      <c r="B1219" t="s">
        <v>12926</v>
      </c>
      <c r="C1219" t="s">
        <v>12899</v>
      </c>
      <c r="D1219" s="1">
        <v>45799</v>
      </c>
      <c r="E1219">
        <v>1</v>
      </c>
      <c r="F1219" t="s">
        <v>7791</v>
      </c>
      <c r="G1219" t="s">
        <v>39</v>
      </c>
      <c r="H1219" t="s">
        <v>32</v>
      </c>
      <c r="I1219">
        <v>700</v>
      </c>
      <c r="J1219" t="s">
        <v>12894</v>
      </c>
      <c r="K1219">
        <v>71.5</v>
      </c>
      <c r="L1219">
        <v>76.8</v>
      </c>
      <c r="M1219" s="9">
        <f>Table2[[#This Row],[Post-Training Score]]-Table2[[#This Row],[Pre-Training Score]]</f>
        <v>5.2999999999999972</v>
      </c>
      <c r="N1219" s="13">
        <f>(Table2[[#This Row],[Score Improvement]]/Table2[[#This Row],[Pre-Training Score]])</f>
        <v>7.4125874125874083E-2</v>
      </c>
    </row>
    <row r="1220" spans="1:14" x14ac:dyDescent="0.25">
      <c r="A1220" t="s">
        <v>12928</v>
      </c>
      <c r="B1220" t="s">
        <v>12926</v>
      </c>
      <c r="C1220" t="s">
        <v>12899</v>
      </c>
      <c r="D1220" s="1">
        <v>45799</v>
      </c>
      <c r="E1220">
        <v>1</v>
      </c>
      <c r="F1220" t="s">
        <v>1930</v>
      </c>
      <c r="G1220" t="s">
        <v>121</v>
      </c>
      <c r="H1220" t="s">
        <v>32</v>
      </c>
      <c r="I1220">
        <v>700</v>
      </c>
      <c r="J1220" t="s">
        <v>12894</v>
      </c>
      <c r="K1220">
        <v>72.8</v>
      </c>
      <c r="L1220">
        <v>100</v>
      </c>
      <c r="M1220" s="9">
        <f>Table2[[#This Row],[Post-Training Score]]-Table2[[#This Row],[Pre-Training Score]]</f>
        <v>27.200000000000003</v>
      </c>
      <c r="N1220" s="13">
        <f>(Table2[[#This Row],[Score Improvement]]/Table2[[#This Row],[Pre-Training Score]])</f>
        <v>0.37362637362637369</v>
      </c>
    </row>
    <row r="1221" spans="1:14" x14ac:dyDescent="0.25">
      <c r="A1221" t="s">
        <v>12928</v>
      </c>
      <c r="B1221" t="s">
        <v>12926</v>
      </c>
      <c r="C1221" t="s">
        <v>12899</v>
      </c>
      <c r="D1221" s="1">
        <v>45799</v>
      </c>
      <c r="E1221">
        <v>1</v>
      </c>
      <c r="F1221" t="s">
        <v>5154</v>
      </c>
      <c r="G1221" t="s">
        <v>86</v>
      </c>
      <c r="H1221" t="s">
        <v>32</v>
      </c>
      <c r="I1221">
        <v>700</v>
      </c>
      <c r="J1221" t="s">
        <v>12894</v>
      </c>
      <c r="K1221">
        <v>51.1</v>
      </c>
      <c r="L1221">
        <v>85.9</v>
      </c>
      <c r="M1221" s="9">
        <f>Table2[[#This Row],[Post-Training Score]]-Table2[[#This Row],[Pre-Training Score]]</f>
        <v>34.800000000000004</v>
      </c>
      <c r="N1221" s="13">
        <f>(Table2[[#This Row],[Score Improvement]]/Table2[[#This Row],[Pre-Training Score]])</f>
        <v>0.68101761252446191</v>
      </c>
    </row>
    <row r="1222" spans="1:14" x14ac:dyDescent="0.25">
      <c r="A1222" t="s">
        <v>12928</v>
      </c>
      <c r="B1222" t="s">
        <v>12926</v>
      </c>
      <c r="C1222" t="s">
        <v>12899</v>
      </c>
      <c r="D1222" s="1">
        <v>45799</v>
      </c>
      <c r="E1222">
        <v>1</v>
      </c>
      <c r="F1222" t="s">
        <v>805</v>
      </c>
      <c r="G1222" t="s">
        <v>19</v>
      </c>
      <c r="H1222" t="s">
        <v>232</v>
      </c>
      <c r="I1222">
        <v>700</v>
      </c>
      <c r="J1222" t="s">
        <v>12894</v>
      </c>
      <c r="K1222">
        <v>56.9</v>
      </c>
      <c r="L1222">
        <v>70.8</v>
      </c>
      <c r="M1222" s="9">
        <f>Table2[[#This Row],[Post-Training Score]]-Table2[[#This Row],[Pre-Training Score]]</f>
        <v>13.899999999999999</v>
      </c>
      <c r="N1222" s="13">
        <f>(Table2[[#This Row],[Score Improvement]]/Table2[[#This Row],[Pre-Training Score]])</f>
        <v>0.24428822495606325</v>
      </c>
    </row>
    <row r="1223" spans="1:14" x14ac:dyDescent="0.25">
      <c r="A1223" t="s">
        <v>12929</v>
      </c>
      <c r="B1223" t="s">
        <v>12926</v>
      </c>
      <c r="C1223" t="s">
        <v>12899</v>
      </c>
      <c r="D1223" s="1">
        <v>45922</v>
      </c>
      <c r="E1223">
        <v>1</v>
      </c>
      <c r="F1223" t="s">
        <v>3412</v>
      </c>
      <c r="G1223" t="s">
        <v>86</v>
      </c>
      <c r="H1223" t="s">
        <v>32</v>
      </c>
      <c r="I1223">
        <v>700</v>
      </c>
      <c r="J1223" t="s">
        <v>12894</v>
      </c>
      <c r="K1223">
        <v>58.2</v>
      </c>
      <c r="L1223">
        <v>78</v>
      </c>
      <c r="M1223" s="9">
        <f>Table2[[#This Row],[Post-Training Score]]-Table2[[#This Row],[Pre-Training Score]]</f>
        <v>19.799999999999997</v>
      </c>
      <c r="N1223" s="13">
        <f>(Table2[[#This Row],[Score Improvement]]/Table2[[#This Row],[Pre-Training Score]])</f>
        <v>0.34020618556701027</v>
      </c>
    </row>
    <row r="1224" spans="1:14" x14ac:dyDescent="0.25">
      <c r="A1224" t="s">
        <v>12929</v>
      </c>
      <c r="B1224" t="s">
        <v>12926</v>
      </c>
      <c r="C1224" t="s">
        <v>12899</v>
      </c>
      <c r="D1224" s="1">
        <v>45922</v>
      </c>
      <c r="E1224">
        <v>1</v>
      </c>
      <c r="F1224" t="s">
        <v>1516</v>
      </c>
      <c r="G1224" t="s">
        <v>69</v>
      </c>
      <c r="H1224" t="s">
        <v>93</v>
      </c>
      <c r="I1224">
        <v>700</v>
      </c>
      <c r="J1224" t="s">
        <v>12894</v>
      </c>
      <c r="K1224">
        <v>57.6</v>
      </c>
      <c r="L1224">
        <v>62.9</v>
      </c>
      <c r="M1224" s="9">
        <f>Table2[[#This Row],[Post-Training Score]]-Table2[[#This Row],[Pre-Training Score]]</f>
        <v>5.2999999999999972</v>
      </c>
      <c r="N1224" s="13">
        <f>(Table2[[#This Row],[Score Improvement]]/Table2[[#This Row],[Pre-Training Score]])</f>
        <v>9.201388888888884E-2</v>
      </c>
    </row>
    <row r="1225" spans="1:14" x14ac:dyDescent="0.25">
      <c r="A1225" t="s">
        <v>12929</v>
      </c>
      <c r="B1225" t="s">
        <v>12926</v>
      </c>
      <c r="C1225" t="s">
        <v>12899</v>
      </c>
      <c r="D1225" s="1">
        <v>45922</v>
      </c>
      <c r="E1225">
        <v>1</v>
      </c>
      <c r="F1225" t="s">
        <v>687</v>
      </c>
      <c r="G1225" t="s">
        <v>19</v>
      </c>
      <c r="H1225" t="s">
        <v>232</v>
      </c>
      <c r="I1225">
        <v>700</v>
      </c>
      <c r="J1225" t="s">
        <v>12894</v>
      </c>
      <c r="K1225">
        <v>42.1</v>
      </c>
      <c r="L1225">
        <v>61.1</v>
      </c>
      <c r="M1225" s="9">
        <f>Table2[[#This Row],[Post-Training Score]]-Table2[[#This Row],[Pre-Training Score]]</f>
        <v>19</v>
      </c>
      <c r="N1225" s="13">
        <f>(Table2[[#This Row],[Score Improvement]]/Table2[[#This Row],[Pre-Training Score]])</f>
        <v>0.45130641330166271</v>
      </c>
    </row>
    <row r="1226" spans="1:14" x14ac:dyDescent="0.25">
      <c r="A1226" t="s">
        <v>12929</v>
      </c>
      <c r="B1226" t="s">
        <v>12926</v>
      </c>
      <c r="C1226" t="s">
        <v>12899</v>
      </c>
      <c r="D1226" s="1">
        <v>45922</v>
      </c>
      <c r="E1226">
        <v>1</v>
      </c>
      <c r="F1226" t="s">
        <v>11178</v>
      </c>
      <c r="G1226" t="s">
        <v>69</v>
      </c>
      <c r="H1226" t="s">
        <v>45</v>
      </c>
      <c r="I1226">
        <v>700</v>
      </c>
      <c r="J1226" t="s">
        <v>12894</v>
      </c>
      <c r="K1226">
        <v>55.8</v>
      </c>
      <c r="L1226">
        <v>71.2</v>
      </c>
      <c r="M1226" s="9">
        <f>Table2[[#This Row],[Post-Training Score]]-Table2[[#This Row],[Pre-Training Score]]</f>
        <v>15.400000000000006</v>
      </c>
      <c r="N1226" s="13">
        <f>(Table2[[#This Row],[Score Improvement]]/Table2[[#This Row],[Pre-Training Score]])</f>
        <v>0.27598566308243738</v>
      </c>
    </row>
    <row r="1227" spans="1:14" x14ac:dyDescent="0.25">
      <c r="A1227" t="s">
        <v>12929</v>
      </c>
      <c r="B1227" t="s">
        <v>12926</v>
      </c>
      <c r="C1227" t="s">
        <v>12899</v>
      </c>
      <c r="D1227" s="1">
        <v>45922</v>
      </c>
      <c r="E1227">
        <v>1</v>
      </c>
      <c r="F1227" t="s">
        <v>7022</v>
      </c>
      <c r="G1227" t="s">
        <v>19</v>
      </c>
      <c r="H1227" t="s">
        <v>145</v>
      </c>
      <c r="I1227">
        <v>700</v>
      </c>
      <c r="J1227" t="s">
        <v>12894</v>
      </c>
      <c r="K1227">
        <v>42.7</v>
      </c>
      <c r="L1227">
        <v>60.2</v>
      </c>
      <c r="M1227" s="9">
        <f>Table2[[#This Row],[Post-Training Score]]-Table2[[#This Row],[Pre-Training Score]]</f>
        <v>17.5</v>
      </c>
      <c r="N1227" s="13">
        <f>(Table2[[#This Row],[Score Improvement]]/Table2[[#This Row],[Pre-Training Score]])</f>
        <v>0.40983606557377045</v>
      </c>
    </row>
    <row r="1228" spans="1:14" x14ac:dyDescent="0.25">
      <c r="A1228" t="s">
        <v>12929</v>
      </c>
      <c r="B1228" t="s">
        <v>12926</v>
      </c>
      <c r="C1228" t="s">
        <v>12899</v>
      </c>
      <c r="D1228" s="1">
        <v>45922</v>
      </c>
      <c r="E1228">
        <v>1</v>
      </c>
      <c r="F1228" t="s">
        <v>9472</v>
      </c>
      <c r="G1228" t="s">
        <v>73</v>
      </c>
      <c r="H1228" t="s">
        <v>45</v>
      </c>
      <c r="I1228">
        <v>700</v>
      </c>
      <c r="J1228" t="s">
        <v>12894</v>
      </c>
      <c r="K1228">
        <v>64.3</v>
      </c>
      <c r="L1228">
        <v>91.9</v>
      </c>
      <c r="M1228" s="9">
        <f>Table2[[#This Row],[Post-Training Score]]-Table2[[#This Row],[Pre-Training Score]]</f>
        <v>27.600000000000009</v>
      </c>
      <c r="N1228" s="13">
        <f>(Table2[[#This Row],[Score Improvement]]/Table2[[#This Row],[Pre-Training Score]])</f>
        <v>0.42923794712286173</v>
      </c>
    </row>
    <row r="1229" spans="1:14" x14ac:dyDescent="0.25">
      <c r="A1229" t="s">
        <v>12929</v>
      </c>
      <c r="B1229" t="s">
        <v>12926</v>
      </c>
      <c r="C1229" t="s">
        <v>12899</v>
      </c>
      <c r="D1229" s="1">
        <v>45922</v>
      </c>
      <c r="E1229">
        <v>1</v>
      </c>
      <c r="F1229" t="s">
        <v>7126</v>
      </c>
      <c r="G1229" t="s">
        <v>73</v>
      </c>
      <c r="H1229" t="s">
        <v>45</v>
      </c>
      <c r="I1229">
        <v>700</v>
      </c>
      <c r="J1229" t="s">
        <v>12894</v>
      </c>
      <c r="K1229">
        <v>56</v>
      </c>
      <c r="L1229">
        <v>73.8</v>
      </c>
      <c r="M1229" s="9">
        <f>Table2[[#This Row],[Post-Training Score]]-Table2[[#This Row],[Pre-Training Score]]</f>
        <v>17.799999999999997</v>
      </c>
      <c r="N1229" s="13">
        <f>(Table2[[#This Row],[Score Improvement]]/Table2[[#This Row],[Pre-Training Score]])</f>
        <v>0.31785714285714278</v>
      </c>
    </row>
    <row r="1230" spans="1:14" x14ac:dyDescent="0.25">
      <c r="A1230" t="s">
        <v>12929</v>
      </c>
      <c r="B1230" t="s">
        <v>12926</v>
      </c>
      <c r="C1230" t="s">
        <v>12899</v>
      </c>
      <c r="D1230" s="1">
        <v>45922</v>
      </c>
      <c r="E1230">
        <v>1</v>
      </c>
      <c r="F1230" t="s">
        <v>3486</v>
      </c>
      <c r="G1230" t="s">
        <v>69</v>
      </c>
      <c r="H1230" t="s">
        <v>45</v>
      </c>
      <c r="I1230">
        <v>700</v>
      </c>
      <c r="J1230" t="s">
        <v>12894</v>
      </c>
      <c r="K1230">
        <v>40.5</v>
      </c>
      <c r="L1230">
        <v>75.2</v>
      </c>
      <c r="M1230" s="9">
        <f>Table2[[#This Row],[Post-Training Score]]-Table2[[#This Row],[Pre-Training Score]]</f>
        <v>34.700000000000003</v>
      </c>
      <c r="N1230" s="13">
        <f>(Table2[[#This Row],[Score Improvement]]/Table2[[#This Row],[Pre-Training Score]])</f>
        <v>0.85679012345679018</v>
      </c>
    </row>
    <row r="1231" spans="1:14" x14ac:dyDescent="0.25">
      <c r="A1231" t="s">
        <v>12929</v>
      </c>
      <c r="B1231" t="s">
        <v>12926</v>
      </c>
      <c r="C1231" t="s">
        <v>12899</v>
      </c>
      <c r="D1231" s="1">
        <v>45922</v>
      </c>
      <c r="E1231">
        <v>1</v>
      </c>
      <c r="F1231" t="s">
        <v>1777</v>
      </c>
      <c r="G1231" t="s">
        <v>86</v>
      </c>
      <c r="H1231" t="s">
        <v>32</v>
      </c>
      <c r="I1231">
        <v>700</v>
      </c>
      <c r="J1231" t="s">
        <v>12894</v>
      </c>
      <c r="K1231">
        <v>59.6</v>
      </c>
      <c r="L1231">
        <v>68.099999999999994</v>
      </c>
      <c r="M1231" s="9">
        <f>Table2[[#This Row],[Post-Training Score]]-Table2[[#This Row],[Pre-Training Score]]</f>
        <v>8.4999999999999929</v>
      </c>
      <c r="N1231" s="13">
        <f>(Table2[[#This Row],[Score Improvement]]/Table2[[#This Row],[Pre-Training Score]])</f>
        <v>0.14261744966442941</v>
      </c>
    </row>
    <row r="1232" spans="1:14" x14ac:dyDescent="0.25">
      <c r="A1232" t="s">
        <v>12929</v>
      </c>
      <c r="B1232" t="s">
        <v>12926</v>
      </c>
      <c r="C1232" t="s">
        <v>12899</v>
      </c>
      <c r="D1232" s="1">
        <v>45922</v>
      </c>
      <c r="E1232">
        <v>1</v>
      </c>
      <c r="F1232" t="s">
        <v>5191</v>
      </c>
      <c r="G1232" t="s">
        <v>19</v>
      </c>
      <c r="H1232" t="s">
        <v>145</v>
      </c>
      <c r="I1232">
        <v>700</v>
      </c>
      <c r="J1232" t="s">
        <v>12894</v>
      </c>
      <c r="K1232">
        <v>47.4</v>
      </c>
      <c r="L1232">
        <v>53</v>
      </c>
      <c r="M1232" s="9">
        <f>Table2[[#This Row],[Post-Training Score]]-Table2[[#This Row],[Pre-Training Score]]</f>
        <v>5.6000000000000014</v>
      </c>
      <c r="N1232" s="13">
        <f>(Table2[[#This Row],[Score Improvement]]/Table2[[#This Row],[Pre-Training Score]])</f>
        <v>0.11814345991561184</v>
      </c>
    </row>
    <row r="1233" spans="1:14" x14ac:dyDescent="0.25">
      <c r="A1233" t="s">
        <v>12929</v>
      </c>
      <c r="B1233" t="s">
        <v>12926</v>
      </c>
      <c r="C1233" t="s">
        <v>12899</v>
      </c>
      <c r="D1233" s="1">
        <v>45922</v>
      </c>
      <c r="E1233">
        <v>1</v>
      </c>
      <c r="F1233" t="s">
        <v>3803</v>
      </c>
      <c r="G1233" t="s">
        <v>19</v>
      </c>
      <c r="H1233" t="s">
        <v>21</v>
      </c>
      <c r="I1233">
        <v>700</v>
      </c>
      <c r="J1233" t="s">
        <v>12894</v>
      </c>
      <c r="K1233">
        <v>62.8</v>
      </c>
      <c r="L1233">
        <v>71.5</v>
      </c>
      <c r="M1233" s="9">
        <f>Table2[[#This Row],[Post-Training Score]]-Table2[[#This Row],[Pre-Training Score]]</f>
        <v>8.7000000000000028</v>
      </c>
      <c r="N1233" s="13">
        <f>(Table2[[#This Row],[Score Improvement]]/Table2[[#This Row],[Pre-Training Score]])</f>
        <v>0.13853503184713381</v>
      </c>
    </row>
    <row r="1234" spans="1:14" x14ac:dyDescent="0.25">
      <c r="A1234" t="s">
        <v>12929</v>
      </c>
      <c r="B1234" t="s">
        <v>12926</v>
      </c>
      <c r="C1234" t="s">
        <v>12899</v>
      </c>
      <c r="D1234" s="1">
        <v>45922</v>
      </c>
      <c r="E1234">
        <v>1</v>
      </c>
      <c r="F1234" t="s">
        <v>8311</v>
      </c>
      <c r="G1234" t="s">
        <v>100</v>
      </c>
      <c r="H1234" t="s">
        <v>21</v>
      </c>
      <c r="I1234">
        <v>700</v>
      </c>
      <c r="J1234" t="s">
        <v>12894</v>
      </c>
      <c r="K1234">
        <v>65.5</v>
      </c>
      <c r="L1234">
        <v>90.6</v>
      </c>
      <c r="M1234" s="9">
        <f>Table2[[#This Row],[Post-Training Score]]-Table2[[#This Row],[Pre-Training Score]]</f>
        <v>25.099999999999994</v>
      </c>
      <c r="N1234" s="13">
        <f>(Table2[[#This Row],[Score Improvement]]/Table2[[#This Row],[Pre-Training Score]])</f>
        <v>0.38320610687022894</v>
      </c>
    </row>
    <row r="1235" spans="1:14" x14ac:dyDescent="0.25">
      <c r="A1235" t="s">
        <v>12929</v>
      </c>
      <c r="B1235" t="s">
        <v>12926</v>
      </c>
      <c r="C1235" t="s">
        <v>12899</v>
      </c>
      <c r="D1235" s="1">
        <v>45922</v>
      </c>
      <c r="E1235">
        <v>1</v>
      </c>
      <c r="F1235" t="s">
        <v>6617</v>
      </c>
      <c r="G1235" t="s">
        <v>136</v>
      </c>
      <c r="H1235" t="s">
        <v>61</v>
      </c>
      <c r="I1235">
        <v>700</v>
      </c>
      <c r="J1235" t="s">
        <v>12894</v>
      </c>
      <c r="K1235">
        <v>51.9</v>
      </c>
      <c r="L1235">
        <v>75.599999999999994</v>
      </c>
      <c r="M1235" s="9">
        <f>Table2[[#This Row],[Post-Training Score]]-Table2[[#This Row],[Pre-Training Score]]</f>
        <v>23.699999999999996</v>
      </c>
      <c r="N1235" s="13">
        <f>(Table2[[#This Row],[Score Improvement]]/Table2[[#This Row],[Pre-Training Score]])</f>
        <v>0.45664739884393057</v>
      </c>
    </row>
    <row r="1236" spans="1:14" x14ac:dyDescent="0.25">
      <c r="A1236" t="s">
        <v>12929</v>
      </c>
      <c r="B1236" t="s">
        <v>12926</v>
      </c>
      <c r="C1236" t="s">
        <v>12899</v>
      </c>
      <c r="D1236" s="1">
        <v>45922</v>
      </c>
      <c r="E1236">
        <v>1</v>
      </c>
      <c r="F1236" t="s">
        <v>6214</v>
      </c>
      <c r="G1236" t="s">
        <v>79</v>
      </c>
      <c r="H1236" t="s">
        <v>61</v>
      </c>
      <c r="I1236">
        <v>700</v>
      </c>
      <c r="J1236" t="s">
        <v>12894</v>
      </c>
      <c r="K1236">
        <v>73.3</v>
      </c>
      <c r="L1236">
        <v>100</v>
      </c>
      <c r="M1236" s="9">
        <f>Table2[[#This Row],[Post-Training Score]]-Table2[[#This Row],[Pre-Training Score]]</f>
        <v>26.700000000000003</v>
      </c>
      <c r="N1236" s="13">
        <f>(Table2[[#This Row],[Score Improvement]]/Table2[[#This Row],[Pre-Training Score]])</f>
        <v>0.36425648021828111</v>
      </c>
    </row>
    <row r="1237" spans="1:14" x14ac:dyDescent="0.25">
      <c r="A1237" t="s">
        <v>12929</v>
      </c>
      <c r="B1237" t="s">
        <v>12926</v>
      </c>
      <c r="C1237" t="s">
        <v>12899</v>
      </c>
      <c r="D1237" s="1">
        <v>45922</v>
      </c>
      <c r="E1237">
        <v>1</v>
      </c>
      <c r="F1237" t="s">
        <v>8141</v>
      </c>
      <c r="G1237" t="s">
        <v>121</v>
      </c>
      <c r="H1237" t="s">
        <v>32</v>
      </c>
      <c r="I1237">
        <v>700</v>
      </c>
      <c r="J1237" t="s">
        <v>12894</v>
      </c>
      <c r="K1237">
        <v>59.5</v>
      </c>
      <c r="L1237">
        <v>74.599999999999994</v>
      </c>
      <c r="M1237" s="9">
        <f>Table2[[#This Row],[Post-Training Score]]-Table2[[#This Row],[Pre-Training Score]]</f>
        <v>15.099999999999994</v>
      </c>
      <c r="N1237" s="13">
        <f>(Table2[[#This Row],[Score Improvement]]/Table2[[#This Row],[Pre-Training Score]])</f>
        <v>0.25378151260504195</v>
      </c>
    </row>
    <row r="1238" spans="1:14" x14ac:dyDescent="0.25">
      <c r="A1238" t="s">
        <v>12929</v>
      </c>
      <c r="B1238" t="s">
        <v>12926</v>
      </c>
      <c r="C1238" t="s">
        <v>12899</v>
      </c>
      <c r="D1238" s="1">
        <v>45922</v>
      </c>
      <c r="E1238">
        <v>1</v>
      </c>
      <c r="F1238" t="s">
        <v>6800</v>
      </c>
      <c r="G1238" t="s">
        <v>86</v>
      </c>
      <c r="H1238" t="s">
        <v>32</v>
      </c>
      <c r="I1238">
        <v>700</v>
      </c>
      <c r="J1238" t="s">
        <v>12894</v>
      </c>
      <c r="K1238">
        <v>68.099999999999994</v>
      </c>
      <c r="L1238">
        <v>78</v>
      </c>
      <c r="M1238" s="9">
        <f>Table2[[#This Row],[Post-Training Score]]-Table2[[#This Row],[Pre-Training Score]]</f>
        <v>9.9000000000000057</v>
      </c>
      <c r="N1238" s="13">
        <f>(Table2[[#This Row],[Score Improvement]]/Table2[[#This Row],[Pre-Training Score]])</f>
        <v>0.14537444933920715</v>
      </c>
    </row>
    <row r="1239" spans="1:14" x14ac:dyDescent="0.25">
      <c r="A1239" t="s">
        <v>12929</v>
      </c>
      <c r="B1239" t="s">
        <v>12926</v>
      </c>
      <c r="C1239" t="s">
        <v>12899</v>
      </c>
      <c r="D1239" s="1">
        <v>45922</v>
      </c>
      <c r="E1239">
        <v>1</v>
      </c>
      <c r="F1239" t="s">
        <v>5055</v>
      </c>
      <c r="G1239" t="s">
        <v>73</v>
      </c>
      <c r="H1239" t="s">
        <v>32</v>
      </c>
      <c r="I1239">
        <v>700</v>
      </c>
      <c r="J1239" t="s">
        <v>12894</v>
      </c>
      <c r="K1239">
        <v>60.1</v>
      </c>
      <c r="L1239">
        <v>65.900000000000006</v>
      </c>
      <c r="M1239" s="9">
        <f>Table2[[#This Row],[Post-Training Score]]-Table2[[#This Row],[Pre-Training Score]]</f>
        <v>5.8000000000000043</v>
      </c>
      <c r="N1239" s="13">
        <f>(Table2[[#This Row],[Score Improvement]]/Table2[[#This Row],[Pre-Training Score]])</f>
        <v>9.6505823627287921E-2</v>
      </c>
    </row>
    <row r="1240" spans="1:14" x14ac:dyDescent="0.25">
      <c r="A1240" t="s">
        <v>12929</v>
      </c>
      <c r="B1240" t="s">
        <v>12926</v>
      </c>
      <c r="C1240" t="s">
        <v>12899</v>
      </c>
      <c r="D1240" s="1">
        <v>45922</v>
      </c>
      <c r="E1240">
        <v>1</v>
      </c>
      <c r="F1240" t="s">
        <v>2560</v>
      </c>
      <c r="G1240" t="s">
        <v>39</v>
      </c>
      <c r="H1240" t="s">
        <v>45</v>
      </c>
      <c r="I1240">
        <v>700</v>
      </c>
      <c r="J1240" t="s">
        <v>12894</v>
      </c>
      <c r="K1240">
        <v>59.4</v>
      </c>
      <c r="L1240">
        <v>64.900000000000006</v>
      </c>
      <c r="M1240" s="9">
        <f>Table2[[#This Row],[Post-Training Score]]-Table2[[#This Row],[Pre-Training Score]]</f>
        <v>5.5000000000000071</v>
      </c>
      <c r="N1240" s="13">
        <f>(Table2[[#This Row],[Score Improvement]]/Table2[[#This Row],[Pre-Training Score]])</f>
        <v>9.2592592592592712E-2</v>
      </c>
    </row>
    <row r="1241" spans="1:14" x14ac:dyDescent="0.25">
      <c r="A1241" t="s">
        <v>12929</v>
      </c>
      <c r="B1241" t="s">
        <v>12926</v>
      </c>
      <c r="C1241" t="s">
        <v>12899</v>
      </c>
      <c r="D1241" s="1">
        <v>45922</v>
      </c>
      <c r="E1241">
        <v>1</v>
      </c>
      <c r="F1241" t="s">
        <v>631</v>
      </c>
      <c r="G1241" t="s">
        <v>69</v>
      </c>
      <c r="H1241" t="s">
        <v>45</v>
      </c>
      <c r="I1241">
        <v>700</v>
      </c>
      <c r="J1241" t="s">
        <v>12894</v>
      </c>
      <c r="K1241">
        <v>59.5</v>
      </c>
      <c r="L1241">
        <v>82.1</v>
      </c>
      <c r="M1241" s="9">
        <f>Table2[[#This Row],[Post-Training Score]]-Table2[[#This Row],[Pre-Training Score]]</f>
        <v>22.599999999999994</v>
      </c>
      <c r="N1241" s="13">
        <f>(Table2[[#This Row],[Score Improvement]]/Table2[[#This Row],[Pre-Training Score]])</f>
        <v>0.37983193277310917</v>
      </c>
    </row>
    <row r="1242" spans="1:14" x14ac:dyDescent="0.25">
      <c r="A1242" t="s">
        <v>12929</v>
      </c>
      <c r="B1242" t="s">
        <v>12926</v>
      </c>
      <c r="C1242" t="s">
        <v>12899</v>
      </c>
      <c r="D1242" s="1">
        <v>45922</v>
      </c>
      <c r="E1242">
        <v>1</v>
      </c>
      <c r="F1242" t="s">
        <v>3125</v>
      </c>
      <c r="G1242" t="s">
        <v>39</v>
      </c>
      <c r="H1242" t="s">
        <v>61</v>
      </c>
      <c r="I1242">
        <v>700</v>
      </c>
      <c r="J1242" t="s">
        <v>12894</v>
      </c>
      <c r="K1242">
        <v>65</v>
      </c>
      <c r="L1242">
        <v>78.599999999999994</v>
      </c>
      <c r="M1242" s="9">
        <f>Table2[[#This Row],[Post-Training Score]]-Table2[[#This Row],[Pre-Training Score]]</f>
        <v>13.599999999999994</v>
      </c>
      <c r="N1242" s="13">
        <f>(Table2[[#This Row],[Score Improvement]]/Table2[[#This Row],[Pre-Training Score]])</f>
        <v>0.20923076923076914</v>
      </c>
    </row>
    <row r="1243" spans="1:14" x14ac:dyDescent="0.25">
      <c r="A1243" t="s">
        <v>12929</v>
      </c>
      <c r="B1243" t="s">
        <v>12926</v>
      </c>
      <c r="C1243" t="s">
        <v>12899</v>
      </c>
      <c r="D1243" s="1">
        <v>45922</v>
      </c>
      <c r="E1243">
        <v>1</v>
      </c>
      <c r="F1243" t="s">
        <v>2930</v>
      </c>
      <c r="G1243" t="s">
        <v>30</v>
      </c>
      <c r="H1243" t="s">
        <v>93</v>
      </c>
      <c r="I1243">
        <v>700</v>
      </c>
      <c r="J1243" t="s">
        <v>12894</v>
      </c>
      <c r="K1243">
        <v>68.400000000000006</v>
      </c>
      <c r="L1243">
        <v>89.9</v>
      </c>
      <c r="M1243" s="9">
        <f>Table2[[#This Row],[Post-Training Score]]-Table2[[#This Row],[Pre-Training Score]]</f>
        <v>21.5</v>
      </c>
      <c r="N1243" s="13">
        <f>(Table2[[#This Row],[Score Improvement]]/Table2[[#This Row],[Pre-Training Score]])</f>
        <v>0.31432748538011696</v>
      </c>
    </row>
    <row r="1244" spans="1:14" x14ac:dyDescent="0.25">
      <c r="A1244" t="s">
        <v>12929</v>
      </c>
      <c r="B1244" t="s">
        <v>12926</v>
      </c>
      <c r="C1244" t="s">
        <v>12899</v>
      </c>
      <c r="D1244" s="1">
        <v>45922</v>
      </c>
      <c r="E1244">
        <v>1</v>
      </c>
      <c r="F1244" t="s">
        <v>3291</v>
      </c>
      <c r="G1244" t="s">
        <v>69</v>
      </c>
      <c r="H1244" t="s">
        <v>61</v>
      </c>
      <c r="I1244">
        <v>700</v>
      </c>
      <c r="J1244" t="s">
        <v>12894</v>
      </c>
      <c r="K1244">
        <v>59.3</v>
      </c>
      <c r="L1244">
        <v>70.900000000000006</v>
      </c>
      <c r="M1244" s="9">
        <f>Table2[[#This Row],[Post-Training Score]]-Table2[[#This Row],[Pre-Training Score]]</f>
        <v>11.600000000000009</v>
      </c>
      <c r="N1244" s="13">
        <f>(Table2[[#This Row],[Score Improvement]]/Table2[[#This Row],[Pre-Training Score]])</f>
        <v>0.1956155143338956</v>
      </c>
    </row>
    <row r="1245" spans="1:14" x14ac:dyDescent="0.25">
      <c r="A1245" t="s">
        <v>12929</v>
      </c>
      <c r="B1245" t="s">
        <v>12926</v>
      </c>
      <c r="C1245" t="s">
        <v>12899</v>
      </c>
      <c r="D1245" s="1">
        <v>45922</v>
      </c>
      <c r="E1245">
        <v>1</v>
      </c>
      <c r="F1245" t="s">
        <v>825</v>
      </c>
      <c r="G1245" t="s">
        <v>19</v>
      </c>
      <c r="H1245" t="s">
        <v>21</v>
      </c>
      <c r="I1245">
        <v>700</v>
      </c>
      <c r="J1245" t="s">
        <v>12894</v>
      </c>
      <c r="K1245">
        <v>52.8</v>
      </c>
      <c r="L1245">
        <v>69.5</v>
      </c>
      <c r="M1245" s="9">
        <f>Table2[[#This Row],[Post-Training Score]]-Table2[[#This Row],[Pre-Training Score]]</f>
        <v>16.700000000000003</v>
      </c>
      <c r="N1245" s="13">
        <f>(Table2[[#This Row],[Score Improvement]]/Table2[[#This Row],[Pre-Training Score]])</f>
        <v>0.31628787878787884</v>
      </c>
    </row>
    <row r="1246" spans="1:14" x14ac:dyDescent="0.25">
      <c r="A1246" t="s">
        <v>12929</v>
      </c>
      <c r="B1246" t="s">
        <v>12926</v>
      </c>
      <c r="C1246" t="s">
        <v>12899</v>
      </c>
      <c r="D1246" s="1">
        <v>45922</v>
      </c>
      <c r="E1246">
        <v>1</v>
      </c>
      <c r="F1246" t="s">
        <v>10410</v>
      </c>
      <c r="G1246" t="s">
        <v>79</v>
      </c>
      <c r="H1246" t="s">
        <v>61</v>
      </c>
      <c r="I1246">
        <v>700</v>
      </c>
      <c r="J1246" t="s">
        <v>12894</v>
      </c>
      <c r="K1246">
        <v>50.4</v>
      </c>
      <c r="L1246">
        <v>61.4</v>
      </c>
      <c r="M1246" s="9">
        <f>Table2[[#This Row],[Post-Training Score]]-Table2[[#This Row],[Pre-Training Score]]</f>
        <v>11</v>
      </c>
      <c r="N1246" s="13">
        <f>(Table2[[#This Row],[Score Improvement]]/Table2[[#This Row],[Pre-Training Score]])</f>
        <v>0.21825396825396826</v>
      </c>
    </row>
    <row r="1247" spans="1:14" x14ac:dyDescent="0.25">
      <c r="A1247" t="s">
        <v>12929</v>
      </c>
      <c r="B1247" t="s">
        <v>12926</v>
      </c>
      <c r="C1247" t="s">
        <v>12899</v>
      </c>
      <c r="D1247" s="1">
        <v>45922</v>
      </c>
      <c r="E1247">
        <v>1</v>
      </c>
      <c r="F1247" t="s">
        <v>9338</v>
      </c>
      <c r="G1247" t="s">
        <v>79</v>
      </c>
      <c r="H1247" t="s">
        <v>45</v>
      </c>
      <c r="I1247">
        <v>700</v>
      </c>
      <c r="J1247" t="s">
        <v>12894</v>
      </c>
      <c r="K1247">
        <v>64.900000000000006</v>
      </c>
      <c r="L1247">
        <v>82.5</v>
      </c>
      <c r="M1247" s="9">
        <f>Table2[[#This Row],[Post-Training Score]]-Table2[[#This Row],[Pre-Training Score]]</f>
        <v>17.599999999999994</v>
      </c>
      <c r="N1247" s="13">
        <f>(Table2[[#This Row],[Score Improvement]]/Table2[[#This Row],[Pre-Training Score]])</f>
        <v>0.27118644067796599</v>
      </c>
    </row>
    <row r="1248" spans="1:14" x14ac:dyDescent="0.25">
      <c r="A1248" t="s">
        <v>12929</v>
      </c>
      <c r="B1248" t="s">
        <v>12926</v>
      </c>
      <c r="C1248" t="s">
        <v>12899</v>
      </c>
      <c r="D1248" s="1">
        <v>45922</v>
      </c>
      <c r="E1248">
        <v>1</v>
      </c>
      <c r="F1248" t="s">
        <v>7483</v>
      </c>
      <c r="G1248" t="s">
        <v>69</v>
      </c>
      <c r="H1248" t="s">
        <v>32</v>
      </c>
      <c r="I1248">
        <v>700</v>
      </c>
      <c r="J1248" t="s">
        <v>12894</v>
      </c>
      <c r="K1248">
        <v>62</v>
      </c>
      <c r="L1248">
        <v>70.900000000000006</v>
      </c>
      <c r="M1248" s="9">
        <f>Table2[[#This Row],[Post-Training Score]]-Table2[[#This Row],[Pre-Training Score]]</f>
        <v>8.9000000000000057</v>
      </c>
      <c r="N1248" s="13">
        <f>(Table2[[#This Row],[Score Improvement]]/Table2[[#This Row],[Pre-Training Score]])</f>
        <v>0.14354838709677428</v>
      </c>
    </row>
    <row r="1249" spans="1:14" x14ac:dyDescent="0.25">
      <c r="A1249" t="s">
        <v>12929</v>
      </c>
      <c r="B1249" t="s">
        <v>12926</v>
      </c>
      <c r="C1249" t="s">
        <v>12899</v>
      </c>
      <c r="D1249" s="1">
        <v>45922</v>
      </c>
      <c r="E1249">
        <v>1</v>
      </c>
      <c r="F1249" t="s">
        <v>11010</v>
      </c>
      <c r="G1249" t="s">
        <v>30</v>
      </c>
      <c r="H1249" t="s">
        <v>45</v>
      </c>
      <c r="I1249">
        <v>700</v>
      </c>
      <c r="J1249" t="s">
        <v>12894</v>
      </c>
      <c r="K1249">
        <v>43.3</v>
      </c>
      <c r="L1249">
        <v>71.3</v>
      </c>
      <c r="M1249" s="9">
        <f>Table2[[#This Row],[Post-Training Score]]-Table2[[#This Row],[Pre-Training Score]]</f>
        <v>28</v>
      </c>
      <c r="N1249" s="13">
        <f>(Table2[[#This Row],[Score Improvement]]/Table2[[#This Row],[Pre-Training Score]])</f>
        <v>0.64665127020785229</v>
      </c>
    </row>
    <row r="1250" spans="1:14" x14ac:dyDescent="0.25">
      <c r="A1250" t="s">
        <v>12929</v>
      </c>
      <c r="B1250" t="s">
        <v>12926</v>
      </c>
      <c r="C1250" t="s">
        <v>12899</v>
      </c>
      <c r="D1250" s="1">
        <v>45922</v>
      </c>
      <c r="E1250">
        <v>1</v>
      </c>
      <c r="F1250" t="s">
        <v>4932</v>
      </c>
      <c r="G1250" t="s">
        <v>79</v>
      </c>
      <c r="H1250" t="s">
        <v>45</v>
      </c>
      <c r="I1250">
        <v>700</v>
      </c>
      <c r="J1250" t="s">
        <v>12894</v>
      </c>
      <c r="K1250">
        <v>72</v>
      </c>
      <c r="L1250">
        <v>78.099999999999994</v>
      </c>
      <c r="M1250" s="9">
        <f>Table2[[#This Row],[Post-Training Score]]-Table2[[#This Row],[Pre-Training Score]]</f>
        <v>6.0999999999999943</v>
      </c>
      <c r="N1250" s="13">
        <f>(Table2[[#This Row],[Score Improvement]]/Table2[[#This Row],[Pre-Training Score]])</f>
        <v>8.4722222222222143E-2</v>
      </c>
    </row>
    <row r="1251" spans="1:14" x14ac:dyDescent="0.25">
      <c r="A1251" t="s">
        <v>12929</v>
      </c>
      <c r="B1251" t="s">
        <v>12926</v>
      </c>
      <c r="C1251" t="s">
        <v>12899</v>
      </c>
      <c r="D1251" s="1">
        <v>45922</v>
      </c>
      <c r="E1251">
        <v>1</v>
      </c>
      <c r="F1251" t="s">
        <v>7812</v>
      </c>
      <c r="G1251" t="s">
        <v>136</v>
      </c>
      <c r="H1251" t="s">
        <v>21</v>
      </c>
      <c r="I1251">
        <v>700</v>
      </c>
      <c r="J1251" t="s">
        <v>12894</v>
      </c>
      <c r="K1251">
        <v>61.2</v>
      </c>
      <c r="L1251">
        <v>76.900000000000006</v>
      </c>
      <c r="M1251" s="9">
        <f>Table2[[#This Row],[Post-Training Score]]-Table2[[#This Row],[Pre-Training Score]]</f>
        <v>15.700000000000003</v>
      </c>
      <c r="N1251" s="13">
        <f>(Table2[[#This Row],[Score Improvement]]/Table2[[#This Row],[Pre-Training Score]])</f>
        <v>0.25653594771241833</v>
      </c>
    </row>
    <row r="1252" spans="1:14" x14ac:dyDescent="0.25">
      <c r="A1252" t="s">
        <v>12929</v>
      </c>
      <c r="B1252" t="s">
        <v>12926</v>
      </c>
      <c r="C1252" t="s">
        <v>12899</v>
      </c>
      <c r="D1252" s="1">
        <v>45922</v>
      </c>
      <c r="E1252">
        <v>1</v>
      </c>
      <c r="F1252" t="s">
        <v>10483</v>
      </c>
      <c r="G1252" t="s">
        <v>100</v>
      </c>
      <c r="H1252" t="s">
        <v>93</v>
      </c>
      <c r="I1252">
        <v>700</v>
      </c>
      <c r="J1252" t="s">
        <v>12894</v>
      </c>
      <c r="K1252">
        <v>55.7</v>
      </c>
      <c r="L1252">
        <v>70.099999999999994</v>
      </c>
      <c r="M1252" s="9">
        <f>Table2[[#This Row],[Post-Training Score]]-Table2[[#This Row],[Pre-Training Score]]</f>
        <v>14.399999999999991</v>
      </c>
      <c r="N1252" s="13">
        <f>(Table2[[#This Row],[Score Improvement]]/Table2[[#This Row],[Pre-Training Score]])</f>
        <v>0.25852782764811472</v>
      </c>
    </row>
    <row r="1253" spans="1:14" x14ac:dyDescent="0.25">
      <c r="A1253" t="s">
        <v>12929</v>
      </c>
      <c r="B1253" t="s">
        <v>12926</v>
      </c>
      <c r="C1253" t="s">
        <v>12899</v>
      </c>
      <c r="D1253" s="1">
        <v>45922</v>
      </c>
      <c r="E1253">
        <v>1</v>
      </c>
      <c r="F1253" t="s">
        <v>2896</v>
      </c>
      <c r="G1253" t="s">
        <v>73</v>
      </c>
      <c r="H1253" t="s">
        <v>45</v>
      </c>
      <c r="I1253">
        <v>700</v>
      </c>
      <c r="J1253" t="s">
        <v>12894</v>
      </c>
      <c r="K1253">
        <v>58.5</v>
      </c>
      <c r="L1253">
        <v>74.400000000000006</v>
      </c>
      <c r="M1253" s="9">
        <f>Table2[[#This Row],[Post-Training Score]]-Table2[[#This Row],[Pre-Training Score]]</f>
        <v>15.900000000000006</v>
      </c>
      <c r="N1253" s="13">
        <f>(Table2[[#This Row],[Score Improvement]]/Table2[[#This Row],[Pre-Training Score]])</f>
        <v>0.27179487179487188</v>
      </c>
    </row>
    <row r="1254" spans="1:14" x14ac:dyDescent="0.25">
      <c r="A1254" t="s">
        <v>12929</v>
      </c>
      <c r="B1254" t="s">
        <v>12926</v>
      </c>
      <c r="C1254" t="s">
        <v>12899</v>
      </c>
      <c r="D1254" s="1">
        <v>45922</v>
      </c>
      <c r="E1254">
        <v>1</v>
      </c>
      <c r="F1254" t="s">
        <v>10037</v>
      </c>
      <c r="G1254" t="s">
        <v>69</v>
      </c>
      <c r="H1254" t="s">
        <v>21</v>
      </c>
      <c r="I1254">
        <v>700</v>
      </c>
      <c r="J1254" t="s">
        <v>12894</v>
      </c>
      <c r="K1254">
        <v>52.1</v>
      </c>
      <c r="L1254">
        <v>55</v>
      </c>
      <c r="M1254" s="9">
        <f>Table2[[#This Row],[Post-Training Score]]-Table2[[#This Row],[Pre-Training Score]]</f>
        <v>2.8999999999999986</v>
      </c>
      <c r="N1254" s="13">
        <f>(Table2[[#This Row],[Score Improvement]]/Table2[[#This Row],[Pre-Training Score]])</f>
        <v>5.5662188099808031E-2</v>
      </c>
    </row>
    <row r="1255" spans="1:14" x14ac:dyDescent="0.25">
      <c r="A1255" t="s">
        <v>12929</v>
      </c>
      <c r="B1255" t="s">
        <v>12926</v>
      </c>
      <c r="C1255" t="s">
        <v>12899</v>
      </c>
      <c r="D1255" s="1">
        <v>45922</v>
      </c>
      <c r="E1255">
        <v>1</v>
      </c>
      <c r="F1255" t="s">
        <v>11034</v>
      </c>
      <c r="G1255" t="s">
        <v>69</v>
      </c>
      <c r="H1255" t="s">
        <v>61</v>
      </c>
      <c r="I1255">
        <v>700</v>
      </c>
      <c r="J1255" t="s">
        <v>12895</v>
      </c>
      <c r="M1255" s="9">
        <f>Table2[[#This Row],[Post-Training Score]]-Table2[[#This Row],[Pre-Training Score]]</f>
        <v>0</v>
      </c>
      <c r="N1255" s="13" t="e">
        <f>(Table2[[#This Row],[Score Improvement]]/Table2[[#This Row],[Pre-Training Score]])</f>
        <v>#DIV/0!</v>
      </c>
    </row>
    <row r="1256" spans="1:14" x14ac:dyDescent="0.25">
      <c r="A1256" t="s">
        <v>12929</v>
      </c>
      <c r="B1256" t="s">
        <v>12926</v>
      </c>
      <c r="C1256" t="s">
        <v>12899</v>
      </c>
      <c r="D1256" s="1">
        <v>45922</v>
      </c>
      <c r="E1256">
        <v>1</v>
      </c>
      <c r="F1256" t="s">
        <v>9095</v>
      </c>
      <c r="G1256" t="s">
        <v>79</v>
      </c>
      <c r="H1256" t="s">
        <v>32</v>
      </c>
      <c r="I1256">
        <v>700</v>
      </c>
      <c r="J1256" t="s">
        <v>12894</v>
      </c>
      <c r="K1256">
        <v>56.5</v>
      </c>
      <c r="L1256">
        <v>56.6</v>
      </c>
      <c r="M1256" s="9">
        <f>Table2[[#This Row],[Post-Training Score]]-Table2[[#This Row],[Pre-Training Score]]</f>
        <v>0.10000000000000142</v>
      </c>
      <c r="N1256" s="13">
        <f>(Table2[[#This Row],[Score Improvement]]/Table2[[#This Row],[Pre-Training Score]])</f>
        <v>1.7699115044248039E-3</v>
      </c>
    </row>
    <row r="1257" spans="1:14" x14ac:dyDescent="0.25">
      <c r="A1257" t="s">
        <v>12929</v>
      </c>
      <c r="B1257" t="s">
        <v>12926</v>
      </c>
      <c r="C1257" t="s">
        <v>12899</v>
      </c>
      <c r="D1257" s="1">
        <v>45922</v>
      </c>
      <c r="E1257">
        <v>1</v>
      </c>
      <c r="F1257" t="s">
        <v>3321</v>
      </c>
      <c r="G1257" t="s">
        <v>100</v>
      </c>
      <c r="H1257" t="s">
        <v>45</v>
      </c>
      <c r="I1257">
        <v>700</v>
      </c>
      <c r="J1257" t="s">
        <v>12894</v>
      </c>
      <c r="K1257">
        <v>48.7</v>
      </c>
      <c r="L1257" s="9">
        <v>56.6</v>
      </c>
      <c r="M1257" s="9">
        <f>Table2[[#This Row],[Post-Training Score]]-Table2[[#This Row],[Pre-Training Score]]</f>
        <v>7.8999999999999986</v>
      </c>
      <c r="N1257" s="13">
        <f>(Table2[[#This Row],[Score Improvement]]/Table2[[#This Row],[Pre-Training Score]])</f>
        <v>0.16221765913757696</v>
      </c>
    </row>
    <row r="1258" spans="1:14" x14ac:dyDescent="0.25">
      <c r="A1258" t="s">
        <v>12929</v>
      </c>
      <c r="B1258" t="s">
        <v>12926</v>
      </c>
      <c r="C1258" t="s">
        <v>12899</v>
      </c>
      <c r="D1258" s="1">
        <v>45922</v>
      </c>
      <c r="E1258">
        <v>1</v>
      </c>
      <c r="F1258" t="s">
        <v>463</v>
      </c>
      <c r="G1258" t="s">
        <v>79</v>
      </c>
      <c r="H1258" t="s">
        <v>93</v>
      </c>
      <c r="I1258">
        <v>700</v>
      </c>
      <c r="J1258" t="s">
        <v>12894</v>
      </c>
      <c r="K1258">
        <v>64.2</v>
      </c>
      <c r="L1258">
        <v>69.3</v>
      </c>
      <c r="M1258" s="9">
        <f>Table2[[#This Row],[Post-Training Score]]-Table2[[#This Row],[Pre-Training Score]]</f>
        <v>5.0999999999999943</v>
      </c>
      <c r="N1258" s="13">
        <f>(Table2[[#This Row],[Score Improvement]]/Table2[[#This Row],[Pre-Training Score]])</f>
        <v>7.943925233644851E-2</v>
      </c>
    </row>
    <row r="1259" spans="1:14" x14ac:dyDescent="0.25">
      <c r="A1259" t="s">
        <v>12929</v>
      </c>
      <c r="B1259" t="s">
        <v>12926</v>
      </c>
      <c r="C1259" t="s">
        <v>12899</v>
      </c>
      <c r="D1259" s="1">
        <v>45922</v>
      </c>
      <c r="E1259">
        <v>1</v>
      </c>
      <c r="F1259" t="s">
        <v>11032</v>
      </c>
      <c r="G1259" t="s">
        <v>121</v>
      </c>
      <c r="H1259" t="s">
        <v>61</v>
      </c>
      <c r="I1259">
        <v>700</v>
      </c>
      <c r="J1259" t="s">
        <v>12894</v>
      </c>
      <c r="K1259">
        <v>74</v>
      </c>
      <c r="L1259">
        <v>78</v>
      </c>
      <c r="M1259" s="9">
        <f>Table2[[#This Row],[Post-Training Score]]-Table2[[#This Row],[Pre-Training Score]]</f>
        <v>4</v>
      </c>
      <c r="N1259" s="13">
        <f>(Table2[[#This Row],[Score Improvement]]/Table2[[#This Row],[Pre-Training Score]])</f>
        <v>5.4054054054054057E-2</v>
      </c>
    </row>
    <row r="1260" spans="1:14" x14ac:dyDescent="0.25">
      <c r="A1260" t="s">
        <v>12929</v>
      </c>
      <c r="B1260" t="s">
        <v>12926</v>
      </c>
      <c r="C1260" t="s">
        <v>12899</v>
      </c>
      <c r="D1260" s="1">
        <v>45922</v>
      </c>
      <c r="E1260">
        <v>1</v>
      </c>
      <c r="F1260" t="s">
        <v>4061</v>
      </c>
      <c r="G1260" t="s">
        <v>86</v>
      </c>
      <c r="H1260" t="s">
        <v>93</v>
      </c>
      <c r="I1260">
        <v>700</v>
      </c>
      <c r="J1260" t="s">
        <v>12894</v>
      </c>
      <c r="K1260">
        <v>45.1</v>
      </c>
      <c r="L1260">
        <v>70.400000000000006</v>
      </c>
      <c r="M1260" s="9">
        <f>Table2[[#This Row],[Post-Training Score]]-Table2[[#This Row],[Pre-Training Score]]</f>
        <v>25.300000000000004</v>
      </c>
      <c r="N1260" s="13">
        <f>(Table2[[#This Row],[Score Improvement]]/Table2[[#This Row],[Pre-Training Score]])</f>
        <v>0.56097560975609762</v>
      </c>
    </row>
    <row r="1261" spans="1:14" x14ac:dyDescent="0.25">
      <c r="A1261" t="s">
        <v>12929</v>
      </c>
      <c r="B1261" t="s">
        <v>12926</v>
      </c>
      <c r="C1261" t="s">
        <v>12899</v>
      </c>
      <c r="D1261" s="1">
        <v>45922</v>
      </c>
      <c r="E1261">
        <v>1</v>
      </c>
      <c r="F1261" t="s">
        <v>9766</v>
      </c>
      <c r="G1261" t="s">
        <v>69</v>
      </c>
      <c r="H1261" t="s">
        <v>32</v>
      </c>
      <c r="I1261">
        <v>700</v>
      </c>
      <c r="J1261" t="s">
        <v>12894</v>
      </c>
      <c r="K1261">
        <v>63</v>
      </c>
      <c r="L1261">
        <v>87.7</v>
      </c>
      <c r="M1261" s="9">
        <f>Table2[[#This Row],[Post-Training Score]]-Table2[[#This Row],[Pre-Training Score]]</f>
        <v>24.700000000000003</v>
      </c>
      <c r="N1261" s="13">
        <f>(Table2[[#This Row],[Score Improvement]]/Table2[[#This Row],[Pre-Training Score]])</f>
        <v>0.39206349206349211</v>
      </c>
    </row>
    <row r="1262" spans="1:14" x14ac:dyDescent="0.25">
      <c r="A1262" t="s">
        <v>12929</v>
      </c>
      <c r="B1262" t="s">
        <v>12926</v>
      </c>
      <c r="C1262" t="s">
        <v>12899</v>
      </c>
      <c r="D1262" s="1">
        <v>45922</v>
      </c>
      <c r="E1262">
        <v>1</v>
      </c>
      <c r="F1262" t="s">
        <v>10522</v>
      </c>
      <c r="G1262" t="s">
        <v>39</v>
      </c>
      <c r="H1262" t="s">
        <v>61</v>
      </c>
      <c r="I1262">
        <v>700</v>
      </c>
      <c r="J1262" t="s">
        <v>12894</v>
      </c>
      <c r="K1262">
        <v>68.5</v>
      </c>
      <c r="L1262">
        <v>94.3</v>
      </c>
      <c r="M1262" s="9">
        <f>Table2[[#This Row],[Post-Training Score]]-Table2[[#This Row],[Pre-Training Score]]</f>
        <v>25.799999999999997</v>
      </c>
      <c r="N1262" s="13">
        <f>(Table2[[#This Row],[Score Improvement]]/Table2[[#This Row],[Pre-Training Score]])</f>
        <v>0.37664233576642331</v>
      </c>
    </row>
    <row r="1263" spans="1:14" x14ac:dyDescent="0.25">
      <c r="A1263" t="s">
        <v>12929</v>
      </c>
      <c r="B1263" t="s">
        <v>12926</v>
      </c>
      <c r="C1263" t="s">
        <v>12899</v>
      </c>
      <c r="D1263" s="1">
        <v>45922</v>
      </c>
      <c r="E1263">
        <v>1</v>
      </c>
      <c r="F1263" t="s">
        <v>4475</v>
      </c>
      <c r="G1263" t="s">
        <v>19</v>
      </c>
      <c r="H1263" t="s">
        <v>232</v>
      </c>
      <c r="I1263">
        <v>700</v>
      </c>
      <c r="J1263" t="s">
        <v>12894</v>
      </c>
      <c r="K1263">
        <v>74.099999999999994</v>
      </c>
      <c r="L1263">
        <v>67.3</v>
      </c>
      <c r="M1263" s="9">
        <f>Table2[[#This Row],[Post-Training Score]]-Table2[[#This Row],[Pre-Training Score]]</f>
        <v>-6.7999999999999972</v>
      </c>
      <c r="N1263" s="13">
        <f>(Table2[[#This Row],[Score Improvement]]/Table2[[#This Row],[Pre-Training Score]])</f>
        <v>-9.1767881241565416E-2</v>
      </c>
    </row>
    <row r="1264" spans="1:14" x14ac:dyDescent="0.25">
      <c r="A1264" t="s">
        <v>12929</v>
      </c>
      <c r="B1264" t="s">
        <v>12926</v>
      </c>
      <c r="C1264" t="s">
        <v>12899</v>
      </c>
      <c r="D1264" s="1">
        <v>45922</v>
      </c>
      <c r="E1264">
        <v>1</v>
      </c>
      <c r="F1264" t="s">
        <v>5687</v>
      </c>
      <c r="G1264" t="s">
        <v>100</v>
      </c>
      <c r="H1264" t="s">
        <v>21</v>
      </c>
      <c r="I1264">
        <v>700</v>
      </c>
      <c r="J1264" t="s">
        <v>12894</v>
      </c>
      <c r="K1264">
        <v>42.1</v>
      </c>
      <c r="L1264">
        <v>42.5</v>
      </c>
      <c r="M1264" s="9">
        <f>Table2[[#This Row],[Post-Training Score]]-Table2[[#This Row],[Pre-Training Score]]</f>
        <v>0.39999999999999858</v>
      </c>
      <c r="N1264" s="13">
        <f>(Table2[[#This Row],[Score Improvement]]/Table2[[#This Row],[Pre-Training Score]])</f>
        <v>9.5011876484560227E-3</v>
      </c>
    </row>
    <row r="1265" spans="1:14" x14ac:dyDescent="0.25">
      <c r="A1265" t="s">
        <v>12929</v>
      </c>
      <c r="B1265" t="s">
        <v>12926</v>
      </c>
      <c r="C1265" t="s">
        <v>12899</v>
      </c>
      <c r="D1265" s="1">
        <v>45922</v>
      </c>
      <c r="E1265">
        <v>1</v>
      </c>
      <c r="F1265" t="s">
        <v>4914</v>
      </c>
      <c r="G1265" t="s">
        <v>69</v>
      </c>
      <c r="H1265" t="s">
        <v>32</v>
      </c>
      <c r="I1265">
        <v>700</v>
      </c>
      <c r="J1265" t="s">
        <v>12894</v>
      </c>
      <c r="K1265">
        <v>55.2</v>
      </c>
      <c r="L1265">
        <v>55.9</v>
      </c>
      <c r="M1265" s="9">
        <f>Table2[[#This Row],[Post-Training Score]]-Table2[[#This Row],[Pre-Training Score]]</f>
        <v>0.69999999999999574</v>
      </c>
      <c r="N1265" s="13">
        <f>(Table2[[#This Row],[Score Improvement]]/Table2[[#This Row],[Pre-Training Score]])</f>
        <v>1.2681159420289778E-2</v>
      </c>
    </row>
    <row r="1266" spans="1:14" x14ac:dyDescent="0.25">
      <c r="A1266" t="s">
        <v>12929</v>
      </c>
      <c r="B1266" t="s">
        <v>12926</v>
      </c>
      <c r="C1266" t="s">
        <v>12899</v>
      </c>
      <c r="D1266" s="1">
        <v>45922</v>
      </c>
      <c r="E1266">
        <v>1</v>
      </c>
      <c r="F1266" t="s">
        <v>4106</v>
      </c>
      <c r="G1266" t="s">
        <v>30</v>
      </c>
      <c r="H1266" t="s">
        <v>45</v>
      </c>
      <c r="I1266">
        <v>700</v>
      </c>
      <c r="J1266" t="s">
        <v>12894</v>
      </c>
      <c r="K1266">
        <v>42.1</v>
      </c>
      <c r="L1266">
        <v>42.5</v>
      </c>
      <c r="M1266" s="9">
        <f>Table2[[#This Row],[Post-Training Score]]-Table2[[#This Row],[Pre-Training Score]]</f>
        <v>0.39999999999999858</v>
      </c>
      <c r="N1266" s="13">
        <f>(Table2[[#This Row],[Score Improvement]]/Table2[[#This Row],[Pre-Training Score]])</f>
        <v>9.5011876484560227E-3</v>
      </c>
    </row>
    <row r="1267" spans="1:14" x14ac:dyDescent="0.25">
      <c r="A1267" t="s">
        <v>12929</v>
      </c>
      <c r="B1267" t="s">
        <v>12926</v>
      </c>
      <c r="C1267" t="s">
        <v>12899</v>
      </c>
      <c r="D1267" s="1">
        <v>45922</v>
      </c>
      <c r="E1267">
        <v>1</v>
      </c>
      <c r="F1267" t="s">
        <v>5718</v>
      </c>
      <c r="G1267" t="s">
        <v>100</v>
      </c>
      <c r="H1267" t="s">
        <v>61</v>
      </c>
      <c r="I1267">
        <v>700</v>
      </c>
      <c r="J1267" t="s">
        <v>12894</v>
      </c>
      <c r="K1267">
        <v>66.400000000000006</v>
      </c>
      <c r="L1267">
        <v>87.1</v>
      </c>
      <c r="M1267" s="9">
        <f>Table2[[#This Row],[Post-Training Score]]-Table2[[#This Row],[Pre-Training Score]]</f>
        <v>20.699999999999989</v>
      </c>
      <c r="N1267" s="13">
        <f>(Table2[[#This Row],[Score Improvement]]/Table2[[#This Row],[Pre-Training Score]])</f>
        <v>0.31174698795180705</v>
      </c>
    </row>
    <row r="1268" spans="1:14" x14ac:dyDescent="0.25">
      <c r="A1268" t="s">
        <v>12930</v>
      </c>
      <c r="B1268" t="s">
        <v>12931</v>
      </c>
      <c r="C1268" t="s">
        <v>12932</v>
      </c>
      <c r="D1268" s="1">
        <v>46120</v>
      </c>
      <c r="E1268">
        <v>1</v>
      </c>
      <c r="F1268" t="s">
        <v>10543</v>
      </c>
      <c r="G1268" t="s">
        <v>30</v>
      </c>
      <c r="H1268" t="s">
        <v>45</v>
      </c>
      <c r="I1268">
        <v>500</v>
      </c>
      <c r="J1268" t="s">
        <v>12895</v>
      </c>
      <c r="M1268" s="9">
        <f>Table2[[#This Row],[Post-Training Score]]-Table2[[#This Row],[Pre-Training Score]]</f>
        <v>0</v>
      </c>
      <c r="N1268" s="13" t="e">
        <f>(Table2[[#This Row],[Score Improvement]]/Table2[[#This Row],[Pre-Training Score]])</f>
        <v>#DIV/0!</v>
      </c>
    </row>
    <row r="1269" spans="1:14" x14ac:dyDescent="0.25">
      <c r="A1269" t="s">
        <v>12930</v>
      </c>
      <c r="B1269" t="s">
        <v>12931</v>
      </c>
      <c r="C1269" t="s">
        <v>12932</v>
      </c>
      <c r="D1269" s="1">
        <v>46120</v>
      </c>
      <c r="E1269">
        <v>1</v>
      </c>
      <c r="F1269" t="s">
        <v>10115</v>
      </c>
      <c r="G1269" t="s">
        <v>30</v>
      </c>
      <c r="H1269" t="s">
        <v>45</v>
      </c>
      <c r="I1269">
        <v>500</v>
      </c>
      <c r="J1269" t="s">
        <v>12894</v>
      </c>
      <c r="K1269">
        <v>60.8</v>
      </c>
      <c r="L1269">
        <v>86.1</v>
      </c>
      <c r="M1269" s="9">
        <f>Table2[[#This Row],[Post-Training Score]]-Table2[[#This Row],[Pre-Training Score]]</f>
        <v>25.299999999999997</v>
      </c>
      <c r="N1269" s="13">
        <f>(Table2[[#This Row],[Score Improvement]]/Table2[[#This Row],[Pre-Training Score]])</f>
        <v>0.41611842105263153</v>
      </c>
    </row>
    <row r="1270" spans="1:14" x14ac:dyDescent="0.25">
      <c r="A1270" t="s">
        <v>12930</v>
      </c>
      <c r="B1270" t="s">
        <v>12931</v>
      </c>
      <c r="C1270" t="s">
        <v>12932</v>
      </c>
      <c r="D1270" s="1">
        <v>46120</v>
      </c>
      <c r="E1270">
        <v>1</v>
      </c>
      <c r="F1270" t="s">
        <v>9864</v>
      </c>
      <c r="G1270" t="s">
        <v>86</v>
      </c>
      <c r="H1270" t="s">
        <v>32</v>
      </c>
      <c r="I1270">
        <v>500</v>
      </c>
      <c r="J1270" t="s">
        <v>12894</v>
      </c>
      <c r="K1270">
        <v>47.8</v>
      </c>
      <c r="L1270">
        <v>73.7</v>
      </c>
      <c r="M1270" s="9">
        <f>Table2[[#This Row],[Post-Training Score]]-Table2[[#This Row],[Pre-Training Score]]</f>
        <v>25.900000000000006</v>
      </c>
      <c r="N1270" s="13">
        <f>(Table2[[#This Row],[Score Improvement]]/Table2[[#This Row],[Pre-Training Score]])</f>
        <v>0.54184100418410053</v>
      </c>
    </row>
    <row r="1271" spans="1:14" x14ac:dyDescent="0.25">
      <c r="A1271" t="s">
        <v>12930</v>
      </c>
      <c r="B1271" t="s">
        <v>12931</v>
      </c>
      <c r="C1271" t="s">
        <v>12932</v>
      </c>
      <c r="D1271" s="1">
        <v>46120</v>
      </c>
      <c r="E1271">
        <v>1</v>
      </c>
      <c r="F1271" t="s">
        <v>7403</v>
      </c>
      <c r="G1271" t="s">
        <v>30</v>
      </c>
      <c r="H1271" t="s">
        <v>61</v>
      </c>
      <c r="I1271">
        <v>500</v>
      </c>
      <c r="J1271" t="s">
        <v>12894</v>
      </c>
      <c r="K1271">
        <v>55</v>
      </c>
      <c r="L1271">
        <v>67.7</v>
      </c>
      <c r="M1271" s="9">
        <f>Table2[[#This Row],[Post-Training Score]]-Table2[[#This Row],[Pre-Training Score]]</f>
        <v>12.700000000000003</v>
      </c>
      <c r="N1271" s="13">
        <f>(Table2[[#This Row],[Score Improvement]]/Table2[[#This Row],[Pre-Training Score]])</f>
        <v>0.23090909090909095</v>
      </c>
    </row>
    <row r="1272" spans="1:14" x14ac:dyDescent="0.25">
      <c r="A1272" t="s">
        <v>12930</v>
      </c>
      <c r="B1272" t="s">
        <v>12931</v>
      </c>
      <c r="C1272" t="s">
        <v>12932</v>
      </c>
      <c r="D1272" s="1">
        <v>46120</v>
      </c>
      <c r="E1272">
        <v>1</v>
      </c>
      <c r="F1272" t="s">
        <v>4391</v>
      </c>
      <c r="G1272" t="s">
        <v>121</v>
      </c>
      <c r="H1272" t="s">
        <v>137</v>
      </c>
      <c r="I1272">
        <v>500</v>
      </c>
      <c r="J1272" t="s">
        <v>12894</v>
      </c>
      <c r="K1272">
        <v>48.5</v>
      </c>
      <c r="L1272">
        <v>74.900000000000006</v>
      </c>
      <c r="M1272" s="9">
        <f>Table2[[#This Row],[Post-Training Score]]-Table2[[#This Row],[Pre-Training Score]]</f>
        <v>26.400000000000006</v>
      </c>
      <c r="N1272" s="13">
        <f>(Table2[[#This Row],[Score Improvement]]/Table2[[#This Row],[Pre-Training Score]])</f>
        <v>0.54432989690721656</v>
      </c>
    </row>
    <row r="1273" spans="1:14" x14ac:dyDescent="0.25">
      <c r="A1273" t="s">
        <v>12930</v>
      </c>
      <c r="B1273" t="s">
        <v>12931</v>
      </c>
      <c r="C1273" t="s">
        <v>12932</v>
      </c>
      <c r="D1273" s="1">
        <v>46120</v>
      </c>
      <c r="E1273">
        <v>1</v>
      </c>
      <c r="F1273" t="s">
        <v>3387</v>
      </c>
      <c r="G1273" t="s">
        <v>79</v>
      </c>
      <c r="H1273" t="s">
        <v>61</v>
      </c>
      <c r="I1273">
        <v>500</v>
      </c>
      <c r="J1273" t="s">
        <v>12894</v>
      </c>
      <c r="K1273">
        <v>54.8</v>
      </c>
      <c r="L1273">
        <v>75.400000000000006</v>
      </c>
      <c r="M1273" s="9">
        <f>Table2[[#This Row],[Post-Training Score]]-Table2[[#This Row],[Pre-Training Score]]</f>
        <v>20.600000000000009</v>
      </c>
      <c r="N1273" s="13">
        <f>(Table2[[#This Row],[Score Improvement]]/Table2[[#This Row],[Pre-Training Score]])</f>
        <v>0.37591240875912424</v>
      </c>
    </row>
    <row r="1274" spans="1:14" x14ac:dyDescent="0.25">
      <c r="A1274" t="s">
        <v>12930</v>
      </c>
      <c r="B1274" t="s">
        <v>12931</v>
      </c>
      <c r="C1274" t="s">
        <v>12932</v>
      </c>
      <c r="D1274" s="1">
        <v>46120</v>
      </c>
      <c r="E1274">
        <v>1</v>
      </c>
      <c r="F1274" t="s">
        <v>5509</v>
      </c>
      <c r="G1274" t="s">
        <v>69</v>
      </c>
      <c r="H1274" t="s">
        <v>45</v>
      </c>
      <c r="I1274">
        <v>500</v>
      </c>
      <c r="J1274" t="s">
        <v>12894</v>
      </c>
      <c r="K1274">
        <v>60.6</v>
      </c>
      <c r="L1274">
        <v>72.2</v>
      </c>
      <c r="M1274" s="9">
        <f>Table2[[#This Row],[Post-Training Score]]-Table2[[#This Row],[Pre-Training Score]]</f>
        <v>11.600000000000001</v>
      </c>
      <c r="N1274" s="13">
        <f>(Table2[[#This Row],[Score Improvement]]/Table2[[#This Row],[Pre-Training Score]])</f>
        <v>0.19141914191419143</v>
      </c>
    </row>
    <row r="1275" spans="1:14" x14ac:dyDescent="0.25">
      <c r="A1275" t="s">
        <v>12930</v>
      </c>
      <c r="B1275" t="s">
        <v>12931</v>
      </c>
      <c r="C1275" t="s">
        <v>12932</v>
      </c>
      <c r="D1275" s="1">
        <v>46120</v>
      </c>
      <c r="E1275">
        <v>1</v>
      </c>
      <c r="F1275" t="s">
        <v>8512</v>
      </c>
      <c r="G1275" t="s">
        <v>121</v>
      </c>
      <c r="H1275" t="s">
        <v>32</v>
      </c>
      <c r="I1275">
        <v>500</v>
      </c>
      <c r="J1275" t="s">
        <v>12894</v>
      </c>
      <c r="K1275">
        <v>42.6</v>
      </c>
      <c r="L1275">
        <v>75</v>
      </c>
      <c r="M1275" s="9">
        <f>Table2[[#This Row],[Post-Training Score]]-Table2[[#This Row],[Pre-Training Score]]</f>
        <v>32.4</v>
      </c>
      <c r="N1275" s="13">
        <f>(Table2[[#This Row],[Score Improvement]]/Table2[[#This Row],[Pre-Training Score]])</f>
        <v>0.76056338028169013</v>
      </c>
    </row>
    <row r="1276" spans="1:14" x14ac:dyDescent="0.25">
      <c r="A1276" t="s">
        <v>12930</v>
      </c>
      <c r="B1276" t="s">
        <v>12931</v>
      </c>
      <c r="C1276" t="s">
        <v>12932</v>
      </c>
      <c r="D1276" s="1">
        <v>46120</v>
      </c>
      <c r="E1276">
        <v>1</v>
      </c>
      <c r="F1276" t="s">
        <v>4471</v>
      </c>
      <c r="G1276" t="s">
        <v>19</v>
      </c>
      <c r="H1276" t="s">
        <v>232</v>
      </c>
      <c r="I1276">
        <v>500</v>
      </c>
      <c r="J1276" t="s">
        <v>12894</v>
      </c>
      <c r="K1276">
        <v>73.599999999999994</v>
      </c>
      <c r="L1276">
        <v>86.7</v>
      </c>
      <c r="M1276" s="9">
        <f>Table2[[#This Row],[Post-Training Score]]-Table2[[#This Row],[Pre-Training Score]]</f>
        <v>13.100000000000009</v>
      </c>
      <c r="N1276" s="13">
        <f>(Table2[[#This Row],[Score Improvement]]/Table2[[#This Row],[Pre-Training Score]])</f>
        <v>0.17798913043478273</v>
      </c>
    </row>
    <row r="1277" spans="1:14" x14ac:dyDescent="0.25">
      <c r="A1277" t="s">
        <v>12930</v>
      </c>
      <c r="B1277" t="s">
        <v>12931</v>
      </c>
      <c r="C1277" t="s">
        <v>12932</v>
      </c>
      <c r="D1277" s="1">
        <v>46120</v>
      </c>
      <c r="E1277">
        <v>1</v>
      </c>
      <c r="F1277" t="s">
        <v>10304</v>
      </c>
      <c r="G1277" t="s">
        <v>19</v>
      </c>
      <c r="H1277" t="s">
        <v>21</v>
      </c>
      <c r="I1277">
        <v>500</v>
      </c>
      <c r="J1277" t="s">
        <v>12894</v>
      </c>
      <c r="K1277">
        <v>57</v>
      </c>
      <c r="L1277">
        <v>69.8</v>
      </c>
      <c r="M1277" s="9">
        <f>Table2[[#This Row],[Post-Training Score]]-Table2[[#This Row],[Pre-Training Score]]</f>
        <v>12.799999999999997</v>
      </c>
      <c r="N1277" s="13">
        <f>(Table2[[#This Row],[Score Improvement]]/Table2[[#This Row],[Pre-Training Score]])</f>
        <v>0.22456140350877188</v>
      </c>
    </row>
    <row r="1278" spans="1:14" x14ac:dyDescent="0.25">
      <c r="A1278" t="s">
        <v>12930</v>
      </c>
      <c r="B1278" t="s">
        <v>12931</v>
      </c>
      <c r="C1278" t="s">
        <v>12932</v>
      </c>
      <c r="D1278" s="1">
        <v>46120</v>
      </c>
      <c r="E1278">
        <v>1</v>
      </c>
      <c r="F1278" t="s">
        <v>10045</v>
      </c>
      <c r="G1278" t="s">
        <v>30</v>
      </c>
      <c r="H1278" t="s">
        <v>32</v>
      </c>
      <c r="I1278">
        <v>500</v>
      </c>
      <c r="J1278" t="s">
        <v>12894</v>
      </c>
      <c r="K1278">
        <v>70.5</v>
      </c>
      <c r="L1278">
        <v>100</v>
      </c>
      <c r="M1278" s="9">
        <f>Table2[[#This Row],[Post-Training Score]]-Table2[[#This Row],[Pre-Training Score]]</f>
        <v>29.5</v>
      </c>
      <c r="N1278" s="13">
        <f>(Table2[[#This Row],[Score Improvement]]/Table2[[#This Row],[Pre-Training Score]])</f>
        <v>0.41843971631205673</v>
      </c>
    </row>
    <row r="1279" spans="1:14" x14ac:dyDescent="0.25">
      <c r="A1279" t="s">
        <v>12930</v>
      </c>
      <c r="B1279" t="s">
        <v>12931</v>
      </c>
      <c r="C1279" t="s">
        <v>12932</v>
      </c>
      <c r="D1279" s="1">
        <v>46120</v>
      </c>
      <c r="E1279">
        <v>1</v>
      </c>
      <c r="F1279" t="s">
        <v>4759</v>
      </c>
      <c r="G1279" t="s">
        <v>69</v>
      </c>
      <c r="H1279" t="s">
        <v>45</v>
      </c>
      <c r="I1279">
        <v>500</v>
      </c>
      <c r="J1279" t="s">
        <v>12894</v>
      </c>
      <c r="K1279">
        <v>43</v>
      </c>
      <c r="L1279">
        <v>74.900000000000006</v>
      </c>
      <c r="M1279" s="9">
        <f>Table2[[#This Row],[Post-Training Score]]-Table2[[#This Row],[Pre-Training Score]]</f>
        <v>31.900000000000006</v>
      </c>
      <c r="N1279" s="13">
        <f>(Table2[[#This Row],[Score Improvement]]/Table2[[#This Row],[Pre-Training Score]])</f>
        <v>0.74186046511627923</v>
      </c>
    </row>
    <row r="1280" spans="1:14" x14ac:dyDescent="0.25">
      <c r="A1280" t="s">
        <v>12930</v>
      </c>
      <c r="B1280" t="s">
        <v>12931</v>
      </c>
      <c r="C1280" t="s">
        <v>12932</v>
      </c>
      <c r="D1280" s="1">
        <v>46120</v>
      </c>
      <c r="E1280">
        <v>1</v>
      </c>
      <c r="F1280" t="s">
        <v>8715</v>
      </c>
      <c r="G1280" t="s">
        <v>39</v>
      </c>
      <c r="H1280" t="s">
        <v>137</v>
      </c>
      <c r="I1280">
        <v>500</v>
      </c>
      <c r="J1280" t="s">
        <v>12894</v>
      </c>
      <c r="K1280">
        <v>68.599999999999994</v>
      </c>
      <c r="L1280">
        <v>88.1</v>
      </c>
      <c r="M1280" s="9">
        <f>Table2[[#This Row],[Post-Training Score]]-Table2[[#This Row],[Pre-Training Score]]</f>
        <v>19.5</v>
      </c>
      <c r="N1280" s="13">
        <f>(Table2[[#This Row],[Score Improvement]]/Table2[[#This Row],[Pre-Training Score]])</f>
        <v>0.28425655976676389</v>
      </c>
    </row>
    <row r="1281" spans="1:14" x14ac:dyDescent="0.25">
      <c r="A1281" t="s">
        <v>12930</v>
      </c>
      <c r="B1281" t="s">
        <v>12931</v>
      </c>
      <c r="C1281" t="s">
        <v>12932</v>
      </c>
      <c r="D1281" s="1">
        <v>46120</v>
      </c>
      <c r="E1281">
        <v>1</v>
      </c>
      <c r="F1281" t="s">
        <v>6579</v>
      </c>
      <c r="G1281" t="s">
        <v>121</v>
      </c>
      <c r="H1281" t="s">
        <v>21</v>
      </c>
      <c r="I1281">
        <v>500</v>
      </c>
      <c r="J1281" t="s">
        <v>12894</v>
      </c>
      <c r="K1281">
        <v>71.8</v>
      </c>
      <c r="L1281">
        <v>100</v>
      </c>
      <c r="M1281" s="9">
        <f>Table2[[#This Row],[Post-Training Score]]-Table2[[#This Row],[Pre-Training Score]]</f>
        <v>28.200000000000003</v>
      </c>
      <c r="N1281" s="13">
        <f>(Table2[[#This Row],[Score Improvement]]/Table2[[#This Row],[Pre-Training Score]])</f>
        <v>0.39275766016713098</v>
      </c>
    </row>
    <row r="1282" spans="1:14" x14ac:dyDescent="0.25">
      <c r="A1282" t="s">
        <v>12930</v>
      </c>
      <c r="B1282" t="s">
        <v>12931</v>
      </c>
      <c r="C1282" t="s">
        <v>12932</v>
      </c>
      <c r="D1282" s="1">
        <v>46120</v>
      </c>
      <c r="E1282">
        <v>1</v>
      </c>
      <c r="F1282" t="s">
        <v>3496</v>
      </c>
      <c r="G1282" t="s">
        <v>73</v>
      </c>
      <c r="H1282" t="s">
        <v>32</v>
      </c>
      <c r="I1282">
        <v>500</v>
      </c>
      <c r="J1282" t="s">
        <v>12894</v>
      </c>
      <c r="K1282">
        <v>61.4</v>
      </c>
      <c r="L1282">
        <v>73.7</v>
      </c>
      <c r="M1282" s="9">
        <f>Table2[[#This Row],[Post-Training Score]]-Table2[[#This Row],[Pre-Training Score]]</f>
        <v>12.300000000000004</v>
      </c>
      <c r="N1282" s="13">
        <f>(Table2[[#This Row],[Score Improvement]]/Table2[[#This Row],[Pre-Training Score]])</f>
        <v>0.20032573289902286</v>
      </c>
    </row>
    <row r="1283" spans="1:14" x14ac:dyDescent="0.25">
      <c r="A1283" t="s">
        <v>12930</v>
      </c>
      <c r="B1283" t="s">
        <v>12931</v>
      </c>
      <c r="C1283" t="s">
        <v>12932</v>
      </c>
      <c r="D1283" s="1">
        <v>46120</v>
      </c>
      <c r="E1283">
        <v>1</v>
      </c>
      <c r="F1283" t="s">
        <v>2935</v>
      </c>
      <c r="G1283" t="s">
        <v>121</v>
      </c>
      <c r="H1283" t="s">
        <v>61</v>
      </c>
      <c r="I1283">
        <v>500</v>
      </c>
      <c r="J1283" t="s">
        <v>12894</v>
      </c>
      <c r="K1283">
        <v>47.1</v>
      </c>
      <c r="L1283">
        <v>78.8</v>
      </c>
      <c r="M1283" s="9">
        <f>Table2[[#This Row],[Post-Training Score]]-Table2[[#This Row],[Pre-Training Score]]</f>
        <v>31.699999999999996</v>
      </c>
      <c r="N1283" s="13">
        <f>(Table2[[#This Row],[Score Improvement]]/Table2[[#This Row],[Pre-Training Score]])</f>
        <v>0.67303609341825887</v>
      </c>
    </row>
    <row r="1284" spans="1:14" x14ac:dyDescent="0.25">
      <c r="A1284" t="s">
        <v>12930</v>
      </c>
      <c r="B1284" t="s">
        <v>12931</v>
      </c>
      <c r="C1284" t="s">
        <v>12932</v>
      </c>
      <c r="D1284" s="1">
        <v>46120</v>
      </c>
      <c r="E1284">
        <v>1</v>
      </c>
      <c r="F1284" t="s">
        <v>9464</v>
      </c>
      <c r="G1284" t="s">
        <v>86</v>
      </c>
      <c r="H1284" t="s">
        <v>32</v>
      </c>
      <c r="I1284">
        <v>500</v>
      </c>
      <c r="J1284" t="s">
        <v>12894</v>
      </c>
      <c r="K1284">
        <v>45.1</v>
      </c>
      <c r="L1284">
        <v>50.8</v>
      </c>
      <c r="M1284" s="9">
        <f>Table2[[#This Row],[Post-Training Score]]-Table2[[#This Row],[Pre-Training Score]]</f>
        <v>5.6999999999999957</v>
      </c>
      <c r="N1284" s="13">
        <f>(Table2[[#This Row],[Score Improvement]]/Table2[[#This Row],[Pre-Training Score]])</f>
        <v>0.12638580931263849</v>
      </c>
    </row>
    <row r="1285" spans="1:14" x14ac:dyDescent="0.25">
      <c r="A1285" t="s">
        <v>12930</v>
      </c>
      <c r="B1285" t="s">
        <v>12931</v>
      </c>
      <c r="C1285" t="s">
        <v>12932</v>
      </c>
      <c r="D1285" s="1">
        <v>46120</v>
      </c>
      <c r="E1285">
        <v>1</v>
      </c>
      <c r="F1285" t="s">
        <v>7346</v>
      </c>
      <c r="G1285" t="s">
        <v>19</v>
      </c>
      <c r="H1285" t="s">
        <v>21</v>
      </c>
      <c r="I1285">
        <v>500</v>
      </c>
      <c r="J1285" t="s">
        <v>12895</v>
      </c>
      <c r="M1285" s="9">
        <f>Table2[[#This Row],[Post-Training Score]]-Table2[[#This Row],[Pre-Training Score]]</f>
        <v>0</v>
      </c>
      <c r="N1285" s="13" t="e">
        <f>(Table2[[#This Row],[Score Improvement]]/Table2[[#This Row],[Pre-Training Score]])</f>
        <v>#DIV/0!</v>
      </c>
    </row>
    <row r="1286" spans="1:14" x14ac:dyDescent="0.25">
      <c r="A1286" t="s">
        <v>12930</v>
      </c>
      <c r="B1286" t="s">
        <v>12931</v>
      </c>
      <c r="C1286" t="s">
        <v>12932</v>
      </c>
      <c r="D1286" s="1">
        <v>46120</v>
      </c>
      <c r="E1286">
        <v>1</v>
      </c>
      <c r="F1286" t="s">
        <v>10059</v>
      </c>
      <c r="G1286" t="s">
        <v>136</v>
      </c>
      <c r="H1286" t="s">
        <v>45</v>
      </c>
      <c r="I1286">
        <v>500</v>
      </c>
      <c r="J1286" t="s">
        <v>12894</v>
      </c>
      <c r="K1286">
        <v>64.099999999999994</v>
      </c>
      <c r="L1286">
        <v>90.2</v>
      </c>
      <c r="M1286" s="9">
        <f>Table2[[#This Row],[Post-Training Score]]-Table2[[#This Row],[Pre-Training Score]]</f>
        <v>26.100000000000009</v>
      </c>
      <c r="N1286" s="13">
        <f>(Table2[[#This Row],[Score Improvement]]/Table2[[#This Row],[Pre-Training Score]])</f>
        <v>0.40717628705148223</v>
      </c>
    </row>
    <row r="1287" spans="1:14" x14ac:dyDescent="0.25">
      <c r="A1287" t="s">
        <v>12930</v>
      </c>
      <c r="B1287" t="s">
        <v>12931</v>
      </c>
      <c r="C1287" t="s">
        <v>12932</v>
      </c>
      <c r="D1287" s="1">
        <v>46120</v>
      </c>
      <c r="E1287">
        <v>1</v>
      </c>
      <c r="F1287" t="s">
        <v>3811</v>
      </c>
      <c r="G1287" t="s">
        <v>73</v>
      </c>
      <c r="H1287" t="s">
        <v>45</v>
      </c>
      <c r="I1287">
        <v>500</v>
      </c>
      <c r="J1287" t="s">
        <v>12894</v>
      </c>
      <c r="K1287">
        <v>53.5</v>
      </c>
      <c r="L1287">
        <v>70.7</v>
      </c>
      <c r="M1287" s="9">
        <f>Table2[[#This Row],[Post-Training Score]]-Table2[[#This Row],[Pre-Training Score]]</f>
        <v>17.200000000000003</v>
      </c>
      <c r="N1287" s="13">
        <f>(Table2[[#This Row],[Score Improvement]]/Table2[[#This Row],[Pre-Training Score]])</f>
        <v>0.32149532710280382</v>
      </c>
    </row>
    <row r="1288" spans="1:14" x14ac:dyDescent="0.25">
      <c r="A1288" t="s">
        <v>12930</v>
      </c>
      <c r="B1288" t="s">
        <v>12931</v>
      </c>
      <c r="C1288" t="s">
        <v>12932</v>
      </c>
      <c r="D1288" s="1">
        <v>46120</v>
      </c>
      <c r="E1288">
        <v>1</v>
      </c>
      <c r="F1288" t="s">
        <v>4010</v>
      </c>
      <c r="G1288" t="s">
        <v>79</v>
      </c>
      <c r="H1288" t="s">
        <v>93</v>
      </c>
      <c r="I1288">
        <v>500</v>
      </c>
      <c r="J1288" t="s">
        <v>12894</v>
      </c>
      <c r="K1288">
        <v>48.5</v>
      </c>
      <c r="L1288">
        <v>79.900000000000006</v>
      </c>
      <c r="M1288" s="9">
        <f>Table2[[#This Row],[Post-Training Score]]-Table2[[#This Row],[Pre-Training Score]]</f>
        <v>31.400000000000006</v>
      </c>
      <c r="N1288" s="13">
        <f>(Table2[[#This Row],[Score Improvement]]/Table2[[#This Row],[Pre-Training Score]])</f>
        <v>0.64742268041237128</v>
      </c>
    </row>
    <row r="1289" spans="1:14" x14ac:dyDescent="0.25">
      <c r="A1289" t="s">
        <v>12930</v>
      </c>
      <c r="B1289" t="s">
        <v>12931</v>
      </c>
      <c r="C1289" t="s">
        <v>12932</v>
      </c>
      <c r="D1289" s="1">
        <v>46120</v>
      </c>
      <c r="E1289">
        <v>1</v>
      </c>
      <c r="F1289" t="s">
        <v>10916</v>
      </c>
      <c r="G1289" t="s">
        <v>136</v>
      </c>
      <c r="H1289" t="s">
        <v>21</v>
      </c>
      <c r="I1289">
        <v>500</v>
      </c>
      <c r="J1289" t="s">
        <v>12894</v>
      </c>
      <c r="K1289">
        <v>68</v>
      </c>
      <c r="L1289">
        <v>96.2</v>
      </c>
      <c r="M1289" s="9">
        <f>Table2[[#This Row],[Post-Training Score]]-Table2[[#This Row],[Pre-Training Score]]</f>
        <v>28.200000000000003</v>
      </c>
      <c r="N1289" s="13">
        <f>(Table2[[#This Row],[Score Improvement]]/Table2[[#This Row],[Pre-Training Score]])</f>
        <v>0.4147058823529412</v>
      </c>
    </row>
    <row r="1290" spans="1:14" x14ac:dyDescent="0.25">
      <c r="A1290" t="s">
        <v>12930</v>
      </c>
      <c r="B1290" t="s">
        <v>12931</v>
      </c>
      <c r="C1290" t="s">
        <v>12932</v>
      </c>
      <c r="D1290" s="1">
        <v>46120</v>
      </c>
      <c r="E1290">
        <v>1</v>
      </c>
      <c r="F1290" t="s">
        <v>627</v>
      </c>
      <c r="G1290" t="s">
        <v>100</v>
      </c>
      <c r="H1290" t="s">
        <v>45</v>
      </c>
      <c r="I1290">
        <v>500</v>
      </c>
      <c r="J1290" t="s">
        <v>12894</v>
      </c>
      <c r="K1290">
        <v>64.599999999999994</v>
      </c>
      <c r="L1290">
        <v>72.599999999999994</v>
      </c>
      <c r="M1290" s="9">
        <f>Table2[[#This Row],[Post-Training Score]]-Table2[[#This Row],[Pre-Training Score]]</f>
        <v>8</v>
      </c>
      <c r="N1290" s="13">
        <f>(Table2[[#This Row],[Score Improvement]]/Table2[[#This Row],[Pre-Training Score]])</f>
        <v>0.12383900928792571</v>
      </c>
    </row>
    <row r="1291" spans="1:14" x14ac:dyDescent="0.25">
      <c r="A1291" t="s">
        <v>12930</v>
      </c>
      <c r="B1291" t="s">
        <v>12931</v>
      </c>
      <c r="C1291" t="s">
        <v>12932</v>
      </c>
      <c r="D1291" s="1">
        <v>46120</v>
      </c>
      <c r="E1291">
        <v>1</v>
      </c>
      <c r="F1291" t="s">
        <v>5994</v>
      </c>
      <c r="G1291" t="s">
        <v>86</v>
      </c>
      <c r="H1291" t="s">
        <v>45</v>
      </c>
      <c r="I1291">
        <v>500</v>
      </c>
      <c r="J1291" t="s">
        <v>12894</v>
      </c>
      <c r="K1291">
        <v>45</v>
      </c>
      <c r="L1291">
        <v>56.7</v>
      </c>
      <c r="M1291" s="9">
        <f>Table2[[#This Row],[Post-Training Score]]-Table2[[#This Row],[Pre-Training Score]]</f>
        <v>11.700000000000003</v>
      </c>
      <c r="N1291" s="13">
        <f>(Table2[[#This Row],[Score Improvement]]/Table2[[#This Row],[Pre-Training Score]])</f>
        <v>0.26000000000000006</v>
      </c>
    </row>
    <row r="1292" spans="1:14" x14ac:dyDescent="0.25">
      <c r="A1292" t="s">
        <v>12930</v>
      </c>
      <c r="B1292" t="s">
        <v>12931</v>
      </c>
      <c r="C1292" t="s">
        <v>12932</v>
      </c>
      <c r="D1292" s="1">
        <v>46120</v>
      </c>
      <c r="E1292">
        <v>1</v>
      </c>
      <c r="F1292" t="s">
        <v>5135</v>
      </c>
      <c r="G1292" t="s">
        <v>121</v>
      </c>
      <c r="H1292" t="s">
        <v>21</v>
      </c>
      <c r="I1292">
        <v>500</v>
      </c>
      <c r="J1292" t="s">
        <v>12895</v>
      </c>
      <c r="M1292" s="9">
        <f>Table2[[#This Row],[Post-Training Score]]-Table2[[#This Row],[Pre-Training Score]]</f>
        <v>0</v>
      </c>
      <c r="N1292" s="13" t="e">
        <f>(Table2[[#This Row],[Score Improvement]]/Table2[[#This Row],[Pre-Training Score]])</f>
        <v>#DIV/0!</v>
      </c>
    </row>
    <row r="1293" spans="1:14" x14ac:dyDescent="0.25">
      <c r="A1293" t="s">
        <v>12930</v>
      </c>
      <c r="B1293" t="s">
        <v>12931</v>
      </c>
      <c r="C1293" t="s">
        <v>12932</v>
      </c>
      <c r="D1293" s="1">
        <v>46120</v>
      </c>
      <c r="E1293">
        <v>1</v>
      </c>
      <c r="F1293" t="s">
        <v>8585</v>
      </c>
      <c r="G1293" t="s">
        <v>30</v>
      </c>
      <c r="H1293" t="s">
        <v>45</v>
      </c>
      <c r="I1293">
        <v>500</v>
      </c>
      <c r="J1293" t="s">
        <v>12894</v>
      </c>
      <c r="K1293">
        <v>58.8</v>
      </c>
      <c r="L1293">
        <v>72.3</v>
      </c>
      <c r="M1293" s="9">
        <f>Table2[[#This Row],[Post-Training Score]]-Table2[[#This Row],[Pre-Training Score]]</f>
        <v>13.5</v>
      </c>
      <c r="N1293" s="13">
        <f>(Table2[[#This Row],[Score Improvement]]/Table2[[#This Row],[Pre-Training Score]])</f>
        <v>0.22959183673469388</v>
      </c>
    </row>
    <row r="1294" spans="1:14" x14ac:dyDescent="0.25">
      <c r="A1294" t="s">
        <v>12930</v>
      </c>
      <c r="B1294" t="s">
        <v>12931</v>
      </c>
      <c r="C1294" t="s">
        <v>12932</v>
      </c>
      <c r="D1294" s="1">
        <v>46120</v>
      </c>
      <c r="E1294">
        <v>1</v>
      </c>
      <c r="F1294" t="s">
        <v>2342</v>
      </c>
      <c r="G1294" t="s">
        <v>73</v>
      </c>
      <c r="H1294" t="s">
        <v>61</v>
      </c>
      <c r="I1294">
        <v>500</v>
      </c>
      <c r="J1294" t="s">
        <v>12894</v>
      </c>
      <c r="K1294">
        <v>47.1</v>
      </c>
      <c r="L1294">
        <v>60.9</v>
      </c>
      <c r="M1294" s="9">
        <f>Table2[[#This Row],[Post-Training Score]]-Table2[[#This Row],[Pre-Training Score]]</f>
        <v>13.799999999999997</v>
      </c>
      <c r="N1294" s="13">
        <f>(Table2[[#This Row],[Score Improvement]]/Table2[[#This Row],[Pre-Training Score]])</f>
        <v>0.29299363057324834</v>
      </c>
    </row>
    <row r="1295" spans="1:14" x14ac:dyDescent="0.25">
      <c r="A1295" t="s">
        <v>12930</v>
      </c>
      <c r="B1295" t="s">
        <v>12931</v>
      </c>
      <c r="C1295" t="s">
        <v>12932</v>
      </c>
      <c r="D1295" s="1">
        <v>46120</v>
      </c>
      <c r="E1295">
        <v>1</v>
      </c>
      <c r="F1295" t="s">
        <v>9400</v>
      </c>
      <c r="G1295" t="s">
        <v>73</v>
      </c>
      <c r="H1295" t="s">
        <v>61</v>
      </c>
      <c r="I1295">
        <v>500</v>
      </c>
      <c r="J1295" t="s">
        <v>12894</v>
      </c>
      <c r="K1295">
        <v>69.099999999999994</v>
      </c>
      <c r="L1295">
        <v>100</v>
      </c>
      <c r="M1295" s="9">
        <f>Table2[[#This Row],[Post-Training Score]]-Table2[[#This Row],[Pre-Training Score]]</f>
        <v>30.900000000000006</v>
      </c>
      <c r="N1295" s="13">
        <f>(Table2[[#This Row],[Score Improvement]]/Table2[[#This Row],[Pre-Training Score]])</f>
        <v>0.44717800289435611</v>
      </c>
    </row>
    <row r="1296" spans="1:14" x14ac:dyDescent="0.25">
      <c r="A1296" t="s">
        <v>12930</v>
      </c>
      <c r="B1296" t="s">
        <v>12931</v>
      </c>
      <c r="C1296" t="s">
        <v>12932</v>
      </c>
      <c r="D1296" s="1">
        <v>46120</v>
      </c>
      <c r="E1296">
        <v>1</v>
      </c>
      <c r="F1296" t="s">
        <v>6566</v>
      </c>
      <c r="G1296" t="s">
        <v>30</v>
      </c>
      <c r="H1296" t="s">
        <v>61</v>
      </c>
      <c r="I1296">
        <v>500</v>
      </c>
      <c r="J1296" t="s">
        <v>12894</v>
      </c>
      <c r="K1296">
        <v>45</v>
      </c>
      <c r="L1296">
        <v>72.599999999999994</v>
      </c>
      <c r="M1296" s="9">
        <f>Table2[[#This Row],[Post-Training Score]]-Table2[[#This Row],[Pre-Training Score]]</f>
        <v>27.599999999999994</v>
      </c>
      <c r="N1296" s="13">
        <f>(Table2[[#This Row],[Score Improvement]]/Table2[[#This Row],[Pre-Training Score]])</f>
        <v>0.61333333333333317</v>
      </c>
    </row>
    <row r="1297" spans="1:14" x14ac:dyDescent="0.25">
      <c r="A1297" t="s">
        <v>12930</v>
      </c>
      <c r="B1297" t="s">
        <v>12931</v>
      </c>
      <c r="C1297" t="s">
        <v>12932</v>
      </c>
      <c r="D1297" s="1">
        <v>46120</v>
      </c>
      <c r="E1297">
        <v>1</v>
      </c>
      <c r="F1297" t="s">
        <v>4369</v>
      </c>
      <c r="G1297" t="s">
        <v>39</v>
      </c>
      <c r="H1297" t="s">
        <v>32</v>
      </c>
      <c r="I1297">
        <v>500</v>
      </c>
      <c r="J1297" t="s">
        <v>12894</v>
      </c>
      <c r="K1297">
        <v>45.5</v>
      </c>
      <c r="L1297">
        <v>57.1</v>
      </c>
      <c r="M1297" s="9">
        <f>Table2[[#This Row],[Post-Training Score]]-Table2[[#This Row],[Pre-Training Score]]</f>
        <v>11.600000000000001</v>
      </c>
      <c r="N1297" s="13">
        <f>(Table2[[#This Row],[Score Improvement]]/Table2[[#This Row],[Pre-Training Score]])</f>
        <v>0.25494505494505498</v>
      </c>
    </row>
    <row r="1298" spans="1:14" x14ac:dyDescent="0.25">
      <c r="A1298" t="s">
        <v>12930</v>
      </c>
      <c r="B1298" t="s">
        <v>12931</v>
      </c>
      <c r="C1298" t="s">
        <v>12932</v>
      </c>
      <c r="D1298" s="1">
        <v>46120</v>
      </c>
      <c r="E1298">
        <v>1</v>
      </c>
      <c r="F1298" t="s">
        <v>4896</v>
      </c>
      <c r="G1298" t="s">
        <v>30</v>
      </c>
      <c r="H1298" t="s">
        <v>45</v>
      </c>
      <c r="I1298">
        <v>500</v>
      </c>
      <c r="J1298" t="s">
        <v>12894</v>
      </c>
      <c r="K1298">
        <v>48.9</v>
      </c>
      <c r="L1298">
        <v>70.7</v>
      </c>
      <c r="M1298" s="9">
        <f>Table2[[#This Row],[Post-Training Score]]-Table2[[#This Row],[Pre-Training Score]]</f>
        <v>21.800000000000004</v>
      </c>
      <c r="N1298" s="13">
        <f>(Table2[[#This Row],[Score Improvement]]/Table2[[#This Row],[Pre-Training Score]])</f>
        <v>0.44580777096114532</v>
      </c>
    </row>
    <row r="1299" spans="1:14" x14ac:dyDescent="0.25">
      <c r="A1299" t="s">
        <v>12930</v>
      </c>
      <c r="B1299" t="s">
        <v>12931</v>
      </c>
      <c r="C1299" t="s">
        <v>12932</v>
      </c>
      <c r="D1299" s="1">
        <v>46120</v>
      </c>
      <c r="E1299">
        <v>1</v>
      </c>
      <c r="F1299" t="s">
        <v>1507</v>
      </c>
      <c r="G1299" t="s">
        <v>69</v>
      </c>
      <c r="H1299" t="s">
        <v>137</v>
      </c>
      <c r="I1299">
        <v>500</v>
      </c>
      <c r="J1299" t="s">
        <v>12894</v>
      </c>
      <c r="K1299">
        <v>43.9</v>
      </c>
      <c r="L1299">
        <v>49.4</v>
      </c>
      <c r="M1299" s="9">
        <f>Table2[[#This Row],[Post-Training Score]]-Table2[[#This Row],[Pre-Training Score]]</f>
        <v>5.5</v>
      </c>
      <c r="N1299" s="13">
        <f>(Table2[[#This Row],[Score Improvement]]/Table2[[#This Row],[Pre-Training Score]])</f>
        <v>0.12528473804100229</v>
      </c>
    </row>
    <row r="1300" spans="1:14" x14ac:dyDescent="0.25">
      <c r="A1300" t="s">
        <v>12930</v>
      </c>
      <c r="B1300" t="s">
        <v>12931</v>
      </c>
      <c r="C1300" t="s">
        <v>12932</v>
      </c>
      <c r="D1300" s="1">
        <v>46120</v>
      </c>
      <c r="E1300">
        <v>1</v>
      </c>
      <c r="F1300" t="s">
        <v>9340</v>
      </c>
      <c r="G1300" t="s">
        <v>100</v>
      </c>
      <c r="H1300" t="s">
        <v>45</v>
      </c>
      <c r="I1300">
        <v>500</v>
      </c>
      <c r="J1300" t="s">
        <v>12895</v>
      </c>
      <c r="M1300" s="9">
        <f>Table2[[#This Row],[Post-Training Score]]-Table2[[#This Row],[Pre-Training Score]]</f>
        <v>0</v>
      </c>
      <c r="N1300" s="13" t="e">
        <f>(Table2[[#This Row],[Score Improvement]]/Table2[[#This Row],[Pre-Training Score]])</f>
        <v>#DIV/0!</v>
      </c>
    </row>
    <row r="1301" spans="1:14" x14ac:dyDescent="0.25">
      <c r="A1301" t="s">
        <v>12930</v>
      </c>
      <c r="B1301" t="s">
        <v>12931</v>
      </c>
      <c r="C1301" t="s">
        <v>12932</v>
      </c>
      <c r="D1301" s="1">
        <v>46120</v>
      </c>
      <c r="E1301">
        <v>1</v>
      </c>
      <c r="F1301" t="s">
        <v>2322</v>
      </c>
      <c r="G1301" t="s">
        <v>69</v>
      </c>
      <c r="H1301" t="s">
        <v>32</v>
      </c>
      <c r="I1301">
        <v>500</v>
      </c>
      <c r="J1301" t="s">
        <v>12894</v>
      </c>
      <c r="K1301">
        <v>58.5</v>
      </c>
      <c r="L1301">
        <v>75.2</v>
      </c>
      <c r="M1301" s="9">
        <f>Table2[[#This Row],[Post-Training Score]]-Table2[[#This Row],[Pre-Training Score]]</f>
        <v>16.700000000000003</v>
      </c>
      <c r="N1301" s="13">
        <f>(Table2[[#This Row],[Score Improvement]]/Table2[[#This Row],[Pre-Training Score]])</f>
        <v>0.28547008547008551</v>
      </c>
    </row>
    <row r="1302" spans="1:14" x14ac:dyDescent="0.25">
      <c r="A1302" t="s">
        <v>12930</v>
      </c>
      <c r="B1302" t="s">
        <v>12931</v>
      </c>
      <c r="C1302" t="s">
        <v>12932</v>
      </c>
      <c r="D1302" s="1">
        <v>46120</v>
      </c>
      <c r="E1302">
        <v>1</v>
      </c>
      <c r="F1302" t="s">
        <v>2181</v>
      </c>
      <c r="G1302" t="s">
        <v>136</v>
      </c>
      <c r="H1302" t="s">
        <v>137</v>
      </c>
      <c r="I1302">
        <v>500</v>
      </c>
      <c r="J1302" t="s">
        <v>12894</v>
      </c>
      <c r="K1302">
        <v>47.9</v>
      </c>
      <c r="L1302">
        <v>66.5</v>
      </c>
      <c r="M1302" s="9">
        <f>Table2[[#This Row],[Post-Training Score]]-Table2[[#This Row],[Pre-Training Score]]</f>
        <v>18.600000000000001</v>
      </c>
      <c r="N1302" s="13">
        <f>(Table2[[#This Row],[Score Improvement]]/Table2[[#This Row],[Pre-Training Score]])</f>
        <v>0.38830897703549067</v>
      </c>
    </row>
    <row r="1303" spans="1:14" x14ac:dyDescent="0.25">
      <c r="A1303" t="s">
        <v>12930</v>
      </c>
      <c r="B1303" t="s">
        <v>12931</v>
      </c>
      <c r="C1303" t="s">
        <v>12932</v>
      </c>
      <c r="D1303" s="1">
        <v>46120</v>
      </c>
      <c r="E1303">
        <v>1</v>
      </c>
      <c r="F1303" t="s">
        <v>11060</v>
      </c>
      <c r="G1303" t="s">
        <v>30</v>
      </c>
      <c r="H1303" t="s">
        <v>45</v>
      </c>
      <c r="I1303">
        <v>500</v>
      </c>
      <c r="J1303" t="s">
        <v>12894</v>
      </c>
      <c r="K1303">
        <v>45.9</v>
      </c>
      <c r="L1303">
        <v>62.6</v>
      </c>
      <c r="M1303" s="9">
        <f>Table2[[#This Row],[Post-Training Score]]-Table2[[#This Row],[Pre-Training Score]]</f>
        <v>16.700000000000003</v>
      </c>
      <c r="N1303" s="13">
        <f>(Table2[[#This Row],[Score Improvement]]/Table2[[#This Row],[Pre-Training Score]])</f>
        <v>0.36383442265795213</v>
      </c>
    </row>
    <row r="1304" spans="1:14" x14ac:dyDescent="0.25">
      <c r="A1304" t="s">
        <v>12930</v>
      </c>
      <c r="B1304" t="s">
        <v>12931</v>
      </c>
      <c r="C1304" t="s">
        <v>12932</v>
      </c>
      <c r="D1304" s="1">
        <v>46120</v>
      </c>
      <c r="E1304">
        <v>1</v>
      </c>
      <c r="F1304" t="s">
        <v>1521</v>
      </c>
      <c r="G1304" t="s">
        <v>39</v>
      </c>
      <c r="H1304" t="s">
        <v>21</v>
      </c>
      <c r="I1304">
        <v>500</v>
      </c>
      <c r="J1304" t="s">
        <v>12894</v>
      </c>
      <c r="K1304">
        <v>62.5</v>
      </c>
      <c r="L1304">
        <v>80.5</v>
      </c>
      <c r="M1304" s="9">
        <f>Table2[[#This Row],[Post-Training Score]]-Table2[[#This Row],[Pre-Training Score]]</f>
        <v>18</v>
      </c>
      <c r="N1304" s="13">
        <f>(Table2[[#This Row],[Score Improvement]]/Table2[[#This Row],[Pre-Training Score]])</f>
        <v>0.28799999999999998</v>
      </c>
    </row>
    <row r="1305" spans="1:14" x14ac:dyDescent="0.25">
      <c r="A1305" t="s">
        <v>12930</v>
      </c>
      <c r="B1305" t="s">
        <v>12931</v>
      </c>
      <c r="C1305" t="s">
        <v>12932</v>
      </c>
      <c r="D1305" s="1">
        <v>46120</v>
      </c>
      <c r="E1305">
        <v>1</v>
      </c>
      <c r="F1305" t="s">
        <v>2672</v>
      </c>
      <c r="G1305" t="s">
        <v>73</v>
      </c>
      <c r="H1305" t="s">
        <v>21</v>
      </c>
      <c r="I1305">
        <v>500</v>
      </c>
      <c r="J1305" t="s">
        <v>12894</v>
      </c>
      <c r="K1305">
        <v>75</v>
      </c>
      <c r="L1305">
        <v>100</v>
      </c>
      <c r="M1305" s="9">
        <f>Table2[[#This Row],[Post-Training Score]]-Table2[[#This Row],[Pre-Training Score]]</f>
        <v>25</v>
      </c>
      <c r="N1305" s="13">
        <f>(Table2[[#This Row],[Score Improvement]]/Table2[[#This Row],[Pre-Training Score]])</f>
        <v>0.33333333333333331</v>
      </c>
    </row>
    <row r="1306" spans="1:14" x14ac:dyDescent="0.25">
      <c r="A1306" t="s">
        <v>12930</v>
      </c>
      <c r="B1306" t="s">
        <v>12931</v>
      </c>
      <c r="C1306" t="s">
        <v>12932</v>
      </c>
      <c r="D1306" s="1">
        <v>46120</v>
      </c>
      <c r="E1306">
        <v>1</v>
      </c>
      <c r="F1306" t="s">
        <v>10125</v>
      </c>
      <c r="G1306" t="s">
        <v>121</v>
      </c>
      <c r="H1306" t="s">
        <v>45</v>
      </c>
      <c r="I1306">
        <v>500</v>
      </c>
      <c r="J1306" t="s">
        <v>12894</v>
      </c>
      <c r="K1306">
        <v>51.8</v>
      </c>
      <c r="L1306">
        <v>77.5</v>
      </c>
      <c r="M1306" s="9">
        <f>Table2[[#This Row],[Post-Training Score]]-Table2[[#This Row],[Pre-Training Score]]</f>
        <v>25.700000000000003</v>
      </c>
      <c r="N1306" s="13">
        <f>(Table2[[#This Row],[Score Improvement]]/Table2[[#This Row],[Pre-Training Score]])</f>
        <v>0.4961389961389962</v>
      </c>
    </row>
    <row r="1307" spans="1:14" x14ac:dyDescent="0.25">
      <c r="A1307" t="s">
        <v>12930</v>
      </c>
      <c r="B1307" t="s">
        <v>12931</v>
      </c>
      <c r="C1307" t="s">
        <v>12932</v>
      </c>
      <c r="D1307" s="1">
        <v>46120</v>
      </c>
      <c r="E1307">
        <v>1</v>
      </c>
      <c r="F1307" t="s">
        <v>6645</v>
      </c>
      <c r="G1307" t="s">
        <v>136</v>
      </c>
      <c r="H1307" t="s">
        <v>61</v>
      </c>
      <c r="I1307">
        <v>500</v>
      </c>
      <c r="J1307" t="s">
        <v>12894</v>
      </c>
      <c r="K1307">
        <v>69.099999999999994</v>
      </c>
      <c r="L1307">
        <v>74.8</v>
      </c>
      <c r="M1307" s="9">
        <f>Table2[[#This Row],[Post-Training Score]]-Table2[[#This Row],[Pre-Training Score]]</f>
        <v>5.7000000000000028</v>
      </c>
      <c r="N1307" s="13">
        <f>(Table2[[#This Row],[Score Improvement]]/Table2[[#This Row],[Pre-Training Score]])</f>
        <v>8.2489146164978336E-2</v>
      </c>
    </row>
    <row r="1308" spans="1:14" x14ac:dyDescent="0.25">
      <c r="A1308" t="s">
        <v>12930</v>
      </c>
      <c r="B1308" t="s">
        <v>12931</v>
      </c>
      <c r="C1308" t="s">
        <v>12932</v>
      </c>
      <c r="D1308" s="1">
        <v>46120</v>
      </c>
      <c r="E1308">
        <v>1</v>
      </c>
      <c r="F1308" t="s">
        <v>7054</v>
      </c>
      <c r="G1308" t="s">
        <v>121</v>
      </c>
      <c r="H1308" t="s">
        <v>45</v>
      </c>
      <c r="I1308">
        <v>500</v>
      </c>
      <c r="J1308" t="s">
        <v>12894</v>
      </c>
      <c r="K1308">
        <v>57.9</v>
      </c>
      <c r="L1308">
        <v>75.099999999999994</v>
      </c>
      <c r="M1308" s="9">
        <f>Table2[[#This Row],[Post-Training Score]]-Table2[[#This Row],[Pre-Training Score]]</f>
        <v>17.199999999999996</v>
      </c>
      <c r="N1308" s="13">
        <f>(Table2[[#This Row],[Score Improvement]]/Table2[[#This Row],[Pre-Training Score]])</f>
        <v>0.29706390328151977</v>
      </c>
    </row>
    <row r="1309" spans="1:14" x14ac:dyDescent="0.25">
      <c r="A1309" t="s">
        <v>12930</v>
      </c>
      <c r="B1309" t="s">
        <v>12931</v>
      </c>
      <c r="C1309" t="s">
        <v>12932</v>
      </c>
      <c r="D1309" s="1">
        <v>46120</v>
      </c>
      <c r="E1309">
        <v>1</v>
      </c>
      <c r="F1309" t="s">
        <v>7244</v>
      </c>
      <c r="G1309" t="s">
        <v>69</v>
      </c>
      <c r="H1309" t="s">
        <v>45</v>
      </c>
      <c r="I1309">
        <v>500</v>
      </c>
      <c r="J1309" t="s">
        <v>12894</v>
      </c>
      <c r="K1309">
        <v>69.599999999999994</v>
      </c>
      <c r="L1309">
        <v>79.8</v>
      </c>
      <c r="M1309" s="9">
        <f>Table2[[#This Row],[Post-Training Score]]-Table2[[#This Row],[Pre-Training Score]]</f>
        <v>10.200000000000003</v>
      </c>
      <c r="N1309" s="13">
        <f>(Table2[[#This Row],[Score Improvement]]/Table2[[#This Row],[Pre-Training Score]])</f>
        <v>0.14655172413793108</v>
      </c>
    </row>
    <row r="1310" spans="1:14" x14ac:dyDescent="0.25">
      <c r="A1310" t="s">
        <v>12930</v>
      </c>
      <c r="B1310" t="s">
        <v>12931</v>
      </c>
      <c r="C1310" t="s">
        <v>12932</v>
      </c>
      <c r="D1310" s="1">
        <v>46120</v>
      </c>
      <c r="E1310">
        <v>1</v>
      </c>
      <c r="F1310" t="s">
        <v>3224</v>
      </c>
      <c r="G1310" t="s">
        <v>79</v>
      </c>
      <c r="H1310" t="s">
        <v>61</v>
      </c>
      <c r="I1310">
        <v>500</v>
      </c>
      <c r="J1310" t="s">
        <v>12894</v>
      </c>
      <c r="K1310">
        <v>44.7</v>
      </c>
      <c r="L1310">
        <v>55.8</v>
      </c>
      <c r="M1310" s="9">
        <f>Table2[[#This Row],[Post-Training Score]]-Table2[[#This Row],[Pre-Training Score]]</f>
        <v>11.099999999999994</v>
      </c>
      <c r="N1310" s="13">
        <f>(Table2[[#This Row],[Score Improvement]]/Table2[[#This Row],[Pre-Training Score]])</f>
        <v>0.24832214765100658</v>
      </c>
    </row>
    <row r="1311" spans="1:14" x14ac:dyDescent="0.25">
      <c r="A1311" t="s">
        <v>12930</v>
      </c>
      <c r="B1311" t="s">
        <v>12931</v>
      </c>
      <c r="C1311" t="s">
        <v>12932</v>
      </c>
      <c r="D1311" s="1">
        <v>46120</v>
      </c>
      <c r="E1311">
        <v>1</v>
      </c>
      <c r="F1311" t="s">
        <v>9606</v>
      </c>
      <c r="G1311" t="s">
        <v>30</v>
      </c>
      <c r="H1311" t="s">
        <v>32</v>
      </c>
      <c r="I1311">
        <v>500</v>
      </c>
      <c r="J1311" t="s">
        <v>12894</v>
      </c>
      <c r="K1311">
        <v>54.4</v>
      </c>
      <c r="L1311">
        <v>68.2</v>
      </c>
      <c r="M1311" s="9">
        <f>Table2[[#This Row],[Post-Training Score]]-Table2[[#This Row],[Pre-Training Score]]</f>
        <v>13.800000000000004</v>
      </c>
      <c r="N1311" s="13">
        <f>(Table2[[#This Row],[Score Improvement]]/Table2[[#This Row],[Pre-Training Score]])</f>
        <v>0.25367647058823539</v>
      </c>
    </row>
    <row r="1312" spans="1:14" x14ac:dyDescent="0.25">
      <c r="A1312" t="s">
        <v>12930</v>
      </c>
      <c r="B1312" t="s">
        <v>12931</v>
      </c>
      <c r="C1312" t="s">
        <v>12932</v>
      </c>
      <c r="D1312" s="1">
        <v>46120</v>
      </c>
      <c r="E1312">
        <v>1</v>
      </c>
      <c r="F1312" t="s">
        <v>7070</v>
      </c>
      <c r="G1312" t="s">
        <v>79</v>
      </c>
      <c r="H1312" t="s">
        <v>45</v>
      </c>
      <c r="I1312">
        <v>500</v>
      </c>
      <c r="J1312" t="s">
        <v>12894</v>
      </c>
      <c r="K1312">
        <v>45.3</v>
      </c>
      <c r="L1312">
        <v>77.8</v>
      </c>
      <c r="M1312" s="9">
        <f>Table2[[#This Row],[Post-Training Score]]-Table2[[#This Row],[Pre-Training Score]]</f>
        <v>32.5</v>
      </c>
      <c r="N1312" s="13">
        <f>(Table2[[#This Row],[Score Improvement]]/Table2[[#This Row],[Pre-Training Score]])</f>
        <v>0.717439293598234</v>
      </c>
    </row>
    <row r="1313" spans="1:14" x14ac:dyDescent="0.25">
      <c r="A1313" t="s">
        <v>12930</v>
      </c>
      <c r="B1313" t="s">
        <v>12931</v>
      </c>
      <c r="C1313" t="s">
        <v>12932</v>
      </c>
      <c r="D1313" s="1">
        <v>46120</v>
      </c>
      <c r="E1313">
        <v>1</v>
      </c>
      <c r="F1313" t="s">
        <v>4614</v>
      </c>
      <c r="G1313" t="s">
        <v>100</v>
      </c>
      <c r="H1313" t="s">
        <v>61</v>
      </c>
      <c r="I1313">
        <v>500</v>
      </c>
      <c r="J1313" t="s">
        <v>12895</v>
      </c>
      <c r="M1313" s="9">
        <f>Table2[[#This Row],[Post-Training Score]]-Table2[[#This Row],[Pre-Training Score]]</f>
        <v>0</v>
      </c>
      <c r="N1313" s="13" t="e">
        <f>(Table2[[#This Row],[Score Improvement]]/Table2[[#This Row],[Pre-Training Score]])</f>
        <v>#DIV/0!</v>
      </c>
    </row>
    <row r="1314" spans="1:14" x14ac:dyDescent="0.25">
      <c r="A1314" t="s">
        <v>12930</v>
      </c>
      <c r="B1314" t="s">
        <v>12931</v>
      </c>
      <c r="C1314" t="s">
        <v>12932</v>
      </c>
      <c r="D1314" s="1">
        <v>46120</v>
      </c>
      <c r="E1314">
        <v>1</v>
      </c>
      <c r="F1314" t="s">
        <v>10545</v>
      </c>
      <c r="G1314" t="s">
        <v>73</v>
      </c>
      <c r="H1314" t="s">
        <v>93</v>
      </c>
      <c r="I1314">
        <v>500</v>
      </c>
      <c r="J1314" t="s">
        <v>12894</v>
      </c>
      <c r="K1314">
        <v>66.5</v>
      </c>
      <c r="L1314">
        <v>82</v>
      </c>
      <c r="M1314" s="9">
        <f>Table2[[#This Row],[Post-Training Score]]-Table2[[#This Row],[Pre-Training Score]]</f>
        <v>15.5</v>
      </c>
      <c r="N1314" s="13">
        <f>(Table2[[#This Row],[Score Improvement]]/Table2[[#This Row],[Pre-Training Score]])</f>
        <v>0.23308270676691728</v>
      </c>
    </row>
    <row r="1315" spans="1:14" x14ac:dyDescent="0.25">
      <c r="A1315" t="s">
        <v>12930</v>
      </c>
      <c r="B1315" t="s">
        <v>12931</v>
      </c>
      <c r="C1315" t="s">
        <v>12932</v>
      </c>
      <c r="D1315" s="1">
        <v>46120</v>
      </c>
      <c r="E1315">
        <v>1</v>
      </c>
      <c r="F1315" t="s">
        <v>352</v>
      </c>
      <c r="G1315" t="s">
        <v>136</v>
      </c>
      <c r="H1315" t="s">
        <v>32</v>
      </c>
      <c r="I1315">
        <v>500</v>
      </c>
      <c r="J1315" t="s">
        <v>12894</v>
      </c>
      <c r="K1315">
        <v>47.2</v>
      </c>
      <c r="L1315">
        <v>59</v>
      </c>
      <c r="M1315" s="9">
        <f>Table2[[#This Row],[Post-Training Score]]-Table2[[#This Row],[Pre-Training Score]]</f>
        <v>11.799999999999997</v>
      </c>
      <c r="N1315" s="13">
        <f>(Table2[[#This Row],[Score Improvement]]/Table2[[#This Row],[Pre-Training Score]])</f>
        <v>0.24999999999999992</v>
      </c>
    </row>
    <row r="1316" spans="1:14" x14ac:dyDescent="0.25">
      <c r="A1316" t="s">
        <v>12930</v>
      </c>
      <c r="B1316" t="s">
        <v>12931</v>
      </c>
      <c r="C1316" t="s">
        <v>12932</v>
      </c>
      <c r="D1316" s="1">
        <v>46120</v>
      </c>
      <c r="E1316">
        <v>1</v>
      </c>
      <c r="F1316" t="s">
        <v>744</v>
      </c>
      <c r="G1316" t="s">
        <v>30</v>
      </c>
      <c r="H1316" t="s">
        <v>45</v>
      </c>
      <c r="I1316">
        <v>500</v>
      </c>
      <c r="J1316" t="s">
        <v>12894</v>
      </c>
      <c r="K1316">
        <v>49.5</v>
      </c>
      <c r="L1316">
        <v>82.6</v>
      </c>
      <c r="M1316" s="9">
        <f>Table2[[#This Row],[Post-Training Score]]-Table2[[#This Row],[Pre-Training Score]]</f>
        <v>33.099999999999994</v>
      </c>
      <c r="N1316" s="13">
        <f>(Table2[[#This Row],[Score Improvement]]/Table2[[#This Row],[Pre-Training Score]])</f>
        <v>0.66868686868686855</v>
      </c>
    </row>
    <row r="1317" spans="1:14" x14ac:dyDescent="0.25">
      <c r="A1317" t="s">
        <v>12930</v>
      </c>
      <c r="B1317" t="s">
        <v>12931</v>
      </c>
      <c r="C1317" t="s">
        <v>12932</v>
      </c>
      <c r="D1317" s="1">
        <v>46120</v>
      </c>
      <c r="E1317">
        <v>1</v>
      </c>
      <c r="F1317" t="s">
        <v>5701</v>
      </c>
      <c r="G1317" t="s">
        <v>86</v>
      </c>
      <c r="H1317" t="s">
        <v>93</v>
      </c>
      <c r="I1317">
        <v>500</v>
      </c>
      <c r="J1317" t="s">
        <v>12894</v>
      </c>
      <c r="K1317">
        <v>65.900000000000006</v>
      </c>
      <c r="L1317">
        <v>93.3</v>
      </c>
      <c r="M1317" s="9">
        <f>Table2[[#This Row],[Post-Training Score]]-Table2[[#This Row],[Pre-Training Score]]</f>
        <v>27.399999999999991</v>
      </c>
      <c r="N1317" s="13">
        <f>(Table2[[#This Row],[Score Improvement]]/Table2[[#This Row],[Pre-Training Score]])</f>
        <v>0.41578148710166901</v>
      </c>
    </row>
    <row r="1318" spans="1:14" x14ac:dyDescent="0.25">
      <c r="A1318" t="s">
        <v>12930</v>
      </c>
      <c r="B1318" t="s">
        <v>12931</v>
      </c>
      <c r="C1318" t="s">
        <v>12932</v>
      </c>
      <c r="D1318" s="1">
        <v>46120</v>
      </c>
      <c r="E1318">
        <v>1</v>
      </c>
      <c r="F1318" t="s">
        <v>2824</v>
      </c>
      <c r="G1318" t="s">
        <v>39</v>
      </c>
      <c r="H1318" t="s">
        <v>32</v>
      </c>
      <c r="I1318">
        <v>500</v>
      </c>
      <c r="J1318" t="s">
        <v>12894</v>
      </c>
      <c r="K1318">
        <v>64.7</v>
      </c>
      <c r="L1318">
        <v>86.8</v>
      </c>
      <c r="M1318" s="9">
        <f>Table2[[#This Row],[Post-Training Score]]-Table2[[#This Row],[Pre-Training Score]]</f>
        <v>22.099999999999994</v>
      </c>
      <c r="N1318" s="13">
        <f>(Table2[[#This Row],[Score Improvement]]/Table2[[#This Row],[Pre-Training Score]])</f>
        <v>0.34157650695517766</v>
      </c>
    </row>
    <row r="1319" spans="1:14" x14ac:dyDescent="0.25">
      <c r="A1319" t="s">
        <v>12930</v>
      </c>
      <c r="B1319" t="s">
        <v>12931</v>
      </c>
      <c r="C1319" t="s">
        <v>12932</v>
      </c>
      <c r="D1319" s="1">
        <v>46120</v>
      </c>
      <c r="E1319">
        <v>1</v>
      </c>
      <c r="F1319" t="s">
        <v>1005</v>
      </c>
      <c r="G1319" t="s">
        <v>136</v>
      </c>
      <c r="H1319" t="s">
        <v>45</v>
      </c>
      <c r="I1319">
        <v>500</v>
      </c>
      <c r="J1319" t="s">
        <v>12895</v>
      </c>
      <c r="M1319" s="9">
        <f>Table2[[#This Row],[Post-Training Score]]-Table2[[#This Row],[Pre-Training Score]]</f>
        <v>0</v>
      </c>
      <c r="N1319" s="13" t="e">
        <f>(Table2[[#This Row],[Score Improvement]]/Table2[[#This Row],[Pre-Training Score]])</f>
        <v>#DIV/0!</v>
      </c>
    </row>
    <row r="1320" spans="1:14" x14ac:dyDescent="0.25">
      <c r="A1320" t="s">
        <v>12930</v>
      </c>
      <c r="B1320" t="s">
        <v>12931</v>
      </c>
      <c r="C1320" t="s">
        <v>12932</v>
      </c>
      <c r="D1320" s="1">
        <v>46120</v>
      </c>
      <c r="E1320">
        <v>1</v>
      </c>
      <c r="F1320" t="s">
        <v>4090</v>
      </c>
      <c r="G1320" t="s">
        <v>79</v>
      </c>
      <c r="H1320" t="s">
        <v>61</v>
      </c>
      <c r="I1320">
        <v>500</v>
      </c>
      <c r="J1320" t="s">
        <v>12894</v>
      </c>
      <c r="K1320">
        <v>44.2</v>
      </c>
      <c r="L1320">
        <v>78.099999999999994</v>
      </c>
      <c r="M1320" s="9">
        <f>Table2[[#This Row],[Post-Training Score]]-Table2[[#This Row],[Pre-Training Score]]</f>
        <v>33.899999999999991</v>
      </c>
      <c r="N1320" s="13">
        <f>(Table2[[#This Row],[Score Improvement]]/Table2[[#This Row],[Pre-Training Score]])</f>
        <v>0.76696832579185492</v>
      </c>
    </row>
    <row r="1321" spans="1:14" x14ac:dyDescent="0.25">
      <c r="A1321" t="s">
        <v>12930</v>
      </c>
      <c r="B1321" t="s">
        <v>12931</v>
      </c>
      <c r="C1321" t="s">
        <v>12932</v>
      </c>
      <c r="D1321" s="1">
        <v>46120</v>
      </c>
      <c r="E1321">
        <v>1</v>
      </c>
      <c r="F1321" t="s">
        <v>4650</v>
      </c>
      <c r="G1321" t="s">
        <v>100</v>
      </c>
      <c r="H1321" t="s">
        <v>21</v>
      </c>
      <c r="I1321">
        <v>500</v>
      </c>
      <c r="J1321" t="s">
        <v>12894</v>
      </c>
      <c r="K1321">
        <v>49.1</v>
      </c>
      <c r="L1321">
        <v>64.7</v>
      </c>
      <c r="M1321" s="9">
        <f>Table2[[#This Row],[Post-Training Score]]-Table2[[#This Row],[Pre-Training Score]]</f>
        <v>15.600000000000001</v>
      </c>
      <c r="N1321" s="13">
        <f>(Table2[[#This Row],[Score Improvement]]/Table2[[#This Row],[Pre-Training Score]])</f>
        <v>0.31771894093686354</v>
      </c>
    </row>
    <row r="1322" spans="1:14" x14ac:dyDescent="0.25">
      <c r="A1322" t="s">
        <v>12930</v>
      </c>
      <c r="B1322" t="s">
        <v>12931</v>
      </c>
      <c r="C1322" t="s">
        <v>12932</v>
      </c>
      <c r="D1322" s="1">
        <v>46120</v>
      </c>
      <c r="E1322">
        <v>1</v>
      </c>
      <c r="F1322" t="s">
        <v>5046</v>
      </c>
      <c r="G1322" t="s">
        <v>30</v>
      </c>
      <c r="H1322" t="s">
        <v>61</v>
      </c>
      <c r="I1322">
        <v>500</v>
      </c>
      <c r="J1322" t="s">
        <v>12894</v>
      </c>
      <c r="K1322">
        <v>57.4</v>
      </c>
      <c r="L1322">
        <v>74.7</v>
      </c>
      <c r="M1322" s="9">
        <f>Table2[[#This Row],[Post-Training Score]]-Table2[[#This Row],[Pre-Training Score]]</f>
        <v>17.300000000000004</v>
      </c>
      <c r="N1322" s="13">
        <f>(Table2[[#This Row],[Score Improvement]]/Table2[[#This Row],[Pre-Training Score]])</f>
        <v>0.30139372822299659</v>
      </c>
    </row>
    <row r="1323" spans="1:14" x14ac:dyDescent="0.25">
      <c r="A1323" t="s">
        <v>12930</v>
      </c>
      <c r="B1323" t="s">
        <v>12931</v>
      </c>
      <c r="C1323" t="s">
        <v>12932</v>
      </c>
      <c r="D1323" s="1">
        <v>46120</v>
      </c>
      <c r="E1323">
        <v>1</v>
      </c>
      <c r="F1323" t="s">
        <v>8376</v>
      </c>
      <c r="G1323" t="s">
        <v>30</v>
      </c>
      <c r="H1323" t="s">
        <v>93</v>
      </c>
      <c r="I1323">
        <v>500</v>
      </c>
      <c r="J1323" t="s">
        <v>12894</v>
      </c>
      <c r="K1323">
        <v>62.5</v>
      </c>
      <c r="L1323">
        <v>91.1</v>
      </c>
      <c r="M1323" s="9">
        <f>Table2[[#This Row],[Post-Training Score]]-Table2[[#This Row],[Pre-Training Score]]</f>
        <v>28.599999999999994</v>
      </c>
      <c r="N1323" s="13">
        <f>(Table2[[#This Row],[Score Improvement]]/Table2[[#This Row],[Pre-Training Score]])</f>
        <v>0.4575999999999999</v>
      </c>
    </row>
    <row r="1324" spans="1:14" x14ac:dyDescent="0.25">
      <c r="A1324" t="s">
        <v>12930</v>
      </c>
      <c r="B1324" t="s">
        <v>12931</v>
      </c>
      <c r="C1324" t="s">
        <v>12932</v>
      </c>
      <c r="D1324" s="1">
        <v>46120</v>
      </c>
      <c r="E1324">
        <v>1</v>
      </c>
      <c r="F1324" t="s">
        <v>3805</v>
      </c>
      <c r="G1324" t="s">
        <v>19</v>
      </c>
      <c r="H1324" t="s">
        <v>145</v>
      </c>
      <c r="I1324">
        <v>500</v>
      </c>
      <c r="J1324" t="s">
        <v>12894</v>
      </c>
      <c r="K1324">
        <v>61.7</v>
      </c>
      <c r="L1324">
        <v>94.2</v>
      </c>
      <c r="M1324" s="9">
        <f>Table2[[#This Row],[Post-Training Score]]-Table2[[#This Row],[Pre-Training Score]]</f>
        <v>32.5</v>
      </c>
      <c r="N1324" s="13">
        <f>(Table2[[#This Row],[Score Improvement]]/Table2[[#This Row],[Pre-Training Score]])</f>
        <v>0.52674230145867096</v>
      </c>
    </row>
    <row r="1325" spans="1:14" x14ac:dyDescent="0.25">
      <c r="A1325" t="s">
        <v>12930</v>
      </c>
      <c r="B1325" t="s">
        <v>12931</v>
      </c>
      <c r="C1325" t="s">
        <v>12932</v>
      </c>
      <c r="D1325" s="1">
        <v>46120</v>
      </c>
      <c r="E1325">
        <v>1</v>
      </c>
      <c r="F1325" t="s">
        <v>8211</v>
      </c>
      <c r="G1325" t="s">
        <v>136</v>
      </c>
      <c r="H1325" t="s">
        <v>45</v>
      </c>
      <c r="I1325">
        <v>500</v>
      </c>
      <c r="J1325" t="s">
        <v>12894</v>
      </c>
      <c r="K1325">
        <v>67.599999999999994</v>
      </c>
      <c r="L1325">
        <v>100</v>
      </c>
      <c r="M1325" s="9">
        <f>Table2[[#This Row],[Post-Training Score]]-Table2[[#This Row],[Pre-Training Score]]</f>
        <v>32.400000000000006</v>
      </c>
      <c r="N1325" s="13">
        <f>(Table2[[#This Row],[Score Improvement]]/Table2[[#This Row],[Pre-Training Score]])</f>
        <v>0.47928994082840248</v>
      </c>
    </row>
    <row r="1326" spans="1:14" x14ac:dyDescent="0.25">
      <c r="A1326" t="s">
        <v>12930</v>
      </c>
      <c r="B1326" t="s">
        <v>12931</v>
      </c>
      <c r="C1326" t="s">
        <v>12932</v>
      </c>
      <c r="D1326" s="1">
        <v>46120</v>
      </c>
      <c r="E1326">
        <v>1</v>
      </c>
      <c r="F1326" t="s">
        <v>6404</v>
      </c>
      <c r="G1326" t="s">
        <v>30</v>
      </c>
      <c r="H1326" t="s">
        <v>61</v>
      </c>
      <c r="I1326">
        <v>500</v>
      </c>
      <c r="J1326" t="s">
        <v>12895</v>
      </c>
      <c r="M1326" s="9">
        <f>Table2[[#This Row],[Post-Training Score]]-Table2[[#This Row],[Pre-Training Score]]</f>
        <v>0</v>
      </c>
      <c r="N1326" s="13" t="e">
        <f>(Table2[[#This Row],[Score Improvement]]/Table2[[#This Row],[Pre-Training Score]])</f>
        <v>#DIV/0!</v>
      </c>
    </row>
    <row r="1327" spans="1:14" x14ac:dyDescent="0.25">
      <c r="A1327" t="s">
        <v>12930</v>
      </c>
      <c r="B1327" t="s">
        <v>12931</v>
      </c>
      <c r="C1327" t="s">
        <v>12932</v>
      </c>
      <c r="D1327" s="1">
        <v>46120</v>
      </c>
      <c r="E1327">
        <v>1</v>
      </c>
      <c r="F1327" t="s">
        <v>2096</v>
      </c>
      <c r="G1327" t="s">
        <v>100</v>
      </c>
      <c r="H1327" t="s">
        <v>61</v>
      </c>
      <c r="I1327">
        <v>500</v>
      </c>
      <c r="J1327" t="s">
        <v>12894</v>
      </c>
      <c r="K1327">
        <v>72.8</v>
      </c>
      <c r="L1327">
        <v>100</v>
      </c>
      <c r="M1327" s="9">
        <f>Table2[[#This Row],[Post-Training Score]]-Table2[[#This Row],[Pre-Training Score]]</f>
        <v>27.200000000000003</v>
      </c>
      <c r="N1327" s="13">
        <f>(Table2[[#This Row],[Score Improvement]]/Table2[[#This Row],[Pre-Training Score]])</f>
        <v>0.37362637362637369</v>
      </c>
    </row>
    <row r="1328" spans="1:14" x14ac:dyDescent="0.25">
      <c r="A1328" t="s">
        <v>12930</v>
      </c>
      <c r="B1328" t="s">
        <v>12931</v>
      </c>
      <c r="C1328" t="s">
        <v>12932</v>
      </c>
      <c r="D1328" s="1">
        <v>46120</v>
      </c>
      <c r="E1328">
        <v>1</v>
      </c>
      <c r="F1328" t="s">
        <v>1862</v>
      </c>
      <c r="G1328" t="s">
        <v>19</v>
      </c>
      <c r="H1328" t="s">
        <v>145</v>
      </c>
      <c r="I1328">
        <v>500</v>
      </c>
      <c r="J1328" t="s">
        <v>12895</v>
      </c>
      <c r="M1328" s="9">
        <f>Table2[[#This Row],[Post-Training Score]]-Table2[[#This Row],[Pre-Training Score]]</f>
        <v>0</v>
      </c>
      <c r="N1328" s="13" t="e">
        <f>(Table2[[#This Row],[Score Improvement]]/Table2[[#This Row],[Pre-Training Score]])</f>
        <v>#DIV/0!</v>
      </c>
    </row>
    <row r="1329" spans="1:14" x14ac:dyDescent="0.25">
      <c r="A1329" t="s">
        <v>12930</v>
      </c>
      <c r="B1329" t="s">
        <v>12931</v>
      </c>
      <c r="C1329" t="s">
        <v>12932</v>
      </c>
      <c r="D1329" s="1">
        <v>46120</v>
      </c>
      <c r="E1329">
        <v>1</v>
      </c>
      <c r="F1329" t="s">
        <v>8497</v>
      </c>
      <c r="G1329" t="s">
        <v>43</v>
      </c>
      <c r="H1329" t="s">
        <v>21</v>
      </c>
      <c r="I1329">
        <v>500</v>
      </c>
      <c r="J1329" t="s">
        <v>12894</v>
      </c>
      <c r="K1329">
        <v>68.099999999999994</v>
      </c>
      <c r="L1329">
        <v>78.400000000000006</v>
      </c>
      <c r="M1329" s="9">
        <f>Table2[[#This Row],[Post-Training Score]]-Table2[[#This Row],[Pre-Training Score]]</f>
        <v>10.300000000000011</v>
      </c>
      <c r="N1329" s="13">
        <f>(Table2[[#This Row],[Score Improvement]]/Table2[[#This Row],[Pre-Training Score]])</f>
        <v>0.15124816446402367</v>
      </c>
    </row>
    <row r="1330" spans="1:14" x14ac:dyDescent="0.25">
      <c r="A1330" t="s">
        <v>12930</v>
      </c>
      <c r="B1330" t="s">
        <v>12931</v>
      </c>
      <c r="C1330" t="s">
        <v>12932</v>
      </c>
      <c r="D1330" s="1">
        <v>46120</v>
      </c>
      <c r="E1330">
        <v>1</v>
      </c>
      <c r="F1330" t="s">
        <v>3125</v>
      </c>
      <c r="G1330" t="s">
        <v>39</v>
      </c>
      <c r="H1330" t="s">
        <v>61</v>
      </c>
      <c r="I1330">
        <v>500</v>
      </c>
      <c r="J1330" t="s">
        <v>12894</v>
      </c>
      <c r="K1330">
        <v>55.9</v>
      </c>
      <c r="L1330">
        <v>77.599999999999994</v>
      </c>
      <c r="M1330" s="9">
        <f>Table2[[#This Row],[Post-Training Score]]-Table2[[#This Row],[Pre-Training Score]]</f>
        <v>21.699999999999996</v>
      </c>
      <c r="N1330" s="13">
        <f>(Table2[[#This Row],[Score Improvement]]/Table2[[#This Row],[Pre-Training Score]])</f>
        <v>0.38819320214669045</v>
      </c>
    </row>
    <row r="1331" spans="1:14" x14ac:dyDescent="0.25">
      <c r="A1331" t="s">
        <v>12930</v>
      </c>
      <c r="B1331" t="s">
        <v>12931</v>
      </c>
      <c r="C1331" t="s">
        <v>12932</v>
      </c>
      <c r="D1331" s="1">
        <v>46120</v>
      </c>
      <c r="E1331">
        <v>1</v>
      </c>
      <c r="F1331" t="s">
        <v>10442</v>
      </c>
      <c r="G1331" t="s">
        <v>30</v>
      </c>
      <c r="H1331" t="s">
        <v>21</v>
      </c>
      <c r="I1331">
        <v>500</v>
      </c>
      <c r="J1331" t="s">
        <v>12894</v>
      </c>
      <c r="K1331">
        <v>54.2</v>
      </c>
      <c r="L1331">
        <v>67</v>
      </c>
      <c r="M1331" s="9">
        <f>Table2[[#This Row],[Post-Training Score]]-Table2[[#This Row],[Pre-Training Score]]</f>
        <v>12.799999999999997</v>
      </c>
      <c r="N1331" s="13">
        <f>(Table2[[#This Row],[Score Improvement]]/Table2[[#This Row],[Pre-Training Score]])</f>
        <v>0.23616236162361617</v>
      </c>
    </row>
    <row r="1332" spans="1:14" x14ac:dyDescent="0.25">
      <c r="A1332" t="s">
        <v>12933</v>
      </c>
      <c r="B1332" t="s">
        <v>12931</v>
      </c>
      <c r="C1332" t="s">
        <v>12932</v>
      </c>
      <c r="D1332" s="1">
        <v>46082</v>
      </c>
      <c r="E1332">
        <v>1</v>
      </c>
      <c r="F1332" t="s">
        <v>9295</v>
      </c>
      <c r="G1332" t="s">
        <v>100</v>
      </c>
      <c r="H1332" t="s">
        <v>61</v>
      </c>
      <c r="I1332">
        <v>500</v>
      </c>
      <c r="J1332" t="s">
        <v>12894</v>
      </c>
      <c r="K1332">
        <v>65.7</v>
      </c>
      <c r="L1332">
        <v>88.2</v>
      </c>
      <c r="M1332" s="9">
        <f>Table2[[#This Row],[Post-Training Score]]-Table2[[#This Row],[Pre-Training Score]]</f>
        <v>22.5</v>
      </c>
      <c r="N1332" s="13">
        <f>(Table2[[#This Row],[Score Improvement]]/Table2[[#This Row],[Pre-Training Score]])</f>
        <v>0.34246575342465752</v>
      </c>
    </row>
    <row r="1333" spans="1:14" x14ac:dyDescent="0.25">
      <c r="A1333" t="s">
        <v>12933</v>
      </c>
      <c r="B1333" t="s">
        <v>12931</v>
      </c>
      <c r="C1333" t="s">
        <v>12932</v>
      </c>
      <c r="D1333" s="1">
        <v>46082</v>
      </c>
      <c r="E1333">
        <v>1</v>
      </c>
      <c r="F1333" t="s">
        <v>10245</v>
      </c>
      <c r="G1333" t="s">
        <v>43</v>
      </c>
      <c r="H1333" t="s">
        <v>61</v>
      </c>
      <c r="I1333">
        <v>500</v>
      </c>
      <c r="J1333" t="s">
        <v>12894</v>
      </c>
      <c r="K1333">
        <v>56.7</v>
      </c>
      <c r="L1333">
        <v>67.400000000000006</v>
      </c>
      <c r="M1333" s="9">
        <f>Table2[[#This Row],[Post-Training Score]]-Table2[[#This Row],[Pre-Training Score]]</f>
        <v>10.700000000000003</v>
      </c>
      <c r="N1333" s="13">
        <f>(Table2[[#This Row],[Score Improvement]]/Table2[[#This Row],[Pre-Training Score]])</f>
        <v>0.18871252204585542</v>
      </c>
    </row>
    <row r="1334" spans="1:14" x14ac:dyDescent="0.25">
      <c r="A1334" t="s">
        <v>12933</v>
      </c>
      <c r="B1334" t="s">
        <v>12931</v>
      </c>
      <c r="C1334" t="s">
        <v>12932</v>
      </c>
      <c r="D1334" s="1">
        <v>46082</v>
      </c>
      <c r="E1334">
        <v>1</v>
      </c>
      <c r="F1334" t="s">
        <v>10025</v>
      </c>
      <c r="G1334" t="s">
        <v>79</v>
      </c>
      <c r="H1334" t="s">
        <v>45</v>
      </c>
      <c r="I1334">
        <v>500</v>
      </c>
      <c r="J1334" t="s">
        <v>12894</v>
      </c>
      <c r="K1334">
        <v>40.299999999999997</v>
      </c>
      <c r="L1334">
        <v>60.9</v>
      </c>
      <c r="M1334" s="9">
        <f>Table2[[#This Row],[Post-Training Score]]-Table2[[#This Row],[Pre-Training Score]]</f>
        <v>20.6</v>
      </c>
      <c r="N1334" s="13">
        <f>(Table2[[#This Row],[Score Improvement]]/Table2[[#This Row],[Pre-Training Score]])</f>
        <v>0.51116625310173702</v>
      </c>
    </row>
    <row r="1335" spans="1:14" x14ac:dyDescent="0.25">
      <c r="A1335" t="s">
        <v>12933</v>
      </c>
      <c r="B1335" t="s">
        <v>12931</v>
      </c>
      <c r="C1335" t="s">
        <v>12932</v>
      </c>
      <c r="D1335" s="1">
        <v>46082</v>
      </c>
      <c r="E1335">
        <v>1</v>
      </c>
      <c r="F1335" t="s">
        <v>5037</v>
      </c>
      <c r="G1335" t="s">
        <v>100</v>
      </c>
      <c r="H1335" t="s">
        <v>61</v>
      </c>
      <c r="I1335">
        <v>500</v>
      </c>
      <c r="J1335" t="s">
        <v>12894</v>
      </c>
      <c r="K1335">
        <v>42.2</v>
      </c>
      <c r="L1335">
        <v>72.599999999999994</v>
      </c>
      <c r="M1335" s="9">
        <f>Table2[[#This Row],[Post-Training Score]]-Table2[[#This Row],[Pre-Training Score]]</f>
        <v>30.399999999999991</v>
      </c>
      <c r="N1335" s="13">
        <f>(Table2[[#This Row],[Score Improvement]]/Table2[[#This Row],[Pre-Training Score]])</f>
        <v>0.72037914691943106</v>
      </c>
    </row>
    <row r="1336" spans="1:14" x14ac:dyDescent="0.25">
      <c r="A1336" t="s">
        <v>12933</v>
      </c>
      <c r="B1336" t="s">
        <v>12931</v>
      </c>
      <c r="C1336" t="s">
        <v>12932</v>
      </c>
      <c r="D1336" s="1">
        <v>46082</v>
      </c>
      <c r="E1336">
        <v>1</v>
      </c>
      <c r="F1336" t="s">
        <v>4616</v>
      </c>
      <c r="G1336" t="s">
        <v>19</v>
      </c>
      <c r="H1336" t="s">
        <v>232</v>
      </c>
      <c r="I1336">
        <v>500</v>
      </c>
      <c r="J1336" t="s">
        <v>12894</v>
      </c>
      <c r="K1336">
        <v>49.3</v>
      </c>
      <c r="L1336">
        <v>74.3</v>
      </c>
      <c r="M1336" s="9">
        <f>Table2[[#This Row],[Post-Training Score]]-Table2[[#This Row],[Pre-Training Score]]</f>
        <v>25</v>
      </c>
      <c r="N1336" s="13">
        <f>(Table2[[#This Row],[Score Improvement]]/Table2[[#This Row],[Pre-Training Score]])</f>
        <v>0.50709939148073024</v>
      </c>
    </row>
    <row r="1337" spans="1:14" x14ac:dyDescent="0.25">
      <c r="A1337" t="s">
        <v>12933</v>
      </c>
      <c r="B1337" t="s">
        <v>12931</v>
      </c>
      <c r="C1337" t="s">
        <v>12932</v>
      </c>
      <c r="D1337" s="1">
        <v>46082</v>
      </c>
      <c r="E1337">
        <v>1</v>
      </c>
      <c r="F1337" t="s">
        <v>5409</v>
      </c>
      <c r="G1337" t="s">
        <v>121</v>
      </c>
      <c r="H1337" t="s">
        <v>61</v>
      </c>
      <c r="I1337">
        <v>500</v>
      </c>
      <c r="J1337" t="s">
        <v>12894</v>
      </c>
      <c r="K1337">
        <v>65.3</v>
      </c>
      <c r="L1337">
        <v>84.8</v>
      </c>
      <c r="M1337" s="9">
        <f>Table2[[#This Row],[Post-Training Score]]-Table2[[#This Row],[Pre-Training Score]]</f>
        <v>19.5</v>
      </c>
      <c r="N1337" s="13">
        <f>(Table2[[#This Row],[Score Improvement]]/Table2[[#This Row],[Pre-Training Score]])</f>
        <v>0.29862174578866768</v>
      </c>
    </row>
    <row r="1338" spans="1:14" x14ac:dyDescent="0.25">
      <c r="A1338" t="s">
        <v>12933</v>
      </c>
      <c r="B1338" t="s">
        <v>12931</v>
      </c>
      <c r="C1338" t="s">
        <v>12932</v>
      </c>
      <c r="D1338" s="1">
        <v>46082</v>
      </c>
      <c r="E1338">
        <v>1</v>
      </c>
      <c r="F1338" t="s">
        <v>7447</v>
      </c>
      <c r="G1338" t="s">
        <v>136</v>
      </c>
      <c r="H1338" t="s">
        <v>32</v>
      </c>
      <c r="I1338">
        <v>500</v>
      </c>
      <c r="J1338" t="s">
        <v>12894</v>
      </c>
      <c r="K1338">
        <v>67.599999999999994</v>
      </c>
      <c r="L1338">
        <v>91</v>
      </c>
      <c r="M1338" s="9">
        <f>Table2[[#This Row],[Post-Training Score]]-Table2[[#This Row],[Pre-Training Score]]</f>
        <v>23.400000000000006</v>
      </c>
      <c r="N1338" s="13">
        <f>(Table2[[#This Row],[Score Improvement]]/Table2[[#This Row],[Pre-Training Score]])</f>
        <v>0.34615384615384626</v>
      </c>
    </row>
    <row r="1339" spans="1:14" x14ac:dyDescent="0.25">
      <c r="A1339" t="s">
        <v>12933</v>
      </c>
      <c r="B1339" t="s">
        <v>12931</v>
      </c>
      <c r="C1339" t="s">
        <v>12932</v>
      </c>
      <c r="D1339" s="1">
        <v>46082</v>
      </c>
      <c r="E1339">
        <v>1</v>
      </c>
      <c r="F1339" t="s">
        <v>1525</v>
      </c>
      <c r="G1339" t="s">
        <v>86</v>
      </c>
      <c r="H1339" t="s">
        <v>32</v>
      </c>
      <c r="I1339">
        <v>500</v>
      </c>
      <c r="J1339" t="s">
        <v>12894</v>
      </c>
      <c r="K1339">
        <v>74.900000000000006</v>
      </c>
      <c r="L1339">
        <v>88.6</v>
      </c>
      <c r="M1339" s="9">
        <f>Table2[[#This Row],[Post-Training Score]]-Table2[[#This Row],[Pre-Training Score]]</f>
        <v>13.699999999999989</v>
      </c>
      <c r="N1339" s="13">
        <f>(Table2[[#This Row],[Score Improvement]]/Table2[[#This Row],[Pre-Training Score]])</f>
        <v>0.18291054739652854</v>
      </c>
    </row>
    <row r="1340" spans="1:14" x14ac:dyDescent="0.25">
      <c r="A1340" t="s">
        <v>12933</v>
      </c>
      <c r="B1340" t="s">
        <v>12931</v>
      </c>
      <c r="C1340" t="s">
        <v>12932</v>
      </c>
      <c r="D1340" s="1">
        <v>46082</v>
      </c>
      <c r="E1340">
        <v>1</v>
      </c>
      <c r="F1340" t="s">
        <v>3609</v>
      </c>
      <c r="G1340" t="s">
        <v>100</v>
      </c>
      <c r="H1340" t="s">
        <v>32</v>
      </c>
      <c r="I1340">
        <v>500</v>
      </c>
      <c r="J1340" t="s">
        <v>12894</v>
      </c>
      <c r="K1340">
        <v>58.1</v>
      </c>
      <c r="L1340">
        <v>76.8</v>
      </c>
      <c r="M1340" s="9">
        <f>Table2[[#This Row],[Post-Training Score]]-Table2[[#This Row],[Pre-Training Score]]</f>
        <v>18.699999999999996</v>
      </c>
      <c r="N1340" s="13">
        <f>(Table2[[#This Row],[Score Improvement]]/Table2[[#This Row],[Pre-Training Score]])</f>
        <v>0.32185886402753866</v>
      </c>
    </row>
    <row r="1341" spans="1:14" x14ac:dyDescent="0.25">
      <c r="A1341" t="s">
        <v>12933</v>
      </c>
      <c r="B1341" t="s">
        <v>12931</v>
      </c>
      <c r="C1341" t="s">
        <v>12932</v>
      </c>
      <c r="D1341" s="1">
        <v>46082</v>
      </c>
      <c r="E1341">
        <v>1</v>
      </c>
      <c r="F1341" t="s">
        <v>9904</v>
      </c>
      <c r="G1341" t="s">
        <v>19</v>
      </c>
      <c r="H1341" t="s">
        <v>45</v>
      </c>
      <c r="I1341">
        <v>500</v>
      </c>
      <c r="J1341" t="s">
        <v>12894</v>
      </c>
      <c r="K1341">
        <v>41.6</v>
      </c>
      <c r="L1341">
        <v>59.8</v>
      </c>
      <c r="M1341" s="9">
        <f>Table2[[#This Row],[Post-Training Score]]-Table2[[#This Row],[Pre-Training Score]]</f>
        <v>18.199999999999996</v>
      </c>
      <c r="N1341" s="13">
        <f>(Table2[[#This Row],[Score Improvement]]/Table2[[#This Row],[Pre-Training Score]])</f>
        <v>0.43749999999999989</v>
      </c>
    </row>
    <row r="1342" spans="1:14" x14ac:dyDescent="0.25">
      <c r="A1342" t="s">
        <v>12933</v>
      </c>
      <c r="B1342" t="s">
        <v>12931</v>
      </c>
      <c r="C1342" t="s">
        <v>12932</v>
      </c>
      <c r="D1342" s="1">
        <v>46082</v>
      </c>
      <c r="E1342">
        <v>1</v>
      </c>
      <c r="F1342" t="s">
        <v>8368</v>
      </c>
      <c r="G1342" t="s">
        <v>136</v>
      </c>
      <c r="H1342" t="s">
        <v>32</v>
      </c>
      <c r="I1342">
        <v>500</v>
      </c>
      <c r="J1342" t="s">
        <v>12895</v>
      </c>
      <c r="M1342" s="9">
        <f>Table2[[#This Row],[Post-Training Score]]-Table2[[#This Row],[Pre-Training Score]]</f>
        <v>0</v>
      </c>
      <c r="N1342" s="13" t="e">
        <f>(Table2[[#This Row],[Score Improvement]]/Table2[[#This Row],[Pre-Training Score]])</f>
        <v>#DIV/0!</v>
      </c>
    </row>
    <row r="1343" spans="1:14" x14ac:dyDescent="0.25">
      <c r="A1343" t="s">
        <v>12933</v>
      </c>
      <c r="B1343" t="s">
        <v>12931</v>
      </c>
      <c r="C1343" t="s">
        <v>12932</v>
      </c>
      <c r="D1343" s="1">
        <v>46082</v>
      </c>
      <c r="E1343">
        <v>1</v>
      </c>
      <c r="F1343" t="s">
        <v>3738</v>
      </c>
      <c r="G1343" t="s">
        <v>69</v>
      </c>
      <c r="H1343" t="s">
        <v>61</v>
      </c>
      <c r="I1343">
        <v>500</v>
      </c>
      <c r="J1343" t="s">
        <v>12894</v>
      </c>
      <c r="K1343">
        <v>43</v>
      </c>
      <c r="L1343">
        <v>62.1</v>
      </c>
      <c r="M1343" s="9">
        <f>Table2[[#This Row],[Post-Training Score]]-Table2[[#This Row],[Pre-Training Score]]</f>
        <v>19.100000000000001</v>
      </c>
      <c r="N1343" s="13">
        <f>(Table2[[#This Row],[Score Improvement]]/Table2[[#This Row],[Pre-Training Score]])</f>
        <v>0.44418604651162796</v>
      </c>
    </row>
    <row r="1344" spans="1:14" x14ac:dyDescent="0.25">
      <c r="A1344" t="s">
        <v>12933</v>
      </c>
      <c r="B1344" t="s">
        <v>12931</v>
      </c>
      <c r="C1344" t="s">
        <v>12932</v>
      </c>
      <c r="D1344" s="1">
        <v>46082</v>
      </c>
      <c r="E1344">
        <v>1</v>
      </c>
      <c r="F1344" t="s">
        <v>8347</v>
      </c>
      <c r="G1344" t="s">
        <v>121</v>
      </c>
      <c r="H1344" t="s">
        <v>45</v>
      </c>
      <c r="I1344">
        <v>500</v>
      </c>
      <c r="J1344" t="s">
        <v>12894</v>
      </c>
      <c r="K1344">
        <v>62.6</v>
      </c>
      <c r="L1344">
        <v>75</v>
      </c>
      <c r="M1344" s="9">
        <f>Table2[[#This Row],[Post-Training Score]]-Table2[[#This Row],[Pre-Training Score]]</f>
        <v>12.399999999999999</v>
      </c>
      <c r="N1344" s="13">
        <f>(Table2[[#This Row],[Score Improvement]]/Table2[[#This Row],[Pre-Training Score]])</f>
        <v>0.19808306709265172</v>
      </c>
    </row>
    <row r="1345" spans="1:14" x14ac:dyDescent="0.25">
      <c r="A1345" t="s">
        <v>12933</v>
      </c>
      <c r="B1345" t="s">
        <v>12931</v>
      </c>
      <c r="C1345" t="s">
        <v>12932</v>
      </c>
      <c r="D1345" s="1">
        <v>46082</v>
      </c>
      <c r="E1345">
        <v>1</v>
      </c>
      <c r="F1345" t="s">
        <v>4680</v>
      </c>
      <c r="G1345" t="s">
        <v>100</v>
      </c>
      <c r="H1345" t="s">
        <v>137</v>
      </c>
      <c r="I1345">
        <v>500</v>
      </c>
      <c r="J1345" t="s">
        <v>12894</v>
      </c>
      <c r="K1345">
        <v>49.2</v>
      </c>
      <c r="L1345">
        <v>62.3</v>
      </c>
      <c r="M1345" s="9">
        <f>Table2[[#This Row],[Post-Training Score]]-Table2[[#This Row],[Pre-Training Score]]</f>
        <v>13.099999999999994</v>
      </c>
      <c r="N1345" s="13">
        <f>(Table2[[#This Row],[Score Improvement]]/Table2[[#This Row],[Pre-Training Score]])</f>
        <v>0.26626016260162588</v>
      </c>
    </row>
    <row r="1346" spans="1:14" x14ac:dyDescent="0.25">
      <c r="A1346" t="s">
        <v>12933</v>
      </c>
      <c r="B1346" t="s">
        <v>12931</v>
      </c>
      <c r="C1346" t="s">
        <v>12932</v>
      </c>
      <c r="D1346" s="1">
        <v>46082</v>
      </c>
      <c r="E1346">
        <v>1</v>
      </c>
      <c r="F1346" t="s">
        <v>2763</v>
      </c>
      <c r="G1346" t="s">
        <v>121</v>
      </c>
      <c r="H1346" t="s">
        <v>21</v>
      </c>
      <c r="I1346">
        <v>500</v>
      </c>
      <c r="J1346" t="s">
        <v>12894</v>
      </c>
      <c r="K1346">
        <v>45.8</v>
      </c>
      <c r="L1346">
        <v>74.5</v>
      </c>
      <c r="M1346" s="9">
        <f>Table2[[#This Row],[Post-Training Score]]-Table2[[#This Row],[Pre-Training Score]]</f>
        <v>28.700000000000003</v>
      </c>
      <c r="N1346" s="13">
        <f>(Table2[[#This Row],[Score Improvement]]/Table2[[#This Row],[Pre-Training Score]])</f>
        <v>0.62663755458515291</v>
      </c>
    </row>
    <row r="1347" spans="1:14" x14ac:dyDescent="0.25">
      <c r="A1347" t="s">
        <v>12933</v>
      </c>
      <c r="B1347" t="s">
        <v>12931</v>
      </c>
      <c r="C1347" t="s">
        <v>12932</v>
      </c>
      <c r="D1347" s="1">
        <v>46082</v>
      </c>
      <c r="E1347">
        <v>1</v>
      </c>
      <c r="F1347" t="s">
        <v>5944</v>
      </c>
      <c r="G1347" t="s">
        <v>73</v>
      </c>
      <c r="H1347" t="s">
        <v>61</v>
      </c>
      <c r="I1347">
        <v>500</v>
      </c>
      <c r="J1347" t="s">
        <v>12894</v>
      </c>
      <c r="K1347">
        <v>68.599999999999994</v>
      </c>
      <c r="L1347">
        <v>90.7</v>
      </c>
      <c r="M1347" s="9">
        <f>Table2[[#This Row],[Post-Training Score]]-Table2[[#This Row],[Pre-Training Score]]</f>
        <v>22.100000000000009</v>
      </c>
      <c r="N1347" s="13">
        <f>(Table2[[#This Row],[Score Improvement]]/Table2[[#This Row],[Pre-Training Score]])</f>
        <v>0.32215743440233252</v>
      </c>
    </row>
    <row r="1348" spans="1:14" x14ac:dyDescent="0.25">
      <c r="A1348" t="s">
        <v>12933</v>
      </c>
      <c r="B1348" t="s">
        <v>12931</v>
      </c>
      <c r="C1348" t="s">
        <v>12932</v>
      </c>
      <c r="D1348" s="1">
        <v>46082</v>
      </c>
      <c r="E1348">
        <v>1</v>
      </c>
      <c r="F1348" t="s">
        <v>2342</v>
      </c>
      <c r="G1348" t="s">
        <v>73</v>
      </c>
      <c r="H1348" t="s">
        <v>61</v>
      </c>
      <c r="I1348">
        <v>500</v>
      </c>
      <c r="J1348" t="s">
        <v>12894</v>
      </c>
      <c r="K1348">
        <v>46.1</v>
      </c>
      <c r="L1348">
        <v>73.7</v>
      </c>
      <c r="M1348" s="9">
        <f>Table2[[#This Row],[Post-Training Score]]-Table2[[#This Row],[Pre-Training Score]]</f>
        <v>27.6</v>
      </c>
      <c r="N1348" s="13">
        <f>(Table2[[#This Row],[Score Improvement]]/Table2[[#This Row],[Pre-Training Score]])</f>
        <v>0.59869848156182215</v>
      </c>
    </row>
    <row r="1349" spans="1:14" x14ac:dyDescent="0.25">
      <c r="A1349" t="s">
        <v>12933</v>
      </c>
      <c r="B1349" t="s">
        <v>12931</v>
      </c>
      <c r="C1349" t="s">
        <v>12932</v>
      </c>
      <c r="D1349" s="1">
        <v>46082</v>
      </c>
      <c r="E1349">
        <v>1</v>
      </c>
      <c r="F1349" t="s">
        <v>5240</v>
      </c>
      <c r="G1349" t="s">
        <v>121</v>
      </c>
      <c r="H1349" t="s">
        <v>61</v>
      </c>
      <c r="I1349">
        <v>500</v>
      </c>
      <c r="J1349" t="s">
        <v>12894</v>
      </c>
      <c r="K1349">
        <v>61.3</v>
      </c>
      <c r="L1349">
        <v>86.8</v>
      </c>
      <c r="M1349" s="9">
        <f>Table2[[#This Row],[Post-Training Score]]-Table2[[#This Row],[Pre-Training Score]]</f>
        <v>25.5</v>
      </c>
      <c r="N1349" s="13">
        <f>(Table2[[#This Row],[Score Improvement]]/Table2[[#This Row],[Pre-Training Score]])</f>
        <v>0.41598694942903752</v>
      </c>
    </row>
    <row r="1350" spans="1:14" x14ac:dyDescent="0.25">
      <c r="A1350" t="s">
        <v>12933</v>
      </c>
      <c r="B1350" t="s">
        <v>12931</v>
      </c>
      <c r="C1350" t="s">
        <v>12932</v>
      </c>
      <c r="D1350" s="1">
        <v>46082</v>
      </c>
      <c r="E1350">
        <v>1</v>
      </c>
      <c r="F1350" t="s">
        <v>7016</v>
      </c>
      <c r="G1350" t="s">
        <v>136</v>
      </c>
      <c r="H1350" t="s">
        <v>137</v>
      </c>
      <c r="I1350">
        <v>500</v>
      </c>
      <c r="J1350" t="s">
        <v>12894</v>
      </c>
      <c r="K1350">
        <v>71.599999999999994</v>
      </c>
      <c r="L1350">
        <v>78.8</v>
      </c>
      <c r="M1350" s="9">
        <f>Table2[[#This Row],[Post-Training Score]]-Table2[[#This Row],[Pre-Training Score]]</f>
        <v>7.2000000000000028</v>
      </c>
      <c r="N1350" s="13">
        <f>(Table2[[#This Row],[Score Improvement]]/Table2[[#This Row],[Pre-Training Score]])</f>
        <v>0.10055865921787714</v>
      </c>
    </row>
    <row r="1351" spans="1:14" x14ac:dyDescent="0.25">
      <c r="A1351" t="s">
        <v>12933</v>
      </c>
      <c r="B1351" t="s">
        <v>12931</v>
      </c>
      <c r="C1351" t="s">
        <v>12932</v>
      </c>
      <c r="D1351" s="1">
        <v>46082</v>
      </c>
      <c r="E1351">
        <v>1</v>
      </c>
      <c r="F1351" t="s">
        <v>1007</v>
      </c>
      <c r="G1351" t="s">
        <v>30</v>
      </c>
      <c r="H1351" t="s">
        <v>45</v>
      </c>
      <c r="I1351">
        <v>500</v>
      </c>
      <c r="J1351" t="s">
        <v>12894</v>
      </c>
      <c r="K1351">
        <v>61.6</v>
      </c>
      <c r="L1351">
        <v>80.2</v>
      </c>
      <c r="M1351" s="9">
        <f>Table2[[#This Row],[Post-Training Score]]-Table2[[#This Row],[Pre-Training Score]]</f>
        <v>18.600000000000001</v>
      </c>
      <c r="N1351" s="13">
        <f>(Table2[[#This Row],[Score Improvement]]/Table2[[#This Row],[Pre-Training Score]])</f>
        <v>0.30194805194805197</v>
      </c>
    </row>
    <row r="1352" spans="1:14" x14ac:dyDescent="0.25">
      <c r="A1352" t="s">
        <v>12933</v>
      </c>
      <c r="B1352" t="s">
        <v>12931</v>
      </c>
      <c r="C1352" t="s">
        <v>12932</v>
      </c>
      <c r="D1352" s="1">
        <v>46082</v>
      </c>
      <c r="E1352">
        <v>1</v>
      </c>
      <c r="F1352" t="s">
        <v>4495</v>
      </c>
      <c r="G1352" t="s">
        <v>121</v>
      </c>
      <c r="H1352" t="s">
        <v>21</v>
      </c>
      <c r="I1352">
        <v>500</v>
      </c>
      <c r="J1352" t="s">
        <v>12894</v>
      </c>
      <c r="K1352">
        <v>51.9</v>
      </c>
      <c r="L1352">
        <v>84.9</v>
      </c>
      <c r="M1352" s="9">
        <f>Table2[[#This Row],[Post-Training Score]]-Table2[[#This Row],[Pre-Training Score]]</f>
        <v>33.000000000000007</v>
      </c>
      <c r="N1352" s="13">
        <f>(Table2[[#This Row],[Score Improvement]]/Table2[[#This Row],[Pre-Training Score]])</f>
        <v>0.63583815028901747</v>
      </c>
    </row>
    <row r="1353" spans="1:14" x14ac:dyDescent="0.25">
      <c r="A1353" t="s">
        <v>12933</v>
      </c>
      <c r="B1353" t="s">
        <v>12931</v>
      </c>
      <c r="C1353" t="s">
        <v>12932</v>
      </c>
      <c r="D1353" s="1">
        <v>46082</v>
      </c>
      <c r="E1353">
        <v>1</v>
      </c>
      <c r="F1353" t="s">
        <v>9631</v>
      </c>
      <c r="G1353" t="s">
        <v>30</v>
      </c>
      <c r="H1353" t="s">
        <v>45</v>
      </c>
      <c r="I1353">
        <v>500</v>
      </c>
      <c r="J1353" t="s">
        <v>12894</v>
      </c>
      <c r="K1353">
        <v>70.5</v>
      </c>
      <c r="L1353">
        <v>77.2</v>
      </c>
      <c r="M1353" s="9">
        <f>Table2[[#This Row],[Post-Training Score]]-Table2[[#This Row],[Pre-Training Score]]</f>
        <v>6.7000000000000028</v>
      </c>
      <c r="N1353" s="13">
        <f>(Table2[[#This Row],[Score Improvement]]/Table2[[#This Row],[Pre-Training Score]])</f>
        <v>9.5035460992907841E-2</v>
      </c>
    </row>
    <row r="1354" spans="1:14" x14ac:dyDescent="0.25">
      <c r="A1354" t="s">
        <v>12933</v>
      </c>
      <c r="B1354" t="s">
        <v>12931</v>
      </c>
      <c r="C1354" t="s">
        <v>12932</v>
      </c>
      <c r="D1354" s="1">
        <v>46082</v>
      </c>
      <c r="E1354">
        <v>1</v>
      </c>
      <c r="F1354" t="s">
        <v>11087</v>
      </c>
      <c r="G1354" t="s">
        <v>39</v>
      </c>
      <c r="H1354" t="s">
        <v>61</v>
      </c>
      <c r="I1354">
        <v>500</v>
      </c>
      <c r="J1354" t="s">
        <v>12894</v>
      </c>
      <c r="K1354">
        <v>52.4</v>
      </c>
      <c r="L1354">
        <v>73.8</v>
      </c>
      <c r="M1354" s="9">
        <f>Table2[[#This Row],[Post-Training Score]]-Table2[[#This Row],[Pre-Training Score]]</f>
        <v>21.4</v>
      </c>
      <c r="N1354" s="13">
        <f>(Table2[[#This Row],[Score Improvement]]/Table2[[#This Row],[Pre-Training Score]])</f>
        <v>0.40839694656488545</v>
      </c>
    </row>
    <row r="1355" spans="1:14" x14ac:dyDescent="0.25">
      <c r="A1355" t="s">
        <v>12933</v>
      </c>
      <c r="B1355" t="s">
        <v>12931</v>
      </c>
      <c r="C1355" t="s">
        <v>12932</v>
      </c>
      <c r="D1355" s="1">
        <v>46082</v>
      </c>
      <c r="E1355">
        <v>1</v>
      </c>
      <c r="F1355" t="s">
        <v>6938</v>
      </c>
      <c r="G1355" t="s">
        <v>86</v>
      </c>
      <c r="H1355" t="s">
        <v>93</v>
      </c>
      <c r="I1355">
        <v>500</v>
      </c>
      <c r="J1355" t="s">
        <v>12894</v>
      </c>
      <c r="K1355">
        <v>73.900000000000006</v>
      </c>
      <c r="L1355">
        <v>100</v>
      </c>
      <c r="M1355" s="9">
        <f>Table2[[#This Row],[Post-Training Score]]-Table2[[#This Row],[Pre-Training Score]]</f>
        <v>26.099999999999994</v>
      </c>
      <c r="N1355" s="13">
        <f>(Table2[[#This Row],[Score Improvement]]/Table2[[#This Row],[Pre-Training Score]])</f>
        <v>0.35317997293640041</v>
      </c>
    </row>
    <row r="1356" spans="1:14" x14ac:dyDescent="0.25">
      <c r="A1356" t="s">
        <v>12933</v>
      </c>
      <c r="B1356" t="s">
        <v>12931</v>
      </c>
      <c r="C1356" t="s">
        <v>12932</v>
      </c>
      <c r="D1356" s="1">
        <v>46082</v>
      </c>
      <c r="E1356">
        <v>1</v>
      </c>
      <c r="F1356" t="s">
        <v>2160</v>
      </c>
      <c r="G1356" t="s">
        <v>43</v>
      </c>
      <c r="H1356" t="s">
        <v>45</v>
      </c>
      <c r="I1356">
        <v>500</v>
      </c>
      <c r="J1356" t="s">
        <v>12894</v>
      </c>
      <c r="K1356">
        <v>58.2</v>
      </c>
      <c r="L1356">
        <v>92.7</v>
      </c>
      <c r="M1356" s="9">
        <f>Table2[[#This Row],[Post-Training Score]]-Table2[[#This Row],[Pre-Training Score]]</f>
        <v>34.5</v>
      </c>
      <c r="N1356" s="13">
        <f>(Table2[[#This Row],[Score Improvement]]/Table2[[#This Row],[Pre-Training Score]])</f>
        <v>0.59278350515463918</v>
      </c>
    </row>
    <row r="1357" spans="1:14" x14ac:dyDescent="0.25">
      <c r="A1357" t="s">
        <v>12933</v>
      </c>
      <c r="B1357" t="s">
        <v>12931</v>
      </c>
      <c r="C1357" t="s">
        <v>12932</v>
      </c>
      <c r="D1357" s="1">
        <v>46082</v>
      </c>
      <c r="E1357">
        <v>1</v>
      </c>
      <c r="F1357" t="s">
        <v>6651</v>
      </c>
      <c r="G1357" t="s">
        <v>100</v>
      </c>
      <c r="H1357" t="s">
        <v>137</v>
      </c>
      <c r="I1357">
        <v>500</v>
      </c>
      <c r="J1357" t="s">
        <v>12895</v>
      </c>
      <c r="M1357" s="9">
        <f>Table2[[#This Row],[Post-Training Score]]-Table2[[#This Row],[Pre-Training Score]]</f>
        <v>0</v>
      </c>
      <c r="N1357" s="13" t="e">
        <f>(Table2[[#This Row],[Score Improvement]]/Table2[[#This Row],[Pre-Training Score]])</f>
        <v>#DIV/0!</v>
      </c>
    </row>
    <row r="1358" spans="1:14" x14ac:dyDescent="0.25">
      <c r="A1358" t="s">
        <v>12933</v>
      </c>
      <c r="B1358" t="s">
        <v>12931</v>
      </c>
      <c r="C1358" t="s">
        <v>12932</v>
      </c>
      <c r="D1358" s="1">
        <v>46082</v>
      </c>
      <c r="E1358">
        <v>1</v>
      </c>
      <c r="F1358" t="s">
        <v>1914</v>
      </c>
      <c r="G1358" t="s">
        <v>79</v>
      </c>
      <c r="H1358" t="s">
        <v>32</v>
      </c>
      <c r="I1358">
        <v>500</v>
      </c>
      <c r="J1358" t="s">
        <v>12894</v>
      </c>
      <c r="K1358">
        <v>44.2</v>
      </c>
      <c r="L1358">
        <v>55.1</v>
      </c>
      <c r="M1358" s="9">
        <f>Table2[[#This Row],[Post-Training Score]]-Table2[[#This Row],[Pre-Training Score]]</f>
        <v>10.899999999999999</v>
      </c>
      <c r="N1358" s="13">
        <f>(Table2[[#This Row],[Score Improvement]]/Table2[[#This Row],[Pre-Training Score]])</f>
        <v>0.24660633484162892</v>
      </c>
    </row>
    <row r="1359" spans="1:14" x14ac:dyDescent="0.25">
      <c r="A1359" t="s">
        <v>12933</v>
      </c>
      <c r="B1359" t="s">
        <v>12931</v>
      </c>
      <c r="C1359" t="s">
        <v>12932</v>
      </c>
      <c r="D1359" s="1">
        <v>46082</v>
      </c>
      <c r="E1359">
        <v>1</v>
      </c>
      <c r="F1359" t="s">
        <v>4156</v>
      </c>
      <c r="G1359" t="s">
        <v>136</v>
      </c>
      <c r="H1359" t="s">
        <v>32</v>
      </c>
      <c r="I1359">
        <v>500</v>
      </c>
      <c r="J1359" t="s">
        <v>12894</v>
      </c>
      <c r="K1359">
        <v>41.2</v>
      </c>
      <c r="L1359">
        <v>46.5</v>
      </c>
      <c r="M1359" s="9">
        <f>Table2[[#This Row],[Post-Training Score]]-Table2[[#This Row],[Pre-Training Score]]</f>
        <v>5.2999999999999972</v>
      </c>
      <c r="N1359" s="13">
        <f>(Table2[[#This Row],[Score Improvement]]/Table2[[#This Row],[Pre-Training Score]])</f>
        <v>0.12864077669902904</v>
      </c>
    </row>
    <row r="1360" spans="1:14" x14ac:dyDescent="0.25">
      <c r="A1360" t="s">
        <v>12933</v>
      </c>
      <c r="B1360" t="s">
        <v>12931</v>
      </c>
      <c r="C1360" t="s">
        <v>12932</v>
      </c>
      <c r="D1360" s="1">
        <v>46082</v>
      </c>
      <c r="E1360">
        <v>1</v>
      </c>
      <c r="F1360" t="s">
        <v>531</v>
      </c>
      <c r="G1360" t="s">
        <v>39</v>
      </c>
      <c r="H1360" t="s">
        <v>21</v>
      </c>
      <c r="I1360">
        <v>500</v>
      </c>
      <c r="J1360" t="s">
        <v>12894</v>
      </c>
      <c r="K1360">
        <v>43.6</v>
      </c>
      <c r="L1360">
        <v>54.4</v>
      </c>
      <c r="M1360" s="9">
        <f>Table2[[#This Row],[Post-Training Score]]-Table2[[#This Row],[Pre-Training Score]]</f>
        <v>10.799999999999997</v>
      </c>
      <c r="N1360" s="13">
        <f>(Table2[[#This Row],[Score Improvement]]/Table2[[#This Row],[Pre-Training Score]])</f>
        <v>0.24770642201834855</v>
      </c>
    </row>
    <row r="1361" spans="1:14" x14ac:dyDescent="0.25">
      <c r="A1361" t="s">
        <v>12933</v>
      </c>
      <c r="B1361" t="s">
        <v>12931</v>
      </c>
      <c r="C1361" t="s">
        <v>12932</v>
      </c>
      <c r="D1361" s="1">
        <v>46082</v>
      </c>
      <c r="E1361">
        <v>1</v>
      </c>
      <c r="F1361" t="s">
        <v>1826</v>
      </c>
      <c r="G1361" t="s">
        <v>121</v>
      </c>
      <c r="H1361" t="s">
        <v>45</v>
      </c>
      <c r="I1361">
        <v>500</v>
      </c>
      <c r="J1361" t="s">
        <v>12894</v>
      </c>
      <c r="K1361">
        <v>63.6</v>
      </c>
      <c r="L1361">
        <v>72.7</v>
      </c>
      <c r="M1361" s="9">
        <f>Table2[[#This Row],[Post-Training Score]]-Table2[[#This Row],[Pre-Training Score]]</f>
        <v>9.1000000000000014</v>
      </c>
      <c r="N1361" s="13">
        <f>(Table2[[#This Row],[Score Improvement]]/Table2[[#This Row],[Pre-Training Score]])</f>
        <v>0.14308176100628933</v>
      </c>
    </row>
    <row r="1362" spans="1:14" x14ac:dyDescent="0.25">
      <c r="A1362" t="s">
        <v>12933</v>
      </c>
      <c r="B1362" t="s">
        <v>12931</v>
      </c>
      <c r="C1362" t="s">
        <v>12932</v>
      </c>
      <c r="D1362" s="1">
        <v>46082</v>
      </c>
      <c r="E1362">
        <v>1</v>
      </c>
      <c r="F1362" t="s">
        <v>1988</v>
      </c>
      <c r="G1362" t="s">
        <v>39</v>
      </c>
      <c r="H1362" t="s">
        <v>61</v>
      </c>
      <c r="I1362">
        <v>500</v>
      </c>
      <c r="J1362" t="s">
        <v>12894</v>
      </c>
      <c r="K1362">
        <v>74.099999999999994</v>
      </c>
      <c r="L1362">
        <v>79.8</v>
      </c>
      <c r="M1362" s="9">
        <f>Table2[[#This Row],[Post-Training Score]]-Table2[[#This Row],[Pre-Training Score]]</f>
        <v>5.7000000000000028</v>
      </c>
      <c r="N1362" s="13">
        <f>(Table2[[#This Row],[Score Improvement]]/Table2[[#This Row],[Pre-Training Score]])</f>
        <v>7.6923076923076969E-2</v>
      </c>
    </row>
    <row r="1363" spans="1:14" x14ac:dyDescent="0.25">
      <c r="A1363" t="s">
        <v>12933</v>
      </c>
      <c r="B1363" t="s">
        <v>12931</v>
      </c>
      <c r="C1363" t="s">
        <v>12932</v>
      </c>
      <c r="D1363" s="1">
        <v>46082</v>
      </c>
      <c r="E1363">
        <v>1</v>
      </c>
      <c r="F1363" t="s">
        <v>750</v>
      </c>
      <c r="G1363" t="s">
        <v>79</v>
      </c>
      <c r="H1363" t="s">
        <v>93</v>
      </c>
      <c r="I1363">
        <v>500</v>
      </c>
      <c r="J1363" t="s">
        <v>12894</v>
      </c>
      <c r="K1363">
        <v>51.4</v>
      </c>
      <c r="L1363">
        <v>83.2</v>
      </c>
      <c r="M1363" s="9">
        <f>Table2[[#This Row],[Post-Training Score]]-Table2[[#This Row],[Pre-Training Score]]</f>
        <v>31.800000000000004</v>
      </c>
      <c r="N1363" s="13">
        <f>(Table2[[#This Row],[Score Improvement]]/Table2[[#This Row],[Pre-Training Score]])</f>
        <v>0.61867704280155655</v>
      </c>
    </row>
    <row r="1364" spans="1:14" x14ac:dyDescent="0.25">
      <c r="A1364" t="s">
        <v>12933</v>
      </c>
      <c r="B1364" t="s">
        <v>12931</v>
      </c>
      <c r="C1364" t="s">
        <v>12932</v>
      </c>
      <c r="D1364" s="1">
        <v>46082</v>
      </c>
      <c r="E1364">
        <v>1</v>
      </c>
      <c r="F1364" t="s">
        <v>8337</v>
      </c>
      <c r="G1364" t="s">
        <v>69</v>
      </c>
      <c r="H1364" t="s">
        <v>93</v>
      </c>
      <c r="I1364">
        <v>500</v>
      </c>
      <c r="J1364" t="s">
        <v>12895</v>
      </c>
      <c r="M1364" s="9">
        <f>Table2[[#This Row],[Post-Training Score]]-Table2[[#This Row],[Pre-Training Score]]</f>
        <v>0</v>
      </c>
      <c r="N1364" s="13" t="e">
        <f>(Table2[[#This Row],[Score Improvement]]/Table2[[#This Row],[Pre-Training Score]])</f>
        <v>#DIV/0!</v>
      </c>
    </row>
    <row r="1365" spans="1:14" x14ac:dyDescent="0.25">
      <c r="A1365" t="s">
        <v>12933</v>
      </c>
      <c r="B1365" t="s">
        <v>12931</v>
      </c>
      <c r="C1365" t="s">
        <v>12932</v>
      </c>
      <c r="D1365" s="1">
        <v>46082</v>
      </c>
      <c r="E1365">
        <v>1</v>
      </c>
      <c r="F1365" t="s">
        <v>10503</v>
      </c>
      <c r="G1365" t="s">
        <v>43</v>
      </c>
      <c r="H1365" t="s">
        <v>45</v>
      </c>
      <c r="I1365">
        <v>500</v>
      </c>
      <c r="J1365" t="s">
        <v>12895</v>
      </c>
      <c r="M1365" s="9">
        <f>Table2[[#This Row],[Post-Training Score]]-Table2[[#This Row],[Pre-Training Score]]</f>
        <v>0</v>
      </c>
      <c r="N1365" s="13" t="e">
        <f>(Table2[[#This Row],[Score Improvement]]/Table2[[#This Row],[Pre-Training Score]])</f>
        <v>#DIV/0!</v>
      </c>
    </row>
    <row r="1366" spans="1:14" x14ac:dyDescent="0.25">
      <c r="A1366" t="s">
        <v>12933</v>
      </c>
      <c r="B1366" t="s">
        <v>12931</v>
      </c>
      <c r="C1366" t="s">
        <v>12932</v>
      </c>
      <c r="D1366" s="1">
        <v>46082</v>
      </c>
      <c r="E1366">
        <v>1</v>
      </c>
      <c r="F1366" t="s">
        <v>10340</v>
      </c>
      <c r="G1366" t="s">
        <v>69</v>
      </c>
      <c r="H1366" t="s">
        <v>145</v>
      </c>
      <c r="I1366">
        <v>500</v>
      </c>
      <c r="J1366" t="s">
        <v>12894</v>
      </c>
      <c r="K1366">
        <v>44.9</v>
      </c>
      <c r="L1366">
        <v>66.2</v>
      </c>
      <c r="M1366" s="9">
        <f>Table2[[#This Row],[Post-Training Score]]-Table2[[#This Row],[Pre-Training Score]]</f>
        <v>21.300000000000004</v>
      </c>
      <c r="N1366" s="13">
        <f>(Table2[[#This Row],[Score Improvement]]/Table2[[#This Row],[Pre-Training Score]])</f>
        <v>0.47438752783964377</v>
      </c>
    </row>
    <row r="1367" spans="1:14" x14ac:dyDescent="0.25">
      <c r="A1367" t="s">
        <v>12933</v>
      </c>
      <c r="B1367" t="s">
        <v>12931</v>
      </c>
      <c r="C1367" t="s">
        <v>12932</v>
      </c>
      <c r="D1367" s="1">
        <v>46082</v>
      </c>
      <c r="E1367">
        <v>1</v>
      </c>
      <c r="F1367" t="s">
        <v>5273</v>
      </c>
      <c r="G1367" t="s">
        <v>39</v>
      </c>
      <c r="H1367" t="s">
        <v>45</v>
      </c>
      <c r="I1367">
        <v>500</v>
      </c>
      <c r="J1367" t="s">
        <v>12894</v>
      </c>
      <c r="K1367">
        <v>68.3</v>
      </c>
      <c r="L1367">
        <v>81.099999999999994</v>
      </c>
      <c r="M1367" s="9">
        <f>Table2[[#This Row],[Post-Training Score]]-Table2[[#This Row],[Pre-Training Score]]</f>
        <v>12.799999999999997</v>
      </c>
      <c r="N1367" s="13">
        <f>(Table2[[#This Row],[Score Improvement]]/Table2[[#This Row],[Pre-Training Score]])</f>
        <v>0.18740849194729134</v>
      </c>
    </row>
    <row r="1368" spans="1:14" x14ac:dyDescent="0.25">
      <c r="A1368" t="s">
        <v>12933</v>
      </c>
      <c r="B1368" t="s">
        <v>12931</v>
      </c>
      <c r="C1368" t="s">
        <v>12932</v>
      </c>
      <c r="D1368" s="1">
        <v>46082</v>
      </c>
      <c r="E1368">
        <v>1</v>
      </c>
      <c r="F1368" t="s">
        <v>8988</v>
      </c>
      <c r="G1368" t="s">
        <v>69</v>
      </c>
      <c r="H1368" t="s">
        <v>45</v>
      </c>
      <c r="I1368">
        <v>500</v>
      </c>
      <c r="J1368" t="s">
        <v>12894</v>
      </c>
      <c r="K1368">
        <v>53.6</v>
      </c>
      <c r="L1368">
        <v>59.5</v>
      </c>
      <c r="M1368" s="9">
        <f>Table2[[#This Row],[Post-Training Score]]-Table2[[#This Row],[Pre-Training Score]]</f>
        <v>5.8999999999999986</v>
      </c>
      <c r="N1368" s="13">
        <f>(Table2[[#This Row],[Score Improvement]]/Table2[[#This Row],[Pre-Training Score]])</f>
        <v>0.11007462686567161</v>
      </c>
    </row>
    <row r="1369" spans="1:14" x14ac:dyDescent="0.25">
      <c r="A1369" t="s">
        <v>12933</v>
      </c>
      <c r="B1369" t="s">
        <v>12931</v>
      </c>
      <c r="C1369" t="s">
        <v>12932</v>
      </c>
      <c r="D1369" s="1">
        <v>46082</v>
      </c>
      <c r="E1369">
        <v>1</v>
      </c>
      <c r="F1369" t="s">
        <v>7056</v>
      </c>
      <c r="G1369" t="s">
        <v>19</v>
      </c>
      <c r="H1369" t="s">
        <v>145</v>
      </c>
      <c r="I1369">
        <v>500</v>
      </c>
      <c r="J1369" t="s">
        <v>12894</v>
      </c>
      <c r="K1369">
        <v>60.3</v>
      </c>
      <c r="L1369">
        <v>72.8</v>
      </c>
      <c r="M1369" s="9">
        <f>Table2[[#This Row],[Post-Training Score]]-Table2[[#This Row],[Pre-Training Score]]</f>
        <v>12.5</v>
      </c>
      <c r="N1369" s="13">
        <f>(Table2[[#This Row],[Score Improvement]]/Table2[[#This Row],[Pre-Training Score]])</f>
        <v>0.20729684908789386</v>
      </c>
    </row>
    <row r="1370" spans="1:14" x14ac:dyDescent="0.25">
      <c r="A1370" t="s">
        <v>12933</v>
      </c>
      <c r="B1370" t="s">
        <v>12931</v>
      </c>
      <c r="C1370" t="s">
        <v>12932</v>
      </c>
      <c r="D1370" s="1">
        <v>46082</v>
      </c>
      <c r="E1370">
        <v>1</v>
      </c>
      <c r="F1370" t="s">
        <v>4120</v>
      </c>
      <c r="G1370" t="s">
        <v>79</v>
      </c>
      <c r="H1370" t="s">
        <v>93</v>
      </c>
      <c r="I1370">
        <v>500</v>
      </c>
      <c r="J1370" t="s">
        <v>12894</v>
      </c>
      <c r="K1370">
        <v>42.2</v>
      </c>
      <c r="L1370">
        <v>63.5</v>
      </c>
      <c r="M1370" s="9">
        <f>Table2[[#This Row],[Post-Training Score]]-Table2[[#This Row],[Pre-Training Score]]</f>
        <v>21.299999999999997</v>
      </c>
      <c r="N1370" s="13">
        <f>(Table2[[#This Row],[Score Improvement]]/Table2[[#This Row],[Pre-Training Score]])</f>
        <v>0.50473933649289093</v>
      </c>
    </row>
    <row r="1371" spans="1:14" x14ac:dyDescent="0.25">
      <c r="A1371" t="s">
        <v>12933</v>
      </c>
      <c r="B1371" t="s">
        <v>12931</v>
      </c>
      <c r="C1371" t="s">
        <v>12932</v>
      </c>
      <c r="D1371" s="1">
        <v>46082</v>
      </c>
      <c r="E1371">
        <v>1</v>
      </c>
      <c r="F1371" t="s">
        <v>5389</v>
      </c>
      <c r="G1371" t="s">
        <v>136</v>
      </c>
      <c r="H1371" t="s">
        <v>21</v>
      </c>
      <c r="I1371">
        <v>500</v>
      </c>
      <c r="J1371" t="s">
        <v>12894</v>
      </c>
      <c r="K1371">
        <v>56.8</v>
      </c>
      <c r="L1371">
        <v>82.9</v>
      </c>
      <c r="M1371" s="9">
        <f>Table2[[#This Row],[Post-Training Score]]-Table2[[#This Row],[Pre-Training Score]]</f>
        <v>26.100000000000009</v>
      </c>
      <c r="N1371" s="13">
        <f>(Table2[[#This Row],[Score Improvement]]/Table2[[#This Row],[Pre-Training Score]])</f>
        <v>0.45950704225352129</v>
      </c>
    </row>
    <row r="1372" spans="1:14" x14ac:dyDescent="0.25">
      <c r="A1372" t="s">
        <v>12933</v>
      </c>
      <c r="B1372" t="s">
        <v>12931</v>
      </c>
      <c r="C1372" t="s">
        <v>12932</v>
      </c>
      <c r="D1372" s="1">
        <v>46082</v>
      </c>
      <c r="E1372">
        <v>1</v>
      </c>
      <c r="F1372" t="s">
        <v>9718</v>
      </c>
      <c r="G1372" t="s">
        <v>43</v>
      </c>
      <c r="H1372" t="s">
        <v>21</v>
      </c>
      <c r="I1372">
        <v>500</v>
      </c>
      <c r="J1372" t="s">
        <v>12894</v>
      </c>
      <c r="K1372">
        <v>52</v>
      </c>
      <c r="L1372">
        <v>72.900000000000006</v>
      </c>
      <c r="M1372" s="9">
        <f>Table2[[#This Row],[Post-Training Score]]-Table2[[#This Row],[Pre-Training Score]]</f>
        <v>20.900000000000006</v>
      </c>
      <c r="N1372" s="13">
        <f>(Table2[[#This Row],[Score Improvement]]/Table2[[#This Row],[Pre-Training Score]])</f>
        <v>0.40192307692307705</v>
      </c>
    </row>
    <row r="1373" spans="1:14" x14ac:dyDescent="0.25">
      <c r="A1373" t="s">
        <v>12933</v>
      </c>
      <c r="B1373" t="s">
        <v>12931</v>
      </c>
      <c r="C1373" t="s">
        <v>12932</v>
      </c>
      <c r="D1373" s="1">
        <v>46082</v>
      </c>
      <c r="E1373">
        <v>1</v>
      </c>
      <c r="F1373" t="s">
        <v>6867</v>
      </c>
      <c r="G1373" t="s">
        <v>136</v>
      </c>
      <c r="H1373" t="s">
        <v>145</v>
      </c>
      <c r="I1373">
        <v>500</v>
      </c>
      <c r="J1373" t="s">
        <v>12894</v>
      </c>
      <c r="K1373">
        <v>51.5</v>
      </c>
      <c r="L1373">
        <v>60.3</v>
      </c>
      <c r="M1373" s="9">
        <f>Table2[[#This Row],[Post-Training Score]]-Table2[[#This Row],[Pre-Training Score]]</f>
        <v>8.7999999999999972</v>
      </c>
      <c r="N1373" s="13">
        <f>(Table2[[#This Row],[Score Improvement]]/Table2[[#This Row],[Pre-Training Score]])</f>
        <v>0.17087378640776693</v>
      </c>
    </row>
    <row r="1374" spans="1:14" x14ac:dyDescent="0.25">
      <c r="A1374" t="s">
        <v>12933</v>
      </c>
      <c r="B1374" t="s">
        <v>12931</v>
      </c>
      <c r="C1374" t="s">
        <v>12932</v>
      </c>
      <c r="D1374" s="1">
        <v>46082</v>
      </c>
      <c r="E1374">
        <v>1</v>
      </c>
      <c r="F1374" t="s">
        <v>9912</v>
      </c>
      <c r="G1374" t="s">
        <v>30</v>
      </c>
      <c r="H1374" t="s">
        <v>45</v>
      </c>
      <c r="I1374">
        <v>500</v>
      </c>
      <c r="J1374" t="s">
        <v>12894</v>
      </c>
      <c r="K1374">
        <v>61.3</v>
      </c>
      <c r="L1374">
        <v>68.8</v>
      </c>
      <c r="M1374" s="9">
        <f>Table2[[#This Row],[Post-Training Score]]-Table2[[#This Row],[Pre-Training Score]]</f>
        <v>7.5</v>
      </c>
      <c r="N1374" s="13">
        <f>(Table2[[#This Row],[Score Improvement]]/Table2[[#This Row],[Pre-Training Score]])</f>
        <v>0.12234910277324633</v>
      </c>
    </row>
    <row r="1375" spans="1:14" x14ac:dyDescent="0.25">
      <c r="A1375" t="s">
        <v>12933</v>
      </c>
      <c r="B1375" t="s">
        <v>12931</v>
      </c>
      <c r="C1375" t="s">
        <v>12932</v>
      </c>
      <c r="D1375" s="1">
        <v>46082</v>
      </c>
      <c r="E1375">
        <v>1</v>
      </c>
      <c r="F1375" t="s">
        <v>8948</v>
      </c>
      <c r="G1375" t="s">
        <v>39</v>
      </c>
      <c r="H1375" t="s">
        <v>21</v>
      </c>
      <c r="I1375">
        <v>500</v>
      </c>
      <c r="J1375" t="s">
        <v>12894</v>
      </c>
      <c r="K1375">
        <v>59.4</v>
      </c>
      <c r="L1375">
        <v>71.400000000000006</v>
      </c>
      <c r="M1375" s="9">
        <f>Table2[[#This Row],[Post-Training Score]]-Table2[[#This Row],[Pre-Training Score]]</f>
        <v>12.000000000000007</v>
      </c>
      <c r="N1375" s="13">
        <f>(Table2[[#This Row],[Score Improvement]]/Table2[[#This Row],[Pre-Training Score]])</f>
        <v>0.20202020202020216</v>
      </c>
    </row>
    <row r="1376" spans="1:14" x14ac:dyDescent="0.25">
      <c r="A1376" t="s">
        <v>12933</v>
      </c>
      <c r="B1376" t="s">
        <v>12931</v>
      </c>
      <c r="C1376" t="s">
        <v>12932</v>
      </c>
      <c r="D1376" s="1">
        <v>46082</v>
      </c>
      <c r="E1376">
        <v>1</v>
      </c>
      <c r="F1376" t="s">
        <v>3054</v>
      </c>
      <c r="G1376" t="s">
        <v>86</v>
      </c>
      <c r="H1376" t="s">
        <v>45</v>
      </c>
      <c r="I1376">
        <v>500</v>
      </c>
      <c r="J1376" t="s">
        <v>12894</v>
      </c>
      <c r="K1376">
        <v>60.4</v>
      </c>
      <c r="L1376">
        <v>70.8</v>
      </c>
      <c r="M1376" s="9">
        <f>Table2[[#This Row],[Post-Training Score]]-Table2[[#This Row],[Pre-Training Score]]</f>
        <v>10.399999999999999</v>
      </c>
      <c r="N1376" s="13">
        <f>(Table2[[#This Row],[Score Improvement]]/Table2[[#This Row],[Pre-Training Score]])</f>
        <v>0.17218543046357615</v>
      </c>
    </row>
    <row r="1377" spans="1:14" x14ac:dyDescent="0.25">
      <c r="A1377" t="s">
        <v>12933</v>
      </c>
      <c r="B1377" t="s">
        <v>12931</v>
      </c>
      <c r="C1377" t="s">
        <v>12932</v>
      </c>
      <c r="D1377" s="1">
        <v>46082</v>
      </c>
      <c r="E1377">
        <v>1</v>
      </c>
      <c r="F1377" t="s">
        <v>2922</v>
      </c>
      <c r="G1377" t="s">
        <v>19</v>
      </c>
      <c r="H1377" t="s">
        <v>137</v>
      </c>
      <c r="I1377">
        <v>500</v>
      </c>
      <c r="J1377" t="s">
        <v>12894</v>
      </c>
      <c r="K1377">
        <v>61.7</v>
      </c>
      <c r="L1377">
        <v>83.5</v>
      </c>
      <c r="M1377" s="9">
        <f>Table2[[#This Row],[Post-Training Score]]-Table2[[#This Row],[Pre-Training Score]]</f>
        <v>21.799999999999997</v>
      </c>
      <c r="N1377" s="13">
        <f>(Table2[[#This Row],[Score Improvement]]/Table2[[#This Row],[Pre-Training Score]])</f>
        <v>0.35332252836304695</v>
      </c>
    </row>
    <row r="1378" spans="1:14" x14ac:dyDescent="0.25">
      <c r="A1378" t="s">
        <v>12933</v>
      </c>
      <c r="B1378" t="s">
        <v>12931</v>
      </c>
      <c r="C1378" t="s">
        <v>12932</v>
      </c>
      <c r="D1378" s="1">
        <v>46082</v>
      </c>
      <c r="E1378">
        <v>1</v>
      </c>
      <c r="F1378" t="s">
        <v>7340</v>
      </c>
      <c r="G1378" t="s">
        <v>30</v>
      </c>
      <c r="H1378" t="s">
        <v>137</v>
      </c>
      <c r="I1378">
        <v>500</v>
      </c>
      <c r="J1378" t="s">
        <v>12894</v>
      </c>
      <c r="K1378">
        <v>57.9</v>
      </c>
      <c r="L1378">
        <v>84.6</v>
      </c>
      <c r="M1378" s="9">
        <f>Table2[[#This Row],[Post-Training Score]]-Table2[[#This Row],[Pre-Training Score]]</f>
        <v>26.699999999999996</v>
      </c>
      <c r="N1378" s="13">
        <f>(Table2[[#This Row],[Score Improvement]]/Table2[[#This Row],[Pre-Training Score]])</f>
        <v>0.46113989637305691</v>
      </c>
    </row>
    <row r="1379" spans="1:14" x14ac:dyDescent="0.25">
      <c r="A1379" t="s">
        <v>12933</v>
      </c>
      <c r="B1379" t="s">
        <v>12931</v>
      </c>
      <c r="C1379" t="s">
        <v>12932</v>
      </c>
      <c r="D1379" s="1">
        <v>46082</v>
      </c>
      <c r="E1379">
        <v>1</v>
      </c>
      <c r="F1379" t="s">
        <v>7493</v>
      </c>
      <c r="G1379" t="s">
        <v>100</v>
      </c>
      <c r="H1379" t="s">
        <v>61</v>
      </c>
      <c r="I1379">
        <v>500</v>
      </c>
      <c r="J1379" t="s">
        <v>12894</v>
      </c>
      <c r="K1379">
        <v>71</v>
      </c>
      <c r="L1379">
        <v>89.6</v>
      </c>
      <c r="M1379" s="9">
        <f>Table2[[#This Row],[Post-Training Score]]-Table2[[#This Row],[Pre-Training Score]]</f>
        <v>18.599999999999994</v>
      </c>
      <c r="N1379" s="13">
        <f>(Table2[[#This Row],[Score Improvement]]/Table2[[#This Row],[Pre-Training Score]])</f>
        <v>0.26197183098591542</v>
      </c>
    </row>
    <row r="1380" spans="1:14" x14ac:dyDescent="0.25">
      <c r="A1380" t="s">
        <v>12933</v>
      </c>
      <c r="B1380" t="s">
        <v>12931</v>
      </c>
      <c r="C1380" t="s">
        <v>12932</v>
      </c>
      <c r="D1380" s="1">
        <v>46082</v>
      </c>
      <c r="E1380">
        <v>1</v>
      </c>
      <c r="F1380" t="s">
        <v>11248</v>
      </c>
      <c r="G1380" t="s">
        <v>69</v>
      </c>
      <c r="H1380" t="s">
        <v>45</v>
      </c>
      <c r="I1380">
        <v>500</v>
      </c>
      <c r="J1380" t="s">
        <v>12894</v>
      </c>
      <c r="K1380">
        <v>64.099999999999994</v>
      </c>
      <c r="L1380">
        <v>91</v>
      </c>
      <c r="M1380" s="9">
        <f>Table2[[#This Row],[Post-Training Score]]-Table2[[#This Row],[Pre-Training Score]]</f>
        <v>26.900000000000006</v>
      </c>
      <c r="N1380" s="13">
        <f>(Table2[[#This Row],[Score Improvement]]/Table2[[#This Row],[Pre-Training Score]])</f>
        <v>0.41965678627145098</v>
      </c>
    </row>
    <row r="1381" spans="1:14" x14ac:dyDescent="0.25">
      <c r="A1381" t="s">
        <v>12934</v>
      </c>
      <c r="B1381" t="s">
        <v>12935</v>
      </c>
      <c r="C1381" t="s">
        <v>100</v>
      </c>
      <c r="D1381" s="1">
        <v>45839</v>
      </c>
      <c r="E1381">
        <v>1</v>
      </c>
      <c r="F1381" t="s">
        <v>10970</v>
      </c>
      <c r="G1381" t="s">
        <v>69</v>
      </c>
      <c r="H1381" t="s">
        <v>45</v>
      </c>
      <c r="I1381">
        <v>900</v>
      </c>
      <c r="J1381" t="s">
        <v>12894</v>
      </c>
      <c r="K1381">
        <v>72.5</v>
      </c>
      <c r="L1381">
        <v>97</v>
      </c>
      <c r="M1381" s="9">
        <f>Table2[[#This Row],[Post-Training Score]]-Table2[[#This Row],[Pre-Training Score]]</f>
        <v>24.5</v>
      </c>
      <c r="N1381" s="13">
        <f>(Table2[[#This Row],[Score Improvement]]/Table2[[#This Row],[Pre-Training Score]])</f>
        <v>0.33793103448275863</v>
      </c>
    </row>
    <row r="1382" spans="1:14" x14ac:dyDescent="0.25">
      <c r="A1382" t="s">
        <v>12934</v>
      </c>
      <c r="B1382" t="s">
        <v>12935</v>
      </c>
      <c r="C1382" t="s">
        <v>100</v>
      </c>
      <c r="D1382" s="1">
        <v>45839</v>
      </c>
      <c r="E1382">
        <v>1</v>
      </c>
      <c r="F1382" t="s">
        <v>7112</v>
      </c>
      <c r="G1382" t="s">
        <v>39</v>
      </c>
      <c r="H1382" t="s">
        <v>21</v>
      </c>
      <c r="I1382">
        <v>900</v>
      </c>
      <c r="J1382" t="s">
        <v>12894</v>
      </c>
      <c r="K1382">
        <v>68</v>
      </c>
      <c r="L1382">
        <v>77.2</v>
      </c>
      <c r="M1382" s="9">
        <f>Table2[[#This Row],[Post-Training Score]]-Table2[[#This Row],[Pre-Training Score]]</f>
        <v>9.2000000000000028</v>
      </c>
      <c r="N1382" s="13">
        <f>(Table2[[#This Row],[Score Improvement]]/Table2[[#This Row],[Pre-Training Score]])</f>
        <v>0.13529411764705887</v>
      </c>
    </row>
    <row r="1383" spans="1:14" x14ac:dyDescent="0.25">
      <c r="A1383" t="s">
        <v>12934</v>
      </c>
      <c r="B1383" t="s">
        <v>12935</v>
      </c>
      <c r="C1383" t="s">
        <v>100</v>
      </c>
      <c r="D1383" s="1">
        <v>45839</v>
      </c>
      <c r="E1383">
        <v>1</v>
      </c>
      <c r="F1383" t="s">
        <v>8798</v>
      </c>
      <c r="G1383" t="s">
        <v>73</v>
      </c>
      <c r="H1383" t="s">
        <v>21</v>
      </c>
      <c r="I1383">
        <v>900</v>
      </c>
      <c r="J1383" t="s">
        <v>12894</v>
      </c>
      <c r="K1383">
        <v>53.1</v>
      </c>
      <c r="L1383">
        <v>67.2</v>
      </c>
      <c r="M1383" s="9">
        <f>Table2[[#This Row],[Post-Training Score]]-Table2[[#This Row],[Pre-Training Score]]</f>
        <v>14.100000000000001</v>
      </c>
      <c r="N1383" s="13">
        <f>(Table2[[#This Row],[Score Improvement]]/Table2[[#This Row],[Pre-Training Score]])</f>
        <v>0.2655367231638418</v>
      </c>
    </row>
    <row r="1384" spans="1:14" x14ac:dyDescent="0.25">
      <c r="A1384" t="s">
        <v>12934</v>
      </c>
      <c r="B1384" t="s">
        <v>12935</v>
      </c>
      <c r="C1384" t="s">
        <v>100</v>
      </c>
      <c r="D1384" s="1">
        <v>45839</v>
      </c>
      <c r="E1384">
        <v>1</v>
      </c>
      <c r="F1384" t="s">
        <v>9351</v>
      </c>
      <c r="G1384" t="s">
        <v>136</v>
      </c>
      <c r="H1384" t="s">
        <v>32</v>
      </c>
      <c r="I1384">
        <v>900</v>
      </c>
      <c r="J1384" t="s">
        <v>12894</v>
      </c>
      <c r="K1384">
        <v>45.5</v>
      </c>
      <c r="L1384">
        <v>74.8</v>
      </c>
      <c r="M1384" s="9">
        <f>Table2[[#This Row],[Post-Training Score]]-Table2[[#This Row],[Pre-Training Score]]</f>
        <v>29.299999999999997</v>
      </c>
      <c r="N1384" s="13">
        <f>(Table2[[#This Row],[Score Improvement]]/Table2[[#This Row],[Pre-Training Score]])</f>
        <v>0.64395604395604389</v>
      </c>
    </row>
    <row r="1385" spans="1:14" x14ac:dyDescent="0.25">
      <c r="A1385" t="s">
        <v>12934</v>
      </c>
      <c r="B1385" t="s">
        <v>12935</v>
      </c>
      <c r="C1385" t="s">
        <v>100</v>
      </c>
      <c r="D1385" s="1">
        <v>45839</v>
      </c>
      <c r="E1385">
        <v>1</v>
      </c>
      <c r="F1385" t="s">
        <v>7618</v>
      </c>
      <c r="G1385" t="s">
        <v>19</v>
      </c>
      <c r="H1385" t="s">
        <v>137</v>
      </c>
      <c r="I1385">
        <v>900</v>
      </c>
      <c r="J1385" t="s">
        <v>12894</v>
      </c>
      <c r="K1385">
        <v>58.7</v>
      </c>
      <c r="L1385">
        <v>73.400000000000006</v>
      </c>
      <c r="M1385" s="9">
        <f>Table2[[#This Row],[Post-Training Score]]-Table2[[#This Row],[Pre-Training Score]]</f>
        <v>14.700000000000003</v>
      </c>
      <c r="N1385" s="13">
        <f>(Table2[[#This Row],[Score Improvement]]/Table2[[#This Row],[Pre-Training Score]])</f>
        <v>0.25042589437819424</v>
      </c>
    </row>
    <row r="1386" spans="1:14" x14ac:dyDescent="0.25">
      <c r="A1386" t="s">
        <v>12934</v>
      </c>
      <c r="B1386" t="s">
        <v>12935</v>
      </c>
      <c r="C1386" t="s">
        <v>100</v>
      </c>
      <c r="D1386" s="1">
        <v>45839</v>
      </c>
      <c r="E1386">
        <v>1</v>
      </c>
      <c r="F1386" t="s">
        <v>3451</v>
      </c>
      <c r="G1386" t="s">
        <v>79</v>
      </c>
      <c r="H1386" t="s">
        <v>61</v>
      </c>
      <c r="I1386">
        <v>900</v>
      </c>
      <c r="J1386" t="s">
        <v>12894</v>
      </c>
      <c r="K1386">
        <v>51.3</v>
      </c>
      <c r="L1386">
        <v>70.599999999999994</v>
      </c>
      <c r="M1386" s="9">
        <f>Table2[[#This Row],[Post-Training Score]]-Table2[[#This Row],[Pre-Training Score]]</f>
        <v>19.299999999999997</v>
      </c>
      <c r="N1386" s="13">
        <f>(Table2[[#This Row],[Score Improvement]]/Table2[[#This Row],[Pre-Training Score]])</f>
        <v>0.37621832358674462</v>
      </c>
    </row>
    <row r="1387" spans="1:14" x14ac:dyDescent="0.25">
      <c r="A1387" t="s">
        <v>12934</v>
      </c>
      <c r="B1387" t="s">
        <v>12935</v>
      </c>
      <c r="C1387" t="s">
        <v>100</v>
      </c>
      <c r="D1387" s="1">
        <v>45839</v>
      </c>
      <c r="E1387">
        <v>1</v>
      </c>
      <c r="F1387" t="s">
        <v>2982</v>
      </c>
      <c r="G1387" t="s">
        <v>69</v>
      </c>
      <c r="H1387" t="s">
        <v>45</v>
      </c>
      <c r="I1387">
        <v>900</v>
      </c>
      <c r="J1387" t="s">
        <v>12894</v>
      </c>
      <c r="K1387">
        <v>40.799999999999997</v>
      </c>
      <c r="L1387">
        <v>61.8</v>
      </c>
      <c r="M1387" s="9">
        <f>Table2[[#This Row],[Post-Training Score]]-Table2[[#This Row],[Pre-Training Score]]</f>
        <v>21</v>
      </c>
      <c r="N1387" s="13">
        <f>(Table2[[#This Row],[Score Improvement]]/Table2[[#This Row],[Pre-Training Score]])</f>
        <v>0.51470588235294124</v>
      </c>
    </row>
    <row r="1388" spans="1:14" x14ac:dyDescent="0.25">
      <c r="A1388" t="s">
        <v>12934</v>
      </c>
      <c r="B1388" t="s">
        <v>12935</v>
      </c>
      <c r="C1388" t="s">
        <v>100</v>
      </c>
      <c r="D1388" s="1">
        <v>45839</v>
      </c>
      <c r="E1388">
        <v>1</v>
      </c>
      <c r="F1388" t="s">
        <v>8260</v>
      </c>
      <c r="G1388" t="s">
        <v>30</v>
      </c>
      <c r="H1388" t="s">
        <v>137</v>
      </c>
      <c r="I1388">
        <v>900</v>
      </c>
      <c r="J1388" t="s">
        <v>12895</v>
      </c>
      <c r="M1388" s="9">
        <f>Table2[[#This Row],[Post-Training Score]]-Table2[[#This Row],[Pre-Training Score]]</f>
        <v>0</v>
      </c>
      <c r="N1388" s="13" t="e">
        <f>(Table2[[#This Row],[Score Improvement]]/Table2[[#This Row],[Pre-Training Score]])</f>
        <v>#DIV/0!</v>
      </c>
    </row>
    <row r="1389" spans="1:14" x14ac:dyDescent="0.25">
      <c r="A1389" t="s">
        <v>12934</v>
      </c>
      <c r="B1389" t="s">
        <v>12935</v>
      </c>
      <c r="C1389" t="s">
        <v>100</v>
      </c>
      <c r="D1389" s="1">
        <v>45839</v>
      </c>
      <c r="E1389">
        <v>1</v>
      </c>
      <c r="F1389" t="s">
        <v>5029</v>
      </c>
      <c r="G1389" t="s">
        <v>19</v>
      </c>
      <c r="H1389" t="s">
        <v>21</v>
      </c>
      <c r="I1389">
        <v>900</v>
      </c>
      <c r="J1389" t="s">
        <v>12894</v>
      </c>
      <c r="K1389">
        <v>48.6</v>
      </c>
      <c r="L1389">
        <v>81.2</v>
      </c>
      <c r="M1389" s="9">
        <f>Table2[[#This Row],[Post-Training Score]]-Table2[[#This Row],[Pre-Training Score]]</f>
        <v>32.6</v>
      </c>
      <c r="N1389" s="13">
        <f>(Table2[[#This Row],[Score Improvement]]/Table2[[#This Row],[Pre-Training Score]])</f>
        <v>0.67078189300411528</v>
      </c>
    </row>
    <row r="1390" spans="1:14" x14ac:dyDescent="0.25">
      <c r="A1390" t="s">
        <v>12934</v>
      </c>
      <c r="B1390" t="s">
        <v>12935</v>
      </c>
      <c r="C1390" t="s">
        <v>100</v>
      </c>
      <c r="D1390" s="1">
        <v>45839</v>
      </c>
      <c r="E1390">
        <v>1</v>
      </c>
      <c r="F1390" t="s">
        <v>6756</v>
      </c>
      <c r="G1390" t="s">
        <v>79</v>
      </c>
      <c r="H1390" t="s">
        <v>61</v>
      </c>
      <c r="I1390">
        <v>900</v>
      </c>
      <c r="J1390" t="s">
        <v>12894</v>
      </c>
      <c r="K1390">
        <v>46.3</v>
      </c>
      <c r="L1390">
        <v>63.2</v>
      </c>
      <c r="M1390" s="9">
        <f>Table2[[#This Row],[Post-Training Score]]-Table2[[#This Row],[Pre-Training Score]]</f>
        <v>16.900000000000006</v>
      </c>
      <c r="N1390" s="13">
        <f>(Table2[[#This Row],[Score Improvement]]/Table2[[#This Row],[Pre-Training Score]])</f>
        <v>0.36501079913606926</v>
      </c>
    </row>
    <row r="1391" spans="1:14" x14ac:dyDescent="0.25">
      <c r="A1391" t="s">
        <v>12934</v>
      </c>
      <c r="B1391" t="s">
        <v>12935</v>
      </c>
      <c r="C1391" t="s">
        <v>100</v>
      </c>
      <c r="D1391" s="1">
        <v>45839</v>
      </c>
      <c r="E1391">
        <v>1</v>
      </c>
      <c r="F1391" t="s">
        <v>11131</v>
      </c>
      <c r="G1391" t="s">
        <v>86</v>
      </c>
      <c r="H1391" t="s">
        <v>21</v>
      </c>
      <c r="I1391">
        <v>900</v>
      </c>
      <c r="J1391" t="s">
        <v>12894</v>
      </c>
      <c r="K1391">
        <v>55.3</v>
      </c>
      <c r="L1391">
        <v>81.099999999999994</v>
      </c>
      <c r="M1391" s="9">
        <f>Table2[[#This Row],[Post-Training Score]]-Table2[[#This Row],[Pre-Training Score]]</f>
        <v>25.799999999999997</v>
      </c>
      <c r="N1391" s="13">
        <f>(Table2[[#This Row],[Score Improvement]]/Table2[[#This Row],[Pre-Training Score]])</f>
        <v>0.46654611211573233</v>
      </c>
    </row>
    <row r="1392" spans="1:14" x14ac:dyDescent="0.25">
      <c r="A1392" t="s">
        <v>12934</v>
      </c>
      <c r="B1392" t="s">
        <v>12935</v>
      </c>
      <c r="C1392" t="s">
        <v>100</v>
      </c>
      <c r="D1392" s="1">
        <v>45839</v>
      </c>
      <c r="E1392">
        <v>1</v>
      </c>
      <c r="F1392" t="s">
        <v>10152</v>
      </c>
      <c r="G1392" t="s">
        <v>136</v>
      </c>
      <c r="H1392" t="s">
        <v>45</v>
      </c>
      <c r="I1392">
        <v>900</v>
      </c>
      <c r="J1392" t="s">
        <v>12895</v>
      </c>
      <c r="M1392" s="9">
        <f>Table2[[#This Row],[Post-Training Score]]-Table2[[#This Row],[Pre-Training Score]]</f>
        <v>0</v>
      </c>
      <c r="N1392" s="13" t="e">
        <f>(Table2[[#This Row],[Score Improvement]]/Table2[[#This Row],[Pre-Training Score]])</f>
        <v>#DIV/0!</v>
      </c>
    </row>
    <row r="1393" spans="1:14" x14ac:dyDescent="0.25">
      <c r="A1393" t="s">
        <v>12934</v>
      </c>
      <c r="B1393" t="s">
        <v>12935</v>
      </c>
      <c r="C1393" t="s">
        <v>100</v>
      </c>
      <c r="D1393" s="1">
        <v>45839</v>
      </c>
      <c r="E1393">
        <v>1</v>
      </c>
      <c r="F1393" t="s">
        <v>8217</v>
      </c>
      <c r="G1393" t="s">
        <v>30</v>
      </c>
      <c r="H1393" t="s">
        <v>61</v>
      </c>
      <c r="I1393">
        <v>900</v>
      </c>
      <c r="J1393" t="s">
        <v>12894</v>
      </c>
      <c r="K1393">
        <v>42.8</v>
      </c>
      <c r="L1393">
        <v>67.900000000000006</v>
      </c>
      <c r="M1393" s="9">
        <f>Table2[[#This Row],[Post-Training Score]]-Table2[[#This Row],[Pre-Training Score]]</f>
        <v>25.100000000000009</v>
      </c>
      <c r="N1393" s="13">
        <f>(Table2[[#This Row],[Score Improvement]]/Table2[[#This Row],[Pre-Training Score]])</f>
        <v>0.58644859813084138</v>
      </c>
    </row>
    <row r="1394" spans="1:14" x14ac:dyDescent="0.25">
      <c r="A1394" t="s">
        <v>12934</v>
      </c>
      <c r="B1394" t="s">
        <v>12935</v>
      </c>
      <c r="C1394" t="s">
        <v>100</v>
      </c>
      <c r="D1394" s="1">
        <v>45839</v>
      </c>
      <c r="E1394">
        <v>1</v>
      </c>
      <c r="F1394" t="s">
        <v>6038</v>
      </c>
      <c r="G1394" t="s">
        <v>43</v>
      </c>
      <c r="H1394" t="s">
        <v>61</v>
      </c>
      <c r="I1394">
        <v>900</v>
      </c>
      <c r="J1394" t="s">
        <v>12895</v>
      </c>
      <c r="M1394" s="9">
        <f>Table2[[#This Row],[Post-Training Score]]-Table2[[#This Row],[Pre-Training Score]]</f>
        <v>0</v>
      </c>
      <c r="N1394" s="13" t="e">
        <f>(Table2[[#This Row],[Score Improvement]]/Table2[[#This Row],[Pre-Training Score]])</f>
        <v>#DIV/0!</v>
      </c>
    </row>
    <row r="1395" spans="1:14" x14ac:dyDescent="0.25">
      <c r="A1395" t="s">
        <v>12934</v>
      </c>
      <c r="B1395" t="s">
        <v>12935</v>
      </c>
      <c r="C1395" t="s">
        <v>100</v>
      </c>
      <c r="D1395" s="1">
        <v>45839</v>
      </c>
      <c r="E1395">
        <v>1</v>
      </c>
      <c r="F1395" t="s">
        <v>11038</v>
      </c>
      <c r="G1395" t="s">
        <v>121</v>
      </c>
      <c r="H1395" t="s">
        <v>21</v>
      </c>
      <c r="I1395">
        <v>900</v>
      </c>
      <c r="J1395" t="s">
        <v>12894</v>
      </c>
      <c r="K1395">
        <v>43.3</v>
      </c>
      <c r="L1395">
        <v>76.900000000000006</v>
      </c>
      <c r="M1395" s="9">
        <f>Table2[[#This Row],[Post-Training Score]]-Table2[[#This Row],[Pre-Training Score]]</f>
        <v>33.600000000000009</v>
      </c>
      <c r="N1395" s="13">
        <f>(Table2[[#This Row],[Score Improvement]]/Table2[[#This Row],[Pre-Training Score]])</f>
        <v>0.7759815242494229</v>
      </c>
    </row>
    <row r="1396" spans="1:14" x14ac:dyDescent="0.25">
      <c r="A1396" t="s">
        <v>12934</v>
      </c>
      <c r="B1396" t="s">
        <v>12935</v>
      </c>
      <c r="C1396" t="s">
        <v>100</v>
      </c>
      <c r="D1396" s="1">
        <v>45839</v>
      </c>
      <c r="E1396">
        <v>1</v>
      </c>
      <c r="F1396" t="s">
        <v>739</v>
      </c>
      <c r="G1396" t="s">
        <v>121</v>
      </c>
      <c r="H1396" t="s">
        <v>45</v>
      </c>
      <c r="I1396">
        <v>900</v>
      </c>
      <c r="J1396" t="s">
        <v>12894</v>
      </c>
      <c r="K1396">
        <v>73.099999999999994</v>
      </c>
      <c r="L1396">
        <v>96.4</v>
      </c>
      <c r="M1396" s="9">
        <f>Table2[[#This Row],[Post-Training Score]]-Table2[[#This Row],[Pre-Training Score]]</f>
        <v>23.300000000000011</v>
      </c>
      <c r="N1396" s="13">
        <f>(Table2[[#This Row],[Score Improvement]]/Table2[[#This Row],[Pre-Training Score]])</f>
        <v>0.31874145006839966</v>
      </c>
    </row>
    <row r="1397" spans="1:14" x14ac:dyDescent="0.25">
      <c r="A1397" t="s">
        <v>12934</v>
      </c>
      <c r="B1397" t="s">
        <v>12935</v>
      </c>
      <c r="C1397" t="s">
        <v>100</v>
      </c>
      <c r="D1397" s="1">
        <v>45839</v>
      </c>
      <c r="E1397">
        <v>1</v>
      </c>
      <c r="F1397" t="s">
        <v>3109</v>
      </c>
      <c r="G1397" t="s">
        <v>136</v>
      </c>
      <c r="H1397" t="s">
        <v>21</v>
      </c>
      <c r="I1397">
        <v>900</v>
      </c>
      <c r="J1397" t="s">
        <v>12894</v>
      </c>
      <c r="K1397">
        <v>55.3</v>
      </c>
      <c r="L1397">
        <v>62.1</v>
      </c>
      <c r="M1397" s="9">
        <f>Table2[[#This Row],[Post-Training Score]]-Table2[[#This Row],[Pre-Training Score]]</f>
        <v>6.8000000000000043</v>
      </c>
      <c r="N1397" s="13">
        <f>(Table2[[#This Row],[Score Improvement]]/Table2[[#This Row],[Pre-Training Score]])</f>
        <v>0.1229656419529838</v>
      </c>
    </row>
    <row r="1398" spans="1:14" x14ac:dyDescent="0.25">
      <c r="A1398" t="s">
        <v>12934</v>
      </c>
      <c r="B1398" t="s">
        <v>12935</v>
      </c>
      <c r="C1398" t="s">
        <v>100</v>
      </c>
      <c r="D1398" s="1">
        <v>45839</v>
      </c>
      <c r="E1398">
        <v>1</v>
      </c>
      <c r="F1398" t="s">
        <v>1470</v>
      </c>
      <c r="G1398" t="s">
        <v>39</v>
      </c>
      <c r="H1398" t="s">
        <v>61</v>
      </c>
      <c r="I1398">
        <v>900</v>
      </c>
      <c r="J1398" t="s">
        <v>12894</v>
      </c>
      <c r="K1398">
        <v>60.1</v>
      </c>
      <c r="L1398">
        <v>72.2</v>
      </c>
      <c r="M1398" s="9">
        <f>Table2[[#This Row],[Post-Training Score]]-Table2[[#This Row],[Pre-Training Score]]</f>
        <v>12.100000000000001</v>
      </c>
      <c r="N1398" s="13">
        <f>(Table2[[#This Row],[Score Improvement]]/Table2[[#This Row],[Pre-Training Score]])</f>
        <v>0.20133111480865226</v>
      </c>
    </row>
    <row r="1399" spans="1:14" x14ac:dyDescent="0.25">
      <c r="A1399" t="s">
        <v>12934</v>
      </c>
      <c r="B1399" t="s">
        <v>12935</v>
      </c>
      <c r="C1399" t="s">
        <v>100</v>
      </c>
      <c r="D1399" s="1">
        <v>45839</v>
      </c>
      <c r="E1399">
        <v>1</v>
      </c>
      <c r="F1399" t="s">
        <v>7256</v>
      </c>
      <c r="G1399" t="s">
        <v>43</v>
      </c>
      <c r="H1399" t="s">
        <v>61</v>
      </c>
      <c r="I1399">
        <v>900</v>
      </c>
      <c r="J1399" t="s">
        <v>12894</v>
      </c>
      <c r="K1399">
        <v>44.8</v>
      </c>
      <c r="L1399">
        <v>55.6</v>
      </c>
      <c r="M1399" s="9">
        <f>Table2[[#This Row],[Post-Training Score]]-Table2[[#This Row],[Pre-Training Score]]</f>
        <v>10.800000000000004</v>
      </c>
      <c r="N1399" s="13">
        <f>(Table2[[#This Row],[Score Improvement]]/Table2[[#This Row],[Pre-Training Score]])</f>
        <v>0.24107142857142869</v>
      </c>
    </row>
    <row r="1400" spans="1:14" x14ac:dyDescent="0.25">
      <c r="A1400" t="s">
        <v>12936</v>
      </c>
      <c r="B1400" t="s">
        <v>12935</v>
      </c>
      <c r="C1400" t="s">
        <v>100</v>
      </c>
      <c r="D1400" s="1">
        <v>45537</v>
      </c>
      <c r="E1400">
        <v>1</v>
      </c>
      <c r="F1400" t="s">
        <v>7457</v>
      </c>
      <c r="G1400" t="s">
        <v>69</v>
      </c>
      <c r="H1400" t="s">
        <v>32</v>
      </c>
      <c r="I1400">
        <v>900</v>
      </c>
      <c r="J1400" t="s">
        <v>12894</v>
      </c>
      <c r="K1400">
        <v>61.8</v>
      </c>
      <c r="L1400">
        <v>96.1</v>
      </c>
      <c r="M1400" s="9">
        <f>Table2[[#This Row],[Post-Training Score]]-Table2[[#This Row],[Pre-Training Score]]</f>
        <v>34.299999999999997</v>
      </c>
      <c r="N1400" s="13">
        <f>(Table2[[#This Row],[Score Improvement]]/Table2[[#This Row],[Pre-Training Score]])</f>
        <v>0.55501618122977348</v>
      </c>
    </row>
    <row r="1401" spans="1:14" x14ac:dyDescent="0.25">
      <c r="A1401" t="s">
        <v>12936</v>
      </c>
      <c r="B1401" t="s">
        <v>12935</v>
      </c>
      <c r="C1401" t="s">
        <v>100</v>
      </c>
      <c r="D1401" s="1">
        <v>45537</v>
      </c>
      <c r="E1401">
        <v>1</v>
      </c>
      <c r="F1401" t="s">
        <v>5779</v>
      </c>
      <c r="G1401" t="s">
        <v>19</v>
      </c>
      <c r="H1401" t="s">
        <v>145</v>
      </c>
      <c r="I1401">
        <v>900</v>
      </c>
      <c r="J1401" t="s">
        <v>12894</v>
      </c>
      <c r="K1401">
        <v>64</v>
      </c>
      <c r="L1401">
        <v>71.099999999999994</v>
      </c>
      <c r="M1401" s="9">
        <f>Table2[[#This Row],[Post-Training Score]]-Table2[[#This Row],[Pre-Training Score]]</f>
        <v>7.0999999999999943</v>
      </c>
      <c r="N1401" s="13">
        <f>(Table2[[#This Row],[Score Improvement]]/Table2[[#This Row],[Pre-Training Score]])</f>
        <v>0.11093749999999991</v>
      </c>
    </row>
    <row r="1402" spans="1:14" x14ac:dyDescent="0.25">
      <c r="A1402" t="s">
        <v>12936</v>
      </c>
      <c r="B1402" t="s">
        <v>12935</v>
      </c>
      <c r="C1402" t="s">
        <v>100</v>
      </c>
      <c r="D1402" s="1">
        <v>45537</v>
      </c>
      <c r="E1402">
        <v>1</v>
      </c>
      <c r="F1402" t="s">
        <v>1359</v>
      </c>
      <c r="G1402" t="s">
        <v>79</v>
      </c>
      <c r="H1402" t="s">
        <v>32</v>
      </c>
      <c r="I1402">
        <v>900</v>
      </c>
      <c r="J1402" t="s">
        <v>12894</v>
      </c>
      <c r="K1402">
        <v>63.4</v>
      </c>
      <c r="L1402">
        <v>89.1</v>
      </c>
      <c r="M1402" s="9">
        <f>Table2[[#This Row],[Post-Training Score]]-Table2[[#This Row],[Pre-Training Score]]</f>
        <v>25.699999999999996</v>
      </c>
      <c r="N1402" s="13">
        <f>(Table2[[#This Row],[Score Improvement]]/Table2[[#This Row],[Pre-Training Score]])</f>
        <v>0.40536277602523652</v>
      </c>
    </row>
    <row r="1403" spans="1:14" x14ac:dyDescent="0.25">
      <c r="A1403" t="s">
        <v>12936</v>
      </c>
      <c r="B1403" t="s">
        <v>12935</v>
      </c>
      <c r="C1403" t="s">
        <v>100</v>
      </c>
      <c r="D1403" s="1">
        <v>45537</v>
      </c>
      <c r="E1403">
        <v>1</v>
      </c>
      <c r="F1403" t="s">
        <v>2171</v>
      </c>
      <c r="G1403" t="s">
        <v>73</v>
      </c>
      <c r="H1403" t="s">
        <v>61</v>
      </c>
      <c r="I1403">
        <v>900</v>
      </c>
      <c r="J1403" t="s">
        <v>12894</v>
      </c>
      <c r="K1403">
        <v>43.9</v>
      </c>
      <c r="L1403">
        <v>55.9</v>
      </c>
      <c r="M1403" s="9">
        <f>Table2[[#This Row],[Post-Training Score]]-Table2[[#This Row],[Pre-Training Score]]</f>
        <v>12</v>
      </c>
      <c r="N1403" s="13">
        <f>(Table2[[#This Row],[Score Improvement]]/Table2[[#This Row],[Pre-Training Score]])</f>
        <v>0.27334851936218679</v>
      </c>
    </row>
    <row r="1404" spans="1:14" x14ac:dyDescent="0.25">
      <c r="A1404" t="s">
        <v>12936</v>
      </c>
      <c r="B1404" t="s">
        <v>12935</v>
      </c>
      <c r="C1404" t="s">
        <v>100</v>
      </c>
      <c r="D1404" s="1">
        <v>45537</v>
      </c>
      <c r="E1404">
        <v>1</v>
      </c>
      <c r="F1404" t="s">
        <v>10161</v>
      </c>
      <c r="G1404" t="s">
        <v>30</v>
      </c>
      <c r="H1404" t="s">
        <v>61</v>
      </c>
      <c r="I1404">
        <v>900</v>
      </c>
      <c r="J1404" t="s">
        <v>12894</v>
      </c>
      <c r="K1404">
        <v>59.2</v>
      </c>
      <c r="L1404">
        <v>80.599999999999994</v>
      </c>
      <c r="M1404" s="9">
        <f>Table2[[#This Row],[Post-Training Score]]-Table2[[#This Row],[Pre-Training Score]]</f>
        <v>21.399999999999991</v>
      </c>
      <c r="N1404" s="13">
        <f>(Table2[[#This Row],[Score Improvement]]/Table2[[#This Row],[Pre-Training Score]])</f>
        <v>0.36148648648648635</v>
      </c>
    </row>
    <row r="1405" spans="1:14" x14ac:dyDescent="0.25">
      <c r="A1405" t="s">
        <v>12936</v>
      </c>
      <c r="B1405" t="s">
        <v>12935</v>
      </c>
      <c r="C1405" t="s">
        <v>100</v>
      </c>
      <c r="D1405" s="1">
        <v>45537</v>
      </c>
      <c r="E1405">
        <v>1</v>
      </c>
      <c r="F1405" t="s">
        <v>4932</v>
      </c>
      <c r="G1405" t="s">
        <v>79</v>
      </c>
      <c r="H1405" t="s">
        <v>45</v>
      </c>
      <c r="I1405">
        <v>900</v>
      </c>
      <c r="J1405" t="s">
        <v>12894</v>
      </c>
      <c r="K1405">
        <v>74.900000000000006</v>
      </c>
      <c r="L1405">
        <v>88.3</v>
      </c>
      <c r="M1405" s="9">
        <f>Table2[[#This Row],[Post-Training Score]]-Table2[[#This Row],[Pre-Training Score]]</f>
        <v>13.399999999999991</v>
      </c>
      <c r="N1405" s="13">
        <f>(Table2[[#This Row],[Score Improvement]]/Table2[[#This Row],[Pre-Training Score]])</f>
        <v>0.17890520694258999</v>
      </c>
    </row>
    <row r="1406" spans="1:14" x14ac:dyDescent="0.25">
      <c r="A1406" t="s">
        <v>12936</v>
      </c>
      <c r="B1406" t="s">
        <v>12935</v>
      </c>
      <c r="C1406" t="s">
        <v>100</v>
      </c>
      <c r="D1406" s="1">
        <v>45537</v>
      </c>
      <c r="E1406">
        <v>1</v>
      </c>
      <c r="F1406" t="s">
        <v>2996</v>
      </c>
      <c r="G1406" t="s">
        <v>73</v>
      </c>
      <c r="H1406" t="s">
        <v>21</v>
      </c>
      <c r="I1406">
        <v>900</v>
      </c>
      <c r="J1406" t="s">
        <v>12894</v>
      </c>
      <c r="K1406">
        <v>60.4</v>
      </c>
      <c r="L1406">
        <v>78.7</v>
      </c>
      <c r="M1406" s="9">
        <f>Table2[[#This Row],[Post-Training Score]]-Table2[[#This Row],[Pre-Training Score]]</f>
        <v>18.300000000000004</v>
      </c>
      <c r="N1406" s="13">
        <f>(Table2[[#This Row],[Score Improvement]]/Table2[[#This Row],[Pre-Training Score]])</f>
        <v>0.30298013245033123</v>
      </c>
    </row>
    <row r="1407" spans="1:14" x14ac:dyDescent="0.25">
      <c r="A1407" t="s">
        <v>12936</v>
      </c>
      <c r="B1407" t="s">
        <v>12935</v>
      </c>
      <c r="C1407" t="s">
        <v>100</v>
      </c>
      <c r="D1407" s="1">
        <v>45537</v>
      </c>
      <c r="E1407">
        <v>1</v>
      </c>
      <c r="F1407" t="s">
        <v>1888</v>
      </c>
      <c r="G1407" t="s">
        <v>79</v>
      </c>
      <c r="H1407" t="s">
        <v>32</v>
      </c>
      <c r="I1407">
        <v>900</v>
      </c>
      <c r="J1407" t="s">
        <v>12894</v>
      </c>
      <c r="K1407">
        <v>64.099999999999994</v>
      </c>
      <c r="L1407">
        <v>89.5</v>
      </c>
      <c r="M1407" s="9">
        <f>Table2[[#This Row],[Post-Training Score]]-Table2[[#This Row],[Pre-Training Score]]</f>
        <v>25.400000000000006</v>
      </c>
      <c r="N1407" s="13">
        <f>(Table2[[#This Row],[Score Improvement]]/Table2[[#This Row],[Pre-Training Score]])</f>
        <v>0.3962558502340095</v>
      </c>
    </row>
    <row r="1408" spans="1:14" x14ac:dyDescent="0.25">
      <c r="A1408" t="s">
        <v>12936</v>
      </c>
      <c r="B1408" t="s">
        <v>12935</v>
      </c>
      <c r="C1408" t="s">
        <v>100</v>
      </c>
      <c r="D1408" s="1">
        <v>45537</v>
      </c>
      <c r="E1408">
        <v>1</v>
      </c>
      <c r="F1408" t="s">
        <v>2342</v>
      </c>
      <c r="G1408" t="s">
        <v>73</v>
      </c>
      <c r="H1408" t="s">
        <v>61</v>
      </c>
      <c r="I1408">
        <v>900</v>
      </c>
      <c r="J1408" t="s">
        <v>12894</v>
      </c>
      <c r="K1408">
        <v>48.4</v>
      </c>
      <c r="L1408">
        <v>69.3</v>
      </c>
      <c r="M1408" s="9">
        <f>Table2[[#This Row],[Post-Training Score]]-Table2[[#This Row],[Pre-Training Score]]</f>
        <v>20.9</v>
      </c>
      <c r="N1408" s="13">
        <f>(Table2[[#This Row],[Score Improvement]]/Table2[[#This Row],[Pre-Training Score]])</f>
        <v>0.43181818181818182</v>
      </c>
    </row>
    <row r="1409" spans="1:14" x14ac:dyDescent="0.25">
      <c r="A1409" t="s">
        <v>12936</v>
      </c>
      <c r="B1409" t="s">
        <v>12935</v>
      </c>
      <c r="C1409" t="s">
        <v>100</v>
      </c>
      <c r="D1409" s="1">
        <v>45537</v>
      </c>
      <c r="E1409">
        <v>1</v>
      </c>
      <c r="F1409" t="s">
        <v>4029</v>
      </c>
      <c r="G1409" t="s">
        <v>79</v>
      </c>
      <c r="H1409" t="s">
        <v>45</v>
      </c>
      <c r="I1409">
        <v>900</v>
      </c>
      <c r="J1409" t="s">
        <v>12894</v>
      </c>
      <c r="K1409">
        <v>60.1</v>
      </c>
      <c r="L1409">
        <v>69.599999999999994</v>
      </c>
      <c r="M1409" s="9">
        <f>Table2[[#This Row],[Post-Training Score]]-Table2[[#This Row],[Pre-Training Score]]</f>
        <v>9.4999999999999929</v>
      </c>
      <c r="N1409" s="13">
        <f>(Table2[[#This Row],[Score Improvement]]/Table2[[#This Row],[Pre-Training Score]])</f>
        <v>0.15806988352745413</v>
      </c>
    </row>
    <row r="1410" spans="1:14" x14ac:dyDescent="0.25">
      <c r="A1410" t="s">
        <v>12936</v>
      </c>
      <c r="B1410" t="s">
        <v>12935</v>
      </c>
      <c r="C1410" t="s">
        <v>100</v>
      </c>
      <c r="D1410" s="1">
        <v>45537</v>
      </c>
      <c r="E1410">
        <v>1</v>
      </c>
      <c r="F1410" t="s">
        <v>703</v>
      </c>
      <c r="G1410" t="s">
        <v>121</v>
      </c>
      <c r="H1410" t="s">
        <v>32</v>
      </c>
      <c r="I1410">
        <v>900</v>
      </c>
      <c r="J1410" t="s">
        <v>12894</v>
      </c>
      <c r="K1410">
        <v>67.7</v>
      </c>
      <c r="L1410">
        <v>99.4</v>
      </c>
      <c r="M1410" s="9">
        <f>Table2[[#This Row],[Post-Training Score]]-Table2[[#This Row],[Pre-Training Score]]</f>
        <v>31.700000000000003</v>
      </c>
      <c r="N1410" s="13">
        <f>(Table2[[#This Row],[Score Improvement]]/Table2[[#This Row],[Pre-Training Score]])</f>
        <v>0.46824224519940916</v>
      </c>
    </row>
    <row r="1411" spans="1:14" x14ac:dyDescent="0.25">
      <c r="A1411" t="s">
        <v>12936</v>
      </c>
      <c r="B1411" t="s">
        <v>12935</v>
      </c>
      <c r="C1411" t="s">
        <v>100</v>
      </c>
      <c r="D1411" s="1">
        <v>45537</v>
      </c>
      <c r="E1411">
        <v>1</v>
      </c>
      <c r="F1411" t="s">
        <v>3429</v>
      </c>
      <c r="G1411" t="s">
        <v>73</v>
      </c>
      <c r="H1411" t="s">
        <v>93</v>
      </c>
      <c r="I1411">
        <v>900</v>
      </c>
      <c r="J1411" t="s">
        <v>12894</v>
      </c>
      <c r="K1411">
        <v>42.7</v>
      </c>
      <c r="L1411">
        <v>52</v>
      </c>
      <c r="M1411" s="9">
        <f>Table2[[#This Row],[Post-Training Score]]-Table2[[#This Row],[Pre-Training Score]]</f>
        <v>9.2999999999999972</v>
      </c>
      <c r="N1411" s="13">
        <f>(Table2[[#This Row],[Score Improvement]]/Table2[[#This Row],[Pre-Training Score]])</f>
        <v>0.21779859484777508</v>
      </c>
    </row>
    <row r="1412" spans="1:14" x14ac:dyDescent="0.25">
      <c r="A1412" t="s">
        <v>12936</v>
      </c>
      <c r="B1412" t="s">
        <v>12935</v>
      </c>
      <c r="C1412" t="s">
        <v>100</v>
      </c>
      <c r="D1412" s="1">
        <v>45537</v>
      </c>
      <c r="E1412">
        <v>1</v>
      </c>
      <c r="F1412" t="s">
        <v>9912</v>
      </c>
      <c r="G1412" t="s">
        <v>30</v>
      </c>
      <c r="H1412" t="s">
        <v>45</v>
      </c>
      <c r="I1412">
        <v>900</v>
      </c>
      <c r="J1412" t="s">
        <v>12895</v>
      </c>
      <c r="M1412" s="9">
        <f>Table2[[#This Row],[Post-Training Score]]-Table2[[#This Row],[Pre-Training Score]]</f>
        <v>0</v>
      </c>
      <c r="N1412" s="13" t="e">
        <f>(Table2[[#This Row],[Score Improvement]]/Table2[[#This Row],[Pre-Training Score]])</f>
        <v>#DIV/0!</v>
      </c>
    </row>
    <row r="1413" spans="1:14" x14ac:dyDescent="0.25">
      <c r="A1413" t="s">
        <v>12936</v>
      </c>
      <c r="B1413" t="s">
        <v>12935</v>
      </c>
      <c r="C1413" t="s">
        <v>100</v>
      </c>
      <c r="D1413" s="1">
        <v>45537</v>
      </c>
      <c r="E1413">
        <v>1</v>
      </c>
      <c r="F1413" t="s">
        <v>4008</v>
      </c>
      <c r="G1413" t="s">
        <v>39</v>
      </c>
      <c r="H1413" t="s">
        <v>93</v>
      </c>
      <c r="I1413">
        <v>900</v>
      </c>
      <c r="J1413" t="s">
        <v>12894</v>
      </c>
      <c r="K1413">
        <v>66</v>
      </c>
      <c r="L1413">
        <v>71.5</v>
      </c>
      <c r="M1413" s="9">
        <f>Table2[[#This Row],[Post-Training Score]]-Table2[[#This Row],[Pre-Training Score]]</f>
        <v>5.5</v>
      </c>
      <c r="N1413" s="13">
        <f>(Table2[[#This Row],[Score Improvement]]/Table2[[#This Row],[Pre-Training Score]])</f>
        <v>8.3333333333333329E-2</v>
      </c>
    </row>
    <row r="1414" spans="1:14" x14ac:dyDescent="0.25">
      <c r="A1414" t="s">
        <v>12936</v>
      </c>
      <c r="B1414" t="s">
        <v>12935</v>
      </c>
      <c r="C1414" t="s">
        <v>100</v>
      </c>
      <c r="D1414" s="1">
        <v>45537</v>
      </c>
      <c r="E1414">
        <v>1</v>
      </c>
      <c r="F1414" t="s">
        <v>4180</v>
      </c>
      <c r="G1414" t="s">
        <v>30</v>
      </c>
      <c r="H1414" t="s">
        <v>137</v>
      </c>
      <c r="I1414">
        <v>900</v>
      </c>
      <c r="J1414" t="s">
        <v>12895</v>
      </c>
      <c r="M1414" s="9">
        <f>Table2[[#This Row],[Post-Training Score]]-Table2[[#This Row],[Pre-Training Score]]</f>
        <v>0</v>
      </c>
      <c r="N1414" s="13" t="e">
        <f>(Table2[[#This Row],[Score Improvement]]/Table2[[#This Row],[Pre-Training Score]])</f>
        <v>#DIV/0!</v>
      </c>
    </row>
    <row r="1415" spans="1:14" x14ac:dyDescent="0.25">
      <c r="A1415" t="s">
        <v>12936</v>
      </c>
      <c r="B1415" t="s">
        <v>12935</v>
      </c>
      <c r="C1415" t="s">
        <v>100</v>
      </c>
      <c r="D1415" s="1">
        <v>45537</v>
      </c>
      <c r="E1415">
        <v>1</v>
      </c>
      <c r="F1415" t="s">
        <v>2885</v>
      </c>
      <c r="G1415" t="s">
        <v>73</v>
      </c>
      <c r="H1415" t="s">
        <v>61</v>
      </c>
      <c r="I1415">
        <v>900</v>
      </c>
      <c r="J1415" t="s">
        <v>12894</v>
      </c>
      <c r="K1415">
        <v>50.9</v>
      </c>
      <c r="L1415">
        <v>83.3</v>
      </c>
      <c r="M1415" s="9">
        <f>Table2[[#This Row],[Post-Training Score]]-Table2[[#This Row],[Pre-Training Score]]</f>
        <v>32.4</v>
      </c>
      <c r="N1415" s="13">
        <f>(Table2[[#This Row],[Score Improvement]]/Table2[[#This Row],[Pre-Training Score]])</f>
        <v>0.63654223968565815</v>
      </c>
    </row>
    <row r="1416" spans="1:14" x14ac:dyDescent="0.25">
      <c r="A1416" t="s">
        <v>12936</v>
      </c>
      <c r="B1416" t="s">
        <v>12935</v>
      </c>
      <c r="C1416" t="s">
        <v>100</v>
      </c>
      <c r="D1416" s="1">
        <v>45537</v>
      </c>
      <c r="E1416">
        <v>1</v>
      </c>
      <c r="F1416" t="s">
        <v>8544</v>
      </c>
      <c r="G1416" t="s">
        <v>69</v>
      </c>
      <c r="H1416" t="s">
        <v>61</v>
      </c>
      <c r="I1416">
        <v>900</v>
      </c>
      <c r="J1416" t="s">
        <v>12894</v>
      </c>
      <c r="K1416">
        <v>64.599999999999994</v>
      </c>
      <c r="L1416">
        <v>79.5</v>
      </c>
      <c r="M1416" s="9">
        <f>Table2[[#This Row],[Post-Training Score]]-Table2[[#This Row],[Pre-Training Score]]</f>
        <v>14.900000000000006</v>
      </c>
      <c r="N1416" s="13">
        <f>(Table2[[#This Row],[Score Improvement]]/Table2[[#This Row],[Pre-Training Score]])</f>
        <v>0.23065015479876172</v>
      </c>
    </row>
    <row r="1417" spans="1:14" x14ac:dyDescent="0.25">
      <c r="A1417" t="s">
        <v>12936</v>
      </c>
      <c r="B1417" t="s">
        <v>12935</v>
      </c>
      <c r="C1417" t="s">
        <v>100</v>
      </c>
      <c r="D1417" s="1">
        <v>45537</v>
      </c>
      <c r="E1417">
        <v>1</v>
      </c>
      <c r="F1417" t="s">
        <v>5507</v>
      </c>
      <c r="G1417" t="s">
        <v>79</v>
      </c>
      <c r="H1417" t="s">
        <v>61</v>
      </c>
      <c r="I1417">
        <v>900</v>
      </c>
      <c r="J1417" t="s">
        <v>12894</v>
      </c>
      <c r="K1417">
        <v>47.8</v>
      </c>
      <c r="L1417">
        <v>79.599999999999994</v>
      </c>
      <c r="M1417" s="9">
        <f>Table2[[#This Row],[Post-Training Score]]-Table2[[#This Row],[Pre-Training Score]]</f>
        <v>31.799999999999997</v>
      </c>
      <c r="N1417" s="13">
        <f>(Table2[[#This Row],[Score Improvement]]/Table2[[#This Row],[Pre-Training Score]])</f>
        <v>0.66527196652719667</v>
      </c>
    </row>
    <row r="1418" spans="1:14" x14ac:dyDescent="0.25">
      <c r="A1418" t="s">
        <v>12936</v>
      </c>
      <c r="B1418" t="s">
        <v>12935</v>
      </c>
      <c r="C1418" t="s">
        <v>100</v>
      </c>
      <c r="D1418" s="1">
        <v>45537</v>
      </c>
      <c r="E1418">
        <v>1</v>
      </c>
      <c r="F1418" t="s">
        <v>1836</v>
      </c>
      <c r="G1418" t="s">
        <v>19</v>
      </c>
      <c r="H1418" t="s">
        <v>232</v>
      </c>
      <c r="I1418">
        <v>900</v>
      </c>
      <c r="J1418" t="s">
        <v>12894</v>
      </c>
      <c r="K1418">
        <v>69.400000000000006</v>
      </c>
      <c r="L1418">
        <v>100</v>
      </c>
      <c r="M1418" s="9">
        <f>Table2[[#This Row],[Post-Training Score]]-Table2[[#This Row],[Pre-Training Score]]</f>
        <v>30.599999999999994</v>
      </c>
      <c r="N1418" s="13">
        <f>(Table2[[#This Row],[Score Improvement]]/Table2[[#This Row],[Pre-Training Score]])</f>
        <v>0.44092219020172901</v>
      </c>
    </row>
    <row r="1419" spans="1:14" x14ac:dyDescent="0.25">
      <c r="A1419" t="s">
        <v>12936</v>
      </c>
      <c r="B1419" t="s">
        <v>12935</v>
      </c>
      <c r="C1419" t="s">
        <v>100</v>
      </c>
      <c r="D1419" s="1">
        <v>45537</v>
      </c>
      <c r="E1419">
        <v>1</v>
      </c>
      <c r="F1419" t="s">
        <v>10382</v>
      </c>
      <c r="G1419" t="s">
        <v>73</v>
      </c>
      <c r="H1419" t="s">
        <v>45</v>
      </c>
      <c r="I1419">
        <v>900</v>
      </c>
      <c r="J1419" t="s">
        <v>12894</v>
      </c>
      <c r="K1419">
        <v>68.5</v>
      </c>
      <c r="L1419">
        <v>86.2</v>
      </c>
      <c r="M1419" s="9">
        <f>Table2[[#This Row],[Post-Training Score]]-Table2[[#This Row],[Pre-Training Score]]</f>
        <v>17.700000000000003</v>
      </c>
      <c r="N1419" s="13">
        <f>(Table2[[#This Row],[Score Improvement]]/Table2[[#This Row],[Pre-Training Score]])</f>
        <v>0.25839416058394166</v>
      </c>
    </row>
    <row r="1420" spans="1:14" x14ac:dyDescent="0.25">
      <c r="A1420" t="s">
        <v>12936</v>
      </c>
      <c r="B1420" t="s">
        <v>12935</v>
      </c>
      <c r="C1420" t="s">
        <v>100</v>
      </c>
      <c r="D1420" s="1">
        <v>45537</v>
      </c>
      <c r="E1420">
        <v>1</v>
      </c>
      <c r="F1420" t="s">
        <v>6577</v>
      </c>
      <c r="G1420" t="s">
        <v>79</v>
      </c>
      <c r="H1420" t="s">
        <v>45</v>
      </c>
      <c r="I1420">
        <v>900</v>
      </c>
      <c r="J1420" t="s">
        <v>12895</v>
      </c>
      <c r="M1420" s="9">
        <f>Table2[[#This Row],[Post-Training Score]]-Table2[[#This Row],[Pre-Training Score]]</f>
        <v>0</v>
      </c>
      <c r="N1420" s="13" t="e">
        <f>(Table2[[#This Row],[Score Improvement]]/Table2[[#This Row],[Pre-Training Score]])</f>
        <v>#DIV/0!</v>
      </c>
    </row>
    <row r="1421" spans="1:14" x14ac:dyDescent="0.25">
      <c r="A1421" t="s">
        <v>12936</v>
      </c>
      <c r="B1421" t="s">
        <v>12935</v>
      </c>
      <c r="C1421" t="s">
        <v>100</v>
      </c>
      <c r="D1421" s="1">
        <v>45537</v>
      </c>
      <c r="E1421">
        <v>1</v>
      </c>
      <c r="F1421" t="s">
        <v>2477</v>
      </c>
      <c r="G1421" t="s">
        <v>43</v>
      </c>
      <c r="H1421" t="s">
        <v>61</v>
      </c>
      <c r="I1421">
        <v>900</v>
      </c>
      <c r="J1421" t="s">
        <v>12894</v>
      </c>
      <c r="K1421">
        <v>42.5</v>
      </c>
      <c r="L1421">
        <v>56.8</v>
      </c>
      <c r="M1421" s="9">
        <f>Table2[[#This Row],[Post-Training Score]]-Table2[[#This Row],[Pre-Training Score]]</f>
        <v>14.299999999999997</v>
      </c>
      <c r="N1421" s="13">
        <f>(Table2[[#This Row],[Score Improvement]]/Table2[[#This Row],[Pre-Training Score]])</f>
        <v>0.33647058823529408</v>
      </c>
    </row>
    <row r="1422" spans="1:14" x14ac:dyDescent="0.25">
      <c r="A1422" t="s">
        <v>12936</v>
      </c>
      <c r="B1422" t="s">
        <v>12935</v>
      </c>
      <c r="C1422" t="s">
        <v>100</v>
      </c>
      <c r="D1422" s="1">
        <v>45537</v>
      </c>
      <c r="E1422">
        <v>1</v>
      </c>
      <c r="F1422" t="s">
        <v>5120</v>
      </c>
      <c r="G1422" t="s">
        <v>69</v>
      </c>
      <c r="H1422" t="s">
        <v>45</v>
      </c>
      <c r="I1422">
        <v>900</v>
      </c>
      <c r="J1422" t="s">
        <v>12894</v>
      </c>
      <c r="K1422">
        <v>61.4</v>
      </c>
      <c r="L1422">
        <v>85.5</v>
      </c>
      <c r="M1422" s="9">
        <f>Table2[[#This Row],[Post-Training Score]]-Table2[[#This Row],[Pre-Training Score]]</f>
        <v>24.1</v>
      </c>
      <c r="N1422" s="13">
        <f>(Table2[[#This Row],[Score Improvement]]/Table2[[#This Row],[Pre-Training Score]])</f>
        <v>0.39250814332247558</v>
      </c>
    </row>
    <row r="1423" spans="1:14" x14ac:dyDescent="0.25">
      <c r="A1423" t="s">
        <v>12936</v>
      </c>
      <c r="B1423" t="s">
        <v>12935</v>
      </c>
      <c r="C1423" t="s">
        <v>100</v>
      </c>
      <c r="D1423" s="1">
        <v>45537</v>
      </c>
      <c r="E1423">
        <v>1</v>
      </c>
      <c r="F1423" t="s">
        <v>3169</v>
      </c>
      <c r="G1423" t="s">
        <v>86</v>
      </c>
      <c r="H1423" t="s">
        <v>137</v>
      </c>
      <c r="I1423">
        <v>900</v>
      </c>
      <c r="J1423" t="s">
        <v>12894</v>
      </c>
      <c r="K1423">
        <v>61</v>
      </c>
      <c r="L1423">
        <v>90.2</v>
      </c>
      <c r="M1423" s="9">
        <f>Table2[[#This Row],[Post-Training Score]]-Table2[[#This Row],[Pre-Training Score]]</f>
        <v>29.200000000000003</v>
      </c>
      <c r="N1423" s="13">
        <f>(Table2[[#This Row],[Score Improvement]]/Table2[[#This Row],[Pre-Training Score]])</f>
        <v>0.47868852459016398</v>
      </c>
    </row>
    <row r="1424" spans="1:14" x14ac:dyDescent="0.25">
      <c r="A1424" t="s">
        <v>12936</v>
      </c>
      <c r="B1424" t="s">
        <v>12935</v>
      </c>
      <c r="C1424" t="s">
        <v>100</v>
      </c>
      <c r="D1424" s="1">
        <v>45537</v>
      </c>
      <c r="E1424">
        <v>1</v>
      </c>
      <c r="F1424" t="s">
        <v>9619</v>
      </c>
      <c r="G1424" t="s">
        <v>30</v>
      </c>
      <c r="H1424" t="s">
        <v>93</v>
      </c>
      <c r="I1424">
        <v>900</v>
      </c>
      <c r="J1424" t="s">
        <v>12894</v>
      </c>
      <c r="K1424">
        <v>69.8</v>
      </c>
      <c r="L1424">
        <v>76.400000000000006</v>
      </c>
      <c r="M1424" s="9">
        <f>Table2[[#This Row],[Post-Training Score]]-Table2[[#This Row],[Pre-Training Score]]</f>
        <v>6.6000000000000085</v>
      </c>
      <c r="N1424" s="13">
        <f>(Table2[[#This Row],[Score Improvement]]/Table2[[#This Row],[Pre-Training Score]])</f>
        <v>9.4555873925501563E-2</v>
      </c>
    </row>
    <row r="1425" spans="1:14" x14ac:dyDescent="0.25">
      <c r="A1425" t="s">
        <v>12936</v>
      </c>
      <c r="B1425" t="s">
        <v>12935</v>
      </c>
      <c r="C1425" t="s">
        <v>100</v>
      </c>
      <c r="D1425" s="1">
        <v>45537</v>
      </c>
      <c r="E1425">
        <v>1</v>
      </c>
      <c r="F1425" t="s">
        <v>5515</v>
      </c>
      <c r="G1425" t="s">
        <v>136</v>
      </c>
      <c r="H1425" t="s">
        <v>21</v>
      </c>
      <c r="I1425">
        <v>900</v>
      </c>
      <c r="J1425" t="s">
        <v>12894</v>
      </c>
      <c r="K1425">
        <v>56.3</v>
      </c>
      <c r="L1425">
        <v>88.7</v>
      </c>
      <c r="M1425" s="9">
        <f>Table2[[#This Row],[Post-Training Score]]-Table2[[#This Row],[Pre-Training Score]]</f>
        <v>32.400000000000006</v>
      </c>
      <c r="N1425" s="13">
        <f>(Table2[[#This Row],[Score Improvement]]/Table2[[#This Row],[Pre-Training Score]])</f>
        <v>0.57548845470692733</v>
      </c>
    </row>
    <row r="1426" spans="1:14" x14ac:dyDescent="0.25">
      <c r="A1426" t="s">
        <v>12936</v>
      </c>
      <c r="B1426" t="s">
        <v>12935</v>
      </c>
      <c r="C1426" t="s">
        <v>100</v>
      </c>
      <c r="D1426" s="1">
        <v>45537</v>
      </c>
      <c r="E1426">
        <v>1</v>
      </c>
      <c r="F1426" t="s">
        <v>5142</v>
      </c>
      <c r="G1426" t="s">
        <v>43</v>
      </c>
      <c r="H1426" t="s">
        <v>32</v>
      </c>
      <c r="I1426">
        <v>900</v>
      </c>
      <c r="J1426" t="s">
        <v>12894</v>
      </c>
      <c r="K1426">
        <v>60.7</v>
      </c>
      <c r="L1426">
        <v>85.3</v>
      </c>
      <c r="M1426" s="9">
        <f>Table2[[#This Row],[Post-Training Score]]-Table2[[#This Row],[Pre-Training Score]]</f>
        <v>24.599999999999994</v>
      </c>
      <c r="N1426" s="13">
        <f>(Table2[[#This Row],[Score Improvement]]/Table2[[#This Row],[Pre-Training Score]])</f>
        <v>0.40527182866556827</v>
      </c>
    </row>
    <row r="1427" spans="1:14" x14ac:dyDescent="0.25">
      <c r="A1427" t="s">
        <v>12936</v>
      </c>
      <c r="B1427" t="s">
        <v>12935</v>
      </c>
      <c r="C1427" t="s">
        <v>100</v>
      </c>
      <c r="D1427" s="1">
        <v>45537</v>
      </c>
      <c r="E1427">
        <v>1</v>
      </c>
      <c r="F1427" t="s">
        <v>6259</v>
      </c>
      <c r="G1427" t="s">
        <v>39</v>
      </c>
      <c r="H1427" t="s">
        <v>61</v>
      </c>
      <c r="I1427">
        <v>900</v>
      </c>
      <c r="J1427" t="s">
        <v>12894</v>
      </c>
      <c r="K1427">
        <v>49.9</v>
      </c>
      <c r="L1427">
        <v>71.7</v>
      </c>
      <c r="M1427" s="9">
        <f>Table2[[#This Row],[Post-Training Score]]-Table2[[#This Row],[Pre-Training Score]]</f>
        <v>21.800000000000004</v>
      </c>
      <c r="N1427" s="13">
        <f>(Table2[[#This Row],[Score Improvement]]/Table2[[#This Row],[Pre-Training Score]])</f>
        <v>0.43687374749499008</v>
      </c>
    </row>
    <row r="1428" spans="1:14" x14ac:dyDescent="0.25">
      <c r="A1428" t="s">
        <v>12936</v>
      </c>
      <c r="B1428" t="s">
        <v>12935</v>
      </c>
      <c r="C1428" t="s">
        <v>100</v>
      </c>
      <c r="D1428" s="1">
        <v>45537</v>
      </c>
      <c r="E1428">
        <v>1</v>
      </c>
      <c r="F1428" t="s">
        <v>529</v>
      </c>
      <c r="G1428" t="s">
        <v>121</v>
      </c>
      <c r="H1428" t="s">
        <v>232</v>
      </c>
      <c r="I1428">
        <v>900</v>
      </c>
      <c r="J1428" t="s">
        <v>12894</v>
      </c>
      <c r="K1428">
        <v>62</v>
      </c>
      <c r="L1428">
        <v>67.8</v>
      </c>
      <c r="M1428" s="9">
        <f>Table2[[#This Row],[Post-Training Score]]-Table2[[#This Row],[Pre-Training Score]]</f>
        <v>5.7999999999999972</v>
      </c>
      <c r="N1428" s="13">
        <f>(Table2[[#This Row],[Score Improvement]]/Table2[[#This Row],[Pre-Training Score]])</f>
        <v>9.3548387096774141E-2</v>
      </c>
    </row>
    <row r="1429" spans="1:14" x14ac:dyDescent="0.25">
      <c r="A1429" t="s">
        <v>12936</v>
      </c>
      <c r="B1429" t="s">
        <v>12935</v>
      </c>
      <c r="C1429" t="s">
        <v>100</v>
      </c>
      <c r="D1429" s="1">
        <v>45537</v>
      </c>
      <c r="E1429">
        <v>1</v>
      </c>
      <c r="F1429" t="s">
        <v>7361</v>
      </c>
      <c r="G1429" t="s">
        <v>86</v>
      </c>
      <c r="H1429" t="s">
        <v>93</v>
      </c>
      <c r="I1429">
        <v>900</v>
      </c>
      <c r="J1429" t="s">
        <v>12894</v>
      </c>
      <c r="K1429">
        <v>42.3</v>
      </c>
      <c r="L1429">
        <v>50.7</v>
      </c>
      <c r="M1429" s="9">
        <f>Table2[[#This Row],[Post-Training Score]]-Table2[[#This Row],[Pre-Training Score]]</f>
        <v>8.4000000000000057</v>
      </c>
      <c r="N1429" s="13">
        <f>(Table2[[#This Row],[Score Improvement]]/Table2[[#This Row],[Pre-Training Score]])</f>
        <v>0.19858156028368809</v>
      </c>
    </row>
    <row r="1430" spans="1:14" x14ac:dyDescent="0.25">
      <c r="A1430" t="s">
        <v>12936</v>
      </c>
      <c r="B1430" t="s">
        <v>12935</v>
      </c>
      <c r="C1430" t="s">
        <v>100</v>
      </c>
      <c r="D1430" s="1">
        <v>45537</v>
      </c>
      <c r="E1430">
        <v>1</v>
      </c>
      <c r="F1430" t="s">
        <v>8557</v>
      </c>
      <c r="G1430" t="s">
        <v>69</v>
      </c>
      <c r="H1430" t="s">
        <v>32</v>
      </c>
      <c r="I1430">
        <v>900</v>
      </c>
      <c r="J1430" t="s">
        <v>12895</v>
      </c>
      <c r="M1430" s="9">
        <f>Table2[[#This Row],[Post-Training Score]]-Table2[[#This Row],[Pre-Training Score]]</f>
        <v>0</v>
      </c>
      <c r="N1430" s="13" t="e">
        <f>(Table2[[#This Row],[Score Improvement]]/Table2[[#This Row],[Pre-Training Score]])</f>
        <v>#DIV/0!</v>
      </c>
    </row>
    <row r="1431" spans="1:14" x14ac:dyDescent="0.25">
      <c r="A1431" t="s">
        <v>12936</v>
      </c>
      <c r="B1431" t="s">
        <v>12935</v>
      </c>
      <c r="C1431" t="s">
        <v>100</v>
      </c>
      <c r="D1431" s="1">
        <v>45537</v>
      </c>
      <c r="E1431">
        <v>1</v>
      </c>
      <c r="F1431" t="s">
        <v>5556</v>
      </c>
      <c r="G1431" t="s">
        <v>136</v>
      </c>
      <c r="H1431" t="s">
        <v>21</v>
      </c>
      <c r="I1431">
        <v>900</v>
      </c>
      <c r="J1431" t="s">
        <v>12894</v>
      </c>
      <c r="K1431">
        <v>57</v>
      </c>
      <c r="L1431">
        <v>68.400000000000006</v>
      </c>
      <c r="M1431" s="9">
        <f>Table2[[#This Row],[Post-Training Score]]-Table2[[#This Row],[Pre-Training Score]]</f>
        <v>11.400000000000006</v>
      </c>
      <c r="N1431" s="13">
        <f>(Table2[[#This Row],[Score Improvement]]/Table2[[#This Row],[Pre-Training Score]])</f>
        <v>0.20000000000000009</v>
      </c>
    </row>
    <row r="1432" spans="1:14" x14ac:dyDescent="0.25">
      <c r="A1432" t="s">
        <v>12936</v>
      </c>
      <c r="B1432" t="s">
        <v>12935</v>
      </c>
      <c r="C1432" t="s">
        <v>100</v>
      </c>
      <c r="D1432" s="1">
        <v>45537</v>
      </c>
      <c r="E1432">
        <v>1</v>
      </c>
      <c r="F1432" t="s">
        <v>7073</v>
      </c>
      <c r="G1432" t="s">
        <v>86</v>
      </c>
      <c r="H1432" t="s">
        <v>45</v>
      </c>
      <c r="I1432">
        <v>900</v>
      </c>
      <c r="J1432" t="s">
        <v>12894</v>
      </c>
      <c r="K1432">
        <v>74.400000000000006</v>
      </c>
      <c r="L1432">
        <v>95.6</v>
      </c>
      <c r="M1432" s="9">
        <f>Table2[[#This Row],[Post-Training Score]]-Table2[[#This Row],[Pre-Training Score]]</f>
        <v>21.199999999999989</v>
      </c>
      <c r="N1432" s="13">
        <f>(Table2[[#This Row],[Score Improvement]]/Table2[[#This Row],[Pre-Training Score]])</f>
        <v>0.28494623655913959</v>
      </c>
    </row>
    <row r="1433" spans="1:14" x14ac:dyDescent="0.25">
      <c r="A1433" t="s">
        <v>12936</v>
      </c>
      <c r="B1433" t="s">
        <v>12935</v>
      </c>
      <c r="C1433" t="s">
        <v>100</v>
      </c>
      <c r="D1433" s="1">
        <v>45537</v>
      </c>
      <c r="E1433">
        <v>1</v>
      </c>
      <c r="F1433" t="s">
        <v>6481</v>
      </c>
      <c r="G1433" t="s">
        <v>136</v>
      </c>
      <c r="H1433" t="s">
        <v>61</v>
      </c>
      <c r="I1433">
        <v>900</v>
      </c>
      <c r="J1433" t="s">
        <v>12894</v>
      </c>
      <c r="K1433">
        <v>55.4</v>
      </c>
      <c r="L1433">
        <v>64.900000000000006</v>
      </c>
      <c r="M1433" s="9">
        <f>Table2[[#This Row],[Post-Training Score]]-Table2[[#This Row],[Pre-Training Score]]</f>
        <v>9.5000000000000071</v>
      </c>
      <c r="N1433" s="13">
        <f>(Table2[[#This Row],[Score Improvement]]/Table2[[#This Row],[Pre-Training Score]])</f>
        <v>0.17148014440433226</v>
      </c>
    </row>
    <row r="1434" spans="1:14" x14ac:dyDescent="0.25">
      <c r="A1434" t="s">
        <v>12936</v>
      </c>
      <c r="B1434" t="s">
        <v>12935</v>
      </c>
      <c r="C1434" t="s">
        <v>100</v>
      </c>
      <c r="D1434" s="1">
        <v>45537</v>
      </c>
      <c r="E1434">
        <v>1</v>
      </c>
      <c r="F1434" t="s">
        <v>9353</v>
      </c>
      <c r="G1434" t="s">
        <v>30</v>
      </c>
      <c r="H1434" t="s">
        <v>61</v>
      </c>
      <c r="I1434">
        <v>900</v>
      </c>
      <c r="J1434" t="s">
        <v>12894</v>
      </c>
      <c r="K1434">
        <v>51.8</v>
      </c>
      <c r="L1434">
        <v>86.4</v>
      </c>
      <c r="M1434" s="9">
        <f>Table2[[#This Row],[Post-Training Score]]-Table2[[#This Row],[Pre-Training Score]]</f>
        <v>34.600000000000009</v>
      </c>
      <c r="N1434" s="13">
        <f>(Table2[[#This Row],[Score Improvement]]/Table2[[#This Row],[Pre-Training Score]])</f>
        <v>0.66795366795366817</v>
      </c>
    </row>
    <row r="1435" spans="1:14" x14ac:dyDescent="0.25">
      <c r="A1435" t="s">
        <v>12936</v>
      </c>
      <c r="B1435" t="s">
        <v>12935</v>
      </c>
      <c r="C1435" t="s">
        <v>100</v>
      </c>
      <c r="D1435" s="1">
        <v>45537</v>
      </c>
      <c r="E1435">
        <v>1</v>
      </c>
      <c r="F1435" t="s">
        <v>4332</v>
      </c>
      <c r="G1435" t="s">
        <v>121</v>
      </c>
      <c r="H1435" t="s">
        <v>61</v>
      </c>
      <c r="I1435">
        <v>900</v>
      </c>
      <c r="J1435" t="s">
        <v>12894</v>
      </c>
      <c r="K1435">
        <v>54.6</v>
      </c>
      <c r="L1435">
        <v>76.099999999999994</v>
      </c>
      <c r="M1435" s="9">
        <f>Table2[[#This Row],[Post-Training Score]]-Table2[[#This Row],[Pre-Training Score]]</f>
        <v>21.499999999999993</v>
      </c>
      <c r="N1435" s="13">
        <f>(Table2[[#This Row],[Score Improvement]]/Table2[[#This Row],[Pre-Training Score]])</f>
        <v>0.39377289377289365</v>
      </c>
    </row>
    <row r="1436" spans="1:14" x14ac:dyDescent="0.25">
      <c r="A1436" t="s">
        <v>12936</v>
      </c>
      <c r="B1436" t="s">
        <v>12935</v>
      </c>
      <c r="C1436" t="s">
        <v>100</v>
      </c>
      <c r="D1436" s="1">
        <v>45537</v>
      </c>
      <c r="E1436">
        <v>1</v>
      </c>
      <c r="F1436" t="s">
        <v>5661</v>
      </c>
      <c r="G1436" t="s">
        <v>69</v>
      </c>
      <c r="H1436" t="s">
        <v>93</v>
      </c>
      <c r="I1436">
        <v>900</v>
      </c>
      <c r="J1436" t="s">
        <v>12894</v>
      </c>
      <c r="K1436">
        <v>64.8</v>
      </c>
      <c r="L1436">
        <v>99.4</v>
      </c>
      <c r="M1436" s="9">
        <f>Table2[[#This Row],[Post-Training Score]]-Table2[[#This Row],[Pre-Training Score]]</f>
        <v>34.600000000000009</v>
      </c>
      <c r="N1436" s="13">
        <f>(Table2[[#This Row],[Score Improvement]]/Table2[[#This Row],[Pre-Training Score]])</f>
        <v>0.53395061728395077</v>
      </c>
    </row>
    <row r="1437" spans="1:14" x14ac:dyDescent="0.25">
      <c r="A1437" t="s">
        <v>12936</v>
      </c>
      <c r="B1437" t="s">
        <v>12935</v>
      </c>
      <c r="C1437" t="s">
        <v>100</v>
      </c>
      <c r="D1437" s="1">
        <v>45537</v>
      </c>
      <c r="E1437">
        <v>1</v>
      </c>
      <c r="F1437" t="s">
        <v>3385</v>
      </c>
      <c r="G1437" t="s">
        <v>30</v>
      </c>
      <c r="H1437" t="s">
        <v>21</v>
      </c>
      <c r="I1437">
        <v>900</v>
      </c>
      <c r="J1437" t="s">
        <v>12894</v>
      </c>
      <c r="K1437">
        <v>65.5</v>
      </c>
      <c r="L1437">
        <v>89.9</v>
      </c>
      <c r="M1437" s="9">
        <f>Table2[[#This Row],[Post-Training Score]]-Table2[[#This Row],[Pre-Training Score]]</f>
        <v>24.400000000000006</v>
      </c>
      <c r="N1437" s="13">
        <f>(Table2[[#This Row],[Score Improvement]]/Table2[[#This Row],[Pre-Training Score]])</f>
        <v>0.37251908396946576</v>
      </c>
    </row>
    <row r="1438" spans="1:14" x14ac:dyDescent="0.25">
      <c r="A1438" t="s">
        <v>12936</v>
      </c>
      <c r="B1438" t="s">
        <v>12935</v>
      </c>
      <c r="C1438" t="s">
        <v>100</v>
      </c>
      <c r="D1438" s="1">
        <v>45537</v>
      </c>
      <c r="E1438">
        <v>1</v>
      </c>
      <c r="F1438" t="s">
        <v>8313</v>
      </c>
      <c r="G1438" t="s">
        <v>19</v>
      </c>
      <c r="H1438" t="s">
        <v>232</v>
      </c>
      <c r="I1438">
        <v>900</v>
      </c>
      <c r="J1438" t="s">
        <v>12894</v>
      </c>
      <c r="K1438">
        <v>58.8</v>
      </c>
      <c r="L1438">
        <v>93.7</v>
      </c>
      <c r="M1438" s="9">
        <f>Table2[[#This Row],[Post-Training Score]]-Table2[[#This Row],[Pre-Training Score]]</f>
        <v>34.900000000000006</v>
      </c>
      <c r="N1438" s="13">
        <f>(Table2[[#This Row],[Score Improvement]]/Table2[[#This Row],[Pre-Training Score]])</f>
        <v>0.59353741496598655</v>
      </c>
    </row>
    <row r="1439" spans="1:14" x14ac:dyDescent="0.25">
      <c r="A1439" t="s">
        <v>12936</v>
      </c>
      <c r="B1439" t="s">
        <v>12935</v>
      </c>
      <c r="C1439" t="s">
        <v>100</v>
      </c>
      <c r="D1439" s="1">
        <v>45537</v>
      </c>
      <c r="E1439">
        <v>1</v>
      </c>
      <c r="F1439" t="s">
        <v>9207</v>
      </c>
      <c r="G1439" t="s">
        <v>79</v>
      </c>
      <c r="H1439" t="s">
        <v>145</v>
      </c>
      <c r="I1439">
        <v>900</v>
      </c>
      <c r="J1439" t="s">
        <v>12894</v>
      </c>
      <c r="K1439">
        <v>57.9</v>
      </c>
      <c r="L1439">
        <v>83.3</v>
      </c>
      <c r="M1439" s="9">
        <f>Table2[[#This Row],[Post-Training Score]]-Table2[[#This Row],[Pre-Training Score]]</f>
        <v>25.4</v>
      </c>
      <c r="N1439" s="13">
        <f>(Table2[[#This Row],[Score Improvement]]/Table2[[#This Row],[Pre-Training Score]])</f>
        <v>0.43868739205526769</v>
      </c>
    </row>
    <row r="1440" spans="1:14" x14ac:dyDescent="0.25">
      <c r="A1440" t="s">
        <v>12936</v>
      </c>
      <c r="B1440" t="s">
        <v>12935</v>
      </c>
      <c r="C1440" t="s">
        <v>100</v>
      </c>
      <c r="D1440" s="1">
        <v>45537</v>
      </c>
      <c r="E1440">
        <v>1</v>
      </c>
      <c r="F1440" t="s">
        <v>3379</v>
      </c>
      <c r="G1440" t="s">
        <v>86</v>
      </c>
      <c r="H1440" t="s">
        <v>93</v>
      </c>
      <c r="I1440">
        <v>900</v>
      </c>
      <c r="J1440" t="s">
        <v>12894</v>
      </c>
      <c r="K1440">
        <v>53.9</v>
      </c>
      <c r="L1440">
        <v>86.5</v>
      </c>
      <c r="M1440" s="9">
        <f>Table2[[#This Row],[Post-Training Score]]-Table2[[#This Row],[Pre-Training Score]]</f>
        <v>32.6</v>
      </c>
      <c r="N1440" s="13">
        <f>(Table2[[#This Row],[Score Improvement]]/Table2[[#This Row],[Pre-Training Score]])</f>
        <v>0.60482374768089053</v>
      </c>
    </row>
    <row r="1441" spans="1:14" x14ac:dyDescent="0.25">
      <c r="A1441" t="s">
        <v>12936</v>
      </c>
      <c r="B1441" t="s">
        <v>12935</v>
      </c>
      <c r="C1441" t="s">
        <v>100</v>
      </c>
      <c r="D1441" s="1">
        <v>45537</v>
      </c>
      <c r="E1441">
        <v>1</v>
      </c>
      <c r="F1441" t="s">
        <v>5824</v>
      </c>
      <c r="G1441" t="s">
        <v>39</v>
      </c>
      <c r="H1441" t="s">
        <v>45</v>
      </c>
      <c r="I1441">
        <v>900</v>
      </c>
      <c r="J1441" t="s">
        <v>12894</v>
      </c>
      <c r="K1441">
        <v>70.900000000000006</v>
      </c>
      <c r="L1441">
        <v>100</v>
      </c>
      <c r="M1441" s="9">
        <f>Table2[[#This Row],[Post-Training Score]]-Table2[[#This Row],[Pre-Training Score]]</f>
        <v>29.099999999999994</v>
      </c>
      <c r="N1441" s="13">
        <f>(Table2[[#This Row],[Score Improvement]]/Table2[[#This Row],[Pre-Training Score]])</f>
        <v>0.4104372355430182</v>
      </c>
    </row>
    <row r="1442" spans="1:14" x14ac:dyDescent="0.25">
      <c r="A1442" t="s">
        <v>12936</v>
      </c>
      <c r="B1442" t="s">
        <v>12935</v>
      </c>
      <c r="C1442" t="s">
        <v>100</v>
      </c>
      <c r="D1442" s="1">
        <v>45537</v>
      </c>
      <c r="E1442">
        <v>1</v>
      </c>
      <c r="F1442" t="s">
        <v>3639</v>
      </c>
      <c r="G1442" t="s">
        <v>69</v>
      </c>
      <c r="H1442" t="s">
        <v>145</v>
      </c>
      <c r="I1442">
        <v>900</v>
      </c>
      <c r="J1442" t="s">
        <v>12894</v>
      </c>
      <c r="K1442">
        <v>57.4</v>
      </c>
      <c r="L1442">
        <v>90.8</v>
      </c>
      <c r="M1442" s="9">
        <f>Table2[[#This Row],[Post-Training Score]]-Table2[[#This Row],[Pre-Training Score]]</f>
        <v>33.4</v>
      </c>
      <c r="N1442" s="13">
        <f>(Table2[[#This Row],[Score Improvement]]/Table2[[#This Row],[Pre-Training Score]])</f>
        <v>0.58188153310104529</v>
      </c>
    </row>
    <row r="1443" spans="1:14" x14ac:dyDescent="0.25">
      <c r="A1443" t="s">
        <v>12936</v>
      </c>
      <c r="B1443" t="s">
        <v>12935</v>
      </c>
      <c r="C1443" t="s">
        <v>100</v>
      </c>
      <c r="D1443" s="1">
        <v>45537</v>
      </c>
      <c r="E1443">
        <v>1</v>
      </c>
      <c r="F1443" t="s">
        <v>9118</v>
      </c>
      <c r="G1443" t="s">
        <v>86</v>
      </c>
      <c r="H1443" t="s">
        <v>93</v>
      </c>
      <c r="I1443">
        <v>900</v>
      </c>
      <c r="J1443" t="s">
        <v>12894</v>
      </c>
      <c r="K1443">
        <v>53</v>
      </c>
      <c r="L1443">
        <v>87.1</v>
      </c>
      <c r="M1443" s="9">
        <f>Table2[[#This Row],[Post-Training Score]]-Table2[[#This Row],[Pre-Training Score]]</f>
        <v>34.099999999999994</v>
      </c>
      <c r="N1443" s="13">
        <f>(Table2[[#This Row],[Score Improvement]]/Table2[[#This Row],[Pre-Training Score]])</f>
        <v>0.6433962264150942</v>
      </c>
    </row>
    <row r="1444" spans="1:14" x14ac:dyDescent="0.25">
      <c r="A1444" t="s">
        <v>12936</v>
      </c>
      <c r="B1444" t="s">
        <v>12935</v>
      </c>
      <c r="C1444" t="s">
        <v>100</v>
      </c>
      <c r="D1444" s="1">
        <v>45537</v>
      </c>
      <c r="E1444">
        <v>1</v>
      </c>
      <c r="F1444" t="s">
        <v>8175</v>
      </c>
      <c r="G1444" t="s">
        <v>43</v>
      </c>
      <c r="H1444" t="s">
        <v>32</v>
      </c>
      <c r="I1444">
        <v>900</v>
      </c>
      <c r="J1444" t="s">
        <v>12894</v>
      </c>
      <c r="K1444">
        <v>63.8</v>
      </c>
      <c r="L1444">
        <v>96.5</v>
      </c>
      <c r="M1444" s="9">
        <f>Table2[[#This Row],[Post-Training Score]]-Table2[[#This Row],[Pre-Training Score]]</f>
        <v>32.700000000000003</v>
      </c>
      <c r="N1444" s="13">
        <f>(Table2[[#This Row],[Score Improvement]]/Table2[[#This Row],[Pre-Training Score]])</f>
        <v>0.51253918495297812</v>
      </c>
    </row>
    <row r="1445" spans="1:14" x14ac:dyDescent="0.25">
      <c r="A1445" t="s">
        <v>12936</v>
      </c>
      <c r="B1445" t="s">
        <v>12935</v>
      </c>
      <c r="C1445" t="s">
        <v>100</v>
      </c>
      <c r="D1445" s="1">
        <v>45537</v>
      </c>
      <c r="E1445">
        <v>1</v>
      </c>
      <c r="F1445" t="s">
        <v>5127</v>
      </c>
      <c r="G1445" t="s">
        <v>86</v>
      </c>
      <c r="H1445" t="s">
        <v>21</v>
      </c>
      <c r="I1445">
        <v>900</v>
      </c>
      <c r="J1445" t="s">
        <v>12894</v>
      </c>
      <c r="K1445">
        <v>54.2</v>
      </c>
      <c r="L1445">
        <v>59.9</v>
      </c>
      <c r="M1445" s="9">
        <f>Table2[[#This Row],[Post-Training Score]]-Table2[[#This Row],[Pre-Training Score]]</f>
        <v>5.6999999999999957</v>
      </c>
      <c r="N1445" s="13">
        <f>(Table2[[#This Row],[Score Improvement]]/Table2[[#This Row],[Pre-Training Score]])</f>
        <v>0.10516605166051653</v>
      </c>
    </row>
    <row r="1446" spans="1:14" x14ac:dyDescent="0.25">
      <c r="A1446" t="s">
        <v>12936</v>
      </c>
      <c r="B1446" t="s">
        <v>12935</v>
      </c>
      <c r="C1446" t="s">
        <v>100</v>
      </c>
      <c r="D1446" s="1">
        <v>45537</v>
      </c>
      <c r="E1446">
        <v>1</v>
      </c>
      <c r="F1446" t="s">
        <v>567</v>
      </c>
      <c r="G1446" t="s">
        <v>73</v>
      </c>
      <c r="H1446" t="s">
        <v>45</v>
      </c>
      <c r="I1446">
        <v>900</v>
      </c>
      <c r="J1446" t="s">
        <v>12894</v>
      </c>
      <c r="K1446">
        <v>71.900000000000006</v>
      </c>
      <c r="L1446">
        <v>100</v>
      </c>
      <c r="M1446" s="9">
        <f>Table2[[#This Row],[Post-Training Score]]-Table2[[#This Row],[Pre-Training Score]]</f>
        <v>28.099999999999994</v>
      </c>
      <c r="N1446" s="13">
        <f>(Table2[[#This Row],[Score Improvement]]/Table2[[#This Row],[Pre-Training Score]])</f>
        <v>0.39082058414464521</v>
      </c>
    </row>
    <row r="1447" spans="1:14" x14ac:dyDescent="0.25">
      <c r="A1447" t="s">
        <v>12936</v>
      </c>
      <c r="B1447" t="s">
        <v>12935</v>
      </c>
      <c r="C1447" t="s">
        <v>100</v>
      </c>
      <c r="D1447" s="1">
        <v>45537</v>
      </c>
      <c r="E1447">
        <v>1</v>
      </c>
      <c r="F1447" t="s">
        <v>9578</v>
      </c>
      <c r="G1447" t="s">
        <v>73</v>
      </c>
      <c r="H1447" t="s">
        <v>93</v>
      </c>
      <c r="I1447">
        <v>900</v>
      </c>
      <c r="J1447" t="s">
        <v>12894</v>
      </c>
      <c r="K1447">
        <v>55.8</v>
      </c>
      <c r="L1447">
        <v>89.6</v>
      </c>
      <c r="M1447" s="9">
        <f>Table2[[#This Row],[Post-Training Score]]-Table2[[#This Row],[Pre-Training Score]]</f>
        <v>33.799999999999997</v>
      </c>
      <c r="N1447" s="13">
        <f>(Table2[[#This Row],[Score Improvement]]/Table2[[#This Row],[Pre-Training Score]])</f>
        <v>0.60573476702508955</v>
      </c>
    </row>
    <row r="1448" spans="1:14" x14ac:dyDescent="0.25">
      <c r="A1448" t="s">
        <v>12936</v>
      </c>
      <c r="B1448" t="s">
        <v>12935</v>
      </c>
      <c r="C1448" t="s">
        <v>100</v>
      </c>
      <c r="D1448" s="1">
        <v>45537</v>
      </c>
      <c r="E1448">
        <v>1</v>
      </c>
      <c r="F1448" t="s">
        <v>6226</v>
      </c>
      <c r="G1448" t="s">
        <v>86</v>
      </c>
      <c r="H1448" t="s">
        <v>61</v>
      </c>
      <c r="I1448">
        <v>900</v>
      </c>
      <c r="J1448" t="s">
        <v>12894</v>
      </c>
      <c r="K1448">
        <v>46.2</v>
      </c>
      <c r="L1448">
        <v>78.2</v>
      </c>
      <c r="M1448" s="9">
        <f>Table2[[#This Row],[Post-Training Score]]-Table2[[#This Row],[Pre-Training Score]]</f>
        <v>32</v>
      </c>
      <c r="N1448" s="13">
        <f>(Table2[[#This Row],[Score Improvement]]/Table2[[#This Row],[Pre-Training Score]])</f>
        <v>0.69264069264069261</v>
      </c>
    </row>
    <row r="1449" spans="1:14" x14ac:dyDescent="0.25">
      <c r="A1449" t="s">
        <v>12936</v>
      </c>
      <c r="B1449" t="s">
        <v>12935</v>
      </c>
      <c r="C1449" t="s">
        <v>100</v>
      </c>
      <c r="D1449" s="1">
        <v>45537</v>
      </c>
      <c r="E1449">
        <v>1</v>
      </c>
      <c r="F1449" t="s">
        <v>3235</v>
      </c>
      <c r="G1449" t="s">
        <v>43</v>
      </c>
      <c r="H1449" t="s">
        <v>93</v>
      </c>
      <c r="I1449">
        <v>900</v>
      </c>
      <c r="J1449" t="s">
        <v>12894</v>
      </c>
      <c r="K1449">
        <v>63.7</v>
      </c>
      <c r="L1449">
        <v>84.9</v>
      </c>
      <c r="M1449" s="9">
        <f>Table2[[#This Row],[Post-Training Score]]-Table2[[#This Row],[Pre-Training Score]]</f>
        <v>21.200000000000003</v>
      </c>
      <c r="N1449" s="13">
        <f>(Table2[[#This Row],[Score Improvement]]/Table2[[#This Row],[Pre-Training Score]])</f>
        <v>0.3328100470957614</v>
      </c>
    </row>
    <row r="1450" spans="1:14" x14ac:dyDescent="0.25">
      <c r="A1450" t="s">
        <v>12936</v>
      </c>
      <c r="B1450" t="s">
        <v>12935</v>
      </c>
      <c r="C1450" t="s">
        <v>100</v>
      </c>
      <c r="D1450" s="1">
        <v>45537</v>
      </c>
      <c r="E1450">
        <v>1</v>
      </c>
      <c r="F1450" t="s">
        <v>8345</v>
      </c>
      <c r="G1450" t="s">
        <v>100</v>
      </c>
      <c r="H1450" t="s">
        <v>21</v>
      </c>
      <c r="I1450">
        <v>900</v>
      </c>
      <c r="J1450" t="s">
        <v>12894</v>
      </c>
      <c r="K1450">
        <v>48.5</v>
      </c>
      <c r="L1450">
        <v>82.8</v>
      </c>
      <c r="M1450" s="9">
        <f>Table2[[#This Row],[Post-Training Score]]-Table2[[#This Row],[Pre-Training Score]]</f>
        <v>34.299999999999997</v>
      </c>
      <c r="N1450" s="13">
        <f>(Table2[[#This Row],[Score Improvement]]/Table2[[#This Row],[Pre-Training Score]])</f>
        <v>0.70721649484536075</v>
      </c>
    </row>
    <row r="1451" spans="1:14" x14ac:dyDescent="0.25">
      <c r="A1451" t="s">
        <v>12936</v>
      </c>
      <c r="B1451" t="s">
        <v>12935</v>
      </c>
      <c r="C1451" t="s">
        <v>100</v>
      </c>
      <c r="D1451" s="1">
        <v>45537</v>
      </c>
      <c r="E1451">
        <v>1</v>
      </c>
      <c r="F1451" t="s">
        <v>9091</v>
      </c>
      <c r="G1451" t="s">
        <v>69</v>
      </c>
      <c r="H1451" t="s">
        <v>61</v>
      </c>
      <c r="I1451">
        <v>900</v>
      </c>
      <c r="J1451" t="s">
        <v>12894</v>
      </c>
      <c r="K1451">
        <v>46.8</v>
      </c>
      <c r="L1451">
        <v>55.4</v>
      </c>
      <c r="M1451" s="9">
        <f>Table2[[#This Row],[Post-Training Score]]-Table2[[#This Row],[Pre-Training Score]]</f>
        <v>8.6000000000000014</v>
      </c>
      <c r="N1451" s="13">
        <f>(Table2[[#This Row],[Score Improvement]]/Table2[[#This Row],[Pre-Training Score]])</f>
        <v>0.1837606837606838</v>
      </c>
    </row>
    <row r="1452" spans="1:14" x14ac:dyDescent="0.25">
      <c r="A1452" t="s">
        <v>12936</v>
      </c>
      <c r="B1452" t="s">
        <v>12935</v>
      </c>
      <c r="C1452" t="s">
        <v>100</v>
      </c>
      <c r="D1452" s="1">
        <v>45537</v>
      </c>
      <c r="E1452">
        <v>1</v>
      </c>
      <c r="F1452" t="s">
        <v>4710</v>
      </c>
      <c r="G1452" t="s">
        <v>100</v>
      </c>
      <c r="H1452" t="s">
        <v>32</v>
      </c>
      <c r="I1452">
        <v>900</v>
      </c>
      <c r="J1452" t="s">
        <v>12895</v>
      </c>
      <c r="M1452" s="9">
        <f>Table2[[#This Row],[Post-Training Score]]-Table2[[#This Row],[Pre-Training Score]]</f>
        <v>0</v>
      </c>
      <c r="N1452" s="13" t="e">
        <f>(Table2[[#This Row],[Score Improvement]]/Table2[[#This Row],[Pre-Training Score]])</f>
        <v>#DIV/0!</v>
      </c>
    </row>
    <row r="1453" spans="1:14" x14ac:dyDescent="0.25">
      <c r="A1453" t="s">
        <v>12936</v>
      </c>
      <c r="B1453" t="s">
        <v>12935</v>
      </c>
      <c r="C1453" t="s">
        <v>100</v>
      </c>
      <c r="D1453" s="1">
        <v>45537</v>
      </c>
      <c r="E1453">
        <v>1</v>
      </c>
      <c r="F1453" t="s">
        <v>4876</v>
      </c>
      <c r="G1453" t="s">
        <v>30</v>
      </c>
      <c r="H1453" t="s">
        <v>137</v>
      </c>
      <c r="I1453">
        <v>900</v>
      </c>
      <c r="J1453" t="s">
        <v>12894</v>
      </c>
      <c r="K1453">
        <v>72.599999999999994</v>
      </c>
      <c r="L1453">
        <v>100</v>
      </c>
      <c r="M1453" s="9">
        <f>Table2[[#This Row],[Post-Training Score]]-Table2[[#This Row],[Pre-Training Score]]</f>
        <v>27.400000000000006</v>
      </c>
      <c r="N1453" s="13">
        <f>(Table2[[#This Row],[Score Improvement]]/Table2[[#This Row],[Pre-Training Score]])</f>
        <v>0.37741046831955932</v>
      </c>
    </row>
    <row r="1454" spans="1:14" x14ac:dyDescent="0.25">
      <c r="A1454" t="s">
        <v>12936</v>
      </c>
      <c r="B1454" t="s">
        <v>12935</v>
      </c>
      <c r="C1454" t="s">
        <v>100</v>
      </c>
      <c r="D1454" s="1">
        <v>45537</v>
      </c>
      <c r="E1454">
        <v>1</v>
      </c>
      <c r="F1454" t="s">
        <v>10661</v>
      </c>
      <c r="G1454" t="s">
        <v>136</v>
      </c>
      <c r="H1454" t="s">
        <v>21</v>
      </c>
      <c r="I1454">
        <v>900</v>
      </c>
      <c r="J1454" t="s">
        <v>12894</v>
      </c>
      <c r="K1454">
        <v>40.1</v>
      </c>
      <c r="L1454">
        <v>45.8</v>
      </c>
      <c r="M1454" s="9">
        <f>Table2[[#This Row],[Post-Training Score]]-Table2[[#This Row],[Pre-Training Score]]</f>
        <v>5.6999999999999957</v>
      </c>
      <c r="N1454" s="13">
        <f>(Table2[[#This Row],[Score Improvement]]/Table2[[#This Row],[Pre-Training Score]])</f>
        <v>0.14214463840398991</v>
      </c>
    </row>
    <row r="1455" spans="1:14" x14ac:dyDescent="0.25">
      <c r="A1455" t="s">
        <v>12936</v>
      </c>
      <c r="B1455" t="s">
        <v>12935</v>
      </c>
      <c r="C1455" t="s">
        <v>100</v>
      </c>
      <c r="D1455" s="1">
        <v>45537</v>
      </c>
      <c r="E1455">
        <v>1</v>
      </c>
      <c r="F1455" t="s">
        <v>2220</v>
      </c>
      <c r="G1455" t="s">
        <v>100</v>
      </c>
      <c r="H1455" t="s">
        <v>45</v>
      </c>
      <c r="I1455">
        <v>900</v>
      </c>
      <c r="J1455" t="s">
        <v>12894</v>
      </c>
      <c r="K1455">
        <v>65.099999999999994</v>
      </c>
      <c r="L1455">
        <v>80.3</v>
      </c>
      <c r="M1455" s="9">
        <f>Table2[[#This Row],[Post-Training Score]]-Table2[[#This Row],[Pre-Training Score]]</f>
        <v>15.200000000000003</v>
      </c>
      <c r="N1455" s="13">
        <f>(Table2[[#This Row],[Score Improvement]]/Table2[[#This Row],[Pre-Training Score]])</f>
        <v>0.23348694316436258</v>
      </c>
    </row>
    <row r="1456" spans="1:14" x14ac:dyDescent="0.25">
      <c r="A1456" t="s">
        <v>12936</v>
      </c>
      <c r="B1456" t="s">
        <v>12935</v>
      </c>
      <c r="C1456" t="s">
        <v>100</v>
      </c>
      <c r="D1456" s="1">
        <v>45537</v>
      </c>
      <c r="E1456">
        <v>1</v>
      </c>
      <c r="F1456" t="s">
        <v>4110</v>
      </c>
      <c r="G1456" t="s">
        <v>19</v>
      </c>
      <c r="H1456" t="s">
        <v>145</v>
      </c>
      <c r="I1456">
        <v>900</v>
      </c>
      <c r="J1456" t="s">
        <v>12894</v>
      </c>
      <c r="K1456">
        <v>68.099999999999994</v>
      </c>
      <c r="L1456">
        <v>89.8</v>
      </c>
      <c r="M1456" s="9">
        <f>Table2[[#This Row],[Post-Training Score]]-Table2[[#This Row],[Pre-Training Score]]</f>
        <v>21.700000000000003</v>
      </c>
      <c r="N1456" s="13">
        <f>(Table2[[#This Row],[Score Improvement]]/Table2[[#This Row],[Pre-Training Score]])</f>
        <v>0.31864904552129231</v>
      </c>
    </row>
    <row r="1457" spans="1:14" x14ac:dyDescent="0.25">
      <c r="A1457" t="s">
        <v>12936</v>
      </c>
      <c r="B1457" t="s">
        <v>12935</v>
      </c>
      <c r="C1457" t="s">
        <v>100</v>
      </c>
      <c r="D1457" s="1">
        <v>45537</v>
      </c>
      <c r="E1457">
        <v>1</v>
      </c>
      <c r="F1457" t="s">
        <v>3545</v>
      </c>
      <c r="G1457" t="s">
        <v>43</v>
      </c>
      <c r="H1457" t="s">
        <v>32</v>
      </c>
      <c r="I1457">
        <v>900</v>
      </c>
      <c r="J1457" t="s">
        <v>12894</v>
      </c>
      <c r="K1457">
        <v>53.8</v>
      </c>
      <c r="L1457">
        <v>85</v>
      </c>
      <c r="M1457" s="9">
        <f>Table2[[#This Row],[Post-Training Score]]-Table2[[#This Row],[Pre-Training Score]]</f>
        <v>31.200000000000003</v>
      </c>
      <c r="N1457" s="13">
        <f>(Table2[[#This Row],[Score Improvement]]/Table2[[#This Row],[Pre-Training Score]])</f>
        <v>0.57992565055762091</v>
      </c>
    </row>
    <row r="1458" spans="1:14" x14ac:dyDescent="0.25">
      <c r="A1458" t="s">
        <v>12936</v>
      </c>
      <c r="B1458" t="s">
        <v>12935</v>
      </c>
      <c r="C1458" t="s">
        <v>100</v>
      </c>
      <c r="D1458" s="1">
        <v>45537</v>
      </c>
      <c r="E1458">
        <v>1</v>
      </c>
      <c r="F1458" t="s">
        <v>11174</v>
      </c>
      <c r="G1458" t="s">
        <v>39</v>
      </c>
      <c r="H1458" t="s">
        <v>32</v>
      </c>
      <c r="I1458">
        <v>900</v>
      </c>
      <c r="J1458" t="s">
        <v>12894</v>
      </c>
      <c r="K1458">
        <v>43.6</v>
      </c>
      <c r="L1458">
        <v>75.7</v>
      </c>
      <c r="M1458" s="9">
        <f>Table2[[#This Row],[Post-Training Score]]-Table2[[#This Row],[Pre-Training Score]]</f>
        <v>32.1</v>
      </c>
      <c r="N1458" s="13">
        <f>(Table2[[#This Row],[Score Improvement]]/Table2[[#This Row],[Pre-Training Score]])</f>
        <v>0.73623853211009171</v>
      </c>
    </row>
    <row r="1459" spans="1:14" x14ac:dyDescent="0.25">
      <c r="A1459" t="s">
        <v>12936</v>
      </c>
      <c r="B1459" t="s">
        <v>12935</v>
      </c>
      <c r="C1459" t="s">
        <v>100</v>
      </c>
      <c r="D1459" s="1">
        <v>45537</v>
      </c>
      <c r="E1459">
        <v>1</v>
      </c>
      <c r="F1459" t="s">
        <v>828</v>
      </c>
      <c r="G1459" t="s">
        <v>73</v>
      </c>
      <c r="H1459" t="s">
        <v>61</v>
      </c>
      <c r="I1459">
        <v>900</v>
      </c>
      <c r="J1459" t="s">
        <v>12894</v>
      </c>
      <c r="K1459">
        <v>44.5</v>
      </c>
      <c r="L1459">
        <v>49.8</v>
      </c>
      <c r="M1459" s="9">
        <f>Table2[[#This Row],[Post-Training Score]]-Table2[[#This Row],[Pre-Training Score]]</f>
        <v>5.2999999999999972</v>
      </c>
      <c r="N1459" s="13">
        <f>(Table2[[#This Row],[Score Improvement]]/Table2[[#This Row],[Pre-Training Score]])</f>
        <v>0.11910112359550555</v>
      </c>
    </row>
    <row r="1460" spans="1:14" x14ac:dyDescent="0.25">
      <c r="A1460" t="s">
        <v>12936</v>
      </c>
      <c r="B1460" t="s">
        <v>12935</v>
      </c>
      <c r="C1460" t="s">
        <v>100</v>
      </c>
      <c r="D1460" s="1">
        <v>45537</v>
      </c>
      <c r="E1460">
        <v>1</v>
      </c>
      <c r="F1460" t="s">
        <v>345</v>
      </c>
      <c r="G1460" t="s">
        <v>86</v>
      </c>
      <c r="H1460" t="s">
        <v>93</v>
      </c>
      <c r="I1460">
        <v>900</v>
      </c>
      <c r="J1460" t="s">
        <v>12894</v>
      </c>
      <c r="K1460">
        <v>72.3</v>
      </c>
      <c r="L1460">
        <v>100</v>
      </c>
      <c r="M1460" s="9">
        <f>Table2[[#This Row],[Post-Training Score]]-Table2[[#This Row],[Pre-Training Score]]</f>
        <v>27.700000000000003</v>
      </c>
      <c r="N1460" s="13">
        <f>(Table2[[#This Row],[Score Improvement]]/Table2[[#This Row],[Pre-Training Score]])</f>
        <v>0.38312586445366531</v>
      </c>
    </row>
    <row r="1461" spans="1:14" x14ac:dyDescent="0.25">
      <c r="A1461" t="s">
        <v>12936</v>
      </c>
      <c r="B1461" t="s">
        <v>12935</v>
      </c>
      <c r="C1461" t="s">
        <v>100</v>
      </c>
      <c r="D1461" s="1">
        <v>45537</v>
      </c>
      <c r="E1461">
        <v>1</v>
      </c>
      <c r="F1461" t="s">
        <v>5114</v>
      </c>
      <c r="G1461" t="s">
        <v>121</v>
      </c>
      <c r="H1461" t="s">
        <v>45</v>
      </c>
      <c r="I1461">
        <v>900</v>
      </c>
      <c r="J1461" t="s">
        <v>12894</v>
      </c>
      <c r="K1461">
        <v>51.7</v>
      </c>
      <c r="L1461">
        <v>64.599999999999994</v>
      </c>
      <c r="M1461" s="9">
        <f>Table2[[#This Row],[Post-Training Score]]-Table2[[#This Row],[Pre-Training Score]]</f>
        <v>12.899999999999991</v>
      </c>
      <c r="N1461" s="13">
        <f>(Table2[[#This Row],[Score Improvement]]/Table2[[#This Row],[Pre-Training Score]])</f>
        <v>0.24951644100580253</v>
      </c>
    </row>
    <row r="1462" spans="1:14" x14ac:dyDescent="0.25">
      <c r="A1462" t="s">
        <v>12936</v>
      </c>
      <c r="B1462" t="s">
        <v>12935</v>
      </c>
      <c r="C1462" t="s">
        <v>100</v>
      </c>
      <c r="D1462" s="1">
        <v>45537</v>
      </c>
      <c r="E1462">
        <v>1</v>
      </c>
      <c r="F1462" t="s">
        <v>10091</v>
      </c>
      <c r="G1462" t="s">
        <v>86</v>
      </c>
      <c r="H1462" t="s">
        <v>32</v>
      </c>
      <c r="I1462">
        <v>900</v>
      </c>
      <c r="J1462" t="s">
        <v>12894</v>
      </c>
      <c r="K1462">
        <v>57.4</v>
      </c>
      <c r="L1462">
        <v>67.099999999999994</v>
      </c>
      <c r="M1462" s="9">
        <f>Table2[[#This Row],[Post-Training Score]]-Table2[[#This Row],[Pre-Training Score]]</f>
        <v>9.6999999999999957</v>
      </c>
      <c r="N1462" s="13">
        <f>(Table2[[#This Row],[Score Improvement]]/Table2[[#This Row],[Pre-Training Score]])</f>
        <v>0.16898954703832744</v>
      </c>
    </row>
    <row r="1463" spans="1:14" x14ac:dyDescent="0.25">
      <c r="A1463" t="s">
        <v>12936</v>
      </c>
      <c r="B1463" t="s">
        <v>12935</v>
      </c>
      <c r="C1463" t="s">
        <v>100</v>
      </c>
      <c r="D1463" s="1">
        <v>45537</v>
      </c>
      <c r="E1463">
        <v>1</v>
      </c>
      <c r="F1463" t="s">
        <v>1561</v>
      </c>
      <c r="G1463" t="s">
        <v>121</v>
      </c>
      <c r="H1463" t="s">
        <v>32</v>
      </c>
      <c r="I1463">
        <v>900</v>
      </c>
      <c r="J1463" t="s">
        <v>12894</v>
      </c>
      <c r="K1463">
        <v>49.1</v>
      </c>
      <c r="L1463">
        <v>61.7</v>
      </c>
      <c r="M1463" s="9">
        <f>Table2[[#This Row],[Post-Training Score]]-Table2[[#This Row],[Pre-Training Score]]</f>
        <v>12.600000000000001</v>
      </c>
      <c r="N1463" s="13">
        <f>(Table2[[#This Row],[Score Improvement]]/Table2[[#This Row],[Pre-Training Score]])</f>
        <v>0.25661914460285135</v>
      </c>
    </row>
    <row r="1464" spans="1:14" x14ac:dyDescent="0.25">
      <c r="A1464" t="s">
        <v>12936</v>
      </c>
      <c r="B1464" t="s">
        <v>12935</v>
      </c>
      <c r="C1464" t="s">
        <v>100</v>
      </c>
      <c r="D1464" s="1">
        <v>45537</v>
      </c>
      <c r="E1464">
        <v>1</v>
      </c>
      <c r="F1464" t="s">
        <v>8842</v>
      </c>
      <c r="G1464" t="s">
        <v>121</v>
      </c>
      <c r="H1464" t="s">
        <v>61</v>
      </c>
      <c r="I1464">
        <v>900</v>
      </c>
      <c r="J1464" t="s">
        <v>12894</v>
      </c>
      <c r="K1464">
        <v>49.9</v>
      </c>
      <c r="L1464">
        <v>74.400000000000006</v>
      </c>
      <c r="M1464" s="9">
        <f>Table2[[#This Row],[Post-Training Score]]-Table2[[#This Row],[Pre-Training Score]]</f>
        <v>24.500000000000007</v>
      </c>
      <c r="N1464" s="13">
        <f>(Table2[[#This Row],[Score Improvement]]/Table2[[#This Row],[Pre-Training Score]])</f>
        <v>0.49098196392785587</v>
      </c>
    </row>
    <row r="1465" spans="1:14" x14ac:dyDescent="0.25">
      <c r="A1465" t="s">
        <v>12936</v>
      </c>
      <c r="B1465" t="s">
        <v>12935</v>
      </c>
      <c r="C1465" t="s">
        <v>100</v>
      </c>
      <c r="D1465" s="1">
        <v>45537</v>
      </c>
      <c r="E1465">
        <v>1</v>
      </c>
      <c r="F1465" t="s">
        <v>674</v>
      </c>
      <c r="G1465" t="s">
        <v>43</v>
      </c>
      <c r="H1465" t="s">
        <v>45</v>
      </c>
      <c r="I1465">
        <v>900</v>
      </c>
      <c r="J1465" t="s">
        <v>12894</v>
      </c>
      <c r="K1465">
        <v>43.4</v>
      </c>
      <c r="L1465">
        <v>74.099999999999994</v>
      </c>
      <c r="M1465" s="9">
        <f>Table2[[#This Row],[Post-Training Score]]-Table2[[#This Row],[Pre-Training Score]]</f>
        <v>30.699999999999996</v>
      </c>
      <c r="N1465" s="13">
        <f>(Table2[[#This Row],[Score Improvement]]/Table2[[#This Row],[Pre-Training Score]])</f>
        <v>0.7073732718894008</v>
      </c>
    </row>
    <row r="1466" spans="1:14" x14ac:dyDescent="0.25">
      <c r="A1466" t="s">
        <v>12937</v>
      </c>
      <c r="B1466" t="s">
        <v>12935</v>
      </c>
      <c r="C1466" t="s">
        <v>100</v>
      </c>
      <c r="D1466" s="1">
        <v>45921</v>
      </c>
      <c r="E1466">
        <v>1</v>
      </c>
      <c r="F1466" t="s">
        <v>6855</v>
      </c>
      <c r="G1466" t="s">
        <v>79</v>
      </c>
      <c r="H1466" t="s">
        <v>93</v>
      </c>
      <c r="I1466">
        <v>900</v>
      </c>
      <c r="J1466" t="s">
        <v>12894</v>
      </c>
      <c r="K1466">
        <v>53.7</v>
      </c>
      <c r="L1466">
        <v>86.8</v>
      </c>
      <c r="M1466" s="9">
        <f>Table2[[#This Row],[Post-Training Score]]-Table2[[#This Row],[Pre-Training Score]]</f>
        <v>33.099999999999994</v>
      </c>
      <c r="N1466" s="13">
        <f>(Table2[[#This Row],[Score Improvement]]/Table2[[#This Row],[Pre-Training Score]])</f>
        <v>0.61638733705772797</v>
      </c>
    </row>
    <row r="1467" spans="1:14" x14ac:dyDescent="0.25">
      <c r="A1467" t="s">
        <v>12937</v>
      </c>
      <c r="B1467" t="s">
        <v>12935</v>
      </c>
      <c r="C1467" t="s">
        <v>100</v>
      </c>
      <c r="D1467" s="1">
        <v>45921</v>
      </c>
      <c r="E1467">
        <v>1</v>
      </c>
      <c r="F1467" t="s">
        <v>9192</v>
      </c>
      <c r="G1467" t="s">
        <v>39</v>
      </c>
      <c r="H1467" t="s">
        <v>45</v>
      </c>
      <c r="I1467">
        <v>900</v>
      </c>
      <c r="J1467" t="s">
        <v>12894</v>
      </c>
      <c r="K1467">
        <v>56.7</v>
      </c>
      <c r="L1467">
        <v>84.4</v>
      </c>
      <c r="M1467" s="9">
        <f>Table2[[#This Row],[Post-Training Score]]-Table2[[#This Row],[Pre-Training Score]]</f>
        <v>27.700000000000003</v>
      </c>
      <c r="N1467" s="13">
        <f>(Table2[[#This Row],[Score Improvement]]/Table2[[#This Row],[Pre-Training Score]])</f>
        <v>0.4885361552028219</v>
      </c>
    </row>
    <row r="1468" spans="1:14" x14ac:dyDescent="0.25">
      <c r="A1468" t="s">
        <v>12937</v>
      </c>
      <c r="B1468" t="s">
        <v>12935</v>
      </c>
      <c r="C1468" t="s">
        <v>100</v>
      </c>
      <c r="D1468" s="1">
        <v>45921</v>
      </c>
      <c r="E1468">
        <v>1</v>
      </c>
      <c r="F1468" t="s">
        <v>7180</v>
      </c>
      <c r="G1468" t="s">
        <v>100</v>
      </c>
      <c r="H1468" t="s">
        <v>21</v>
      </c>
      <c r="I1468">
        <v>900</v>
      </c>
      <c r="J1468" t="s">
        <v>12894</v>
      </c>
      <c r="K1468">
        <v>70.8</v>
      </c>
      <c r="L1468">
        <v>100</v>
      </c>
      <c r="M1468" s="9">
        <f>Table2[[#This Row],[Post-Training Score]]-Table2[[#This Row],[Pre-Training Score]]</f>
        <v>29.200000000000003</v>
      </c>
      <c r="N1468" s="13">
        <f>(Table2[[#This Row],[Score Improvement]]/Table2[[#This Row],[Pre-Training Score]])</f>
        <v>0.41242937853107348</v>
      </c>
    </row>
    <row r="1469" spans="1:14" x14ac:dyDescent="0.25">
      <c r="A1469" t="s">
        <v>12937</v>
      </c>
      <c r="B1469" t="s">
        <v>12935</v>
      </c>
      <c r="C1469" t="s">
        <v>100</v>
      </c>
      <c r="D1469" s="1">
        <v>45921</v>
      </c>
      <c r="E1469">
        <v>1</v>
      </c>
      <c r="F1469" t="s">
        <v>2340</v>
      </c>
      <c r="G1469" t="s">
        <v>73</v>
      </c>
      <c r="H1469" t="s">
        <v>32</v>
      </c>
      <c r="I1469">
        <v>900</v>
      </c>
      <c r="J1469" t="s">
        <v>12894</v>
      </c>
      <c r="K1469">
        <v>72.2</v>
      </c>
      <c r="L1469">
        <v>93.1</v>
      </c>
      <c r="M1469" s="9">
        <f>Table2[[#This Row],[Post-Training Score]]-Table2[[#This Row],[Pre-Training Score]]</f>
        <v>20.899999999999991</v>
      </c>
      <c r="N1469" s="13">
        <f>(Table2[[#This Row],[Score Improvement]]/Table2[[#This Row],[Pre-Training Score]])</f>
        <v>0.28947368421052616</v>
      </c>
    </row>
    <row r="1470" spans="1:14" x14ac:dyDescent="0.25">
      <c r="A1470" t="s">
        <v>12937</v>
      </c>
      <c r="B1470" t="s">
        <v>12935</v>
      </c>
      <c r="C1470" t="s">
        <v>100</v>
      </c>
      <c r="D1470" s="1">
        <v>45921</v>
      </c>
      <c r="E1470">
        <v>1</v>
      </c>
      <c r="F1470" t="s">
        <v>11278</v>
      </c>
      <c r="G1470" t="s">
        <v>100</v>
      </c>
      <c r="H1470" t="s">
        <v>45</v>
      </c>
      <c r="I1470">
        <v>900</v>
      </c>
      <c r="J1470" t="s">
        <v>12894</v>
      </c>
      <c r="K1470">
        <v>50.1</v>
      </c>
      <c r="L1470">
        <v>84.3</v>
      </c>
      <c r="M1470" s="9">
        <f>Table2[[#This Row],[Post-Training Score]]-Table2[[#This Row],[Pre-Training Score]]</f>
        <v>34.199999999999996</v>
      </c>
      <c r="N1470" s="13">
        <f>(Table2[[#This Row],[Score Improvement]]/Table2[[#This Row],[Pre-Training Score]])</f>
        <v>0.6826347305389221</v>
      </c>
    </row>
    <row r="1471" spans="1:14" x14ac:dyDescent="0.25">
      <c r="A1471" t="s">
        <v>12937</v>
      </c>
      <c r="B1471" t="s">
        <v>12935</v>
      </c>
      <c r="C1471" t="s">
        <v>100</v>
      </c>
      <c r="D1471" s="1">
        <v>45921</v>
      </c>
      <c r="E1471">
        <v>1</v>
      </c>
      <c r="F1471" t="s">
        <v>6595</v>
      </c>
      <c r="G1471" t="s">
        <v>43</v>
      </c>
      <c r="H1471" t="s">
        <v>32</v>
      </c>
      <c r="I1471">
        <v>900</v>
      </c>
      <c r="J1471" t="s">
        <v>12894</v>
      </c>
      <c r="K1471">
        <v>43.2</v>
      </c>
      <c r="L1471">
        <v>65.2</v>
      </c>
      <c r="M1471" s="9">
        <f>Table2[[#This Row],[Post-Training Score]]-Table2[[#This Row],[Pre-Training Score]]</f>
        <v>22</v>
      </c>
      <c r="N1471" s="13">
        <f>(Table2[[#This Row],[Score Improvement]]/Table2[[#This Row],[Pre-Training Score]])</f>
        <v>0.50925925925925919</v>
      </c>
    </row>
    <row r="1472" spans="1:14" x14ac:dyDescent="0.25">
      <c r="A1472" t="s">
        <v>12937</v>
      </c>
      <c r="B1472" t="s">
        <v>12935</v>
      </c>
      <c r="C1472" t="s">
        <v>100</v>
      </c>
      <c r="D1472" s="1">
        <v>45921</v>
      </c>
      <c r="E1472">
        <v>1</v>
      </c>
      <c r="F1472" t="s">
        <v>9095</v>
      </c>
      <c r="G1472" t="s">
        <v>79</v>
      </c>
      <c r="H1472" t="s">
        <v>32</v>
      </c>
      <c r="I1472">
        <v>900</v>
      </c>
      <c r="J1472" t="s">
        <v>12894</v>
      </c>
      <c r="K1472">
        <v>51.1</v>
      </c>
      <c r="L1472">
        <v>73.900000000000006</v>
      </c>
      <c r="M1472" s="9">
        <f>Table2[[#This Row],[Post-Training Score]]-Table2[[#This Row],[Pre-Training Score]]</f>
        <v>22.800000000000004</v>
      </c>
      <c r="N1472" s="13">
        <f>(Table2[[#This Row],[Score Improvement]]/Table2[[#This Row],[Pre-Training Score]])</f>
        <v>0.44618395303326819</v>
      </c>
    </row>
    <row r="1473" spans="1:14" x14ac:dyDescent="0.25">
      <c r="A1473" t="s">
        <v>12937</v>
      </c>
      <c r="B1473" t="s">
        <v>12935</v>
      </c>
      <c r="C1473" t="s">
        <v>100</v>
      </c>
      <c r="D1473" s="1">
        <v>45921</v>
      </c>
      <c r="E1473">
        <v>1</v>
      </c>
      <c r="F1473" t="s">
        <v>8125</v>
      </c>
      <c r="G1473" t="s">
        <v>39</v>
      </c>
      <c r="H1473" t="s">
        <v>32</v>
      </c>
      <c r="I1473">
        <v>900</v>
      </c>
      <c r="J1473" t="s">
        <v>12894</v>
      </c>
      <c r="K1473">
        <v>66.099999999999994</v>
      </c>
      <c r="L1473">
        <v>95.6</v>
      </c>
      <c r="M1473" s="9">
        <f>Table2[[#This Row],[Post-Training Score]]-Table2[[#This Row],[Pre-Training Score]]</f>
        <v>29.5</v>
      </c>
      <c r="N1473" s="13">
        <f>(Table2[[#This Row],[Score Improvement]]/Table2[[#This Row],[Pre-Training Score]])</f>
        <v>0.44629349470499247</v>
      </c>
    </row>
    <row r="1474" spans="1:14" x14ac:dyDescent="0.25">
      <c r="A1474" t="s">
        <v>12937</v>
      </c>
      <c r="B1474" t="s">
        <v>12935</v>
      </c>
      <c r="C1474" t="s">
        <v>100</v>
      </c>
      <c r="D1474" s="1">
        <v>45921</v>
      </c>
      <c r="E1474">
        <v>1</v>
      </c>
      <c r="F1474" t="s">
        <v>8219</v>
      </c>
      <c r="G1474" t="s">
        <v>30</v>
      </c>
      <c r="H1474" t="s">
        <v>61</v>
      </c>
      <c r="I1474">
        <v>900</v>
      </c>
      <c r="J1474" t="s">
        <v>12894</v>
      </c>
      <c r="K1474">
        <v>68.8</v>
      </c>
      <c r="L1474">
        <v>87</v>
      </c>
      <c r="M1474" s="9">
        <f>Table2[[#This Row],[Post-Training Score]]-Table2[[#This Row],[Pre-Training Score]]</f>
        <v>18.200000000000003</v>
      </c>
      <c r="N1474" s="13">
        <f>(Table2[[#This Row],[Score Improvement]]/Table2[[#This Row],[Pre-Training Score]])</f>
        <v>0.26453488372093026</v>
      </c>
    </row>
    <row r="1475" spans="1:14" x14ac:dyDescent="0.25">
      <c r="A1475" t="s">
        <v>12937</v>
      </c>
      <c r="B1475" t="s">
        <v>12935</v>
      </c>
      <c r="C1475" t="s">
        <v>100</v>
      </c>
      <c r="D1475" s="1">
        <v>45921</v>
      </c>
      <c r="E1475">
        <v>1</v>
      </c>
      <c r="F1475" t="s">
        <v>4882</v>
      </c>
      <c r="G1475" t="s">
        <v>86</v>
      </c>
      <c r="H1475" t="s">
        <v>45</v>
      </c>
      <c r="I1475">
        <v>900</v>
      </c>
      <c r="J1475" t="s">
        <v>12894</v>
      </c>
      <c r="K1475">
        <v>61.6</v>
      </c>
      <c r="L1475">
        <v>74.3</v>
      </c>
      <c r="M1475" s="9">
        <f>Table2[[#This Row],[Post-Training Score]]-Table2[[#This Row],[Pre-Training Score]]</f>
        <v>12.699999999999996</v>
      </c>
      <c r="N1475" s="13">
        <f>(Table2[[#This Row],[Score Improvement]]/Table2[[#This Row],[Pre-Training Score]])</f>
        <v>0.20616883116883108</v>
      </c>
    </row>
    <row r="1476" spans="1:14" x14ac:dyDescent="0.25">
      <c r="A1476" t="s">
        <v>12937</v>
      </c>
      <c r="B1476" t="s">
        <v>12935</v>
      </c>
      <c r="C1476" t="s">
        <v>100</v>
      </c>
      <c r="D1476" s="1">
        <v>45921</v>
      </c>
      <c r="E1476">
        <v>1</v>
      </c>
      <c r="F1476" t="s">
        <v>2811</v>
      </c>
      <c r="G1476" t="s">
        <v>43</v>
      </c>
      <c r="H1476" t="s">
        <v>61</v>
      </c>
      <c r="I1476">
        <v>900</v>
      </c>
      <c r="J1476" t="s">
        <v>12895</v>
      </c>
      <c r="M1476" s="9">
        <f>Table2[[#This Row],[Post-Training Score]]-Table2[[#This Row],[Pre-Training Score]]</f>
        <v>0</v>
      </c>
      <c r="N1476" s="13" t="e">
        <f>(Table2[[#This Row],[Score Improvement]]/Table2[[#This Row],[Pre-Training Score]])</f>
        <v>#DIV/0!</v>
      </c>
    </row>
    <row r="1477" spans="1:14" x14ac:dyDescent="0.25">
      <c r="A1477" t="s">
        <v>12937</v>
      </c>
      <c r="B1477" t="s">
        <v>12935</v>
      </c>
      <c r="C1477" t="s">
        <v>100</v>
      </c>
      <c r="D1477" s="1">
        <v>45921</v>
      </c>
      <c r="E1477">
        <v>1</v>
      </c>
      <c r="F1477" t="s">
        <v>8581</v>
      </c>
      <c r="G1477" t="s">
        <v>19</v>
      </c>
      <c r="H1477" t="s">
        <v>145</v>
      </c>
      <c r="I1477">
        <v>900</v>
      </c>
      <c r="J1477" t="s">
        <v>12894</v>
      </c>
      <c r="K1477">
        <v>53.5</v>
      </c>
      <c r="L1477">
        <v>62.1</v>
      </c>
      <c r="M1477" s="9">
        <f>Table2[[#This Row],[Post-Training Score]]-Table2[[#This Row],[Pre-Training Score]]</f>
        <v>8.6000000000000014</v>
      </c>
      <c r="N1477" s="13">
        <f>(Table2[[#This Row],[Score Improvement]]/Table2[[#This Row],[Pre-Training Score]])</f>
        <v>0.16074766355140191</v>
      </c>
    </row>
    <row r="1478" spans="1:14" x14ac:dyDescent="0.25">
      <c r="A1478" t="s">
        <v>12937</v>
      </c>
      <c r="B1478" t="s">
        <v>12935</v>
      </c>
      <c r="C1478" t="s">
        <v>100</v>
      </c>
      <c r="D1478" s="1">
        <v>45921</v>
      </c>
      <c r="E1478">
        <v>1</v>
      </c>
      <c r="F1478" t="s">
        <v>896</v>
      </c>
      <c r="G1478" t="s">
        <v>73</v>
      </c>
      <c r="H1478" t="s">
        <v>21</v>
      </c>
      <c r="I1478">
        <v>900</v>
      </c>
      <c r="J1478" t="s">
        <v>12894</v>
      </c>
      <c r="K1478">
        <v>42.5</v>
      </c>
      <c r="L1478">
        <v>67.400000000000006</v>
      </c>
      <c r="M1478" s="9">
        <f>Table2[[#This Row],[Post-Training Score]]-Table2[[#This Row],[Pre-Training Score]]</f>
        <v>24.900000000000006</v>
      </c>
      <c r="N1478" s="13">
        <f>(Table2[[#This Row],[Score Improvement]]/Table2[[#This Row],[Pre-Training Score]])</f>
        <v>0.58588235294117663</v>
      </c>
    </row>
    <row r="1479" spans="1:14" x14ac:dyDescent="0.25">
      <c r="A1479" t="s">
        <v>12937</v>
      </c>
      <c r="B1479" t="s">
        <v>12935</v>
      </c>
      <c r="C1479" t="s">
        <v>100</v>
      </c>
      <c r="D1479" s="1">
        <v>45921</v>
      </c>
      <c r="E1479">
        <v>1</v>
      </c>
      <c r="F1479" t="s">
        <v>4710</v>
      </c>
      <c r="G1479" t="s">
        <v>100</v>
      </c>
      <c r="H1479" t="s">
        <v>32</v>
      </c>
      <c r="I1479">
        <v>900</v>
      </c>
      <c r="J1479" t="s">
        <v>12894</v>
      </c>
      <c r="K1479">
        <v>70.400000000000006</v>
      </c>
      <c r="L1479">
        <v>100</v>
      </c>
      <c r="M1479" s="9">
        <f>Table2[[#This Row],[Post-Training Score]]-Table2[[#This Row],[Pre-Training Score]]</f>
        <v>29.599999999999994</v>
      </c>
      <c r="N1479" s="13">
        <f>(Table2[[#This Row],[Score Improvement]]/Table2[[#This Row],[Pre-Training Score]])</f>
        <v>0.42045454545454536</v>
      </c>
    </row>
    <row r="1480" spans="1:14" x14ac:dyDescent="0.25">
      <c r="A1480" t="s">
        <v>12937</v>
      </c>
      <c r="B1480" t="s">
        <v>12935</v>
      </c>
      <c r="C1480" t="s">
        <v>100</v>
      </c>
      <c r="D1480" s="1">
        <v>45921</v>
      </c>
      <c r="E1480">
        <v>1</v>
      </c>
      <c r="F1480" t="s">
        <v>4323</v>
      </c>
      <c r="G1480" t="s">
        <v>19</v>
      </c>
      <c r="H1480" t="s">
        <v>21</v>
      </c>
      <c r="I1480">
        <v>900</v>
      </c>
      <c r="J1480" t="s">
        <v>12894</v>
      </c>
      <c r="K1480">
        <v>72</v>
      </c>
      <c r="L1480">
        <v>83.9</v>
      </c>
      <c r="M1480" s="9">
        <f>Table2[[#This Row],[Post-Training Score]]-Table2[[#This Row],[Pre-Training Score]]</f>
        <v>11.900000000000006</v>
      </c>
      <c r="N1480" s="13">
        <f>(Table2[[#This Row],[Score Improvement]]/Table2[[#This Row],[Pre-Training Score]])</f>
        <v>0.16527777777777786</v>
      </c>
    </row>
    <row r="1481" spans="1:14" x14ac:dyDescent="0.25">
      <c r="A1481" t="s">
        <v>12937</v>
      </c>
      <c r="B1481" t="s">
        <v>12935</v>
      </c>
      <c r="C1481" t="s">
        <v>100</v>
      </c>
      <c r="D1481" s="1">
        <v>45921</v>
      </c>
      <c r="E1481">
        <v>1</v>
      </c>
      <c r="F1481" t="s">
        <v>10857</v>
      </c>
      <c r="G1481" t="s">
        <v>86</v>
      </c>
      <c r="H1481" t="s">
        <v>32</v>
      </c>
      <c r="I1481">
        <v>900</v>
      </c>
      <c r="J1481" t="s">
        <v>12894</v>
      </c>
      <c r="K1481">
        <v>64</v>
      </c>
      <c r="L1481">
        <v>72.3</v>
      </c>
      <c r="M1481" s="9">
        <f>Table2[[#This Row],[Post-Training Score]]-Table2[[#This Row],[Pre-Training Score]]</f>
        <v>8.2999999999999972</v>
      </c>
      <c r="N1481" s="13">
        <f>(Table2[[#This Row],[Score Improvement]]/Table2[[#This Row],[Pre-Training Score]])</f>
        <v>0.12968749999999996</v>
      </c>
    </row>
    <row r="1482" spans="1:14" x14ac:dyDescent="0.25">
      <c r="A1482" t="s">
        <v>12937</v>
      </c>
      <c r="B1482" t="s">
        <v>12935</v>
      </c>
      <c r="C1482" t="s">
        <v>100</v>
      </c>
      <c r="D1482" s="1">
        <v>45921</v>
      </c>
      <c r="E1482">
        <v>1</v>
      </c>
      <c r="F1482" t="s">
        <v>5832</v>
      </c>
      <c r="G1482" t="s">
        <v>136</v>
      </c>
      <c r="H1482" t="s">
        <v>61</v>
      </c>
      <c r="I1482">
        <v>900</v>
      </c>
      <c r="J1482" t="s">
        <v>12894</v>
      </c>
      <c r="K1482">
        <v>56.6</v>
      </c>
      <c r="L1482">
        <v>62.8</v>
      </c>
      <c r="M1482" s="9">
        <f>Table2[[#This Row],[Post-Training Score]]-Table2[[#This Row],[Pre-Training Score]]</f>
        <v>6.1999999999999957</v>
      </c>
      <c r="N1482" s="13">
        <f>(Table2[[#This Row],[Score Improvement]]/Table2[[#This Row],[Pre-Training Score]])</f>
        <v>0.10954063604240274</v>
      </c>
    </row>
    <row r="1483" spans="1:14" x14ac:dyDescent="0.25">
      <c r="A1483" t="s">
        <v>12937</v>
      </c>
      <c r="B1483" t="s">
        <v>12935</v>
      </c>
      <c r="C1483" t="s">
        <v>100</v>
      </c>
      <c r="D1483" s="1">
        <v>45921</v>
      </c>
      <c r="E1483">
        <v>1</v>
      </c>
      <c r="F1483" t="s">
        <v>11326</v>
      </c>
      <c r="G1483" t="s">
        <v>69</v>
      </c>
      <c r="H1483" t="s">
        <v>32</v>
      </c>
      <c r="I1483">
        <v>900</v>
      </c>
      <c r="J1483" t="s">
        <v>12894</v>
      </c>
      <c r="K1483">
        <v>43.6</v>
      </c>
      <c r="L1483">
        <v>59.4</v>
      </c>
      <c r="M1483" s="9">
        <f>Table2[[#This Row],[Post-Training Score]]-Table2[[#This Row],[Pre-Training Score]]</f>
        <v>15.799999999999997</v>
      </c>
      <c r="N1483" s="13">
        <f>(Table2[[#This Row],[Score Improvement]]/Table2[[#This Row],[Pre-Training Score]])</f>
        <v>0.36238532110091737</v>
      </c>
    </row>
    <row r="1484" spans="1:14" x14ac:dyDescent="0.25">
      <c r="A1484" t="s">
        <v>12937</v>
      </c>
      <c r="B1484" t="s">
        <v>12935</v>
      </c>
      <c r="C1484" t="s">
        <v>100</v>
      </c>
      <c r="D1484" s="1">
        <v>45921</v>
      </c>
      <c r="E1484">
        <v>1</v>
      </c>
      <c r="F1484" t="s">
        <v>10288</v>
      </c>
      <c r="G1484" t="s">
        <v>43</v>
      </c>
      <c r="H1484" t="s">
        <v>45</v>
      </c>
      <c r="I1484">
        <v>900</v>
      </c>
      <c r="J1484" t="s">
        <v>12894</v>
      </c>
      <c r="K1484">
        <v>40.4</v>
      </c>
      <c r="L1484">
        <v>47.2</v>
      </c>
      <c r="M1484" s="9">
        <f>Table2[[#This Row],[Post-Training Score]]-Table2[[#This Row],[Pre-Training Score]]</f>
        <v>6.8000000000000043</v>
      </c>
      <c r="N1484" s="13">
        <f>(Table2[[#This Row],[Score Improvement]]/Table2[[#This Row],[Pre-Training Score]])</f>
        <v>0.16831683168316844</v>
      </c>
    </row>
    <row r="1485" spans="1:14" x14ac:dyDescent="0.25">
      <c r="A1485" t="s">
        <v>12937</v>
      </c>
      <c r="B1485" t="s">
        <v>12935</v>
      </c>
      <c r="C1485" t="s">
        <v>100</v>
      </c>
      <c r="D1485" s="1">
        <v>45921</v>
      </c>
      <c r="E1485">
        <v>1</v>
      </c>
      <c r="F1485" t="s">
        <v>6731</v>
      </c>
      <c r="G1485" t="s">
        <v>73</v>
      </c>
      <c r="H1485" t="s">
        <v>61</v>
      </c>
      <c r="I1485">
        <v>900</v>
      </c>
      <c r="J1485" t="s">
        <v>12894</v>
      </c>
      <c r="K1485">
        <v>55.1</v>
      </c>
      <c r="L1485">
        <v>74.099999999999994</v>
      </c>
      <c r="M1485" s="9">
        <f>Table2[[#This Row],[Post-Training Score]]-Table2[[#This Row],[Pre-Training Score]]</f>
        <v>18.999999999999993</v>
      </c>
      <c r="N1485" s="13">
        <f>(Table2[[#This Row],[Score Improvement]]/Table2[[#This Row],[Pre-Training Score]])</f>
        <v>0.34482758620689641</v>
      </c>
    </row>
    <row r="1486" spans="1:14" x14ac:dyDescent="0.25">
      <c r="A1486" t="s">
        <v>12937</v>
      </c>
      <c r="B1486" t="s">
        <v>12935</v>
      </c>
      <c r="C1486" t="s">
        <v>100</v>
      </c>
      <c r="D1486" s="1">
        <v>45921</v>
      </c>
      <c r="E1486">
        <v>1</v>
      </c>
      <c r="F1486" t="s">
        <v>2701</v>
      </c>
      <c r="G1486" t="s">
        <v>86</v>
      </c>
      <c r="H1486" t="s">
        <v>137</v>
      </c>
      <c r="I1486">
        <v>900</v>
      </c>
      <c r="J1486" t="s">
        <v>12894</v>
      </c>
      <c r="K1486">
        <v>63.9</v>
      </c>
      <c r="L1486">
        <v>79.5</v>
      </c>
      <c r="M1486" s="9">
        <f>Table2[[#This Row],[Post-Training Score]]-Table2[[#This Row],[Pre-Training Score]]</f>
        <v>15.600000000000001</v>
      </c>
      <c r="N1486" s="13">
        <f>(Table2[[#This Row],[Score Improvement]]/Table2[[#This Row],[Pre-Training Score]])</f>
        <v>0.24413145539906106</v>
      </c>
    </row>
    <row r="1487" spans="1:14" x14ac:dyDescent="0.25">
      <c r="A1487" t="s">
        <v>12937</v>
      </c>
      <c r="B1487" t="s">
        <v>12935</v>
      </c>
      <c r="C1487" t="s">
        <v>100</v>
      </c>
      <c r="D1487" s="1">
        <v>45921</v>
      </c>
      <c r="E1487">
        <v>1</v>
      </c>
      <c r="F1487" t="s">
        <v>10505</v>
      </c>
      <c r="G1487" t="s">
        <v>79</v>
      </c>
      <c r="H1487" t="s">
        <v>93</v>
      </c>
      <c r="I1487">
        <v>900</v>
      </c>
      <c r="J1487" t="s">
        <v>12894</v>
      </c>
      <c r="K1487">
        <v>73</v>
      </c>
      <c r="L1487">
        <v>100</v>
      </c>
      <c r="M1487" s="9">
        <f>Table2[[#This Row],[Post-Training Score]]-Table2[[#This Row],[Pre-Training Score]]</f>
        <v>27</v>
      </c>
      <c r="N1487" s="13">
        <f>(Table2[[#This Row],[Score Improvement]]/Table2[[#This Row],[Pre-Training Score]])</f>
        <v>0.36986301369863012</v>
      </c>
    </row>
    <row r="1488" spans="1:14" x14ac:dyDescent="0.25">
      <c r="A1488" t="s">
        <v>12937</v>
      </c>
      <c r="B1488" t="s">
        <v>12935</v>
      </c>
      <c r="C1488" t="s">
        <v>100</v>
      </c>
      <c r="D1488" s="1">
        <v>45921</v>
      </c>
      <c r="E1488">
        <v>1</v>
      </c>
      <c r="F1488" t="s">
        <v>3133</v>
      </c>
      <c r="G1488" t="s">
        <v>86</v>
      </c>
      <c r="H1488" t="s">
        <v>45</v>
      </c>
      <c r="I1488">
        <v>900</v>
      </c>
      <c r="J1488" t="s">
        <v>12894</v>
      </c>
      <c r="K1488">
        <v>42</v>
      </c>
      <c r="L1488">
        <v>72.2</v>
      </c>
      <c r="M1488" s="9">
        <f>Table2[[#This Row],[Post-Training Score]]-Table2[[#This Row],[Pre-Training Score]]</f>
        <v>30.200000000000003</v>
      </c>
      <c r="N1488" s="13">
        <f>(Table2[[#This Row],[Score Improvement]]/Table2[[#This Row],[Pre-Training Score]])</f>
        <v>0.71904761904761916</v>
      </c>
    </row>
    <row r="1489" spans="1:14" x14ac:dyDescent="0.25">
      <c r="A1489" t="s">
        <v>12937</v>
      </c>
      <c r="B1489" t="s">
        <v>12935</v>
      </c>
      <c r="C1489" t="s">
        <v>100</v>
      </c>
      <c r="D1489" s="1">
        <v>45921</v>
      </c>
      <c r="E1489">
        <v>1</v>
      </c>
      <c r="F1489" t="s">
        <v>9231</v>
      </c>
      <c r="G1489" t="s">
        <v>79</v>
      </c>
      <c r="H1489" t="s">
        <v>45</v>
      </c>
      <c r="I1489">
        <v>900</v>
      </c>
      <c r="J1489" t="s">
        <v>12894</v>
      </c>
      <c r="K1489">
        <v>74.900000000000006</v>
      </c>
      <c r="L1489">
        <v>81.400000000000006</v>
      </c>
      <c r="M1489" s="9">
        <f>Table2[[#This Row],[Post-Training Score]]-Table2[[#This Row],[Pre-Training Score]]</f>
        <v>6.5</v>
      </c>
      <c r="N1489" s="13">
        <f>(Table2[[#This Row],[Score Improvement]]/Table2[[#This Row],[Pre-Training Score]])</f>
        <v>8.678237650200267E-2</v>
      </c>
    </row>
    <row r="1490" spans="1:14" x14ac:dyDescent="0.25">
      <c r="A1490" t="s">
        <v>12937</v>
      </c>
      <c r="B1490" t="s">
        <v>12935</v>
      </c>
      <c r="C1490" t="s">
        <v>100</v>
      </c>
      <c r="D1490" s="1">
        <v>45921</v>
      </c>
      <c r="E1490">
        <v>1</v>
      </c>
      <c r="F1490" t="s">
        <v>5197</v>
      </c>
      <c r="G1490" t="s">
        <v>39</v>
      </c>
      <c r="H1490" t="s">
        <v>137</v>
      </c>
      <c r="I1490">
        <v>900</v>
      </c>
      <c r="J1490" t="s">
        <v>12894</v>
      </c>
      <c r="K1490">
        <v>72.2</v>
      </c>
      <c r="L1490">
        <v>100</v>
      </c>
      <c r="M1490" s="9">
        <f>Table2[[#This Row],[Post-Training Score]]-Table2[[#This Row],[Pre-Training Score]]</f>
        <v>27.799999999999997</v>
      </c>
      <c r="N1490" s="13">
        <f>(Table2[[#This Row],[Score Improvement]]/Table2[[#This Row],[Pre-Training Score]])</f>
        <v>0.38504155124653733</v>
      </c>
    </row>
    <row r="1491" spans="1:14" x14ac:dyDescent="0.25">
      <c r="A1491" t="s">
        <v>12937</v>
      </c>
      <c r="B1491" t="s">
        <v>12935</v>
      </c>
      <c r="C1491" t="s">
        <v>100</v>
      </c>
      <c r="D1491" s="1">
        <v>45921</v>
      </c>
      <c r="E1491">
        <v>1</v>
      </c>
      <c r="F1491" t="s">
        <v>7766</v>
      </c>
      <c r="G1491" t="s">
        <v>121</v>
      </c>
      <c r="H1491" t="s">
        <v>61</v>
      </c>
      <c r="I1491">
        <v>900</v>
      </c>
      <c r="J1491" t="s">
        <v>12894</v>
      </c>
      <c r="K1491">
        <v>50.3</v>
      </c>
      <c r="L1491">
        <v>58.4</v>
      </c>
      <c r="M1491" s="9">
        <f>Table2[[#This Row],[Post-Training Score]]-Table2[[#This Row],[Pre-Training Score]]</f>
        <v>8.1000000000000014</v>
      </c>
      <c r="N1491" s="13">
        <f>(Table2[[#This Row],[Score Improvement]]/Table2[[#This Row],[Pre-Training Score]])</f>
        <v>0.16103379721669983</v>
      </c>
    </row>
    <row r="1492" spans="1:14" x14ac:dyDescent="0.25">
      <c r="A1492" t="s">
        <v>12937</v>
      </c>
      <c r="B1492" t="s">
        <v>12935</v>
      </c>
      <c r="C1492" t="s">
        <v>100</v>
      </c>
      <c r="D1492" s="1">
        <v>45921</v>
      </c>
      <c r="E1492">
        <v>1</v>
      </c>
      <c r="F1492" t="s">
        <v>3273</v>
      </c>
      <c r="G1492" t="s">
        <v>30</v>
      </c>
      <c r="H1492" t="s">
        <v>45</v>
      </c>
      <c r="I1492">
        <v>900</v>
      </c>
      <c r="J1492" t="s">
        <v>12894</v>
      </c>
      <c r="K1492">
        <v>57.6</v>
      </c>
      <c r="L1492">
        <v>67.7</v>
      </c>
      <c r="M1492" s="9">
        <f>Table2[[#This Row],[Post-Training Score]]-Table2[[#This Row],[Pre-Training Score]]</f>
        <v>10.100000000000001</v>
      </c>
      <c r="N1492" s="13">
        <f>(Table2[[#This Row],[Score Improvement]]/Table2[[#This Row],[Pre-Training Score]])</f>
        <v>0.17534722222222224</v>
      </c>
    </row>
    <row r="1493" spans="1:14" x14ac:dyDescent="0.25">
      <c r="A1493" t="s">
        <v>12937</v>
      </c>
      <c r="B1493" t="s">
        <v>12935</v>
      </c>
      <c r="C1493" t="s">
        <v>100</v>
      </c>
      <c r="D1493" s="1">
        <v>45921</v>
      </c>
      <c r="E1493">
        <v>1</v>
      </c>
      <c r="F1493" t="s">
        <v>11001</v>
      </c>
      <c r="G1493" t="s">
        <v>30</v>
      </c>
      <c r="H1493" t="s">
        <v>93</v>
      </c>
      <c r="I1493">
        <v>900</v>
      </c>
      <c r="J1493" t="s">
        <v>12894</v>
      </c>
      <c r="K1493">
        <v>74.3</v>
      </c>
      <c r="L1493">
        <v>98</v>
      </c>
      <c r="M1493" s="9">
        <f>Table2[[#This Row],[Post-Training Score]]-Table2[[#This Row],[Pre-Training Score]]</f>
        <v>23.700000000000003</v>
      </c>
      <c r="N1493" s="13">
        <f>(Table2[[#This Row],[Score Improvement]]/Table2[[#This Row],[Pre-Training Score]])</f>
        <v>0.31897711978465687</v>
      </c>
    </row>
    <row r="1494" spans="1:14" x14ac:dyDescent="0.25">
      <c r="A1494" t="s">
        <v>12937</v>
      </c>
      <c r="B1494" t="s">
        <v>12935</v>
      </c>
      <c r="C1494" t="s">
        <v>100</v>
      </c>
      <c r="D1494" s="1">
        <v>45921</v>
      </c>
      <c r="E1494">
        <v>1</v>
      </c>
      <c r="F1494" t="s">
        <v>3345</v>
      </c>
      <c r="G1494" t="s">
        <v>79</v>
      </c>
      <c r="H1494" t="s">
        <v>45</v>
      </c>
      <c r="I1494">
        <v>900</v>
      </c>
      <c r="J1494" t="s">
        <v>12894</v>
      </c>
      <c r="K1494">
        <v>71.3</v>
      </c>
      <c r="L1494">
        <v>94.9</v>
      </c>
      <c r="M1494" s="9">
        <f>Table2[[#This Row],[Post-Training Score]]-Table2[[#This Row],[Pre-Training Score]]</f>
        <v>23.600000000000009</v>
      </c>
      <c r="N1494" s="13">
        <f>(Table2[[#This Row],[Score Improvement]]/Table2[[#This Row],[Pre-Training Score]])</f>
        <v>0.33099579242636762</v>
      </c>
    </row>
    <row r="1495" spans="1:14" x14ac:dyDescent="0.25">
      <c r="A1495" t="s">
        <v>12937</v>
      </c>
      <c r="B1495" t="s">
        <v>12935</v>
      </c>
      <c r="C1495" t="s">
        <v>100</v>
      </c>
      <c r="D1495" s="1">
        <v>45921</v>
      </c>
      <c r="E1495">
        <v>1</v>
      </c>
      <c r="F1495" t="s">
        <v>10669</v>
      </c>
      <c r="G1495" t="s">
        <v>100</v>
      </c>
      <c r="H1495" t="s">
        <v>137</v>
      </c>
      <c r="I1495">
        <v>900</v>
      </c>
      <c r="J1495" t="s">
        <v>12894</v>
      </c>
      <c r="K1495">
        <v>69.599999999999994</v>
      </c>
      <c r="L1495">
        <v>100</v>
      </c>
      <c r="M1495" s="9">
        <f>Table2[[#This Row],[Post-Training Score]]-Table2[[#This Row],[Pre-Training Score]]</f>
        <v>30.400000000000006</v>
      </c>
      <c r="N1495" s="13">
        <f>(Table2[[#This Row],[Score Improvement]]/Table2[[#This Row],[Pre-Training Score]])</f>
        <v>0.43678160919540243</v>
      </c>
    </row>
    <row r="1496" spans="1:14" x14ac:dyDescent="0.25">
      <c r="A1496" t="s">
        <v>12937</v>
      </c>
      <c r="B1496" t="s">
        <v>12935</v>
      </c>
      <c r="C1496" t="s">
        <v>100</v>
      </c>
      <c r="D1496" s="1">
        <v>45921</v>
      </c>
      <c r="E1496">
        <v>1</v>
      </c>
      <c r="F1496" t="s">
        <v>380</v>
      </c>
      <c r="G1496" t="s">
        <v>69</v>
      </c>
      <c r="H1496" t="s">
        <v>93</v>
      </c>
      <c r="I1496">
        <v>900</v>
      </c>
      <c r="J1496" t="s">
        <v>12894</v>
      </c>
      <c r="K1496">
        <v>66.7</v>
      </c>
      <c r="L1496">
        <v>96</v>
      </c>
      <c r="M1496" s="9">
        <f>Table2[[#This Row],[Post-Training Score]]-Table2[[#This Row],[Pre-Training Score]]</f>
        <v>29.299999999999997</v>
      </c>
      <c r="N1496" s="13">
        <f>(Table2[[#This Row],[Score Improvement]]/Table2[[#This Row],[Pre-Training Score]])</f>
        <v>0.43928035982008989</v>
      </c>
    </row>
    <row r="1497" spans="1:14" x14ac:dyDescent="0.25">
      <c r="A1497" t="s">
        <v>12937</v>
      </c>
      <c r="B1497" t="s">
        <v>12935</v>
      </c>
      <c r="C1497" t="s">
        <v>100</v>
      </c>
      <c r="D1497" s="1">
        <v>45921</v>
      </c>
      <c r="E1497">
        <v>1</v>
      </c>
      <c r="F1497" t="s">
        <v>11204</v>
      </c>
      <c r="G1497" t="s">
        <v>100</v>
      </c>
      <c r="H1497" t="s">
        <v>145</v>
      </c>
      <c r="I1497">
        <v>900</v>
      </c>
      <c r="J1497" t="s">
        <v>12894</v>
      </c>
      <c r="K1497">
        <v>45.7</v>
      </c>
      <c r="L1497">
        <v>58.8</v>
      </c>
      <c r="M1497" s="9">
        <f>Table2[[#This Row],[Post-Training Score]]-Table2[[#This Row],[Pre-Training Score]]</f>
        <v>13.099999999999994</v>
      </c>
      <c r="N1497" s="13">
        <f>(Table2[[#This Row],[Score Improvement]]/Table2[[#This Row],[Pre-Training Score]])</f>
        <v>0.2866520787746169</v>
      </c>
    </row>
    <row r="1498" spans="1:14" x14ac:dyDescent="0.25">
      <c r="A1498" t="s">
        <v>12937</v>
      </c>
      <c r="B1498" t="s">
        <v>12935</v>
      </c>
      <c r="C1498" t="s">
        <v>100</v>
      </c>
      <c r="D1498" s="1">
        <v>45921</v>
      </c>
      <c r="E1498">
        <v>1</v>
      </c>
      <c r="F1498" t="s">
        <v>3819</v>
      </c>
      <c r="G1498" t="s">
        <v>30</v>
      </c>
      <c r="H1498" t="s">
        <v>32</v>
      </c>
      <c r="I1498">
        <v>900</v>
      </c>
      <c r="J1498" t="s">
        <v>12894</v>
      </c>
      <c r="K1498">
        <v>67.8</v>
      </c>
      <c r="L1498">
        <v>82.3</v>
      </c>
      <c r="M1498" s="9">
        <f>Table2[[#This Row],[Post-Training Score]]-Table2[[#This Row],[Pre-Training Score]]</f>
        <v>14.5</v>
      </c>
      <c r="N1498" s="13">
        <f>(Table2[[#This Row],[Score Improvement]]/Table2[[#This Row],[Pre-Training Score]])</f>
        <v>0.21386430678466078</v>
      </c>
    </row>
    <row r="1499" spans="1:14" x14ac:dyDescent="0.25">
      <c r="A1499" t="s">
        <v>12937</v>
      </c>
      <c r="B1499" t="s">
        <v>12935</v>
      </c>
      <c r="C1499" t="s">
        <v>100</v>
      </c>
      <c r="D1499" s="1">
        <v>45921</v>
      </c>
      <c r="E1499">
        <v>1</v>
      </c>
      <c r="F1499" t="s">
        <v>4943</v>
      </c>
      <c r="G1499" t="s">
        <v>79</v>
      </c>
      <c r="H1499" t="s">
        <v>45</v>
      </c>
      <c r="I1499">
        <v>900</v>
      </c>
      <c r="J1499" t="s">
        <v>12894</v>
      </c>
      <c r="K1499">
        <v>57.3</v>
      </c>
      <c r="L1499">
        <v>83.3</v>
      </c>
      <c r="M1499" s="9">
        <f>Table2[[#This Row],[Post-Training Score]]-Table2[[#This Row],[Pre-Training Score]]</f>
        <v>26</v>
      </c>
      <c r="N1499" s="13">
        <f>(Table2[[#This Row],[Score Improvement]]/Table2[[#This Row],[Pre-Training Score]])</f>
        <v>0.4537521815008726</v>
      </c>
    </row>
    <row r="1500" spans="1:14" x14ac:dyDescent="0.25">
      <c r="A1500" t="s">
        <v>12937</v>
      </c>
      <c r="B1500" t="s">
        <v>12935</v>
      </c>
      <c r="C1500" t="s">
        <v>100</v>
      </c>
      <c r="D1500" s="1">
        <v>45921</v>
      </c>
      <c r="E1500">
        <v>1</v>
      </c>
      <c r="F1500" t="s">
        <v>2519</v>
      </c>
      <c r="G1500" t="s">
        <v>73</v>
      </c>
      <c r="H1500" t="s">
        <v>32</v>
      </c>
      <c r="I1500">
        <v>900</v>
      </c>
      <c r="J1500" t="s">
        <v>12894</v>
      </c>
      <c r="K1500">
        <v>43.8</v>
      </c>
      <c r="L1500">
        <v>77.7</v>
      </c>
      <c r="M1500" s="9">
        <f>Table2[[#This Row],[Post-Training Score]]-Table2[[#This Row],[Pre-Training Score]]</f>
        <v>33.900000000000006</v>
      </c>
      <c r="N1500" s="13">
        <f>(Table2[[#This Row],[Score Improvement]]/Table2[[#This Row],[Pre-Training Score]])</f>
        <v>0.77397260273972623</v>
      </c>
    </row>
    <row r="1501" spans="1:14" x14ac:dyDescent="0.25">
      <c r="A1501" t="s">
        <v>12937</v>
      </c>
      <c r="B1501" t="s">
        <v>12935</v>
      </c>
      <c r="C1501" t="s">
        <v>100</v>
      </c>
      <c r="D1501" s="1">
        <v>45921</v>
      </c>
      <c r="E1501">
        <v>1</v>
      </c>
      <c r="F1501" t="s">
        <v>6908</v>
      </c>
      <c r="G1501" t="s">
        <v>136</v>
      </c>
      <c r="H1501" t="s">
        <v>137</v>
      </c>
      <c r="I1501">
        <v>900</v>
      </c>
      <c r="J1501" t="s">
        <v>12894</v>
      </c>
      <c r="K1501">
        <v>72</v>
      </c>
      <c r="L1501">
        <v>87.6</v>
      </c>
      <c r="M1501" s="9">
        <f>Table2[[#This Row],[Post-Training Score]]-Table2[[#This Row],[Pre-Training Score]]</f>
        <v>15.599999999999994</v>
      </c>
      <c r="N1501" s="13">
        <f>(Table2[[#This Row],[Score Improvement]]/Table2[[#This Row],[Pre-Training Score]])</f>
        <v>0.21666666666666659</v>
      </c>
    </row>
    <row r="1502" spans="1:14" x14ac:dyDescent="0.25">
      <c r="A1502" t="s">
        <v>12937</v>
      </c>
      <c r="B1502" t="s">
        <v>12935</v>
      </c>
      <c r="C1502" t="s">
        <v>100</v>
      </c>
      <c r="D1502" s="1">
        <v>45921</v>
      </c>
      <c r="E1502">
        <v>1</v>
      </c>
      <c r="F1502" t="s">
        <v>4489</v>
      </c>
      <c r="G1502" t="s">
        <v>39</v>
      </c>
      <c r="H1502" t="s">
        <v>45</v>
      </c>
      <c r="I1502">
        <v>900</v>
      </c>
      <c r="J1502" t="s">
        <v>12894</v>
      </c>
      <c r="K1502">
        <v>46.9</v>
      </c>
      <c r="L1502">
        <v>59.6</v>
      </c>
      <c r="M1502" s="9">
        <f>Table2[[#This Row],[Post-Training Score]]-Table2[[#This Row],[Pre-Training Score]]</f>
        <v>12.700000000000003</v>
      </c>
      <c r="N1502" s="13">
        <f>(Table2[[#This Row],[Score Improvement]]/Table2[[#This Row],[Pre-Training Score]])</f>
        <v>0.27078891257995741</v>
      </c>
    </row>
    <row r="1503" spans="1:14" x14ac:dyDescent="0.25">
      <c r="A1503" t="s">
        <v>12937</v>
      </c>
      <c r="B1503" t="s">
        <v>12935</v>
      </c>
      <c r="C1503" t="s">
        <v>100</v>
      </c>
      <c r="D1503" s="1">
        <v>45921</v>
      </c>
      <c r="E1503">
        <v>1</v>
      </c>
      <c r="F1503" t="s">
        <v>1126</v>
      </c>
      <c r="G1503" t="s">
        <v>43</v>
      </c>
      <c r="H1503" t="s">
        <v>32</v>
      </c>
      <c r="I1503">
        <v>900</v>
      </c>
      <c r="J1503" t="s">
        <v>12894</v>
      </c>
      <c r="K1503">
        <v>46.5</v>
      </c>
      <c r="L1503">
        <v>80.7</v>
      </c>
      <c r="M1503" s="9">
        <f>Table2[[#This Row],[Post-Training Score]]-Table2[[#This Row],[Pre-Training Score]]</f>
        <v>34.200000000000003</v>
      </c>
      <c r="N1503" s="13">
        <f>(Table2[[#This Row],[Score Improvement]]/Table2[[#This Row],[Pre-Training Score]])</f>
        <v>0.73548387096774204</v>
      </c>
    </row>
    <row r="1504" spans="1:14" x14ac:dyDescent="0.25">
      <c r="A1504" t="s">
        <v>12937</v>
      </c>
      <c r="B1504" t="s">
        <v>12935</v>
      </c>
      <c r="C1504" t="s">
        <v>100</v>
      </c>
      <c r="D1504" s="1">
        <v>45921</v>
      </c>
      <c r="E1504">
        <v>1</v>
      </c>
      <c r="F1504" t="s">
        <v>3635</v>
      </c>
      <c r="G1504" t="s">
        <v>86</v>
      </c>
      <c r="H1504" t="s">
        <v>32</v>
      </c>
      <c r="I1504">
        <v>900</v>
      </c>
      <c r="J1504" t="s">
        <v>12894</v>
      </c>
      <c r="K1504">
        <v>43.1</v>
      </c>
      <c r="L1504">
        <v>62.8</v>
      </c>
      <c r="M1504" s="9">
        <f>Table2[[#This Row],[Post-Training Score]]-Table2[[#This Row],[Pre-Training Score]]</f>
        <v>19.699999999999996</v>
      </c>
      <c r="N1504" s="13">
        <f>(Table2[[#This Row],[Score Improvement]]/Table2[[#This Row],[Pre-Training Score]])</f>
        <v>0.45707656612528991</v>
      </c>
    </row>
    <row r="1505" spans="1:14" x14ac:dyDescent="0.25">
      <c r="A1505" t="s">
        <v>12937</v>
      </c>
      <c r="B1505" t="s">
        <v>12935</v>
      </c>
      <c r="C1505" t="s">
        <v>100</v>
      </c>
      <c r="D1505" s="1">
        <v>45921</v>
      </c>
      <c r="E1505">
        <v>1</v>
      </c>
      <c r="F1505" t="s">
        <v>7628</v>
      </c>
      <c r="G1505" t="s">
        <v>30</v>
      </c>
      <c r="H1505" t="s">
        <v>45</v>
      </c>
      <c r="I1505">
        <v>900</v>
      </c>
      <c r="J1505" t="s">
        <v>12894</v>
      </c>
      <c r="K1505">
        <v>48.8</v>
      </c>
      <c r="L1505">
        <v>76.2</v>
      </c>
      <c r="M1505" s="9">
        <f>Table2[[#This Row],[Post-Training Score]]-Table2[[#This Row],[Pre-Training Score]]</f>
        <v>27.400000000000006</v>
      </c>
      <c r="N1505" s="13">
        <f>(Table2[[#This Row],[Score Improvement]]/Table2[[#This Row],[Pre-Training Score]])</f>
        <v>0.5614754098360657</v>
      </c>
    </row>
    <row r="1506" spans="1:14" x14ac:dyDescent="0.25">
      <c r="A1506" t="s">
        <v>12937</v>
      </c>
      <c r="B1506" t="s">
        <v>12935</v>
      </c>
      <c r="C1506" t="s">
        <v>100</v>
      </c>
      <c r="D1506" s="1">
        <v>45921</v>
      </c>
      <c r="E1506">
        <v>1</v>
      </c>
      <c r="F1506" t="s">
        <v>3569</v>
      </c>
      <c r="G1506" t="s">
        <v>73</v>
      </c>
      <c r="H1506" t="s">
        <v>232</v>
      </c>
      <c r="I1506">
        <v>900</v>
      </c>
      <c r="J1506" t="s">
        <v>12894</v>
      </c>
      <c r="K1506">
        <v>55.1</v>
      </c>
      <c r="L1506">
        <v>86.7</v>
      </c>
      <c r="M1506" s="9">
        <f>Table2[[#This Row],[Post-Training Score]]-Table2[[#This Row],[Pre-Training Score]]</f>
        <v>31.6</v>
      </c>
      <c r="N1506" s="13">
        <f>(Table2[[#This Row],[Score Improvement]]/Table2[[#This Row],[Pre-Training Score]])</f>
        <v>0.573502722323049</v>
      </c>
    </row>
    <row r="1507" spans="1:14" x14ac:dyDescent="0.25">
      <c r="A1507" t="s">
        <v>12937</v>
      </c>
      <c r="B1507" t="s">
        <v>12935</v>
      </c>
      <c r="C1507" t="s">
        <v>100</v>
      </c>
      <c r="D1507" s="1">
        <v>45921</v>
      </c>
      <c r="E1507">
        <v>1</v>
      </c>
      <c r="F1507" t="s">
        <v>1159</v>
      </c>
      <c r="G1507" t="s">
        <v>100</v>
      </c>
      <c r="H1507" t="s">
        <v>21</v>
      </c>
      <c r="I1507">
        <v>900</v>
      </c>
      <c r="J1507" t="s">
        <v>12894</v>
      </c>
      <c r="K1507">
        <v>66.3</v>
      </c>
      <c r="L1507">
        <v>93.8</v>
      </c>
      <c r="M1507" s="9">
        <f>Table2[[#This Row],[Post-Training Score]]-Table2[[#This Row],[Pre-Training Score]]</f>
        <v>27.5</v>
      </c>
      <c r="N1507" s="13">
        <f>(Table2[[#This Row],[Score Improvement]]/Table2[[#This Row],[Pre-Training Score]])</f>
        <v>0.41478129713423834</v>
      </c>
    </row>
    <row r="1508" spans="1:14" x14ac:dyDescent="0.25">
      <c r="A1508" t="s">
        <v>12937</v>
      </c>
      <c r="B1508" t="s">
        <v>12935</v>
      </c>
      <c r="C1508" t="s">
        <v>100</v>
      </c>
      <c r="D1508" s="1">
        <v>45921</v>
      </c>
      <c r="E1508">
        <v>1</v>
      </c>
      <c r="F1508" t="s">
        <v>408</v>
      </c>
      <c r="G1508" t="s">
        <v>86</v>
      </c>
      <c r="H1508" t="s">
        <v>61</v>
      </c>
      <c r="I1508">
        <v>900</v>
      </c>
      <c r="J1508" t="s">
        <v>12894</v>
      </c>
      <c r="K1508">
        <v>46.4</v>
      </c>
      <c r="L1508">
        <v>70.8</v>
      </c>
      <c r="M1508" s="9">
        <f>Table2[[#This Row],[Post-Training Score]]-Table2[[#This Row],[Pre-Training Score]]</f>
        <v>24.4</v>
      </c>
      <c r="N1508" s="13">
        <f>(Table2[[#This Row],[Score Improvement]]/Table2[[#This Row],[Pre-Training Score]])</f>
        <v>0.52586206896551724</v>
      </c>
    </row>
    <row r="1509" spans="1:14" x14ac:dyDescent="0.25">
      <c r="A1509" t="s">
        <v>12937</v>
      </c>
      <c r="B1509" t="s">
        <v>12935</v>
      </c>
      <c r="C1509" t="s">
        <v>100</v>
      </c>
      <c r="D1509" s="1">
        <v>45921</v>
      </c>
      <c r="E1509">
        <v>1</v>
      </c>
      <c r="F1509" t="s">
        <v>3142</v>
      </c>
      <c r="G1509" t="s">
        <v>19</v>
      </c>
      <c r="H1509" t="s">
        <v>145</v>
      </c>
      <c r="I1509">
        <v>900</v>
      </c>
      <c r="J1509" t="s">
        <v>12894</v>
      </c>
      <c r="K1509">
        <v>58.2</v>
      </c>
      <c r="L1509">
        <v>77.400000000000006</v>
      </c>
      <c r="M1509" s="9">
        <f>Table2[[#This Row],[Post-Training Score]]-Table2[[#This Row],[Pre-Training Score]]</f>
        <v>19.200000000000003</v>
      </c>
      <c r="N1509" s="13">
        <f>(Table2[[#This Row],[Score Improvement]]/Table2[[#This Row],[Pre-Training Score]])</f>
        <v>0.32989690721649489</v>
      </c>
    </row>
    <row r="1510" spans="1:14" x14ac:dyDescent="0.25">
      <c r="A1510" t="s">
        <v>12937</v>
      </c>
      <c r="B1510" t="s">
        <v>12935</v>
      </c>
      <c r="C1510" t="s">
        <v>100</v>
      </c>
      <c r="D1510" s="1">
        <v>45921</v>
      </c>
      <c r="E1510">
        <v>1</v>
      </c>
      <c r="F1510" t="s">
        <v>10947</v>
      </c>
      <c r="G1510" t="s">
        <v>79</v>
      </c>
      <c r="H1510" t="s">
        <v>93</v>
      </c>
      <c r="I1510">
        <v>900</v>
      </c>
      <c r="J1510" t="s">
        <v>12894</v>
      </c>
      <c r="K1510">
        <v>63.2</v>
      </c>
      <c r="L1510">
        <v>81.5</v>
      </c>
      <c r="M1510" s="9">
        <f>Table2[[#This Row],[Post-Training Score]]-Table2[[#This Row],[Pre-Training Score]]</f>
        <v>18.299999999999997</v>
      </c>
      <c r="N1510" s="13">
        <f>(Table2[[#This Row],[Score Improvement]]/Table2[[#This Row],[Pre-Training Score]])</f>
        <v>0.28955696202531639</v>
      </c>
    </row>
    <row r="1511" spans="1:14" x14ac:dyDescent="0.25">
      <c r="A1511" t="s">
        <v>12937</v>
      </c>
      <c r="B1511" t="s">
        <v>12935</v>
      </c>
      <c r="C1511" t="s">
        <v>100</v>
      </c>
      <c r="D1511" s="1">
        <v>45921</v>
      </c>
      <c r="E1511">
        <v>1</v>
      </c>
      <c r="F1511" t="s">
        <v>913</v>
      </c>
      <c r="G1511" t="s">
        <v>121</v>
      </c>
      <c r="H1511" t="s">
        <v>93</v>
      </c>
      <c r="I1511">
        <v>900</v>
      </c>
      <c r="J1511" t="s">
        <v>12894</v>
      </c>
      <c r="K1511">
        <v>42.5</v>
      </c>
      <c r="L1511">
        <v>50.3</v>
      </c>
      <c r="M1511" s="9">
        <f>Table2[[#This Row],[Post-Training Score]]-Table2[[#This Row],[Pre-Training Score]]</f>
        <v>7.7999999999999972</v>
      </c>
      <c r="N1511" s="13">
        <f>(Table2[[#This Row],[Score Improvement]]/Table2[[#This Row],[Pre-Training Score]])</f>
        <v>0.1835294117647058</v>
      </c>
    </row>
    <row r="1512" spans="1:14" x14ac:dyDescent="0.25">
      <c r="A1512" t="s">
        <v>12937</v>
      </c>
      <c r="B1512" t="s">
        <v>12935</v>
      </c>
      <c r="C1512" t="s">
        <v>100</v>
      </c>
      <c r="D1512" s="1">
        <v>45921</v>
      </c>
      <c r="E1512">
        <v>1</v>
      </c>
      <c r="F1512" t="s">
        <v>6469</v>
      </c>
      <c r="G1512" t="s">
        <v>30</v>
      </c>
      <c r="H1512" t="s">
        <v>45</v>
      </c>
      <c r="I1512">
        <v>900</v>
      </c>
      <c r="J1512" t="s">
        <v>12894</v>
      </c>
      <c r="K1512">
        <v>54.6</v>
      </c>
      <c r="L1512">
        <v>72.3</v>
      </c>
      <c r="M1512" s="9">
        <f>Table2[[#This Row],[Post-Training Score]]-Table2[[#This Row],[Pre-Training Score]]</f>
        <v>17.699999999999996</v>
      </c>
      <c r="N1512" s="13">
        <f>(Table2[[#This Row],[Score Improvement]]/Table2[[#This Row],[Pre-Training Score]])</f>
        <v>0.32417582417582408</v>
      </c>
    </row>
    <row r="1513" spans="1:14" x14ac:dyDescent="0.25">
      <c r="A1513" t="s">
        <v>12937</v>
      </c>
      <c r="B1513" t="s">
        <v>12935</v>
      </c>
      <c r="C1513" t="s">
        <v>100</v>
      </c>
      <c r="D1513" s="1">
        <v>45921</v>
      </c>
      <c r="E1513">
        <v>1</v>
      </c>
      <c r="F1513" t="s">
        <v>3844</v>
      </c>
      <c r="G1513" t="s">
        <v>121</v>
      </c>
      <c r="H1513" t="s">
        <v>61</v>
      </c>
      <c r="I1513">
        <v>900</v>
      </c>
      <c r="J1513" t="s">
        <v>12894</v>
      </c>
      <c r="K1513">
        <v>73.400000000000006</v>
      </c>
      <c r="L1513">
        <v>81.5</v>
      </c>
      <c r="M1513" s="9">
        <f>Table2[[#This Row],[Post-Training Score]]-Table2[[#This Row],[Pre-Training Score]]</f>
        <v>8.0999999999999943</v>
      </c>
      <c r="N1513" s="13">
        <f>(Table2[[#This Row],[Score Improvement]]/Table2[[#This Row],[Pre-Training Score]])</f>
        <v>0.11035422343324242</v>
      </c>
    </row>
    <row r="1514" spans="1:14" x14ac:dyDescent="0.25">
      <c r="A1514" t="s">
        <v>12937</v>
      </c>
      <c r="B1514" t="s">
        <v>12935</v>
      </c>
      <c r="C1514" t="s">
        <v>100</v>
      </c>
      <c r="D1514" s="1">
        <v>45921</v>
      </c>
      <c r="E1514">
        <v>1</v>
      </c>
      <c r="F1514" t="s">
        <v>8927</v>
      </c>
      <c r="G1514" t="s">
        <v>73</v>
      </c>
      <c r="H1514" t="s">
        <v>137</v>
      </c>
      <c r="I1514">
        <v>900</v>
      </c>
      <c r="J1514" t="s">
        <v>12894</v>
      </c>
      <c r="K1514">
        <v>68.599999999999994</v>
      </c>
      <c r="L1514">
        <v>86.6</v>
      </c>
      <c r="M1514" s="9">
        <f>Table2[[#This Row],[Post-Training Score]]-Table2[[#This Row],[Pre-Training Score]]</f>
        <v>18</v>
      </c>
      <c r="N1514" s="13">
        <f>(Table2[[#This Row],[Score Improvement]]/Table2[[#This Row],[Pre-Training Score]])</f>
        <v>0.26239067055393589</v>
      </c>
    </row>
    <row r="1515" spans="1:14" x14ac:dyDescent="0.25">
      <c r="A1515" t="s">
        <v>12937</v>
      </c>
      <c r="B1515" t="s">
        <v>12935</v>
      </c>
      <c r="C1515" t="s">
        <v>100</v>
      </c>
      <c r="D1515" s="1">
        <v>45921</v>
      </c>
      <c r="E1515">
        <v>1</v>
      </c>
      <c r="F1515" t="s">
        <v>1302</v>
      </c>
      <c r="G1515" t="s">
        <v>43</v>
      </c>
      <c r="H1515" t="s">
        <v>145</v>
      </c>
      <c r="I1515">
        <v>900</v>
      </c>
      <c r="J1515" t="s">
        <v>12895</v>
      </c>
      <c r="M1515" s="9">
        <f>Table2[[#This Row],[Post-Training Score]]-Table2[[#This Row],[Pre-Training Score]]</f>
        <v>0</v>
      </c>
      <c r="N1515" s="13" t="e">
        <f>(Table2[[#This Row],[Score Improvement]]/Table2[[#This Row],[Pre-Training Score]])</f>
        <v>#DIV/0!</v>
      </c>
    </row>
    <row r="1516" spans="1:14" x14ac:dyDescent="0.25">
      <c r="A1516" t="s">
        <v>12937</v>
      </c>
      <c r="B1516" t="s">
        <v>12935</v>
      </c>
      <c r="C1516" t="s">
        <v>100</v>
      </c>
      <c r="D1516" s="1">
        <v>45921</v>
      </c>
      <c r="E1516">
        <v>1</v>
      </c>
      <c r="F1516" t="s">
        <v>10193</v>
      </c>
      <c r="G1516" t="s">
        <v>86</v>
      </c>
      <c r="H1516" t="s">
        <v>32</v>
      </c>
      <c r="I1516">
        <v>900</v>
      </c>
      <c r="J1516" t="s">
        <v>12894</v>
      </c>
      <c r="K1516">
        <v>56.3</v>
      </c>
      <c r="L1516">
        <v>89.8</v>
      </c>
      <c r="M1516" s="9">
        <f>Table2[[#This Row],[Post-Training Score]]-Table2[[#This Row],[Pre-Training Score]]</f>
        <v>33.5</v>
      </c>
      <c r="N1516" s="13">
        <f>(Table2[[#This Row],[Score Improvement]]/Table2[[#This Row],[Pre-Training Score]])</f>
        <v>0.5950266429840142</v>
      </c>
    </row>
    <row r="1517" spans="1:14" x14ac:dyDescent="0.25">
      <c r="A1517" t="s">
        <v>12937</v>
      </c>
      <c r="B1517" t="s">
        <v>12935</v>
      </c>
      <c r="C1517" t="s">
        <v>100</v>
      </c>
      <c r="D1517" s="1">
        <v>45921</v>
      </c>
      <c r="E1517">
        <v>1</v>
      </c>
      <c r="F1517" t="s">
        <v>4090</v>
      </c>
      <c r="G1517" t="s">
        <v>79</v>
      </c>
      <c r="H1517" t="s">
        <v>61</v>
      </c>
      <c r="I1517">
        <v>900</v>
      </c>
      <c r="J1517" t="s">
        <v>12894</v>
      </c>
      <c r="K1517">
        <v>44.7</v>
      </c>
      <c r="L1517">
        <v>60.3</v>
      </c>
      <c r="M1517" s="9">
        <f>Table2[[#This Row],[Post-Training Score]]-Table2[[#This Row],[Pre-Training Score]]</f>
        <v>15.599999999999994</v>
      </c>
      <c r="N1517" s="13">
        <f>(Table2[[#This Row],[Score Improvement]]/Table2[[#This Row],[Pre-Training Score]])</f>
        <v>0.34899328859060386</v>
      </c>
    </row>
    <row r="1518" spans="1:14" x14ac:dyDescent="0.25">
      <c r="A1518" t="s">
        <v>12937</v>
      </c>
      <c r="B1518" t="s">
        <v>12935</v>
      </c>
      <c r="C1518" t="s">
        <v>100</v>
      </c>
      <c r="D1518" s="1">
        <v>45921</v>
      </c>
      <c r="E1518">
        <v>1</v>
      </c>
      <c r="F1518" t="s">
        <v>6992</v>
      </c>
      <c r="G1518" t="s">
        <v>39</v>
      </c>
      <c r="H1518" t="s">
        <v>61</v>
      </c>
      <c r="I1518">
        <v>900</v>
      </c>
      <c r="J1518" t="s">
        <v>12894</v>
      </c>
      <c r="K1518">
        <v>53.6</v>
      </c>
      <c r="L1518">
        <v>76.2</v>
      </c>
      <c r="M1518" s="9">
        <f>Table2[[#This Row],[Post-Training Score]]-Table2[[#This Row],[Pre-Training Score]]</f>
        <v>22.6</v>
      </c>
      <c r="N1518" s="13">
        <f>(Table2[[#This Row],[Score Improvement]]/Table2[[#This Row],[Pre-Training Score]])</f>
        <v>0.42164179104477612</v>
      </c>
    </row>
    <row r="1519" spans="1:14" x14ac:dyDescent="0.25">
      <c r="A1519" t="s">
        <v>12937</v>
      </c>
      <c r="B1519" t="s">
        <v>12935</v>
      </c>
      <c r="C1519" t="s">
        <v>100</v>
      </c>
      <c r="D1519" s="1">
        <v>45921</v>
      </c>
      <c r="E1519">
        <v>1</v>
      </c>
      <c r="F1519" t="s">
        <v>5405</v>
      </c>
      <c r="G1519" t="s">
        <v>43</v>
      </c>
      <c r="H1519" t="s">
        <v>137</v>
      </c>
      <c r="I1519">
        <v>900</v>
      </c>
      <c r="J1519" t="s">
        <v>12894</v>
      </c>
      <c r="K1519">
        <v>71.900000000000006</v>
      </c>
      <c r="L1519">
        <v>86.3</v>
      </c>
      <c r="M1519" s="9">
        <f>Table2[[#This Row],[Post-Training Score]]-Table2[[#This Row],[Pre-Training Score]]</f>
        <v>14.399999999999991</v>
      </c>
      <c r="N1519" s="13">
        <f>(Table2[[#This Row],[Score Improvement]]/Table2[[#This Row],[Pre-Training Score]])</f>
        <v>0.20027816411682881</v>
      </c>
    </row>
    <row r="1520" spans="1:14" x14ac:dyDescent="0.25">
      <c r="A1520" t="s">
        <v>12937</v>
      </c>
      <c r="B1520" t="s">
        <v>12935</v>
      </c>
      <c r="C1520" t="s">
        <v>100</v>
      </c>
      <c r="D1520" s="1">
        <v>45921</v>
      </c>
      <c r="E1520">
        <v>1</v>
      </c>
      <c r="F1520" t="s">
        <v>5889</v>
      </c>
      <c r="G1520" t="s">
        <v>30</v>
      </c>
      <c r="H1520" t="s">
        <v>32</v>
      </c>
      <c r="I1520">
        <v>900</v>
      </c>
      <c r="J1520" t="s">
        <v>12894</v>
      </c>
      <c r="K1520">
        <v>50</v>
      </c>
      <c r="L1520">
        <v>72.8</v>
      </c>
      <c r="M1520" s="9">
        <f>Table2[[#This Row],[Post-Training Score]]-Table2[[#This Row],[Pre-Training Score]]</f>
        <v>22.799999999999997</v>
      </c>
      <c r="N1520" s="13">
        <f>(Table2[[#This Row],[Score Improvement]]/Table2[[#This Row],[Pre-Training Score]])</f>
        <v>0.45599999999999996</v>
      </c>
    </row>
    <row r="1521" spans="1:14" x14ac:dyDescent="0.25">
      <c r="A1521" t="s">
        <v>12937</v>
      </c>
      <c r="B1521" t="s">
        <v>12935</v>
      </c>
      <c r="C1521" t="s">
        <v>100</v>
      </c>
      <c r="D1521" s="1">
        <v>45921</v>
      </c>
      <c r="E1521">
        <v>1</v>
      </c>
      <c r="F1521" t="s">
        <v>8194</v>
      </c>
      <c r="G1521" t="s">
        <v>39</v>
      </c>
      <c r="H1521" t="s">
        <v>21</v>
      </c>
      <c r="I1521">
        <v>900</v>
      </c>
      <c r="J1521" t="s">
        <v>12894</v>
      </c>
      <c r="K1521">
        <v>47.1</v>
      </c>
      <c r="L1521">
        <v>58.8</v>
      </c>
      <c r="M1521" s="9">
        <f>Table2[[#This Row],[Post-Training Score]]-Table2[[#This Row],[Pre-Training Score]]</f>
        <v>11.699999999999996</v>
      </c>
      <c r="N1521" s="13">
        <f>(Table2[[#This Row],[Score Improvement]]/Table2[[#This Row],[Pre-Training Score]])</f>
        <v>0.2484076433121018</v>
      </c>
    </row>
    <row r="1522" spans="1:14" x14ac:dyDescent="0.25">
      <c r="A1522" t="s">
        <v>12937</v>
      </c>
      <c r="B1522" t="s">
        <v>12935</v>
      </c>
      <c r="C1522" t="s">
        <v>100</v>
      </c>
      <c r="D1522" s="1">
        <v>45921</v>
      </c>
      <c r="E1522">
        <v>1</v>
      </c>
      <c r="F1522" t="s">
        <v>10534</v>
      </c>
      <c r="G1522" t="s">
        <v>43</v>
      </c>
      <c r="H1522" t="s">
        <v>45</v>
      </c>
      <c r="I1522">
        <v>900</v>
      </c>
      <c r="J1522" t="s">
        <v>12894</v>
      </c>
      <c r="K1522">
        <v>70.400000000000006</v>
      </c>
      <c r="L1522">
        <v>93.9</v>
      </c>
      <c r="M1522" s="9">
        <f>Table2[[#This Row],[Post-Training Score]]-Table2[[#This Row],[Pre-Training Score]]</f>
        <v>23.5</v>
      </c>
      <c r="N1522" s="13">
        <f>(Table2[[#This Row],[Score Improvement]]/Table2[[#This Row],[Pre-Training Score]])</f>
        <v>0.33380681818181818</v>
      </c>
    </row>
    <row r="1523" spans="1:14" x14ac:dyDescent="0.25">
      <c r="A1523" t="s">
        <v>12937</v>
      </c>
      <c r="B1523" t="s">
        <v>12935</v>
      </c>
      <c r="C1523" t="s">
        <v>100</v>
      </c>
      <c r="D1523" s="1">
        <v>45921</v>
      </c>
      <c r="E1523">
        <v>1</v>
      </c>
      <c r="F1523" t="s">
        <v>47</v>
      </c>
      <c r="G1523" t="s">
        <v>39</v>
      </c>
      <c r="H1523" t="s">
        <v>21</v>
      </c>
      <c r="I1523">
        <v>900</v>
      </c>
      <c r="J1523" t="s">
        <v>12894</v>
      </c>
      <c r="K1523">
        <v>55.1</v>
      </c>
      <c r="L1523">
        <v>61</v>
      </c>
      <c r="M1523" s="9">
        <f>Table2[[#This Row],[Post-Training Score]]-Table2[[#This Row],[Pre-Training Score]]</f>
        <v>5.8999999999999986</v>
      </c>
      <c r="N1523" s="13">
        <f>(Table2[[#This Row],[Score Improvement]]/Table2[[#This Row],[Pre-Training Score]])</f>
        <v>0.10707803992740469</v>
      </c>
    </row>
    <row r="1524" spans="1:14" x14ac:dyDescent="0.25">
      <c r="A1524" t="s">
        <v>12937</v>
      </c>
      <c r="B1524" t="s">
        <v>12935</v>
      </c>
      <c r="C1524" t="s">
        <v>100</v>
      </c>
      <c r="D1524" s="1">
        <v>45921</v>
      </c>
      <c r="E1524">
        <v>1</v>
      </c>
      <c r="F1524" t="s">
        <v>9488</v>
      </c>
      <c r="G1524" t="s">
        <v>69</v>
      </c>
      <c r="H1524" t="s">
        <v>45</v>
      </c>
      <c r="I1524">
        <v>900</v>
      </c>
      <c r="J1524" t="s">
        <v>12894</v>
      </c>
      <c r="K1524">
        <v>73</v>
      </c>
      <c r="L1524">
        <v>92.8</v>
      </c>
      <c r="M1524" s="9">
        <f>Table2[[#This Row],[Post-Training Score]]-Table2[[#This Row],[Pre-Training Score]]</f>
        <v>19.799999999999997</v>
      </c>
      <c r="N1524" s="13">
        <f>(Table2[[#This Row],[Score Improvement]]/Table2[[#This Row],[Pre-Training Score]])</f>
        <v>0.27123287671232871</v>
      </c>
    </row>
    <row r="1525" spans="1:14" x14ac:dyDescent="0.25">
      <c r="A1525" t="s">
        <v>12937</v>
      </c>
      <c r="B1525" t="s">
        <v>12935</v>
      </c>
      <c r="C1525" t="s">
        <v>100</v>
      </c>
      <c r="D1525" s="1">
        <v>45921</v>
      </c>
      <c r="E1525">
        <v>1</v>
      </c>
      <c r="F1525" t="s">
        <v>10717</v>
      </c>
      <c r="G1525" t="s">
        <v>43</v>
      </c>
      <c r="H1525" t="s">
        <v>232</v>
      </c>
      <c r="I1525">
        <v>900</v>
      </c>
      <c r="J1525" t="s">
        <v>12894</v>
      </c>
      <c r="K1525">
        <v>64</v>
      </c>
      <c r="L1525">
        <v>86.3</v>
      </c>
      <c r="M1525" s="9">
        <f>Table2[[#This Row],[Post-Training Score]]-Table2[[#This Row],[Pre-Training Score]]</f>
        <v>22.299999999999997</v>
      </c>
      <c r="N1525" s="13">
        <f>(Table2[[#This Row],[Score Improvement]]/Table2[[#This Row],[Pre-Training Score]])</f>
        <v>0.34843749999999996</v>
      </c>
    </row>
    <row r="1526" spans="1:14" x14ac:dyDescent="0.25">
      <c r="A1526" t="s">
        <v>12937</v>
      </c>
      <c r="B1526" t="s">
        <v>12935</v>
      </c>
      <c r="C1526" t="s">
        <v>100</v>
      </c>
      <c r="D1526" s="1">
        <v>45921</v>
      </c>
      <c r="E1526">
        <v>1</v>
      </c>
      <c r="F1526" t="s">
        <v>7244</v>
      </c>
      <c r="G1526" t="s">
        <v>69</v>
      </c>
      <c r="H1526" t="s">
        <v>45</v>
      </c>
      <c r="I1526">
        <v>900</v>
      </c>
      <c r="J1526" t="s">
        <v>12894</v>
      </c>
      <c r="K1526">
        <v>57.3</v>
      </c>
      <c r="L1526">
        <v>87.1</v>
      </c>
      <c r="M1526" s="9">
        <f>Table2[[#This Row],[Post-Training Score]]-Table2[[#This Row],[Pre-Training Score]]</f>
        <v>29.799999999999997</v>
      </c>
      <c r="N1526" s="13">
        <f>(Table2[[#This Row],[Score Improvement]]/Table2[[#This Row],[Pre-Training Score]])</f>
        <v>0.52006980802792324</v>
      </c>
    </row>
    <row r="1527" spans="1:14" x14ac:dyDescent="0.25">
      <c r="A1527" t="s">
        <v>12937</v>
      </c>
      <c r="B1527" t="s">
        <v>12935</v>
      </c>
      <c r="C1527" t="s">
        <v>100</v>
      </c>
      <c r="D1527" s="1">
        <v>45921</v>
      </c>
      <c r="E1527">
        <v>1</v>
      </c>
      <c r="F1527" t="s">
        <v>1087</v>
      </c>
      <c r="G1527" t="s">
        <v>86</v>
      </c>
      <c r="H1527" t="s">
        <v>45</v>
      </c>
      <c r="I1527">
        <v>900</v>
      </c>
      <c r="J1527" t="s">
        <v>12894</v>
      </c>
      <c r="K1527">
        <v>72.400000000000006</v>
      </c>
      <c r="L1527">
        <v>85.6</v>
      </c>
      <c r="M1527" s="9">
        <f>Table2[[#This Row],[Post-Training Score]]-Table2[[#This Row],[Pre-Training Score]]</f>
        <v>13.199999999999989</v>
      </c>
      <c r="N1527" s="13">
        <f>(Table2[[#This Row],[Score Improvement]]/Table2[[#This Row],[Pre-Training Score]])</f>
        <v>0.18232044198895012</v>
      </c>
    </row>
    <row r="1528" spans="1:14" x14ac:dyDescent="0.25">
      <c r="A1528" t="s">
        <v>12937</v>
      </c>
      <c r="B1528" t="s">
        <v>12935</v>
      </c>
      <c r="C1528" t="s">
        <v>100</v>
      </c>
      <c r="D1528" s="1">
        <v>45921</v>
      </c>
      <c r="E1528">
        <v>1</v>
      </c>
      <c r="F1528" t="s">
        <v>9332</v>
      </c>
      <c r="G1528" t="s">
        <v>39</v>
      </c>
      <c r="H1528" t="s">
        <v>61</v>
      </c>
      <c r="I1528">
        <v>900</v>
      </c>
      <c r="J1528" t="s">
        <v>12894</v>
      </c>
      <c r="K1528">
        <v>74.900000000000006</v>
      </c>
      <c r="L1528">
        <v>98.4</v>
      </c>
      <c r="M1528" s="9">
        <f>Table2[[#This Row],[Post-Training Score]]-Table2[[#This Row],[Pre-Training Score]]</f>
        <v>23.5</v>
      </c>
      <c r="N1528" s="13">
        <f>(Table2[[#This Row],[Score Improvement]]/Table2[[#This Row],[Pre-Training Score]])</f>
        <v>0.31375166889185579</v>
      </c>
    </row>
    <row r="1529" spans="1:14" x14ac:dyDescent="0.25">
      <c r="A1529" t="s">
        <v>12937</v>
      </c>
      <c r="B1529" t="s">
        <v>12935</v>
      </c>
      <c r="C1529" t="s">
        <v>100</v>
      </c>
      <c r="D1529" s="1">
        <v>45921</v>
      </c>
      <c r="E1529">
        <v>1</v>
      </c>
      <c r="F1529" t="s">
        <v>1912</v>
      </c>
      <c r="G1529" t="s">
        <v>79</v>
      </c>
      <c r="H1529" t="s">
        <v>32</v>
      </c>
      <c r="I1529">
        <v>900</v>
      </c>
      <c r="J1529" t="s">
        <v>12894</v>
      </c>
      <c r="K1529">
        <v>41.4</v>
      </c>
      <c r="L1529">
        <v>64.8</v>
      </c>
      <c r="M1529" s="9">
        <f>Table2[[#This Row],[Post-Training Score]]-Table2[[#This Row],[Pre-Training Score]]</f>
        <v>23.4</v>
      </c>
      <c r="N1529" s="13">
        <f>(Table2[[#This Row],[Score Improvement]]/Table2[[#This Row],[Pre-Training Score]])</f>
        <v>0.56521739130434778</v>
      </c>
    </row>
    <row r="1530" spans="1:14" x14ac:dyDescent="0.25">
      <c r="A1530" t="s">
        <v>12937</v>
      </c>
      <c r="B1530" t="s">
        <v>12935</v>
      </c>
      <c r="C1530" t="s">
        <v>100</v>
      </c>
      <c r="D1530" s="1">
        <v>45921</v>
      </c>
      <c r="E1530">
        <v>1</v>
      </c>
      <c r="F1530" t="s">
        <v>8309</v>
      </c>
      <c r="G1530" t="s">
        <v>19</v>
      </c>
      <c r="H1530" t="s">
        <v>61</v>
      </c>
      <c r="I1530">
        <v>900</v>
      </c>
      <c r="J1530" t="s">
        <v>12894</v>
      </c>
      <c r="K1530">
        <v>55.9</v>
      </c>
      <c r="L1530">
        <v>70.2</v>
      </c>
      <c r="M1530" s="9">
        <f>Table2[[#This Row],[Post-Training Score]]-Table2[[#This Row],[Pre-Training Score]]</f>
        <v>14.300000000000004</v>
      </c>
      <c r="N1530" s="13">
        <f>(Table2[[#This Row],[Score Improvement]]/Table2[[#This Row],[Pre-Training Score]])</f>
        <v>0.25581395348837216</v>
      </c>
    </row>
    <row r="1531" spans="1:14" x14ac:dyDescent="0.25">
      <c r="A1531" t="s">
        <v>12937</v>
      </c>
      <c r="B1531" t="s">
        <v>12935</v>
      </c>
      <c r="C1531" t="s">
        <v>100</v>
      </c>
      <c r="D1531" s="1">
        <v>45921</v>
      </c>
      <c r="E1531">
        <v>1</v>
      </c>
      <c r="F1531" t="s">
        <v>1838</v>
      </c>
      <c r="G1531" t="s">
        <v>69</v>
      </c>
      <c r="H1531" t="s">
        <v>32</v>
      </c>
      <c r="I1531">
        <v>900</v>
      </c>
      <c r="J1531" t="s">
        <v>12894</v>
      </c>
      <c r="K1531">
        <v>49.9</v>
      </c>
      <c r="L1531">
        <v>79.8</v>
      </c>
      <c r="M1531" s="9">
        <f>Table2[[#This Row],[Post-Training Score]]-Table2[[#This Row],[Pre-Training Score]]</f>
        <v>29.9</v>
      </c>
      <c r="N1531" s="13">
        <f>(Table2[[#This Row],[Score Improvement]]/Table2[[#This Row],[Pre-Training Score]])</f>
        <v>0.59919839679358722</v>
      </c>
    </row>
    <row r="1532" spans="1:14" x14ac:dyDescent="0.25">
      <c r="A1532" t="s">
        <v>12937</v>
      </c>
      <c r="B1532" t="s">
        <v>12935</v>
      </c>
      <c r="C1532" t="s">
        <v>100</v>
      </c>
      <c r="D1532" s="1">
        <v>45921</v>
      </c>
      <c r="E1532">
        <v>1</v>
      </c>
      <c r="F1532" t="s">
        <v>5653</v>
      </c>
      <c r="G1532" t="s">
        <v>19</v>
      </c>
      <c r="H1532" t="s">
        <v>145</v>
      </c>
      <c r="I1532">
        <v>900</v>
      </c>
      <c r="J1532" t="s">
        <v>12894</v>
      </c>
      <c r="K1532">
        <v>53.3</v>
      </c>
      <c r="L1532">
        <v>83</v>
      </c>
      <c r="M1532" s="9">
        <f>Table2[[#This Row],[Post-Training Score]]-Table2[[#This Row],[Pre-Training Score]]</f>
        <v>29.700000000000003</v>
      </c>
      <c r="N1532" s="13">
        <f>(Table2[[#This Row],[Score Improvement]]/Table2[[#This Row],[Pre-Training Score]])</f>
        <v>0.55722326454033777</v>
      </c>
    </row>
    <row r="1533" spans="1:14" x14ac:dyDescent="0.25">
      <c r="A1533" t="s">
        <v>12937</v>
      </c>
      <c r="B1533" t="s">
        <v>12935</v>
      </c>
      <c r="C1533" t="s">
        <v>100</v>
      </c>
      <c r="D1533" s="1">
        <v>45921</v>
      </c>
      <c r="E1533">
        <v>1</v>
      </c>
      <c r="F1533" t="s">
        <v>2965</v>
      </c>
      <c r="G1533" t="s">
        <v>39</v>
      </c>
      <c r="H1533" t="s">
        <v>45</v>
      </c>
      <c r="I1533">
        <v>900</v>
      </c>
      <c r="J1533" t="s">
        <v>12894</v>
      </c>
      <c r="K1533">
        <v>71.2</v>
      </c>
      <c r="L1533">
        <v>100</v>
      </c>
      <c r="M1533" s="9">
        <f>Table2[[#This Row],[Post-Training Score]]-Table2[[#This Row],[Pre-Training Score]]</f>
        <v>28.799999999999997</v>
      </c>
      <c r="N1533" s="13">
        <f>(Table2[[#This Row],[Score Improvement]]/Table2[[#This Row],[Pre-Training Score]])</f>
        <v>0.40449438202247184</v>
      </c>
    </row>
    <row r="1534" spans="1:14" x14ac:dyDescent="0.25">
      <c r="A1534" t="s">
        <v>12937</v>
      </c>
      <c r="B1534" t="s">
        <v>12935</v>
      </c>
      <c r="C1534" t="s">
        <v>100</v>
      </c>
      <c r="D1534" s="1">
        <v>45921</v>
      </c>
      <c r="E1534">
        <v>1</v>
      </c>
      <c r="F1534" t="s">
        <v>3617</v>
      </c>
      <c r="G1534" t="s">
        <v>136</v>
      </c>
      <c r="H1534" t="s">
        <v>32</v>
      </c>
      <c r="I1534">
        <v>900</v>
      </c>
      <c r="J1534" t="s">
        <v>12894</v>
      </c>
      <c r="K1534">
        <v>60.9</v>
      </c>
      <c r="L1534">
        <v>91.2</v>
      </c>
      <c r="M1534" s="9">
        <f>Table2[[#This Row],[Post-Training Score]]-Table2[[#This Row],[Pre-Training Score]]</f>
        <v>30.300000000000004</v>
      </c>
      <c r="N1534" s="13">
        <f>(Table2[[#This Row],[Score Improvement]]/Table2[[#This Row],[Pre-Training Score]])</f>
        <v>0.49753694581280794</v>
      </c>
    </row>
    <row r="1535" spans="1:14" x14ac:dyDescent="0.25">
      <c r="A1535" t="s">
        <v>12937</v>
      </c>
      <c r="B1535" t="s">
        <v>12935</v>
      </c>
      <c r="C1535" t="s">
        <v>100</v>
      </c>
      <c r="D1535" s="1">
        <v>45921</v>
      </c>
      <c r="E1535">
        <v>1</v>
      </c>
      <c r="F1535" t="s">
        <v>3036</v>
      </c>
      <c r="G1535" t="s">
        <v>86</v>
      </c>
      <c r="H1535" t="s">
        <v>32</v>
      </c>
      <c r="I1535">
        <v>900</v>
      </c>
      <c r="J1535" t="s">
        <v>12894</v>
      </c>
      <c r="K1535">
        <v>56.2</v>
      </c>
      <c r="L1535">
        <v>78.8</v>
      </c>
      <c r="M1535" s="9">
        <f>Table2[[#This Row],[Post-Training Score]]-Table2[[#This Row],[Pre-Training Score]]</f>
        <v>22.599999999999994</v>
      </c>
      <c r="N1535" s="13">
        <f>(Table2[[#This Row],[Score Improvement]]/Table2[[#This Row],[Pre-Training Score]])</f>
        <v>0.40213523131672585</v>
      </c>
    </row>
    <row r="1536" spans="1:14" x14ac:dyDescent="0.25">
      <c r="A1536" t="s">
        <v>12937</v>
      </c>
      <c r="B1536" t="s">
        <v>12935</v>
      </c>
      <c r="C1536" t="s">
        <v>100</v>
      </c>
      <c r="D1536" s="1">
        <v>45921</v>
      </c>
      <c r="E1536">
        <v>1</v>
      </c>
      <c r="F1536" t="s">
        <v>9812</v>
      </c>
      <c r="G1536" t="s">
        <v>69</v>
      </c>
      <c r="H1536" t="s">
        <v>61</v>
      </c>
      <c r="I1536">
        <v>900</v>
      </c>
      <c r="J1536" t="s">
        <v>12894</v>
      </c>
      <c r="K1536">
        <v>64.400000000000006</v>
      </c>
      <c r="L1536">
        <v>71.2</v>
      </c>
      <c r="M1536" s="9">
        <f>Table2[[#This Row],[Post-Training Score]]-Table2[[#This Row],[Pre-Training Score]]</f>
        <v>6.7999999999999972</v>
      </c>
      <c r="N1536" s="13">
        <f>(Table2[[#This Row],[Score Improvement]]/Table2[[#This Row],[Pre-Training Score]])</f>
        <v>0.10559006211180119</v>
      </c>
    </row>
    <row r="1537" spans="1:14" x14ac:dyDescent="0.25">
      <c r="A1537" t="s">
        <v>12937</v>
      </c>
      <c r="B1537" t="s">
        <v>12935</v>
      </c>
      <c r="C1537" t="s">
        <v>100</v>
      </c>
      <c r="D1537" s="1">
        <v>45921</v>
      </c>
      <c r="E1537">
        <v>1</v>
      </c>
      <c r="F1537" t="s">
        <v>11172</v>
      </c>
      <c r="G1537" t="s">
        <v>43</v>
      </c>
      <c r="H1537" t="s">
        <v>61</v>
      </c>
      <c r="I1537">
        <v>900</v>
      </c>
      <c r="J1537" t="s">
        <v>12894</v>
      </c>
      <c r="K1537">
        <v>46.3</v>
      </c>
      <c r="L1537">
        <v>66.599999999999994</v>
      </c>
      <c r="M1537" s="9">
        <f>Table2[[#This Row],[Post-Training Score]]-Table2[[#This Row],[Pre-Training Score]]</f>
        <v>20.299999999999997</v>
      </c>
      <c r="N1537" s="13">
        <f>(Table2[[#This Row],[Score Improvement]]/Table2[[#This Row],[Pre-Training Score]])</f>
        <v>0.43844492440604749</v>
      </c>
    </row>
    <row r="1538" spans="1:14" x14ac:dyDescent="0.25">
      <c r="A1538" t="s">
        <v>12937</v>
      </c>
      <c r="B1538" t="s">
        <v>12935</v>
      </c>
      <c r="C1538" t="s">
        <v>100</v>
      </c>
      <c r="D1538" s="1">
        <v>45921</v>
      </c>
      <c r="E1538">
        <v>1</v>
      </c>
      <c r="F1538" t="s">
        <v>11305</v>
      </c>
      <c r="G1538" t="s">
        <v>136</v>
      </c>
      <c r="H1538" t="s">
        <v>232</v>
      </c>
      <c r="I1538">
        <v>900</v>
      </c>
      <c r="J1538" t="s">
        <v>12894</v>
      </c>
      <c r="K1538">
        <v>68.5</v>
      </c>
      <c r="L1538">
        <v>100</v>
      </c>
      <c r="M1538" s="9">
        <f>Table2[[#This Row],[Post-Training Score]]-Table2[[#This Row],[Pre-Training Score]]</f>
        <v>31.5</v>
      </c>
      <c r="N1538" s="13">
        <f>(Table2[[#This Row],[Score Improvement]]/Table2[[#This Row],[Pre-Training Score]])</f>
        <v>0.45985401459854014</v>
      </c>
    </row>
    <row r="1539" spans="1:14" x14ac:dyDescent="0.25">
      <c r="A1539" t="s">
        <v>12937</v>
      </c>
      <c r="B1539" t="s">
        <v>12935</v>
      </c>
      <c r="C1539" t="s">
        <v>100</v>
      </c>
      <c r="D1539" s="1">
        <v>45921</v>
      </c>
      <c r="E1539">
        <v>1</v>
      </c>
      <c r="F1539" t="s">
        <v>11023</v>
      </c>
      <c r="G1539" t="s">
        <v>39</v>
      </c>
      <c r="H1539" t="s">
        <v>21</v>
      </c>
      <c r="I1539">
        <v>900</v>
      </c>
      <c r="J1539" t="s">
        <v>12894</v>
      </c>
      <c r="K1539">
        <v>63</v>
      </c>
      <c r="L1539">
        <v>70.8</v>
      </c>
      <c r="M1539" s="9">
        <f>Table2[[#This Row],[Post-Training Score]]-Table2[[#This Row],[Pre-Training Score]]</f>
        <v>7.7999999999999972</v>
      </c>
      <c r="N1539" s="13">
        <f>(Table2[[#This Row],[Score Improvement]]/Table2[[#This Row],[Pre-Training Score]])</f>
        <v>0.12380952380952376</v>
      </c>
    </row>
    <row r="1540" spans="1:14" x14ac:dyDescent="0.25">
      <c r="A1540" t="s">
        <v>12937</v>
      </c>
      <c r="B1540" t="s">
        <v>12935</v>
      </c>
      <c r="C1540" t="s">
        <v>100</v>
      </c>
      <c r="D1540" s="1">
        <v>45921</v>
      </c>
      <c r="E1540">
        <v>1</v>
      </c>
      <c r="F1540" t="s">
        <v>2265</v>
      </c>
      <c r="G1540" t="s">
        <v>79</v>
      </c>
      <c r="H1540" t="s">
        <v>61</v>
      </c>
      <c r="I1540">
        <v>900</v>
      </c>
      <c r="J1540" t="s">
        <v>12894</v>
      </c>
      <c r="K1540">
        <v>42.7</v>
      </c>
      <c r="L1540">
        <v>77.099999999999994</v>
      </c>
      <c r="M1540" s="9">
        <f>Table2[[#This Row],[Post-Training Score]]-Table2[[#This Row],[Pre-Training Score]]</f>
        <v>34.399999999999991</v>
      </c>
      <c r="N1540" s="13">
        <f>(Table2[[#This Row],[Score Improvement]]/Table2[[#This Row],[Pre-Training Score]])</f>
        <v>0.80562060889929721</v>
      </c>
    </row>
    <row r="1541" spans="1:14" x14ac:dyDescent="0.25">
      <c r="A1541" t="s">
        <v>12937</v>
      </c>
      <c r="B1541" t="s">
        <v>12935</v>
      </c>
      <c r="C1541" t="s">
        <v>100</v>
      </c>
      <c r="D1541" s="1">
        <v>45921</v>
      </c>
      <c r="E1541">
        <v>1</v>
      </c>
      <c r="F1541" t="s">
        <v>9314</v>
      </c>
      <c r="G1541" t="s">
        <v>69</v>
      </c>
      <c r="H1541" t="s">
        <v>32</v>
      </c>
      <c r="I1541">
        <v>900</v>
      </c>
      <c r="J1541" t="s">
        <v>12894</v>
      </c>
      <c r="K1541">
        <v>59.8</v>
      </c>
      <c r="L1541">
        <v>84</v>
      </c>
      <c r="M1541" s="9">
        <f>Table2[[#This Row],[Post-Training Score]]-Table2[[#This Row],[Pre-Training Score]]</f>
        <v>24.200000000000003</v>
      </c>
      <c r="N1541" s="13">
        <f>(Table2[[#This Row],[Score Improvement]]/Table2[[#This Row],[Pre-Training Score]])</f>
        <v>0.4046822742474917</v>
      </c>
    </row>
    <row r="1542" spans="1:14" x14ac:dyDescent="0.25">
      <c r="A1542" t="s">
        <v>12937</v>
      </c>
      <c r="B1542" t="s">
        <v>12935</v>
      </c>
      <c r="C1542" t="s">
        <v>100</v>
      </c>
      <c r="D1542" s="1">
        <v>45921</v>
      </c>
      <c r="E1542">
        <v>1</v>
      </c>
      <c r="F1542" t="s">
        <v>4297</v>
      </c>
      <c r="G1542" t="s">
        <v>86</v>
      </c>
      <c r="H1542" t="s">
        <v>45</v>
      </c>
      <c r="I1542">
        <v>900</v>
      </c>
      <c r="J1542" t="s">
        <v>12894</v>
      </c>
      <c r="K1542">
        <v>52.1</v>
      </c>
      <c r="L1542">
        <v>62</v>
      </c>
      <c r="M1542" s="9">
        <f>Table2[[#This Row],[Post-Training Score]]-Table2[[#This Row],[Pre-Training Score]]</f>
        <v>9.8999999999999986</v>
      </c>
      <c r="N1542" s="13">
        <f>(Table2[[#This Row],[Score Improvement]]/Table2[[#This Row],[Pre-Training Score]])</f>
        <v>0.19001919385796542</v>
      </c>
    </row>
    <row r="1543" spans="1:14" x14ac:dyDescent="0.25">
      <c r="A1543" t="s">
        <v>12938</v>
      </c>
      <c r="B1543" t="s">
        <v>12935</v>
      </c>
      <c r="C1543" t="s">
        <v>100</v>
      </c>
      <c r="D1543" s="1">
        <v>45899</v>
      </c>
      <c r="E1543">
        <v>1</v>
      </c>
      <c r="F1543" t="s">
        <v>10957</v>
      </c>
      <c r="G1543" t="s">
        <v>43</v>
      </c>
      <c r="H1543" t="s">
        <v>45</v>
      </c>
      <c r="I1543">
        <v>900</v>
      </c>
      <c r="J1543" t="s">
        <v>12894</v>
      </c>
      <c r="K1543">
        <v>66.3</v>
      </c>
      <c r="L1543">
        <v>97.4</v>
      </c>
      <c r="M1543" s="9">
        <f>Table2[[#This Row],[Post-Training Score]]-Table2[[#This Row],[Pre-Training Score]]</f>
        <v>31.100000000000009</v>
      </c>
      <c r="N1543" s="13">
        <f>(Table2[[#This Row],[Score Improvement]]/Table2[[#This Row],[Pre-Training Score]])</f>
        <v>0.46907993966817513</v>
      </c>
    </row>
    <row r="1544" spans="1:14" x14ac:dyDescent="0.25">
      <c r="A1544" t="s">
        <v>12938</v>
      </c>
      <c r="B1544" t="s">
        <v>12935</v>
      </c>
      <c r="C1544" t="s">
        <v>100</v>
      </c>
      <c r="D1544" s="1">
        <v>45899</v>
      </c>
      <c r="E1544">
        <v>1</v>
      </c>
      <c r="F1544" t="s">
        <v>391</v>
      </c>
      <c r="G1544" t="s">
        <v>73</v>
      </c>
      <c r="H1544" t="s">
        <v>45</v>
      </c>
      <c r="I1544">
        <v>900</v>
      </c>
      <c r="J1544" t="s">
        <v>12894</v>
      </c>
      <c r="K1544">
        <v>72.400000000000006</v>
      </c>
      <c r="L1544">
        <v>82.2</v>
      </c>
      <c r="M1544" s="9">
        <f>Table2[[#This Row],[Post-Training Score]]-Table2[[#This Row],[Pre-Training Score]]</f>
        <v>9.7999999999999972</v>
      </c>
      <c r="N1544" s="13">
        <f>(Table2[[#This Row],[Score Improvement]]/Table2[[#This Row],[Pre-Training Score]])</f>
        <v>0.13535911602209941</v>
      </c>
    </row>
    <row r="1545" spans="1:14" x14ac:dyDescent="0.25">
      <c r="A1545" t="s">
        <v>12938</v>
      </c>
      <c r="B1545" t="s">
        <v>12935</v>
      </c>
      <c r="C1545" t="s">
        <v>100</v>
      </c>
      <c r="D1545" s="1">
        <v>45899</v>
      </c>
      <c r="E1545">
        <v>1</v>
      </c>
      <c r="F1545" t="s">
        <v>7733</v>
      </c>
      <c r="G1545" t="s">
        <v>43</v>
      </c>
      <c r="H1545" t="s">
        <v>137</v>
      </c>
      <c r="I1545">
        <v>900</v>
      </c>
      <c r="J1545" t="s">
        <v>12894</v>
      </c>
      <c r="K1545">
        <v>59.2</v>
      </c>
      <c r="L1545">
        <v>92</v>
      </c>
      <c r="M1545" s="9">
        <f>Table2[[#This Row],[Post-Training Score]]-Table2[[#This Row],[Pre-Training Score]]</f>
        <v>32.799999999999997</v>
      </c>
      <c r="N1545" s="13">
        <f>(Table2[[#This Row],[Score Improvement]]/Table2[[#This Row],[Pre-Training Score]])</f>
        <v>0.55405405405405395</v>
      </c>
    </row>
    <row r="1546" spans="1:14" x14ac:dyDescent="0.25">
      <c r="A1546" t="s">
        <v>12938</v>
      </c>
      <c r="B1546" t="s">
        <v>12935</v>
      </c>
      <c r="C1546" t="s">
        <v>100</v>
      </c>
      <c r="D1546" s="1">
        <v>45899</v>
      </c>
      <c r="E1546">
        <v>1</v>
      </c>
      <c r="F1546" t="s">
        <v>6948</v>
      </c>
      <c r="G1546" t="s">
        <v>79</v>
      </c>
      <c r="H1546" t="s">
        <v>45</v>
      </c>
      <c r="I1546">
        <v>900</v>
      </c>
      <c r="J1546" t="s">
        <v>12894</v>
      </c>
      <c r="K1546">
        <v>54.4</v>
      </c>
      <c r="L1546">
        <v>63.1</v>
      </c>
      <c r="M1546" s="9">
        <f>Table2[[#This Row],[Post-Training Score]]-Table2[[#This Row],[Pre-Training Score]]</f>
        <v>8.7000000000000028</v>
      </c>
      <c r="N1546" s="13">
        <f>(Table2[[#This Row],[Score Improvement]]/Table2[[#This Row],[Pre-Training Score]])</f>
        <v>0.15992647058823536</v>
      </c>
    </row>
    <row r="1547" spans="1:14" x14ac:dyDescent="0.25">
      <c r="A1547" t="s">
        <v>12938</v>
      </c>
      <c r="B1547" t="s">
        <v>12935</v>
      </c>
      <c r="C1547" t="s">
        <v>100</v>
      </c>
      <c r="D1547" s="1">
        <v>45899</v>
      </c>
      <c r="E1547">
        <v>1</v>
      </c>
      <c r="F1547" t="s">
        <v>5938</v>
      </c>
      <c r="G1547" t="s">
        <v>121</v>
      </c>
      <c r="H1547" t="s">
        <v>45</v>
      </c>
      <c r="I1547">
        <v>900</v>
      </c>
      <c r="J1547" t="s">
        <v>12894</v>
      </c>
      <c r="K1547">
        <v>54.2</v>
      </c>
      <c r="L1547">
        <v>75.599999999999994</v>
      </c>
      <c r="M1547" s="9">
        <f>Table2[[#This Row],[Post-Training Score]]-Table2[[#This Row],[Pre-Training Score]]</f>
        <v>21.399999999999991</v>
      </c>
      <c r="N1547" s="13">
        <f>(Table2[[#This Row],[Score Improvement]]/Table2[[#This Row],[Pre-Training Score]])</f>
        <v>0.39483394833948321</v>
      </c>
    </row>
    <row r="1548" spans="1:14" x14ac:dyDescent="0.25">
      <c r="A1548" t="s">
        <v>12938</v>
      </c>
      <c r="B1548" t="s">
        <v>12935</v>
      </c>
      <c r="C1548" t="s">
        <v>100</v>
      </c>
      <c r="D1548" s="1">
        <v>45899</v>
      </c>
      <c r="E1548">
        <v>1</v>
      </c>
      <c r="F1548" t="s">
        <v>10453</v>
      </c>
      <c r="G1548" t="s">
        <v>30</v>
      </c>
      <c r="H1548" t="s">
        <v>93</v>
      </c>
      <c r="I1548">
        <v>900</v>
      </c>
      <c r="J1548" t="s">
        <v>12894</v>
      </c>
      <c r="K1548">
        <v>53.1</v>
      </c>
      <c r="L1548">
        <v>87.9</v>
      </c>
      <c r="M1548" s="9">
        <f>Table2[[#This Row],[Post-Training Score]]-Table2[[#This Row],[Pre-Training Score]]</f>
        <v>34.800000000000004</v>
      </c>
      <c r="N1548" s="13">
        <f>(Table2[[#This Row],[Score Improvement]]/Table2[[#This Row],[Pre-Training Score]])</f>
        <v>0.65536723163841815</v>
      </c>
    </row>
    <row r="1549" spans="1:14" x14ac:dyDescent="0.25">
      <c r="A1549" t="s">
        <v>12938</v>
      </c>
      <c r="B1549" t="s">
        <v>12935</v>
      </c>
      <c r="C1549" t="s">
        <v>100</v>
      </c>
      <c r="D1549" s="1">
        <v>45899</v>
      </c>
      <c r="E1549">
        <v>1</v>
      </c>
      <c r="F1549" t="s">
        <v>1453</v>
      </c>
      <c r="G1549" t="s">
        <v>39</v>
      </c>
      <c r="H1549" t="s">
        <v>61</v>
      </c>
      <c r="I1549">
        <v>900</v>
      </c>
      <c r="J1549" t="s">
        <v>12894</v>
      </c>
      <c r="K1549">
        <v>57.3</v>
      </c>
      <c r="L1549">
        <v>84.3</v>
      </c>
      <c r="M1549" s="9">
        <f>Table2[[#This Row],[Post-Training Score]]-Table2[[#This Row],[Pre-Training Score]]</f>
        <v>27</v>
      </c>
      <c r="N1549" s="13">
        <f>(Table2[[#This Row],[Score Improvement]]/Table2[[#This Row],[Pre-Training Score]])</f>
        <v>0.47120418848167539</v>
      </c>
    </row>
    <row r="1550" spans="1:14" x14ac:dyDescent="0.25">
      <c r="A1550" t="s">
        <v>12938</v>
      </c>
      <c r="B1550" t="s">
        <v>12935</v>
      </c>
      <c r="C1550" t="s">
        <v>100</v>
      </c>
      <c r="D1550" s="1">
        <v>45899</v>
      </c>
      <c r="E1550">
        <v>1</v>
      </c>
      <c r="F1550" t="s">
        <v>1572</v>
      </c>
      <c r="G1550" t="s">
        <v>121</v>
      </c>
      <c r="H1550" t="s">
        <v>145</v>
      </c>
      <c r="I1550">
        <v>900</v>
      </c>
      <c r="J1550" t="s">
        <v>12894</v>
      </c>
      <c r="K1550">
        <v>69.7</v>
      </c>
      <c r="L1550">
        <v>90.6</v>
      </c>
      <c r="M1550" s="9">
        <f>Table2[[#This Row],[Post-Training Score]]-Table2[[#This Row],[Pre-Training Score]]</f>
        <v>20.899999999999991</v>
      </c>
      <c r="N1550" s="13">
        <f>(Table2[[#This Row],[Score Improvement]]/Table2[[#This Row],[Pre-Training Score]])</f>
        <v>0.29985652797704432</v>
      </c>
    </row>
    <row r="1551" spans="1:14" x14ac:dyDescent="0.25">
      <c r="A1551" t="s">
        <v>12938</v>
      </c>
      <c r="B1551" t="s">
        <v>12935</v>
      </c>
      <c r="C1551" t="s">
        <v>100</v>
      </c>
      <c r="D1551" s="1">
        <v>45899</v>
      </c>
      <c r="E1551">
        <v>1</v>
      </c>
      <c r="F1551" t="s">
        <v>8952</v>
      </c>
      <c r="G1551" t="s">
        <v>121</v>
      </c>
      <c r="H1551" t="s">
        <v>145</v>
      </c>
      <c r="I1551">
        <v>900</v>
      </c>
      <c r="J1551" t="s">
        <v>12894</v>
      </c>
      <c r="K1551">
        <v>42.6</v>
      </c>
      <c r="L1551">
        <v>74</v>
      </c>
      <c r="M1551" s="9">
        <f>Table2[[#This Row],[Post-Training Score]]-Table2[[#This Row],[Pre-Training Score]]</f>
        <v>31.4</v>
      </c>
      <c r="N1551" s="13">
        <f>(Table2[[#This Row],[Score Improvement]]/Table2[[#This Row],[Pre-Training Score]])</f>
        <v>0.73708920187793425</v>
      </c>
    </row>
    <row r="1552" spans="1:14" x14ac:dyDescent="0.25">
      <c r="A1552" t="s">
        <v>12938</v>
      </c>
      <c r="B1552" t="s">
        <v>12935</v>
      </c>
      <c r="C1552" t="s">
        <v>100</v>
      </c>
      <c r="D1552" s="1">
        <v>45899</v>
      </c>
      <c r="E1552">
        <v>1</v>
      </c>
      <c r="F1552" t="s">
        <v>11202</v>
      </c>
      <c r="G1552" t="s">
        <v>79</v>
      </c>
      <c r="H1552" t="s">
        <v>93</v>
      </c>
      <c r="I1552">
        <v>900</v>
      </c>
      <c r="J1552" t="s">
        <v>12894</v>
      </c>
      <c r="K1552">
        <v>70.2</v>
      </c>
      <c r="L1552">
        <v>79.8</v>
      </c>
      <c r="M1552" s="9">
        <f>Table2[[#This Row],[Post-Training Score]]-Table2[[#This Row],[Pre-Training Score]]</f>
        <v>9.5999999999999943</v>
      </c>
      <c r="N1552" s="13">
        <f>(Table2[[#This Row],[Score Improvement]]/Table2[[#This Row],[Pre-Training Score]])</f>
        <v>0.13675213675213665</v>
      </c>
    </row>
    <row r="1553" spans="1:14" x14ac:dyDescent="0.25">
      <c r="A1553" t="s">
        <v>12938</v>
      </c>
      <c r="B1553" t="s">
        <v>12935</v>
      </c>
      <c r="C1553" t="s">
        <v>100</v>
      </c>
      <c r="D1553" s="1">
        <v>45899</v>
      </c>
      <c r="E1553">
        <v>1</v>
      </c>
      <c r="F1553" t="s">
        <v>10309</v>
      </c>
      <c r="G1553" t="s">
        <v>79</v>
      </c>
      <c r="H1553" t="s">
        <v>45</v>
      </c>
      <c r="I1553">
        <v>900</v>
      </c>
      <c r="J1553" t="s">
        <v>12894</v>
      </c>
      <c r="K1553">
        <v>47.6</v>
      </c>
      <c r="L1553">
        <v>77.8</v>
      </c>
      <c r="M1553" s="9">
        <f>Table2[[#This Row],[Post-Training Score]]-Table2[[#This Row],[Pre-Training Score]]</f>
        <v>30.199999999999996</v>
      </c>
      <c r="N1553" s="13">
        <f>(Table2[[#This Row],[Score Improvement]]/Table2[[#This Row],[Pre-Training Score]])</f>
        <v>0.6344537815126049</v>
      </c>
    </row>
    <row r="1554" spans="1:14" x14ac:dyDescent="0.25">
      <c r="A1554" t="s">
        <v>12938</v>
      </c>
      <c r="B1554" t="s">
        <v>12935</v>
      </c>
      <c r="C1554" t="s">
        <v>100</v>
      </c>
      <c r="D1554" s="1">
        <v>45899</v>
      </c>
      <c r="E1554">
        <v>1</v>
      </c>
      <c r="F1554" t="s">
        <v>5407</v>
      </c>
      <c r="G1554" t="s">
        <v>19</v>
      </c>
      <c r="H1554" t="s">
        <v>145</v>
      </c>
      <c r="I1554">
        <v>900</v>
      </c>
      <c r="J1554" t="s">
        <v>12894</v>
      </c>
      <c r="K1554">
        <v>75</v>
      </c>
      <c r="L1554">
        <v>94.6</v>
      </c>
      <c r="M1554" s="9">
        <f>Table2[[#This Row],[Post-Training Score]]-Table2[[#This Row],[Pre-Training Score]]</f>
        <v>19.599999999999994</v>
      </c>
      <c r="N1554" s="13">
        <f>(Table2[[#This Row],[Score Improvement]]/Table2[[#This Row],[Pre-Training Score]])</f>
        <v>0.26133333333333325</v>
      </c>
    </row>
    <row r="1555" spans="1:14" x14ac:dyDescent="0.25">
      <c r="A1555" t="s">
        <v>12938</v>
      </c>
      <c r="B1555" t="s">
        <v>12935</v>
      </c>
      <c r="C1555" t="s">
        <v>100</v>
      </c>
      <c r="D1555" s="1">
        <v>45899</v>
      </c>
      <c r="E1555">
        <v>1</v>
      </c>
      <c r="F1555" t="s">
        <v>203</v>
      </c>
      <c r="G1555" t="s">
        <v>136</v>
      </c>
      <c r="H1555" t="s">
        <v>45</v>
      </c>
      <c r="I1555">
        <v>900</v>
      </c>
      <c r="J1555" t="s">
        <v>12894</v>
      </c>
      <c r="K1555">
        <v>55.9</v>
      </c>
      <c r="L1555">
        <v>74.8</v>
      </c>
      <c r="M1555" s="9">
        <f>Table2[[#This Row],[Post-Training Score]]-Table2[[#This Row],[Pre-Training Score]]</f>
        <v>18.899999999999999</v>
      </c>
      <c r="N1555" s="13">
        <f>(Table2[[#This Row],[Score Improvement]]/Table2[[#This Row],[Pre-Training Score]])</f>
        <v>0.33810375670840787</v>
      </c>
    </row>
    <row r="1556" spans="1:14" x14ac:dyDescent="0.25">
      <c r="A1556" t="s">
        <v>12938</v>
      </c>
      <c r="B1556" t="s">
        <v>12935</v>
      </c>
      <c r="C1556" t="s">
        <v>100</v>
      </c>
      <c r="D1556" s="1">
        <v>45899</v>
      </c>
      <c r="E1556">
        <v>1</v>
      </c>
      <c r="F1556" t="s">
        <v>3408</v>
      </c>
      <c r="G1556" t="s">
        <v>30</v>
      </c>
      <c r="H1556" t="s">
        <v>61</v>
      </c>
      <c r="I1556">
        <v>900</v>
      </c>
      <c r="J1556" t="s">
        <v>12894</v>
      </c>
      <c r="K1556">
        <v>68.7</v>
      </c>
      <c r="L1556">
        <v>99.7</v>
      </c>
      <c r="M1556" s="9">
        <f>Table2[[#This Row],[Post-Training Score]]-Table2[[#This Row],[Pre-Training Score]]</f>
        <v>31</v>
      </c>
      <c r="N1556" s="13">
        <f>(Table2[[#This Row],[Score Improvement]]/Table2[[#This Row],[Pre-Training Score]])</f>
        <v>0.45123726346433768</v>
      </c>
    </row>
    <row r="1557" spans="1:14" x14ac:dyDescent="0.25">
      <c r="A1557" t="s">
        <v>12938</v>
      </c>
      <c r="B1557" t="s">
        <v>12935</v>
      </c>
      <c r="C1557" t="s">
        <v>100</v>
      </c>
      <c r="D1557" s="1">
        <v>45899</v>
      </c>
      <c r="E1557">
        <v>1</v>
      </c>
      <c r="F1557" t="s">
        <v>8978</v>
      </c>
      <c r="G1557" t="s">
        <v>19</v>
      </c>
      <c r="H1557" t="s">
        <v>61</v>
      </c>
      <c r="I1557">
        <v>900</v>
      </c>
      <c r="J1557" t="s">
        <v>12894</v>
      </c>
      <c r="K1557">
        <v>58.8</v>
      </c>
      <c r="L1557">
        <v>93.1</v>
      </c>
      <c r="M1557" s="9">
        <f>Table2[[#This Row],[Post-Training Score]]-Table2[[#This Row],[Pre-Training Score]]</f>
        <v>34.299999999999997</v>
      </c>
      <c r="N1557" s="13">
        <f>(Table2[[#This Row],[Score Improvement]]/Table2[[#This Row],[Pre-Training Score]])</f>
        <v>0.58333333333333326</v>
      </c>
    </row>
    <row r="1558" spans="1:14" x14ac:dyDescent="0.25">
      <c r="A1558" t="s">
        <v>12938</v>
      </c>
      <c r="B1558" t="s">
        <v>12935</v>
      </c>
      <c r="C1558" t="s">
        <v>100</v>
      </c>
      <c r="D1558" s="1">
        <v>45899</v>
      </c>
      <c r="E1558">
        <v>1</v>
      </c>
      <c r="F1558" t="s">
        <v>3189</v>
      </c>
      <c r="G1558" t="s">
        <v>121</v>
      </c>
      <c r="H1558" t="s">
        <v>137</v>
      </c>
      <c r="I1558">
        <v>900</v>
      </c>
      <c r="J1558" t="s">
        <v>12894</v>
      </c>
      <c r="K1558">
        <v>46.6</v>
      </c>
      <c r="L1558">
        <v>67.900000000000006</v>
      </c>
      <c r="M1558" s="9">
        <f>Table2[[#This Row],[Post-Training Score]]-Table2[[#This Row],[Pre-Training Score]]</f>
        <v>21.300000000000004</v>
      </c>
      <c r="N1558" s="13">
        <f>(Table2[[#This Row],[Score Improvement]]/Table2[[#This Row],[Pre-Training Score]])</f>
        <v>0.45708154506437776</v>
      </c>
    </row>
    <row r="1559" spans="1:14" x14ac:dyDescent="0.25">
      <c r="A1559" t="s">
        <v>12938</v>
      </c>
      <c r="B1559" t="s">
        <v>12935</v>
      </c>
      <c r="C1559" t="s">
        <v>100</v>
      </c>
      <c r="D1559" s="1">
        <v>45899</v>
      </c>
      <c r="E1559">
        <v>1</v>
      </c>
      <c r="F1559" t="s">
        <v>764</v>
      </c>
      <c r="G1559" t="s">
        <v>43</v>
      </c>
      <c r="H1559" t="s">
        <v>45</v>
      </c>
      <c r="I1559">
        <v>900</v>
      </c>
      <c r="J1559" t="s">
        <v>12894</v>
      </c>
      <c r="K1559">
        <v>45.6</v>
      </c>
      <c r="L1559">
        <v>54.8</v>
      </c>
      <c r="M1559" s="9">
        <f>Table2[[#This Row],[Post-Training Score]]-Table2[[#This Row],[Pre-Training Score]]</f>
        <v>9.1999999999999957</v>
      </c>
      <c r="N1559" s="13">
        <f>(Table2[[#This Row],[Score Improvement]]/Table2[[#This Row],[Pre-Training Score]])</f>
        <v>0.20175438596491219</v>
      </c>
    </row>
    <row r="1560" spans="1:14" x14ac:dyDescent="0.25">
      <c r="A1560" t="s">
        <v>12938</v>
      </c>
      <c r="B1560" t="s">
        <v>12935</v>
      </c>
      <c r="C1560" t="s">
        <v>100</v>
      </c>
      <c r="D1560" s="1">
        <v>45899</v>
      </c>
      <c r="E1560">
        <v>1</v>
      </c>
      <c r="F1560" t="s">
        <v>7550</v>
      </c>
      <c r="G1560" t="s">
        <v>121</v>
      </c>
      <c r="H1560" t="s">
        <v>45</v>
      </c>
      <c r="I1560">
        <v>900</v>
      </c>
      <c r="J1560" t="s">
        <v>12894</v>
      </c>
      <c r="K1560">
        <v>67.3</v>
      </c>
      <c r="L1560">
        <v>80.5</v>
      </c>
      <c r="M1560" s="9">
        <f>Table2[[#This Row],[Post-Training Score]]-Table2[[#This Row],[Pre-Training Score]]</f>
        <v>13.200000000000003</v>
      </c>
      <c r="N1560" s="13">
        <f>(Table2[[#This Row],[Score Improvement]]/Table2[[#This Row],[Pre-Training Score]])</f>
        <v>0.19613670133729574</v>
      </c>
    </row>
    <row r="1561" spans="1:14" x14ac:dyDescent="0.25">
      <c r="A1561" t="s">
        <v>12938</v>
      </c>
      <c r="B1561" t="s">
        <v>12935</v>
      </c>
      <c r="C1561" t="s">
        <v>100</v>
      </c>
      <c r="D1561" s="1">
        <v>45899</v>
      </c>
      <c r="E1561">
        <v>1</v>
      </c>
      <c r="F1561" t="s">
        <v>8810</v>
      </c>
      <c r="G1561" t="s">
        <v>19</v>
      </c>
      <c r="H1561" t="s">
        <v>137</v>
      </c>
      <c r="I1561">
        <v>900</v>
      </c>
      <c r="J1561" t="s">
        <v>12894</v>
      </c>
      <c r="K1561">
        <v>51.5</v>
      </c>
      <c r="L1561">
        <v>58.2</v>
      </c>
      <c r="M1561" s="9">
        <f>Table2[[#This Row],[Post-Training Score]]-Table2[[#This Row],[Pre-Training Score]]</f>
        <v>6.7000000000000028</v>
      </c>
      <c r="N1561" s="13">
        <f>(Table2[[#This Row],[Score Improvement]]/Table2[[#This Row],[Pre-Training Score]])</f>
        <v>0.13009708737864084</v>
      </c>
    </row>
    <row r="1562" spans="1:14" x14ac:dyDescent="0.25">
      <c r="A1562" t="s">
        <v>12938</v>
      </c>
      <c r="B1562" t="s">
        <v>12935</v>
      </c>
      <c r="C1562" t="s">
        <v>100</v>
      </c>
      <c r="D1562" s="1">
        <v>45899</v>
      </c>
      <c r="E1562">
        <v>1</v>
      </c>
      <c r="F1562" t="s">
        <v>5593</v>
      </c>
      <c r="G1562" t="s">
        <v>39</v>
      </c>
      <c r="H1562" t="s">
        <v>21</v>
      </c>
      <c r="I1562">
        <v>900</v>
      </c>
      <c r="J1562" t="s">
        <v>12894</v>
      </c>
      <c r="K1562">
        <v>40.299999999999997</v>
      </c>
      <c r="L1562">
        <v>66.900000000000006</v>
      </c>
      <c r="M1562" s="9">
        <f>Table2[[#This Row],[Post-Training Score]]-Table2[[#This Row],[Pre-Training Score]]</f>
        <v>26.600000000000009</v>
      </c>
      <c r="N1562" s="13">
        <f>(Table2[[#This Row],[Score Improvement]]/Table2[[#This Row],[Pre-Training Score]])</f>
        <v>0.66004962779156351</v>
      </c>
    </row>
    <row r="1563" spans="1:14" x14ac:dyDescent="0.25">
      <c r="A1563" t="s">
        <v>12938</v>
      </c>
      <c r="B1563" t="s">
        <v>12935</v>
      </c>
      <c r="C1563" t="s">
        <v>100</v>
      </c>
      <c r="D1563" s="1">
        <v>45899</v>
      </c>
      <c r="E1563">
        <v>1</v>
      </c>
      <c r="F1563" t="s">
        <v>5329</v>
      </c>
      <c r="G1563" t="s">
        <v>30</v>
      </c>
      <c r="H1563" t="s">
        <v>32</v>
      </c>
      <c r="I1563">
        <v>900</v>
      </c>
      <c r="J1563" t="s">
        <v>12894</v>
      </c>
      <c r="K1563">
        <v>52.9</v>
      </c>
      <c r="L1563">
        <v>61.1</v>
      </c>
      <c r="M1563" s="9">
        <f>Table2[[#This Row],[Post-Training Score]]-Table2[[#This Row],[Pre-Training Score]]</f>
        <v>8.2000000000000028</v>
      </c>
      <c r="N1563" s="13">
        <f>(Table2[[#This Row],[Score Improvement]]/Table2[[#This Row],[Pre-Training Score]])</f>
        <v>0.15500945179584127</v>
      </c>
    </row>
    <row r="1564" spans="1:14" x14ac:dyDescent="0.25">
      <c r="A1564" t="s">
        <v>12938</v>
      </c>
      <c r="B1564" t="s">
        <v>12935</v>
      </c>
      <c r="C1564" t="s">
        <v>100</v>
      </c>
      <c r="D1564" s="1">
        <v>45899</v>
      </c>
      <c r="E1564">
        <v>1</v>
      </c>
      <c r="F1564" t="s">
        <v>8469</v>
      </c>
      <c r="G1564" t="s">
        <v>121</v>
      </c>
      <c r="H1564" t="s">
        <v>137</v>
      </c>
      <c r="I1564">
        <v>900</v>
      </c>
      <c r="J1564" t="s">
        <v>12894</v>
      </c>
      <c r="K1564">
        <v>55.4</v>
      </c>
      <c r="L1564">
        <v>71.599999999999994</v>
      </c>
      <c r="M1564" s="9">
        <f>Table2[[#This Row],[Post-Training Score]]-Table2[[#This Row],[Pre-Training Score]]</f>
        <v>16.199999999999996</v>
      </c>
      <c r="N1564" s="13">
        <f>(Table2[[#This Row],[Score Improvement]]/Table2[[#This Row],[Pre-Training Score]])</f>
        <v>0.29241877256317683</v>
      </c>
    </row>
    <row r="1565" spans="1:14" x14ac:dyDescent="0.25">
      <c r="A1565" t="s">
        <v>12938</v>
      </c>
      <c r="B1565" t="s">
        <v>12935</v>
      </c>
      <c r="C1565" t="s">
        <v>100</v>
      </c>
      <c r="D1565" s="1">
        <v>45899</v>
      </c>
      <c r="E1565">
        <v>1</v>
      </c>
      <c r="F1565" t="s">
        <v>5846</v>
      </c>
      <c r="G1565" t="s">
        <v>19</v>
      </c>
      <c r="H1565" t="s">
        <v>137</v>
      </c>
      <c r="I1565">
        <v>900</v>
      </c>
      <c r="J1565" t="s">
        <v>12894</v>
      </c>
      <c r="K1565">
        <v>49.2</v>
      </c>
      <c r="L1565">
        <v>78</v>
      </c>
      <c r="M1565" s="9">
        <f>Table2[[#This Row],[Post-Training Score]]-Table2[[#This Row],[Pre-Training Score]]</f>
        <v>28.799999999999997</v>
      </c>
      <c r="N1565" s="13">
        <f>(Table2[[#This Row],[Score Improvement]]/Table2[[#This Row],[Pre-Training Score]])</f>
        <v>0.58536585365853644</v>
      </c>
    </row>
    <row r="1566" spans="1:14" x14ac:dyDescent="0.25">
      <c r="A1566" t="s">
        <v>12938</v>
      </c>
      <c r="B1566" t="s">
        <v>12935</v>
      </c>
      <c r="C1566" t="s">
        <v>100</v>
      </c>
      <c r="D1566" s="1">
        <v>45899</v>
      </c>
      <c r="E1566">
        <v>1</v>
      </c>
      <c r="F1566" t="s">
        <v>1364</v>
      </c>
      <c r="G1566" t="s">
        <v>136</v>
      </c>
      <c r="H1566" t="s">
        <v>45</v>
      </c>
      <c r="I1566">
        <v>900</v>
      </c>
      <c r="J1566" t="s">
        <v>12894</v>
      </c>
      <c r="K1566">
        <v>56.3</v>
      </c>
      <c r="L1566">
        <v>67</v>
      </c>
      <c r="M1566" s="9">
        <f>Table2[[#This Row],[Post-Training Score]]-Table2[[#This Row],[Pre-Training Score]]</f>
        <v>10.700000000000003</v>
      </c>
      <c r="N1566" s="13">
        <f>(Table2[[#This Row],[Score Improvement]]/Table2[[#This Row],[Pre-Training Score]])</f>
        <v>0.19005328596802848</v>
      </c>
    </row>
    <row r="1567" spans="1:14" x14ac:dyDescent="0.25">
      <c r="A1567" t="s">
        <v>12938</v>
      </c>
      <c r="B1567" t="s">
        <v>12935</v>
      </c>
      <c r="C1567" t="s">
        <v>100</v>
      </c>
      <c r="D1567" s="1">
        <v>45899</v>
      </c>
      <c r="E1567">
        <v>1</v>
      </c>
      <c r="F1567" t="s">
        <v>9674</v>
      </c>
      <c r="G1567" t="s">
        <v>39</v>
      </c>
      <c r="H1567" t="s">
        <v>21</v>
      </c>
      <c r="I1567">
        <v>900</v>
      </c>
      <c r="J1567" t="s">
        <v>12895</v>
      </c>
      <c r="M1567" s="9">
        <f>Table2[[#This Row],[Post-Training Score]]-Table2[[#This Row],[Pre-Training Score]]</f>
        <v>0</v>
      </c>
      <c r="N1567" s="13" t="e">
        <f>(Table2[[#This Row],[Score Improvement]]/Table2[[#This Row],[Pre-Training Score]])</f>
        <v>#DIV/0!</v>
      </c>
    </row>
    <row r="1568" spans="1:14" x14ac:dyDescent="0.25">
      <c r="A1568" t="s">
        <v>12938</v>
      </c>
      <c r="B1568" t="s">
        <v>12935</v>
      </c>
      <c r="C1568" t="s">
        <v>100</v>
      </c>
      <c r="D1568" s="1">
        <v>45899</v>
      </c>
      <c r="E1568">
        <v>1</v>
      </c>
      <c r="F1568" t="s">
        <v>8802</v>
      </c>
      <c r="G1568" t="s">
        <v>121</v>
      </c>
      <c r="H1568" t="s">
        <v>61</v>
      </c>
      <c r="I1568">
        <v>900</v>
      </c>
      <c r="J1568" t="s">
        <v>12894</v>
      </c>
      <c r="K1568">
        <v>46.3</v>
      </c>
      <c r="L1568">
        <v>70.400000000000006</v>
      </c>
      <c r="M1568" s="9">
        <f>Table2[[#This Row],[Post-Training Score]]-Table2[[#This Row],[Pre-Training Score]]</f>
        <v>24.100000000000009</v>
      </c>
      <c r="N1568" s="13">
        <f>(Table2[[#This Row],[Score Improvement]]/Table2[[#This Row],[Pre-Training Score]])</f>
        <v>0.52051835853131767</v>
      </c>
    </row>
    <row r="1569" spans="1:14" x14ac:dyDescent="0.25">
      <c r="A1569" t="s">
        <v>12938</v>
      </c>
      <c r="B1569" t="s">
        <v>12935</v>
      </c>
      <c r="C1569" t="s">
        <v>100</v>
      </c>
      <c r="D1569" s="1">
        <v>45899</v>
      </c>
      <c r="E1569">
        <v>1</v>
      </c>
      <c r="F1569" t="s">
        <v>3517</v>
      </c>
      <c r="G1569" t="s">
        <v>69</v>
      </c>
      <c r="H1569" t="s">
        <v>32</v>
      </c>
      <c r="I1569">
        <v>900</v>
      </c>
      <c r="J1569" t="s">
        <v>12894</v>
      </c>
      <c r="K1569">
        <v>68.900000000000006</v>
      </c>
      <c r="L1569">
        <v>89.2</v>
      </c>
      <c r="M1569" s="9">
        <f>Table2[[#This Row],[Post-Training Score]]-Table2[[#This Row],[Pre-Training Score]]</f>
        <v>20.299999999999997</v>
      </c>
      <c r="N1569" s="13">
        <f>(Table2[[#This Row],[Score Improvement]]/Table2[[#This Row],[Pre-Training Score]])</f>
        <v>0.29462989840348325</v>
      </c>
    </row>
    <row r="1570" spans="1:14" x14ac:dyDescent="0.25">
      <c r="A1570" t="s">
        <v>12939</v>
      </c>
      <c r="B1570" t="s">
        <v>12935</v>
      </c>
      <c r="C1570" t="s">
        <v>100</v>
      </c>
      <c r="D1570" s="1">
        <v>45439</v>
      </c>
      <c r="E1570">
        <v>1</v>
      </c>
      <c r="F1570" t="s">
        <v>11105</v>
      </c>
      <c r="G1570" t="s">
        <v>43</v>
      </c>
      <c r="H1570" t="s">
        <v>61</v>
      </c>
      <c r="I1570">
        <v>900</v>
      </c>
      <c r="J1570" t="s">
        <v>12894</v>
      </c>
      <c r="K1570">
        <v>57.6</v>
      </c>
      <c r="L1570">
        <v>86.7</v>
      </c>
      <c r="M1570" s="9">
        <f>Table2[[#This Row],[Post-Training Score]]-Table2[[#This Row],[Pre-Training Score]]</f>
        <v>29.1</v>
      </c>
      <c r="N1570" s="13">
        <f>(Table2[[#This Row],[Score Improvement]]/Table2[[#This Row],[Pre-Training Score]])</f>
        <v>0.50520833333333337</v>
      </c>
    </row>
    <row r="1571" spans="1:14" x14ac:dyDescent="0.25">
      <c r="A1571" t="s">
        <v>12939</v>
      </c>
      <c r="B1571" t="s">
        <v>12935</v>
      </c>
      <c r="C1571" t="s">
        <v>100</v>
      </c>
      <c r="D1571" s="1">
        <v>45439</v>
      </c>
      <c r="E1571">
        <v>1</v>
      </c>
      <c r="F1571" t="s">
        <v>1793</v>
      </c>
      <c r="G1571" t="s">
        <v>19</v>
      </c>
      <c r="H1571" t="s">
        <v>21</v>
      </c>
      <c r="I1571">
        <v>900</v>
      </c>
      <c r="J1571" t="s">
        <v>12894</v>
      </c>
      <c r="K1571">
        <v>48.1</v>
      </c>
      <c r="L1571">
        <v>73.8</v>
      </c>
      <c r="M1571" s="9">
        <f>Table2[[#This Row],[Post-Training Score]]-Table2[[#This Row],[Pre-Training Score]]</f>
        <v>25.699999999999996</v>
      </c>
      <c r="N1571" s="13">
        <f>(Table2[[#This Row],[Score Improvement]]/Table2[[#This Row],[Pre-Training Score]])</f>
        <v>0.53430353430353417</v>
      </c>
    </row>
    <row r="1572" spans="1:14" x14ac:dyDescent="0.25">
      <c r="A1572" t="s">
        <v>12939</v>
      </c>
      <c r="B1572" t="s">
        <v>12935</v>
      </c>
      <c r="C1572" t="s">
        <v>100</v>
      </c>
      <c r="D1572" s="1">
        <v>45439</v>
      </c>
      <c r="E1572">
        <v>1</v>
      </c>
      <c r="F1572" t="s">
        <v>10218</v>
      </c>
      <c r="G1572" t="s">
        <v>69</v>
      </c>
      <c r="H1572" t="s">
        <v>45</v>
      </c>
      <c r="I1572">
        <v>900</v>
      </c>
      <c r="J1572" t="s">
        <v>12894</v>
      </c>
      <c r="K1572">
        <v>65.5</v>
      </c>
      <c r="L1572">
        <v>88.9</v>
      </c>
      <c r="M1572" s="9">
        <f>Table2[[#This Row],[Post-Training Score]]-Table2[[#This Row],[Pre-Training Score]]</f>
        <v>23.400000000000006</v>
      </c>
      <c r="N1572" s="13">
        <f>(Table2[[#This Row],[Score Improvement]]/Table2[[#This Row],[Pre-Training Score]])</f>
        <v>0.35725190839694665</v>
      </c>
    </row>
    <row r="1573" spans="1:14" x14ac:dyDescent="0.25">
      <c r="A1573" t="s">
        <v>12939</v>
      </c>
      <c r="B1573" t="s">
        <v>12935</v>
      </c>
      <c r="C1573" t="s">
        <v>100</v>
      </c>
      <c r="D1573" s="1">
        <v>45439</v>
      </c>
      <c r="E1573">
        <v>1</v>
      </c>
      <c r="F1573" t="s">
        <v>2285</v>
      </c>
      <c r="G1573" t="s">
        <v>136</v>
      </c>
      <c r="H1573" t="s">
        <v>61</v>
      </c>
      <c r="I1573">
        <v>900</v>
      </c>
      <c r="J1573" t="s">
        <v>12894</v>
      </c>
      <c r="K1573">
        <v>57.5</v>
      </c>
      <c r="L1573">
        <v>83.8</v>
      </c>
      <c r="M1573" s="9">
        <f>Table2[[#This Row],[Post-Training Score]]-Table2[[#This Row],[Pre-Training Score]]</f>
        <v>26.299999999999997</v>
      </c>
      <c r="N1573" s="13">
        <f>(Table2[[#This Row],[Score Improvement]]/Table2[[#This Row],[Pre-Training Score]])</f>
        <v>0.45739130434782604</v>
      </c>
    </row>
    <row r="1574" spans="1:14" x14ac:dyDescent="0.25">
      <c r="A1574" t="s">
        <v>12939</v>
      </c>
      <c r="B1574" t="s">
        <v>12935</v>
      </c>
      <c r="C1574" t="s">
        <v>100</v>
      </c>
      <c r="D1574" s="1">
        <v>45439</v>
      </c>
      <c r="E1574">
        <v>1</v>
      </c>
      <c r="F1574" t="s">
        <v>1040</v>
      </c>
      <c r="G1574" t="s">
        <v>43</v>
      </c>
      <c r="H1574" t="s">
        <v>61</v>
      </c>
      <c r="I1574">
        <v>900</v>
      </c>
      <c r="J1574" t="s">
        <v>12894</v>
      </c>
      <c r="K1574">
        <v>55.8</v>
      </c>
      <c r="L1574">
        <v>80.8</v>
      </c>
      <c r="M1574" s="9">
        <f>Table2[[#This Row],[Post-Training Score]]-Table2[[#This Row],[Pre-Training Score]]</f>
        <v>25</v>
      </c>
      <c r="N1574" s="13">
        <f>(Table2[[#This Row],[Score Improvement]]/Table2[[#This Row],[Pre-Training Score]])</f>
        <v>0.44802867383512546</v>
      </c>
    </row>
    <row r="1575" spans="1:14" x14ac:dyDescent="0.25">
      <c r="A1575" t="s">
        <v>12939</v>
      </c>
      <c r="B1575" t="s">
        <v>12935</v>
      </c>
      <c r="C1575" t="s">
        <v>100</v>
      </c>
      <c r="D1575" s="1">
        <v>45439</v>
      </c>
      <c r="E1575">
        <v>1</v>
      </c>
      <c r="F1575" t="s">
        <v>4364</v>
      </c>
      <c r="G1575" t="s">
        <v>69</v>
      </c>
      <c r="H1575" t="s">
        <v>32</v>
      </c>
      <c r="I1575">
        <v>900</v>
      </c>
      <c r="J1575" t="s">
        <v>12894</v>
      </c>
      <c r="K1575">
        <v>74.8</v>
      </c>
      <c r="L1575">
        <v>100</v>
      </c>
      <c r="M1575" s="9">
        <f>Table2[[#This Row],[Post-Training Score]]-Table2[[#This Row],[Pre-Training Score]]</f>
        <v>25.200000000000003</v>
      </c>
      <c r="N1575" s="13">
        <f>(Table2[[#This Row],[Score Improvement]]/Table2[[#This Row],[Pre-Training Score]])</f>
        <v>0.3368983957219252</v>
      </c>
    </row>
    <row r="1576" spans="1:14" x14ac:dyDescent="0.25">
      <c r="A1576" t="s">
        <v>12939</v>
      </c>
      <c r="B1576" t="s">
        <v>12935</v>
      </c>
      <c r="C1576" t="s">
        <v>100</v>
      </c>
      <c r="D1576" s="1">
        <v>45439</v>
      </c>
      <c r="E1576">
        <v>1</v>
      </c>
      <c r="F1576" t="s">
        <v>3451</v>
      </c>
      <c r="G1576" t="s">
        <v>79</v>
      </c>
      <c r="H1576" t="s">
        <v>61</v>
      </c>
      <c r="I1576">
        <v>900</v>
      </c>
      <c r="J1576" t="s">
        <v>12894</v>
      </c>
      <c r="K1576">
        <v>53.3</v>
      </c>
      <c r="L1576">
        <v>73.900000000000006</v>
      </c>
      <c r="M1576" s="9">
        <f>Table2[[#This Row],[Post-Training Score]]-Table2[[#This Row],[Pre-Training Score]]</f>
        <v>20.600000000000009</v>
      </c>
      <c r="N1576" s="13">
        <f>(Table2[[#This Row],[Score Improvement]]/Table2[[#This Row],[Pre-Training Score]])</f>
        <v>0.38649155722326473</v>
      </c>
    </row>
    <row r="1577" spans="1:14" x14ac:dyDescent="0.25">
      <c r="A1577" t="s">
        <v>12939</v>
      </c>
      <c r="B1577" t="s">
        <v>12935</v>
      </c>
      <c r="C1577" t="s">
        <v>100</v>
      </c>
      <c r="D1577" s="1">
        <v>45439</v>
      </c>
      <c r="E1577">
        <v>1</v>
      </c>
      <c r="F1577" t="s">
        <v>3004</v>
      </c>
      <c r="G1577" t="s">
        <v>30</v>
      </c>
      <c r="H1577" t="s">
        <v>61</v>
      </c>
      <c r="I1577">
        <v>900</v>
      </c>
      <c r="J1577" t="s">
        <v>12894</v>
      </c>
      <c r="K1577">
        <v>70.8</v>
      </c>
      <c r="L1577">
        <v>80.8</v>
      </c>
      <c r="M1577" s="9">
        <f>Table2[[#This Row],[Post-Training Score]]-Table2[[#This Row],[Pre-Training Score]]</f>
        <v>10</v>
      </c>
      <c r="N1577" s="13">
        <f>(Table2[[#This Row],[Score Improvement]]/Table2[[#This Row],[Pre-Training Score]])</f>
        <v>0.14124293785310735</v>
      </c>
    </row>
    <row r="1578" spans="1:14" x14ac:dyDescent="0.25">
      <c r="A1578" t="s">
        <v>12939</v>
      </c>
      <c r="B1578" t="s">
        <v>12935</v>
      </c>
      <c r="C1578" t="s">
        <v>100</v>
      </c>
      <c r="D1578" s="1">
        <v>45439</v>
      </c>
      <c r="E1578">
        <v>1</v>
      </c>
      <c r="F1578" t="s">
        <v>6012</v>
      </c>
      <c r="G1578" t="s">
        <v>39</v>
      </c>
      <c r="H1578" t="s">
        <v>45</v>
      </c>
      <c r="I1578">
        <v>900</v>
      </c>
      <c r="J1578" t="s">
        <v>12894</v>
      </c>
      <c r="K1578">
        <v>46.3</v>
      </c>
      <c r="L1578">
        <v>51.6</v>
      </c>
      <c r="M1578" s="9">
        <f>Table2[[#This Row],[Post-Training Score]]-Table2[[#This Row],[Pre-Training Score]]</f>
        <v>5.3000000000000043</v>
      </c>
      <c r="N1578" s="13">
        <f>(Table2[[#This Row],[Score Improvement]]/Table2[[#This Row],[Pre-Training Score]])</f>
        <v>0.1144708423326135</v>
      </c>
    </row>
    <row r="1579" spans="1:14" x14ac:dyDescent="0.25">
      <c r="A1579" t="s">
        <v>12939</v>
      </c>
      <c r="B1579" t="s">
        <v>12935</v>
      </c>
      <c r="C1579" t="s">
        <v>100</v>
      </c>
      <c r="D1579" s="1">
        <v>45439</v>
      </c>
      <c r="E1579">
        <v>1</v>
      </c>
      <c r="F1579" t="s">
        <v>1583</v>
      </c>
      <c r="G1579" t="s">
        <v>69</v>
      </c>
      <c r="H1579" t="s">
        <v>32</v>
      </c>
      <c r="I1579">
        <v>900</v>
      </c>
      <c r="J1579" t="s">
        <v>12894</v>
      </c>
      <c r="K1579">
        <v>63.8</v>
      </c>
      <c r="L1579">
        <v>87.7</v>
      </c>
      <c r="M1579" s="9">
        <f>Table2[[#This Row],[Post-Training Score]]-Table2[[#This Row],[Pre-Training Score]]</f>
        <v>23.900000000000006</v>
      </c>
      <c r="N1579" s="13">
        <f>(Table2[[#This Row],[Score Improvement]]/Table2[[#This Row],[Pre-Training Score]])</f>
        <v>0.37460815047021956</v>
      </c>
    </row>
    <row r="1580" spans="1:14" x14ac:dyDescent="0.25">
      <c r="A1580" t="s">
        <v>12939</v>
      </c>
      <c r="B1580" t="s">
        <v>12935</v>
      </c>
      <c r="C1580" t="s">
        <v>100</v>
      </c>
      <c r="D1580" s="1">
        <v>45439</v>
      </c>
      <c r="E1580">
        <v>1</v>
      </c>
      <c r="F1580" t="s">
        <v>4941</v>
      </c>
      <c r="G1580" t="s">
        <v>86</v>
      </c>
      <c r="H1580" t="s">
        <v>61</v>
      </c>
      <c r="I1580">
        <v>900</v>
      </c>
      <c r="J1580" t="s">
        <v>12894</v>
      </c>
      <c r="K1580">
        <v>57.5</v>
      </c>
      <c r="L1580">
        <v>77.099999999999994</v>
      </c>
      <c r="M1580" s="9">
        <f>Table2[[#This Row],[Post-Training Score]]-Table2[[#This Row],[Pre-Training Score]]</f>
        <v>19.599999999999994</v>
      </c>
      <c r="N1580" s="13">
        <f>(Table2[[#This Row],[Score Improvement]]/Table2[[#This Row],[Pre-Training Score]])</f>
        <v>0.3408695652173912</v>
      </c>
    </row>
    <row r="1581" spans="1:14" x14ac:dyDescent="0.25">
      <c r="A1581" t="s">
        <v>12939</v>
      </c>
      <c r="B1581" t="s">
        <v>12935</v>
      </c>
      <c r="C1581" t="s">
        <v>100</v>
      </c>
      <c r="D1581" s="1">
        <v>45439</v>
      </c>
      <c r="E1581">
        <v>1</v>
      </c>
      <c r="F1581" t="s">
        <v>4699</v>
      </c>
      <c r="G1581" t="s">
        <v>73</v>
      </c>
      <c r="H1581" t="s">
        <v>45</v>
      </c>
      <c r="I1581">
        <v>900</v>
      </c>
      <c r="J1581" t="s">
        <v>12894</v>
      </c>
      <c r="K1581">
        <v>68.5</v>
      </c>
      <c r="L1581">
        <v>100</v>
      </c>
      <c r="M1581" s="9">
        <f>Table2[[#This Row],[Post-Training Score]]-Table2[[#This Row],[Pre-Training Score]]</f>
        <v>31.5</v>
      </c>
      <c r="N1581" s="13">
        <f>(Table2[[#This Row],[Score Improvement]]/Table2[[#This Row],[Pre-Training Score]])</f>
        <v>0.45985401459854014</v>
      </c>
    </row>
    <row r="1582" spans="1:14" x14ac:dyDescent="0.25">
      <c r="A1582" t="s">
        <v>12939</v>
      </c>
      <c r="B1582" t="s">
        <v>12935</v>
      </c>
      <c r="C1582" t="s">
        <v>100</v>
      </c>
      <c r="D1582" s="1">
        <v>45439</v>
      </c>
      <c r="E1582">
        <v>1</v>
      </c>
      <c r="F1582" t="s">
        <v>5803</v>
      </c>
      <c r="G1582" t="s">
        <v>69</v>
      </c>
      <c r="H1582" t="s">
        <v>145</v>
      </c>
      <c r="I1582">
        <v>900</v>
      </c>
      <c r="J1582" t="s">
        <v>12894</v>
      </c>
      <c r="K1582">
        <v>57.7</v>
      </c>
      <c r="L1582">
        <v>89.9</v>
      </c>
      <c r="M1582" s="9">
        <f>Table2[[#This Row],[Post-Training Score]]-Table2[[#This Row],[Pre-Training Score]]</f>
        <v>32.200000000000003</v>
      </c>
      <c r="N1582" s="13">
        <f>(Table2[[#This Row],[Score Improvement]]/Table2[[#This Row],[Pre-Training Score]])</f>
        <v>0.55805892547660318</v>
      </c>
    </row>
    <row r="1583" spans="1:14" x14ac:dyDescent="0.25">
      <c r="A1583" t="s">
        <v>12939</v>
      </c>
      <c r="B1583" t="s">
        <v>12935</v>
      </c>
      <c r="C1583" t="s">
        <v>100</v>
      </c>
      <c r="D1583" s="1">
        <v>45439</v>
      </c>
      <c r="E1583">
        <v>1</v>
      </c>
      <c r="F1583" t="s">
        <v>10221</v>
      </c>
      <c r="G1583" t="s">
        <v>136</v>
      </c>
      <c r="H1583" t="s">
        <v>61</v>
      </c>
      <c r="I1583">
        <v>900</v>
      </c>
      <c r="J1583" t="s">
        <v>12894</v>
      </c>
      <c r="K1583">
        <v>55.3</v>
      </c>
      <c r="L1583">
        <v>79.400000000000006</v>
      </c>
      <c r="M1583" s="9">
        <f>Table2[[#This Row],[Post-Training Score]]-Table2[[#This Row],[Pre-Training Score]]</f>
        <v>24.100000000000009</v>
      </c>
      <c r="N1583" s="13">
        <f>(Table2[[#This Row],[Score Improvement]]/Table2[[#This Row],[Pre-Training Score]])</f>
        <v>0.43580470162748663</v>
      </c>
    </row>
    <row r="1584" spans="1:14" x14ac:dyDescent="0.25">
      <c r="A1584" t="s">
        <v>12939</v>
      </c>
      <c r="B1584" t="s">
        <v>12935</v>
      </c>
      <c r="C1584" t="s">
        <v>100</v>
      </c>
      <c r="D1584" s="1">
        <v>45439</v>
      </c>
      <c r="E1584">
        <v>1</v>
      </c>
      <c r="F1584" t="s">
        <v>9772</v>
      </c>
      <c r="G1584" t="s">
        <v>30</v>
      </c>
      <c r="H1584" t="s">
        <v>61</v>
      </c>
      <c r="I1584">
        <v>900</v>
      </c>
      <c r="J1584" t="s">
        <v>12894</v>
      </c>
      <c r="K1584">
        <v>58.9</v>
      </c>
      <c r="L1584">
        <v>84.1</v>
      </c>
      <c r="M1584" s="9">
        <f>Table2[[#This Row],[Post-Training Score]]-Table2[[#This Row],[Pre-Training Score]]</f>
        <v>25.199999999999996</v>
      </c>
      <c r="N1584" s="13">
        <f>(Table2[[#This Row],[Score Improvement]]/Table2[[#This Row],[Pre-Training Score]])</f>
        <v>0.42784380305602709</v>
      </c>
    </row>
    <row r="1585" spans="1:14" x14ac:dyDescent="0.25">
      <c r="A1585" t="s">
        <v>12939</v>
      </c>
      <c r="B1585" t="s">
        <v>12935</v>
      </c>
      <c r="C1585" t="s">
        <v>100</v>
      </c>
      <c r="D1585" s="1">
        <v>45439</v>
      </c>
      <c r="E1585">
        <v>1</v>
      </c>
      <c r="F1585" t="s">
        <v>7808</v>
      </c>
      <c r="G1585" t="s">
        <v>39</v>
      </c>
      <c r="H1585" t="s">
        <v>32</v>
      </c>
      <c r="I1585">
        <v>900</v>
      </c>
      <c r="J1585" t="s">
        <v>12894</v>
      </c>
      <c r="K1585">
        <v>49.1</v>
      </c>
      <c r="L1585">
        <v>66.8</v>
      </c>
      <c r="M1585" s="9">
        <f>Table2[[#This Row],[Post-Training Score]]-Table2[[#This Row],[Pre-Training Score]]</f>
        <v>17.699999999999996</v>
      </c>
      <c r="N1585" s="13">
        <f>(Table2[[#This Row],[Score Improvement]]/Table2[[#This Row],[Pre-Training Score]])</f>
        <v>0.36048879837067199</v>
      </c>
    </row>
    <row r="1586" spans="1:14" x14ac:dyDescent="0.25">
      <c r="A1586" t="s">
        <v>12939</v>
      </c>
      <c r="B1586" t="s">
        <v>12935</v>
      </c>
      <c r="C1586" t="s">
        <v>100</v>
      </c>
      <c r="D1586" s="1">
        <v>45439</v>
      </c>
      <c r="E1586">
        <v>1</v>
      </c>
      <c r="F1586" t="s">
        <v>5629</v>
      </c>
      <c r="G1586" t="s">
        <v>73</v>
      </c>
      <c r="H1586" t="s">
        <v>61</v>
      </c>
      <c r="I1586">
        <v>900</v>
      </c>
      <c r="J1586" t="s">
        <v>12894</v>
      </c>
      <c r="K1586">
        <v>63.4</v>
      </c>
      <c r="L1586">
        <v>72.599999999999994</v>
      </c>
      <c r="M1586" s="9">
        <f>Table2[[#This Row],[Post-Training Score]]-Table2[[#This Row],[Pre-Training Score]]</f>
        <v>9.1999999999999957</v>
      </c>
      <c r="N1586" s="13">
        <f>(Table2[[#This Row],[Score Improvement]]/Table2[[#This Row],[Pre-Training Score]])</f>
        <v>0.14511041009463715</v>
      </c>
    </row>
    <row r="1587" spans="1:14" x14ac:dyDescent="0.25">
      <c r="A1587" t="s">
        <v>12939</v>
      </c>
      <c r="B1587" t="s">
        <v>12935</v>
      </c>
      <c r="C1587" t="s">
        <v>100</v>
      </c>
      <c r="D1587" s="1">
        <v>45439</v>
      </c>
      <c r="E1587">
        <v>1</v>
      </c>
      <c r="F1587" t="s">
        <v>4878</v>
      </c>
      <c r="G1587" t="s">
        <v>100</v>
      </c>
      <c r="H1587" t="s">
        <v>32</v>
      </c>
      <c r="I1587">
        <v>900</v>
      </c>
      <c r="J1587" t="s">
        <v>12894</v>
      </c>
      <c r="K1587">
        <v>71</v>
      </c>
      <c r="L1587">
        <v>86.3</v>
      </c>
      <c r="M1587" s="9">
        <f>Table2[[#This Row],[Post-Training Score]]-Table2[[#This Row],[Pre-Training Score]]</f>
        <v>15.299999999999997</v>
      </c>
      <c r="N1587" s="13">
        <f>(Table2[[#This Row],[Score Improvement]]/Table2[[#This Row],[Pre-Training Score]])</f>
        <v>0.21549295774647884</v>
      </c>
    </row>
    <row r="1588" spans="1:14" x14ac:dyDescent="0.25">
      <c r="A1588" t="s">
        <v>12939</v>
      </c>
      <c r="B1588" t="s">
        <v>12935</v>
      </c>
      <c r="C1588" t="s">
        <v>100</v>
      </c>
      <c r="D1588" s="1">
        <v>45439</v>
      </c>
      <c r="E1588">
        <v>1</v>
      </c>
      <c r="F1588" t="s">
        <v>8323</v>
      </c>
      <c r="G1588" t="s">
        <v>19</v>
      </c>
      <c r="H1588" t="s">
        <v>45</v>
      </c>
      <c r="I1588">
        <v>900</v>
      </c>
      <c r="J1588" t="s">
        <v>12894</v>
      </c>
      <c r="K1588">
        <v>42.5</v>
      </c>
      <c r="L1588">
        <v>49.7</v>
      </c>
      <c r="M1588" s="9">
        <f>Table2[[#This Row],[Post-Training Score]]-Table2[[#This Row],[Pre-Training Score]]</f>
        <v>7.2000000000000028</v>
      </c>
      <c r="N1588" s="13">
        <f>(Table2[[#This Row],[Score Improvement]]/Table2[[#This Row],[Pre-Training Score]])</f>
        <v>0.16941176470588243</v>
      </c>
    </row>
    <row r="1589" spans="1:14" x14ac:dyDescent="0.25">
      <c r="A1589" t="s">
        <v>12939</v>
      </c>
      <c r="B1589" t="s">
        <v>12935</v>
      </c>
      <c r="C1589" t="s">
        <v>100</v>
      </c>
      <c r="D1589" s="1">
        <v>45439</v>
      </c>
      <c r="E1589">
        <v>1</v>
      </c>
      <c r="F1589" t="s">
        <v>9472</v>
      </c>
      <c r="G1589" t="s">
        <v>73</v>
      </c>
      <c r="H1589" t="s">
        <v>45</v>
      </c>
      <c r="I1589">
        <v>900</v>
      </c>
      <c r="J1589" t="s">
        <v>12894</v>
      </c>
      <c r="K1589">
        <v>69.599999999999994</v>
      </c>
      <c r="L1589">
        <v>100</v>
      </c>
      <c r="M1589" s="9">
        <f>Table2[[#This Row],[Post-Training Score]]-Table2[[#This Row],[Pre-Training Score]]</f>
        <v>30.400000000000006</v>
      </c>
      <c r="N1589" s="13">
        <f>(Table2[[#This Row],[Score Improvement]]/Table2[[#This Row],[Pre-Training Score]])</f>
        <v>0.43678160919540243</v>
      </c>
    </row>
    <row r="1590" spans="1:14" x14ac:dyDescent="0.25">
      <c r="A1590" t="s">
        <v>12939</v>
      </c>
      <c r="B1590" t="s">
        <v>12935</v>
      </c>
      <c r="C1590" t="s">
        <v>100</v>
      </c>
      <c r="D1590" s="1">
        <v>45439</v>
      </c>
      <c r="E1590">
        <v>1</v>
      </c>
      <c r="F1590" t="s">
        <v>5304</v>
      </c>
      <c r="G1590" t="s">
        <v>86</v>
      </c>
      <c r="H1590" t="s">
        <v>32</v>
      </c>
      <c r="I1590">
        <v>900</v>
      </c>
      <c r="J1590" t="s">
        <v>12894</v>
      </c>
      <c r="K1590">
        <v>62.4</v>
      </c>
      <c r="L1590">
        <v>83.5</v>
      </c>
      <c r="M1590" s="9">
        <f>Table2[[#This Row],[Post-Training Score]]-Table2[[#This Row],[Pre-Training Score]]</f>
        <v>21.1</v>
      </c>
      <c r="N1590" s="13">
        <f>(Table2[[#This Row],[Score Improvement]]/Table2[[#This Row],[Pre-Training Score]])</f>
        <v>0.33814102564102566</v>
      </c>
    </row>
    <row r="1591" spans="1:14" x14ac:dyDescent="0.25">
      <c r="A1591" t="s">
        <v>12939</v>
      </c>
      <c r="B1591" t="s">
        <v>12935</v>
      </c>
      <c r="C1591" t="s">
        <v>100</v>
      </c>
      <c r="D1591" s="1">
        <v>45439</v>
      </c>
      <c r="E1591">
        <v>1</v>
      </c>
      <c r="F1591" t="s">
        <v>7784</v>
      </c>
      <c r="G1591" t="s">
        <v>30</v>
      </c>
      <c r="H1591" t="s">
        <v>93</v>
      </c>
      <c r="I1591">
        <v>900</v>
      </c>
      <c r="J1591" t="s">
        <v>12894</v>
      </c>
      <c r="K1591">
        <v>54.5</v>
      </c>
      <c r="L1591">
        <v>72.900000000000006</v>
      </c>
      <c r="M1591" s="9">
        <f>Table2[[#This Row],[Post-Training Score]]-Table2[[#This Row],[Pre-Training Score]]</f>
        <v>18.400000000000006</v>
      </c>
      <c r="N1591" s="13">
        <f>(Table2[[#This Row],[Score Improvement]]/Table2[[#This Row],[Pre-Training Score]])</f>
        <v>0.3376146788990827</v>
      </c>
    </row>
    <row r="1592" spans="1:14" x14ac:dyDescent="0.25">
      <c r="A1592" t="s">
        <v>12939</v>
      </c>
      <c r="B1592" t="s">
        <v>12935</v>
      </c>
      <c r="C1592" t="s">
        <v>100</v>
      </c>
      <c r="D1592" s="1">
        <v>45439</v>
      </c>
      <c r="E1592">
        <v>1</v>
      </c>
      <c r="F1592" t="s">
        <v>10906</v>
      </c>
      <c r="G1592" t="s">
        <v>100</v>
      </c>
      <c r="H1592" t="s">
        <v>21</v>
      </c>
      <c r="I1592">
        <v>900</v>
      </c>
      <c r="J1592" t="s">
        <v>12894</v>
      </c>
      <c r="K1592">
        <v>60.6</v>
      </c>
      <c r="L1592">
        <v>87.5</v>
      </c>
      <c r="M1592" s="9">
        <f>Table2[[#This Row],[Post-Training Score]]-Table2[[#This Row],[Pre-Training Score]]</f>
        <v>26.9</v>
      </c>
      <c r="N1592" s="13">
        <f>(Table2[[#This Row],[Score Improvement]]/Table2[[#This Row],[Pre-Training Score]])</f>
        <v>0.44389438943894388</v>
      </c>
    </row>
    <row r="1593" spans="1:14" x14ac:dyDescent="0.25">
      <c r="A1593" t="s">
        <v>12939</v>
      </c>
      <c r="B1593" t="s">
        <v>12935</v>
      </c>
      <c r="C1593" t="s">
        <v>100</v>
      </c>
      <c r="D1593" s="1">
        <v>45439</v>
      </c>
      <c r="E1593">
        <v>1</v>
      </c>
      <c r="F1593" t="s">
        <v>6317</v>
      </c>
      <c r="G1593" t="s">
        <v>43</v>
      </c>
      <c r="H1593" t="s">
        <v>45</v>
      </c>
      <c r="I1593">
        <v>900</v>
      </c>
      <c r="J1593" t="s">
        <v>12894</v>
      </c>
      <c r="K1593">
        <v>62.9</v>
      </c>
      <c r="L1593">
        <v>94.1</v>
      </c>
      <c r="M1593" s="9">
        <f>Table2[[#This Row],[Post-Training Score]]-Table2[[#This Row],[Pre-Training Score]]</f>
        <v>31.199999999999996</v>
      </c>
      <c r="N1593" s="13">
        <f>(Table2[[#This Row],[Score Improvement]]/Table2[[#This Row],[Pre-Training Score]])</f>
        <v>0.49602543720190773</v>
      </c>
    </row>
    <row r="1594" spans="1:14" x14ac:dyDescent="0.25">
      <c r="A1594" t="s">
        <v>12939</v>
      </c>
      <c r="B1594" t="s">
        <v>12935</v>
      </c>
      <c r="C1594" t="s">
        <v>100</v>
      </c>
      <c r="D1594" s="1">
        <v>45439</v>
      </c>
      <c r="E1594">
        <v>1</v>
      </c>
      <c r="F1594" t="s">
        <v>7476</v>
      </c>
      <c r="G1594" t="s">
        <v>79</v>
      </c>
      <c r="H1594" t="s">
        <v>93</v>
      </c>
      <c r="I1594">
        <v>900</v>
      </c>
      <c r="J1594" t="s">
        <v>12895</v>
      </c>
      <c r="M1594" s="9">
        <f>Table2[[#This Row],[Post-Training Score]]-Table2[[#This Row],[Pre-Training Score]]</f>
        <v>0</v>
      </c>
      <c r="N1594" s="13" t="e">
        <f>(Table2[[#This Row],[Score Improvement]]/Table2[[#This Row],[Pre-Training Score]])</f>
        <v>#DIV/0!</v>
      </c>
    </row>
    <row r="1595" spans="1:14" x14ac:dyDescent="0.25">
      <c r="A1595" t="s">
        <v>12939</v>
      </c>
      <c r="B1595" t="s">
        <v>12935</v>
      </c>
      <c r="C1595" t="s">
        <v>100</v>
      </c>
      <c r="D1595" s="1">
        <v>45439</v>
      </c>
      <c r="E1595">
        <v>1</v>
      </c>
      <c r="F1595" t="s">
        <v>6141</v>
      </c>
      <c r="G1595" t="s">
        <v>86</v>
      </c>
      <c r="H1595" t="s">
        <v>21</v>
      </c>
      <c r="I1595">
        <v>900</v>
      </c>
      <c r="J1595" t="s">
        <v>12894</v>
      </c>
      <c r="K1595">
        <v>63.6</v>
      </c>
      <c r="L1595">
        <v>89</v>
      </c>
      <c r="M1595" s="9">
        <f>Table2[[#This Row],[Post-Training Score]]-Table2[[#This Row],[Pre-Training Score]]</f>
        <v>25.4</v>
      </c>
      <c r="N1595" s="13">
        <f>(Table2[[#This Row],[Score Improvement]]/Table2[[#This Row],[Pre-Training Score]])</f>
        <v>0.3993710691823899</v>
      </c>
    </row>
    <row r="1596" spans="1:14" x14ac:dyDescent="0.25">
      <c r="A1596" t="s">
        <v>12939</v>
      </c>
      <c r="B1596" t="s">
        <v>12935</v>
      </c>
      <c r="C1596" t="s">
        <v>100</v>
      </c>
      <c r="D1596" s="1">
        <v>45439</v>
      </c>
      <c r="E1596">
        <v>1</v>
      </c>
      <c r="F1596" t="s">
        <v>965</v>
      </c>
      <c r="G1596" t="s">
        <v>39</v>
      </c>
      <c r="H1596" t="s">
        <v>45</v>
      </c>
      <c r="I1596">
        <v>900</v>
      </c>
      <c r="J1596" t="s">
        <v>12894</v>
      </c>
      <c r="K1596">
        <v>51.6</v>
      </c>
      <c r="L1596">
        <v>84.8</v>
      </c>
      <c r="M1596" s="9">
        <f>Table2[[#This Row],[Post-Training Score]]-Table2[[#This Row],[Pre-Training Score]]</f>
        <v>33.199999999999996</v>
      </c>
      <c r="N1596" s="13">
        <f>(Table2[[#This Row],[Score Improvement]]/Table2[[#This Row],[Pre-Training Score]])</f>
        <v>0.64341085271317822</v>
      </c>
    </row>
    <row r="1597" spans="1:14" x14ac:dyDescent="0.25">
      <c r="A1597" t="s">
        <v>12939</v>
      </c>
      <c r="B1597" t="s">
        <v>12935</v>
      </c>
      <c r="C1597" t="s">
        <v>100</v>
      </c>
      <c r="D1597" s="1">
        <v>45439</v>
      </c>
      <c r="E1597">
        <v>1</v>
      </c>
      <c r="F1597" t="s">
        <v>8842</v>
      </c>
      <c r="G1597" t="s">
        <v>121</v>
      </c>
      <c r="H1597" t="s">
        <v>61</v>
      </c>
      <c r="I1597">
        <v>900</v>
      </c>
      <c r="J1597" t="s">
        <v>12894</v>
      </c>
      <c r="K1597">
        <v>69.400000000000006</v>
      </c>
      <c r="L1597">
        <v>74.599999999999994</v>
      </c>
      <c r="M1597" s="9">
        <f>Table2[[#This Row],[Post-Training Score]]-Table2[[#This Row],[Pre-Training Score]]</f>
        <v>5.1999999999999886</v>
      </c>
      <c r="N1597" s="13">
        <f>(Table2[[#This Row],[Score Improvement]]/Table2[[#This Row],[Pre-Training Score]])</f>
        <v>7.4927953890489743E-2</v>
      </c>
    </row>
    <row r="1598" spans="1:14" x14ac:dyDescent="0.25">
      <c r="A1598" t="s">
        <v>12939</v>
      </c>
      <c r="B1598" t="s">
        <v>12935</v>
      </c>
      <c r="C1598" t="s">
        <v>100</v>
      </c>
      <c r="D1598" s="1">
        <v>45439</v>
      </c>
      <c r="E1598">
        <v>1</v>
      </c>
      <c r="F1598" t="s">
        <v>10374</v>
      </c>
      <c r="G1598" t="s">
        <v>86</v>
      </c>
      <c r="H1598" t="s">
        <v>32</v>
      </c>
      <c r="I1598">
        <v>900</v>
      </c>
      <c r="J1598" t="s">
        <v>12894</v>
      </c>
      <c r="K1598">
        <v>43.2</v>
      </c>
      <c r="L1598">
        <v>67.099999999999994</v>
      </c>
      <c r="M1598" s="9">
        <f>Table2[[#This Row],[Post-Training Score]]-Table2[[#This Row],[Pre-Training Score]]</f>
        <v>23.899999999999991</v>
      </c>
      <c r="N1598" s="13">
        <f>(Table2[[#This Row],[Score Improvement]]/Table2[[#This Row],[Pre-Training Score]])</f>
        <v>0.55324074074074048</v>
      </c>
    </row>
    <row r="1599" spans="1:14" x14ac:dyDescent="0.25">
      <c r="A1599" t="s">
        <v>12939</v>
      </c>
      <c r="B1599" t="s">
        <v>12935</v>
      </c>
      <c r="C1599" t="s">
        <v>100</v>
      </c>
      <c r="D1599" s="1">
        <v>45439</v>
      </c>
      <c r="E1599">
        <v>1</v>
      </c>
      <c r="F1599" t="s">
        <v>11111</v>
      </c>
      <c r="G1599" t="s">
        <v>73</v>
      </c>
      <c r="H1599" t="s">
        <v>137</v>
      </c>
      <c r="I1599">
        <v>900</v>
      </c>
      <c r="J1599" t="s">
        <v>12894</v>
      </c>
      <c r="K1599">
        <v>43.6</v>
      </c>
      <c r="L1599">
        <v>69.7</v>
      </c>
      <c r="M1599" s="9">
        <f>Table2[[#This Row],[Post-Training Score]]-Table2[[#This Row],[Pre-Training Score]]</f>
        <v>26.1</v>
      </c>
      <c r="N1599" s="13">
        <f>(Table2[[#This Row],[Score Improvement]]/Table2[[#This Row],[Pre-Training Score]])</f>
        <v>0.59862385321100919</v>
      </c>
    </row>
    <row r="1600" spans="1:14" x14ac:dyDescent="0.25">
      <c r="A1600" t="s">
        <v>12939</v>
      </c>
      <c r="B1600" t="s">
        <v>12935</v>
      </c>
      <c r="C1600" t="s">
        <v>100</v>
      </c>
      <c r="D1600" s="1">
        <v>45439</v>
      </c>
      <c r="E1600">
        <v>1</v>
      </c>
      <c r="F1600" t="s">
        <v>2442</v>
      </c>
      <c r="G1600" t="s">
        <v>121</v>
      </c>
      <c r="H1600" t="s">
        <v>61</v>
      </c>
      <c r="I1600">
        <v>900</v>
      </c>
      <c r="J1600" t="s">
        <v>12894</v>
      </c>
      <c r="K1600">
        <v>40.5</v>
      </c>
      <c r="L1600">
        <v>73.599999999999994</v>
      </c>
      <c r="M1600" s="9">
        <f>Table2[[#This Row],[Post-Training Score]]-Table2[[#This Row],[Pre-Training Score]]</f>
        <v>33.099999999999994</v>
      </c>
      <c r="N1600" s="13">
        <f>(Table2[[#This Row],[Score Improvement]]/Table2[[#This Row],[Pre-Training Score]])</f>
        <v>0.81728395061728376</v>
      </c>
    </row>
    <row r="1601" spans="1:14" x14ac:dyDescent="0.25">
      <c r="A1601" t="s">
        <v>12939</v>
      </c>
      <c r="B1601" t="s">
        <v>12935</v>
      </c>
      <c r="C1601" t="s">
        <v>100</v>
      </c>
      <c r="D1601" s="1">
        <v>45439</v>
      </c>
      <c r="E1601">
        <v>1</v>
      </c>
      <c r="F1601" t="s">
        <v>4848</v>
      </c>
      <c r="G1601" t="s">
        <v>136</v>
      </c>
      <c r="H1601" t="s">
        <v>45</v>
      </c>
      <c r="I1601">
        <v>900</v>
      </c>
      <c r="J1601" t="s">
        <v>12894</v>
      </c>
      <c r="K1601">
        <v>50.9</v>
      </c>
      <c r="L1601">
        <v>74.2</v>
      </c>
      <c r="M1601" s="9">
        <f>Table2[[#This Row],[Post-Training Score]]-Table2[[#This Row],[Pre-Training Score]]</f>
        <v>23.300000000000004</v>
      </c>
      <c r="N1601" s="13">
        <f>(Table2[[#This Row],[Score Improvement]]/Table2[[#This Row],[Pre-Training Score]])</f>
        <v>0.45776031434184683</v>
      </c>
    </row>
    <row r="1602" spans="1:14" x14ac:dyDescent="0.25">
      <c r="A1602" t="s">
        <v>12940</v>
      </c>
      <c r="B1602" t="s">
        <v>12941</v>
      </c>
      <c r="C1602" t="s">
        <v>12893</v>
      </c>
      <c r="D1602" s="1">
        <v>45854</v>
      </c>
      <c r="E1602">
        <v>2</v>
      </c>
      <c r="F1602" t="s">
        <v>5302</v>
      </c>
      <c r="G1602" t="s">
        <v>100</v>
      </c>
      <c r="H1602" t="s">
        <v>32</v>
      </c>
      <c r="I1602">
        <v>2000</v>
      </c>
      <c r="J1602" t="s">
        <v>12894</v>
      </c>
      <c r="K1602">
        <v>56.8</v>
      </c>
      <c r="L1602">
        <v>78</v>
      </c>
      <c r="M1602" s="9">
        <f>Table2[[#This Row],[Post-Training Score]]-Table2[[#This Row],[Pre-Training Score]]</f>
        <v>21.200000000000003</v>
      </c>
      <c r="N1602" s="13">
        <f>(Table2[[#This Row],[Score Improvement]]/Table2[[#This Row],[Pre-Training Score]])</f>
        <v>0.37323943661971837</v>
      </c>
    </row>
    <row r="1603" spans="1:14" x14ac:dyDescent="0.25">
      <c r="A1603" t="s">
        <v>12940</v>
      </c>
      <c r="B1603" t="s">
        <v>12941</v>
      </c>
      <c r="C1603" t="s">
        <v>12893</v>
      </c>
      <c r="D1603" s="1">
        <v>45854</v>
      </c>
      <c r="E1603">
        <v>2</v>
      </c>
      <c r="F1603" t="s">
        <v>7149</v>
      </c>
      <c r="G1603" t="s">
        <v>39</v>
      </c>
      <c r="H1603" t="s">
        <v>45</v>
      </c>
      <c r="I1603">
        <v>2000</v>
      </c>
      <c r="J1603" t="s">
        <v>12894</v>
      </c>
      <c r="K1603">
        <v>42.6</v>
      </c>
      <c r="L1603">
        <v>60.8</v>
      </c>
      <c r="M1603" s="9">
        <f>Table2[[#This Row],[Post-Training Score]]-Table2[[#This Row],[Pre-Training Score]]</f>
        <v>18.199999999999996</v>
      </c>
      <c r="N1603" s="13">
        <f>(Table2[[#This Row],[Score Improvement]]/Table2[[#This Row],[Pre-Training Score]])</f>
        <v>0.4272300469483567</v>
      </c>
    </row>
    <row r="1604" spans="1:14" x14ac:dyDescent="0.25">
      <c r="A1604" t="s">
        <v>12940</v>
      </c>
      <c r="B1604" t="s">
        <v>12941</v>
      </c>
      <c r="C1604" t="s">
        <v>12893</v>
      </c>
      <c r="D1604" s="1">
        <v>45854</v>
      </c>
      <c r="E1604">
        <v>2</v>
      </c>
      <c r="F1604" t="s">
        <v>10125</v>
      </c>
      <c r="G1604" t="s">
        <v>121</v>
      </c>
      <c r="H1604" t="s">
        <v>45</v>
      </c>
      <c r="I1604">
        <v>2000</v>
      </c>
      <c r="J1604" t="s">
        <v>12894</v>
      </c>
      <c r="K1604">
        <v>50.4</v>
      </c>
      <c r="L1604">
        <v>56.2</v>
      </c>
      <c r="M1604" s="9">
        <f>Table2[[#This Row],[Post-Training Score]]-Table2[[#This Row],[Pre-Training Score]]</f>
        <v>5.8000000000000043</v>
      </c>
      <c r="N1604" s="13">
        <f>(Table2[[#This Row],[Score Improvement]]/Table2[[#This Row],[Pre-Training Score]])</f>
        <v>0.11507936507936517</v>
      </c>
    </row>
    <row r="1605" spans="1:14" x14ac:dyDescent="0.25">
      <c r="A1605" t="s">
        <v>12940</v>
      </c>
      <c r="B1605" t="s">
        <v>12941</v>
      </c>
      <c r="C1605" t="s">
        <v>12893</v>
      </c>
      <c r="D1605" s="1">
        <v>45854</v>
      </c>
      <c r="E1605">
        <v>2</v>
      </c>
      <c r="F1605" t="s">
        <v>5156</v>
      </c>
      <c r="G1605" t="s">
        <v>79</v>
      </c>
      <c r="H1605" t="s">
        <v>93</v>
      </c>
      <c r="I1605">
        <v>2000</v>
      </c>
      <c r="J1605" t="s">
        <v>12894</v>
      </c>
      <c r="K1605">
        <v>65.400000000000006</v>
      </c>
      <c r="L1605">
        <v>89.3</v>
      </c>
      <c r="M1605" s="9">
        <f>Table2[[#This Row],[Post-Training Score]]-Table2[[#This Row],[Pre-Training Score]]</f>
        <v>23.899999999999991</v>
      </c>
      <c r="N1605" s="13">
        <f>(Table2[[#This Row],[Score Improvement]]/Table2[[#This Row],[Pre-Training Score]])</f>
        <v>0.36544342507645244</v>
      </c>
    </row>
    <row r="1606" spans="1:14" x14ac:dyDescent="0.25">
      <c r="A1606" t="s">
        <v>12940</v>
      </c>
      <c r="B1606" t="s">
        <v>12941</v>
      </c>
      <c r="C1606" t="s">
        <v>12893</v>
      </c>
      <c r="D1606" s="1">
        <v>45854</v>
      </c>
      <c r="E1606">
        <v>2</v>
      </c>
      <c r="F1606" t="s">
        <v>425</v>
      </c>
      <c r="G1606" t="s">
        <v>73</v>
      </c>
      <c r="H1606" t="s">
        <v>93</v>
      </c>
      <c r="I1606">
        <v>2000</v>
      </c>
      <c r="J1606" t="s">
        <v>12894</v>
      </c>
      <c r="K1606">
        <v>55.6</v>
      </c>
      <c r="L1606">
        <v>80.2</v>
      </c>
      <c r="M1606" s="9">
        <f>Table2[[#This Row],[Post-Training Score]]-Table2[[#This Row],[Pre-Training Score]]</f>
        <v>24.6</v>
      </c>
      <c r="N1606" s="13">
        <f>(Table2[[#This Row],[Score Improvement]]/Table2[[#This Row],[Pre-Training Score]])</f>
        <v>0.44244604316546765</v>
      </c>
    </row>
    <row r="1607" spans="1:14" x14ac:dyDescent="0.25">
      <c r="A1607" t="s">
        <v>12940</v>
      </c>
      <c r="B1607" t="s">
        <v>12941</v>
      </c>
      <c r="C1607" t="s">
        <v>12893</v>
      </c>
      <c r="D1607" s="1">
        <v>45854</v>
      </c>
      <c r="E1607">
        <v>2</v>
      </c>
      <c r="F1607" t="s">
        <v>11028</v>
      </c>
      <c r="G1607" t="s">
        <v>30</v>
      </c>
      <c r="H1607" t="s">
        <v>32</v>
      </c>
      <c r="I1607">
        <v>2000</v>
      </c>
      <c r="J1607" t="s">
        <v>12894</v>
      </c>
      <c r="K1607">
        <v>72.900000000000006</v>
      </c>
      <c r="L1607">
        <v>80.900000000000006</v>
      </c>
      <c r="M1607" s="9">
        <f>Table2[[#This Row],[Post-Training Score]]-Table2[[#This Row],[Pre-Training Score]]</f>
        <v>8</v>
      </c>
      <c r="N1607" s="13">
        <f>(Table2[[#This Row],[Score Improvement]]/Table2[[#This Row],[Pre-Training Score]])</f>
        <v>0.10973936899862825</v>
      </c>
    </row>
    <row r="1608" spans="1:14" x14ac:dyDescent="0.25">
      <c r="A1608" t="s">
        <v>12940</v>
      </c>
      <c r="B1608" t="s">
        <v>12941</v>
      </c>
      <c r="C1608" t="s">
        <v>12893</v>
      </c>
      <c r="D1608" s="1">
        <v>45854</v>
      </c>
      <c r="E1608">
        <v>2</v>
      </c>
      <c r="F1608" t="s">
        <v>1529</v>
      </c>
      <c r="G1608" t="s">
        <v>100</v>
      </c>
      <c r="H1608" t="s">
        <v>61</v>
      </c>
      <c r="I1608">
        <v>2000</v>
      </c>
      <c r="J1608" t="s">
        <v>12894</v>
      </c>
      <c r="K1608">
        <v>72.8</v>
      </c>
      <c r="L1608">
        <v>86.8</v>
      </c>
      <c r="M1608" s="9">
        <f>Table2[[#This Row],[Post-Training Score]]-Table2[[#This Row],[Pre-Training Score]]</f>
        <v>14</v>
      </c>
      <c r="N1608" s="13">
        <f>(Table2[[#This Row],[Score Improvement]]/Table2[[#This Row],[Pre-Training Score]])</f>
        <v>0.19230769230769232</v>
      </c>
    </row>
    <row r="1609" spans="1:14" x14ac:dyDescent="0.25">
      <c r="A1609" t="s">
        <v>12940</v>
      </c>
      <c r="B1609" t="s">
        <v>12941</v>
      </c>
      <c r="C1609" t="s">
        <v>12893</v>
      </c>
      <c r="D1609" s="1">
        <v>45854</v>
      </c>
      <c r="E1609">
        <v>2</v>
      </c>
      <c r="F1609" t="s">
        <v>8838</v>
      </c>
      <c r="G1609" t="s">
        <v>43</v>
      </c>
      <c r="H1609" t="s">
        <v>61</v>
      </c>
      <c r="I1609">
        <v>2000</v>
      </c>
      <c r="J1609" t="s">
        <v>12894</v>
      </c>
      <c r="K1609">
        <v>70.5</v>
      </c>
      <c r="L1609">
        <v>88.3</v>
      </c>
      <c r="M1609" s="9">
        <f>Table2[[#This Row],[Post-Training Score]]-Table2[[#This Row],[Pre-Training Score]]</f>
        <v>17.799999999999997</v>
      </c>
      <c r="N1609" s="13">
        <f>(Table2[[#This Row],[Score Improvement]]/Table2[[#This Row],[Pre-Training Score]])</f>
        <v>0.25248226950354608</v>
      </c>
    </row>
    <row r="1610" spans="1:14" x14ac:dyDescent="0.25">
      <c r="A1610" t="s">
        <v>12940</v>
      </c>
      <c r="B1610" t="s">
        <v>12941</v>
      </c>
      <c r="C1610" t="s">
        <v>12893</v>
      </c>
      <c r="D1610" s="1">
        <v>45854</v>
      </c>
      <c r="E1610">
        <v>2</v>
      </c>
      <c r="F1610" t="s">
        <v>7058</v>
      </c>
      <c r="G1610" t="s">
        <v>19</v>
      </c>
      <c r="H1610" t="s">
        <v>232</v>
      </c>
      <c r="I1610">
        <v>2000</v>
      </c>
      <c r="J1610" t="s">
        <v>12894</v>
      </c>
      <c r="K1610">
        <v>60.9</v>
      </c>
      <c r="L1610">
        <v>88.3</v>
      </c>
      <c r="M1610" s="9">
        <f>Table2[[#This Row],[Post-Training Score]]-Table2[[#This Row],[Pre-Training Score]]</f>
        <v>27.4</v>
      </c>
      <c r="N1610" s="13">
        <f>(Table2[[#This Row],[Score Improvement]]/Table2[[#This Row],[Pre-Training Score]])</f>
        <v>0.44991789819376027</v>
      </c>
    </row>
    <row r="1611" spans="1:14" x14ac:dyDescent="0.25">
      <c r="A1611" t="s">
        <v>12940</v>
      </c>
      <c r="B1611" t="s">
        <v>12941</v>
      </c>
      <c r="C1611" t="s">
        <v>12893</v>
      </c>
      <c r="D1611" s="1">
        <v>45854</v>
      </c>
      <c r="E1611">
        <v>2</v>
      </c>
      <c r="F1611" t="s">
        <v>10053</v>
      </c>
      <c r="G1611" t="s">
        <v>79</v>
      </c>
      <c r="H1611" t="s">
        <v>137</v>
      </c>
      <c r="I1611">
        <v>2000</v>
      </c>
      <c r="J1611" t="s">
        <v>12895</v>
      </c>
      <c r="M1611" s="9">
        <f>Table2[[#This Row],[Post-Training Score]]-Table2[[#This Row],[Pre-Training Score]]</f>
        <v>0</v>
      </c>
      <c r="N1611" s="13" t="e">
        <f>(Table2[[#This Row],[Score Improvement]]/Table2[[#This Row],[Pre-Training Score]])</f>
        <v>#DIV/0!</v>
      </c>
    </row>
    <row r="1612" spans="1:14" x14ac:dyDescent="0.25">
      <c r="A1612" t="s">
        <v>12940</v>
      </c>
      <c r="B1612" t="s">
        <v>12941</v>
      </c>
      <c r="C1612" t="s">
        <v>12893</v>
      </c>
      <c r="D1612" s="1">
        <v>45854</v>
      </c>
      <c r="E1612">
        <v>2</v>
      </c>
      <c r="F1612" t="s">
        <v>3503</v>
      </c>
      <c r="G1612" t="s">
        <v>19</v>
      </c>
      <c r="H1612" t="s">
        <v>21</v>
      </c>
      <c r="I1612">
        <v>2000</v>
      </c>
      <c r="J1612" t="s">
        <v>12894</v>
      </c>
      <c r="K1612">
        <v>45.1</v>
      </c>
      <c r="L1612">
        <v>77.2</v>
      </c>
      <c r="M1612" s="9">
        <f>Table2[[#This Row],[Post-Training Score]]-Table2[[#This Row],[Pre-Training Score]]</f>
        <v>32.1</v>
      </c>
      <c r="N1612" s="13">
        <f>(Table2[[#This Row],[Score Improvement]]/Table2[[#This Row],[Pre-Training Score]])</f>
        <v>0.7117516629711752</v>
      </c>
    </row>
    <row r="1613" spans="1:14" x14ac:dyDescent="0.25">
      <c r="A1613" t="s">
        <v>12940</v>
      </c>
      <c r="B1613" t="s">
        <v>12941</v>
      </c>
      <c r="C1613" t="s">
        <v>12893</v>
      </c>
      <c r="D1613" s="1">
        <v>45854</v>
      </c>
      <c r="E1613">
        <v>2</v>
      </c>
      <c r="F1613" t="s">
        <v>10274</v>
      </c>
      <c r="G1613" t="s">
        <v>43</v>
      </c>
      <c r="H1613" t="s">
        <v>32</v>
      </c>
      <c r="I1613">
        <v>2000</v>
      </c>
      <c r="J1613" t="s">
        <v>12894</v>
      </c>
      <c r="K1613">
        <v>41.9</v>
      </c>
      <c r="L1613">
        <v>76.7</v>
      </c>
      <c r="M1613" s="9">
        <f>Table2[[#This Row],[Post-Training Score]]-Table2[[#This Row],[Pre-Training Score]]</f>
        <v>34.800000000000004</v>
      </c>
      <c r="N1613" s="13">
        <f>(Table2[[#This Row],[Score Improvement]]/Table2[[#This Row],[Pre-Training Score]])</f>
        <v>0.83054892601431995</v>
      </c>
    </row>
    <row r="1614" spans="1:14" x14ac:dyDescent="0.25">
      <c r="A1614" t="s">
        <v>12940</v>
      </c>
      <c r="B1614" t="s">
        <v>12941</v>
      </c>
      <c r="C1614" t="s">
        <v>12893</v>
      </c>
      <c r="D1614" s="1">
        <v>45854</v>
      </c>
      <c r="E1614">
        <v>2</v>
      </c>
      <c r="F1614" t="s">
        <v>4399</v>
      </c>
      <c r="G1614" t="s">
        <v>73</v>
      </c>
      <c r="H1614" t="s">
        <v>21</v>
      </c>
      <c r="I1614">
        <v>2000</v>
      </c>
      <c r="J1614" t="s">
        <v>12894</v>
      </c>
      <c r="K1614">
        <v>53.4</v>
      </c>
      <c r="L1614">
        <v>79.400000000000006</v>
      </c>
      <c r="M1614" s="9">
        <f>Table2[[#This Row],[Post-Training Score]]-Table2[[#This Row],[Pre-Training Score]]</f>
        <v>26.000000000000007</v>
      </c>
      <c r="N1614" s="13">
        <f>(Table2[[#This Row],[Score Improvement]]/Table2[[#This Row],[Pre-Training Score]])</f>
        <v>0.4868913857677904</v>
      </c>
    </row>
    <row r="1615" spans="1:14" x14ac:dyDescent="0.25">
      <c r="A1615" t="s">
        <v>12940</v>
      </c>
      <c r="B1615" t="s">
        <v>12941</v>
      </c>
      <c r="C1615" t="s">
        <v>12893</v>
      </c>
      <c r="D1615" s="1">
        <v>45854</v>
      </c>
      <c r="E1615">
        <v>2</v>
      </c>
      <c r="F1615" t="s">
        <v>11012</v>
      </c>
      <c r="G1615" t="s">
        <v>19</v>
      </c>
      <c r="H1615" t="s">
        <v>145</v>
      </c>
      <c r="I1615">
        <v>2000</v>
      </c>
      <c r="J1615" t="s">
        <v>12894</v>
      </c>
      <c r="K1615">
        <v>66.8</v>
      </c>
      <c r="L1615">
        <v>82.2</v>
      </c>
      <c r="M1615" s="9">
        <f>Table2[[#This Row],[Post-Training Score]]-Table2[[#This Row],[Pre-Training Score]]</f>
        <v>15.400000000000006</v>
      </c>
      <c r="N1615" s="13">
        <f>(Table2[[#This Row],[Score Improvement]]/Table2[[#This Row],[Pre-Training Score]])</f>
        <v>0.23053892215568872</v>
      </c>
    </row>
    <row r="1616" spans="1:14" x14ac:dyDescent="0.25">
      <c r="A1616" t="s">
        <v>12940</v>
      </c>
      <c r="B1616" t="s">
        <v>12941</v>
      </c>
      <c r="C1616" t="s">
        <v>12893</v>
      </c>
      <c r="D1616" s="1">
        <v>45854</v>
      </c>
      <c r="E1616">
        <v>2</v>
      </c>
      <c r="F1616" t="s">
        <v>1361</v>
      </c>
      <c r="G1616" t="s">
        <v>79</v>
      </c>
      <c r="H1616" t="s">
        <v>32</v>
      </c>
      <c r="I1616">
        <v>2000</v>
      </c>
      <c r="J1616" t="s">
        <v>12894</v>
      </c>
      <c r="K1616">
        <v>64</v>
      </c>
      <c r="L1616">
        <v>91.8</v>
      </c>
      <c r="M1616" s="9">
        <f>Table2[[#This Row],[Post-Training Score]]-Table2[[#This Row],[Pre-Training Score]]</f>
        <v>27.799999999999997</v>
      </c>
      <c r="N1616" s="13">
        <f>(Table2[[#This Row],[Score Improvement]]/Table2[[#This Row],[Pre-Training Score]])</f>
        <v>0.43437499999999996</v>
      </c>
    </row>
    <row r="1617" spans="1:14" x14ac:dyDescent="0.25">
      <c r="A1617" t="s">
        <v>12940</v>
      </c>
      <c r="B1617" t="s">
        <v>12941</v>
      </c>
      <c r="C1617" t="s">
        <v>12893</v>
      </c>
      <c r="D1617" s="1">
        <v>45854</v>
      </c>
      <c r="E1617">
        <v>2</v>
      </c>
      <c r="F1617" t="s">
        <v>2664</v>
      </c>
      <c r="G1617" t="s">
        <v>79</v>
      </c>
      <c r="H1617" t="s">
        <v>45</v>
      </c>
      <c r="I1617">
        <v>2000</v>
      </c>
      <c r="J1617" t="s">
        <v>12895</v>
      </c>
      <c r="M1617" s="9">
        <f>Table2[[#This Row],[Post-Training Score]]-Table2[[#This Row],[Pre-Training Score]]</f>
        <v>0</v>
      </c>
      <c r="N1617" s="13" t="e">
        <f>(Table2[[#This Row],[Score Improvement]]/Table2[[#This Row],[Pre-Training Score]])</f>
        <v>#DIV/0!</v>
      </c>
    </row>
    <row r="1618" spans="1:14" x14ac:dyDescent="0.25">
      <c r="A1618" t="s">
        <v>12940</v>
      </c>
      <c r="B1618" t="s">
        <v>12941</v>
      </c>
      <c r="C1618" t="s">
        <v>12893</v>
      </c>
      <c r="D1618" s="1">
        <v>45854</v>
      </c>
      <c r="E1618">
        <v>2</v>
      </c>
      <c r="F1618" t="s">
        <v>8956</v>
      </c>
      <c r="G1618" t="s">
        <v>30</v>
      </c>
      <c r="H1618" t="s">
        <v>32</v>
      </c>
      <c r="I1618">
        <v>2000</v>
      </c>
      <c r="J1618" t="s">
        <v>12894</v>
      </c>
      <c r="K1618">
        <v>58.1</v>
      </c>
      <c r="L1618">
        <v>87.8</v>
      </c>
      <c r="M1618" s="9">
        <f>Table2[[#This Row],[Post-Training Score]]-Table2[[#This Row],[Pre-Training Score]]</f>
        <v>29.699999999999996</v>
      </c>
      <c r="N1618" s="13">
        <f>(Table2[[#This Row],[Score Improvement]]/Table2[[#This Row],[Pre-Training Score]])</f>
        <v>0.51118760757314963</v>
      </c>
    </row>
    <row r="1619" spans="1:14" x14ac:dyDescent="0.25">
      <c r="A1619" t="s">
        <v>12940</v>
      </c>
      <c r="B1619" t="s">
        <v>12941</v>
      </c>
      <c r="C1619" t="s">
        <v>12893</v>
      </c>
      <c r="D1619" s="1">
        <v>45854</v>
      </c>
      <c r="E1619">
        <v>2</v>
      </c>
      <c r="F1619" t="s">
        <v>7423</v>
      </c>
      <c r="G1619" t="s">
        <v>86</v>
      </c>
      <c r="H1619" t="s">
        <v>32</v>
      </c>
      <c r="I1619">
        <v>2000</v>
      </c>
      <c r="J1619" t="s">
        <v>12894</v>
      </c>
      <c r="K1619">
        <v>69.400000000000006</v>
      </c>
      <c r="L1619">
        <v>93.4</v>
      </c>
      <c r="M1619" s="9">
        <f>Table2[[#This Row],[Post-Training Score]]-Table2[[#This Row],[Pre-Training Score]]</f>
        <v>24</v>
      </c>
      <c r="N1619" s="13">
        <f>(Table2[[#This Row],[Score Improvement]]/Table2[[#This Row],[Pre-Training Score]])</f>
        <v>0.34582132564841495</v>
      </c>
    </row>
    <row r="1620" spans="1:14" x14ac:dyDescent="0.25">
      <c r="A1620" t="s">
        <v>12940</v>
      </c>
      <c r="B1620" t="s">
        <v>12941</v>
      </c>
      <c r="C1620" t="s">
        <v>12893</v>
      </c>
      <c r="D1620" s="1">
        <v>45854</v>
      </c>
      <c r="E1620">
        <v>2</v>
      </c>
      <c r="F1620" t="s">
        <v>6804</v>
      </c>
      <c r="G1620" t="s">
        <v>39</v>
      </c>
      <c r="H1620" t="s">
        <v>32</v>
      </c>
      <c r="I1620">
        <v>2000</v>
      </c>
      <c r="J1620" t="s">
        <v>12894</v>
      </c>
      <c r="K1620">
        <v>43.6</v>
      </c>
      <c r="L1620">
        <v>75.7</v>
      </c>
      <c r="M1620" s="9">
        <f>Table2[[#This Row],[Post-Training Score]]-Table2[[#This Row],[Pre-Training Score]]</f>
        <v>32.1</v>
      </c>
      <c r="N1620" s="13">
        <f>(Table2[[#This Row],[Score Improvement]]/Table2[[#This Row],[Pre-Training Score]])</f>
        <v>0.73623853211009171</v>
      </c>
    </row>
    <row r="1621" spans="1:14" x14ac:dyDescent="0.25">
      <c r="A1621" t="s">
        <v>12940</v>
      </c>
      <c r="B1621" t="s">
        <v>12941</v>
      </c>
      <c r="C1621" t="s">
        <v>12893</v>
      </c>
      <c r="D1621" s="1">
        <v>45854</v>
      </c>
      <c r="E1621">
        <v>2</v>
      </c>
      <c r="F1621" t="s">
        <v>7861</v>
      </c>
      <c r="G1621" t="s">
        <v>79</v>
      </c>
      <c r="H1621" t="s">
        <v>32</v>
      </c>
      <c r="I1621">
        <v>2000</v>
      </c>
      <c r="J1621" t="s">
        <v>12894</v>
      </c>
      <c r="K1621">
        <v>51.1</v>
      </c>
      <c r="L1621">
        <v>71.8</v>
      </c>
      <c r="M1621" s="9">
        <f>Table2[[#This Row],[Post-Training Score]]-Table2[[#This Row],[Pre-Training Score]]</f>
        <v>20.699999999999996</v>
      </c>
      <c r="N1621" s="13">
        <f>(Table2[[#This Row],[Score Improvement]]/Table2[[#This Row],[Pre-Training Score]])</f>
        <v>0.40508806262230912</v>
      </c>
    </row>
    <row r="1622" spans="1:14" x14ac:dyDescent="0.25">
      <c r="A1622" t="s">
        <v>12940</v>
      </c>
      <c r="B1622" t="s">
        <v>12941</v>
      </c>
      <c r="C1622" t="s">
        <v>12893</v>
      </c>
      <c r="D1622" s="1">
        <v>45854</v>
      </c>
      <c r="E1622">
        <v>2</v>
      </c>
      <c r="F1622" t="s">
        <v>8999</v>
      </c>
      <c r="G1622" t="s">
        <v>43</v>
      </c>
      <c r="H1622" t="s">
        <v>93</v>
      </c>
      <c r="I1622">
        <v>2000</v>
      </c>
      <c r="J1622" t="s">
        <v>12894</v>
      </c>
      <c r="K1622">
        <v>60.7</v>
      </c>
      <c r="L1622">
        <v>88</v>
      </c>
      <c r="M1622" s="9">
        <f>Table2[[#This Row],[Post-Training Score]]-Table2[[#This Row],[Pre-Training Score]]</f>
        <v>27.299999999999997</v>
      </c>
      <c r="N1622" s="13">
        <f>(Table2[[#This Row],[Score Improvement]]/Table2[[#This Row],[Pre-Training Score]])</f>
        <v>0.4497528830313014</v>
      </c>
    </row>
    <row r="1623" spans="1:14" x14ac:dyDescent="0.25">
      <c r="A1623" t="s">
        <v>12940</v>
      </c>
      <c r="B1623" t="s">
        <v>12941</v>
      </c>
      <c r="C1623" t="s">
        <v>12893</v>
      </c>
      <c r="D1623" s="1">
        <v>45854</v>
      </c>
      <c r="E1623">
        <v>2</v>
      </c>
      <c r="F1623" t="s">
        <v>4523</v>
      </c>
      <c r="G1623" t="s">
        <v>39</v>
      </c>
      <c r="H1623" t="s">
        <v>32</v>
      </c>
      <c r="I1623">
        <v>2000</v>
      </c>
      <c r="J1623" t="s">
        <v>12894</v>
      </c>
      <c r="K1623">
        <v>40.9</v>
      </c>
      <c r="L1623">
        <v>59.5</v>
      </c>
      <c r="M1623" s="9">
        <f>Table2[[#This Row],[Post-Training Score]]-Table2[[#This Row],[Pre-Training Score]]</f>
        <v>18.600000000000001</v>
      </c>
      <c r="N1623" s="13">
        <f>(Table2[[#This Row],[Score Improvement]]/Table2[[#This Row],[Pre-Training Score]])</f>
        <v>0.45476772616136923</v>
      </c>
    </row>
    <row r="1624" spans="1:14" x14ac:dyDescent="0.25">
      <c r="A1624" t="s">
        <v>12940</v>
      </c>
      <c r="B1624" t="s">
        <v>12941</v>
      </c>
      <c r="C1624" t="s">
        <v>12893</v>
      </c>
      <c r="D1624" s="1">
        <v>45854</v>
      </c>
      <c r="E1624">
        <v>2</v>
      </c>
      <c r="F1624" t="s">
        <v>4273</v>
      </c>
      <c r="G1624" t="s">
        <v>39</v>
      </c>
      <c r="H1624" t="s">
        <v>32</v>
      </c>
      <c r="I1624">
        <v>2000</v>
      </c>
      <c r="J1624" t="s">
        <v>12894</v>
      </c>
      <c r="K1624">
        <v>64.2</v>
      </c>
      <c r="L1624">
        <v>86.5</v>
      </c>
      <c r="M1624" s="9">
        <f>Table2[[#This Row],[Post-Training Score]]-Table2[[#This Row],[Pre-Training Score]]</f>
        <v>22.299999999999997</v>
      </c>
      <c r="N1624" s="13">
        <f>(Table2[[#This Row],[Score Improvement]]/Table2[[#This Row],[Pre-Training Score]])</f>
        <v>0.34735202492211831</v>
      </c>
    </row>
    <row r="1625" spans="1:14" x14ac:dyDescent="0.25">
      <c r="A1625" t="s">
        <v>12940</v>
      </c>
      <c r="B1625" t="s">
        <v>12941</v>
      </c>
      <c r="C1625" t="s">
        <v>12893</v>
      </c>
      <c r="D1625" s="1">
        <v>45854</v>
      </c>
      <c r="E1625">
        <v>2</v>
      </c>
      <c r="F1625" t="s">
        <v>5679</v>
      </c>
      <c r="G1625" t="s">
        <v>69</v>
      </c>
      <c r="H1625" t="s">
        <v>45</v>
      </c>
      <c r="I1625">
        <v>2000</v>
      </c>
      <c r="J1625" t="s">
        <v>12894</v>
      </c>
      <c r="K1625">
        <v>70.400000000000006</v>
      </c>
      <c r="L1625">
        <v>79.7</v>
      </c>
      <c r="M1625" s="9">
        <f>Table2[[#This Row],[Post-Training Score]]-Table2[[#This Row],[Pre-Training Score]]</f>
        <v>9.2999999999999972</v>
      </c>
      <c r="N1625" s="13">
        <f>(Table2[[#This Row],[Score Improvement]]/Table2[[#This Row],[Pre-Training Score]])</f>
        <v>0.13210227272727268</v>
      </c>
    </row>
    <row r="1626" spans="1:14" x14ac:dyDescent="0.25">
      <c r="A1626" t="s">
        <v>12940</v>
      </c>
      <c r="B1626" t="s">
        <v>12941</v>
      </c>
      <c r="C1626" t="s">
        <v>12893</v>
      </c>
      <c r="D1626" s="1">
        <v>45854</v>
      </c>
      <c r="E1626">
        <v>2</v>
      </c>
      <c r="F1626" t="s">
        <v>7564</v>
      </c>
      <c r="G1626" t="s">
        <v>19</v>
      </c>
      <c r="H1626" t="s">
        <v>21</v>
      </c>
      <c r="I1626">
        <v>2000</v>
      </c>
      <c r="J1626" t="s">
        <v>12894</v>
      </c>
      <c r="K1626">
        <v>55.9</v>
      </c>
      <c r="L1626">
        <v>61.2</v>
      </c>
      <c r="M1626" s="9">
        <f>Table2[[#This Row],[Post-Training Score]]-Table2[[#This Row],[Pre-Training Score]]</f>
        <v>5.3000000000000043</v>
      </c>
      <c r="N1626" s="13">
        <f>(Table2[[#This Row],[Score Improvement]]/Table2[[#This Row],[Pre-Training Score]])</f>
        <v>9.481216457960652E-2</v>
      </c>
    </row>
    <row r="1627" spans="1:14" x14ac:dyDescent="0.25">
      <c r="A1627" t="s">
        <v>12940</v>
      </c>
      <c r="B1627" t="s">
        <v>12941</v>
      </c>
      <c r="C1627" t="s">
        <v>12893</v>
      </c>
      <c r="D1627" s="1">
        <v>45854</v>
      </c>
      <c r="E1627">
        <v>2</v>
      </c>
      <c r="F1627" t="s">
        <v>6436</v>
      </c>
      <c r="G1627" t="s">
        <v>86</v>
      </c>
      <c r="H1627" t="s">
        <v>45</v>
      </c>
      <c r="I1627">
        <v>2000</v>
      </c>
      <c r="J1627" t="s">
        <v>12894</v>
      </c>
      <c r="K1627">
        <v>55.5</v>
      </c>
      <c r="L1627">
        <v>69.599999999999994</v>
      </c>
      <c r="M1627" s="9">
        <f>Table2[[#This Row],[Post-Training Score]]-Table2[[#This Row],[Pre-Training Score]]</f>
        <v>14.099999999999994</v>
      </c>
      <c r="N1627" s="13">
        <f>(Table2[[#This Row],[Score Improvement]]/Table2[[#This Row],[Pre-Training Score]])</f>
        <v>0.25405405405405396</v>
      </c>
    </row>
    <row r="1628" spans="1:14" x14ac:dyDescent="0.25">
      <c r="A1628" t="s">
        <v>12940</v>
      </c>
      <c r="B1628" t="s">
        <v>12941</v>
      </c>
      <c r="C1628" t="s">
        <v>12893</v>
      </c>
      <c r="D1628" s="1">
        <v>45854</v>
      </c>
      <c r="E1628">
        <v>2</v>
      </c>
      <c r="F1628" t="s">
        <v>268</v>
      </c>
      <c r="G1628" t="s">
        <v>73</v>
      </c>
      <c r="H1628" t="s">
        <v>61</v>
      </c>
      <c r="I1628">
        <v>2000</v>
      </c>
      <c r="J1628" t="s">
        <v>12894</v>
      </c>
      <c r="K1628">
        <v>57.9</v>
      </c>
      <c r="L1628">
        <v>92.3</v>
      </c>
      <c r="M1628" s="9">
        <f>Table2[[#This Row],[Post-Training Score]]-Table2[[#This Row],[Pre-Training Score]]</f>
        <v>34.4</v>
      </c>
      <c r="N1628" s="13">
        <f>(Table2[[#This Row],[Score Improvement]]/Table2[[#This Row],[Pre-Training Score]])</f>
        <v>0.59412780656303976</v>
      </c>
    </row>
    <row r="1629" spans="1:14" x14ac:dyDescent="0.25">
      <c r="A1629" t="s">
        <v>12940</v>
      </c>
      <c r="B1629" t="s">
        <v>12941</v>
      </c>
      <c r="C1629" t="s">
        <v>12893</v>
      </c>
      <c r="D1629" s="1">
        <v>45854</v>
      </c>
      <c r="E1629">
        <v>2</v>
      </c>
      <c r="F1629" t="s">
        <v>7822</v>
      </c>
      <c r="G1629" t="s">
        <v>69</v>
      </c>
      <c r="H1629" t="s">
        <v>61</v>
      </c>
      <c r="I1629">
        <v>2000</v>
      </c>
      <c r="J1629" t="s">
        <v>12894</v>
      </c>
      <c r="K1629">
        <v>61.9</v>
      </c>
      <c r="L1629">
        <v>78.900000000000006</v>
      </c>
      <c r="M1629" s="9">
        <f>Table2[[#This Row],[Post-Training Score]]-Table2[[#This Row],[Pre-Training Score]]</f>
        <v>17.000000000000007</v>
      </c>
      <c r="N1629" s="13">
        <f>(Table2[[#This Row],[Score Improvement]]/Table2[[#This Row],[Pre-Training Score]])</f>
        <v>0.2746365105008079</v>
      </c>
    </row>
    <row r="1630" spans="1:14" x14ac:dyDescent="0.25">
      <c r="A1630" t="s">
        <v>12940</v>
      </c>
      <c r="B1630" t="s">
        <v>12941</v>
      </c>
      <c r="C1630" t="s">
        <v>12893</v>
      </c>
      <c r="D1630" s="1">
        <v>45854</v>
      </c>
      <c r="E1630">
        <v>2</v>
      </c>
      <c r="F1630" t="s">
        <v>5193</v>
      </c>
      <c r="G1630" t="s">
        <v>73</v>
      </c>
      <c r="H1630" t="s">
        <v>61</v>
      </c>
      <c r="I1630">
        <v>2000</v>
      </c>
      <c r="J1630" t="s">
        <v>12894</v>
      </c>
      <c r="K1630">
        <v>74.599999999999994</v>
      </c>
      <c r="L1630">
        <v>100</v>
      </c>
      <c r="M1630" s="9">
        <f>Table2[[#This Row],[Post-Training Score]]-Table2[[#This Row],[Pre-Training Score]]</f>
        <v>25.400000000000006</v>
      </c>
      <c r="N1630" s="13">
        <f>(Table2[[#This Row],[Score Improvement]]/Table2[[#This Row],[Pre-Training Score]])</f>
        <v>0.34048257372654167</v>
      </c>
    </row>
    <row r="1631" spans="1:14" x14ac:dyDescent="0.25">
      <c r="A1631" t="s">
        <v>12940</v>
      </c>
      <c r="B1631" t="s">
        <v>12941</v>
      </c>
      <c r="C1631" t="s">
        <v>12893</v>
      </c>
      <c r="D1631" s="1">
        <v>45854</v>
      </c>
      <c r="E1631">
        <v>2</v>
      </c>
      <c r="F1631" t="s">
        <v>9258</v>
      </c>
      <c r="G1631" t="s">
        <v>43</v>
      </c>
      <c r="H1631" t="s">
        <v>137</v>
      </c>
      <c r="I1631">
        <v>2000</v>
      </c>
      <c r="J1631" t="s">
        <v>12894</v>
      </c>
      <c r="K1631">
        <v>73.400000000000006</v>
      </c>
      <c r="L1631">
        <v>86.5</v>
      </c>
      <c r="M1631" s="9">
        <f>Table2[[#This Row],[Post-Training Score]]-Table2[[#This Row],[Pre-Training Score]]</f>
        <v>13.099999999999994</v>
      </c>
      <c r="N1631" s="13">
        <f>(Table2[[#This Row],[Score Improvement]]/Table2[[#This Row],[Pre-Training Score]])</f>
        <v>0.17847411444141681</v>
      </c>
    </row>
    <row r="1632" spans="1:14" x14ac:dyDescent="0.25">
      <c r="A1632" t="s">
        <v>12940</v>
      </c>
      <c r="B1632" t="s">
        <v>12941</v>
      </c>
      <c r="C1632" t="s">
        <v>12893</v>
      </c>
      <c r="D1632" s="1">
        <v>45854</v>
      </c>
      <c r="E1632">
        <v>2</v>
      </c>
      <c r="F1632" t="s">
        <v>64</v>
      </c>
      <c r="G1632" t="s">
        <v>30</v>
      </c>
      <c r="H1632" t="s">
        <v>61</v>
      </c>
      <c r="I1632">
        <v>2000</v>
      </c>
      <c r="J1632" t="s">
        <v>12895</v>
      </c>
      <c r="M1632" s="9">
        <f>Table2[[#This Row],[Post-Training Score]]-Table2[[#This Row],[Pre-Training Score]]</f>
        <v>0</v>
      </c>
      <c r="N1632" s="13" t="e">
        <f>(Table2[[#This Row],[Score Improvement]]/Table2[[#This Row],[Pre-Training Score]])</f>
        <v>#DIV/0!</v>
      </c>
    </row>
    <row r="1633" spans="1:14" x14ac:dyDescent="0.25">
      <c r="A1633" t="s">
        <v>12940</v>
      </c>
      <c r="B1633" t="s">
        <v>12941</v>
      </c>
      <c r="C1633" t="s">
        <v>12893</v>
      </c>
      <c r="D1633" s="1">
        <v>45854</v>
      </c>
      <c r="E1633">
        <v>2</v>
      </c>
      <c r="F1633" t="s">
        <v>8660</v>
      </c>
      <c r="G1633" t="s">
        <v>79</v>
      </c>
      <c r="H1633" t="s">
        <v>61</v>
      </c>
      <c r="I1633">
        <v>2000</v>
      </c>
      <c r="J1633" t="s">
        <v>12894</v>
      </c>
      <c r="K1633">
        <v>72.5</v>
      </c>
      <c r="L1633">
        <v>90.6</v>
      </c>
      <c r="M1633" s="9">
        <f>Table2[[#This Row],[Post-Training Score]]-Table2[[#This Row],[Pre-Training Score]]</f>
        <v>18.099999999999994</v>
      </c>
      <c r="N1633" s="13">
        <f>(Table2[[#This Row],[Score Improvement]]/Table2[[#This Row],[Pre-Training Score]])</f>
        <v>0.24965517241379304</v>
      </c>
    </row>
    <row r="1634" spans="1:14" x14ac:dyDescent="0.25">
      <c r="A1634" t="s">
        <v>12940</v>
      </c>
      <c r="B1634" t="s">
        <v>12941</v>
      </c>
      <c r="C1634" t="s">
        <v>12893</v>
      </c>
      <c r="D1634" s="1">
        <v>45854</v>
      </c>
      <c r="E1634">
        <v>2</v>
      </c>
      <c r="F1634" t="s">
        <v>7204</v>
      </c>
      <c r="G1634" t="s">
        <v>136</v>
      </c>
      <c r="H1634" t="s">
        <v>145</v>
      </c>
      <c r="I1634">
        <v>2000</v>
      </c>
      <c r="J1634" t="s">
        <v>12894</v>
      </c>
      <c r="K1634">
        <v>60.5</v>
      </c>
      <c r="L1634">
        <v>94.7</v>
      </c>
      <c r="M1634" s="9">
        <f>Table2[[#This Row],[Post-Training Score]]-Table2[[#This Row],[Pre-Training Score]]</f>
        <v>34.200000000000003</v>
      </c>
      <c r="N1634" s="13">
        <f>(Table2[[#This Row],[Score Improvement]]/Table2[[#This Row],[Pre-Training Score]])</f>
        <v>0.56528925619834713</v>
      </c>
    </row>
    <row r="1635" spans="1:14" x14ac:dyDescent="0.25">
      <c r="A1635" t="s">
        <v>12940</v>
      </c>
      <c r="B1635" t="s">
        <v>12941</v>
      </c>
      <c r="C1635" t="s">
        <v>12893</v>
      </c>
      <c r="D1635" s="1">
        <v>45854</v>
      </c>
      <c r="E1635">
        <v>2</v>
      </c>
      <c r="F1635" t="s">
        <v>9071</v>
      </c>
      <c r="G1635" t="s">
        <v>19</v>
      </c>
      <c r="H1635" t="s">
        <v>137</v>
      </c>
      <c r="I1635">
        <v>2000</v>
      </c>
      <c r="J1635" t="s">
        <v>12894</v>
      </c>
      <c r="K1635">
        <v>71.400000000000006</v>
      </c>
      <c r="L1635">
        <v>100</v>
      </c>
      <c r="M1635" s="9">
        <f>Table2[[#This Row],[Post-Training Score]]-Table2[[#This Row],[Pre-Training Score]]</f>
        <v>28.599999999999994</v>
      </c>
      <c r="N1635" s="13">
        <f>(Table2[[#This Row],[Score Improvement]]/Table2[[#This Row],[Pre-Training Score]])</f>
        <v>0.40056022408963576</v>
      </c>
    </row>
    <row r="1636" spans="1:14" x14ac:dyDescent="0.25">
      <c r="A1636" t="s">
        <v>12940</v>
      </c>
      <c r="B1636" t="s">
        <v>12941</v>
      </c>
      <c r="C1636" t="s">
        <v>12893</v>
      </c>
      <c r="D1636" s="1">
        <v>45854</v>
      </c>
      <c r="E1636">
        <v>2</v>
      </c>
      <c r="F1636" t="s">
        <v>10755</v>
      </c>
      <c r="G1636" t="s">
        <v>43</v>
      </c>
      <c r="H1636" t="s">
        <v>61</v>
      </c>
      <c r="I1636">
        <v>2000</v>
      </c>
      <c r="J1636" t="s">
        <v>12894</v>
      </c>
      <c r="K1636">
        <v>52.7</v>
      </c>
      <c r="L1636">
        <v>62.6</v>
      </c>
      <c r="M1636" s="9">
        <f>Table2[[#This Row],[Post-Training Score]]-Table2[[#This Row],[Pre-Training Score]]</f>
        <v>9.8999999999999986</v>
      </c>
      <c r="N1636" s="13">
        <f>(Table2[[#This Row],[Score Improvement]]/Table2[[#This Row],[Pre-Training Score]])</f>
        <v>0.18785578747628079</v>
      </c>
    </row>
    <row r="1637" spans="1:14" x14ac:dyDescent="0.25">
      <c r="A1637" t="s">
        <v>12940</v>
      </c>
      <c r="B1637" t="s">
        <v>12941</v>
      </c>
      <c r="C1637" t="s">
        <v>12893</v>
      </c>
      <c r="D1637" s="1">
        <v>45854</v>
      </c>
      <c r="E1637">
        <v>2</v>
      </c>
      <c r="F1637" t="s">
        <v>2585</v>
      </c>
      <c r="G1637" t="s">
        <v>136</v>
      </c>
      <c r="H1637" t="s">
        <v>145</v>
      </c>
      <c r="I1637">
        <v>2000</v>
      </c>
      <c r="J1637" t="s">
        <v>12894</v>
      </c>
      <c r="K1637">
        <v>57.2</v>
      </c>
      <c r="L1637">
        <v>78.8</v>
      </c>
      <c r="M1637" s="9">
        <f>Table2[[#This Row],[Post-Training Score]]-Table2[[#This Row],[Pre-Training Score]]</f>
        <v>21.599999999999994</v>
      </c>
      <c r="N1637" s="13">
        <f>(Table2[[#This Row],[Score Improvement]]/Table2[[#This Row],[Pre-Training Score]])</f>
        <v>0.37762237762237749</v>
      </c>
    </row>
    <row r="1638" spans="1:14" x14ac:dyDescent="0.25">
      <c r="A1638" t="s">
        <v>12940</v>
      </c>
      <c r="B1638" t="s">
        <v>12941</v>
      </c>
      <c r="C1638" t="s">
        <v>12893</v>
      </c>
      <c r="D1638" s="1">
        <v>45854</v>
      </c>
      <c r="E1638">
        <v>2</v>
      </c>
      <c r="F1638" t="s">
        <v>7082</v>
      </c>
      <c r="G1638" t="s">
        <v>69</v>
      </c>
      <c r="H1638" t="s">
        <v>61</v>
      </c>
      <c r="I1638">
        <v>2000</v>
      </c>
      <c r="J1638" t="s">
        <v>12894</v>
      </c>
      <c r="K1638">
        <v>57.6</v>
      </c>
      <c r="L1638">
        <v>89.7</v>
      </c>
      <c r="M1638" s="9">
        <f>Table2[[#This Row],[Post-Training Score]]-Table2[[#This Row],[Pre-Training Score]]</f>
        <v>32.1</v>
      </c>
      <c r="N1638" s="13">
        <f>(Table2[[#This Row],[Score Improvement]]/Table2[[#This Row],[Pre-Training Score]])</f>
        <v>0.55729166666666663</v>
      </c>
    </row>
    <row r="1639" spans="1:14" x14ac:dyDescent="0.25">
      <c r="A1639" t="s">
        <v>12940</v>
      </c>
      <c r="B1639" t="s">
        <v>12941</v>
      </c>
      <c r="C1639" t="s">
        <v>12893</v>
      </c>
      <c r="D1639" s="1">
        <v>45854</v>
      </c>
      <c r="E1639">
        <v>2</v>
      </c>
      <c r="F1639" t="s">
        <v>5879</v>
      </c>
      <c r="G1639" t="s">
        <v>79</v>
      </c>
      <c r="H1639" t="s">
        <v>32</v>
      </c>
      <c r="I1639">
        <v>2000</v>
      </c>
      <c r="J1639" t="s">
        <v>12894</v>
      </c>
      <c r="K1639">
        <v>65.3</v>
      </c>
      <c r="L1639">
        <v>96</v>
      </c>
      <c r="M1639" s="9">
        <f>Table2[[#This Row],[Post-Training Score]]-Table2[[#This Row],[Pre-Training Score]]</f>
        <v>30.700000000000003</v>
      </c>
      <c r="N1639" s="13">
        <f>(Table2[[#This Row],[Score Improvement]]/Table2[[#This Row],[Pre-Training Score]])</f>
        <v>0.4701378254211333</v>
      </c>
    </row>
    <row r="1640" spans="1:14" x14ac:dyDescent="0.25">
      <c r="A1640" t="s">
        <v>12940</v>
      </c>
      <c r="B1640" t="s">
        <v>12941</v>
      </c>
      <c r="C1640" t="s">
        <v>12893</v>
      </c>
      <c r="D1640" s="1">
        <v>45854</v>
      </c>
      <c r="E1640">
        <v>2</v>
      </c>
      <c r="F1640" t="s">
        <v>314</v>
      </c>
      <c r="G1640" t="s">
        <v>19</v>
      </c>
      <c r="H1640" t="s">
        <v>232</v>
      </c>
      <c r="I1640">
        <v>2000</v>
      </c>
      <c r="J1640" t="s">
        <v>12894</v>
      </c>
      <c r="K1640">
        <v>68.3</v>
      </c>
      <c r="L1640">
        <v>93.5</v>
      </c>
      <c r="M1640" s="9">
        <f>Table2[[#This Row],[Post-Training Score]]-Table2[[#This Row],[Pre-Training Score]]</f>
        <v>25.200000000000003</v>
      </c>
      <c r="N1640" s="13">
        <f>(Table2[[#This Row],[Score Improvement]]/Table2[[#This Row],[Pre-Training Score]])</f>
        <v>0.36896046852122993</v>
      </c>
    </row>
    <row r="1641" spans="1:14" x14ac:dyDescent="0.25">
      <c r="A1641" t="s">
        <v>12940</v>
      </c>
      <c r="B1641" t="s">
        <v>12941</v>
      </c>
      <c r="C1641" t="s">
        <v>12893</v>
      </c>
      <c r="D1641" s="1">
        <v>45854</v>
      </c>
      <c r="E1641">
        <v>2</v>
      </c>
      <c r="F1641" t="s">
        <v>11027</v>
      </c>
      <c r="G1641" t="s">
        <v>121</v>
      </c>
      <c r="H1641" t="s">
        <v>137</v>
      </c>
      <c r="I1641">
        <v>2000</v>
      </c>
      <c r="J1641" t="s">
        <v>12894</v>
      </c>
      <c r="K1641">
        <v>45.5</v>
      </c>
      <c r="L1641">
        <v>74.900000000000006</v>
      </c>
      <c r="M1641" s="9">
        <f>Table2[[#This Row],[Post-Training Score]]-Table2[[#This Row],[Pre-Training Score]]</f>
        <v>29.400000000000006</v>
      </c>
      <c r="N1641" s="13">
        <f>(Table2[[#This Row],[Score Improvement]]/Table2[[#This Row],[Pre-Training Score]])</f>
        <v>0.6461538461538463</v>
      </c>
    </row>
    <row r="1642" spans="1:14" x14ac:dyDescent="0.25">
      <c r="A1642" t="s">
        <v>12940</v>
      </c>
      <c r="B1642" t="s">
        <v>12941</v>
      </c>
      <c r="C1642" t="s">
        <v>12893</v>
      </c>
      <c r="D1642" s="1">
        <v>45854</v>
      </c>
      <c r="E1642">
        <v>2</v>
      </c>
      <c r="F1642" t="s">
        <v>7934</v>
      </c>
      <c r="G1642" t="s">
        <v>79</v>
      </c>
      <c r="H1642" t="s">
        <v>32</v>
      </c>
      <c r="I1642">
        <v>2000</v>
      </c>
      <c r="J1642" t="s">
        <v>12894</v>
      </c>
      <c r="K1642">
        <v>67.400000000000006</v>
      </c>
      <c r="L1642">
        <v>90.2</v>
      </c>
      <c r="M1642" s="9">
        <f>Table2[[#This Row],[Post-Training Score]]-Table2[[#This Row],[Pre-Training Score]]</f>
        <v>22.799999999999997</v>
      </c>
      <c r="N1642" s="13">
        <f>(Table2[[#This Row],[Score Improvement]]/Table2[[#This Row],[Pre-Training Score]])</f>
        <v>0.33827893175074175</v>
      </c>
    </row>
    <row r="1643" spans="1:14" x14ac:dyDescent="0.25">
      <c r="A1643" t="s">
        <v>12940</v>
      </c>
      <c r="B1643" t="s">
        <v>12941</v>
      </c>
      <c r="C1643" t="s">
        <v>12893</v>
      </c>
      <c r="D1643" s="1">
        <v>45854</v>
      </c>
      <c r="E1643">
        <v>2</v>
      </c>
      <c r="F1643" t="s">
        <v>3760</v>
      </c>
      <c r="G1643" t="s">
        <v>69</v>
      </c>
      <c r="H1643" t="s">
        <v>61</v>
      </c>
      <c r="I1643">
        <v>2000</v>
      </c>
      <c r="J1643" t="s">
        <v>12894</v>
      </c>
      <c r="K1643">
        <v>59.5</v>
      </c>
      <c r="L1643">
        <v>78.400000000000006</v>
      </c>
      <c r="M1643" s="9">
        <f>Table2[[#This Row],[Post-Training Score]]-Table2[[#This Row],[Pre-Training Score]]</f>
        <v>18.900000000000006</v>
      </c>
      <c r="N1643" s="13">
        <f>(Table2[[#This Row],[Score Improvement]]/Table2[[#This Row],[Pre-Training Score]])</f>
        <v>0.3176470588235295</v>
      </c>
    </row>
    <row r="1644" spans="1:14" x14ac:dyDescent="0.25">
      <c r="A1644" t="s">
        <v>12940</v>
      </c>
      <c r="B1644" t="s">
        <v>12941</v>
      </c>
      <c r="C1644" t="s">
        <v>12893</v>
      </c>
      <c r="D1644" s="1">
        <v>45854</v>
      </c>
      <c r="E1644">
        <v>2</v>
      </c>
      <c r="F1644" t="s">
        <v>2502</v>
      </c>
      <c r="G1644" t="s">
        <v>100</v>
      </c>
      <c r="H1644" t="s">
        <v>137</v>
      </c>
      <c r="I1644">
        <v>2000</v>
      </c>
      <c r="J1644" t="s">
        <v>12894</v>
      </c>
      <c r="K1644">
        <v>70.8</v>
      </c>
      <c r="L1644">
        <v>88</v>
      </c>
      <c r="M1644" s="9">
        <f>Table2[[#This Row],[Post-Training Score]]-Table2[[#This Row],[Pre-Training Score]]</f>
        <v>17.200000000000003</v>
      </c>
      <c r="N1644" s="13">
        <f>(Table2[[#This Row],[Score Improvement]]/Table2[[#This Row],[Pre-Training Score]])</f>
        <v>0.24293785310734467</v>
      </c>
    </row>
    <row r="1645" spans="1:14" x14ac:dyDescent="0.25">
      <c r="A1645" t="s">
        <v>12940</v>
      </c>
      <c r="B1645" t="s">
        <v>12941</v>
      </c>
      <c r="C1645" t="s">
        <v>12893</v>
      </c>
      <c r="D1645" s="1">
        <v>45854</v>
      </c>
      <c r="E1645">
        <v>2</v>
      </c>
      <c r="F1645" t="s">
        <v>9619</v>
      </c>
      <c r="G1645" t="s">
        <v>30</v>
      </c>
      <c r="H1645" t="s">
        <v>93</v>
      </c>
      <c r="I1645">
        <v>2000</v>
      </c>
      <c r="J1645" t="s">
        <v>12894</v>
      </c>
      <c r="K1645">
        <v>42.5</v>
      </c>
      <c r="L1645">
        <v>51.2</v>
      </c>
      <c r="M1645" s="9">
        <f>Table2[[#This Row],[Post-Training Score]]-Table2[[#This Row],[Pre-Training Score]]</f>
        <v>8.7000000000000028</v>
      </c>
      <c r="N1645" s="13">
        <f>(Table2[[#This Row],[Score Improvement]]/Table2[[#This Row],[Pre-Training Score]])</f>
        <v>0.20470588235294124</v>
      </c>
    </row>
    <row r="1646" spans="1:14" x14ac:dyDescent="0.25">
      <c r="A1646" t="s">
        <v>12940</v>
      </c>
      <c r="B1646" t="s">
        <v>12941</v>
      </c>
      <c r="C1646" t="s">
        <v>12893</v>
      </c>
      <c r="D1646" s="1">
        <v>45854</v>
      </c>
      <c r="E1646">
        <v>2</v>
      </c>
      <c r="F1646" t="s">
        <v>10091</v>
      </c>
      <c r="G1646" t="s">
        <v>86</v>
      </c>
      <c r="H1646" t="s">
        <v>32</v>
      </c>
      <c r="I1646">
        <v>2000</v>
      </c>
      <c r="J1646" t="s">
        <v>12894</v>
      </c>
      <c r="K1646">
        <v>41.8</v>
      </c>
      <c r="L1646">
        <v>73.3</v>
      </c>
      <c r="M1646" s="9">
        <f>Table2[[#This Row],[Post-Training Score]]-Table2[[#This Row],[Pre-Training Score]]</f>
        <v>31.5</v>
      </c>
      <c r="N1646" s="13">
        <f>(Table2[[#This Row],[Score Improvement]]/Table2[[#This Row],[Pre-Training Score]])</f>
        <v>0.75358851674641159</v>
      </c>
    </row>
    <row r="1647" spans="1:14" x14ac:dyDescent="0.25">
      <c r="A1647" t="s">
        <v>12940</v>
      </c>
      <c r="B1647" t="s">
        <v>12941</v>
      </c>
      <c r="C1647" t="s">
        <v>12893</v>
      </c>
      <c r="D1647" s="1">
        <v>45854</v>
      </c>
      <c r="E1647">
        <v>2</v>
      </c>
      <c r="F1647" t="s">
        <v>4267</v>
      </c>
      <c r="G1647" t="s">
        <v>100</v>
      </c>
      <c r="H1647" t="s">
        <v>61</v>
      </c>
      <c r="I1647">
        <v>2000</v>
      </c>
      <c r="J1647" t="s">
        <v>12894</v>
      </c>
      <c r="K1647">
        <v>60.3</v>
      </c>
      <c r="L1647">
        <v>69.8</v>
      </c>
      <c r="M1647" s="9">
        <f>Table2[[#This Row],[Post-Training Score]]-Table2[[#This Row],[Pre-Training Score]]</f>
        <v>9.5</v>
      </c>
      <c r="N1647" s="13">
        <f>(Table2[[#This Row],[Score Improvement]]/Table2[[#This Row],[Pre-Training Score]])</f>
        <v>0.15754560530679934</v>
      </c>
    </row>
    <row r="1648" spans="1:14" x14ac:dyDescent="0.25">
      <c r="A1648" t="s">
        <v>12940</v>
      </c>
      <c r="B1648" t="s">
        <v>12941</v>
      </c>
      <c r="C1648" t="s">
        <v>12893</v>
      </c>
      <c r="D1648" s="1">
        <v>45854</v>
      </c>
      <c r="E1648">
        <v>2</v>
      </c>
      <c r="F1648" t="s">
        <v>9355</v>
      </c>
      <c r="G1648" t="s">
        <v>136</v>
      </c>
      <c r="H1648" t="s">
        <v>45</v>
      </c>
      <c r="I1648">
        <v>2000</v>
      </c>
      <c r="J1648" t="s">
        <v>12894</v>
      </c>
      <c r="K1648">
        <v>47.8</v>
      </c>
      <c r="L1648">
        <v>79.7</v>
      </c>
      <c r="M1648" s="9">
        <f>Table2[[#This Row],[Post-Training Score]]-Table2[[#This Row],[Pre-Training Score]]</f>
        <v>31.900000000000006</v>
      </c>
      <c r="N1648" s="13">
        <f>(Table2[[#This Row],[Score Improvement]]/Table2[[#This Row],[Pre-Training Score]])</f>
        <v>0.66736401673640178</v>
      </c>
    </row>
    <row r="1649" spans="1:14" x14ac:dyDescent="0.25">
      <c r="A1649" t="s">
        <v>12940</v>
      </c>
      <c r="B1649" t="s">
        <v>12941</v>
      </c>
      <c r="C1649" t="s">
        <v>12893</v>
      </c>
      <c r="D1649" s="1">
        <v>45854</v>
      </c>
      <c r="E1649">
        <v>2</v>
      </c>
      <c r="F1649" t="s">
        <v>3206</v>
      </c>
      <c r="G1649" t="s">
        <v>121</v>
      </c>
      <c r="H1649" t="s">
        <v>45</v>
      </c>
      <c r="I1649">
        <v>2000</v>
      </c>
      <c r="J1649" t="s">
        <v>12894</v>
      </c>
      <c r="K1649">
        <v>45.1</v>
      </c>
      <c r="L1649">
        <v>51</v>
      </c>
      <c r="M1649" s="9">
        <f>Table2[[#This Row],[Post-Training Score]]-Table2[[#This Row],[Pre-Training Score]]</f>
        <v>5.8999999999999986</v>
      </c>
      <c r="N1649" s="13">
        <f>(Table2[[#This Row],[Score Improvement]]/Table2[[#This Row],[Pre-Training Score]])</f>
        <v>0.13082039911308199</v>
      </c>
    </row>
    <row r="1650" spans="1:14" x14ac:dyDescent="0.25">
      <c r="A1650" t="s">
        <v>12940</v>
      </c>
      <c r="B1650" t="s">
        <v>12941</v>
      </c>
      <c r="C1650" t="s">
        <v>12893</v>
      </c>
      <c r="D1650" s="1">
        <v>45854</v>
      </c>
      <c r="E1650">
        <v>2</v>
      </c>
      <c r="F1650" t="s">
        <v>3569</v>
      </c>
      <c r="G1650" t="s">
        <v>73</v>
      </c>
      <c r="H1650" t="s">
        <v>232</v>
      </c>
      <c r="I1650">
        <v>2000</v>
      </c>
      <c r="J1650" t="s">
        <v>12894</v>
      </c>
      <c r="K1650">
        <v>45.9</v>
      </c>
      <c r="L1650">
        <v>64.3</v>
      </c>
      <c r="M1650" s="9">
        <f>Table2[[#This Row],[Post-Training Score]]-Table2[[#This Row],[Pre-Training Score]]</f>
        <v>18.399999999999999</v>
      </c>
      <c r="N1650" s="13">
        <f>(Table2[[#This Row],[Score Improvement]]/Table2[[#This Row],[Pre-Training Score]])</f>
        <v>0.40087145969498911</v>
      </c>
    </row>
    <row r="1651" spans="1:14" x14ac:dyDescent="0.25">
      <c r="A1651" t="s">
        <v>12940</v>
      </c>
      <c r="B1651" t="s">
        <v>12941</v>
      </c>
      <c r="C1651" t="s">
        <v>12893</v>
      </c>
      <c r="D1651" s="1">
        <v>45854</v>
      </c>
      <c r="E1651">
        <v>2</v>
      </c>
      <c r="F1651" t="s">
        <v>4340</v>
      </c>
      <c r="G1651" t="s">
        <v>100</v>
      </c>
      <c r="H1651" t="s">
        <v>61</v>
      </c>
      <c r="I1651">
        <v>2000</v>
      </c>
      <c r="J1651" t="s">
        <v>12894</v>
      </c>
      <c r="K1651">
        <v>40.200000000000003</v>
      </c>
      <c r="L1651">
        <v>73.5</v>
      </c>
      <c r="M1651" s="9">
        <f>Table2[[#This Row],[Post-Training Score]]-Table2[[#This Row],[Pre-Training Score]]</f>
        <v>33.299999999999997</v>
      </c>
      <c r="N1651" s="13">
        <f>(Table2[[#This Row],[Score Improvement]]/Table2[[#This Row],[Pre-Training Score]])</f>
        <v>0.82835820895522372</v>
      </c>
    </row>
    <row r="1652" spans="1:14" x14ac:dyDescent="0.25">
      <c r="A1652" t="s">
        <v>12940</v>
      </c>
      <c r="B1652" t="s">
        <v>12941</v>
      </c>
      <c r="C1652" t="s">
        <v>12893</v>
      </c>
      <c r="D1652" s="1">
        <v>45854</v>
      </c>
      <c r="E1652">
        <v>2</v>
      </c>
      <c r="F1652" t="s">
        <v>5203</v>
      </c>
      <c r="G1652" t="s">
        <v>100</v>
      </c>
      <c r="H1652" t="s">
        <v>137</v>
      </c>
      <c r="I1652">
        <v>2000</v>
      </c>
      <c r="J1652" t="s">
        <v>12894</v>
      </c>
      <c r="K1652">
        <v>66.7</v>
      </c>
      <c r="L1652">
        <v>86.3</v>
      </c>
      <c r="M1652" s="9">
        <f>Table2[[#This Row],[Post-Training Score]]-Table2[[#This Row],[Pre-Training Score]]</f>
        <v>19.599999999999994</v>
      </c>
      <c r="N1652" s="13">
        <f>(Table2[[#This Row],[Score Improvement]]/Table2[[#This Row],[Pre-Training Score]])</f>
        <v>0.29385307346326828</v>
      </c>
    </row>
    <row r="1653" spans="1:14" x14ac:dyDescent="0.25">
      <c r="A1653" t="s">
        <v>12940</v>
      </c>
      <c r="B1653" t="s">
        <v>12941</v>
      </c>
      <c r="C1653" t="s">
        <v>12893</v>
      </c>
      <c r="D1653" s="1">
        <v>45854</v>
      </c>
      <c r="E1653">
        <v>2</v>
      </c>
      <c r="F1653" t="s">
        <v>6336</v>
      </c>
      <c r="G1653" t="s">
        <v>121</v>
      </c>
      <c r="H1653" t="s">
        <v>137</v>
      </c>
      <c r="I1653">
        <v>2000</v>
      </c>
      <c r="J1653" t="s">
        <v>12894</v>
      </c>
      <c r="K1653">
        <v>41.5</v>
      </c>
      <c r="L1653">
        <v>63.4</v>
      </c>
      <c r="M1653" s="9">
        <f>Table2[[#This Row],[Post-Training Score]]-Table2[[#This Row],[Pre-Training Score]]</f>
        <v>21.9</v>
      </c>
      <c r="N1653" s="13">
        <f>(Table2[[#This Row],[Score Improvement]]/Table2[[#This Row],[Pre-Training Score]])</f>
        <v>0.52771084337349394</v>
      </c>
    </row>
    <row r="1654" spans="1:14" x14ac:dyDescent="0.25">
      <c r="A1654" t="s">
        <v>12940</v>
      </c>
      <c r="B1654" t="s">
        <v>12941</v>
      </c>
      <c r="C1654" t="s">
        <v>12893</v>
      </c>
      <c r="D1654" s="1">
        <v>45854</v>
      </c>
      <c r="E1654">
        <v>2</v>
      </c>
      <c r="F1654" t="s">
        <v>8884</v>
      </c>
      <c r="G1654" t="s">
        <v>100</v>
      </c>
      <c r="H1654" t="s">
        <v>45</v>
      </c>
      <c r="I1654">
        <v>2000</v>
      </c>
      <c r="J1654" t="s">
        <v>12894</v>
      </c>
      <c r="K1654">
        <v>48.6</v>
      </c>
      <c r="L1654">
        <v>75.400000000000006</v>
      </c>
      <c r="M1654" s="9">
        <f>Table2[[#This Row],[Post-Training Score]]-Table2[[#This Row],[Pre-Training Score]]</f>
        <v>26.800000000000004</v>
      </c>
      <c r="N1654" s="13">
        <f>(Table2[[#This Row],[Score Improvement]]/Table2[[#This Row],[Pre-Training Score]])</f>
        <v>0.55144032921810704</v>
      </c>
    </row>
    <row r="1655" spans="1:14" x14ac:dyDescent="0.25">
      <c r="A1655" t="s">
        <v>12942</v>
      </c>
      <c r="B1655" t="s">
        <v>12941</v>
      </c>
      <c r="C1655" t="s">
        <v>12893</v>
      </c>
      <c r="D1655" s="1">
        <v>45786</v>
      </c>
      <c r="E1655">
        <v>2</v>
      </c>
      <c r="F1655" t="s">
        <v>1842</v>
      </c>
      <c r="G1655" t="s">
        <v>19</v>
      </c>
      <c r="H1655" t="s">
        <v>232</v>
      </c>
      <c r="I1655">
        <v>2000</v>
      </c>
      <c r="J1655" t="s">
        <v>12894</v>
      </c>
      <c r="K1655">
        <v>58.8</v>
      </c>
      <c r="L1655">
        <v>80.900000000000006</v>
      </c>
      <c r="M1655" s="9">
        <f>Table2[[#This Row],[Post-Training Score]]-Table2[[#This Row],[Pre-Training Score]]</f>
        <v>22.100000000000009</v>
      </c>
      <c r="N1655" s="13">
        <f>(Table2[[#This Row],[Score Improvement]]/Table2[[#This Row],[Pre-Training Score]])</f>
        <v>0.37585034013605456</v>
      </c>
    </row>
    <row r="1656" spans="1:14" x14ac:dyDescent="0.25">
      <c r="A1656" t="s">
        <v>12942</v>
      </c>
      <c r="B1656" t="s">
        <v>12941</v>
      </c>
      <c r="C1656" t="s">
        <v>12893</v>
      </c>
      <c r="D1656" s="1">
        <v>45786</v>
      </c>
      <c r="E1656">
        <v>2</v>
      </c>
      <c r="F1656" t="s">
        <v>9238</v>
      </c>
      <c r="G1656" t="s">
        <v>19</v>
      </c>
      <c r="H1656" t="s">
        <v>145</v>
      </c>
      <c r="I1656">
        <v>2000</v>
      </c>
      <c r="J1656" t="s">
        <v>12894</v>
      </c>
      <c r="K1656">
        <v>51.6</v>
      </c>
      <c r="L1656">
        <v>71.8</v>
      </c>
      <c r="M1656" s="9">
        <f>Table2[[#This Row],[Post-Training Score]]-Table2[[#This Row],[Pre-Training Score]]</f>
        <v>20.199999999999996</v>
      </c>
      <c r="N1656" s="13">
        <f>(Table2[[#This Row],[Score Improvement]]/Table2[[#This Row],[Pre-Training Score]])</f>
        <v>0.39147286821705418</v>
      </c>
    </row>
    <row r="1657" spans="1:14" x14ac:dyDescent="0.25">
      <c r="A1657" t="s">
        <v>12942</v>
      </c>
      <c r="B1657" t="s">
        <v>12941</v>
      </c>
      <c r="C1657" t="s">
        <v>12893</v>
      </c>
      <c r="D1657" s="1">
        <v>45786</v>
      </c>
      <c r="E1657">
        <v>2</v>
      </c>
      <c r="F1657" t="s">
        <v>8125</v>
      </c>
      <c r="G1657" t="s">
        <v>39</v>
      </c>
      <c r="H1657" t="s">
        <v>32</v>
      </c>
      <c r="I1657">
        <v>2000</v>
      </c>
      <c r="J1657" t="s">
        <v>12894</v>
      </c>
      <c r="K1657">
        <v>64.8</v>
      </c>
      <c r="L1657">
        <v>97.3</v>
      </c>
      <c r="M1657" s="9">
        <f>Table2[[#This Row],[Post-Training Score]]-Table2[[#This Row],[Pre-Training Score]]</f>
        <v>32.5</v>
      </c>
      <c r="N1657" s="13">
        <f>(Table2[[#This Row],[Score Improvement]]/Table2[[#This Row],[Pre-Training Score]])</f>
        <v>0.50154320987654322</v>
      </c>
    </row>
    <row r="1658" spans="1:14" x14ac:dyDescent="0.25">
      <c r="A1658" t="s">
        <v>12942</v>
      </c>
      <c r="B1658" t="s">
        <v>12941</v>
      </c>
      <c r="C1658" t="s">
        <v>12893</v>
      </c>
      <c r="D1658" s="1">
        <v>45786</v>
      </c>
      <c r="E1658">
        <v>2</v>
      </c>
      <c r="F1658" t="s">
        <v>4852</v>
      </c>
      <c r="G1658" t="s">
        <v>69</v>
      </c>
      <c r="H1658" t="s">
        <v>45</v>
      </c>
      <c r="I1658">
        <v>2000</v>
      </c>
      <c r="J1658" t="s">
        <v>12894</v>
      </c>
      <c r="K1658">
        <v>52.9</v>
      </c>
      <c r="L1658">
        <v>67</v>
      </c>
      <c r="M1658" s="9">
        <f>Table2[[#This Row],[Post-Training Score]]-Table2[[#This Row],[Pre-Training Score]]</f>
        <v>14.100000000000001</v>
      </c>
      <c r="N1658" s="13">
        <f>(Table2[[#This Row],[Score Improvement]]/Table2[[#This Row],[Pre-Training Score]])</f>
        <v>0.26654064272211725</v>
      </c>
    </row>
    <row r="1659" spans="1:14" x14ac:dyDescent="0.25">
      <c r="A1659" t="s">
        <v>12942</v>
      </c>
      <c r="B1659" t="s">
        <v>12941</v>
      </c>
      <c r="C1659" t="s">
        <v>12893</v>
      </c>
      <c r="D1659" s="1">
        <v>45786</v>
      </c>
      <c r="E1659">
        <v>2</v>
      </c>
      <c r="F1659" t="s">
        <v>9490</v>
      </c>
      <c r="G1659" t="s">
        <v>43</v>
      </c>
      <c r="H1659" t="s">
        <v>32</v>
      </c>
      <c r="I1659">
        <v>2000</v>
      </c>
      <c r="J1659" t="s">
        <v>12894</v>
      </c>
      <c r="K1659">
        <v>61.1</v>
      </c>
      <c r="L1659">
        <v>91.6</v>
      </c>
      <c r="M1659" s="9">
        <f>Table2[[#This Row],[Post-Training Score]]-Table2[[#This Row],[Pre-Training Score]]</f>
        <v>30.499999999999993</v>
      </c>
      <c r="N1659" s="13">
        <f>(Table2[[#This Row],[Score Improvement]]/Table2[[#This Row],[Pre-Training Score]])</f>
        <v>0.4991816693944352</v>
      </c>
    </row>
    <row r="1660" spans="1:14" x14ac:dyDescent="0.25">
      <c r="A1660" t="s">
        <v>12942</v>
      </c>
      <c r="B1660" t="s">
        <v>12941</v>
      </c>
      <c r="C1660" t="s">
        <v>12893</v>
      </c>
      <c r="D1660" s="1">
        <v>45786</v>
      </c>
      <c r="E1660">
        <v>2</v>
      </c>
      <c r="F1660" t="s">
        <v>8396</v>
      </c>
      <c r="G1660" t="s">
        <v>19</v>
      </c>
      <c r="H1660" t="s">
        <v>61</v>
      </c>
      <c r="I1660">
        <v>2000</v>
      </c>
      <c r="J1660" t="s">
        <v>12895</v>
      </c>
      <c r="M1660" s="9">
        <f>Table2[[#This Row],[Post-Training Score]]-Table2[[#This Row],[Pre-Training Score]]</f>
        <v>0</v>
      </c>
      <c r="N1660" s="13" t="e">
        <f>(Table2[[#This Row],[Score Improvement]]/Table2[[#This Row],[Pre-Training Score]])</f>
        <v>#DIV/0!</v>
      </c>
    </row>
    <row r="1661" spans="1:14" x14ac:dyDescent="0.25">
      <c r="A1661" t="s">
        <v>12942</v>
      </c>
      <c r="B1661" t="s">
        <v>12941</v>
      </c>
      <c r="C1661" t="s">
        <v>12893</v>
      </c>
      <c r="D1661" s="1">
        <v>45786</v>
      </c>
      <c r="E1661">
        <v>2</v>
      </c>
      <c r="F1661" t="s">
        <v>9770</v>
      </c>
      <c r="G1661" t="s">
        <v>100</v>
      </c>
      <c r="H1661" t="s">
        <v>32</v>
      </c>
      <c r="I1661">
        <v>2000</v>
      </c>
      <c r="J1661" t="s">
        <v>12894</v>
      </c>
      <c r="K1661">
        <v>45.3</v>
      </c>
      <c r="L1661">
        <v>69.900000000000006</v>
      </c>
      <c r="M1661" s="9">
        <f>Table2[[#This Row],[Post-Training Score]]-Table2[[#This Row],[Pre-Training Score]]</f>
        <v>24.600000000000009</v>
      </c>
      <c r="N1661" s="13">
        <f>(Table2[[#This Row],[Score Improvement]]/Table2[[#This Row],[Pre-Training Score]])</f>
        <v>0.54304635761589426</v>
      </c>
    </row>
    <row r="1662" spans="1:14" x14ac:dyDescent="0.25">
      <c r="A1662" t="s">
        <v>12942</v>
      </c>
      <c r="B1662" t="s">
        <v>12941</v>
      </c>
      <c r="C1662" t="s">
        <v>12893</v>
      </c>
      <c r="D1662" s="1">
        <v>45786</v>
      </c>
      <c r="E1662">
        <v>2</v>
      </c>
      <c r="F1662" t="s">
        <v>772</v>
      </c>
      <c r="G1662" t="s">
        <v>43</v>
      </c>
      <c r="H1662" t="s">
        <v>61</v>
      </c>
      <c r="I1662">
        <v>2000</v>
      </c>
      <c r="J1662" t="s">
        <v>12894</v>
      </c>
      <c r="K1662">
        <v>61.4</v>
      </c>
      <c r="L1662">
        <v>80.900000000000006</v>
      </c>
      <c r="M1662" s="9">
        <f>Table2[[#This Row],[Post-Training Score]]-Table2[[#This Row],[Pre-Training Score]]</f>
        <v>19.500000000000007</v>
      </c>
      <c r="N1662" s="13">
        <f>(Table2[[#This Row],[Score Improvement]]/Table2[[#This Row],[Pre-Training Score]])</f>
        <v>0.31758957654723141</v>
      </c>
    </row>
    <row r="1663" spans="1:14" x14ac:dyDescent="0.25">
      <c r="A1663" t="s">
        <v>12942</v>
      </c>
      <c r="B1663" t="s">
        <v>12941</v>
      </c>
      <c r="C1663" t="s">
        <v>12893</v>
      </c>
      <c r="D1663" s="1">
        <v>45786</v>
      </c>
      <c r="E1663">
        <v>2</v>
      </c>
      <c r="F1663" t="s">
        <v>5511</v>
      </c>
      <c r="G1663" t="s">
        <v>30</v>
      </c>
      <c r="H1663" t="s">
        <v>45</v>
      </c>
      <c r="I1663">
        <v>2000</v>
      </c>
      <c r="J1663" t="s">
        <v>12894</v>
      </c>
      <c r="K1663">
        <v>53.4</v>
      </c>
      <c r="L1663">
        <v>65.8</v>
      </c>
      <c r="M1663" s="9">
        <f>Table2[[#This Row],[Post-Training Score]]-Table2[[#This Row],[Pre-Training Score]]</f>
        <v>12.399999999999999</v>
      </c>
      <c r="N1663" s="13">
        <f>(Table2[[#This Row],[Score Improvement]]/Table2[[#This Row],[Pre-Training Score]])</f>
        <v>0.23220973782771534</v>
      </c>
    </row>
    <row r="1664" spans="1:14" x14ac:dyDescent="0.25">
      <c r="A1664" t="s">
        <v>12942</v>
      </c>
      <c r="B1664" t="s">
        <v>12941</v>
      </c>
      <c r="C1664" t="s">
        <v>12893</v>
      </c>
      <c r="D1664" s="1">
        <v>45786</v>
      </c>
      <c r="E1664">
        <v>2</v>
      </c>
      <c r="F1664" t="s">
        <v>4081</v>
      </c>
      <c r="G1664" t="s">
        <v>39</v>
      </c>
      <c r="H1664" t="s">
        <v>32</v>
      </c>
      <c r="I1664">
        <v>2000</v>
      </c>
      <c r="J1664" t="s">
        <v>12894</v>
      </c>
      <c r="K1664">
        <v>72.5</v>
      </c>
      <c r="L1664">
        <v>98.2</v>
      </c>
      <c r="M1664" s="9">
        <f>Table2[[#This Row],[Post-Training Score]]-Table2[[#This Row],[Pre-Training Score]]</f>
        <v>25.700000000000003</v>
      </c>
      <c r="N1664" s="13">
        <f>(Table2[[#This Row],[Score Improvement]]/Table2[[#This Row],[Pre-Training Score]])</f>
        <v>0.35448275862068968</v>
      </c>
    </row>
    <row r="1665" spans="1:14" x14ac:dyDescent="0.25">
      <c r="A1665" t="s">
        <v>12942</v>
      </c>
      <c r="B1665" t="s">
        <v>12941</v>
      </c>
      <c r="C1665" t="s">
        <v>12893</v>
      </c>
      <c r="D1665" s="1">
        <v>45786</v>
      </c>
      <c r="E1665">
        <v>2</v>
      </c>
      <c r="F1665" t="s">
        <v>10239</v>
      </c>
      <c r="G1665" t="s">
        <v>19</v>
      </c>
      <c r="H1665" t="s">
        <v>145</v>
      </c>
      <c r="I1665">
        <v>2000</v>
      </c>
      <c r="J1665" t="s">
        <v>12894</v>
      </c>
      <c r="K1665">
        <v>51.2</v>
      </c>
      <c r="L1665">
        <v>82.2</v>
      </c>
      <c r="M1665" s="9">
        <f>Table2[[#This Row],[Post-Training Score]]-Table2[[#This Row],[Pre-Training Score]]</f>
        <v>31</v>
      </c>
      <c r="N1665" s="13">
        <f>(Table2[[#This Row],[Score Improvement]]/Table2[[#This Row],[Pre-Training Score]])</f>
        <v>0.60546875</v>
      </c>
    </row>
    <row r="1666" spans="1:14" x14ac:dyDescent="0.25">
      <c r="A1666" t="s">
        <v>12942</v>
      </c>
      <c r="B1666" t="s">
        <v>12941</v>
      </c>
      <c r="C1666" t="s">
        <v>12893</v>
      </c>
      <c r="D1666" s="1">
        <v>45786</v>
      </c>
      <c r="E1666">
        <v>2</v>
      </c>
      <c r="F1666" t="s">
        <v>6701</v>
      </c>
      <c r="G1666" t="s">
        <v>79</v>
      </c>
      <c r="H1666" t="s">
        <v>61</v>
      </c>
      <c r="I1666">
        <v>2000</v>
      </c>
      <c r="J1666" t="s">
        <v>12894</v>
      </c>
      <c r="K1666">
        <v>59.3</v>
      </c>
      <c r="L1666">
        <v>91.6</v>
      </c>
      <c r="M1666" s="9">
        <f>Table2[[#This Row],[Post-Training Score]]-Table2[[#This Row],[Pre-Training Score]]</f>
        <v>32.299999999999997</v>
      </c>
      <c r="N1666" s="13">
        <f>(Table2[[#This Row],[Score Improvement]]/Table2[[#This Row],[Pre-Training Score]])</f>
        <v>0.54468802698145025</v>
      </c>
    </row>
    <row r="1667" spans="1:14" x14ac:dyDescent="0.25">
      <c r="A1667" t="s">
        <v>12942</v>
      </c>
      <c r="B1667" t="s">
        <v>12941</v>
      </c>
      <c r="C1667" t="s">
        <v>12893</v>
      </c>
      <c r="D1667" s="1">
        <v>45786</v>
      </c>
      <c r="E1667">
        <v>2</v>
      </c>
      <c r="F1667" t="s">
        <v>2257</v>
      </c>
      <c r="G1667" t="s">
        <v>43</v>
      </c>
      <c r="H1667" t="s">
        <v>61</v>
      </c>
      <c r="I1667">
        <v>2000</v>
      </c>
      <c r="J1667" t="s">
        <v>12894</v>
      </c>
      <c r="K1667">
        <v>41.9</v>
      </c>
      <c r="L1667">
        <v>71.099999999999994</v>
      </c>
      <c r="M1667" s="9">
        <f>Table2[[#This Row],[Post-Training Score]]-Table2[[#This Row],[Pre-Training Score]]</f>
        <v>29.199999999999996</v>
      </c>
      <c r="N1667" s="13">
        <f>(Table2[[#This Row],[Score Improvement]]/Table2[[#This Row],[Pre-Training Score]])</f>
        <v>0.69689737470167057</v>
      </c>
    </row>
    <row r="1668" spans="1:14" x14ac:dyDescent="0.25">
      <c r="A1668" t="s">
        <v>12942</v>
      </c>
      <c r="B1668" t="s">
        <v>12941</v>
      </c>
      <c r="C1668" t="s">
        <v>12893</v>
      </c>
      <c r="D1668" s="1">
        <v>45786</v>
      </c>
      <c r="E1668">
        <v>2</v>
      </c>
      <c r="F1668" t="s">
        <v>6603</v>
      </c>
      <c r="G1668" t="s">
        <v>39</v>
      </c>
      <c r="H1668" t="s">
        <v>45</v>
      </c>
      <c r="I1668">
        <v>2000</v>
      </c>
      <c r="J1668" t="s">
        <v>12895</v>
      </c>
      <c r="M1668" s="9">
        <f>Table2[[#This Row],[Post-Training Score]]-Table2[[#This Row],[Pre-Training Score]]</f>
        <v>0</v>
      </c>
      <c r="N1668" s="13" t="e">
        <f>(Table2[[#This Row],[Score Improvement]]/Table2[[#This Row],[Pre-Training Score]])</f>
        <v>#DIV/0!</v>
      </c>
    </row>
    <row r="1669" spans="1:14" x14ac:dyDescent="0.25">
      <c r="A1669" t="s">
        <v>12942</v>
      </c>
      <c r="B1669" t="s">
        <v>12941</v>
      </c>
      <c r="C1669" t="s">
        <v>12893</v>
      </c>
      <c r="D1669" s="1">
        <v>45786</v>
      </c>
      <c r="E1669">
        <v>2</v>
      </c>
      <c r="F1669" t="s">
        <v>5307</v>
      </c>
      <c r="G1669" t="s">
        <v>86</v>
      </c>
      <c r="H1669" t="s">
        <v>61</v>
      </c>
      <c r="I1669">
        <v>2000</v>
      </c>
      <c r="J1669" t="s">
        <v>12894</v>
      </c>
      <c r="K1669">
        <v>53.8</v>
      </c>
      <c r="L1669">
        <v>65.3</v>
      </c>
      <c r="M1669" s="9">
        <f>Table2[[#This Row],[Post-Training Score]]-Table2[[#This Row],[Pre-Training Score]]</f>
        <v>11.5</v>
      </c>
      <c r="N1669" s="13">
        <f>(Table2[[#This Row],[Score Improvement]]/Table2[[#This Row],[Pre-Training Score]])</f>
        <v>0.21375464684014872</v>
      </c>
    </row>
    <row r="1670" spans="1:14" x14ac:dyDescent="0.25">
      <c r="A1670" t="s">
        <v>12942</v>
      </c>
      <c r="B1670" t="s">
        <v>12941</v>
      </c>
      <c r="C1670" t="s">
        <v>12893</v>
      </c>
      <c r="D1670" s="1">
        <v>45786</v>
      </c>
      <c r="E1670">
        <v>2</v>
      </c>
      <c r="F1670" t="s">
        <v>5411</v>
      </c>
      <c r="G1670" t="s">
        <v>39</v>
      </c>
      <c r="H1670" t="s">
        <v>32</v>
      </c>
      <c r="I1670">
        <v>2000</v>
      </c>
      <c r="J1670" t="s">
        <v>12894</v>
      </c>
      <c r="K1670">
        <v>45.3</v>
      </c>
      <c r="L1670">
        <v>79.3</v>
      </c>
      <c r="M1670" s="9">
        <f>Table2[[#This Row],[Post-Training Score]]-Table2[[#This Row],[Pre-Training Score]]</f>
        <v>34</v>
      </c>
      <c r="N1670" s="13">
        <f>(Table2[[#This Row],[Score Improvement]]/Table2[[#This Row],[Pre-Training Score]])</f>
        <v>0.75055187637969101</v>
      </c>
    </row>
    <row r="1671" spans="1:14" x14ac:dyDescent="0.25">
      <c r="A1671" t="s">
        <v>12942</v>
      </c>
      <c r="B1671" t="s">
        <v>12941</v>
      </c>
      <c r="C1671" t="s">
        <v>12893</v>
      </c>
      <c r="D1671" s="1">
        <v>45786</v>
      </c>
      <c r="E1671">
        <v>2</v>
      </c>
      <c r="F1671" t="s">
        <v>9468</v>
      </c>
      <c r="G1671" t="s">
        <v>121</v>
      </c>
      <c r="H1671" t="s">
        <v>61</v>
      </c>
      <c r="I1671">
        <v>2000</v>
      </c>
      <c r="J1671" t="s">
        <v>12894</v>
      </c>
      <c r="K1671">
        <v>71</v>
      </c>
      <c r="L1671">
        <v>85.9</v>
      </c>
      <c r="M1671" s="9">
        <f>Table2[[#This Row],[Post-Training Score]]-Table2[[#This Row],[Pre-Training Score]]</f>
        <v>14.900000000000006</v>
      </c>
      <c r="N1671" s="13">
        <f>(Table2[[#This Row],[Score Improvement]]/Table2[[#This Row],[Pre-Training Score]])</f>
        <v>0.20985915492957755</v>
      </c>
    </row>
    <row r="1672" spans="1:14" x14ac:dyDescent="0.25">
      <c r="A1672" t="s">
        <v>12942</v>
      </c>
      <c r="B1672" t="s">
        <v>12941</v>
      </c>
      <c r="C1672" t="s">
        <v>12893</v>
      </c>
      <c r="D1672" s="1">
        <v>45786</v>
      </c>
      <c r="E1672">
        <v>2</v>
      </c>
      <c r="F1672" t="s">
        <v>7056</v>
      </c>
      <c r="G1672" t="s">
        <v>19</v>
      </c>
      <c r="H1672" t="s">
        <v>145</v>
      </c>
      <c r="I1672">
        <v>2000</v>
      </c>
      <c r="J1672" t="s">
        <v>12894</v>
      </c>
      <c r="K1672">
        <v>64.8</v>
      </c>
      <c r="L1672">
        <v>77.599999999999994</v>
      </c>
      <c r="M1672" s="9">
        <f>Table2[[#This Row],[Post-Training Score]]-Table2[[#This Row],[Pre-Training Score]]</f>
        <v>12.799999999999997</v>
      </c>
      <c r="N1672" s="13">
        <f>(Table2[[#This Row],[Score Improvement]]/Table2[[#This Row],[Pre-Training Score]])</f>
        <v>0.19753086419753083</v>
      </c>
    </row>
    <row r="1673" spans="1:14" x14ac:dyDescent="0.25">
      <c r="A1673" t="s">
        <v>12942</v>
      </c>
      <c r="B1673" t="s">
        <v>12941</v>
      </c>
      <c r="C1673" t="s">
        <v>12893</v>
      </c>
      <c r="D1673" s="1">
        <v>45786</v>
      </c>
      <c r="E1673">
        <v>2</v>
      </c>
      <c r="F1673" t="s">
        <v>77</v>
      </c>
      <c r="G1673" t="s">
        <v>79</v>
      </c>
      <c r="H1673" t="s">
        <v>45</v>
      </c>
      <c r="I1673">
        <v>2000</v>
      </c>
      <c r="J1673" t="s">
        <v>12894</v>
      </c>
      <c r="K1673">
        <v>45.7</v>
      </c>
      <c r="L1673">
        <v>69.7</v>
      </c>
      <c r="M1673" s="9">
        <f>Table2[[#This Row],[Post-Training Score]]-Table2[[#This Row],[Pre-Training Score]]</f>
        <v>24</v>
      </c>
      <c r="N1673" s="13">
        <f>(Table2[[#This Row],[Score Improvement]]/Table2[[#This Row],[Pre-Training Score]])</f>
        <v>0.52516411378555794</v>
      </c>
    </row>
    <row r="1674" spans="1:14" x14ac:dyDescent="0.25">
      <c r="A1674" t="s">
        <v>12942</v>
      </c>
      <c r="B1674" t="s">
        <v>12941</v>
      </c>
      <c r="C1674" t="s">
        <v>12893</v>
      </c>
      <c r="D1674" s="1">
        <v>45786</v>
      </c>
      <c r="E1674">
        <v>2</v>
      </c>
      <c r="F1674" t="s">
        <v>7507</v>
      </c>
      <c r="G1674" t="s">
        <v>73</v>
      </c>
      <c r="H1674" t="s">
        <v>45</v>
      </c>
      <c r="I1674">
        <v>2000</v>
      </c>
      <c r="J1674" t="s">
        <v>12894</v>
      </c>
      <c r="K1674">
        <v>44.7</v>
      </c>
      <c r="L1674">
        <v>57.9</v>
      </c>
      <c r="M1674" s="9">
        <f>Table2[[#This Row],[Post-Training Score]]-Table2[[#This Row],[Pre-Training Score]]</f>
        <v>13.199999999999996</v>
      </c>
      <c r="N1674" s="13">
        <f>(Table2[[#This Row],[Score Improvement]]/Table2[[#This Row],[Pre-Training Score]])</f>
        <v>0.2953020134228187</v>
      </c>
    </row>
    <row r="1675" spans="1:14" x14ac:dyDescent="0.25">
      <c r="A1675" t="s">
        <v>12942</v>
      </c>
      <c r="B1675" t="s">
        <v>12941</v>
      </c>
      <c r="C1675" t="s">
        <v>12893</v>
      </c>
      <c r="D1675" s="1">
        <v>45786</v>
      </c>
      <c r="E1675">
        <v>2</v>
      </c>
      <c r="F1675" t="s">
        <v>5053</v>
      </c>
      <c r="G1675" t="s">
        <v>136</v>
      </c>
      <c r="H1675" t="s">
        <v>32</v>
      </c>
      <c r="I1675">
        <v>2000</v>
      </c>
      <c r="J1675" t="s">
        <v>12894</v>
      </c>
      <c r="K1675">
        <v>52.1</v>
      </c>
      <c r="L1675">
        <v>63.2</v>
      </c>
      <c r="M1675" s="9">
        <f>Table2[[#This Row],[Post-Training Score]]-Table2[[#This Row],[Pre-Training Score]]</f>
        <v>11.100000000000001</v>
      </c>
      <c r="N1675" s="13">
        <f>(Table2[[#This Row],[Score Improvement]]/Table2[[#This Row],[Pre-Training Score]])</f>
        <v>0.21305182341650675</v>
      </c>
    </row>
    <row r="1676" spans="1:14" x14ac:dyDescent="0.25">
      <c r="A1676" t="s">
        <v>12942</v>
      </c>
      <c r="B1676" t="s">
        <v>12941</v>
      </c>
      <c r="C1676" t="s">
        <v>12893</v>
      </c>
      <c r="D1676" s="1">
        <v>45786</v>
      </c>
      <c r="E1676">
        <v>2</v>
      </c>
      <c r="F1676" t="s">
        <v>489</v>
      </c>
      <c r="G1676" t="s">
        <v>121</v>
      </c>
      <c r="H1676" t="s">
        <v>61</v>
      </c>
      <c r="I1676">
        <v>2000</v>
      </c>
      <c r="J1676" t="s">
        <v>12894</v>
      </c>
      <c r="K1676">
        <v>62</v>
      </c>
      <c r="L1676">
        <v>80.400000000000006</v>
      </c>
      <c r="M1676" s="9">
        <f>Table2[[#This Row],[Post-Training Score]]-Table2[[#This Row],[Pre-Training Score]]</f>
        <v>18.400000000000006</v>
      </c>
      <c r="N1676" s="13">
        <f>(Table2[[#This Row],[Score Improvement]]/Table2[[#This Row],[Pre-Training Score]])</f>
        <v>0.29677419354838719</v>
      </c>
    </row>
    <row r="1677" spans="1:14" x14ac:dyDescent="0.25">
      <c r="A1677" t="s">
        <v>12942</v>
      </c>
      <c r="B1677" t="s">
        <v>12941</v>
      </c>
      <c r="C1677" t="s">
        <v>12893</v>
      </c>
      <c r="D1677" s="1">
        <v>45786</v>
      </c>
      <c r="E1677">
        <v>2</v>
      </c>
      <c r="F1677" t="s">
        <v>4475</v>
      </c>
      <c r="G1677" t="s">
        <v>19</v>
      </c>
      <c r="H1677" t="s">
        <v>232</v>
      </c>
      <c r="I1677">
        <v>2000</v>
      </c>
      <c r="J1677" t="s">
        <v>12894</v>
      </c>
      <c r="K1677">
        <v>64.099999999999994</v>
      </c>
      <c r="L1677">
        <v>73.099999999999994</v>
      </c>
      <c r="M1677" s="9">
        <f>Table2[[#This Row],[Post-Training Score]]-Table2[[#This Row],[Pre-Training Score]]</f>
        <v>9</v>
      </c>
      <c r="N1677" s="13">
        <f>(Table2[[#This Row],[Score Improvement]]/Table2[[#This Row],[Pre-Training Score]])</f>
        <v>0.140405616224649</v>
      </c>
    </row>
    <row r="1678" spans="1:14" x14ac:dyDescent="0.25">
      <c r="A1678" t="s">
        <v>12942</v>
      </c>
      <c r="B1678" t="s">
        <v>12941</v>
      </c>
      <c r="C1678" t="s">
        <v>12893</v>
      </c>
      <c r="D1678" s="1">
        <v>45786</v>
      </c>
      <c r="E1678">
        <v>2</v>
      </c>
      <c r="F1678" t="s">
        <v>4906</v>
      </c>
      <c r="G1678" t="s">
        <v>43</v>
      </c>
      <c r="H1678" t="s">
        <v>137</v>
      </c>
      <c r="I1678">
        <v>2000</v>
      </c>
      <c r="J1678" t="s">
        <v>12894</v>
      </c>
      <c r="K1678">
        <v>49.9</v>
      </c>
      <c r="L1678">
        <v>84.1</v>
      </c>
      <c r="M1678" s="9">
        <f>Table2[[#This Row],[Post-Training Score]]-Table2[[#This Row],[Pre-Training Score]]</f>
        <v>34.199999999999996</v>
      </c>
      <c r="N1678" s="13">
        <f>(Table2[[#This Row],[Score Improvement]]/Table2[[#This Row],[Pre-Training Score]])</f>
        <v>0.68537074148296584</v>
      </c>
    </row>
    <row r="1679" spans="1:14" x14ac:dyDescent="0.25">
      <c r="A1679" t="s">
        <v>12942</v>
      </c>
      <c r="B1679" t="s">
        <v>12941</v>
      </c>
      <c r="C1679" t="s">
        <v>12893</v>
      </c>
      <c r="D1679" s="1">
        <v>45786</v>
      </c>
      <c r="E1679">
        <v>2</v>
      </c>
      <c r="F1679" t="s">
        <v>8156</v>
      </c>
      <c r="G1679" t="s">
        <v>43</v>
      </c>
      <c r="H1679" t="s">
        <v>32</v>
      </c>
      <c r="I1679">
        <v>2000</v>
      </c>
      <c r="J1679" t="s">
        <v>12895</v>
      </c>
      <c r="M1679" s="9">
        <f>Table2[[#This Row],[Post-Training Score]]-Table2[[#This Row],[Pre-Training Score]]</f>
        <v>0</v>
      </c>
      <c r="N1679" s="13" t="e">
        <f>(Table2[[#This Row],[Score Improvement]]/Table2[[#This Row],[Pre-Training Score]])</f>
        <v>#DIV/0!</v>
      </c>
    </row>
    <row r="1680" spans="1:14" x14ac:dyDescent="0.25">
      <c r="A1680" t="s">
        <v>12942</v>
      </c>
      <c r="B1680" t="s">
        <v>12941</v>
      </c>
      <c r="C1680" t="s">
        <v>12893</v>
      </c>
      <c r="D1680" s="1">
        <v>45786</v>
      </c>
      <c r="E1680">
        <v>2</v>
      </c>
      <c r="F1680" t="s">
        <v>1087</v>
      </c>
      <c r="G1680" t="s">
        <v>86</v>
      </c>
      <c r="H1680" t="s">
        <v>45</v>
      </c>
      <c r="I1680">
        <v>2000</v>
      </c>
      <c r="J1680" t="s">
        <v>12894</v>
      </c>
      <c r="K1680">
        <v>61.4</v>
      </c>
      <c r="L1680">
        <v>91.3</v>
      </c>
      <c r="M1680" s="9">
        <f>Table2[[#This Row],[Post-Training Score]]-Table2[[#This Row],[Pre-Training Score]]</f>
        <v>29.9</v>
      </c>
      <c r="N1680" s="13">
        <f>(Table2[[#This Row],[Score Improvement]]/Table2[[#This Row],[Pre-Training Score]])</f>
        <v>0.48697068403908794</v>
      </c>
    </row>
    <row r="1681" spans="1:14" x14ac:dyDescent="0.25">
      <c r="A1681" t="s">
        <v>12942</v>
      </c>
      <c r="B1681" t="s">
        <v>12941</v>
      </c>
      <c r="C1681" t="s">
        <v>12893</v>
      </c>
      <c r="D1681" s="1">
        <v>45786</v>
      </c>
      <c r="E1681">
        <v>2</v>
      </c>
      <c r="F1681" t="s">
        <v>2645</v>
      </c>
      <c r="G1681" t="s">
        <v>39</v>
      </c>
      <c r="H1681" t="s">
        <v>93</v>
      </c>
      <c r="I1681">
        <v>2000</v>
      </c>
      <c r="J1681" t="s">
        <v>12894</v>
      </c>
      <c r="K1681">
        <v>63.7</v>
      </c>
      <c r="L1681">
        <v>90.6</v>
      </c>
      <c r="M1681" s="9">
        <f>Table2[[#This Row],[Post-Training Score]]-Table2[[#This Row],[Pre-Training Score]]</f>
        <v>26.899999999999991</v>
      </c>
      <c r="N1681" s="13">
        <f>(Table2[[#This Row],[Score Improvement]]/Table2[[#This Row],[Pre-Training Score]])</f>
        <v>0.42229199372056497</v>
      </c>
    </row>
    <row r="1682" spans="1:14" x14ac:dyDescent="0.25">
      <c r="A1682" t="s">
        <v>12942</v>
      </c>
      <c r="B1682" t="s">
        <v>12941</v>
      </c>
      <c r="C1682" t="s">
        <v>12893</v>
      </c>
      <c r="D1682" s="1">
        <v>45786</v>
      </c>
      <c r="E1682">
        <v>2</v>
      </c>
      <c r="F1682" t="s">
        <v>6539</v>
      </c>
      <c r="G1682" t="s">
        <v>43</v>
      </c>
      <c r="H1682" t="s">
        <v>45</v>
      </c>
      <c r="I1682">
        <v>2000</v>
      </c>
      <c r="J1682" t="s">
        <v>12894</v>
      </c>
      <c r="K1682">
        <v>53.3</v>
      </c>
      <c r="L1682">
        <v>70.599999999999994</v>
      </c>
      <c r="M1682" s="9">
        <f>Table2[[#This Row],[Post-Training Score]]-Table2[[#This Row],[Pre-Training Score]]</f>
        <v>17.299999999999997</v>
      </c>
      <c r="N1682" s="13">
        <f>(Table2[[#This Row],[Score Improvement]]/Table2[[#This Row],[Pre-Training Score]])</f>
        <v>0.32457786116322696</v>
      </c>
    </row>
    <row r="1683" spans="1:14" x14ac:dyDescent="0.25">
      <c r="A1683" t="s">
        <v>12942</v>
      </c>
      <c r="B1683" t="s">
        <v>12941</v>
      </c>
      <c r="C1683" t="s">
        <v>12893</v>
      </c>
      <c r="D1683" s="1">
        <v>45786</v>
      </c>
      <c r="E1683">
        <v>2</v>
      </c>
      <c r="F1683" t="s">
        <v>9207</v>
      </c>
      <c r="G1683" t="s">
        <v>79</v>
      </c>
      <c r="H1683" t="s">
        <v>145</v>
      </c>
      <c r="I1683">
        <v>2000</v>
      </c>
      <c r="J1683" t="s">
        <v>12894</v>
      </c>
      <c r="K1683">
        <v>40.299999999999997</v>
      </c>
      <c r="L1683">
        <v>57.8</v>
      </c>
      <c r="M1683" s="9">
        <f>Table2[[#This Row],[Post-Training Score]]-Table2[[#This Row],[Pre-Training Score]]</f>
        <v>17.5</v>
      </c>
      <c r="N1683" s="13">
        <f>(Table2[[#This Row],[Score Improvement]]/Table2[[#This Row],[Pre-Training Score]])</f>
        <v>0.4342431761786601</v>
      </c>
    </row>
    <row r="1684" spans="1:14" x14ac:dyDescent="0.25">
      <c r="A1684" t="s">
        <v>12942</v>
      </c>
      <c r="B1684" t="s">
        <v>12941</v>
      </c>
      <c r="C1684" t="s">
        <v>12893</v>
      </c>
      <c r="D1684" s="1">
        <v>45786</v>
      </c>
      <c r="E1684">
        <v>2</v>
      </c>
      <c r="F1684" t="s">
        <v>10417</v>
      </c>
      <c r="G1684" t="s">
        <v>86</v>
      </c>
      <c r="H1684" t="s">
        <v>61</v>
      </c>
      <c r="I1684">
        <v>2000</v>
      </c>
      <c r="J1684" t="s">
        <v>12894</v>
      </c>
      <c r="K1684">
        <v>72.400000000000006</v>
      </c>
      <c r="L1684">
        <v>89.5</v>
      </c>
      <c r="M1684" s="9">
        <f>Table2[[#This Row],[Post-Training Score]]-Table2[[#This Row],[Pre-Training Score]]</f>
        <v>17.099999999999994</v>
      </c>
      <c r="N1684" s="13">
        <f>(Table2[[#This Row],[Score Improvement]]/Table2[[#This Row],[Pre-Training Score]])</f>
        <v>0.2361878453038673</v>
      </c>
    </row>
    <row r="1685" spans="1:14" x14ac:dyDescent="0.25">
      <c r="A1685" t="s">
        <v>12942</v>
      </c>
      <c r="B1685" t="s">
        <v>12941</v>
      </c>
      <c r="C1685" t="s">
        <v>12893</v>
      </c>
      <c r="D1685" s="1">
        <v>45786</v>
      </c>
      <c r="E1685">
        <v>2</v>
      </c>
      <c r="F1685" t="s">
        <v>2842</v>
      </c>
      <c r="G1685" t="s">
        <v>30</v>
      </c>
      <c r="H1685" t="s">
        <v>32</v>
      </c>
      <c r="I1685">
        <v>2000</v>
      </c>
      <c r="J1685" t="s">
        <v>12894</v>
      </c>
      <c r="K1685">
        <v>72.7</v>
      </c>
      <c r="L1685">
        <v>89.7</v>
      </c>
      <c r="M1685" s="9">
        <f>Table2[[#This Row],[Post-Training Score]]-Table2[[#This Row],[Pre-Training Score]]</f>
        <v>17</v>
      </c>
      <c r="N1685" s="13">
        <f>(Table2[[#This Row],[Score Improvement]]/Table2[[#This Row],[Pre-Training Score]])</f>
        <v>0.23383768913342504</v>
      </c>
    </row>
    <row r="1686" spans="1:14" x14ac:dyDescent="0.25">
      <c r="A1686" t="s">
        <v>12942</v>
      </c>
      <c r="B1686" t="s">
        <v>12941</v>
      </c>
      <c r="C1686" t="s">
        <v>12893</v>
      </c>
      <c r="D1686" s="1">
        <v>45786</v>
      </c>
      <c r="E1686">
        <v>2</v>
      </c>
      <c r="F1686" t="s">
        <v>7647</v>
      </c>
      <c r="G1686" t="s">
        <v>86</v>
      </c>
      <c r="H1686" t="s">
        <v>45</v>
      </c>
      <c r="I1686">
        <v>2000</v>
      </c>
      <c r="J1686" t="s">
        <v>12894</v>
      </c>
      <c r="K1686">
        <v>52.1</v>
      </c>
      <c r="L1686">
        <v>84.5</v>
      </c>
      <c r="M1686" s="9">
        <f>Table2[[#This Row],[Post-Training Score]]-Table2[[#This Row],[Pre-Training Score]]</f>
        <v>32.4</v>
      </c>
      <c r="N1686" s="13">
        <f>(Table2[[#This Row],[Score Improvement]]/Table2[[#This Row],[Pre-Training Score]])</f>
        <v>0.62188099808061414</v>
      </c>
    </row>
    <row r="1687" spans="1:14" x14ac:dyDescent="0.25">
      <c r="A1687" t="s">
        <v>12942</v>
      </c>
      <c r="B1687" t="s">
        <v>12941</v>
      </c>
      <c r="C1687" t="s">
        <v>12893</v>
      </c>
      <c r="D1687" s="1">
        <v>45786</v>
      </c>
      <c r="E1687">
        <v>2</v>
      </c>
      <c r="F1687" t="s">
        <v>2032</v>
      </c>
      <c r="G1687" t="s">
        <v>73</v>
      </c>
      <c r="H1687" t="s">
        <v>21</v>
      </c>
      <c r="I1687">
        <v>2000</v>
      </c>
      <c r="J1687" t="s">
        <v>12894</v>
      </c>
      <c r="K1687">
        <v>52.7</v>
      </c>
      <c r="L1687">
        <v>74.3</v>
      </c>
      <c r="M1687" s="9">
        <f>Table2[[#This Row],[Post-Training Score]]-Table2[[#This Row],[Pre-Training Score]]</f>
        <v>21.599999999999994</v>
      </c>
      <c r="N1687" s="13">
        <f>(Table2[[#This Row],[Score Improvement]]/Table2[[#This Row],[Pre-Training Score]])</f>
        <v>0.4098671726755217</v>
      </c>
    </row>
    <row r="1688" spans="1:14" x14ac:dyDescent="0.25">
      <c r="A1688" t="s">
        <v>12942</v>
      </c>
      <c r="B1688" t="s">
        <v>12941</v>
      </c>
      <c r="C1688" t="s">
        <v>12893</v>
      </c>
      <c r="D1688" s="1">
        <v>45786</v>
      </c>
      <c r="E1688">
        <v>2</v>
      </c>
      <c r="F1688" t="s">
        <v>2189</v>
      </c>
      <c r="G1688" t="s">
        <v>73</v>
      </c>
      <c r="H1688" t="s">
        <v>45</v>
      </c>
      <c r="I1688">
        <v>2000</v>
      </c>
      <c r="J1688" t="s">
        <v>12895</v>
      </c>
      <c r="M1688" s="9">
        <f>Table2[[#This Row],[Post-Training Score]]-Table2[[#This Row],[Pre-Training Score]]</f>
        <v>0</v>
      </c>
      <c r="N1688" s="13" t="e">
        <f>(Table2[[#This Row],[Score Improvement]]/Table2[[#This Row],[Pre-Training Score]])</f>
        <v>#DIV/0!</v>
      </c>
    </row>
    <row r="1689" spans="1:14" x14ac:dyDescent="0.25">
      <c r="A1689" t="s">
        <v>12942</v>
      </c>
      <c r="B1689" t="s">
        <v>12941</v>
      </c>
      <c r="C1689" t="s">
        <v>12893</v>
      </c>
      <c r="D1689" s="1">
        <v>45786</v>
      </c>
      <c r="E1689">
        <v>2</v>
      </c>
      <c r="F1689" t="s">
        <v>10940</v>
      </c>
      <c r="G1689" t="s">
        <v>19</v>
      </c>
      <c r="H1689" t="s">
        <v>145</v>
      </c>
      <c r="I1689">
        <v>2000</v>
      </c>
      <c r="J1689" t="s">
        <v>12894</v>
      </c>
      <c r="K1689">
        <v>63.6</v>
      </c>
      <c r="L1689">
        <v>70.099999999999994</v>
      </c>
      <c r="M1689" s="9">
        <f>Table2[[#This Row],[Post-Training Score]]-Table2[[#This Row],[Pre-Training Score]]</f>
        <v>6.4999999999999929</v>
      </c>
      <c r="N1689" s="13">
        <f>(Table2[[#This Row],[Score Improvement]]/Table2[[#This Row],[Pre-Training Score]])</f>
        <v>0.1022012578616351</v>
      </c>
    </row>
    <row r="1690" spans="1:14" x14ac:dyDescent="0.25">
      <c r="A1690" t="s">
        <v>12942</v>
      </c>
      <c r="B1690" t="s">
        <v>12941</v>
      </c>
      <c r="C1690" t="s">
        <v>12893</v>
      </c>
      <c r="D1690" s="1">
        <v>45786</v>
      </c>
      <c r="E1690">
        <v>2</v>
      </c>
      <c r="F1690" t="s">
        <v>4303</v>
      </c>
      <c r="G1690" t="s">
        <v>30</v>
      </c>
      <c r="H1690" t="s">
        <v>61</v>
      </c>
      <c r="I1690">
        <v>2000</v>
      </c>
      <c r="J1690" t="s">
        <v>12894</v>
      </c>
      <c r="K1690">
        <v>41</v>
      </c>
      <c r="L1690">
        <v>58.7</v>
      </c>
      <c r="M1690" s="9">
        <f>Table2[[#This Row],[Post-Training Score]]-Table2[[#This Row],[Pre-Training Score]]</f>
        <v>17.700000000000003</v>
      </c>
      <c r="N1690" s="13">
        <f>(Table2[[#This Row],[Score Improvement]]/Table2[[#This Row],[Pre-Training Score]])</f>
        <v>0.43170731707317078</v>
      </c>
    </row>
    <row r="1691" spans="1:14" x14ac:dyDescent="0.25">
      <c r="A1691" t="s">
        <v>12942</v>
      </c>
      <c r="B1691" t="s">
        <v>12941</v>
      </c>
      <c r="C1691" t="s">
        <v>12893</v>
      </c>
      <c r="D1691" s="1">
        <v>45786</v>
      </c>
      <c r="E1691">
        <v>2</v>
      </c>
      <c r="F1691" t="s">
        <v>10374</v>
      </c>
      <c r="G1691" t="s">
        <v>86</v>
      </c>
      <c r="H1691" t="s">
        <v>32</v>
      </c>
      <c r="I1691">
        <v>2000</v>
      </c>
      <c r="J1691" t="s">
        <v>12894</v>
      </c>
      <c r="K1691">
        <v>66.7</v>
      </c>
      <c r="L1691">
        <v>86.1</v>
      </c>
      <c r="M1691" s="9">
        <f>Table2[[#This Row],[Post-Training Score]]-Table2[[#This Row],[Pre-Training Score]]</f>
        <v>19.399999999999991</v>
      </c>
      <c r="N1691" s="13">
        <f>(Table2[[#This Row],[Score Improvement]]/Table2[[#This Row],[Pre-Training Score]])</f>
        <v>0.29085457271364301</v>
      </c>
    </row>
    <row r="1692" spans="1:14" x14ac:dyDescent="0.25">
      <c r="A1692" t="s">
        <v>12942</v>
      </c>
      <c r="B1692" t="s">
        <v>12941</v>
      </c>
      <c r="C1692" t="s">
        <v>12893</v>
      </c>
      <c r="D1692" s="1">
        <v>45786</v>
      </c>
      <c r="E1692">
        <v>2</v>
      </c>
      <c r="F1692" t="s">
        <v>1488</v>
      </c>
      <c r="G1692" t="s">
        <v>43</v>
      </c>
      <c r="H1692" t="s">
        <v>61</v>
      </c>
      <c r="I1692">
        <v>2000</v>
      </c>
      <c r="J1692" t="s">
        <v>12894</v>
      </c>
      <c r="K1692">
        <v>62.4</v>
      </c>
      <c r="L1692">
        <v>73</v>
      </c>
      <c r="M1692" s="9">
        <f>Table2[[#This Row],[Post-Training Score]]-Table2[[#This Row],[Pre-Training Score]]</f>
        <v>10.600000000000001</v>
      </c>
      <c r="N1692" s="13">
        <f>(Table2[[#This Row],[Score Improvement]]/Table2[[#This Row],[Pre-Training Score]])</f>
        <v>0.16987179487179491</v>
      </c>
    </row>
    <row r="1693" spans="1:14" x14ac:dyDescent="0.25">
      <c r="A1693" t="s">
        <v>12942</v>
      </c>
      <c r="B1693" t="s">
        <v>12941</v>
      </c>
      <c r="C1693" t="s">
        <v>12893</v>
      </c>
      <c r="D1693" s="1">
        <v>45786</v>
      </c>
      <c r="E1693">
        <v>2</v>
      </c>
      <c r="F1693" t="s">
        <v>5483</v>
      </c>
      <c r="G1693" t="s">
        <v>136</v>
      </c>
      <c r="H1693" t="s">
        <v>32</v>
      </c>
      <c r="I1693">
        <v>2000</v>
      </c>
      <c r="J1693" t="s">
        <v>12894</v>
      </c>
      <c r="K1693">
        <v>41.4</v>
      </c>
      <c r="L1693">
        <v>70.2</v>
      </c>
      <c r="M1693" s="9">
        <f>Table2[[#This Row],[Post-Training Score]]-Table2[[#This Row],[Pre-Training Score]]</f>
        <v>28.800000000000004</v>
      </c>
      <c r="N1693" s="13">
        <f>(Table2[[#This Row],[Score Improvement]]/Table2[[#This Row],[Pre-Training Score]])</f>
        <v>0.69565217391304357</v>
      </c>
    </row>
    <row r="1694" spans="1:14" x14ac:dyDescent="0.25">
      <c r="A1694" t="s">
        <v>12942</v>
      </c>
      <c r="B1694" t="s">
        <v>12941</v>
      </c>
      <c r="C1694" t="s">
        <v>12893</v>
      </c>
      <c r="D1694" s="1">
        <v>45786</v>
      </c>
      <c r="E1694">
        <v>2</v>
      </c>
      <c r="F1694" t="s">
        <v>3791</v>
      </c>
      <c r="G1694" t="s">
        <v>86</v>
      </c>
      <c r="H1694" t="s">
        <v>21</v>
      </c>
      <c r="I1694">
        <v>2000</v>
      </c>
      <c r="J1694" t="s">
        <v>12894</v>
      </c>
      <c r="K1694">
        <v>70</v>
      </c>
      <c r="L1694">
        <v>91.2</v>
      </c>
      <c r="M1694" s="9">
        <f>Table2[[#This Row],[Post-Training Score]]-Table2[[#This Row],[Pre-Training Score]]</f>
        <v>21.200000000000003</v>
      </c>
      <c r="N1694" s="13">
        <f>(Table2[[#This Row],[Score Improvement]]/Table2[[#This Row],[Pre-Training Score]])</f>
        <v>0.30285714285714288</v>
      </c>
    </row>
    <row r="1695" spans="1:14" x14ac:dyDescent="0.25">
      <c r="A1695" t="s">
        <v>12942</v>
      </c>
      <c r="B1695" t="s">
        <v>12941</v>
      </c>
      <c r="C1695" t="s">
        <v>12893</v>
      </c>
      <c r="D1695" s="1">
        <v>45786</v>
      </c>
      <c r="E1695">
        <v>2</v>
      </c>
      <c r="F1695" t="s">
        <v>4023</v>
      </c>
      <c r="G1695" t="s">
        <v>69</v>
      </c>
      <c r="H1695" t="s">
        <v>45</v>
      </c>
      <c r="I1695">
        <v>2000</v>
      </c>
      <c r="J1695" t="s">
        <v>12894</v>
      </c>
      <c r="K1695">
        <v>71.7</v>
      </c>
      <c r="L1695">
        <v>89.5</v>
      </c>
      <c r="M1695" s="9">
        <f>Table2[[#This Row],[Post-Training Score]]-Table2[[#This Row],[Pre-Training Score]]</f>
        <v>17.799999999999997</v>
      </c>
      <c r="N1695" s="13">
        <f>(Table2[[#This Row],[Score Improvement]]/Table2[[#This Row],[Pre-Training Score]])</f>
        <v>0.24825662482566244</v>
      </c>
    </row>
    <row r="1696" spans="1:14" x14ac:dyDescent="0.25">
      <c r="A1696" t="s">
        <v>12942</v>
      </c>
      <c r="B1696" t="s">
        <v>12941</v>
      </c>
      <c r="C1696" t="s">
        <v>12893</v>
      </c>
      <c r="D1696" s="1">
        <v>45786</v>
      </c>
      <c r="E1696">
        <v>2</v>
      </c>
      <c r="F1696" t="s">
        <v>6600</v>
      </c>
      <c r="G1696" t="s">
        <v>86</v>
      </c>
      <c r="H1696" t="s">
        <v>21</v>
      </c>
      <c r="I1696">
        <v>2000</v>
      </c>
      <c r="J1696" t="s">
        <v>12894</v>
      </c>
      <c r="K1696">
        <v>61.3</v>
      </c>
      <c r="L1696">
        <v>93.2</v>
      </c>
      <c r="M1696" s="9">
        <f>Table2[[#This Row],[Post-Training Score]]-Table2[[#This Row],[Pre-Training Score]]</f>
        <v>31.900000000000006</v>
      </c>
      <c r="N1696" s="13">
        <f>(Table2[[#This Row],[Score Improvement]]/Table2[[#This Row],[Pre-Training Score]])</f>
        <v>0.52039151712887455</v>
      </c>
    </row>
    <row r="1697" spans="1:14" x14ac:dyDescent="0.25">
      <c r="A1697" t="s">
        <v>12942</v>
      </c>
      <c r="B1697" t="s">
        <v>12941</v>
      </c>
      <c r="C1697" t="s">
        <v>12893</v>
      </c>
      <c r="D1697" s="1">
        <v>45786</v>
      </c>
      <c r="E1697">
        <v>2</v>
      </c>
      <c r="F1697" t="s">
        <v>10742</v>
      </c>
      <c r="G1697" t="s">
        <v>69</v>
      </c>
      <c r="H1697" t="s">
        <v>61</v>
      </c>
      <c r="I1697">
        <v>2000</v>
      </c>
      <c r="J1697" t="s">
        <v>12894</v>
      </c>
      <c r="K1697">
        <v>44.8</v>
      </c>
      <c r="L1697">
        <v>78.2</v>
      </c>
      <c r="M1697" s="9">
        <f>Table2[[#This Row],[Post-Training Score]]-Table2[[#This Row],[Pre-Training Score]]</f>
        <v>33.400000000000006</v>
      </c>
      <c r="N1697" s="13">
        <f>(Table2[[#This Row],[Score Improvement]]/Table2[[#This Row],[Pre-Training Score]])</f>
        <v>0.74553571428571441</v>
      </c>
    </row>
    <row r="1698" spans="1:14" x14ac:dyDescent="0.25">
      <c r="A1698" t="s">
        <v>12942</v>
      </c>
      <c r="B1698" t="s">
        <v>12941</v>
      </c>
      <c r="C1698" t="s">
        <v>12893</v>
      </c>
      <c r="D1698" s="1">
        <v>45786</v>
      </c>
      <c r="E1698">
        <v>2</v>
      </c>
      <c r="F1698" t="s">
        <v>1764</v>
      </c>
      <c r="G1698" t="s">
        <v>73</v>
      </c>
      <c r="H1698" t="s">
        <v>45</v>
      </c>
      <c r="I1698">
        <v>2000</v>
      </c>
      <c r="J1698" t="s">
        <v>12894</v>
      </c>
      <c r="K1698">
        <v>60.5</v>
      </c>
      <c r="L1698">
        <v>94</v>
      </c>
      <c r="M1698" s="9">
        <f>Table2[[#This Row],[Post-Training Score]]-Table2[[#This Row],[Pre-Training Score]]</f>
        <v>33.5</v>
      </c>
      <c r="N1698" s="13">
        <f>(Table2[[#This Row],[Score Improvement]]/Table2[[#This Row],[Pre-Training Score]])</f>
        <v>0.55371900826446285</v>
      </c>
    </row>
    <row r="1699" spans="1:14" x14ac:dyDescent="0.25">
      <c r="A1699" t="s">
        <v>12942</v>
      </c>
      <c r="B1699" t="s">
        <v>12941</v>
      </c>
      <c r="C1699" t="s">
        <v>12893</v>
      </c>
      <c r="D1699" s="1">
        <v>45786</v>
      </c>
      <c r="E1699">
        <v>2</v>
      </c>
      <c r="F1699" t="s">
        <v>5407</v>
      </c>
      <c r="G1699" t="s">
        <v>19</v>
      </c>
      <c r="H1699" t="s">
        <v>145</v>
      </c>
      <c r="I1699">
        <v>2000</v>
      </c>
      <c r="J1699" t="s">
        <v>12894</v>
      </c>
      <c r="K1699">
        <v>63.8</v>
      </c>
      <c r="L1699">
        <v>90.6</v>
      </c>
      <c r="M1699" s="9">
        <f>Table2[[#This Row],[Post-Training Score]]-Table2[[#This Row],[Pre-Training Score]]</f>
        <v>26.799999999999997</v>
      </c>
      <c r="N1699" s="13">
        <f>(Table2[[#This Row],[Score Improvement]]/Table2[[#This Row],[Pre-Training Score]])</f>
        <v>0.42006269592476486</v>
      </c>
    </row>
    <row r="1700" spans="1:14" x14ac:dyDescent="0.25">
      <c r="A1700" t="s">
        <v>12942</v>
      </c>
      <c r="B1700" t="s">
        <v>12941</v>
      </c>
      <c r="C1700" t="s">
        <v>12893</v>
      </c>
      <c r="D1700" s="1">
        <v>45786</v>
      </c>
      <c r="E1700">
        <v>2</v>
      </c>
      <c r="F1700" t="s">
        <v>8182</v>
      </c>
      <c r="G1700" t="s">
        <v>100</v>
      </c>
      <c r="H1700" t="s">
        <v>45</v>
      </c>
      <c r="I1700">
        <v>2000</v>
      </c>
      <c r="J1700" t="s">
        <v>12894</v>
      </c>
      <c r="K1700">
        <v>58.5</v>
      </c>
      <c r="L1700">
        <v>68.599999999999994</v>
      </c>
      <c r="M1700" s="9">
        <f>Table2[[#This Row],[Post-Training Score]]-Table2[[#This Row],[Pre-Training Score]]</f>
        <v>10.099999999999994</v>
      </c>
      <c r="N1700" s="13">
        <f>(Table2[[#This Row],[Score Improvement]]/Table2[[#This Row],[Pre-Training Score]])</f>
        <v>0.17264957264957256</v>
      </c>
    </row>
    <row r="1701" spans="1:14" x14ac:dyDescent="0.25">
      <c r="A1701" t="s">
        <v>12942</v>
      </c>
      <c r="B1701" t="s">
        <v>12941</v>
      </c>
      <c r="C1701" t="s">
        <v>12893</v>
      </c>
      <c r="D1701" s="1">
        <v>45786</v>
      </c>
      <c r="E1701">
        <v>2</v>
      </c>
      <c r="F1701" t="s">
        <v>1149</v>
      </c>
      <c r="G1701" t="s">
        <v>121</v>
      </c>
      <c r="H1701" t="s">
        <v>61</v>
      </c>
      <c r="I1701">
        <v>2000</v>
      </c>
      <c r="J1701" t="s">
        <v>12894</v>
      </c>
      <c r="K1701">
        <v>60.2</v>
      </c>
      <c r="L1701">
        <v>89.5</v>
      </c>
      <c r="M1701" s="9">
        <f>Table2[[#This Row],[Post-Training Score]]-Table2[[#This Row],[Pre-Training Score]]</f>
        <v>29.299999999999997</v>
      </c>
      <c r="N1701" s="13">
        <f>(Table2[[#This Row],[Score Improvement]]/Table2[[#This Row],[Pre-Training Score]])</f>
        <v>0.48671096345514941</v>
      </c>
    </row>
    <row r="1702" spans="1:14" x14ac:dyDescent="0.25">
      <c r="A1702" t="s">
        <v>12942</v>
      </c>
      <c r="B1702" t="s">
        <v>12941</v>
      </c>
      <c r="C1702" t="s">
        <v>12893</v>
      </c>
      <c r="D1702" s="1">
        <v>45786</v>
      </c>
      <c r="E1702">
        <v>2</v>
      </c>
      <c r="F1702" t="s">
        <v>6786</v>
      </c>
      <c r="G1702" t="s">
        <v>100</v>
      </c>
      <c r="H1702" t="s">
        <v>32</v>
      </c>
      <c r="I1702">
        <v>2000</v>
      </c>
      <c r="J1702" t="s">
        <v>12894</v>
      </c>
      <c r="K1702">
        <v>40.200000000000003</v>
      </c>
      <c r="L1702">
        <v>65</v>
      </c>
      <c r="M1702" s="9">
        <f>Table2[[#This Row],[Post-Training Score]]-Table2[[#This Row],[Pre-Training Score]]</f>
        <v>24.799999999999997</v>
      </c>
      <c r="N1702" s="13">
        <f>(Table2[[#This Row],[Score Improvement]]/Table2[[#This Row],[Pre-Training Score]])</f>
        <v>0.616915422885572</v>
      </c>
    </row>
    <row r="1703" spans="1:14" x14ac:dyDescent="0.25">
      <c r="A1703" t="s">
        <v>12942</v>
      </c>
      <c r="B1703" t="s">
        <v>12941</v>
      </c>
      <c r="C1703" t="s">
        <v>12893</v>
      </c>
      <c r="D1703" s="1">
        <v>45786</v>
      </c>
      <c r="E1703">
        <v>2</v>
      </c>
      <c r="F1703" t="s">
        <v>4545</v>
      </c>
      <c r="G1703" t="s">
        <v>39</v>
      </c>
      <c r="H1703" t="s">
        <v>45</v>
      </c>
      <c r="I1703">
        <v>2000</v>
      </c>
      <c r="J1703" t="s">
        <v>12894</v>
      </c>
      <c r="K1703">
        <v>43.9</v>
      </c>
      <c r="L1703">
        <v>58.8</v>
      </c>
      <c r="M1703" s="9">
        <f>Table2[[#This Row],[Post-Training Score]]-Table2[[#This Row],[Pre-Training Score]]</f>
        <v>14.899999999999999</v>
      </c>
      <c r="N1703" s="13">
        <f>(Table2[[#This Row],[Score Improvement]]/Table2[[#This Row],[Pre-Training Score]])</f>
        <v>0.33940774487471526</v>
      </c>
    </row>
    <row r="1704" spans="1:14" x14ac:dyDescent="0.25">
      <c r="A1704" t="s">
        <v>12942</v>
      </c>
      <c r="B1704" t="s">
        <v>12941</v>
      </c>
      <c r="C1704" t="s">
        <v>12893</v>
      </c>
      <c r="D1704" s="1">
        <v>45786</v>
      </c>
      <c r="E1704">
        <v>2</v>
      </c>
      <c r="F1704" t="s">
        <v>9594</v>
      </c>
      <c r="G1704" t="s">
        <v>73</v>
      </c>
      <c r="H1704" t="s">
        <v>145</v>
      </c>
      <c r="I1704">
        <v>2000</v>
      </c>
      <c r="J1704" t="s">
        <v>12894</v>
      </c>
      <c r="K1704">
        <v>41.5</v>
      </c>
      <c r="L1704">
        <v>54.6</v>
      </c>
      <c r="M1704" s="9">
        <f>Table2[[#This Row],[Post-Training Score]]-Table2[[#This Row],[Pre-Training Score]]</f>
        <v>13.100000000000001</v>
      </c>
      <c r="N1704" s="13">
        <f>(Table2[[#This Row],[Score Improvement]]/Table2[[#This Row],[Pre-Training Score]])</f>
        <v>0.31566265060240967</v>
      </c>
    </row>
    <row r="1705" spans="1:14" x14ac:dyDescent="0.25">
      <c r="A1705" t="s">
        <v>12942</v>
      </c>
      <c r="B1705" t="s">
        <v>12941</v>
      </c>
      <c r="C1705" t="s">
        <v>12893</v>
      </c>
      <c r="D1705" s="1">
        <v>45786</v>
      </c>
      <c r="E1705">
        <v>2</v>
      </c>
      <c r="F1705" t="s">
        <v>6010</v>
      </c>
      <c r="G1705" t="s">
        <v>121</v>
      </c>
      <c r="H1705" t="s">
        <v>32</v>
      </c>
      <c r="I1705">
        <v>2000</v>
      </c>
      <c r="J1705" t="s">
        <v>12894</v>
      </c>
      <c r="K1705">
        <v>43.6</v>
      </c>
      <c r="L1705">
        <v>54.6</v>
      </c>
      <c r="M1705" s="9">
        <f>Table2[[#This Row],[Post-Training Score]]-Table2[[#This Row],[Pre-Training Score]]</f>
        <v>11</v>
      </c>
      <c r="N1705" s="13">
        <f>(Table2[[#This Row],[Score Improvement]]/Table2[[#This Row],[Pre-Training Score]])</f>
        <v>0.25229357798165136</v>
      </c>
    </row>
    <row r="1706" spans="1:14" x14ac:dyDescent="0.25">
      <c r="A1706" t="s">
        <v>12942</v>
      </c>
      <c r="B1706" t="s">
        <v>12941</v>
      </c>
      <c r="C1706" t="s">
        <v>12893</v>
      </c>
      <c r="D1706" s="1">
        <v>45786</v>
      </c>
      <c r="E1706">
        <v>2</v>
      </c>
      <c r="F1706" t="s">
        <v>7532</v>
      </c>
      <c r="G1706" t="s">
        <v>86</v>
      </c>
      <c r="H1706" t="s">
        <v>32</v>
      </c>
      <c r="I1706">
        <v>2000</v>
      </c>
      <c r="J1706" t="s">
        <v>12894</v>
      </c>
      <c r="K1706">
        <v>63.3</v>
      </c>
      <c r="L1706">
        <v>68.900000000000006</v>
      </c>
      <c r="M1706" s="9">
        <f>Table2[[#This Row],[Post-Training Score]]-Table2[[#This Row],[Pre-Training Score]]</f>
        <v>5.6000000000000085</v>
      </c>
      <c r="N1706" s="13">
        <f>(Table2[[#This Row],[Score Improvement]]/Table2[[#This Row],[Pre-Training Score]])</f>
        <v>8.8467614533965386E-2</v>
      </c>
    </row>
    <row r="1707" spans="1:14" x14ac:dyDescent="0.25">
      <c r="A1707" t="s">
        <v>12942</v>
      </c>
      <c r="B1707" t="s">
        <v>12941</v>
      </c>
      <c r="C1707" t="s">
        <v>12893</v>
      </c>
      <c r="D1707" s="1">
        <v>45786</v>
      </c>
      <c r="E1707">
        <v>2</v>
      </c>
      <c r="F1707" t="s">
        <v>8020</v>
      </c>
      <c r="G1707" t="s">
        <v>86</v>
      </c>
      <c r="H1707" t="s">
        <v>45</v>
      </c>
      <c r="I1707">
        <v>2000</v>
      </c>
      <c r="J1707" t="s">
        <v>12894</v>
      </c>
      <c r="K1707">
        <v>57.8</v>
      </c>
      <c r="L1707">
        <v>89.1</v>
      </c>
      <c r="M1707" s="9">
        <f>Table2[[#This Row],[Post-Training Score]]-Table2[[#This Row],[Pre-Training Score]]</f>
        <v>31.299999999999997</v>
      </c>
      <c r="N1707" s="13">
        <f>(Table2[[#This Row],[Score Improvement]]/Table2[[#This Row],[Pre-Training Score]])</f>
        <v>0.54152249134948094</v>
      </c>
    </row>
    <row r="1708" spans="1:14" x14ac:dyDescent="0.25">
      <c r="A1708" t="s">
        <v>12942</v>
      </c>
      <c r="B1708" t="s">
        <v>12941</v>
      </c>
      <c r="C1708" t="s">
        <v>12893</v>
      </c>
      <c r="D1708" s="1">
        <v>45786</v>
      </c>
      <c r="E1708">
        <v>2</v>
      </c>
      <c r="F1708" t="s">
        <v>9592</v>
      </c>
      <c r="G1708" t="s">
        <v>19</v>
      </c>
      <c r="H1708" t="s">
        <v>232</v>
      </c>
      <c r="I1708">
        <v>2000</v>
      </c>
      <c r="J1708" t="s">
        <v>12894</v>
      </c>
      <c r="K1708">
        <v>42.1</v>
      </c>
      <c r="L1708">
        <v>52.7</v>
      </c>
      <c r="M1708" s="9">
        <f>Table2[[#This Row],[Post-Training Score]]-Table2[[#This Row],[Pre-Training Score]]</f>
        <v>10.600000000000001</v>
      </c>
      <c r="N1708" s="13">
        <f>(Table2[[#This Row],[Score Improvement]]/Table2[[#This Row],[Pre-Training Score]])</f>
        <v>0.25178147268408552</v>
      </c>
    </row>
    <row r="1709" spans="1:14" x14ac:dyDescent="0.25">
      <c r="A1709" t="s">
        <v>12942</v>
      </c>
      <c r="B1709" t="s">
        <v>12941</v>
      </c>
      <c r="C1709" t="s">
        <v>12893</v>
      </c>
      <c r="D1709" s="1">
        <v>45786</v>
      </c>
      <c r="E1709">
        <v>2</v>
      </c>
      <c r="F1709" t="s">
        <v>8557</v>
      </c>
      <c r="G1709" t="s">
        <v>69</v>
      </c>
      <c r="H1709" t="s">
        <v>32</v>
      </c>
      <c r="I1709">
        <v>2000</v>
      </c>
      <c r="J1709" t="s">
        <v>12895</v>
      </c>
      <c r="M1709" s="9">
        <f>Table2[[#This Row],[Post-Training Score]]-Table2[[#This Row],[Pre-Training Score]]</f>
        <v>0</v>
      </c>
      <c r="N1709" s="13" t="e">
        <f>(Table2[[#This Row],[Score Improvement]]/Table2[[#This Row],[Pre-Training Score]])</f>
        <v>#DIV/0!</v>
      </c>
    </row>
    <row r="1710" spans="1:14" x14ac:dyDescent="0.25">
      <c r="A1710" t="s">
        <v>12942</v>
      </c>
      <c r="B1710" t="s">
        <v>12941</v>
      </c>
      <c r="C1710" t="s">
        <v>12893</v>
      </c>
      <c r="D1710" s="1">
        <v>45786</v>
      </c>
      <c r="E1710">
        <v>2</v>
      </c>
      <c r="F1710" t="s">
        <v>9349</v>
      </c>
      <c r="G1710" t="s">
        <v>136</v>
      </c>
      <c r="H1710" t="s">
        <v>61</v>
      </c>
      <c r="I1710">
        <v>2000</v>
      </c>
      <c r="J1710" t="s">
        <v>12894</v>
      </c>
      <c r="K1710">
        <v>52.8</v>
      </c>
      <c r="L1710">
        <v>77.400000000000006</v>
      </c>
      <c r="M1710" s="9">
        <f>Table2[[#This Row],[Post-Training Score]]-Table2[[#This Row],[Pre-Training Score]]</f>
        <v>24.600000000000009</v>
      </c>
      <c r="N1710" s="13">
        <f>(Table2[[#This Row],[Score Improvement]]/Table2[[#This Row],[Pre-Training Score]])</f>
        <v>0.46590909090909111</v>
      </c>
    </row>
    <row r="1711" spans="1:14" x14ac:dyDescent="0.25">
      <c r="A1711" t="s">
        <v>12942</v>
      </c>
      <c r="B1711" t="s">
        <v>12941</v>
      </c>
      <c r="C1711" t="s">
        <v>12893</v>
      </c>
      <c r="D1711" s="1">
        <v>45786</v>
      </c>
      <c r="E1711">
        <v>2</v>
      </c>
      <c r="F1711" t="s">
        <v>5619</v>
      </c>
      <c r="G1711" t="s">
        <v>39</v>
      </c>
      <c r="H1711" t="s">
        <v>61</v>
      </c>
      <c r="I1711">
        <v>2000</v>
      </c>
      <c r="J1711" t="s">
        <v>12894</v>
      </c>
      <c r="K1711">
        <v>59</v>
      </c>
      <c r="L1711">
        <v>92.3</v>
      </c>
      <c r="M1711" s="9">
        <f>Table2[[#This Row],[Post-Training Score]]-Table2[[#This Row],[Pre-Training Score]]</f>
        <v>33.299999999999997</v>
      </c>
      <c r="N1711" s="13">
        <f>(Table2[[#This Row],[Score Improvement]]/Table2[[#This Row],[Pre-Training Score]])</f>
        <v>0.56440677966101693</v>
      </c>
    </row>
    <row r="1712" spans="1:14" x14ac:dyDescent="0.25">
      <c r="A1712" t="s">
        <v>12942</v>
      </c>
      <c r="B1712" t="s">
        <v>12941</v>
      </c>
      <c r="C1712" t="s">
        <v>12893</v>
      </c>
      <c r="D1712" s="1">
        <v>45786</v>
      </c>
      <c r="E1712">
        <v>2</v>
      </c>
      <c r="F1712" t="s">
        <v>6739</v>
      </c>
      <c r="G1712" t="s">
        <v>136</v>
      </c>
      <c r="H1712" t="s">
        <v>137</v>
      </c>
      <c r="I1712">
        <v>2000</v>
      </c>
      <c r="J1712" t="s">
        <v>12894</v>
      </c>
      <c r="K1712">
        <v>71.8</v>
      </c>
      <c r="L1712">
        <v>78.5</v>
      </c>
      <c r="M1712" s="9">
        <f>Table2[[#This Row],[Post-Training Score]]-Table2[[#This Row],[Pre-Training Score]]</f>
        <v>6.7000000000000028</v>
      </c>
      <c r="N1712" s="13">
        <f>(Table2[[#This Row],[Score Improvement]]/Table2[[#This Row],[Pre-Training Score]])</f>
        <v>9.331476323119782E-2</v>
      </c>
    </row>
    <row r="1713" spans="1:14" x14ac:dyDescent="0.25">
      <c r="A1713" t="s">
        <v>12942</v>
      </c>
      <c r="B1713" t="s">
        <v>12941</v>
      </c>
      <c r="C1713" t="s">
        <v>12893</v>
      </c>
      <c r="D1713" s="1">
        <v>45786</v>
      </c>
      <c r="E1713">
        <v>2</v>
      </c>
      <c r="F1713" t="s">
        <v>582</v>
      </c>
      <c r="G1713" t="s">
        <v>69</v>
      </c>
      <c r="H1713" t="s">
        <v>32</v>
      </c>
      <c r="I1713">
        <v>2000</v>
      </c>
      <c r="J1713" t="s">
        <v>12894</v>
      </c>
      <c r="K1713">
        <v>46.6</v>
      </c>
      <c r="L1713">
        <v>69.8</v>
      </c>
      <c r="M1713" s="9">
        <f>Table2[[#This Row],[Post-Training Score]]-Table2[[#This Row],[Pre-Training Score]]</f>
        <v>23.199999999999996</v>
      </c>
      <c r="N1713" s="13">
        <f>(Table2[[#This Row],[Score Improvement]]/Table2[[#This Row],[Pre-Training Score]])</f>
        <v>0.49785407725321879</v>
      </c>
    </row>
    <row r="1714" spans="1:14" x14ac:dyDescent="0.25">
      <c r="A1714" t="s">
        <v>12943</v>
      </c>
      <c r="B1714" t="s">
        <v>12944</v>
      </c>
      <c r="C1714" t="s">
        <v>12945</v>
      </c>
      <c r="D1714" s="1">
        <v>45426</v>
      </c>
      <c r="E1714">
        <v>1</v>
      </c>
      <c r="F1714" t="s">
        <v>7566</v>
      </c>
      <c r="G1714" t="s">
        <v>121</v>
      </c>
      <c r="H1714" t="s">
        <v>61</v>
      </c>
      <c r="I1714">
        <v>400</v>
      </c>
      <c r="J1714" t="s">
        <v>12894</v>
      </c>
      <c r="K1714">
        <v>67.3</v>
      </c>
      <c r="L1714">
        <v>92.7</v>
      </c>
      <c r="M1714" s="9">
        <f>Table2[[#This Row],[Post-Training Score]]-Table2[[#This Row],[Pre-Training Score]]</f>
        <v>25.400000000000006</v>
      </c>
      <c r="N1714" s="13">
        <f>(Table2[[#This Row],[Score Improvement]]/Table2[[#This Row],[Pre-Training Score]])</f>
        <v>0.3774145616641903</v>
      </c>
    </row>
    <row r="1715" spans="1:14" x14ac:dyDescent="0.25">
      <c r="A1715" t="s">
        <v>12943</v>
      </c>
      <c r="B1715" t="s">
        <v>12944</v>
      </c>
      <c r="C1715" t="s">
        <v>12945</v>
      </c>
      <c r="D1715" s="1">
        <v>45426</v>
      </c>
      <c r="E1715">
        <v>1</v>
      </c>
      <c r="F1715" t="s">
        <v>5955</v>
      </c>
      <c r="G1715" t="s">
        <v>79</v>
      </c>
      <c r="H1715" t="s">
        <v>32</v>
      </c>
      <c r="I1715">
        <v>400</v>
      </c>
      <c r="J1715" t="s">
        <v>12894</v>
      </c>
      <c r="K1715">
        <v>73.2</v>
      </c>
      <c r="L1715">
        <v>79.599999999999994</v>
      </c>
      <c r="M1715" s="9">
        <f>Table2[[#This Row],[Post-Training Score]]-Table2[[#This Row],[Pre-Training Score]]</f>
        <v>6.3999999999999915</v>
      </c>
      <c r="N1715" s="13">
        <f>(Table2[[#This Row],[Score Improvement]]/Table2[[#This Row],[Pre-Training Score]])</f>
        <v>8.7431693989070913E-2</v>
      </c>
    </row>
    <row r="1716" spans="1:14" x14ac:dyDescent="0.25">
      <c r="A1716" t="s">
        <v>12943</v>
      </c>
      <c r="B1716" t="s">
        <v>12944</v>
      </c>
      <c r="C1716" t="s">
        <v>12945</v>
      </c>
      <c r="D1716" s="1">
        <v>45426</v>
      </c>
      <c r="E1716">
        <v>1</v>
      </c>
      <c r="F1716" t="s">
        <v>4683</v>
      </c>
      <c r="G1716" t="s">
        <v>39</v>
      </c>
      <c r="H1716" t="s">
        <v>32</v>
      </c>
      <c r="I1716">
        <v>400</v>
      </c>
      <c r="J1716" t="s">
        <v>12894</v>
      </c>
      <c r="K1716">
        <v>74.400000000000006</v>
      </c>
      <c r="L1716">
        <v>100</v>
      </c>
      <c r="M1716" s="9">
        <f>Table2[[#This Row],[Post-Training Score]]-Table2[[#This Row],[Pre-Training Score]]</f>
        <v>25.599999999999994</v>
      </c>
      <c r="N1716" s="13">
        <f>(Table2[[#This Row],[Score Improvement]]/Table2[[#This Row],[Pre-Training Score]])</f>
        <v>0.34408602150537626</v>
      </c>
    </row>
    <row r="1717" spans="1:14" x14ac:dyDescent="0.25">
      <c r="A1717" t="s">
        <v>12943</v>
      </c>
      <c r="B1717" t="s">
        <v>12944</v>
      </c>
      <c r="C1717" t="s">
        <v>12945</v>
      </c>
      <c r="D1717" s="1">
        <v>45426</v>
      </c>
      <c r="E1717">
        <v>1</v>
      </c>
      <c r="F1717" t="s">
        <v>4579</v>
      </c>
      <c r="G1717" t="s">
        <v>30</v>
      </c>
      <c r="H1717" t="s">
        <v>61</v>
      </c>
      <c r="I1717">
        <v>400</v>
      </c>
      <c r="J1717" t="s">
        <v>12894</v>
      </c>
      <c r="K1717">
        <v>47.4</v>
      </c>
      <c r="L1717">
        <v>73.599999999999994</v>
      </c>
      <c r="M1717" s="9">
        <f>Table2[[#This Row],[Post-Training Score]]-Table2[[#This Row],[Pre-Training Score]]</f>
        <v>26.199999999999996</v>
      </c>
      <c r="N1717" s="13">
        <f>(Table2[[#This Row],[Score Improvement]]/Table2[[#This Row],[Pre-Training Score]])</f>
        <v>0.55274261603375519</v>
      </c>
    </row>
    <row r="1718" spans="1:14" x14ac:dyDescent="0.25">
      <c r="A1718" t="s">
        <v>12943</v>
      </c>
      <c r="B1718" t="s">
        <v>12944</v>
      </c>
      <c r="C1718" t="s">
        <v>12945</v>
      </c>
      <c r="D1718" s="1">
        <v>45426</v>
      </c>
      <c r="E1718">
        <v>1</v>
      </c>
      <c r="F1718" t="s">
        <v>5822</v>
      </c>
      <c r="G1718" t="s">
        <v>39</v>
      </c>
      <c r="H1718" t="s">
        <v>61</v>
      </c>
      <c r="I1718">
        <v>400</v>
      </c>
      <c r="J1718" t="s">
        <v>12894</v>
      </c>
      <c r="K1718">
        <v>54.8</v>
      </c>
      <c r="L1718">
        <v>69.2</v>
      </c>
      <c r="M1718" s="9">
        <f>Table2[[#This Row],[Post-Training Score]]-Table2[[#This Row],[Pre-Training Score]]</f>
        <v>14.400000000000006</v>
      </c>
      <c r="N1718" s="13">
        <f>(Table2[[#This Row],[Score Improvement]]/Table2[[#This Row],[Pre-Training Score]])</f>
        <v>0.26277372262773735</v>
      </c>
    </row>
    <row r="1719" spans="1:14" x14ac:dyDescent="0.25">
      <c r="A1719" t="s">
        <v>12943</v>
      </c>
      <c r="B1719" t="s">
        <v>12944</v>
      </c>
      <c r="C1719" t="s">
        <v>12945</v>
      </c>
      <c r="D1719" s="1">
        <v>45426</v>
      </c>
      <c r="E1719">
        <v>1</v>
      </c>
      <c r="F1719" t="s">
        <v>4047</v>
      </c>
      <c r="G1719" t="s">
        <v>86</v>
      </c>
      <c r="H1719" t="s">
        <v>45</v>
      </c>
      <c r="I1719">
        <v>400</v>
      </c>
      <c r="J1719" t="s">
        <v>12894</v>
      </c>
      <c r="K1719">
        <v>73.5</v>
      </c>
      <c r="L1719">
        <v>100</v>
      </c>
      <c r="M1719" s="9">
        <f>Table2[[#This Row],[Post-Training Score]]-Table2[[#This Row],[Pre-Training Score]]</f>
        <v>26.5</v>
      </c>
      <c r="N1719" s="13">
        <f>(Table2[[#This Row],[Score Improvement]]/Table2[[#This Row],[Pre-Training Score]])</f>
        <v>0.36054421768707484</v>
      </c>
    </row>
    <row r="1720" spans="1:14" x14ac:dyDescent="0.25">
      <c r="A1720" t="s">
        <v>12943</v>
      </c>
      <c r="B1720" t="s">
        <v>12944</v>
      </c>
      <c r="C1720" t="s">
        <v>12945</v>
      </c>
      <c r="D1720" s="1">
        <v>45426</v>
      </c>
      <c r="E1720">
        <v>1</v>
      </c>
      <c r="F1720" t="s">
        <v>4872</v>
      </c>
      <c r="G1720" t="s">
        <v>86</v>
      </c>
      <c r="H1720" t="s">
        <v>32</v>
      </c>
      <c r="I1720">
        <v>400</v>
      </c>
      <c r="J1720" t="s">
        <v>12894</v>
      </c>
      <c r="K1720">
        <v>73</v>
      </c>
      <c r="L1720">
        <v>100</v>
      </c>
      <c r="M1720" s="9">
        <f>Table2[[#This Row],[Post-Training Score]]-Table2[[#This Row],[Pre-Training Score]]</f>
        <v>27</v>
      </c>
      <c r="N1720" s="13">
        <f>(Table2[[#This Row],[Score Improvement]]/Table2[[#This Row],[Pre-Training Score]])</f>
        <v>0.36986301369863012</v>
      </c>
    </row>
    <row r="1721" spans="1:14" x14ac:dyDescent="0.25">
      <c r="A1721" t="s">
        <v>12943</v>
      </c>
      <c r="B1721" t="s">
        <v>12944</v>
      </c>
      <c r="C1721" t="s">
        <v>12945</v>
      </c>
      <c r="D1721" s="1">
        <v>45426</v>
      </c>
      <c r="E1721">
        <v>1</v>
      </c>
      <c r="F1721" t="s">
        <v>4104</v>
      </c>
      <c r="G1721" t="s">
        <v>69</v>
      </c>
      <c r="H1721" t="s">
        <v>61</v>
      </c>
      <c r="I1721">
        <v>400</v>
      </c>
      <c r="J1721" t="s">
        <v>12894</v>
      </c>
      <c r="K1721">
        <v>68</v>
      </c>
      <c r="L1721">
        <v>94.8</v>
      </c>
      <c r="M1721" s="9">
        <f>Table2[[#This Row],[Post-Training Score]]-Table2[[#This Row],[Pre-Training Score]]</f>
        <v>26.799999999999997</v>
      </c>
      <c r="N1721" s="13">
        <f>(Table2[[#This Row],[Score Improvement]]/Table2[[#This Row],[Pre-Training Score]])</f>
        <v>0.39411764705882346</v>
      </c>
    </row>
    <row r="1722" spans="1:14" x14ac:dyDescent="0.25">
      <c r="A1722" t="s">
        <v>12943</v>
      </c>
      <c r="B1722" t="s">
        <v>12944</v>
      </c>
      <c r="C1722" t="s">
        <v>12945</v>
      </c>
      <c r="D1722" s="1">
        <v>45426</v>
      </c>
      <c r="E1722">
        <v>1</v>
      </c>
      <c r="F1722" t="s">
        <v>2213</v>
      </c>
      <c r="G1722" t="s">
        <v>19</v>
      </c>
      <c r="H1722" t="s">
        <v>145</v>
      </c>
      <c r="I1722">
        <v>400</v>
      </c>
      <c r="J1722" t="s">
        <v>12894</v>
      </c>
      <c r="K1722">
        <v>59.5</v>
      </c>
      <c r="L1722">
        <v>91.5</v>
      </c>
      <c r="M1722" s="9">
        <f>Table2[[#This Row],[Post-Training Score]]-Table2[[#This Row],[Pre-Training Score]]</f>
        <v>32</v>
      </c>
      <c r="N1722" s="13">
        <f>(Table2[[#This Row],[Score Improvement]]/Table2[[#This Row],[Pre-Training Score]])</f>
        <v>0.53781512605042014</v>
      </c>
    </row>
    <row r="1723" spans="1:14" x14ac:dyDescent="0.25">
      <c r="A1723" t="s">
        <v>12943</v>
      </c>
      <c r="B1723" t="s">
        <v>12944</v>
      </c>
      <c r="C1723" t="s">
        <v>12945</v>
      </c>
      <c r="D1723" s="1">
        <v>45426</v>
      </c>
      <c r="E1723">
        <v>1</v>
      </c>
      <c r="F1723" t="s">
        <v>4081</v>
      </c>
      <c r="G1723" t="s">
        <v>39</v>
      </c>
      <c r="H1723" t="s">
        <v>32</v>
      </c>
      <c r="I1723">
        <v>400</v>
      </c>
      <c r="J1723" t="s">
        <v>12894</v>
      </c>
      <c r="K1723">
        <v>70.400000000000006</v>
      </c>
      <c r="L1723">
        <v>95.8</v>
      </c>
      <c r="M1723" s="9">
        <f>Table2[[#This Row],[Post-Training Score]]-Table2[[#This Row],[Pre-Training Score]]</f>
        <v>25.399999999999991</v>
      </c>
      <c r="N1723" s="13">
        <f>(Table2[[#This Row],[Score Improvement]]/Table2[[#This Row],[Pre-Training Score]])</f>
        <v>0.36079545454545442</v>
      </c>
    </row>
    <row r="1724" spans="1:14" x14ac:dyDescent="0.25">
      <c r="A1724" t="s">
        <v>12943</v>
      </c>
      <c r="B1724" t="s">
        <v>12944</v>
      </c>
      <c r="C1724" t="s">
        <v>12945</v>
      </c>
      <c r="D1724" s="1">
        <v>45426</v>
      </c>
      <c r="E1724">
        <v>1</v>
      </c>
      <c r="F1724" t="s">
        <v>6717</v>
      </c>
      <c r="G1724" t="s">
        <v>43</v>
      </c>
      <c r="H1724" t="s">
        <v>32</v>
      </c>
      <c r="I1724">
        <v>400</v>
      </c>
      <c r="J1724" t="s">
        <v>12894</v>
      </c>
      <c r="K1724">
        <v>73.400000000000006</v>
      </c>
      <c r="L1724">
        <v>90.8</v>
      </c>
      <c r="M1724" s="9">
        <f>Table2[[#This Row],[Post-Training Score]]-Table2[[#This Row],[Pre-Training Score]]</f>
        <v>17.399999999999991</v>
      </c>
      <c r="N1724" s="13">
        <f>(Table2[[#This Row],[Score Improvement]]/Table2[[#This Row],[Pre-Training Score]])</f>
        <v>0.23705722070844673</v>
      </c>
    </row>
    <row r="1725" spans="1:14" x14ac:dyDescent="0.25">
      <c r="A1725" t="s">
        <v>12943</v>
      </c>
      <c r="B1725" t="s">
        <v>12944</v>
      </c>
      <c r="C1725" t="s">
        <v>12945</v>
      </c>
      <c r="D1725" s="1">
        <v>45426</v>
      </c>
      <c r="E1725">
        <v>1</v>
      </c>
      <c r="F1725" t="s">
        <v>4618</v>
      </c>
      <c r="G1725" t="s">
        <v>121</v>
      </c>
      <c r="H1725" t="s">
        <v>21</v>
      </c>
      <c r="I1725">
        <v>400</v>
      </c>
      <c r="J1725" t="s">
        <v>12894</v>
      </c>
      <c r="K1725">
        <v>52.3</v>
      </c>
      <c r="L1725">
        <v>82.6</v>
      </c>
      <c r="M1725" s="9">
        <f>Table2[[#This Row],[Post-Training Score]]-Table2[[#This Row],[Pre-Training Score]]</f>
        <v>30.299999999999997</v>
      </c>
      <c r="N1725" s="13">
        <f>(Table2[[#This Row],[Score Improvement]]/Table2[[#This Row],[Pre-Training Score]])</f>
        <v>0.57934990439770551</v>
      </c>
    </row>
    <row r="1726" spans="1:14" x14ac:dyDescent="0.25">
      <c r="A1726" t="s">
        <v>12943</v>
      </c>
      <c r="B1726" t="s">
        <v>12944</v>
      </c>
      <c r="C1726" t="s">
        <v>12945</v>
      </c>
      <c r="D1726" s="1">
        <v>45426</v>
      </c>
      <c r="E1726">
        <v>1</v>
      </c>
      <c r="F1726" t="s">
        <v>281</v>
      </c>
      <c r="G1726" t="s">
        <v>39</v>
      </c>
      <c r="H1726" t="s">
        <v>61</v>
      </c>
      <c r="I1726">
        <v>400</v>
      </c>
      <c r="J1726" t="s">
        <v>12894</v>
      </c>
      <c r="K1726">
        <v>49.4</v>
      </c>
      <c r="L1726">
        <v>73.900000000000006</v>
      </c>
      <c r="M1726" s="9">
        <f>Table2[[#This Row],[Post-Training Score]]-Table2[[#This Row],[Pre-Training Score]]</f>
        <v>24.500000000000007</v>
      </c>
      <c r="N1726" s="13">
        <f>(Table2[[#This Row],[Score Improvement]]/Table2[[#This Row],[Pre-Training Score]])</f>
        <v>0.49595141700404877</v>
      </c>
    </row>
    <row r="1727" spans="1:14" x14ac:dyDescent="0.25">
      <c r="A1727" t="s">
        <v>12943</v>
      </c>
      <c r="B1727" t="s">
        <v>12944</v>
      </c>
      <c r="C1727" t="s">
        <v>12945</v>
      </c>
      <c r="D1727" s="1">
        <v>45426</v>
      </c>
      <c r="E1727">
        <v>1</v>
      </c>
      <c r="F1727" t="s">
        <v>3416</v>
      </c>
      <c r="G1727" t="s">
        <v>121</v>
      </c>
      <c r="H1727" t="s">
        <v>61</v>
      </c>
      <c r="I1727">
        <v>400</v>
      </c>
      <c r="J1727" t="s">
        <v>12894</v>
      </c>
      <c r="K1727">
        <v>67.5</v>
      </c>
      <c r="L1727">
        <v>72.599999999999994</v>
      </c>
      <c r="M1727" s="9">
        <f>Table2[[#This Row],[Post-Training Score]]-Table2[[#This Row],[Pre-Training Score]]</f>
        <v>5.0999999999999943</v>
      </c>
      <c r="N1727" s="13">
        <f>(Table2[[#This Row],[Score Improvement]]/Table2[[#This Row],[Pre-Training Score]])</f>
        <v>7.5555555555555473E-2</v>
      </c>
    </row>
    <row r="1728" spans="1:14" x14ac:dyDescent="0.25">
      <c r="A1728" t="s">
        <v>12943</v>
      </c>
      <c r="B1728" t="s">
        <v>12944</v>
      </c>
      <c r="C1728" t="s">
        <v>12945</v>
      </c>
      <c r="D1728" s="1">
        <v>45426</v>
      </c>
      <c r="E1728">
        <v>1</v>
      </c>
      <c r="F1728" t="s">
        <v>7275</v>
      </c>
      <c r="G1728" t="s">
        <v>100</v>
      </c>
      <c r="H1728" t="s">
        <v>21</v>
      </c>
      <c r="I1728">
        <v>400</v>
      </c>
      <c r="J1728" t="s">
        <v>12894</v>
      </c>
      <c r="K1728">
        <v>48.3</v>
      </c>
      <c r="L1728">
        <v>81</v>
      </c>
      <c r="M1728" s="9">
        <f>Table2[[#This Row],[Post-Training Score]]-Table2[[#This Row],[Pre-Training Score]]</f>
        <v>32.700000000000003</v>
      </c>
      <c r="N1728" s="13">
        <f>(Table2[[#This Row],[Score Improvement]]/Table2[[#This Row],[Pre-Training Score]])</f>
        <v>0.67701863354037273</v>
      </c>
    </row>
    <row r="1729" spans="1:14" x14ac:dyDescent="0.25">
      <c r="A1729" t="s">
        <v>12943</v>
      </c>
      <c r="B1729" t="s">
        <v>12944</v>
      </c>
      <c r="C1729" t="s">
        <v>12945</v>
      </c>
      <c r="D1729" s="1">
        <v>45426</v>
      </c>
      <c r="E1729">
        <v>1</v>
      </c>
      <c r="F1729" t="s">
        <v>10924</v>
      </c>
      <c r="G1729" t="s">
        <v>73</v>
      </c>
      <c r="H1729" t="s">
        <v>93</v>
      </c>
      <c r="I1729">
        <v>400</v>
      </c>
      <c r="J1729" t="s">
        <v>12894</v>
      </c>
      <c r="K1729">
        <v>61.6</v>
      </c>
      <c r="L1729">
        <v>70.5</v>
      </c>
      <c r="M1729" s="9">
        <f>Table2[[#This Row],[Post-Training Score]]-Table2[[#This Row],[Pre-Training Score]]</f>
        <v>8.8999999999999986</v>
      </c>
      <c r="N1729" s="13">
        <f>(Table2[[#This Row],[Score Improvement]]/Table2[[#This Row],[Pre-Training Score]])</f>
        <v>0.14448051948051946</v>
      </c>
    </row>
    <row r="1730" spans="1:14" x14ac:dyDescent="0.25">
      <c r="A1730" t="s">
        <v>12943</v>
      </c>
      <c r="B1730" t="s">
        <v>12944</v>
      </c>
      <c r="C1730" t="s">
        <v>12945</v>
      </c>
      <c r="D1730" s="1">
        <v>45426</v>
      </c>
      <c r="E1730">
        <v>1</v>
      </c>
      <c r="F1730" t="s">
        <v>4697</v>
      </c>
      <c r="G1730" t="s">
        <v>73</v>
      </c>
      <c r="H1730" t="s">
        <v>93</v>
      </c>
      <c r="I1730">
        <v>400</v>
      </c>
      <c r="J1730" t="s">
        <v>12894</v>
      </c>
      <c r="K1730">
        <v>44.7</v>
      </c>
      <c r="L1730">
        <v>65.2</v>
      </c>
      <c r="M1730" s="9">
        <f>Table2[[#This Row],[Post-Training Score]]-Table2[[#This Row],[Pre-Training Score]]</f>
        <v>20.5</v>
      </c>
      <c r="N1730" s="13">
        <f>(Table2[[#This Row],[Score Improvement]]/Table2[[#This Row],[Pre-Training Score]])</f>
        <v>0.45861297539149887</v>
      </c>
    </row>
    <row r="1731" spans="1:14" x14ac:dyDescent="0.25">
      <c r="A1731" t="s">
        <v>12943</v>
      </c>
      <c r="B1731" t="s">
        <v>12944</v>
      </c>
      <c r="C1731" t="s">
        <v>12945</v>
      </c>
      <c r="D1731" s="1">
        <v>45426</v>
      </c>
      <c r="E1731">
        <v>1</v>
      </c>
      <c r="F1731" t="s">
        <v>5591</v>
      </c>
      <c r="G1731" t="s">
        <v>86</v>
      </c>
      <c r="H1731" t="s">
        <v>137</v>
      </c>
      <c r="I1731">
        <v>400</v>
      </c>
      <c r="J1731" t="s">
        <v>12894</v>
      </c>
      <c r="K1731">
        <v>46.5</v>
      </c>
      <c r="L1731">
        <v>60.6</v>
      </c>
      <c r="M1731" s="9">
        <f>Table2[[#This Row],[Post-Training Score]]-Table2[[#This Row],[Pre-Training Score]]</f>
        <v>14.100000000000001</v>
      </c>
      <c r="N1731" s="13">
        <f>(Table2[[#This Row],[Score Improvement]]/Table2[[#This Row],[Pre-Training Score]])</f>
        <v>0.30322580645161296</v>
      </c>
    </row>
    <row r="1732" spans="1:14" x14ac:dyDescent="0.25">
      <c r="A1732" t="s">
        <v>12943</v>
      </c>
      <c r="B1732" t="s">
        <v>12944</v>
      </c>
      <c r="C1732" t="s">
        <v>12945</v>
      </c>
      <c r="D1732" s="1">
        <v>45426</v>
      </c>
      <c r="E1732">
        <v>1</v>
      </c>
      <c r="F1732" t="s">
        <v>554</v>
      </c>
      <c r="G1732" t="s">
        <v>19</v>
      </c>
      <c r="H1732" t="s">
        <v>232</v>
      </c>
      <c r="I1732">
        <v>400</v>
      </c>
      <c r="J1732" t="s">
        <v>12894</v>
      </c>
      <c r="K1732">
        <v>60.6</v>
      </c>
      <c r="L1732">
        <v>80.3</v>
      </c>
      <c r="M1732" s="9">
        <f>Table2[[#This Row],[Post-Training Score]]-Table2[[#This Row],[Pre-Training Score]]</f>
        <v>19.699999999999996</v>
      </c>
      <c r="N1732" s="13">
        <f>(Table2[[#This Row],[Score Improvement]]/Table2[[#This Row],[Pre-Training Score]])</f>
        <v>0.32508250825082502</v>
      </c>
    </row>
    <row r="1733" spans="1:14" x14ac:dyDescent="0.25">
      <c r="A1733" t="s">
        <v>12943</v>
      </c>
      <c r="B1733" t="s">
        <v>12944</v>
      </c>
      <c r="C1733" t="s">
        <v>12945</v>
      </c>
      <c r="D1733" s="1">
        <v>45426</v>
      </c>
      <c r="E1733">
        <v>1</v>
      </c>
      <c r="F1733" t="s">
        <v>5023</v>
      </c>
      <c r="G1733" t="s">
        <v>136</v>
      </c>
      <c r="H1733" t="s">
        <v>45</v>
      </c>
      <c r="I1733">
        <v>400</v>
      </c>
      <c r="J1733" t="s">
        <v>12894</v>
      </c>
      <c r="K1733">
        <v>71.3</v>
      </c>
      <c r="L1733">
        <v>76.400000000000006</v>
      </c>
      <c r="M1733" s="9">
        <f>Table2[[#This Row],[Post-Training Score]]-Table2[[#This Row],[Pre-Training Score]]</f>
        <v>5.1000000000000085</v>
      </c>
      <c r="N1733" s="13">
        <f>(Table2[[#This Row],[Score Improvement]]/Table2[[#This Row],[Pre-Training Score]])</f>
        <v>7.1528751753155803E-2</v>
      </c>
    </row>
    <row r="1734" spans="1:14" x14ac:dyDescent="0.25">
      <c r="A1734" t="s">
        <v>12943</v>
      </c>
      <c r="B1734" t="s">
        <v>12944</v>
      </c>
      <c r="C1734" t="s">
        <v>12945</v>
      </c>
      <c r="D1734" s="1">
        <v>45426</v>
      </c>
      <c r="E1734">
        <v>1</v>
      </c>
      <c r="F1734" t="s">
        <v>8662</v>
      </c>
      <c r="G1734" t="s">
        <v>39</v>
      </c>
      <c r="H1734" t="s">
        <v>137</v>
      </c>
      <c r="I1734">
        <v>400</v>
      </c>
      <c r="J1734" t="s">
        <v>12894</v>
      </c>
      <c r="K1734">
        <v>48.3</v>
      </c>
      <c r="L1734">
        <v>72.2</v>
      </c>
      <c r="M1734" s="9">
        <f>Table2[[#This Row],[Post-Training Score]]-Table2[[#This Row],[Pre-Training Score]]</f>
        <v>23.900000000000006</v>
      </c>
      <c r="N1734" s="13">
        <f>(Table2[[#This Row],[Score Improvement]]/Table2[[#This Row],[Pre-Training Score]])</f>
        <v>0.49482401656314712</v>
      </c>
    </row>
    <row r="1735" spans="1:14" x14ac:dyDescent="0.25">
      <c r="A1735" t="s">
        <v>12943</v>
      </c>
      <c r="B1735" t="s">
        <v>12944</v>
      </c>
      <c r="C1735" t="s">
        <v>12945</v>
      </c>
      <c r="D1735" s="1">
        <v>45426</v>
      </c>
      <c r="E1735">
        <v>1</v>
      </c>
      <c r="F1735" t="s">
        <v>1963</v>
      </c>
      <c r="G1735" t="s">
        <v>19</v>
      </c>
      <c r="H1735" t="s">
        <v>145</v>
      </c>
      <c r="I1735">
        <v>400</v>
      </c>
      <c r="J1735" t="s">
        <v>12894</v>
      </c>
      <c r="K1735">
        <v>74.400000000000006</v>
      </c>
      <c r="L1735">
        <v>96.6</v>
      </c>
      <c r="M1735" s="9">
        <f>Table2[[#This Row],[Post-Training Score]]-Table2[[#This Row],[Pre-Training Score]]</f>
        <v>22.199999999999989</v>
      </c>
      <c r="N1735" s="13">
        <f>(Table2[[#This Row],[Score Improvement]]/Table2[[#This Row],[Pre-Training Score]])</f>
        <v>0.29838709677419339</v>
      </c>
    </row>
    <row r="1736" spans="1:14" x14ac:dyDescent="0.25">
      <c r="A1736" t="s">
        <v>12943</v>
      </c>
      <c r="B1736" t="s">
        <v>12944</v>
      </c>
      <c r="C1736" t="s">
        <v>12945</v>
      </c>
      <c r="D1736" s="1">
        <v>45426</v>
      </c>
      <c r="E1736">
        <v>1</v>
      </c>
      <c r="F1736" t="s">
        <v>5444</v>
      </c>
      <c r="G1736" t="s">
        <v>73</v>
      </c>
      <c r="H1736" t="s">
        <v>32</v>
      </c>
      <c r="I1736">
        <v>400</v>
      </c>
      <c r="J1736" t="s">
        <v>12894</v>
      </c>
      <c r="K1736">
        <v>54.5</v>
      </c>
      <c r="L1736">
        <v>72</v>
      </c>
      <c r="M1736" s="9">
        <f>Table2[[#This Row],[Post-Training Score]]-Table2[[#This Row],[Pre-Training Score]]</f>
        <v>17.5</v>
      </c>
      <c r="N1736" s="13">
        <f>(Table2[[#This Row],[Score Improvement]]/Table2[[#This Row],[Pre-Training Score]])</f>
        <v>0.32110091743119268</v>
      </c>
    </row>
    <row r="1737" spans="1:14" x14ac:dyDescent="0.25">
      <c r="A1737" t="s">
        <v>12943</v>
      </c>
      <c r="B1737" t="s">
        <v>12944</v>
      </c>
      <c r="C1737" t="s">
        <v>12945</v>
      </c>
      <c r="D1737" s="1">
        <v>45426</v>
      </c>
      <c r="E1737">
        <v>1</v>
      </c>
      <c r="F1737" t="s">
        <v>3300</v>
      </c>
      <c r="G1737" t="s">
        <v>121</v>
      </c>
      <c r="H1737" t="s">
        <v>32</v>
      </c>
      <c r="I1737">
        <v>400</v>
      </c>
      <c r="J1737" t="s">
        <v>12894</v>
      </c>
      <c r="K1737">
        <v>59.5</v>
      </c>
      <c r="L1737">
        <v>92.1</v>
      </c>
      <c r="M1737" s="9">
        <f>Table2[[#This Row],[Post-Training Score]]-Table2[[#This Row],[Pre-Training Score]]</f>
        <v>32.599999999999994</v>
      </c>
      <c r="N1737" s="13">
        <f>(Table2[[#This Row],[Score Improvement]]/Table2[[#This Row],[Pre-Training Score]])</f>
        <v>0.54789915966386549</v>
      </c>
    </row>
    <row r="1738" spans="1:14" x14ac:dyDescent="0.25">
      <c r="A1738" t="s">
        <v>12943</v>
      </c>
      <c r="B1738" t="s">
        <v>12944</v>
      </c>
      <c r="C1738" t="s">
        <v>12945</v>
      </c>
      <c r="D1738" s="1">
        <v>45426</v>
      </c>
      <c r="E1738">
        <v>1</v>
      </c>
      <c r="F1738" t="s">
        <v>3394</v>
      </c>
      <c r="G1738" t="s">
        <v>69</v>
      </c>
      <c r="H1738" t="s">
        <v>137</v>
      </c>
      <c r="I1738">
        <v>400</v>
      </c>
      <c r="J1738" t="s">
        <v>12894</v>
      </c>
      <c r="K1738">
        <v>49.6</v>
      </c>
      <c r="L1738">
        <v>76.8</v>
      </c>
      <c r="M1738" s="9">
        <f>Table2[[#This Row],[Post-Training Score]]-Table2[[#This Row],[Pre-Training Score]]</f>
        <v>27.199999999999996</v>
      </c>
      <c r="N1738" s="13">
        <f>(Table2[[#This Row],[Score Improvement]]/Table2[[#This Row],[Pre-Training Score]])</f>
        <v>0.54838709677419339</v>
      </c>
    </row>
    <row r="1739" spans="1:14" x14ac:dyDescent="0.25">
      <c r="A1739" t="s">
        <v>12943</v>
      </c>
      <c r="B1739" t="s">
        <v>12944</v>
      </c>
      <c r="C1739" t="s">
        <v>12945</v>
      </c>
      <c r="D1739" s="1">
        <v>45426</v>
      </c>
      <c r="E1739">
        <v>1</v>
      </c>
      <c r="F1739" t="s">
        <v>10451</v>
      </c>
      <c r="G1739" t="s">
        <v>100</v>
      </c>
      <c r="H1739" t="s">
        <v>32</v>
      </c>
      <c r="I1739">
        <v>400</v>
      </c>
      <c r="J1739" t="s">
        <v>12894</v>
      </c>
      <c r="K1739">
        <v>63.6</v>
      </c>
      <c r="L1739">
        <v>84.3</v>
      </c>
      <c r="M1739" s="9">
        <f>Table2[[#This Row],[Post-Training Score]]-Table2[[#This Row],[Pre-Training Score]]</f>
        <v>20.699999999999996</v>
      </c>
      <c r="N1739" s="13">
        <f>(Table2[[#This Row],[Score Improvement]]/Table2[[#This Row],[Pre-Training Score]])</f>
        <v>0.32547169811320747</v>
      </c>
    </row>
    <row r="1740" spans="1:14" x14ac:dyDescent="0.25">
      <c r="A1740" t="s">
        <v>12943</v>
      </c>
      <c r="B1740" t="s">
        <v>12944</v>
      </c>
      <c r="C1740" t="s">
        <v>12945</v>
      </c>
      <c r="D1740" s="1">
        <v>45426</v>
      </c>
      <c r="E1740">
        <v>1</v>
      </c>
      <c r="F1740" t="s">
        <v>9081</v>
      </c>
      <c r="G1740" t="s">
        <v>136</v>
      </c>
      <c r="H1740" t="s">
        <v>45</v>
      </c>
      <c r="I1740">
        <v>400</v>
      </c>
      <c r="J1740" t="s">
        <v>12894</v>
      </c>
      <c r="K1740">
        <v>69.099999999999994</v>
      </c>
      <c r="L1740">
        <v>76</v>
      </c>
      <c r="M1740" s="9">
        <f>Table2[[#This Row],[Post-Training Score]]-Table2[[#This Row],[Pre-Training Score]]</f>
        <v>6.9000000000000057</v>
      </c>
      <c r="N1740" s="13">
        <f>(Table2[[#This Row],[Score Improvement]]/Table2[[#This Row],[Pre-Training Score]])</f>
        <v>9.9855282199710654E-2</v>
      </c>
    </row>
    <row r="1741" spans="1:14" x14ac:dyDescent="0.25">
      <c r="A1741" t="s">
        <v>12943</v>
      </c>
      <c r="B1741" t="s">
        <v>12944</v>
      </c>
      <c r="C1741" t="s">
        <v>12945</v>
      </c>
      <c r="D1741" s="1">
        <v>45426</v>
      </c>
      <c r="E1741">
        <v>1</v>
      </c>
      <c r="F1741" t="s">
        <v>507</v>
      </c>
      <c r="G1741" t="s">
        <v>121</v>
      </c>
      <c r="H1741" t="s">
        <v>137</v>
      </c>
      <c r="I1741">
        <v>400</v>
      </c>
      <c r="J1741" t="s">
        <v>12894</v>
      </c>
      <c r="K1741">
        <v>41.3</v>
      </c>
      <c r="L1741">
        <v>51.1</v>
      </c>
      <c r="M1741" s="9">
        <f>Table2[[#This Row],[Post-Training Score]]-Table2[[#This Row],[Pre-Training Score]]</f>
        <v>9.8000000000000043</v>
      </c>
      <c r="N1741" s="13">
        <f>(Table2[[#This Row],[Score Improvement]]/Table2[[#This Row],[Pre-Training Score]])</f>
        <v>0.23728813559322046</v>
      </c>
    </row>
    <row r="1742" spans="1:14" x14ac:dyDescent="0.25">
      <c r="A1742" t="s">
        <v>12943</v>
      </c>
      <c r="B1742" t="s">
        <v>12944</v>
      </c>
      <c r="C1742" t="s">
        <v>12945</v>
      </c>
      <c r="D1742" s="1">
        <v>45426</v>
      </c>
      <c r="E1742">
        <v>1</v>
      </c>
      <c r="F1742" t="s">
        <v>5771</v>
      </c>
      <c r="G1742" t="s">
        <v>121</v>
      </c>
      <c r="H1742" t="s">
        <v>21</v>
      </c>
      <c r="I1742">
        <v>400</v>
      </c>
      <c r="J1742" t="s">
        <v>12894</v>
      </c>
      <c r="K1742">
        <v>67.5</v>
      </c>
      <c r="L1742">
        <v>81.3</v>
      </c>
      <c r="M1742" s="9">
        <f>Table2[[#This Row],[Post-Training Score]]-Table2[[#This Row],[Pre-Training Score]]</f>
        <v>13.799999999999997</v>
      </c>
      <c r="N1742" s="13">
        <f>(Table2[[#This Row],[Score Improvement]]/Table2[[#This Row],[Pre-Training Score]])</f>
        <v>0.2044444444444444</v>
      </c>
    </row>
    <row r="1743" spans="1:14" x14ac:dyDescent="0.25">
      <c r="A1743" t="s">
        <v>12943</v>
      </c>
      <c r="B1743" t="s">
        <v>12944</v>
      </c>
      <c r="C1743" t="s">
        <v>12945</v>
      </c>
      <c r="D1743" s="1">
        <v>45426</v>
      </c>
      <c r="E1743">
        <v>1</v>
      </c>
      <c r="F1743" t="s">
        <v>10290</v>
      </c>
      <c r="G1743" t="s">
        <v>19</v>
      </c>
      <c r="H1743" t="s">
        <v>232</v>
      </c>
      <c r="I1743">
        <v>400</v>
      </c>
      <c r="J1743" t="s">
        <v>12894</v>
      </c>
      <c r="K1743">
        <v>45.8</v>
      </c>
      <c r="L1743">
        <v>57.2</v>
      </c>
      <c r="M1743" s="9">
        <f>Table2[[#This Row],[Post-Training Score]]-Table2[[#This Row],[Pre-Training Score]]</f>
        <v>11.400000000000006</v>
      </c>
      <c r="N1743" s="13">
        <f>(Table2[[#This Row],[Score Improvement]]/Table2[[#This Row],[Pre-Training Score]])</f>
        <v>0.24890829694323158</v>
      </c>
    </row>
    <row r="1744" spans="1:14" x14ac:dyDescent="0.25">
      <c r="A1744" t="s">
        <v>12943</v>
      </c>
      <c r="B1744" t="s">
        <v>12944</v>
      </c>
      <c r="C1744" t="s">
        <v>12945</v>
      </c>
      <c r="D1744" s="1">
        <v>45426</v>
      </c>
      <c r="E1744">
        <v>1</v>
      </c>
      <c r="F1744" t="s">
        <v>5932</v>
      </c>
      <c r="G1744" t="s">
        <v>86</v>
      </c>
      <c r="H1744" t="s">
        <v>32</v>
      </c>
      <c r="I1744">
        <v>400</v>
      </c>
      <c r="J1744" t="s">
        <v>12894</v>
      </c>
      <c r="K1744">
        <v>47.1</v>
      </c>
      <c r="L1744">
        <v>55.9</v>
      </c>
      <c r="M1744" s="9">
        <f>Table2[[#This Row],[Post-Training Score]]-Table2[[#This Row],[Pre-Training Score]]</f>
        <v>8.7999999999999972</v>
      </c>
      <c r="N1744" s="13">
        <f>(Table2[[#This Row],[Score Improvement]]/Table2[[#This Row],[Pre-Training Score]])</f>
        <v>0.18683651804670906</v>
      </c>
    </row>
    <row r="1745" spans="1:14" x14ac:dyDescent="0.25">
      <c r="A1745" t="s">
        <v>12943</v>
      </c>
      <c r="B1745" t="s">
        <v>12944</v>
      </c>
      <c r="C1745" t="s">
        <v>12945</v>
      </c>
      <c r="D1745" s="1">
        <v>45426</v>
      </c>
      <c r="E1745">
        <v>1</v>
      </c>
      <c r="F1745" t="s">
        <v>6625</v>
      </c>
      <c r="G1745" t="s">
        <v>43</v>
      </c>
      <c r="H1745" t="s">
        <v>45</v>
      </c>
      <c r="I1745">
        <v>400</v>
      </c>
      <c r="J1745" t="s">
        <v>12894</v>
      </c>
      <c r="K1745">
        <v>70.7</v>
      </c>
      <c r="L1745">
        <v>82.6</v>
      </c>
      <c r="M1745" s="9">
        <f>Table2[[#This Row],[Post-Training Score]]-Table2[[#This Row],[Pre-Training Score]]</f>
        <v>11.899999999999991</v>
      </c>
      <c r="N1745" s="13">
        <f>(Table2[[#This Row],[Score Improvement]]/Table2[[#This Row],[Pre-Training Score]])</f>
        <v>0.16831683168316819</v>
      </c>
    </row>
    <row r="1746" spans="1:14" x14ac:dyDescent="0.25">
      <c r="A1746" t="s">
        <v>12943</v>
      </c>
      <c r="B1746" t="s">
        <v>12944</v>
      </c>
      <c r="C1746" t="s">
        <v>12945</v>
      </c>
      <c r="D1746" s="1">
        <v>45426</v>
      </c>
      <c r="E1746">
        <v>1</v>
      </c>
      <c r="F1746" t="s">
        <v>10557</v>
      </c>
      <c r="G1746" t="s">
        <v>121</v>
      </c>
      <c r="H1746" t="s">
        <v>61</v>
      </c>
      <c r="I1746">
        <v>400</v>
      </c>
      <c r="J1746" t="s">
        <v>12894</v>
      </c>
      <c r="K1746">
        <v>42.1</v>
      </c>
      <c r="L1746">
        <v>48.6</v>
      </c>
      <c r="M1746" s="9">
        <f>Table2[[#This Row],[Post-Training Score]]-Table2[[#This Row],[Pre-Training Score]]</f>
        <v>6.5</v>
      </c>
      <c r="N1746" s="13">
        <f>(Table2[[#This Row],[Score Improvement]]/Table2[[#This Row],[Pre-Training Score]])</f>
        <v>0.15439429928741091</v>
      </c>
    </row>
    <row r="1747" spans="1:14" x14ac:dyDescent="0.25">
      <c r="A1747" t="s">
        <v>12943</v>
      </c>
      <c r="B1747" t="s">
        <v>12944</v>
      </c>
      <c r="C1747" t="s">
        <v>12945</v>
      </c>
      <c r="D1747" s="1">
        <v>45426</v>
      </c>
      <c r="E1747">
        <v>1</v>
      </c>
      <c r="F1747" t="s">
        <v>5269</v>
      </c>
      <c r="G1747" t="s">
        <v>86</v>
      </c>
      <c r="H1747" t="s">
        <v>93</v>
      </c>
      <c r="I1747">
        <v>400</v>
      </c>
      <c r="J1747" t="s">
        <v>12894</v>
      </c>
      <c r="K1747">
        <v>45.8</v>
      </c>
      <c r="L1747">
        <v>60.7</v>
      </c>
      <c r="M1747" s="9">
        <f>Table2[[#This Row],[Post-Training Score]]-Table2[[#This Row],[Pre-Training Score]]</f>
        <v>14.900000000000006</v>
      </c>
      <c r="N1747" s="13">
        <f>(Table2[[#This Row],[Score Improvement]]/Table2[[#This Row],[Pre-Training Score]])</f>
        <v>0.32532751091703072</v>
      </c>
    </row>
    <row r="1748" spans="1:14" x14ac:dyDescent="0.25">
      <c r="A1748" t="s">
        <v>12943</v>
      </c>
      <c r="B1748" t="s">
        <v>12944</v>
      </c>
      <c r="C1748" t="s">
        <v>12945</v>
      </c>
      <c r="D1748" s="1">
        <v>45426</v>
      </c>
      <c r="E1748">
        <v>1</v>
      </c>
      <c r="F1748" t="s">
        <v>423</v>
      </c>
      <c r="G1748" t="s">
        <v>73</v>
      </c>
      <c r="H1748" t="s">
        <v>21</v>
      </c>
      <c r="I1748">
        <v>400</v>
      </c>
      <c r="J1748" t="s">
        <v>12894</v>
      </c>
      <c r="K1748">
        <v>41</v>
      </c>
      <c r="L1748">
        <v>49.9</v>
      </c>
      <c r="M1748" s="9">
        <f>Table2[[#This Row],[Post-Training Score]]-Table2[[#This Row],[Pre-Training Score]]</f>
        <v>8.8999999999999986</v>
      </c>
      <c r="N1748" s="13">
        <f>(Table2[[#This Row],[Score Improvement]]/Table2[[#This Row],[Pre-Training Score]])</f>
        <v>0.21707317073170729</v>
      </c>
    </row>
    <row r="1749" spans="1:14" x14ac:dyDescent="0.25">
      <c r="A1749" t="s">
        <v>12943</v>
      </c>
      <c r="B1749" t="s">
        <v>12944</v>
      </c>
      <c r="C1749" t="s">
        <v>12945</v>
      </c>
      <c r="D1749" s="1">
        <v>45426</v>
      </c>
      <c r="E1749">
        <v>1</v>
      </c>
      <c r="F1749" t="s">
        <v>10895</v>
      </c>
      <c r="G1749" t="s">
        <v>73</v>
      </c>
      <c r="H1749" t="s">
        <v>137</v>
      </c>
      <c r="I1749">
        <v>400</v>
      </c>
      <c r="J1749" t="s">
        <v>12894</v>
      </c>
      <c r="K1749">
        <v>40.1</v>
      </c>
      <c r="L1749">
        <v>55.2</v>
      </c>
      <c r="M1749" s="9">
        <f>Table2[[#This Row],[Post-Training Score]]-Table2[[#This Row],[Pre-Training Score]]</f>
        <v>15.100000000000001</v>
      </c>
      <c r="N1749" s="13">
        <f>(Table2[[#This Row],[Score Improvement]]/Table2[[#This Row],[Pre-Training Score]])</f>
        <v>0.37655860349127185</v>
      </c>
    </row>
    <row r="1750" spans="1:14" x14ac:dyDescent="0.25">
      <c r="A1750" t="s">
        <v>12943</v>
      </c>
      <c r="B1750" t="s">
        <v>12944</v>
      </c>
      <c r="C1750" t="s">
        <v>12945</v>
      </c>
      <c r="D1750" s="1">
        <v>45426</v>
      </c>
      <c r="E1750">
        <v>1</v>
      </c>
      <c r="F1750" t="s">
        <v>2627</v>
      </c>
      <c r="G1750" t="s">
        <v>43</v>
      </c>
      <c r="H1750" t="s">
        <v>45</v>
      </c>
      <c r="I1750">
        <v>400</v>
      </c>
      <c r="J1750" t="s">
        <v>12894</v>
      </c>
      <c r="K1750">
        <v>62.5</v>
      </c>
      <c r="L1750">
        <v>68.3</v>
      </c>
      <c r="M1750" s="9">
        <f>Table2[[#This Row],[Post-Training Score]]-Table2[[#This Row],[Pre-Training Score]]</f>
        <v>5.7999999999999972</v>
      </c>
      <c r="N1750" s="13">
        <f>(Table2[[#This Row],[Score Improvement]]/Table2[[#This Row],[Pre-Training Score]])</f>
        <v>9.2799999999999952E-2</v>
      </c>
    </row>
    <row r="1751" spans="1:14" x14ac:dyDescent="0.25">
      <c r="A1751" t="s">
        <v>12943</v>
      </c>
      <c r="B1751" t="s">
        <v>12944</v>
      </c>
      <c r="C1751" t="s">
        <v>12945</v>
      </c>
      <c r="D1751" s="1">
        <v>45426</v>
      </c>
      <c r="E1751">
        <v>1</v>
      </c>
      <c r="F1751" t="s">
        <v>3034</v>
      </c>
      <c r="G1751" t="s">
        <v>100</v>
      </c>
      <c r="H1751" t="s">
        <v>21</v>
      </c>
      <c r="I1751">
        <v>400</v>
      </c>
      <c r="J1751" t="s">
        <v>12894</v>
      </c>
      <c r="K1751">
        <v>55.9</v>
      </c>
      <c r="L1751">
        <v>65.5</v>
      </c>
      <c r="M1751" s="9">
        <f>Table2[[#This Row],[Post-Training Score]]-Table2[[#This Row],[Pre-Training Score]]</f>
        <v>9.6000000000000014</v>
      </c>
      <c r="N1751" s="13">
        <f>(Table2[[#This Row],[Score Improvement]]/Table2[[#This Row],[Pre-Training Score]])</f>
        <v>0.17173524150268341</v>
      </c>
    </row>
    <row r="1752" spans="1:14" x14ac:dyDescent="0.25">
      <c r="A1752" t="s">
        <v>12943</v>
      </c>
      <c r="B1752" t="s">
        <v>12944</v>
      </c>
      <c r="C1752" t="s">
        <v>12945</v>
      </c>
      <c r="D1752" s="1">
        <v>45426</v>
      </c>
      <c r="E1752">
        <v>1</v>
      </c>
      <c r="F1752" t="s">
        <v>922</v>
      </c>
      <c r="G1752" t="s">
        <v>79</v>
      </c>
      <c r="H1752" t="s">
        <v>45</v>
      </c>
      <c r="I1752">
        <v>400</v>
      </c>
      <c r="J1752" t="s">
        <v>12894</v>
      </c>
      <c r="K1752">
        <v>64.3</v>
      </c>
      <c r="L1752">
        <v>79.099999999999994</v>
      </c>
      <c r="M1752" s="9">
        <f>Table2[[#This Row],[Post-Training Score]]-Table2[[#This Row],[Pre-Training Score]]</f>
        <v>14.799999999999997</v>
      </c>
      <c r="N1752" s="13">
        <f>(Table2[[#This Row],[Score Improvement]]/Table2[[#This Row],[Pre-Training Score]])</f>
        <v>0.23017107309486778</v>
      </c>
    </row>
    <row r="1753" spans="1:14" x14ac:dyDescent="0.25">
      <c r="A1753" t="s">
        <v>12943</v>
      </c>
      <c r="B1753" t="s">
        <v>12944</v>
      </c>
      <c r="C1753" t="s">
        <v>12945</v>
      </c>
      <c r="D1753" s="1">
        <v>45426</v>
      </c>
      <c r="E1753">
        <v>1</v>
      </c>
      <c r="F1753" t="s">
        <v>9513</v>
      </c>
      <c r="G1753" t="s">
        <v>39</v>
      </c>
      <c r="H1753" t="s">
        <v>61</v>
      </c>
      <c r="I1753">
        <v>400</v>
      </c>
      <c r="J1753" t="s">
        <v>12894</v>
      </c>
      <c r="K1753">
        <v>47.4</v>
      </c>
      <c r="L1753">
        <v>67.7</v>
      </c>
      <c r="M1753" s="9">
        <f>Table2[[#This Row],[Post-Training Score]]-Table2[[#This Row],[Pre-Training Score]]</f>
        <v>20.300000000000004</v>
      </c>
      <c r="N1753" s="13">
        <f>(Table2[[#This Row],[Score Improvement]]/Table2[[#This Row],[Pre-Training Score]])</f>
        <v>0.42827004219409293</v>
      </c>
    </row>
    <row r="1754" spans="1:14" x14ac:dyDescent="0.25">
      <c r="A1754" t="s">
        <v>12943</v>
      </c>
      <c r="B1754" t="s">
        <v>12944</v>
      </c>
      <c r="C1754" t="s">
        <v>12945</v>
      </c>
      <c r="D1754" s="1">
        <v>45426</v>
      </c>
      <c r="E1754">
        <v>1</v>
      </c>
      <c r="F1754" t="s">
        <v>477</v>
      </c>
      <c r="G1754" t="s">
        <v>30</v>
      </c>
      <c r="H1754" t="s">
        <v>21</v>
      </c>
      <c r="I1754">
        <v>400</v>
      </c>
      <c r="J1754" t="s">
        <v>12894</v>
      </c>
      <c r="K1754">
        <v>55.2</v>
      </c>
      <c r="L1754">
        <v>65.099999999999994</v>
      </c>
      <c r="M1754" s="9">
        <f>Table2[[#This Row],[Post-Training Score]]-Table2[[#This Row],[Pre-Training Score]]</f>
        <v>9.8999999999999915</v>
      </c>
      <c r="N1754" s="13">
        <f>(Table2[[#This Row],[Score Improvement]]/Table2[[#This Row],[Pre-Training Score]])</f>
        <v>0.17934782608695635</v>
      </c>
    </row>
    <row r="1755" spans="1:14" x14ac:dyDescent="0.25">
      <c r="A1755" t="s">
        <v>12943</v>
      </c>
      <c r="B1755" t="s">
        <v>12944</v>
      </c>
      <c r="C1755" t="s">
        <v>12945</v>
      </c>
      <c r="D1755" s="1">
        <v>45426</v>
      </c>
      <c r="E1755">
        <v>1</v>
      </c>
      <c r="F1755" t="s">
        <v>10368</v>
      </c>
      <c r="G1755" t="s">
        <v>73</v>
      </c>
      <c r="H1755" t="s">
        <v>32</v>
      </c>
      <c r="I1755">
        <v>400</v>
      </c>
      <c r="J1755" t="s">
        <v>12894</v>
      </c>
      <c r="K1755">
        <v>67.599999999999994</v>
      </c>
      <c r="L1755">
        <v>80.599999999999994</v>
      </c>
      <c r="M1755" s="9">
        <f>Table2[[#This Row],[Post-Training Score]]-Table2[[#This Row],[Pre-Training Score]]</f>
        <v>13</v>
      </c>
      <c r="N1755" s="13">
        <f>(Table2[[#This Row],[Score Improvement]]/Table2[[#This Row],[Pre-Training Score]])</f>
        <v>0.19230769230769232</v>
      </c>
    </row>
    <row r="1756" spans="1:14" x14ac:dyDescent="0.25">
      <c r="A1756" t="s">
        <v>12943</v>
      </c>
      <c r="B1756" t="s">
        <v>12944</v>
      </c>
      <c r="C1756" t="s">
        <v>12945</v>
      </c>
      <c r="D1756" s="1">
        <v>45426</v>
      </c>
      <c r="E1756">
        <v>1</v>
      </c>
      <c r="F1756" t="s">
        <v>9012</v>
      </c>
      <c r="G1756" t="s">
        <v>121</v>
      </c>
      <c r="H1756" t="s">
        <v>32</v>
      </c>
      <c r="I1756">
        <v>400</v>
      </c>
      <c r="J1756" t="s">
        <v>12894</v>
      </c>
      <c r="K1756">
        <v>49.9</v>
      </c>
      <c r="L1756">
        <v>61.8</v>
      </c>
      <c r="M1756" s="9">
        <f>Table2[[#This Row],[Post-Training Score]]-Table2[[#This Row],[Pre-Training Score]]</f>
        <v>11.899999999999999</v>
      </c>
      <c r="N1756" s="13">
        <f>(Table2[[#This Row],[Score Improvement]]/Table2[[#This Row],[Pre-Training Score]])</f>
        <v>0.23847695390781562</v>
      </c>
    </row>
    <row r="1757" spans="1:14" x14ac:dyDescent="0.25">
      <c r="A1757" t="s">
        <v>12943</v>
      </c>
      <c r="B1757" t="s">
        <v>12944</v>
      </c>
      <c r="C1757" t="s">
        <v>12945</v>
      </c>
      <c r="D1757" s="1">
        <v>45426</v>
      </c>
      <c r="E1757">
        <v>1</v>
      </c>
      <c r="F1757" t="s">
        <v>8259</v>
      </c>
      <c r="G1757" t="s">
        <v>69</v>
      </c>
      <c r="H1757" t="s">
        <v>45</v>
      </c>
      <c r="I1757">
        <v>400</v>
      </c>
      <c r="J1757" t="s">
        <v>12894</v>
      </c>
      <c r="K1757">
        <v>40.200000000000003</v>
      </c>
      <c r="L1757">
        <v>52</v>
      </c>
      <c r="M1757" s="9">
        <f>Table2[[#This Row],[Post-Training Score]]-Table2[[#This Row],[Pre-Training Score]]</f>
        <v>11.799999999999997</v>
      </c>
      <c r="N1757" s="13">
        <f>(Table2[[#This Row],[Score Improvement]]/Table2[[#This Row],[Pre-Training Score]])</f>
        <v>0.2935323383084576</v>
      </c>
    </row>
    <row r="1758" spans="1:14" x14ac:dyDescent="0.25">
      <c r="A1758" t="s">
        <v>12943</v>
      </c>
      <c r="B1758" t="s">
        <v>12944</v>
      </c>
      <c r="C1758" t="s">
        <v>12945</v>
      </c>
      <c r="D1758" s="1">
        <v>45426</v>
      </c>
      <c r="E1758">
        <v>1</v>
      </c>
      <c r="F1758" t="s">
        <v>10229</v>
      </c>
      <c r="G1758" t="s">
        <v>69</v>
      </c>
      <c r="H1758" t="s">
        <v>61</v>
      </c>
      <c r="I1758">
        <v>400</v>
      </c>
      <c r="J1758" t="s">
        <v>12894</v>
      </c>
      <c r="K1758">
        <v>54.7</v>
      </c>
      <c r="L1758">
        <v>88</v>
      </c>
      <c r="M1758" s="9">
        <f>Table2[[#This Row],[Post-Training Score]]-Table2[[#This Row],[Pre-Training Score]]</f>
        <v>33.299999999999997</v>
      </c>
      <c r="N1758" s="13">
        <f>(Table2[[#This Row],[Score Improvement]]/Table2[[#This Row],[Pre-Training Score]])</f>
        <v>0.60877513711151732</v>
      </c>
    </row>
    <row r="1759" spans="1:14" x14ac:dyDescent="0.25">
      <c r="A1759" t="s">
        <v>12943</v>
      </c>
      <c r="B1759" t="s">
        <v>12944</v>
      </c>
      <c r="C1759" t="s">
        <v>12945</v>
      </c>
      <c r="D1759" s="1">
        <v>45426</v>
      </c>
      <c r="E1759">
        <v>1</v>
      </c>
      <c r="F1759" t="s">
        <v>11172</v>
      </c>
      <c r="G1759" t="s">
        <v>43</v>
      </c>
      <c r="H1759" t="s">
        <v>61</v>
      </c>
      <c r="I1759">
        <v>400</v>
      </c>
      <c r="J1759" t="s">
        <v>12895</v>
      </c>
      <c r="M1759" s="9">
        <f>Table2[[#This Row],[Post-Training Score]]-Table2[[#This Row],[Pre-Training Score]]</f>
        <v>0</v>
      </c>
      <c r="N1759" s="13" t="e">
        <f>(Table2[[#This Row],[Score Improvement]]/Table2[[#This Row],[Pre-Training Score]])</f>
        <v>#DIV/0!</v>
      </c>
    </row>
    <row r="1760" spans="1:14" x14ac:dyDescent="0.25">
      <c r="A1760" t="s">
        <v>12943</v>
      </c>
      <c r="B1760" t="s">
        <v>12944</v>
      </c>
      <c r="C1760" t="s">
        <v>12945</v>
      </c>
      <c r="D1760" s="1">
        <v>45426</v>
      </c>
      <c r="E1760">
        <v>1</v>
      </c>
      <c r="F1760" t="s">
        <v>6772</v>
      </c>
      <c r="G1760" t="s">
        <v>43</v>
      </c>
      <c r="H1760" t="s">
        <v>45</v>
      </c>
      <c r="I1760">
        <v>400</v>
      </c>
      <c r="J1760" t="s">
        <v>12895</v>
      </c>
      <c r="M1760" s="9">
        <f>Table2[[#This Row],[Post-Training Score]]-Table2[[#This Row],[Pre-Training Score]]</f>
        <v>0</v>
      </c>
      <c r="N1760" s="13" t="e">
        <f>(Table2[[#This Row],[Score Improvement]]/Table2[[#This Row],[Pre-Training Score]])</f>
        <v>#DIV/0!</v>
      </c>
    </row>
    <row r="1761" spans="1:14" x14ac:dyDescent="0.25">
      <c r="A1761" t="s">
        <v>12943</v>
      </c>
      <c r="B1761" t="s">
        <v>12944</v>
      </c>
      <c r="C1761" t="s">
        <v>12945</v>
      </c>
      <c r="D1761" s="1">
        <v>45426</v>
      </c>
      <c r="E1761">
        <v>1</v>
      </c>
      <c r="F1761" t="s">
        <v>7443</v>
      </c>
      <c r="G1761" t="s">
        <v>39</v>
      </c>
      <c r="H1761" t="s">
        <v>145</v>
      </c>
      <c r="I1761">
        <v>400</v>
      </c>
      <c r="J1761" t="s">
        <v>12894</v>
      </c>
      <c r="K1761">
        <v>62.2</v>
      </c>
      <c r="L1761">
        <v>77</v>
      </c>
      <c r="M1761" s="9">
        <f>Table2[[#This Row],[Post-Training Score]]-Table2[[#This Row],[Pre-Training Score]]</f>
        <v>14.799999999999997</v>
      </c>
      <c r="N1761" s="13">
        <f>(Table2[[#This Row],[Score Improvement]]/Table2[[#This Row],[Pre-Training Score]])</f>
        <v>0.23794212218649513</v>
      </c>
    </row>
    <row r="1762" spans="1:14" x14ac:dyDescent="0.25">
      <c r="A1762" t="s">
        <v>12943</v>
      </c>
      <c r="B1762" t="s">
        <v>12944</v>
      </c>
      <c r="C1762" t="s">
        <v>12945</v>
      </c>
      <c r="D1762" s="1">
        <v>45426</v>
      </c>
      <c r="E1762">
        <v>1</v>
      </c>
      <c r="F1762" t="s">
        <v>4777</v>
      </c>
      <c r="G1762" t="s">
        <v>43</v>
      </c>
      <c r="H1762" t="s">
        <v>21</v>
      </c>
      <c r="I1762">
        <v>400</v>
      </c>
      <c r="J1762" t="s">
        <v>12894</v>
      </c>
      <c r="K1762">
        <v>48.5</v>
      </c>
      <c r="L1762">
        <v>66.7</v>
      </c>
      <c r="M1762" s="9">
        <f>Table2[[#This Row],[Post-Training Score]]-Table2[[#This Row],[Pre-Training Score]]</f>
        <v>18.200000000000003</v>
      </c>
      <c r="N1762" s="13">
        <f>(Table2[[#This Row],[Score Improvement]]/Table2[[#This Row],[Pre-Training Score]])</f>
        <v>0.37525773195876294</v>
      </c>
    </row>
    <row r="1763" spans="1:14" x14ac:dyDescent="0.25">
      <c r="A1763" t="s">
        <v>12943</v>
      </c>
      <c r="B1763" t="s">
        <v>12944</v>
      </c>
      <c r="C1763" t="s">
        <v>12945</v>
      </c>
      <c r="D1763" s="1">
        <v>45426</v>
      </c>
      <c r="E1763">
        <v>1</v>
      </c>
      <c r="F1763" t="s">
        <v>4600</v>
      </c>
      <c r="G1763" t="s">
        <v>69</v>
      </c>
      <c r="H1763" t="s">
        <v>45</v>
      </c>
      <c r="I1763">
        <v>400</v>
      </c>
      <c r="J1763" t="s">
        <v>12894</v>
      </c>
      <c r="K1763">
        <v>74.099999999999994</v>
      </c>
      <c r="L1763">
        <v>86.9</v>
      </c>
      <c r="M1763" s="9">
        <f>Table2[[#This Row],[Post-Training Score]]-Table2[[#This Row],[Pre-Training Score]]</f>
        <v>12.800000000000011</v>
      </c>
      <c r="N1763" s="13">
        <f>(Table2[[#This Row],[Score Improvement]]/Table2[[#This Row],[Pre-Training Score]])</f>
        <v>0.17273954116059395</v>
      </c>
    </row>
    <row r="1764" spans="1:14" x14ac:dyDescent="0.25">
      <c r="A1764" t="s">
        <v>12943</v>
      </c>
      <c r="B1764" t="s">
        <v>12944</v>
      </c>
      <c r="C1764" t="s">
        <v>12945</v>
      </c>
      <c r="D1764" s="1">
        <v>45426</v>
      </c>
      <c r="E1764">
        <v>1</v>
      </c>
      <c r="F1764" t="s">
        <v>6475</v>
      </c>
      <c r="G1764" t="s">
        <v>43</v>
      </c>
      <c r="H1764" t="s">
        <v>45</v>
      </c>
      <c r="I1764">
        <v>400</v>
      </c>
      <c r="J1764" t="s">
        <v>12894</v>
      </c>
      <c r="K1764">
        <v>48.1</v>
      </c>
      <c r="L1764">
        <v>70.400000000000006</v>
      </c>
      <c r="M1764" s="9">
        <f>Table2[[#This Row],[Post-Training Score]]-Table2[[#This Row],[Pre-Training Score]]</f>
        <v>22.300000000000004</v>
      </c>
      <c r="N1764" s="13">
        <f>(Table2[[#This Row],[Score Improvement]]/Table2[[#This Row],[Pre-Training Score]])</f>
        <v>0.4636174636174637</v>
      </c>
    </row>
    <row r="1765" spans="1:14" x14ac:dyDescent="0.25">
      <c r="A1765" t="s">
        <v>12943</v>
      </c>
      <c r="B1765" t="s">
        <v>12944</v>
      </c>
      <c r="C1765" t="s">
        <v>12945</v>
      </c>
      <c r="D1765" s="1">
        <v>45426</v>
      </c>
      <c r="E1765">
        <v>1</v>
      </c>
      <c r="F1765" t="s">
        <v>4461</v>
      </c>
      <c r="G1765" t="s">
        <v>43</v>
      </c>
      <c r="H1765" t="s">
        <v>45</v>
      </c>
      <c r="I1765">
        <v>400</v>
      </c>
      <c r="J1765" t="s">
        <v>12894</v>
      </c>
      <c r="K1765">
        <v>70.599999999999994</v>
      </c>
      <c r="L1765">
        <v>82.5</v>
      </c>
      <c r="M1765" s="9">
        <f>Table2[[#This Row],[Post-Training Score]]-Table2[[#This Row],[Pre-Training Score]]</f>
        <v>11.900000000000006</v>
      </c>
      <c r="N1765" s="13">
        <f>(Table2[[#This Row],[Score Improvement]]/Table2[[#This Row],[Pre-Training Score]])</f>
        <v>0.16855524079320122</v>
      </c>
    </row>
    <row r="1766" spans="1:14" x14ac:dyDescent="0.25">
      <c r="A1766" t="s">
        <v>12943</v>
      </c>
      <c r="B1766" t="s">
        <v>12944</v>
      </c>
      <c r="C1766" t="s">
        <v>12945</v>
      </c>
      <c r="D1766" s="1">
        <v>45426</v>
      </c>
      <c r="E1766">
        <v>1</v>
      </c>
      <c r="F1766" t="s">
        <v>5511</v>
      </c>
      <c r="G1766" t="s">
        <v>30</v>
      </c>
      <c r="H1766" t="s">
        <v>45</v>
      </c>
      <c r="I1766">
        <v>400</v>
      </c>
      <c r="J1766" t="s">
        <v>12894</v>
      </c>
      <c r="K1766">
        <v>67.099999999999994</v>
      </c>
      <c r="L1766">
        <v>90.6</v>
      </c>
      <c r="M1766" s="9">
        <f>Table2[[#This Row],[Post-Training Score]]-Table2[[#This Row],[Pre-Training Score]]</f>
        <v>23.5</v>
      </c>
      <c r="N1766" s="13">
        <f>(Table2[[#This Row],[Score Improvement]]/Table2[[#This Row],[Pre-Training Score]])</f>
        <v>0.35022354694485847</v>
      </c>
    </row>
    <row r="1767" spans="1:14" x14ac:dyDescent="0.25">
      <c r="A1767" t="s">
        <v>12943</v>
      </c>
      <c r="B1767" t="s">
        <v>12944</v>
      </c>
      <c r="C1767" t="s">
        <v>12945</v>
      </c>
      <c r="D1767" s="1">
        <v>45426</v>
      </c>
      <c r="E1767">
        <v>1</v>
      </c>
      <c r="F1767" t="s">
        <v>7652</v>
      </c>
      <c r="G1767" t="s">
        <v>121</v>
      </c>
      <c r="H1767" t="s">
        <v>32</v>
      </c>
      <c r="I1767">
        <v>400</v>
      </c>
      <c r="J1767" t="s">
        <v>12894</v>
      </c>
      <c r="K1767">
        <v>67.8</v>
      </c>
      <c r="L1767">
        <v>80.2</v>
      </c>
      <c r="M1767" s="9">
        <f>Table2[[#This Row],[Post-Training Score]]-Table2[[#This Row],[Pre-Training Score]]</f>
        <v>12.400000000000006</v>
      </c>
      <c r="N1767" s="13">
        <f>(Table2[[#This Row],[Score Improvement]]/Table2[[#This Row],[Pre-Training Score]])</f>
        <v>0.18289085545722722</v>
      </c>
    </row>
    <row r="1768" spans="1:14" x14ac:dyDescent="0.25">
      <c r="A1768" t="s">
        <v>12943</v>
      </c>
      <c r="B1768" t="s">
        <v>12944</v>
      </c>
      <c r="C1768" t="s">
        <v>12945</v>
      </c>
      <c r="D1768" s="1">
        <v>45426</v>
      </c>
      <c r="E1768">
        <v>1</v>
      </c>
      <c r="F1768" t="s">
        <v>9826</v>
      </c>
      <c r="G1768" t="s">
        <v>121</v>
      </c>
      <c r="H1768" t="s">
        <v>45</v>
      </c>
      <c r="I1768">
        <v>400</v>
      </c>
      <c r="J1768" t="s">
        <v>12894</v>
      </c>
      <c r="K1768">
        <v>41</v>
      </c>
      <c r="L1768">
        <v>53</v>
      </c>
      <c r="M1768" s="9">
        <f>Table2[[#This Row],[Post-Training Score]]-Table2[[#This Row],[Pre-Training Score]]</f>
        <v>12</v>
      </c>
      <c r="N1768" s="13">
        <f>(Table2[[#This Row],[Score Improvement]]/Table2[[#This Row],[Pre-Training Score]])</f>
        <v>0.29268292682926828</v>
      </c>
    </row>
    <row r="1769" spans="1:14" x14ac:dyDescent="0.25">
      <c r="A1769" t="s">
        <v>12943</v>
      </c>
      <c r="B1769" t="s">
        <v>12944</v>
      </c>
      <c r="C1769" t="s">
        <v>12945</v>
      </c>
      <c r="D1769" s="1">
        <v>45426</v>
      </c>
      <c r="E1769">
        <v>1</v>
      </c>
      <c r="F1769" t="s">
        <v>10877</v>
      </c>
      <c r="G1769" t="s">
        <v>39</v>
      </c>
      <c r="H1769" t="s">
        <v>137</v>
      </c>
      <c r="I1769">
        <v>400</v>
      </c>
      <c r="J1769" t="s">
        <v>12894</v>
      </c>
      <c r="K1769">
        <v>56.5</v>
      </c>
      <c r="L1769">
        <v>78.3</v>
      </c>
      <c r="M1769" s="9">
        <f>Table2[[#This Row],[Post-Training Score]]-Table2[[#This Row],[Pre-Training Score]]</f>
        <v>21.799999999999997</v>
      </c>
      <c r="N1769" s="13">
        <f>(Table2[[#This Row],[Score Improvement]]/Table2[[#This Row],[Pre-Training Score]])</f>
        <v>0.38584070796460174</v>
      </c>
    </row>
    <row r="1770" spans="1:14" x14ac:dyDescent="0.25">
      <c r="A1770" t="s">
        <v>12943</v>
      </c>
      <c r="B1770" t="s">
        <v>12944</v>
      </c>
      <c r="C1770" t="s">
        <v>12945</v>
      </c>
      <c r="D1770" s="1">
        <v>45426</v>
      </c>
      <c r="E1770">
        <v>1</v>
      </c>
      <c r="F1770" t="s">
        <v>6609</v>
      </c>
      <c r="G1770" t="s">
        <v>136</v>
      </c>
      <c r="H1770" t="s">
        <v>45</v>
      </c>
      <c r="I1770">
        <v>400</v>
      </c>
      <c r="J1770" t="s">
        <v>12894</v>
      </c>
      <c r="K1770">
        <v>61.4</v>
      </c>
      <c r="L1770">
        <v>73.599999999999994</v>
      </c>
      <c r="M1770" s="9">
        <f>Table2[[#This Row],[Post-Training Score]]-Table2[[#This Row],[Pre-Training Score]]</f>
        <v>12.199999999999996</v>
      </c>
      <c r="N1770" s="13">
        <f>(Table2[[#This Row],[Score Improvement]]/Table2[[#This Row],[Pre-Training Score]])</f>
        <v>0.19869706840390872</v>
      </c>
    </row>
    <row r="1771" spans="1:14" x14ac:dyDescent="0.25">
      <c r="A1771" t="s">
        <v>12943</v>
      </c>
      <c r="B1771" t="s">
        <v>12944</v>
      </c>
      <c r="C1771" t="s">
        <v>12945</v>
      </c>
      <c r="D1771" s="1">
        <v>45426</v>
      </c>
      <c r="E1771">
        <v>1</v>
      </c>
      <c r="F1771" t="s">
        <v>5044</v>
      </c>
      <c r="G1771" t="s">
        <v>121</v>
      </c>
      <c r="H1771" t="s">
        <v>93</v>
      </c>
      <c r="I1771">
        <v>400</v>
      </c>
      <c r="J1771" t="s">
        <v>12894</v>
      </c>
      <c r="K1771">
        <v>65.2</v>
      </c>
      <c r="L1771">
        <v>84.1</v>
      </c>
      <c r="M1771" s="9">
        <f>Table2[[#This Row],[Post-Training Score]]-Table2[[#This Row],[Pre-Training Score]]</f>
        <v>18.899999999999991</v>
      </c>
      <c r="N1771" s="13">
        <f>(Table2[[#This Row],[Score Improvement]]/Table2[[#This Row],[Pre-Training Score]])</f>
        <v>0.28987730061349681</v>
      </c>
    </row>
    <row r="1772" spans="1:14" x14ac:dyDescent="0.25">
      <c r="A1772" t="s">
        <v>12943</v>
      </c>
      <c r="B1772" t="s">
        <v>12944</v>
      </c>
      <c r="C1772" t="s">
        <v>12945</v>
      </c>
      <c r="D1772" s="1">
        <v>45426</v>
      </c>
      <c r="E1772">
        <v>1</v>
      </c>
      <c r="F1772" t="s">
        <v>9733</v>
      </c>
      <c r="G1772" t="s">
        <v>30</v>
      </c>
      <c r="H1772" t="s">
        <v>21</v>
      </c>
      <c r="I1772">
        <v>400</v>
      </c>
      <c r="J1772" t="s">
        <v>12894</v>
      </c>
      <c r="K1772">
        <v>60.5</v>
      </c>
      <c r="L1772">
        <v>92.1</v>
      </c>
      <c r="M1772" s="9">
        <f>Table2[[#This Row],[Post-Training Score]]-Table2[[#This Row],[Pre-Training Score]]</f>
        <v>31.599999999999994</v>
      </c>
      <c r="N1772" s="13">
        <f>(Table2[[#This Row],[Score Improvement]]/Table2[[#This Row],[Pre-Training Score]])</f>
        <v>0.52231404958677674</v>
      </c>
    </row>
    <row r="1773" spans="1:14" x14ac:dyDescent="0.25">
      <c r="A1773" t="s">
        <v>12943</v>
      </c>
      <c r="B1773" t="s">
        <v>12944</v>
      </c>
      <c r="C1773" t="s">
        <v>12945</v>
      </c>
      <c r="D1773" s="1">
        <v>45426</v>
      </c>
      <c r="E1773">
        <v>1</v>
      </c>
      <c r="F1773" t="s">
        <v>1155</v>
      </c>
      <c r="G1773" t="s">
        <v>73</v>
      </c>
      <c r="H1773" t="s">
        <v>32</v>
      </c>
      <c r="I1773">
        <v>400</v>
      </c>
      <c r="J1773" t="s">
        <v>12894</v>
      </c>
      <c r="K1773">
        <v>58.7</v>
      </c>
      <c r="L1773">
        <v>72.2</v>
      </c>
      <c r="M1773" s="9">
        <f>Table2[[#This Row],[Post-Training Score]]-Table2[[#This Row],[Pre-Training Score]]</f>
        <v>13.5</v>
      </c>
      <c r="N1773" s="13">
        <f>(Table2[[#This Row],[Score Improvement]]/Table2[[#This Row],[Pre-Training Score]])</f>
        <v>0.22998296422487222</v>
      </c>
    </row>
    <row r="1774" spans="1:14" x14ac:dyDescent="0.25">
      <c r="A1774" t="s">
        <v>12946</v>
      </c>
      <c r="B1774" t="s">
        <v>12944</v>
      </c>
      <c r="C1774" t="s">
        <v>12945</v>
      </c>
      <c r="D1774" s="1">
        <v>46006</v>
      </c>
      <c r="E1774">
        <v>1</v>
      </c>
      <c r="F1774" t="s">
        <v>7980</v>
      </c>
      <c r="G1774" t="s">
        <v>86</v>
      </c>
      <c r="H1774" t="s">
        <v>45</v>
      </c>
      <c r="I1774">
        <v>400</v>
      </c>
      <c r="J1774" t="s">
        <v>12894</v>
      </c>
      <c r="K1774">
        <v>60.3</v>
      </c>
      <c r="L1774">
        <v>73.3</v>
      </c>
      <c r="M1774" s="9">
        <f>Table2[[#This Row],[Post-Training Score]]-Table2[[#This Row],[Pre-Training Score]]</f>
        <v>13</v>
      </c>
      <c r="N1774" s="13">
        <f>(Table2[[#This Row],[Score Improvement]]/Table2[[#This Row],[Pre-Training Score]])</f>
        <v>0.21558872305140964</v>
      </c>
    </row>
    <row r="1775" spans="1:14" x14ac:dyDescent="0.25">
      <c r="A1775" t="s">
        <v>12946</v>
      </c>
      <c r="B1775" t="s">
        <v>12944</v>
      </c>
      <c r="C1775" t="s">
        <v>12945</v>
      </c>
      <c r="D1775" s="1">
        <v>46006</v>
      </c>
      <c r="E1775">
        <v>1</v>
      </c>
      <c r="F1775" t="s">
        <v>8868</v>
      </c>
      <c r="G1775" t="s">
        <v>79</v>
      </c>
      <c r="H1775" t="s">
        <v>45</v>
      </c>
      <c r="I1775">
        <v>400</v>
      </c>
      <c r="J1775" t="s">
        <v>12894</v>
      </c>
      <c r="K1775">
        <v>49.7</v>
      </c>
      <c r="L1775">
        <v>57.7</v>
      </c>
      <c r="M1775" s="9">
        <f>Table2[[#This Row],[Post-Training Score]]-Table2[[#This Row],[Pre-Training Score]]</f>
        <v>8</v>
      </c>
      <c r="N1775" s="13">
        <f>(Table2[[#This Row],[Score Improvement]]/Table2[[#This Row],[Pre-Training Score]])</f>
        <v>0.16096579476861167</v>
      </c>
    </row>
    <row r="1776" spans="1:14" x14ac:dyDescent="0.25">
      <c r="A1776" t="s">
        <v>12946</v>
      </c>
      <c r="B1776" t="s">
        <v>12944</v>
      </c>
      <c r="C1776" t="s">
        <v>12945</v>
      </c>
      <c r="D1776" s="1">
        <v>46006</v>
      </c>
      <c r="E1776">
        <v>1</v>
      </c>
      <c r="F1776" t="s">
        <v>5101</v>
      </c>
      <c r="G1776" t="s">
        <v>136</v>
      </c>
      <c r="H1776" t="s">
        <v>45</v>
      </c>
      <c r="I1776">
        <v>400</v>
      </c>
      <c r="J1776" t="s">
        <v>12894</v>
      </c>
      <c r="K1776">
        <v>47.9</v>
      </c>
      <c r="L1776">
        <v>54.6</v>
      </c>
      <c r="M1776" s="9">
        <f>Table2[[#This Row],[Post-Training Score]]-Table2[[#This Row],[Pre-Training Score]]</f>
        <v>6.7000000000000028</v>
      </c>
      <c r="N1776" s="13">
        <f>(Table2[[#This Row],[Score Improvement]]/Table2[[#This Row],[Pre-Training Score]])</f>
        <v>0.13987473903966605</v>
      </c>
    </row>
    <row r="1777" spans="1:14" x14ac:dyDescent="0.25">
      <c r="A1777" t="s">
        <v>12946</v>
      </c>
      <c r="B1777" t="s">
        <v>12944</v>
      </c>
      <c r="C1777" t="s">
        <v>12945</v>
      </c>
      <c r="D1777" s="1">
        <v>46006</v>
      </c>
      <c r="E1777">
        <v>1</v>
      </c>
      <c r="F1777" t="s">
        <v>10661</v>
      </c>
      <c r="G1777" t="s">
        <v>136</v>
      </c>
      <c r="H1777" t="s">
        <v>21</v>
      </c>
      <c r="I1777">
        <v>400</v>
      </c>
      <c r="J1777" t="s">
        <v>12894</v>
      </c>
      <c r="K1777">
        <v>50</v>
      </c>
      <c r="L1777">
        <v>63.7</v>
      </c>
      <c r="M1777" s="9">
        <f>Table2[[#This Row],[Post-Training Score]]-Table2[[#This Row],[Pre-Training Score]]</f>
        <v>13.700000000000003</v>
      </c>
      <c r="N1777" s="13">
        <f>(Table2[[#This Row],[Score Improvement]]/Table2[[#This Row],[Pre-Training Score]])</f>
        <v>0.27400000000000008</v>
      </c>
    </row>
    <row r="1778" spans="1:14" x14ac:dyDescent="0.25">
      <c r="A1778" t="s">
        <v>12946</v>
      </c>
      <c r="B1778" t="s">
        <v>12944</v>
      </c>
      <c r="C1778" t="s">
        <v>12945</v>
      </c>
      <c r="D1778" s="1">
        <v>46006</v>
      </c>
      <c r="E1778">
        <v>1</v>
      </c>
      <c r="F1778" t="s">
        <v>308</v>
      </c>
      <c r="G1778" t="s">
        <v>86</v>
      </c>
      <c r="H1778" t="s">
        <v>45</v>
      </c>
      <c r="I1778">
        <v>400</v>
      </c>
      <c r="J1778" t="s">
        <v>12894</v>
      </c>
      <c r="K1778">
        <v>40.1</v>
      </c>
      <c r="L1778">
        <v>66.8</v>
      </c>
      <c r="M1778" s="9">
        <f>Table2[[#This Row],[Post-Training Score]]-Table2[[#This Row],[Pre-Training Score]]</f>
        <v>26.699999999999996</v>
      </c>
      <c r="N1778" s="13">
        <f>(Table2[[#This Row],[Score Improvement]]/Table2[[#This Row],[Pre-Training Score]])</f>
        <v>0.66583541147132153</v>
      </c>
    </row>
    <row r="1779" spans="1:14" x14ac:dyDescent="0.25">
      <c r="A1779" t="s">
        <v>12946</v>
      </c>
      <c r="B1779" t="s">
        <v>12944</v>
      </c>
      <c r="C1779" t="s">
        <v>12945</v>
      </c>
      <c r="D1779" s="1">
        <v>46006</v>
      </c>
      <c r="E1779">
        <v>1</v>
      </c>
      <c r="F1779" t="s">
        <v>4285</v>
      </c>
      <c r="G1779" t="s">
        <v>19</v>
      </c>
      <c r="H1779" t="s">
        <v>61</v>
      </c>
      <c r="I1779">
        <v>400</v>
      </c>
      <c r="J1779" t="s">
        <v>12894</v>
      </c>
      <c r="K1779">
        <v>40.200000000000003</v>
      </c>
      <c r="L1779">
        <v>67.400000000000006</v>
      </c>
      <c r="M1779" s="9">
        <f>Table2[[#This Row],[Post-Training Score]]-Table2[[#This Row],[Pre-Training Score]]</f>
        <v>27.200000000000003</v>
      </c>
      <c r="N1779" s="13">
        <f>(Table2[[#This Row],[Score Improvement]]/Table2[[#This Row],[Pre-Training Score]])</f>
        <v>0.6766169154228856</v>
      </c>
    </row>
    <row r="1780" spans="1:14" x14ac:dyDescent="0.25">
      <c r="A1780" t="s">
        <v>12946</v>
      </c>
      <c r="B1780" t="s">
        <v>12944</v>
      </c>
      <c r="C1780" t="s">
        <v>12945</v>
      </c>
      <c r="D1780" s="1">
        <v>46006</v>
      </c>
      <c r="E1780">
        <v>1</v>
      </c>
      <c r="F1780" t="s">
        <v>7365</v>
      </c>
      <c r="G1780" t="s">
        <v>79</v>
      </c>
      <c r="H1780" t="s">
        <v>61</v>
      </c>
      <c r="I1780">
        <v>400</v>
      </c>
      <c r="J1780" t="s">
        <v>12894</v>
      </c>
      <c r="K1780">
        <v>53.5</v>
      </c>
      <c r="L1780">
        <v>63.1</v>
      </c>
      <c r="M1780" s="9">
        <f>Table2[[#This Row],[Post-Training Score]]-Table2[[#This Row],[Pre-Training Score]]</f>
        <v>9.6000000000000014</v>
      </c>
      <c r="N1780" s="13">
        <f>(Table2[[#This Row],[Score Improvement]]/Table2[[#This Row],[Pre-Training Score]])</f>
        <v>0.17943925233644861</v>
      </c>
    </row>
    <row r="1781" spans="1:14" x14ac:dyDescent="0.25">
      <c r="A1781" t="s">
        <v>12946</v>
      </c>
      <c r="B1781" t="s">
        <v>12944</v>
      </c>
      <c r="C1781" t="s">
        <v>12945</v>
      </c>
      <c r="D1781" s="1">
        <v>46006</v>
      </c>
      <c r="E1781">
        <v>1</v>
      </c>
      <c r="F1781" t="s">
        <v>3556</v>
      </c>
      <c r="G1781" t="s">
        <v>79</v>
      </c>
      <c r="H1781" t="s">
        <v>93</v>
      </c>
      <c r="I1781">
        <v>400</v>
      </c>
      <c r="J1781" t="s">
        <v>12894</v>
      </c>
      <c r="K1781">
        <v>72.099999999999994</v>
      </c>
      <c r="L1781">
        <v>78.7</v>
      </c>
      <c r="M1781" s="9">
        <f>Table2[[#This Row],[Post-Training Score]]-Table2[[#This Row],[Pre-Training Score]]</f>
        <v>6.6000000000000085</v>
      </c>
      <c r="N1781" s="13">
        <f>(Table2[[#This Row],[Score Improvement]]/Table2[[#This Row],[Pre-Training Score]])</f>
        <v>9.1539528432732442E-2</v>
      </c>
    </row>
    <row r="1782" spans="1:14" x14ac:dyDescent="0.25">
      <c r="A1782" t="s">
        <v>12946</v>
      </c>
      <c r="B1782" t="s">
        <v>12944</v>
      </c>
      <c r="C1782" t="s">
        <v>12945</v>
      </c>
      <c r="D1782" s="1">
        <v>46006</v>
      </c>
      <c r="E1782">
        <v>1</v>
      </c>
      <c r="F1782" t="s">
        <v>1870</v>
      </c>
      <c r="G1782" t="s">
        <v>121</v>
      </c>
      <c r="H1782" t="s">
        <v>21</v>
      </c>
      <c r="I1782">
        <v>400</v>
      </c>
      <c r="J1782" t="s">
        <v>12894</v>
      </c>
      <c r="K1782">
        <v>71.900000000000006</v>
      </c>
      <c r="L1782">
        <v>99.6</v>
      </c>
      <c r="M1782" s="9">
        <f>Table2[[#This Row],[Post-Training Score]]-Table2[[#This Row],[Pre-Training Score]]</f>
        <v>27.699999999999989</v>
      </c>
      <c r="N1782" s="13">
        <f>(Table2[[#This Row],[Score Improvement]]/Table2[[#This Row],[Pre-Training Score]])</f>
        <v>0.38525730180806655</v>
      </c>
    </row>
    <row r="1783" spans="1:14" x14ac:dyDescent="0.25">
      <c r="A1783" t="s">
        <v>12946</v>
      </c>
      <c r="B1783" t="s">
        <v>12944</v>
      </c>
      <c r="C1783" t="s">
        <v>12945</v>
      </c>
      <c r="D1783" s="1">
        <v>46006</v>
      </c>
      <c r="E1783">
        <v>1</v>
      </c>
      <c r="F1783" t="s">
        <v>3631</v>
      </c>
      <c r="G1783" t="s">
        <v>100</v>
      </c>
      <c r="H1783" t="s">
        <v>21</v>
      </c>
      <c r="I1783">
        <v>400</v>
      </c>
      <c r="J1783" t="s">
        <v>12894</v>
      </c>
      <c r="K1783">
        <v>55</v>
      </c>
      <c r="L1783">
        <v>68.900000000000006</v>
      </c>
      <c r="M1783" s="9">
        <f>Table2[[#This Row],[Post-Training Score]]-Table2[[#This Row],[Pre-Training Score]]</f>
        <v>13.900000000000006</v>
      </c>
      <c r="N1783" s="13">
        <f>(Table2[[#This Row],[Score Improvement]]/Table2[[#This Row],[Pre-Training Score]])</f>
        <v>0.25272727272727286</v>
      </c>
    </row>
    <row r="1784" spans="1:14" x14ac:dyDescent="0.25">
      <c r="A1784" t="s">
        <v>12946</v>
      </c>
      <c r="B1784" t="s">
        <v>12944</v>
      </c>
      <c r="C1784" t="s">
        <v>12945</v>
      </c>
      <c r="D1784" s="1">
        <v>46006</v>
      </c>
      <c r="E1784">
        <v>1</v>
      </c>
      <c r="F1784" t="s">
        <v>1461</v>
      </c>
      <c r="G1784" t="s">
        <v>86</v>
      </c>
      <c r="H1784" t="s">
        <v>32</v>
      </c>
      <c r="I1784">
        <v>400</v>
      </c>
      <c r="J1784" t="s">
        <v>12894</v>
      </c>
      <c r="K1784">
        <v>66.7</v>
      </c>
      <c r="L1784">
        <v>95</v>
      </c>
      <c r="M1784" s="9">
        <f>Table2[[#This Row],[Post-Training Score]]-Table2[[#This Row],[Pre-Training Score]]</f>
        <v>28.299999999999997</v>
      </c>
      <c r="N1784" s="13">
        <f>(Table2[[#This Row],[Score Improvement]]/Table2[[#This Row],[Pre-Training Score]])</f>
        <v>0.42428785607196395</v>
      </c>
    </row>
    <row r="1785" spans="1:14" x14ac:dyDescent="0.25">
      <c r="A1785" t="s">
        <v>12946</v>
      </c>
      <c r="B1785" t="s">
        <v>12944</v>
      </c>
      <c r="C1785" t="s">
        <v>12945</v>
      </c>
      <c r="D1785" s="1">
        <v>46006</v>
      </c>
      <c r="E1785">
        <v>1</v>
      </c>
      <c r="F1785" t="s">
        <v>1399</v>
      </c>
      <c r="G1785" t="s">
        <v>100</v>
      </c>
      <c r="H1785" t="s">
        <v>61</v>
      </c>
      <c r="I1785">
        <v>400</v>
      </c>
      <c r="J1785" t="s">
        <v>12894</v>
      </c>
      <c r="K1785">
        <v>52.5</v>
      </c>
      <c r="L1785">
        <v>80.099999999999994</v>
      </c>
      <c r="M1785" s="9">
        <f>Table2[[#This Row],[Post-Training Score]]-Table2[[#This Row],[Pre-Training Score]]</f>
        <v>27.599999999999994</v>
      </c>
      <c r="N1785" s="13">
        <f>(Table2[[#This Row],[Score Improvement]]/Table2[[#This Row],[Pre-Training Score]])</f>
        <v>0.52571428571428558</v>
      </c>
    </row>
    <row r="1786" spans="1:14" x14ac:dyDescent="0.25">
      <c r="A1786" t="s">
        <v>12946</v>
      </c>
      <c r="B1786" t="s">
        <v>12944</v>
      </c>
      <c r="C1786" t="s">
        <v>12945</v>
      </c>
      <c r="D1786" s="1">
        <v>46006</v>
      </c>
      <c r="E1786">
        <v>1</v>
      </c>
      <c r="F1786" t="s">
        <v>6412</v>
      </c>
      <c r="G1786" t="s">
        <v>136</v>
      </c>
      <c r="H1786" t="s">
        <v>61</v>
      </c>
      <c r="I1786">
        <v>400</v>
      </c>
      <c r="J1786" t="s">
        <v>12894</v>
      </c>
      <c r="K1786">
        <v>61.7</v>
      </c>
      <c r="L1786">
        <v>85.5</v>
      </c>
      <c r="M1786" s="9">
        <f>Table2[[#This Row],[Post-Training Score]]-Table2[[#This Row],[Pre-Training Score]]</f>
        <v>23.799999999999997</v>
      </c>
      <c r="N1786" s="13">
        <f>(Table2[[#This Row],[Score Improvement]]/Table2[[#This Row],[Pre-Training Score]])</f>
        <v>0.38573743922204207</v>
      </c>
    </row>
    <row r="1787" spans="1:14" x14ac:dyDescent="0.25">
      <c r="A1787" t="s">
        <v>12946</v>
      </c>
      <c r="B1787" t="s">
        <v>12944</v>
      </c>
      <c r="C1787" t="s">
        <v>12945</v>
      </c>
      <c r="D1787" s="1">
        <v>46006</v>
      </c>
      <c r="E1787">
        <v>1</v>
      </c>
      <c r="F1787" t="s">
        <v>2360</v>
      </c>
      <c r="G1787" t="s">
        <v>79</v>
      </c>
      <c r="H1787" t="s">
        <v>137</v>
      </c>
      <c r="I1787">
        <v>400</v>
      </c>
      <c r="J1787" t="s">
        <v>12894</v>
      </c>
      <c r="K1787">
        <v>40.6</v>
      </c>
      <c r="L1787">
        <v>68.8</v>
      </c>
      <c r="M1787" s="9">
        <f>Table2[[#This Row],[Post-Training Score]]-Table2[[#This Row],[Pre-Training Score]]</f>
        <v>28.199999999999996</v>
      </c>
      <c r="N1787" s="13">
        <f>(Table2[[#This Row],[Score Improvement]]/Table2[[#This Row],[Pre-Training Score]])</f>
        <v>0.69458128078817716</v>
      </c>
    </row>
    <row r="1788" spans="1:14" x14ac:dyDescent="0.25">
      <c r="A1788" t="s">
        <v>12946</v>
      </c>
      <c r="B1788" t="s">
        <v>12944</v>
      </c>
      <c r="C1788" t="s">
        <v>12945</v>
      </c>
      <c r="D1788" s="1">
        <v>46006</v>
      </c>
      <c r="E1788">
        <v>1</v>
      </c>
      <c r="F1788" t="s">
        <v>8730</v>
      </c>
      <c r="G1788" t="s">
        <v>86</v>
      </c>
      <c r="H1788" t="s">
        <v>93</v>
      </c>
      <c r="I1788">
        <v>400</v>
      </c>
      <c r="J1788" t="s">
        <v>12894</v>
      </c>
      <c r="K1788">
        <v>69.5</v>
      </c>
      <c r="L1788">
        <v>77.5</v>
      </c>
      <c r="M1788" s="9">
        <f>Table2[[#This Row],[Post-Training Score]]-Table2[[#This Row],[Pre-Training Score]]</f>
        <v>8</v>
      </c>
      <c r="N1788" s="13">
        <f>(Table2[[#This Row],[Score Improvement]]/Table2[[#This Row],[Pre-Training Score]])</f>
        <v>0.11510791366906475</v>
      </c>
    </row>
    <row r="1789" spans="1:14" x14ac:dyDescent="0.25">
      <c r="A1789" t="s">
        <v>12946</v>
      </c>
      <c r="B1789" t="s">
        <v>12944</v>
      </c>
      <c r="C1789" t="s">
        <v>12945</v>
      </c>
      <c r="D1789" s="1">
        <v>46006</v>
      </c>
      <c r="E1789">
        <v>1</v>
      </c>
      <c r="F1789" t="s">
        <v>5994</v>
      </c>
      <c r="G1789" t="s">
        <v>86</v>
      </c>
      <c r="H1789" t="s">
        <v>45</v>
      </c>
      <c r="I1789">
        <v>400</v>
      </c>
      <c r="J1789" t="s">
        <v>12894</v>
      </c>
      <c r="K1789">
        <v>58.9</v>
      </c>
      <c r="L1789">
        <v>82</v>
      </c>
      <c r="M1789" s="9">
        <f>Table2[[#This Row],[Post-Training Score]]-Table2[[#This Row],[Pre-Training Score]]</f>
        <v>23.1</v>
      </c>
      <c r="N1789" s="13">
        <f>(Table2[[#This Row],[Score Improvement]]/Table2[[#This Row],[Pre-Training Score]])</f>
        <v>0.39219015280135827</v>
      </c>
    </row>
    <row r="1790" spans="1:14" x14ac:dyDescent="0.25">
      <c r="A1790" t="s">
        <v>12946</v>
      </c>
      <c r="B1790" t="s">
        <v>12944</v>
      </c>
      <c r="C1790" t="s">
        <v>12945</v>
      </c>
      <c r="D1790" s="1">
        <v>46006</v>
      </c>
      <c r="E1790">
        <v>1</v>
      </c>
      <c r="F1790" t="s">
        <v>7826</v>
      </c>
      <c r="G1790" t="s">
        <v>39</v>
      </c>
      <c r="H1790" t="s">
        <v>32</v>
      </c>
      <c r="I1790">
        <v>400</v>
      </c>
      <c r="J1790" t="s">
        <v>12894</v>
      </c>
      <c r="K1790">
        <v>72.900000000000006</v>
      </c>
      <c r="L1790">
        <v>87.8</v>
      </c>
      <c r="M1790" s="9">
        <f>Table2[[#This Row],[Post-Training Score]]-Table2[[#This Row],[Pre-Training Score]]</f>
        <v>14.899999999999991</v>
      </c>
      <c r="N1790" s="13">
        <f>(Table2[[#This Row],[Score Improvement]]/Table2[[#This Row],[Pre-Training Score]])</f>
        <v>0.20438957475994499</v>
      </c>
    </row>
    <row r="1791" spans="1:14" x14ac:dyDescent="0.25">
      <c r="A1791" t="s">
        <v>12946</v>
      </c>
      <c r="B1791" t="s">
        <v>12944</v>
      </c>
      <c r="C1791" t="s">
        <v>12945</v>
      </c>
      <c r="D1791" s="1">
        <v>46006</v>
      </c>
      <c r="E1791">
        <v>1</v>
      </c>
      <c r="F1791" t="s">
        <v>2413</v>
      </c>
      <c r="G1791" t="s">
        <v>121</v>
      </c>
      <c r="H1791" t="s">
        <v>45</v>
      </c>
      <c r="I1791">
        <v>400</v>
      </c>
      <c r="J1791" t="s">
        <v>12894</v>
      </c>
      <c r="K1791">
        <v>42.4</v>
      </c>
      <c r="L1791">
        <v>55.7</v>
      </c>
      <c r="M1791" s="9">
        <f>Table2[[#This Row],[Post-Training Score]]-Table2[[#This Row],[Pre-Training Score]]</f>
        <v>13.300000000000004</v>
      </c>
      <c r="N1791" s="13">
        <f>(Table2[[#This Row],[Score Improvement]]/Table2[[#This Row],[Pre-Training Score]])</f>
        <v>0.31367924528301899</v>
      </c>
    </row>
    <row r="1792" spans="1:14" x14ac:dyDescent="0.25">
      <c r="A1792" t="s">
        <v>12946</v>
      </c>
      <c r="B1792" t="s">
        <v>12944</v>
      </c>
      <c r="C1792" t="s">
        <v>12945</v>
      </c>
      <c r="D1792" s="1">
        <v>46006</v>
      </c>
      <c r="E1792">
        <v>1</v>
      </c>
      <c r="F1792" t="s">
        <v>7996</v>
      </c>
      <c r="G1792" t="s">
        <v>100</v>
      </c>
      <c r="H1792" t="s">
        <v>145</v>
      </c>
      <c r="I1792">
        <v>400</v>
      </c>
      <c r="J1792" t="s">
        <v>12895</v>
      </c>
      <c r="M1792" s="9">
        <f>Table2[[#This Row],[Post-Training Score]]-Table2[[#This Row],[Pre-Training Score]]</f>
        <v>0</v>
      </c>
      <c r="N1792" s="13" t="e">
        <f>(Table2[[#This Row],[Score Improvement]]/Table2[[#This Row],[Pre-Training Score]])</f>
        <v>#DIV/0!</v>
      </c>
    </row>
    <row r="1793" spans="1:14" x14ac:dyDescent="0.25">
      <c r="A1793" t="s">
        <v>12946</v>
      </c>
      <c r="B1793" t="s">
        <v>12944</v>
      </c>
      <c r="C1793" t="s">
        <v>12945</v>
      </c>
      <c r="D1793" s="1">
        <v>46006</v>
      </c>
      <c r="E1793">
        <v>1</v>
      </c>
      <c r="F1793" t="s">
        <v>7676</v>
      </c>
      <c r="G1793" t="s">
        <v>100</v>
      </c>
      <c r="H1793" t="s">
        <v>21</v>
      </c>
      <c r="I1793">
        <v>400</v>
      </c>
      <c r="J1793" t="s">
        <v>12894</v>
      </c>
      <c r="K1793">
        <v>42.1</v>
      </c>
      <c r="L1793">
        <v>70.099999999999994</v>
      </c>
      <c r="M1793" s="9">
        <f>Table2[[#This Row],[Post-Training Score]]-Table2[[#This Row],[Pre-Training Score]]</f>
        <v>27.999999999999993</v>
      </c>
      <c r="N1793" s="13">
        <f>(Table2[[#This Row],[Score Improvement]]/Table2[[#This Row],[Pre-Training Score]])</f>
        <v>0.66508313539192376</v>
      </c>
    </row>
    <row r="1794" spans="1:14" x14ac:dyDescent="0.25">
      <c r="A1794" t="s">
        <v>12946</v>
      </c>
      <c r="B1794" t="s">
        <v>12944</v>
      </c>
      <c r="C1794" t="s">
        <v>12945</v>
      </c>
      <c r="D1794" s="1">
        <v>46006</v>
      </c>
      <c r="E1794">
        <v>1</v>
      </c>
      <c r="F1794" t="s">
        <v>8753</v>
      </c>
      <c r="G1794" t="s">
        <v>30</v>
      </c>
      <c r="H1794" t="s">
        <v>61</v>
      </c>
      <c r="I1794">
        <v>400</v>
      </c>
      <c r="J1794" t="s">
        <v>12894</v>
      </c>
      <c r="K1794">
        <v>67.5</v>
      </c>
      <c r="L1794">
        <v>77.900000000000006</v>
      </c>
      <c r="M1794" s="9">
        <f>Table2[[#This Row],[Post-Training Score]]-Table2[[#This Row],[Pre-Training Score]]</f>
        <v>10.400000000000006</v>
      </c>
      <c r="N1794" s="13">
        <f>(Table2[[#This Row],[Score Improvement]]/Table2[[#This Row],[Pre-Training Score]])</f>
        <v>0.15407407407407417</v>
      </c>
    </row>
    <row r="1795" spans="1:14" x14ac:dyDescent="0.25">
      <c r="A1795" t="s">
        <v>12946</v>
      </c>
      <c r="B1795" t="s">
        <v>12944</v>
      </c>
      <c r="C1795" t="s">
        <v>12945</v>
      </c>
      <c r="D1795" s="1">
        <v>46006</v>
      </c>
      <c r="E1795">
        <v>1</v>
      </c>
      <c r="F1795" t="s">
        <v>5892</v>
      </c>
      <c r="G1795" t="s">
        <v>30</v>
      </c>
      <c r="H1795" t="s">
        <v>61</v>
      </c>
      <c r="I1795">
        <v>400</v>
      </c>
      <c r="J1795" t="s">
        <v>12894</v>
      </c>
      <c r="K1795">
        <v>56.6</v>
      </c>
      <c r="L1795">
        <v>66.400000000000006</v>
      </c>
      <c r="M1795" s="9">
        <f>Table2[[#This Row],[Post-Training Score]]-Table2[[#This Row],[Pre-Training Score]]</f>
        <v>9.8000000000000043</v>
      </c>
      <c r="N1795" s="13">
        <f>(Table2[[#This Row],[Score Improvement]]/Table2[[#This Row],[Pre-Training Score]])</f>
        <v>0.1731448763250884</v>
      </c>
    </row>
    <row r="1796" spans="1:14" x14ac:dyDescent="0.25">
      <c r="A1796" t="s">
        <v>12946</v>
      </c>
      <c r="B1796" t="s">
        <v>12944</v>
      </c>
      <c r="C1796" t="s">
        <v>12945</v>
      </c>
      <c r="D1796" s="1">
        <v>46006</v>
      </c>
      <c r="E1796">
        <v>1</v>
      </c>
      <c r="F1796" t="s">
        <v>10166</v>
      </c>
      <c r="G1796" t="s">
        <v>39</v>
      </c>
      <c r="H1796" t="s">
        <v>45</v>
      </c>
      <c r="I1796">
        <v>400</v>
      </c>
      <c r="J1796" t="s">
        <v>12894</v>
      </c>
      <c r="K1796">
        <v>51</v>
      </c>
      <c r="L1796">
        <v>60.3</v>
      </c>
      <c r="M1796" s="9">
        <f>Table2[[#This Row],[Post-Training Score]]-Table2[[#This Row],[Pre-Training Score]]</f>
        <v>9.2999999999999972</v>
      </c>
      <c r="N1796" s="13">
        <f>(Table2[[#This Row],[Score Improvement]]/Table2[[#This Row],[Pre-Training Score]])</f>
        <v>0.18235294117647052</v>
      </c>
    </row>
    <row r="1797" spans="1:14" x14ac:dyDescent="0.25">
      <c r="A1797" t="s">
        <v>12946</v>
      </c>
      <c r="B1797" t="s">
        <v>12944</v>
      </c>
      <c r="C1797" t="s">
        <v>12945</v>
      </c>
      <c r="D1797" s="1">
        <v>46006</v>
      </c>
      <c r="E1797">
        <v>1</v>
      </c>
      <c r="F1797" t="s">
        <v>952</v>
      </c>
      <c r="G1797" t="s">
        <v>69</v>
      </c>
      <c r="H1797" t="s">
        <v>21</v>
      </c>
      <c r="I1797">
        <v>400</v>
      </c>
      <c r="J1797" t="s">
        <v>12894</v>
      </c>
      <c r="K1797">
        <v>54.4</v>
      </c>
      <c r="L1797">
        <v>72.7</v>
      </c>
      <c r="M1797" s="9">
        <f>Table2[[#This Row],[Post-Training Score]]-Table2[[#This Row],[Pre-Training Score]]</f>
        <v>18.300000000000004</v>
      </c>
      <c r="N1797" s="13">
        <f>(Table2[[#This Row],[Score Improvement]]/Table2[[#This Row],[Pre-Training Score]])</f>
        <v>0.33639705882352949</v>
      </c>
    </row>
    <row r="1798" spans="1:14" x14ac:dyDescent="0.25">
      <c r="A1798" t="s">
        <v>12946</v>
      </c>
      <c r="B1798" t="s">
        <v>12944</v>
      </c>
      <c r="C1798" t="s">
        <v>12945</v>
      </c>
      <c r="D1798" s="1">
        <v>46006</v>
      </c>
      <c r="E1798">
        <v>1</v>
      </c>
      <c r="F1798" t="s">
        <v>4395</v>
      </c>
      <c r="G1798" t="s">
        <v>30</v>
      </c>
      <c r="H1798" t="s">
        <v>32</v>
      </c>
      <c r="I1798">
        <v>400</v>
      </c>
      <c r="J1798" t="s">
        <v>12894</v>
      </c>
      <c r="K1798">
        <v>47.4</v>
      </c>
      <c r="L1798">
        <v>79.2</v>
      </c>
      <c r="M1798" s="9">
        <f>Table2[[#This Row],[Post-Training Score]]-Table2[[#This Row],[Pre-Training Score]]</f>
        <v>31.800000000000004</v>
      </c>
      <c r="N1798" s="13">
        <f>(Table2[[#This Row],[Score Improvement]]/Table2[[#This Row],[Pre-Training Score]])</f>
        <v>0.67088607594936722</v>
      </c>
    </row>
    <row r="1799" spans="1:14" x14ac:dyDescent="0.25">
      <c r="A1799" t="s">
        <v>12946</v>
      </c>
      <c r="B1799" t="s">
        <v>12944</v>
      </c>
      <c r="C1799" t="s">
        <v>12945</v>
      </c>
      <c r="D1799" s="1">
        <v>46006</v>
      </c>
      <c r="E1799">
        <v>1</v>
      </c>
      <c r="F1799" t="s">
        <v>3306</v>
      </c>
      <c r="G1799" t="s">
        <v>30</v>
      </c>
      <c r="H1799" t="s">
        <v>32</v>
      </c>
      <c r="I1799">
        <v>400</v>
      </c>
      <c r="J1799" t="s">
        <v>12894</v>
      </c>
      <c r="K1799">
        <v>56.9</v>
      </c>
      <c r="L1799">
        <v>74.8</v>
      </c>
      <c r="M1799" s="9">
        <f>Table2[[#This Row],[Post-Training Score]]-Table2[[#This Row],[Pre-Training Score]]</f>
        <v>17.899999999999999</v>
      </c>
      <c r="N1799" s="13">
        <f>(Table2[[#This Row],[Score Improvement]]/Table2[[#This Row],[Pre-Training Score]])</f>
        <v>0.31458699472759227</v>
      </c>
    </row>
    <row r="1800" spans="1:14" x14ac:dyDescent="0.25">
      <c r="A1800" t="s">
        <v>12946</v>
      </c>
      <c r="B1800" t="s">
        <v>12944</v>
      </c>
      <c r="C1800" t="s">
        <v>12945</v>
      </c>
      <c r="D1800" s="1">
        <v>46006</v>
      </c>
      <c r="E1800">
        <v>1</v>
      </c>
      <c r="F1800" t="s">
        <v>3034</v>
      </c>
      <c r="G1800" t="s">
        <v>100</v>
      </c>
      <c r="H1800" t="s">
        <v>21</v>
      </c>
      <c r="I1800">
        <v>400</v>
      </c>
      <c r="J1800" t="s">
        <v>12894</v>
      </c>
      <c r="K1800">
        <v>64.8</v>
      </c>
      <c r="L1800">
        <v>87.3</v>
      </c>
      <c r="M1800" s="9">
        <f>Table2[[#This Row],[Post-Training Score]]-Table2[[#This Row],[Pre-Training Score]]</f>
        <v>22.5</v>
      </c>
      <c r="N1800" s="13">
        <f>(Table2[[#This Row],[Score Improvement]]/Table2[[#This Row],[Pre-Training Score]])</f>
        <v>0.34722222222222221</v>
      </c>
    </row>
    <row r="1801" spans="1:14" x14ac:dyDescent="0.25">
      <c r="A1801" t="s">
        <v>12946</v>
      </c>
      <c r="B1801" t="s">
        <v>12944</v>
      </c>
      <c r="C1801" t="s">
        <v>12945</v>
      </c>
      <c r="D1801" s="1">
        <v>46006</v>
      </c>
      <c r="E1801">
        <v>1</v>
      </c>
      <c r="F1801" t="s">
        <v>10970</v>
      </c>
      <c r="G1801" t="s">
        <v>69</v>
      </c>
      <c r="H1801" t="s">
        <v>45</v>
      </c>
      <c r="I1801">
        <v>400</v>
      </c>
      <c r="J1801" t="s">
        <v>12894</v>
      </c>
      <c r="K1801">
        <v>59.5</v>
      </c>
      <c r="L1801">
        <v>71.2</v>
      </c>
      <c r="M1801" s="9">
        <f>Table2[[#This Row],[Post-Training Score]]-Table2[[#This Row],[Pre-Training Score]]</f>
        <v>11.700000000000003</v>
      </c>
      <c r="N1801" s="13">
        <f>(Table2[[#This Row],[Score Improvement]]/Table2[[#This Row],[Pre-Training Score]])</f>
        <v>0.19663865546218492</v>
      </c>
    </row>
    <row r="1802" spans="1:14" x14ac:dyDescent="0.25">
      <c r="A1802" t="s">
        <v>12946</v>
      </c>
      <c r="B1802" t="s">
        <v>12944</v>
      </c>
      <c r="C1802" t="s">
        <v>12945</v>
      </c>
      <c r="D1802" s="1">
        <v>46006</v>
      </c>
      <c r="E1802">
        <v>1</v>
      </c>
      <c r="F1802" t="s">
        <v>9889</v>
      </c>
      <c r="G1802" t="s">
        <v>19</v>
      </c>
      <c r="H1802" t="s">
        <v>145</v>
      </c>
      <c r="I1802">
        <v>400</v>
      </c>
      <c r="J1802" t="s">
        <v>12894</v>
      </c>
      <c r="K1802">
        <v>68.8</v>
      </c>
      <c r="L1802">
        <v>93.6</v>
      </c>
      <c r="M1802" s="9">
        <f>Table2[[#This Row],[Post-Training Score]]-Table2[[#This Row],[Pre-Training Score]]</f>
        <v>24.799999999999997</v>
      </c>
      <c r="N1802" s="13">
        <f>(Table2[[#This Row],[Score Improvement]]/Table2[[#This Row],[Pre-Training Score]])</f>
        <v>0.36046511627906974</v>
      </c>
    </row>
    <row r="1803" spans="1:14" x14ac:dyDescent="0.25">
      <c r="A1803" t="s">
        <v>12946</v>
      </c>
      <c r="B1803" t="s">
        <v>12944</v>
      </c>
      <c r="C1803" t="s">
        <v>12945</v>
      </c>
      <c r="D1803" s="1">
        <v>46006</v>
      </c>
      <c r="E1803">
        <v>1</v>
      </c>
      <c r="F1803" t="s">
        <v>513</v>
      </c>
      <c r="G1803" t="s">
        <v>69</v>
      </c>
      <c r="H1803" t="s">
        <v>61</v>
      </c>
      <c r="I1803">
        <v>400</v>
      </c>
      <c r="J1803" t="s">
        <v>12894</v>
      </c>
      <c r="K1803">
        <v>60.6</v>
      </c>
      <c r="L1803">
        <v>78.900000000000006</v>
      </c>
      <c r="M1803" s="9">
        <f>Table2[[#This Row],[Post-Training Score]]-Table2[[#This Row],[Pre-Training Score]]</f>
        <v>18.300000000000004</v>
      </c>
      <c r="N1803" s="13">
        <f>(Table2[[#This Row],[Score Improvement]]/Table2[[#This Row],[Pre-Training Score]])</f>
        <v>0.30198019801980203</v>
      </c>
    </row>
    <row r="1804" spans="1:14" x14ac:dyDescent="0.25">
      <c r="A1804" t="s">
        <v>12946</v>
      </c>
      <c r="B1804" t="s">
        <v>12944</v>
      </c>
      <c r="C1804" t="s">
        <v>12945</v>
      </c>
      <c r="D1804" s="1">
        <v>46006</v>
      </c>
      <c r="E1804">
        <v>1</v>
      </c>
      <c r="F1804" t="s">
        <v>5448</v>
      </c>
      <c r="G1804" t="s">
        <v>100</v>
      </c>
      <c r="H1804" t="s">
        <v>45</v>
      </c>
      <c r="I1804">
        <v>400</v>
      </c>
      <c r="J1804" t="s">
        <v>12894</v>
      </c>
      <c r="K1804">
        <v>68.5</v>
      </c>
      <c r="L1804">
        <v>75.900000000000006</v>
      </c>
      <c r="M1804" s="9">
        <f>Table2[[#This Row],[Post-Training Score]]-Table2[[#This Row],[Pre-Training Score]]</f>
        <v>7.4000000000000057</v>
      </c>
      <c r="N1804" s="13">
        <f>(Table2[[#This Row],[Score Improvement]]/Table2[[#This Row],[Pre-Training Score]])</f>
        <v>0.10802919708029206</v>
      </c>
    </row>
    <row r="1805" spans="1:14" x14ac:dyDescent="0.25">
      <c r="A1805" t="s">
        <v>12946</v>
      </c>
      <c r="B1805" t="s">
        <v>12944</v>
      </c>
      <c r="C1805" t="s">
        <v>12945</v>
      </c>
      <c r="D1805" s="1">
        <v>46006</v>
      </c>
      <c r="E1805">
        <v>1</v>
      </c>
      <c r="F1805" t="s">
        <v>7984</v>
      </c>
      <c r="G1805" t="s">
        <v>39</v>
      </c>
      <c r="H1805" t="s">
        <v>21</v>
      </c>
      <c r="I1805">
        <v>400</v>
      </c>
      <c r="J1805" t="s">
        <v>12894</v>
      </c>
      <c r="K1805">
        <v>71.7</v>
      </c>
      <c r="L1805">
        <v>97.6</v>
      </c>
      <c r="M1805" s="9">
        <f>Table2[[#This Row],[Post-Training Score]]-Table2[[#This Row],[Pre-Training Score]]</f>
        <v>25.899999999999991</v>
      </c>
      <c r="N1805" s="13">
        <f>(Table2[[#This Row],[Score Improvement]]/Table2[[#This Row],[Pre-Training Score]])</f>
        <v>0.3612273361227335</v>
      </c>
    </row>
    <row r="1806" spans="1:14" x14ac:dyDescent="0.25">
      <c r="A1806" t="s">
        <v>12946</v>
      </c>
      <c r="B1806" t="s">
        <v>12944</v>
      </c>
      <c r="C1806" t="s">
        <v>12945</v>
      </c>
      <c r="D1806" s="1">
        <v>46006</v>
      </c>
      <c r="E1806">
        <v>1</v>
      </c>
      <c r="F1806" t="s">
        <v>1188</v>
      </c>
      <c r="G1806" t="s">
        <v>86</v>
      </c>
      <c r="H1806" t="s">
        <v>93</v>
      </c>
      <c r="I1806">
        <v>400</v>
      </c>
      <c r="J1806" t="s">
        <v>12894</v>
      </c>
      <c r="K1806">
        <v>58.2</v>
      </c>
      <c r="L1806">
        <v>66.599999999999994</v>
      </c>
      <c r="M1806" s="9">
        <f>Table2[[#This Row],[Post-Training Score]]-Table2[[#This Row],[Pre-Training Score]]</f>
        <v>8.3999999999999915</v>
      </c>
      <c r="N1806" s="13">
        <f>(Table2[[#This Row],[Score Improvement]]/Table2[[#This Row],[Pre-Training Score]])</f>
        <v>0.14432989690721634</v>
      </c>
    </row>
    <row r="1807" spans="1:14" x14ac:dyDescent="0.25">
      <c r="A1807" t="s">
        <v>12946</v>
      </c>
      <c r="B1807" t="s">
        <v>12944</v>
      </c>
      <c r="C1807" t="s">
        <v>12945</v>
      </c>
      <c r="D1807" s="1">
        <v>46006</v>
      </c>
      <c r="E1807">
        <v>1</v>
      </c>
      <c r="F1807" t="s">
        <v>10949</v>
      </c>
      <c r="G1807" t="s">
        <v>30</v>
      </c>
      <c r="H1807" t="s">
        <v>32</v>
      </c>
      <c r="I1807">
        <v>400</v>
      </c>
      <c r="J1807" t="s">
        <v>12894</v>
      </c>
      <c r="K1807">
        <v>40.6</v>
      </c>
      <c r="L1807">
        <v>58.6</v>
      </c>
      <c r="M1807" s="9">
        <f>Table2[[#This Row],[Post-Training Score]]-Table2[[#This Row],[Pre-Training Score]]</f>
        <v>18</v>
      </c>
      <c r="N1807" s="13">
        <f>(Table2[[#This Row],[Score Improvement]]/Table2[[#This Row],[Pre-Training Score]])</f>
        <v>0.44334975369458124</v>
      </c>
    </row>
    <row r="1808" spans="1:14" x14ac:dyDescent="0.25">
      <c r="A1808" t="s">
        <v>12946</v>
      </c>
      <c r="B1808" t="s">
        <v>12944</v>
      </c>
      <c r="C1808" t="s">
        <v>12945</v>
      </c>
      <c r="D1808" s="1">
        <v>46006</v>
      </c>
      <c r="E1808">
        <v>1</v>
      </c>
      <c r="F1808" t="s">
        <v>6265</v>
      </c>
      <c r="G1808" t="s">
        <v>39</v>
      </c>
      <c r="H1808" t="s">
        <v>45</v>
      </c>
      <c r="I1808">
        <v>400</v>
      </c>
      <c r="J1808" t="s">
        <v>12894</v>
      </c>
      <c r="K1808">
        <v>62</v>
      </c>
      <c r="L1808">
        <v>92.2</v>
      </c>
      <c r="M1808" s="9">
        <f>Table2[[#This Row],[Post-Training Score]]-Table2[[#This Row],[Pre-Training Score]]</f>
        <v>30.200000000000003</v>
      </c>
      <c r="N1808" s="13">
        <f>(Table2[[#This Row],[Score Improvement]]/Table2[[#This Row],[Pre-Training Score]])</f>
        <v>0.48709677419354841</v>
      </c>
    </row>
    <row r="1809" spans="1:14" x14ac:dyDescent="0.25">
      <c r="A1809" t="s">
        <v>12946</v>
      </c>
      <c r="B1809" t="s">
        <v>12944</v>
      </c>
      <c r="C1809" t="s">
        <v>12945</v>
      </c>
      <c r="D1809" s="1">
        <v>46006</v>
      </c>
      <c r="E1809">
        <v>1</v>
      </c>
      <c r="F1809" t="s">
        <v>3910</v>
      </c>
      <c r="G1809" t="s">
        <v>69</v>
      </c>
      <c r="H1809" t="s">
        <v>61</v>
      </c>
      <c r="I1809">
        <v>400</v>
      </c>
      <c r="J1809" t="s">
        <v>12894</v>
      </c>
      <c r="K1809">
        <v>55.6</v>
      </c>
      <c r="L1809">
        <v>81.900000000000006</v>
      </c>
      <c r="M1809" s="9">
        <f>Table2[[#This Row],[Post-Training Score]]-Table2[[#This Row],[Pre-Training Score]]</f>
        <v>26.300000000000004</v>
      </c>
      <c r="N1809" s="13">
        <f>(Table2[[#This Row],[Score Improvement]]/Table2[[#This Row],[Pre-Training Score]])</f>
        <v>0.47302158273381301</v>
      </c>
    </row>
    <row r="1810" spans="1:14" x14ac:dyDescent="0.25">
      <c r="A1810" t="s">
        <v>12946</v>
      </c>
      <c r="B1810" t="s">
        <v>12944</v>
      </c>
      <c r="C1810" t="s">
        <v>12945</v>
      </c>
      <c r="D1810" s="1">
        <v>46006</v>
      </c>
      <c r="E1810">
        <v>1</v>
      </c>
      <c r="F1810" t="s">
        <v>5307</v>
      </c>
      <c r="G1810" t="s">
        <v>86</v>
      </c>
      <c r="H1810" t="s">
        <v>61</v>
      </c>
      <c r="I1810">
        <v>400</v>
      </c>
      <c r="J1810" t="s">
        <v>12894</v>
      </c>
      <c r="K1810">
        <v>55.5</v>
      </c>
      <c r="L1810">
        <v>66.900000000000006</v>
      </c>
      <c r="M1810" s="9">
        <f>Table2[[#This Row],[Post-Training Score]]-Table2[[#This Row],[Pre-Training Score]]</f>
        <v>11.400000000000006</v>
      </c>
      <c r="N1810" s="13">
        <f>(Table2[[#This Row],[Score Improvement]]/Table2[[#This Row],[Pre-Training Score]])</f>
        <v>0.2054054054054055</v>
      </c>
    </row>
    <row r="1811" spans="1:14" x14ac:dyDescent="0.25">
      <c r="A1811" t="s">
        <v>12946</v>
      </c>
      <c r="B1811" t="s">
        <v>12944</v>
      </c>
      <c r="C1811" t="s">
        <v>12945</v>
      </c>
      <c r="D1811" s="1">
        <v>46006</v>
      </c>
      <c r="E1811">
        <v>1</v>
      </c>
      <c r="F1811" t="s">
        <v>7895</v>
      </c>
      <c r="G1811" t="s">
        <v>100</v>
      </c>
      <c r="H1811" t="s">
        <v>21</v>
      </c>
      <c r="I1811">
        <v>400</v>
      </c>
      <c r="J1811" t="s">
        <v>12894</v>
      </c>
      <c r="K1811">
        <v>66.099999999999994</v>
      </c>
      <c r="L1811">
        <v>74.400000000000006</v>
      </c>
      <c r="M1811" s="9">
        <f>Table2[[#This Row],[Post-Training Score]]-Table2[[#This Row],[Pre-Training Score]]</f>
        <v>8.3000000000000114</v>
      </c>
      <c r="N1811" s="13">
        <f>(Table2[[#This Row],[Score Improvement]]/Table2[[#This Row],[Pre-Training Score]])</f>
        <v>0.12556732223903194</v>
      </c>
    </row>
    <row r="1812" spans="1:14" x14ac:dyDescent="0.25">
      <c r="A1812" t="s">
        <v>12946</v>
      </c>
      <c r="B1812" t="s">
        <v>12944</v>
      </c>
      <c r="C1812" t="s">
        <v>12945</v>
      </c>
      <c r="D1812" s="1">
        <v>46006</v>
      </c>
      <c r="E1812">
        <v>1</v>
      </c>
      <c r="F1812" t="s">
        <v>5965</v>
      </c>
      <c r="G1812" t="s">
        <v>121</v>
      </c>
      <c r="H1812" t="s">
        <v>45</v>
      </c>
      <c r="I1812">
        <v>400</v>
      </c>
      <c r="J1812" t="s">
        <v>12894</v>
      </c>
      <c r="K1812">
        <v>51.8</v>
      </c>
      <c r="L1812">
        <v>76.5</v>
      </c>
      <c r="M1812" s="9">
        <f>Table2[[#This Row],[Post-Training Score]]-Table2[[#This Row],[Pre-Training Score]]</f>
        <v>24.700000000000003</v>
      </c>
      <c r="N1812" s="13">
        <f>(Table2[[#This Row],[Score Improvement]]/Table2[[#This Row],[Pre-Training Score]])</f>
        <v>0.47683397683397694</v>
      </c>
    </row>
    <row r="1813" spans="1:14" x14ac:dyDescent="0.25">
      <c r="A1813" t="s">
        <v>12946</v>
      </c>
      <c r="B1813" t="s">
        <v>12944</v>
      </c>
      <c r="C1813" t="s">
        <v>12945</v>
      </c>
      <c r="D1813" s="1">
        <v>46006</v>
      </c>
      <c r="E1813">
        <v>1</v>
      </c>
      <c r="F1813" t="s">
        <v>326</v>
      </c>
      <c r="G1813" t="s">
        <v>121</v>
      </c>
      <c r="H1813" t="s">
        <v>45</v>
      </c>
      <c r="I1813">
        <v>400</v>
      </c>
      <c r="J1813" t="s">
        <v>12894</v>
      </c>
      <c r="K1813">
        <v>54</v>
      </c>
      <c r="L1813">
        <v>60.4</v>
      </c>
      <c r="M1813" s="9">
        <f>Table2[[#This Row],[Post-Training Score]]-Table2[[#This Row],[Pre-Training Score]]</f>
        <v>6.3999999999999986</v>
      </c>
      <c r="N1813" s="13">
        <f>(Table2[[#This Row],[Score Improvement]]/Table2[[#This Row],[Pre-Training Score]])</f>
        <v>0.1185185185185185</v>
      </c>
    </row>
    <row r="1814" spans="1:14" x14ac:dyDescent="0.25">
      <c r="A1814" t="s">
        <v>12946</v>
      </c>
      <c r="B1814" t="s">
        <v>12944</v>
      </c>
      <c r="C1814" t="s">
        <v>12945</v>
      </c>
      <c r="D1814" s="1">
        <v>46006</v>
      </c>
      <c r="E1814">
        <v>1</v>
      </c>
      <c r="F1814" t="s">
        <v>3302</v>
      </c>
      <c r="G1814" t="s">
        <v>100</v>
      </c>
      <c r="H1814" t="s">
        <v>61</v>
      </c>
      <c r="I1814">
        <v>400</v>
      </c>
      <c r="J1814" t="s">
        <v>12894</v>
      </c>
      <c r="K1814">
        <v>44.7</v>
      </c>
      <c r="L1814">
        <v>70.7</v>
      </c>
      <c r="M1814" s="9">
        <f>Table2[[#This Row],[Post-Training Score]]-Table2[[#This Row],[Pre-Training Score]]</f>
        <v>26</v>
      </c>
      <c r="N1814" s="13">
        <f>(Table2[[#This Row],[Score Improvement]]/Table2[[#This Row],[Pre-Training Score]])</f>
        <v>0.58165548098434006</v>
      </c>
    </row>
    <row r="1815" spans="1:14" x14ac:dyDescent="0.25">
      <c r="A1815" t="s">
        <v>12946</v>
      </c>
      <c r="B1815" t="s">
        <v>12944</v>
      </c>
      <c r="C1815" t="s">
        <v>12945</v>
      </c>
      <c r="D1815" s="1">
        <v>46006</v>
      </c>
      <c r="E1815">
        <v>1</v>
      </c>
      <c r="F1815" t="s">
        <v>1875</v>
      </c>
      <c r="G1815" t="s">
        <v>121</v>
      </c>
      <c r="H1815" t="s">
        <v>32</v>
      </c>
      <c r="I1815">
        <v>400</v>
      </c>
      <c r="J1815" t="s">
        <v>12894</v>
      </c>
      <c r="K1815">
        <v>46.2</v>
      </c>
      <c r="L1815">
        <v>71.400000000000006</v>
      </c>
      <c r="M1815" s="9">
        <f>Table2[[#This Row],[Post-Training Score]]-Table2[[#This Row],[Pre-Training Score]]</f>
        <v>25.200000000000003</v>
      </c>
      <c r="N1815" s="13">
        <f>(Table2[[#This Row],[Score Improvement]]/Table2[[#This Row],[Pre-Training Score]])</f>
        <v>0.54545454545454553</v>
      </c>
    </row>
    <row r="1816" spans="1:14" x14ac:dyDescent="0.25">
      <c r="A1816" t="s">
        <v>12946</v>
      </c>
      <c r="B1816" t="s">
        <v>12944</v>
      </c>
      <c r="C1816" t="s">
        <v>12945</v>
      </c>
      <c r="D1816" s="1">
        <v>46006</v>
      </c>
      <c r="E1816">
        <v>1</v>
      </c>
      <c r="F1816" t="s">
        <v>8872</v>
      </c>
      <c r="G1816" t="s">
        <v>86</v>
      </c>
      <c r="H1816" t="s">
        <v>32</v>
      </c>
      <c r="I1816">
        <v>400</v>
      </c>
      <c r="J1816" t="s">
        <v>12894</v>
      </c>
      <c r="K1816">
        <v>68.900000000000006</v>
      </c>
      <c r="L1816">
        <v>74.8</v>
      </c>
      <c r="M1816" s="9">
        <f>Table2[[#This Row],[Post-Training Score]]-Table2[[#This Row],[Pre-Training Score]]</f>
        <v>5.8999999999999915</v>
      </c>
      <c r="N1816" s="13">
        <f>(Table2[[#This Row],[Score Improvement]]/Table2[[#This Row],[Pre-Training Score]])</f>
        <v>8.5631349782293045E-2</v>
      </c>
    </row>
    <row r="1817" spans="1:14" x14ac:dyDescent="0.25">
      <c r="A1817" t="s">
        <v>12946</v>
      </c>
      <c r="B1817" t="s">
        <v>12944</v>
      </c>
      <c r="C1817" t="s">
        <v>12945</v>
      </c>
      <c r="D1817" s="1">
        <v>46006</v>
      </c>
      <c r="E1817">
        <v>1</v>
      </c>
      <c r="F1817" t="s">
        <v>1300</v>
      </c>
      <c r="G1817" t="s">
        <v>86</v>
      </c>
      <c r="H1817" t="s">
        <v>93</v>
      </c>
      <c r="I1817">
        <v>400</v>
      </c>
      <c r="J1817" t="s">
        <v>12894</v>
      </c>
      <c r="K1817">
        <v>74.8</v>
      </c>
      <c r="L1817">
        <v>100</v>
      </c>
      <c r="M1817" s="9">
        <f>Table2[[#This Row],[Post-Training Score]]-Table2[[#This Row],[Pre-Training Score]]</f>
        <v>25.200000000000003</v>
      </c>
      <c r="N1817" s="13">
        <f>(Table2[[#This Row],[Score Improvement]]/Table2[[#This Row],[Pre-Training Score]])</f>
        <v>0.3368983957219252</v>
      </c>
    </row>
    <row r="1818" spans="1:14" x14ac:dyDescent="0.25">
      <c r="A1818" t="s">
        <v>12946</v>
      </c>
      <c r="B1818" t="s">
        <v>12944</v>
      </c>
      <c r="C1818" t="s">
        <v>12945</v>
      </c>
      <c r="D1818" s="1">
        <v>46006</v>
      </c>
      <c r="E1818">
        <v>1</v>
      </c>
      <c r="F1818" t="s">
        <v>9135</v>
      </c>
      <c r="G1818" t="s">
        <v>86</v>
      </c>
      <c r="H1818" t="s">
        <v>32</v>
      </c>
      <c r="I1818">
        <v>400</v>
      </c>
      <c r="J1818" t="s">
        <v>12894</v>
      </c>
      <c r="K1818">
        <v>61.6</v>
      </c>
      <c r="L1818">
        <v>72</v>
      </c>
      <c r="M1818" s="9">
        <f>Table2[[#This Row],[Post-Training Score]]-Table2[[#This Row],[Pre-Training Score]]</f>
        <v>10.399999999999999</v>
      </c>
      <c r="N1818" s="13">
        <f>(Table2[[#This Row],[Score Improvement]]/Table2[[#This Row],[Pre-Training Score]])</f>
        <v>0.1688311688311688</v>
      </c>
    </row>
    <row r="1819" spans="1:14" x14ac:dyDescent="0.25">
      <c r="A1819" t="s">
        <v>12946</v>
      </c>
      <c r="B1819" t="s">
        <v>12944</v>
      </c>
      <c r="C1819" t="s">
        <v>12945</v>
      </c>
      <c r="D1819" s="1">
        <v>46006</v>
      </c>
      <c r="E1819">
        <v>1</v>
      </c>
      <c r="F1819" t="s">
        <v>1879</v>
      </c>
      <c r="G1819" t="s">
        <v>73</v>
      </c>
      <c r="H1819" t="s">
        <v>137</v>
      </c>
      <c r="I1819">
        <v>400</v>
      </c>
      <c r="J1819" t="s">
        <v>12894</v>
      </c>
      <c r="K1819">
        <v>43.1</v>
      </c>
      <c r="L1819">
        <v>55.5</v>
      </c>
      <c r="M1819" s="9">
        <f>Table2[[#This Row],[Post-Training Score]]-Table2[[#This Row],[Pre-Training Score]]</f>
        <v>12.399999999999999</v>
      </c>
      <c r="N1819" s="13">
        <f>(Table2[[#This Row],[Score Improvement]]/Table2[[#This Row],[Pre-Training Score]])</f>
        <v>0.28770301624129924</v>
      </c>
    </row>
    <row r="1820" spans="1:14" x14ac:dyDescent="0.25">
      <c r="A1820" t="s">
        <v>12946</v>
      </c>
      <c r="B1820" t="s">
        <v>12944</v>
      </c>
      <c r="C1820" t="s">
        <v>12945</v>
      </c>
      <c r="D1820" s="1">
        <v>46006</v>
      </c>
      <c r="E1820">
        <v>1</v>
      </c>
      <c r="F1820" t="s">
        <v>5222</v>
      </c>
      <c r="G1820" t="s">
        <v>69</v>
      </c>
      <c r="H1820" t="s">
        <v>93</v>
      </c>
      <c r="I1820">
        <v>400</v>
      </c>
      <c r="J1820" t="s">
        <v>12894</v>
      </c>
      <c r="K1820">
        <v>49.8</v>
      </c>
      <c r="L1820">
        <v>72.8</v>
      </c>
      <c r="M1820" s="9">
        <f>Table2[[#This Row],[Post-Training Score]]-Table2[[#This Row],[Pre-Training Score]]</f>
        <v>23</v>
      </c>
      <c r="N1820" s="13">
        <f>(Table2[[#This Row],[Score Improvement]]/Table2[[#This Row],[Pre-Training Score]])</f>
        <v>0.46184738955823296</v>
      </c>
    </row>
    <row r="1821" spans="1:14" x14ac:dyDescent="0.25">
      <c r="A1821" t="s">
        <v>12946</v>
      </c>
      <c r="B1821" t="s">
        <v>12944</v>
      </c>
      <c r="C1821" t="s">
        <v>12945</v>
      </c>
      <c r="D1821" s="1">
        <v>46006</v>
      </c>
      <c r="E1821">
        <v>1</v>
      </c>
      <c r="F1821" t="s">
        <v>7497</v>
      </c>
      <c r="G1821" t="s">
        <v>19</v>
      </c>
      <c r="H1821" t="s">
        <v>145</v>
      </c>
      <c r="I1821">
        <v>400</v>
      </c>
      <c r="J1821" t="s">
        <v>12894</v>
      </c>
      <c r="K1821">
        <v>65.400000000000006</v>
      </c>
      <c r="L1821">
        <v>77.599999999999994</v>
      </c>
      <c r="M1821" s="9">
        <f>Table2[[#This Row],[Post-Training Score]]-Table2[[#This Row],[Pre-Training Score]]</f>
        <v>12.199999999999989</v>
      </c>
      <c r="N1821" s="13">
        <f>(Table2[[#This Row],[Score Improvement]]/Table2[[#This Row],[Pre-Training Score]])</f>
        <v>0.18654434250764507</v>
      </c>
    </row>
    <row r="1822" spans="1:14" x14ac:dyDescent="0.25">
      <c r="A1822" t="s">
        <v>12946</v>
      </c>
      <c r="B1822" t="s">
        <v>12944</v>
      </c>
      <c r="C1822" t="s">
        <v>12945</v>
      </c>
      <c r="D1822" s="1">
        <v>46006</v>
      </c>
      <c r="E1822">
        <v>1</v>
      </c>
      <c r="F1822" t="s">
        <v>8440</v>
      </c>
      <c r="G1822" t="s">
        <v>39</v>
      </c>
      <c r="H1822" t="s">
        <v>93</v>
      </c>
      <c r="I1822">
        <v>400</v>
      </c>
      <c r="J1822" t="s">
        <v>12894</v>
      </c>
      <c r="K1822">
        <v>50</v>
      </c>
      <c r="L1822">
        <v>75.5</v>
      </c>
      <c r="M1822" s="9">
        <f>Table2[[#This Row],[Post-Training Score]]-Table2[[#This Row],[Pre-Training Score]]</f>
        <v>25.5</v>
      </c>
      <c r="N1822" s="13">
        <f>(Table2[[#This Row],[Score Improvement]]/Table2[[#This Row],[Pre-Training Score]])</f>
        <v>0.51</v>
      </c>
    </row>
    <row r="1823" spans="1:14" x14ac:dyDescent="0.25">
      <c r="A1823" t="s">
        <v>12946</v>
      </c>
      <c r="B1823" t="s">
        <v>12944</v>
      </c>
      <c r="C1823" t="s">
        <v>12945</v>
      </c>
      <c r="D1823" s="1">
        <v>46006</v>
      </c>
      <c r="E1823">
        <v>1</v>
      </c>
      <c r="F1823" t="s">
        <v>4718</v>
      </c>
      <c r="G1823" t="s">
        <v>19</v>
      </c>
      <c r="H1823" t="s">
        <v>137</v>
      </c>
      <c r="I1823">
        <v>400</v>
      </c>
      <c r="J1823" t="s">
        <v>12894</v>
      </c>
      <c r="K1823">
        <v>42.9</v>
      </c>
      <c r="L1823">
        <v>58.4</v>
      </c>
      <c r="M1823" s="9">
        <f>Table2[[#This Row],[Post-Training Score]]-Table2[[#This Row],[Pre-Training Score]]</f>
        <v>15.5</v>
      </c>
      <c r="N1823" s="13">
        <f>(Table2[[#This Row],[Score Improvement]]/Table2[[#This Row],[Pre-Training Score]])</f>
        <v>0.36130536130536134</v>
      </c>
    </row>
    <row r="1824" spans="1:14" x14ac:dyDescent="0.25">
      <c r="A1824" t="s">
        <v>12946</v>
      </c>
      <c r="B1824" t="s">
        <v>12944</v>
      </c>
      <c r="C1824" t="s">
        <v>12945</v>
      </c>
      <c r="D1824" s="1">
        <v>46006</v>
      </c>
      <c r="E1824">
        <v>1</v>
      </c>
      <c r="F1824" t="s">
        <v>8325</v>
      </c>
      <c r="G1824" t="s">
        <v>43</v>
      </c>
      <c r="H1824" t="s">
        <v>32</v>
      </c>
      <c r="I1824">
        <v>400</v>
      </c>
      <c r="J1824" t="s">
        <v>12894</v>
      </c>
      <c r="K1824">
        <v>69.8</v>
      </c>
      <c r="L1824">
        <v>82.5</v>
      </c>
      <c r="M1824" s="9">
        <f>Table2[[#This Row],[Post-Training Score]]-Table2[[#This Row],[Pre-Training Score]]</f>
        <v>12.700000000000003</v>
      </c>
      <c r="N1824" s="13">
        <f>(Table2[[#This Row],[Score Improvement]]/Table2[[#This Row],[Pre-Training Score]])</f>
        <v>0.18194842406876796</v>
      </c>
    </row>
    <row r="1825" spans="1:14" x14ac:dyDescent="0.25">
      <c r="A1825" t="s">
        <v>12946</v>
      </c>
      <c r="B1825" t="s">
        <v>12944</v>
      </c>
      <c r="C1825" t="s">
        <v>12945</v>
      </c>
      <c r="D1825" s="1">
        <v>46006</v>
      </c>
      <c r="E1825">
        <v>1</v>
      </c>
      <c r="F1825" t="s">
        <v>3512</v>
      </c>
      <c r="G1825" t="s">
        <v>39</v>
      </c>
      <c r="H1825" t="s">
        <v>93</v>
      </c>
      <c r="I1825">
        <v>400</v>
      </c>
      <c r="J1825" t="s">
        <v>12894</v>
      </c>
      <c r="K1825">
        <v>65.8</v>
      </c>
      <c r="L1825">
        <v>91.4</v>
      </c>
      <c r="M1825" s="9">
        <f>Table2[[#This Row],[Post-Training Score]]-Table2[[#This Row],[Pre-Training Score]]</f>
        <v>25.600000000000009</v>
      </c>
      <c r="N1825" s="13">
        <f>(Table2[[#This Row],[Score Improvement]]/Table2[[#This Row],[Pre-Training Score]])</f>
        <v>0.38905775075987858</v>
      </c>
    </row>
    <row r="1826" spans="1:14" x14ac:dyDescent="0.25">
      <c r="A1826" t="s">
        <v>12946</v>
      </c>
      <c r="B1826" t="s">
        <v>12944</v>
      </c>
      <c r="C1826" t="s">
        <v>12945</v>
      </c>
      <c r="D1826" s="1">
        <v>46006</v>
      </c>
      <c r="E1826">
        <v>1</v>
      </c>
      <c r="F1826" t="s">
        <v>3449</v>
      </c>
      <c r="G1826" t="s">
        <v>86</v>
      </c>
      <c r="H1826" t="s">
        <v>32</v>
      </c>
      <c r="I1826">
        <v>400</v>
      </c>
      <c r="J1826" t="s">
        <v>12895</v>
      </c>
      <c r="M1826" s="9">
        <f>Table2[[#This Row],[Post-Training Score]]-Table2[[#This Row],[Pre-Training Score]]</f>
        <v>0</v>
      </c>
      <c r="N1826" s="13" t="e">
        <f>(Table2[[#This Row],[Score Improvement]]/Table2[[#This Row],[Pre-Training Score]])</f>
        <v>#DIV/0!</v>
      </c>
    </row>
    <row r="1827" spans="1:14" x14ac:dyDescent="0.25">
      <c r="A1827" t="s">
        <v>12946</v>
      </c>
      <c r="B1827" t="s">
        <v>12944</v>
      </c>
      <c r="C1827" t="s">
        <v>12945</v>
      </c>
      <c r="D1827" s="1">
        <v>46006</v>
      </c>
      <c r="E1827">
        <v>1</v>
      </c>
      <c r="F1827" t="s">
        <v>6066</v>
      </c>
      <c r="G1827" t="s">
        <v>19</v>
      </c>
      <c r="H1827" t="s">
        <v>145</v>
      </c>
      <c r="I1827">
        <v>400</v>
      </c>
      <c r="J1827" t="s">
        <v>12895</v>
      </c>
      <c r="M1827" s="9">
        <f>Table2[[#This Row],[Post-Training Score]]-Table2[[#This Row],[Pre-Training Score]]</f>
        <v>0</v>
      </c>
      <c r="N1827" s="13" t="e">
        <f>(Table2[[#This Row],[Score Improvement]]/Table2[[#This Row],[Pre-Training Score]])</f>
        <v>#DIV/0!</v>
      </c>
    </row>
    <row r="1828" spans="1:14" x14ac:dyDescent="0.25">
      <c r="A1828" t="s">
        <v>12946</v>
      </c>
      <c r="B1828" t="s">
        <v>12944</v>
      </c>
      <c r="C1828" t="s">
        <v>12945</v>
      </c>
      <c r="D1828" s="1">
        <v>46006</v>
      </c>
      <c r="E1828">
        <v>1</v>
      </c>
      <c r="F1828" t="s">
        <v>6418</v>
      </c>
      <c r="G1828" t="s">
        <v>136</v>
      </c>
      <c r="H1828" t="s">
        <v>61</v>
      </c>
      <c r="I1828">
        <v>400</v>
      </c>
      <c r="J1828" t="s">
        <v>12894</v>
      </c>
      <c r="K1828">
        <v>53.4</v>
      </c>
      <c r="L1828">
        <v>78.599999999999994</v>
      </c>
      <c r="M1828" s="9">
        <f>Table2[[#This Row],[Post-Training Score]]-Table2[[#This Row],[Pre-Training Score]]</f>
        <v>25.199999999999996</v>
      </c>
      <c r="N1828" s="13">
        <f>(Table2[[#This Row],[Score Improvement]]/Table2[[#This Row],[Pre-Training Score]])</f>
        <v>0.47191011235955049</v>
      </c>
    </row>
    <row r="1829" spans="1:14" x14ac:dyDescent="0.25">
      <c r="A1829" t="s">
        <v>12946</v>
      </c>
      <c r="B1829" t="s">
        <v>12944</v>
      </c>
      <c r="C1829" t="s">
        <v>12945</v>
      </c>
      <c r="D1829" s="1">
        <v>46006</v>
      </c>
      <c r="E1829">
        <v>1</v>
      </c>
      <c r="F1829" t="s">
        <v>9274</v>
      </c>
      <c r="G1829" t="s">
        <v>43</v>
      </c>
      <c r="H1829" t="s">
        <v>32</v>
      </c>
      <c r="I1829">
        <v>400</v>
      </c>
      <c r="J1829" t="s">
        <v>12894</v>
      </c>
      <c r="K1829">
        <v>60.6</v>
      </c>
      <c r="L1829">
        <v>94.9</v>
      </c>
      <c r="M1829" s="9">
        <f>Table2[[#This Row],[Post-Training Score]]-Table2[[#This Row],[Pre-Training Score]]</f>
        <v>34.300000000000004</v>
      </c>
      <c r="N1829" s="13">
        <f>(Table2[[#This Row],[Score Improvement]]/Table2[[#This Row],[Pre-Training Score]])</f>
        <v>0.56600660066006603</v>
      </c>
    </row>
    <row r="1830" spans="1:14" x14ac:dyDescent="0.25">
      <c r="A1830" t="s">
        <v>12946</v>
      </c>
      <c r="B1830" t="s">
        <v>12944</v>
      </c>
      <c r="C1830" t="s">
        <v>12945</v>
      </c>
      <c r="D1830" s="1">
        <v>46006</v>
      </c>
      <c r="E1830">
        <v>1</v>
      </c>
      <c r="F1830" t="s">
        <v>4295</v>
      </c>
      <c r="G1830" t="s">
        <v>19</v>
      </c>
      <c r="H1830" t="s">
        <v>145</v>
      </c>
      <c r="I1830">
        <v>400</v>
      </c>
      <c r="J1830" t="s">
        <v>12894</v>
      </c>
      <c r="K1830">
        <v>42.1</v>
      </c>
      <c r="L1830">
        <v>54.6</v>
      </c>
      <c r="M1830" s="9">
        <f>Table2[[#This Row],[Post-Training Score]]-Table2[[#This Row],[Pre-Training Score]]</f>
        <v>12.5</v>
      </c>
      <c r="N1830" s="13">
        <f>(Table2[[#This Row],[Score Improvement]]/Table2[[#This Row],[Pre-Training Score]])</f>
        <v>0.29691211401425177</v>
      </c>
    </row>
    <row r="1831" spans="1:14" x14ac:dyDescent="0.25">
      <c r="A1831" t="s">
        <v>12946</v>
      </c>
      <c r="B1831" t="s">
        <v>12944</v>
      </c>
      <c r="C1831" t="s">
        <v>12945</v>
      </c>
      <c r="D1831" s="1">
        <v>46006</v>
      </c>
      <c r="E1831">
        <v>1</v>
      </c>
      <c r="F1831" t="s">
        <v>9195</v>
      </c>
      <c r="G1831" t="s">
        <v>136</v>
      </c>
      <c r="H1831" t="s">
        <v>61</v>
      </c>
      <c r="I1831">
        <v>400</v>
      </c>
      <c r="J1831" t="s">
        <v>12895</v>
      </c>
      <c r="M1831" s="9">
        <f>Table2[[#This Row],[Post-Training Score]]-Table2[[#This Row],[Pre-Training Score]]</f>
        <v>0</v>
      </c>
      <c r="N1831" s="13" t="e">
        <f>(Table2[[#This Row],[Score Improvement]]/Table2[[#This Row],[Pre-Training Score]])</f>
        <v>#DIV/0!</v>
      </c>
    </row>
    <row r="1832" spans="1:14" x14ac:dyDescent="0.25">
      <c r="A1832" t="s">
        <v>12946</v>
      </c>
      <c r="B1832" t="s">
        <v>12944</v>
      </c>
      <c r="C1832" t="s">
        <v>12945</v>
      </c>
      <c r="D1832" s="1">
        <v>46006</v>
      </c>
      <c r="E1832">
        <v>1</v>
      </c>
      <c r="F1832" t="s">
        <v>7326</v>
      </c>
      <c r="G1832" t="s">
        <v>39</v>
      </c>
      <c r="H1832" t="s">
        <v>32</v>
      </c>
      <c r="I1832">
        <v>400</v>
      </c>
      <c r="J1832" t="s">
        <v>12894</v>
      </c>
      <c r="K1832">
        <v>67.3</v>
      </c>
      <c r="L1832">
        <v>92</v>
      </c>
      <c r="M1832" s="9">
        <f>Table2[[#This Row],[Post-Training Score]]-Table2[[#This Row],[Pre-Training Score]]</f>
        <v>24.700000000000003</v>
      </c>
      <c r="N1832" s="13">
        <f>(Table2[[#This Row],[Score Improvement]]/Table2[[#This Row],[Pre-Training Score]])</f>
        <v>0.36701337295690944</v>
      </c>
    </row>
    <row r="1833" spans="1:14" x14ac:dyDescent="0.25">
      <c r="A1833" t="s">
        <v>12946</v>
      </c>
      <c r="B1833" t="s">
        <v>12944</v>
      </c>
      <c r="C1833" t="s">
        <v>12945</v>
      </c>
      <c r="D1833" s="1">
        <v>46006</v>
      </c>
      <c r="E1833">
        <v>1</v>
      </c>
      <c r="F1833" t="s">
        <v>7920</v>
      </c>
      <c r="G1833" t="s">
        <v>121</v>
      </c>
      <c r="H1833" t="s">
        <v>61</v>
      </c>
      <c r="I1833">
        <v>400</v>
      </c>
      <c r="J1833" t="s">
        <v>12894</v>
      </c>
      <c r="K1833">
        <v>74.7</v>
      </c>
      <c r="L1833">
        <v>85.3</v>
      </c>
      <c r="M1833" s="9">
        <f>Table2[[#This Row],[Post-Training Score]]-Table2[[#This Row],[Pre-Training Score]]</f>
        <v>10.599999999999994</v>
      </c>
      <c r="N1833" s="13">
        <f>(Table2[[#This Row],[Score Improvement]]/Table2[[#This Row],[Pre-Training Score]])</f>
        <v>0.14190093708165988</v>
      </c>
    </row>
    <row r="1834" spans="1:14" x14ac:dyDescent="0.25">
      <c r="A1834" t="s">
        <v>12946</v>
      </c>
      <c r="B1834" t="s">
        <v>12944</v>
      </c>
      <c r="C1834" t="s">
        <v>12945</v>
      </c>
      <c r="D1834" s="1">
        <v>46006</v>
      </c>
      <c r="E1834">
        <v>1</v>
      </c>
      <c r="F1834" t="s">
        <v>3048</v>
      </c>
      <c r="G1834" t="s">
        <v>86</v>
      </c>
      <c r="H1834" t="s">
        <v>21</v>
      </c>
      <c r="I1834">
        <v>400</v>
      </c>
      <c r="J1834" t="s">
        <v>12894</v>
      </c>
      <c r="K1834">
        <v>45.3</v>
      </c>
      <c r="L1834">
        <v>57.7</v>
      </c>
      <c r="M1834" s="9">
        <f>Table2[[#This Row],[Post-Training Score]]-Table2[[#This Row],[Pre-Training Score]]</f>
        <v>12.400000000000006</v>
      </c>
      <c r="N1834" s="13">
        <f>(Table2[[#This Row],[Score Improvement]]/Table2[[#This Row],[Pre-Training Score]])</f>
        <v>0.27373068432671094</v>
      </c>
    </row>
    <row r="1835" spans="1:14" x14ac:dyDescent="0.25">
      <c r="A1835" t="s">
        <v>12946</v>
      </c>
      <c r="B1835" t="s">
        <v>12944</v>
      </c>
      <c r="C1835" t="s">
        <v>12945</v>
      </c>
      <c r="D1835" s="1">
        <v>46006</v>
      </c>
      <c r="E1835">
        <v>1</v>
      </c>
      <c r="F1835" t="s">
        <v>7940</v>
      </c>
      <c r="G1835" t="s">
        <v>73</v>
      </c>
      <c r="H1835" t="s">
        <v>45</v>
      </c>
      <c r="I1835">
        <v>400</v>
      </c>
      <c r="J1835" t="s">
        <v>12894</v>
      </c>
      <c r="K1835">
        <v>74</v>
      </c>
      <c r="L1835">
        <v>100</v>
      </c>
      <c r="M1835" s="9">
        <f>Table2[[#This Row],[Post-Training Score]]-Table2[[#This Row],[Pre-Training Score]]</f>
        <v>26</v>
      </c>
      <c r="N1835" s="13">
        <f>(Table2[[#This Row],[Score Improvement]]/Table2[[#This Row],[Pre-Training Score]])</f>
        <v>0.35135135135135137</v>
      </c>
    </row>
    <row r="1836" spans="1:14" x14ac:dyDescent="0.25">
      <c r="A1836" t="s">
        <v>12946</v>
      </c>
      <c r="B1836" t="s">
        <v>12944</v>
      </c>
      <c r="C1836" t="s">
        <v>12945</v>
      </c>
      <c r="D1836" s="1">
        <v>46006</v>
      </c>
      <c r="E1836">
        <v>1</v>
      </c>
      <c r="F1836" t="s">
        <v>10445</v>
      </c>
      <c r="G1836" t="s">
        <v>136</v>
      </c>
      <c r="H1836" t="s">
        <v>21</v>
      </c>
      <c r="I1836">
        <v>400</v>
      </c>
      <c r="J1836" t="s">
        <v>12894</v>
      </c>
      <c r="K1836">
        <v>54.7</v>
      </c>
      <c r="L1836">
        <v>73.099999999999994</v>
      </c>
      <c r="M1836" s="9">
        <f>Table2[[#This Row],[Post-Training Score]]-Table2[[#This Row],[Pre-Training Score]]</f>
        <v>18.399999999999991</v>
      </c>
      <c r="N1836" s="13">
        <f>(Table2[[#This Row],[Score Improvement]]/Table2[[#This Row],[Pre-Training Score]])</f>
        <v>0.3363802559414989</v>
      </c>
    </row>
    <row r="1837" spans="1:14" x14ac:dyDescent="0.25">
      <c r="A1837" t="s">
        <v>12946</v>
      </c>
      <c r="B1837" t="s">
        <v>12944</v>
      </c>
      <c r="C1837" t="s">
        <v>12945</v>
      </c>
      <c r="D1837" s="1">
        <v>46006</v>
      </c>
      <c r="E1837">
        <v>1</v>
      </c>
      <c r="F1837" t="s">
        <v>9629</v>
      </c>
      <c r="G1837" t="s">
        <v>86</v>
      </c>
      <c r="H1837" t="s">
        <v>45</v>
      </c>
      <c r="I1837">
        <v>400</v>
      </c>
      <c r="J1837" t="s">
        <v>12894</v>
      </c>
      <c r="K1837">
        <v>62.7</v>
      </c>
      <c r="L1837">
        <v>76</v>
      </c>
      <c r="M1837" s="9">
        <f>Table2[[#This Row],[Post-Training Score]]-Table2[[#This Row],[Pre-Training Score]]</f>
        <v>13.299999999999997</v>
      </c>
      <c r="N1837" s="13">
        <f>(Table2[[#This Row],[Score Improvement]]/Table2[[#This Row],[Pre-Training Score]])</f>
        <v>0.21212121212121207</v>
      </c>
    </row>
    <row r="1838" spans="1:14" x14ac:dyDescent="0.25">
      <c r="A1838" t="s">
        <v>12946</v>
      </c>
      <c r="B1838" t="s">
        <v>12944</v>
      </c>
      <c r="C1838" t="s">
        <v>12945</v>
      </c>
      <c r="D1838" s="1">
        <v>46006</v>
      </c>
      <c r="E1838">
        <v>1</v>
      </c>
      <c r="F1838" t="s">
        <v>3171</v>
      </c>
      <c r="G1838" t="s">
        <v>43</v>
      </c>
      <c r="H1838" t="s">
        <v>45</v>
      </c>
      <c r="I1838">
        <v>400</v>
      </c>
      <c r="J1838" t="s">
        <v>12894</v>
      </c>
      <c r="K1838">
        <v>53.9</v>
      </c>
      <c r="L1838">
        <v>63.2</v>
      </c>
      <c r="M1838" s="9">
        <f>Table2[[#This Row],[Post-Training Score]]-Table2[[#This Row],[Pre-Training Score]]</f>
        <v>9.3000000000000043</v>
      </c>
      <c r="N1838" s="13">
        <f>(Table2[[#This Row],[Score Improvement]]/Table2[[#This Row],[Pre-Training Score]])</f>
        <v>0.17254174397031549</v>
      </c>
    </row>
    <row r="1839" spans="1:14" x14ac:dyDescent="0.25">
      <c r="A1839" t="s">
        <v>12946</v>
      </c>
      <c r="B1839" t="s">
        <v>12944</v>
      </c>
      <c r="C1839" t="s">
        <v>12945</v>
      </c>
      <c r="D1839" s="1">
        <v>46006</v>
      </c>
      <c r="E1839">
        <v>1</v>
      </c>
      <c r="F1839" t="s">
        <v>5254</v>
      </c>
      <c r="G1839" t="s">
        <v>39</v>
      </c>
      <c r="H1839" t="s">
        <v>21</v>
      </c>
      <c r="I1839">
        <v>400</v>
      </c>
      <c r="J1839" t="s">
        <v>12894</v>
      </c>
      <c r="K1839">
        <v>61.5</v>
      </c>
      <c r="L1839">
        <v>81.3</v>
      </c>
      <c r="M1839" s="9">
        <f>Table2[[#This Row],[Post-Training Score]]-Table2[[#This Row],[Pre-Training Score]]</f>
        <v>19.799999999999997</v>
      </c>
      <c r="N1839" s="13">
        <f>(Table2[[#This Row],[Score Improvement]]/Table2[[#This Row],[Pre-Training Score]])</f>
        <v>0.32195121951219507</v>
      </c>
    </row>
    <row r="1840" spans="1:14" x14ac:dyDescent="0.25">
      <c r="A1840" t="s">
        <v>12946</v>
      </c>
      <c r="B1840" t="s">
        <v>12944</v>
      </c>
      <c r="C1840" t="s">
        <v>12945</v>
      </c>
      <c r="D1840" s="1">
        <v>46006</v>
      </c>
      <c r="E1840">
        <v>1</v>
      </c>
      <c r="F1840" t="s">
        <v>7417</v>
      </c>
      <c r="G1840" t="s">
        <v>100</v>
      </c>
      <c r="H1840" t="s">
        <v>61</v>
      </c>
      <c r="I1840">
        <v>400</v>
      </c>
      <c r="J1840" t="s">
        <v>12894</v>
      </c>
      <c r="K1840">
        <v>41.6</v>
      </c>
      <c r="L1840">
        <v>70</v>
      </c>
      <c r="M1840" s="9">
        <f>Table2[[#This Row],[Post-Training Score]]-Table2[[#This Row],[Pre-Training Score]]</f>
        <v>28.4</v>
      </c>
      <c r="N1840" s="13">
        <f>(Table2[[#This Row],[Score Improvement]]/Table2[[#This Row],[Pre-Training Score]])</f>
        <v>0.6826923076923076</v>
      </c>
    </row>
    <row r="1841" spans="1:14" x14ac:dyDescent="0.25">
      <c r="A1841" t="s">
        <v>12946</v>
      </c>
      <c r="B1841" t="s">
        <v>12944</v>
      </c>
      <c r="C1841" t="s">
        <v>12945</v>
      </c>
      <c r="D1841" s="1">
        <v>46006</v>
      </c>
      <c r="E1841">
        <v>1</v>
      </c>
      <c r="F1841" t="s">
        <v>7532</v>
      </c>
      <c r="G1841" t="s">
        <v>86</v>
      </c>
      <c r="H1841" t="s">
        <v>32</v>
      </c>
      <c r="I1841">
        <v>400</v>
      </c>
      <c r="J1841" t="s">
        <v>12894</v>
      </c>
      <c r="K1841">
        <v>46.1</v>
      </c>
      <c r="L1841">
        <v>57.9</v>
      </c>
      <c r="M1841" s="9">
        <f>Table2[[#This Row],[Post-Training Score]]-Table2[[#This Row],[Pre-Training Score]]</f>
        <v>11.799999999999997</v>
      </c>
      <c r="N1841" s="13">
        <f>(Table2[[#This Row],[Score Improvement]]/Table2[[#This Row],[Pre-Training Score]])</f>
        <v>0.25596529284164854</v>
      </c>
    </row>
    <row r="1842" spans="1:14" x14ac:dyDescent="0.25">
      <c r="A1842" t="s">
        <v>12946</v>
      </c>
      <c r="B1842" t="s">
        <v>12944</v>
      </c>
      <c r="C1842" t="s">
        <v>12945</v>
      </c>
      <c r="D1842" s="1">
        <v>46006</v>
      </c>
      <c r="E1842">
        <v>1</v>
      </c>
      <c r="F1842" t="s">
        <v>2218</v>
      </c>
      <c r="G1842" t="s">
        <v>19</v>
      </c>
      <c r="H1842" t="s">
        <v>145</v>
      </c>
      <c r="I1842">
        <v>400</v>
      </c>
      <c r="J1842" t="s">
        <v>12894</v>
      </c>
      <c r="K1842">
        <v>56.1</v>
      </c>
      <c r="L1842">
        <v>80.7</v>
      </c>
      <c r="M1842" s="9">
        <f>Table2[[#This Row],[Post-Training Score]]-Table2[[#This Row],[Pre-Training Score]]</f>
        <v>24.6</v>
      </c>
      <c r="N1842" s="13">
        <f>(Table2[[#This Row],[Score Improvement]]/Table2[[#This Row],[Pre-Training Score]])</f>
        <v>0.43850267379679148</v>
      </c>
    </row>
    <row r="1843" spans="1:14" x14ac:dyDescent="0.25">
      <c r="A1843" t="s">
        <v>12946</v>
      </c>
      <c r="B1843" t="s">
        <v>12944</v>
      </c>
      <c r="C1843" t="s">
        <v>12945</v>
      </c>
      <c r="D1843" s="1">
        <v>46006</v>
      </c>
      <c r="E1843">
        <v>1</v>
      </c>
      <c r="F1843" t="s">
        <v>10218</v>
      </c>
      <c r="G1843" t="s">
        <v>69</v>
      </c>
      <c r="H1843" t="s">
        <v>45</v>
      </c>
      <c r="I1843">
        <v>400</v>
      </c>
      <c r="J1843" t="s">
        <v>12894</v>
      </c>
      <c r="K1843">
        <v>65</v>
      </c>
      <c r="L1843">
        <v>93.1</v>
      </c>
      <c r="M1843" s="9">
        <f>Table2[[#This Row],[Post-Training Score]]-Table2[[#This Row],[Pre-Training Score]]</f>
        <v>28.099999999999994</v>
      </c>
      <c r="N1843" s="13">
        <f>(Table2[[#This Row],[Score Improvement]]/Table2[[#This Row],[Pre-Training Score]])</f>
        <v>0.43230769230769223</v>
      </c>
    </row>
    <row r="1844" spans="1:14" x14ac:dyDescent="0.25">
      <c r="A1844" t="s">
        <v>12946</v>
      </c>
      <c r="B1844" t="s">
        <v>12944</v>
      </c>
      <c r="C1844" t="s">
        <v>12945</v>
      </c>
      <c r="D1844" s="1">
        <v>46006</v>
      </c>
      <c r="E1844">
        <v>1</v>
      </c>
      <c r="F1844" t="s">
        <v>3247</v>
      </c>
      <c r="G1844" t="s">
        <v>30</v>
      </c>
      <c r="H1844" t="s">
        <v>45</v>
      </c>
      <c r="I1844">
        <v>400</v>
      </c>
      <c r="J1844" t="s">
        <v>12894</v>
      </c>
      <c r="K1844">
        <v>66.2</v>
      </c>
      <c r="L1844">
        <v>100</v>
      </c>
      <c r="M1844" s="9">
        <f>Table2[[#This Row],[Post-Training Score]]-Table2[[#This Row],[Pre-Training Score]]</f>
        <v>33.799999999999997</v>
      </c>
      <c r="N1844" s="13">
        <f>(Table2[[#This Row],[Score Improvement]]/Table2[[#This Row],[Pre-Training Score]])</f>
        <v>0.51057401812688818</v>
      </c>
    </row>
    <row r="1845" spans="1:14" x14ac:dyDescent="0.25">
      <c r="A1845" t="s">
        <v>12946</v>
      </c>
      <c r="B1845" t="s">
        <v>12944</v>
      </c>
      <c r="C1845" t="s">
        <v>12945</v>
      </c>
      <c r="D1845" s="1">
        <v>46006</v>
      </c>
      <c r="E1845">
        <v>1</v>
      </c>
      <c r="F1845" t="s">
        <v>9850</v>
      </c>
      <c r="G1845" t="s">
        <v>69</v>
      </c>
      <c r="H1845" t="s">
        <v>32</v>
      </c>
      <c r="I1845">
        <v>400</v>
      </c>
      <c r="J1845" t="s">
        <v>12894</v>
      </c>
      <c r="K1845">
        <v>42.1</v>
      </c>
      <c r="L1845">
        <v>58.1</v>
      </c>
      <c r="M1845" s="9">
        <f>Table2[[#This Row],[Post-Training Score]]-Table2[[#This Row],[Pre-Training Score]]</f>
        <v>16</v>
      </c>
      <c r="N1845" s="13">
        <f>(Table2[[#This Row],[Score Improvement]]/Table2[[#This Row],[Pre-Training Score]])</f>
        <v>0.38004750593824227</v>
      </c>
    </row>
    <row r="1846" spans="1:14" x14ac:dyDescent="0.25">
      <c r="A1846" t="s">
        <v>12946</v>
      </c>
      <c r="B1846" t="s">
        <v>12944</v>
      </c>
      <c r="C1846" t="s">
        <v>12945</v>
      </c>
      <c r="D1846" s="1">
        <v>46006</v>
      </c>
      <c r="E1846">
        <v>1</v>
      </c>
      <c r="F1846" t="s">
        <v>6285</v>
      </c>
      <c r="G1846" t="s">
        <v>30</v>
      </c>
      <c r="H1846" t="s">
        <v>137</v>
      </c>
      <c r="I1846">
        <v>400</v>
      </c>
      <c r="J1846" t="s">
        <v>12894</v>
      </c>
      <c r="K1846">
        <v>70.099999999999994</v>
      </c>
      <c r="L1846">
        <v>86.9</v>
      </c>
      <c r="M1846" s="9">
        <f>Table2[[#This Row],[Post-Training Score]]-Table2[[#This Row],[Pre-Training Score]]</f>
        <v>16.800000000000011</v>
      </c>
      <c r="N1846" s="13">
        <f>(Table2[[#This Row],[Score Improvement]]/Table2[[#This Row],[Pre-Training Score]])</f>
        <v>0.23965763195435111</v>
      </c>
    </row>
    <row r="1847" spans="1:14" x14ac:dyDescent="0.25">
      <c r="A1847" t="s">
        <v>12946</v>
      </c>
      <c r="B1847" t="s">
        <v>12944</v>
      </c>
      <c r="C1847" t="s">
        <v>12945</v>
      </c>
      <c r="D1847" s="1">
        <v>46006</v>
      </c>
      <c r="E1847">
        <v>1</v>
      </c>
      <c r="F1847" t="s">
        <v>6597</v>
      </c>
      <c r="G1847" t="s">
        <v>100</v>
      </c>
      <c r="H1847" t="s">
        <v>137</v>
      </c>
      <c r="I1847">
        <v>400</v>
      </c>
      <c r="J1847" t="s">
        <v>12894</v>
      </c>
      <c r="K1847">
        <v>43.3</v>
      </c>
      <c r="L1847">
        <v>70.900000000000006</v>
      </c>
      <c r="M1847" s="9">
        <f>Table2[[#This Row],[Post-Training Score]]-Table2[[#This Row],[Pre-Training Score]]</f>
        <v>27.600000000000009</v>
      </c>
      <c r="N1847" s="13">
        <f>(Table2[[#This Row],[Score Improvement]]/Table2[[#This Row],[Pre-Training Score]])</f>
        <v>0.63741339491916882</v>
      </c>
    </row>
    <row r="1848" spans="1:14" x14ac:dyDescent="0.25">
      <c r="A1848" t="s">
        <v>12946</v>
      </c>
      <c r="B1848" t="s">
        <v>12944</v>
      </c>
      <c r="C1848" t="s">
        <v>12945</v>
      </c>
      <c r="D1848" s="1">
        <v>46006</v>
      </c>
      <c r="E1848">
        <v>1</v>
      </c>
      <c r="F1848" t="s">
        <v>9727</v>
      </c>
      <c r="G1848" t="s">
        <v>136</v>
      </c>
      <c r="H1848" t="s">
        <v>21</v>
      </c>
      <c r="I1848">
        <v>400</v>
      </c>
      <c r="J1848" t="s">
        <v>12894</v>
      </c>
      <c r="K1848">
        <v>56.8</v>
      </c>
      <c r="L1848">
        <v>87</v>
      </c>
      <c r="M1848" s="9">
        <f>Table2[[#This Row],[Post-Training Score]]-Table2[[#This Row],[Pre-Training Score]]</f>
        <v>30.200000000000003</v>
      </c>
      <c r="N1848" s="13">
        <f>(Table2[[#This Row],[Score Improvement]]/Table2[[#This Row],[Pre-Training Score]])</f>
        <v>0.53169014084507049</v>
      </c>
    </row>
    <row r="1849" spans="1:14" x14ac:dyDescent="0.25">
      <c r="A1849" t="s">
        <v>12946</v>
      </c>
      <c r="B1849" t="s">
        <v>12944</v>
      </c>
      <c r="C1849" t="s">
        <v>12945</v>
      </c>
      <c r="D1849" s="1">
        <v>46006</v>
      </c>
      <c r="E1849">
        <v>1</v>
      </c>
      <c r="F1849" t="s">
        <v>4340</v>
      </c>
      <c r="G1849" t="s">
        <v>100</v>
      </c>
      <c r="H1849" t="s">
        <v>61</v>
      </c>
      <c r="I1849">
        <v>400</v>
      </c>
      <c r="J1849" t="s">
        <v>12894</v>
      </c>
      <c r="K1849">
        <v>58.8</v>
      </c>
      <c r="L1849">
        <v>91</v>
      </c>
      <c r="M1849" s="9">
        <f>Table2[[#This Row],[Post-Training Score]]-Table2[[#This Row],[Pre-Training Score]]</f>
        <v>32.200000000000003</v>
      </c>
      <c r="N1849" s="13">
        <f>(Table2[[#This Row],[Score Improvement]]/Table2[[#This Row],[Pre-Training Score]])</f>
        <v>0.54761904761904767</v>
      </c>
    </row>
    <row r="1850" spans="1:14" x14ac:dyDescent="0.25">
      <c r="A1850" t="s">
        <v>12946</v>
      </c>
      <c r="B1850" t="s">
        <v>12944</v>
      </c>
      <c r="C1850" t="s">
        <v>12945</v>
      </c>
      <c r="D1850" s="1">
        <v>46006</v>
      </c>
      <c r="E1850">
        <v>1</v>
      </c>
      <c r="F1850" t="s">
        <v>9974</v>
      </c>
      <c r="G1850" t="s">
        <v>73</v>
      </c>
      <c r="H1850" t="s">
        <v>61</v>
      </c>
      <c r="I1850">
        <v>400</v>
      </c>
      <c r="J1850" t="s">
        <v>12894</v>
      </c>
      <c r="K1850">
        <v>67.099999999999994</v>
      </c>
      <c r="L1850">
        <v>91.4</v>
      </c>
      <c r="M1850" s="9">
        <f>Table2[[#This Row],[Post-Training Score]]-Table2[[#This Row],[Pre-Training Score]]</f>
        <v>24.300000000000011</v>
      </c>
      <c r="N1850" s="13">
        <f>(Table2[[#This Row],[Score Improvement]]/Table2[[#This Row],[Pre-Training Score]])</f>
        <v>0.36214605067064104</v>
      </c>
    </row>
    <row r="1851" spans="1:14" x14ac:dyDescent="0.25">
      <c r="A1851" t="s">
        <v>12946</v>
      </c>
      <c r="B1851" t="s">
        <v>12944</v>
      </c>
      <c r="C1851" t="s">
        <v>12945</v>
      </c>
      <c r="D1851" s="1">
        <v>46006</v>
      </c>
      <c r="E1851">
        <v>1</v>
      </c>
      <c r="F1851" t="s">
        <v>1237</v>
      </c>
      <c r="G1851" t="s">
        <v>121</v>
      </c>
      <c r="H1851" t="s">
        <v>45</v>
      </c>
      <c r="I1851">
        <v>400</v>
      </c>
      <c r="J1851" t="s">
        <v>12894</v>
      </c>
      <c r="K1851">
        <v>46.9</v>
      </c>
      <c r="L1851">
        <v>54.6</v>
      </c>
      <c r="M1851" s="9">
        <f>Table2[[#This Row],[Post-Training Score]]-Table2[[#This Row],[Pre-Training Score]]</f>
        <v>7.7000000000000028</v>
      </c>
      <c r="N1851" s="13">
        <f>(Table2[[#This Row],[Score Improvement]]/Table2[[#This Row],[Pre-Training Score]])</f>
        <v>0.164179104477612</v>
      </c>
    </row>
    <row r="1852" spans="1:14" x14ac:dyDescent="0.25">
      <c r="A1852" t="s">
        <v>12946</v>
      </c>
      <c r="B1852" t="s">
        <v>12944</v>
      </c>
      <c r="C1852" t="s">
        <v>12945</v>
      </c>
      <c r="D1852" s="1">
        <v>46006</v>
      </c>
      <c r="E1852">
        <v>1</v>
      </c>
      <c r="F1852" t="s">
        <v>7705</v>
      </c>
      <c r="G1852" t="s">
        <v>100</v>
      </c>
      <c r="H1852" t="s">
        <v>137</v>
      </c>
      <c r="I1852">
        <v>400</v>
      </c>
      <c r="J1852" t="s">
        <v>12894</v>
      </c>
      <c r="K1852">
        <v>43.2</v>
      </c>
      <c r="L1852">
        <v>72</v>
      </c>
      <c r="M1852" s="9">
        <f>Table2[[#This Row],[Post-Training Score]]-Table2[[#This Row],[Pre-Training Score]]</f>
        <v>28.799999999999997</v>
      </c>
      <c r="N1852" s="13">
        <f>(Table2[[#This Row],[Score Improvement]]/Table2[[#This Row],[Pre-Training Score]])</f>
        <v>0.66666666666666652</v>
      </c>
    </row>
    <row r="1853" spans="1:14" x14ac:dyDescent="0.25">
      <c r="A1853" t="s">
        <v>12947</v>
      </c>
      <c r="B1853" t="s">
        <v>12944</v>
      </c>
      <c r="C1853" t="s">
        <v>12945</v>
      </c>
      <c r="D1853" s="1">
        <v>45924</v>
      </c>
      <c r="E1853">
        <v>1</v>
      </c>
      <c r="F1853" t="s">
        <v>3066</v>
      </c>
      <c r="G1853" t="s">
        <v>43</v>
      </c>
      <c r="H1853" t="s">
        <v>61</v>
      </c>
      <c r="I1853">
        <v>400</v>
      </c>
      <c r="J1853" t="s">
        <v>12894</v>
      </c>
      <c r="K1853">
        <v>41.8</v>
      </c>
      <c r="L1853">
        <v>59.7</v>
      </c>
      <c r="M1853" s="9">
        <f>Table2[[#This Row],[Post-Training Score]]-Table2[[#This Row],[Pre-Training Score]]</f>
        <v>17.900000000000006</v>
      </c>
      <c r="N1853" s="13">
        <f>(Table2[[#This Row],[Score Improvement]]/Table2[[#This Row],[Pre-Training Score]])</f>
        <v>0.42822966507177052</v>
      </c>
    </row>
    <row r="1854" spans="1:14" x14ac:dyDescent="0.25">
      <c r="A1854" t="s">
        <v>12947</v>
      </c>
      <c r="B1854" t="s">
        <v>12944</v>
      </c>
      <c r="C1854" t="s">
        <v>12945</v>
      </c>
      <c r="D1854" s="1">
        <v>45924</v>
      </c>
      <c r="E1854">
        <v>1</v>
      </c>
      <c r="F1854" t="s">
        <v>10081</v>
      </c>
      <c r="G1854" t="s">
        <v>43</v>
      </c>
      <c r="H1854" t="s">
        <v>145</v>
      </c>
      <c r="I1854">
        <v>400</v>
      </c>
      <c r="J1854" t="s">
        <v>12894</v>
      </c>
      <c r="K1854">
        <v>40.200000000000003</v>
      </c>
      <c r="L1854">
        <v>51.5</v>
      </c>
      <c r="M1854" s="9">
        <f>Table2[[#This Row],[Post-Training Score]]-Table2[[#This Row],[Pre-Training Score]]</f>
        <v>11.299999999999997</v>
      </c>
      <c r="N1854" s="13">
        <f>(Table2[[#This Row],[Score Improvement]]/Table2[[#This Row],[Pre-Training Score]])</f>
        <v>0.28109452736318397</v>
      </c>
    </row>
    <row r="1855" spans="1:14" x14ac:dyDescent="0.25">
      <c r="A1855" t="s">
        <v>12947</v>
      </c>
      <c r="B1855" t="s">
        <v>12944</v>
      </c>
      <c r="C1855" t="s">
        <v>12945</v>
      </c>
      <c r="D1855" s="1">
        <v>45924</v>
      </c>
      <c r="E1855">
        <v>1</v>
      </c>
      <c r="F1855" t="s">
        <v>11067</v>
      </c>
      <c r="G1855" t="s">
        <v>100</v>
      </c>
      <c r="H1855" t="s">
        <v>45</v>
      </c>
      <c r="I1855">
        <v>400</v>
      </c>
      <c r="J1855" t="s">
        <v>12894</v>
      </c>
      <c r="K1855">
        <v>66.400000000000006</v>
      </c>
      <c r="L1855">
        <v>85.8</v>
      </c>
      <c r="M1855" s="9">
        <f>Table2[[#This Row],[Post-Training Score]]-Table2[[#This Row],[Pre-Training Score]]</f>
        <v>19.399999999999991</v>
      </c>
      <c r="N1855" s="13">
        <f>(Table2[[#This Row],[Score Improvement]]/Table2[[#This Row],[Pre-Training Score]])</f>
        <v>0.29216867469879504</v>
      </c>
    </row>
    <row r="1856" spans="1:14" x14ac:dyDescent="0.25">
      <c r="A1856" t="s">
        <v>12947</v>
      </c>
      <c r="B1856" t="s">
        <v>12944</v>
      </c>
      <c r="C1856" t="s">
        <v>12945</v>
      </c>
      <c r="D1856" s="1">
        <v>45924</v>
      </c>
      <c r="E1856">
        <v>1</v>
      </c>
      <c r="F1856" t="s">
        <v>8966</v>
      </c>
      <c r="G1856" t="s">
        <v>69</v>
      </c>
      <c r="H1856" t="s">
        <v>93</v>
      </c>
      <c r="I1856">
        <v>400</v>
      </c>
      <c r="J1856" t="s">
        <v>12895</v>
      </c>
      <c r="M1856" s="9">
        <f>Table2[[#This Row],[Post-Training Score]]-Table2[[#This Row],[Pre-Training Score]]</f>
        <v>0</v>
      </c>
      <c r="N1856" s="13" t="e">
        <f>(Table2[[#This Row],[Score Improvement]]/Table2[[#This Row],[Pre-Training Score]])</f>
        <v>#DIV/0!</v>
      </c>
    </row>
    <row r="1857" spans="1:14" x14ac:dyDescent="0.25">
      <c r="A1857" t="s">
        <v>12947</v>
      </c>
      <c r="B1857" t="s">
        <v>12944</v>
      </c>
      <c r="C1857" t="s">
        <v>12945</v>
      </c>
      <c r="D1857" s="1">
        <v>45924</v>
      </c>
      <c r="E1857">
        <v>1</v>
      </c>
      <c r="F1857" t="s">
        <v>4285</v>
      </c>
      <c r="G1857" t="s">
        <v>19</v>
      </c>
      <c r="H1857" t="s">
        <v>61</v>
      </c>
      <c r="I1857">
        <v>400</v>
      </c>
      <c r="J1857" t="s">
        <v>12894</v>
      </c>
      <c r="K1857">
        <v>53.4</v>
      </c>
      <c r="L1857">
        <v>80.599999999999994</v>
      </c>
      <c r="M1857" s="9">
        <f>Table2[[#This Row],[Post-Training Score]]-Table2[[#This Row],[Pre-Training Score]]</f>
        <v>27.199999999999996</v>
      </c>
      <c r="N1857" s="13">
        <f>(Table2[[#This Row],[Score Improvement]]/Table2[[#This Row],[Pre-Training Score]])</f>
        <v>0.50936329588014972</v>
      </c>
    </row>
    <row r="1858" spans="1:14" x14ac:dyDescent="0.25">
      <c r="A1858" t="s">
        <v>12947</v>
      </c>
      <c r="B1858" t="s">
        <v>12944</v>
      </c>
      <c r="C1858" t="s">
        <v>12945</v>
      </c>
      <c r="D1858" s="1">
        <v>45924</v>
      </c>
      <c r="E1858">
        <v>1</v>
      </c>
      <c r="F1858" t="s">
        <v>7546</v>
      </c>
      <c r="G1858" t="s">
        <v>100</v>
      </c>
      <c r="H1858" t="s">
        <v>21</v>
      </c>
      <c r="I1858">
        <v>400</v>
      </c>
      <c r="J1858" t="s">
        <v>12894</v>
      </c>
      <c r="K1858">
        <v>41.5</v>
      </c>
      <c r="L1858">
        <v>55</v>
      </c>
      <c r="M1858" s="9">
        <f>Table2[[#This Row],[Post-Training Score]]-Table2[[#This Row],[Pre-Training Score]]</f>
        <v>13.5</v>
      </c>
      <c r="N1858" s="13">
        <f>(Table2[[#This Row],[Score Improvement]]/Table2[[#This Row],[Pre-Training Score]])</f>
        <v>0.3253012048192771</v>
      </c>
    </row>
    <row r="1859" spans="1:14" x14ac:dyDescent="0.25">
      <c r="A1859" t="s">
        <v>12947</v>
      </c>
      <c r="B1859" t="s">
        <v>12944</v>
      </c>
      <c r="C1859" t="s">
        <v>12945</v>
      </c>
      <c r="D1859" s="1">
        <v>45924</v>
      </c>
      <c r="E1859">
        <v>1</v>
      </c>
      <c r="F1859" t="s">
        <v>8697</v>
      </c>
      <c r="G1859" t="s">
        <v>69</v>
      </c>
      <c r="H1859" t="s">
        <v>32</v>
      </c>
      <c r="I1859">
        <v>400</v>
      </c>
      <c r="J1859" t="s">
        <v>12894</v>
      </c>
      <c r="K1859">
        <v>47.5</v>
      </c>
      <c r="L1859">
        <v>82.2</v>
      </c>
      <c r="M1859" s="9">
        <f>Table2[[#This Row],[Post-Training Score]]-Table2[[#This Row],[Pre-Training Score]]</f>
        <v>34.700000000000003</v>
      </c>
      <c r="N1859" s="13">
        <f>(Table2[[#This Row],[Score Improvement]]/Table2[[#This Row],[Pre-Training Score]])</f>
        <v>0.73052631578947369</v>
      </c>
    </row>
    <row r="1860" spans="1:14" x14ac:dyDescent="0.25">
      <c r="A1860" t="s">
        <v>12947</v>
      </c>
      <c r="B1860" t="s">
        <v>12944</v>
      </c>
      <c r="C1860" t="s">
        <v>12945</v>
      </c>
      <c r="D1860" s="1">
        <v>45924</v>
      </c>
      <c r="E1860">
        <v>1</v>
      </c>
      <c r="F1860" t="s">
        <v>2356</v>
      </c>
      <c r="G1860" t="s">
        <v>79</v>
      </c>
      <c r="H1860" t="s">
        <v>45</v>
      </c>
      <c r="I1860">
        <v>400</v>
      </c>
      <c r="J1860" t="s">
        <v>12894</v>
      </c>
      <c r="K1860">
        <v>68.599999999999994</v>
      </c>
      <c r="L1860">
        <v>88.7</v>
      </c>
      <c r="M1860" s="9">
        <f>Table2[[#This Row],[Post-Training Score]]-Table2[[#This Row],[Pre-Training Score]]</f>
        <v>20.100000000000009</v>
      </c>
      <c r="N1860" s="13">
        <f>(Table2[[#This Row],[Score Improvement]]/Table2[[#This Row],[Pre-Training Score]])</f>
        <v>0.29300291545189522</v>
      </c>
    </row>
    <row r="1861" spans="1:14" x14ac:dyDescent="0.25">
      <c r="A1861" t="s">
        <v>12947</v>
      </c>
      <c r="B1861" t="s">
        <v>12944</v>
      </c>
      <c r="C1861" t="s">
        <v>12945</v>
      </c>
      <c r="D1861" s="1">
        <v>45924</v>
      </c>
      <c r="E1861">
        <v>1</v>
      </c>
      <c r="F1861" t="s">
        <v>8000</v>
      </c>
      <c r="G1861" t="s">
        <v>73</v>
      </c>
      <c r="H1861" t="s">
        <v>32</v>
      </c>
      <c r="I1861">
        <v>400</v>
      </c>
      <c r="J1861" t="s">
        <v>12894</v>
      </c>
      <c r="K1861">
        <v>43.7</v>
      </c>
      <c r="L1861">
        <v>57.9</v>
      </c>
      <c r="M1861" s="9">
        <f>Table2[[#This Row],[Post-Training Score]]-Table2[[#This Row],[Pre-Training Score]]</f>
        <v>14.199999999999996</v>
      </c>
      <c r="N1861" s="13">
        <f>(Table2[[#This Row],[Score Improvement]]/Table2[[#This Row],[Pre-Training Score]])</f>
        <v>0.32494279176201363</v>
      </c>
    </row>
    <row r="1862" spans="1:14" x14ac:dyDescent="0.25">
      <c r="A1862" t="s">
        <v>12947</v>
      </c>
      <c r="B1862" t="s">
        <v>12944</v>
      </c>
      <c r="C1862" t="s">
        <v>12945</v>
      </c>
      <c r="D1862" s="1">
        <v>45924</v>
      </c>
      <c r="E1862">
        <v>1</v>
      </c>
      <c r="F1862" t="s">
        <v>8788</v>
      </c>
      <c r="G1862" t="s">
        <v>39</v>
      </c>
      <c r="H1862" t="s">
        <v>21</v>
      </c>
      <c r="I1862">
        <v>400</v>
      </c>
      <c r="J1862" t="s">
        <v>12894</v>
      </c>
      <c r="K1862">
        <v>73.599999999999994</v>
      </c>
      <c r="L1862">
        <v>85.9</v>
      </c>
      <c r="M1862" s="9">
        <f>Table2[[#This Row],[Post-Training Score]]-Table2[[#This Row],[Pre-Training Score]]</f>
        <v>12.300000000000011</v>
      </c>
      <c r="N1862" s="13">
        <f>(Table2[[#This Row],[Score Improvement]]/Table2[[#This Row],[Pre-Training Score]])</f>
        <v>0.16711956521739146</v>
      </c>
    </row>
    <row r="1863" spans="1:14" x14ac:dyDescent="0.25">
      <c r="A1863" t="s">
        <v>12947</v>
      </c>
      <c r="B1863" t="s">
        <v>12944</v>
      </c>
      <c r="C1863" t="s">
        <v>12945</v>
      </c>
      <c r="D1863" s="1">
        <v>45924</v>
      </c>
      <c r="E1863">
        <v>1</v>
      </c>
      <c r="F1863" t="s">
        <v>5483</v>
      </c>
      <c r="G1863" t="s">
        <v>136</v>
      </c>
      <c r="H1863" t="s">
        <v>32</v>
      </c>
      <c r="I1863">
        <v>400</v>
      </c>
      <c r="J1863" t="s">
        <v>12894</v>
      </c>
      <c r="K1863">
        <v>72.599999999999994</v>
      </c>
      <c r="L1863">
        <v>100</v>
      </c>
      <c r="M1863" s="9">
        <f>Table2[[#This Row],[Post-Training Score]]-Table2[[#This Row],[Pre-Training Score]]</f>
        <v>27.400000000000006</v>
      </c>
      <c r="N1863" s="13">
        <f>(Table2[[#This Row],[Score Improvement]]/Table2[[#This Row],[Pre-Training Score]])</f>
        <v>0.37741046831955932</v>
      </c>
    </row>
    <row r="1864" spans="1:14" x14ac:dyDescent="0.25">
      <c r="A1864" t="s">
        <v>12947</v>
      </c>
      <c r="B1864" t="s">
        <v>12944</v>
      </c>
      <c r="C1864" t="s">
        <v>12945</v>
      </c>
      <c r="D1864" s="1">
        <v>45924</v>
      </c>
      <c r="E1864">
        <v>1</v>
      </c>
      <c r="F1864" t="s">
        <v>9085</v>
      </c>
      <c r="G1864" t="s">
        <v>73</v>
      </c>
      <c r="H1864" t="s">
        <v>32</v>
      </c>
      <c r="I1864">
        <v>400</v>
      </c>
      <c r="J1864" t="s">
        <v>12894</v>
      </c>
      <c r="K1864">
        <v>62.7</v>
      </c>
      <c r="L1864">
        <v>89.3</v>
      </c>
      <c r="M1864" s="9">
        <f>Table2[[#This Row],[Post-Training Score]]-Table2[[#This Row],[Pre-Training Score]]</f>
        <v>26.599999999999994</v>
      </c>
      <c r="N1864" s="13">
        <f>(Table2[[#This Row],[Score Improvement]]/Table2[[#This Row],[Pre-Training Score]])</f>
        <v>0.42424242424242414</v>
      </c>
    </row>
    <row r="1865" spans="1:14" x14ac:dyDescent="0.25">
      <c r="A1865" t="s">
        <v>12947</v>
      </c>
      <c r="B1865" t="s">
        <v>12944</v>
      </c>
      <c r="C1865" t="s">
        <v>12945</v>
      </c>
      <c r="D1865" s="1">
        <v>45924</v>
      </c>
      <c r="E1865">
        <v>1</v>
      </c>
      <c r="F1865" t="s">
        <v>8637</v>
      </c>
      <c r="G1865" t="s">
        <v>100</v>
      </c>
      <c r="H1865" t="s">
        <v>145</v>
      </c>
      <c r="I1865">
        <v>400</v>
      </c>
      <c r="J1865" t="s">
        <v>12894</v>
      </c>
      <c r="K1865">
        <v>52.3</v>
      </c>
      <c r="L1865">
        <v>61.6</v>
      </c>
      <c r="M1865" s="9">
        <f>Table2[[#This Row],[Post-Training Score]]-Table2[[#This Row],[Pre-Training Score]]</f>
        <v>9.3000000000000043</v>
      </c>
      <c r="N1865" s="13">
        <f>(Table2[[#This Row],[Score Improvement]]/Table2[[#This Row],[Pre-Training Score]])</f>
        <v>0.17782026768642456</v>
      </c>
    </row>
    <row r="1866" spans="1:14" x14ac:dyDescent="0.25">
      <c r="A1866" t="s">
        <v>12947</v>
      </c>
      <c r="B1866" t="s">
        <v>12944</v>
      </c>
      <c r="C1866" t="s">
        <v>12945</v>
      </c>
      <c r="D1866" s="1">
        <v>45924</v>
      </c>
      <c r="E1866">
        <v>1</v>
      </c>
      <c r="F1866" t="s">
        <v>6116</v>
      </c>
      <c r="G1866" t="s">
        <v>30</v>
      </c>
      <c r="H1866" t="s">
        <v>45</v>
      </c>
      <c r="I1866">
        <v>400</v>
      </c>
      <c r="J1866" t="s">
        <v>12894</v>
      </c>
      <c r="K1866">
        <v>47.2</v>
      </c>
      <c r="L1866">
        <v>68.3</v>
      </c>
      <c r="M1866" s="9">
        <f>Table2[[#This Row],[Post-Training Score]]-Table2[[#This Row],[Pre-Training Score]]</f>
        <v>21.099999999999994</v>
      </c>
      <c r="N1866" s="13">
        <f>(Table2[[#This Row],[Score Improvement]]/Table2[[#This Row],[Pre-Training Score]])</f>
        <v>0.44703389830508461</v>
      </c>
    </row>
    <row r="1867" spans="1:14" x14ac:dyDescent="0.25">
      <c r="A1867" t="s">
        <v>12947</v>
      </c>
      <c r="B1867" t="s">
        <v>12944</v>
      </c>
      <c r="C1867" t="s">
        <v>12945</v>
      </c>
      <c r="D1867" s="1">
        <v>45924</v>
      </c>
      <c r="E1867">
        <v>1</v>
      </c>
      <c r="F1867" t="s">
        <v>8356</v>
      </c>
      <c r="G1867" t="s">
        <v>86</v>
      </c>
      <c r="H1867" t="s">
        <v>45</v>
      </c>
      <c r="I1867">
        <v>400</v>
      </c>
      <c r="J1867" t="s">
        <v>12894</v>
      </c>
      <c r="K1867">
        <v>69.7</v>
      </c>
      <c r="L1867">
        <v>97.6</v>
      </c>
      <c r="M1867" s="9">
        <f>Table2[[#This Row],[Post-Training Score]]-Table2[[#This Row],[Pre-Training Score]]</f>
        <v>27.899999999999991</v>
      </c>
      <c r="N1867" s="13">
        <f>(Table2[[#This Row],[Score Improvement]]/Table2[[#This Row],[Pre-Training Score]])</f>
        <v>0.40028694404591092</v>
      </c>
    </row>
    <row r="1868" spans="1:14" x14ac:dyDescent="0.25">
      <c r="A1868" t="s">
        <v>12947</v>
      </c>
      <c r="B1868" t="s">
        <v>12944</v>
      </c>
      <c r="C1868" t="s">
        <v>12945</v>
      </c>
      <c r="D1868" s="1">
        <v>45924</v>
      </c>
      <c r="E1868">
        <v>1</v>
      </c>
      <c r="F1868" t="s">
        <v>7419</v>
      </c>
      <c r="G1868" t="s">
        <v>79</v>
      </c>
      <c r="H1868" t="s">
        <v>45</v>
      </c>
      <c r="I1868">
        <v>400</v>
      </c>
      <c r="J1868" t="s">
        <v>12894</v>
      </c>
      <c r="K1868">
        <v>61.6</v>
      </c>
      <c r="L1868">
        <v>82</v>
      </c>
      <c r="M1868" s="9">
        <f>Table2[[#This Row],[Post-Training Score]]-Table2[[#This Row],[Pre-Training Score]]</f>
        <v>20.399999999999999</v>
      </c>
      <c r="N1868" s="13">
        <f>(Table2[[#This Row],[Score Improvement]]/Table2[[#This Row],[Pre-Training Score]])</f>
        <v>0.33116883116883111</v>
      </c>
    </row>
    <row r="1869" spans="1:14" x14ac:dyDescent="0.25">
      <c r="A1869" t="s">
        <v>12947</v>
      </c>
      <c r="B1869" t="s">
        <v>12944</v>
      </c>
      <c r="C1869" t="s">
        <v>12945</v>
      </c>
      <c r="D1869" s="1">
        <v>45924</v>
      </c>
      <c r="E1869">
        <v>1</v>
      </c>
      <c r="F1869" t="s">
        <v>582</v>
      </c>
      <c r="G1869" t="s">
        <v>69</v>
      </c>
      <c r="H1869" t="s">
        <v>32</v>
      </c>
      <c r="I1869">
        <v>400</v>
      </c>
      <c r="J1869" t="s">
        <v>12894</v>
      </c>
      <c r="K1869">
        <v>69.8</v>
      </c>
      <c r="L1869">
        <v>81.099999999999994</v>
      </c>
      <c r="M1869" s="9">
        <f>Table2[[#This Row],[Post-Training Score]]-Table2[[#This Row],[Pre-Training Score]]</f>
        <v>11.299999999999997</v>
      </c>
      <c r="N1869" s="13">
        <f>(Table2[[#This Row],[Score Improvement]]/Table2[[#This Row],[Pre-Training Score]])</f>
        <v>0.16189111747850998</v>
      </c>
    </row>
    <row r="1870" spans="1:14" x14ac:dyDescent="0.25">
      <c r="A1870" t="s">
        <v>12947</v>
      </c>
      <c r="B1870" t="s">
        <v>12944</v>
      </c>
      <c r="C1870" t="s">
        <v>12945</v>
      </c>
      <c r="D1870" s="1">
        <v>45924</v>
      </c>
      <c r="E1870">
        <v>1</v>
      </c>
      <c r="F1870" t="s">
        <v>6358</v>
      </c>
      <c r="G1870" t="s">
        <v>136</v>
      </c>
      <c r="H1870" t="s">
        <v>145</v>
      </c>
      <c r="I1870">
        <v>400</v>
      </c>
      <c r="J1870" t="s">
        <v>12894</v>
      </c>
      <c r="K1870">
        <v>72</v>
      </c>
      <c r="L1870">
        <v>77.3</v>
      </c>
      <c r="M1870" s="9">
        <f>Table2[[#This Row],[Post-Training Score]]-Table2[[#This Row],[Pre-Training Score]]</f>
        <v>5.2999999999999972</v>
      </c>
      <c r="N1870" s="13">
        <f>(Table2[[#This Row],[Score Improvement]]/Table2[[#This Row],[Pre-Training Score]])</f>
        <v>7.3611111111111072E-2</v>
      </c>
    </row>
    <row r="1871" spans="1:14" x14ac:dyDescent="0.25">
      <c r="A1871" t="s">
        <v>12947</v>
      </c>
      <c r="B1871" t="s">
        <v>12944</v>
      </c>
      <c r="C1871" t="s">
        <v>12945</v>
      </c>
      <c r="D1871" s="1">
        <v>45924</v>
      </c>
      <c r="E1871">
        <v>1</v>
      </c>
      <c r="F1871" t="s">
        <v>7141</v>
      </c>
      <c r="G1871" t="s">
        <v>39</v>
      </c>
      <c r="H1871" t="s">
        <v>137</v>
      </c>
      <c r="I1871">
        <v>400</v>
      </c>
      <c r="J1871" t="s">
        <v>12894</v>
      </c>
      <c r="K1871">
        <v>40.1</v>
      </c>
      <c r="L1871">
        <v>73.400000000000006</v>
      </c>
      <c r="M1871" s="9">
        <f>Table2[[#This Row],[Post-Training Score]]-Table2[[#This Row],[Pre-Training Score]]</f>
        <v>33.300000000000004</v>
      </c>
      <c r="N1871" s="13">
        <f>(Table2[[#This Row],[Score Improvement]]/Table2[[#This Row],[Pre-Training Score]])</f>
        <v>0.83042394014962606</v>
      </c>
    </row>
    <row r="1872" spans="1:14" x14ac:dyDescent="0.25">
      <c r="A1872" t="s">
        <v>12947</v>
      </c>
      <c r="B1872" t="s">
        <v>12944</v>
      </c>
      <c r="C1872" t="s">
        <v>12945</v>
      </c>
      <c r="D1872" s="1">
        <v>45924</v>
      </c>
      <c r="E1872">
        <v>1</v>
      </c>
      <c r="F1872" t="s">
        <v>8154</v>
      </c>
      <c r="G1872" t="s">
        <v>30</v>
      </c>
      <c r="H1872" t="s">
        <v>45</v>
      </c>
      <c r="I1872">
        <v>400</v>
      </c>
      <c r="J1872" t="s">
        <v>12894</v>
      </c>
      <c r="K1872">
        <v>68.5</v>
      </c>
      <c r="L1872">
        <v>84.1</v>
      </c>
      <c r="M1872" s="9">
        <f>Table2[[#This Row],[Post-Training Score]]-Table2[[#This Row],[Pre-Training Score]]</f>
        <v>15.599999999999994</v>
      </c>
      <c r="N1872" s="13">
        <f>(Table2[[#This Row],[Score Improvement]]/Table2[[#This Row],[Pre-Training Score]])</f>
        <v>0.22773722627737217</v>
      </c>
    </row>
    <row r="1873" spans="1:14" x14ac:dyDescent="0.25">
      <c r="A1873" t="s">
        <v>12947</v>
      </c>
      <c r="B1873" t="s">
        <v>12944</v>
      </c>
      <c r="C1873" t="s">
        <v>12945</v>
      </c>
      <c r="D1873" s="1">
        <v>45924</v>
      </c>
      <c r="E1873">
        <v>1</v>
      </c>
      <c r="F1873" t="s">
        <v>8384</v>
      </c>
      <c r="G1873" t="s">
        <v>79</v>
      </c>
      <c r="H1873" t="s">
        <v>45</v>
      </c>
      <c r="I1873">
        <v>400</v>
      </c>
      <c r="J1873" t="s">
        <v>12894</v>
      </c>
      <c r="K1873">
        <v>54.1</v>
      </c>
      <c r="L1873">
        <v>66.8</v>
      </c>
      <c r="M1873" s="9">
        <f>Table2[[#This Row],[Post-Training Score]]-Table2[[#This Row],[Pre-Training Score]]</f>
        <v>12.699999999999996</v>
      </c>
      <c r="N1873" s="13">
        <f>(Table2[[#This Row],[Score Improvement]]/Table2[[#This Row],[Pre-Training Score]])</f>
        <v>0.23475046210720879</v>
      </c>
    </row>
    <row r="1874" spans="1:14" x14ac:dyDescent="0.25">
      <c r="A1874" t="s">
        <v>12947</v>
      </c>
      <c r="B1874" t="s">
        <v>12944</v>
      </c>
      <c r="C1874" t="s">
        <v>12945</v>
      </c>
      <c r="D1874" s="1">
        <v>45924</v>
      </c>
      <c r="E1874">
        <v>1</v>
      </c>
      <c r="F1874" t="s">
        <v>221</v>
      </c>
      <c r="G1874" t="s">
        <v>100</v>
      </c>
      <c r="H1874" t="s">
        <v>21</v>
      </c>
      <c r="I1874">
        <v>400</v>
      </c>
      <c r="J1874" t="s">
        <v>12894</v>
      </c>
      <c r="K1874">
        <v>58</v>
      </c>
      <c r="L1874">
        <v>78.2</v>
      </c>
      <c r="M1874" s="9">
        <f>Table2[[#This Row],[Post-Training Score]]-Table2[[#This Row],[Pre-Training Score]]</f>
        <v>20.200000000000003</v>
      </c>
      <c r="N1874" s="13">
        <f>(Table2[[#This Row],[Score Improvement]]/Table2[[#This Row],[Pre-Training Score]])</f>
        <v>0.34827586206896555</v>
      </c>
    </row>
    <row r="1875" spans="1:14" x14ac:dyDescent="0.25">
      <c r="A1875" t="s">
        <v>12947</v>
      </c>
      <c r="B1875" t="s">
        <v>12944</v>
      </c>
      <c r="C1875" t="s">
        <v>12945</v>
      </c>
      <c r="D1875" s="1">
        <v>45924</v>
      </c>
      <c r="E1875">
        <v>1</v>
      </c>
      <c r="F1875" t="s">
        <v>8929</v>
      </c>
      <c r="G1875" t="s">
        <v>39</v>
      </c>
      <c r="H1875" t="s">
        <v>45</v>
      </c>
      <c r="I1875">
        <v>400</v>
      </c>
      <c r="J1875" t="s">
        <v>12894</v>
      </c>
      <c r="K1875">
        <v>63.1</v>
      </c>
      <c r="L1875">
        <v>86</v>
      </c>
      <c r="M1875" s="9">
        <f>Table2[[#This Row],[Post-Training Score]]-Table2[[#This Row],[Pre-Training Score]]</f>
        <v>22.9</v>
      </c>
      <c r="N1875" s="13">
        <f>(Table2[[#This Row],[Score Improvement]]/Table2[[#This Row],[Pre-Training Score]])</f>
        <v>0.36291600633914417</v>
      </c>
    </row>
    <row r="1876" spans="1:14" x14ac:dyDescent="0.25">
      <c r="A1876" t="s">
        <v>12947</v>
      </c>
      <c r="B1876" t="s">
        <v>12944</v>
      </c>
      <c r="C1876" t="s">
        <v>12945</v>
      </c>
      <c r="D1876" s="1">
        <v>45924</v>
      </c>
      <c r="E1876">
        <v>1</v>
      </c>
      <c r="F1876" t="s">
        <v>3803</v>
      </c>
      <c r="G1876" t="s">
        <v>19</v>
      </c>
      <c r="H1876" t="s">
        <v>21</v>
      </c>
      <c r="I1876">
        <v>400</v>
      </c>
      <c r="J1876" t="s">
        <v>12894</v>
      </c>
      <c r="K1876">
        <v>67.5</v>
      </c>
      <c r="L1876">
        <v>100</v>
      </c>
      <c r="M1876" s="9">
        <f>Table2[[#This Row],[Post-Training Score]]-Table2[[#This Row],[Pre-Training Score]]</f>
        <v>32.5</v>
      </c>
      <c r="N1876" s="13">
        <f>(Table2[[#This Row],[Score Improvement]]/Table2[[#This Row],[Pre-Training Score]])</f>
        <v>0.48148148148148145</v>
      </c>
    </row>
    <row r="1877" spans="1:14" x14ac:dyDescent="0.25">
      <c r="A1877" t="s">
        <v>12947</v>
      </c>
      <c r="B1877" t="s">
        <v>12944</v>
      </c>
      <c r="C1877" t="s">
        <v>12945</v>
      </c>
      <c r="D1877" s="1">
        <v>45924</v>
      </c>
      <c r="E1877">
        <v>1</v>
      </c>
      <c r="F1877" t="s">
        <v>10970</v>
      </c>
      <c r="G1877" t="s">
        <v>69</v>
      </c>
      <c r="H1877" t="s">
        <v>45</v>
      </c>
      <c r="I1877">
        <v>400</v>
      </c>
      <c r="J1877" t="s">
        <v>12894</v>
      </c>
      <c r="K1877">
        <v>45.1</v>
      </c>
      <c r="L1877">
        <v>53.3</v>
      </c>
      <c r="M1877" s="9">
        <f>Table2[[#This Row],[Post-Training Score]]-Table2[[#This Row],[Pre-Training Score]]</f>
        <v>8.1999999999999957</v>
      </c>
      <c r="N1877" s="13">
        <f>(Table2[[#This Row],[Score Improvement]]/Table2[[#This Row],[Pre-Training Score]])</f>
        <v>0.18181818181818171</v>
      </c>
    </row>
    <row r="1878" spans="1:14" x14ac:dyDescent="0.25">
      <c r="A1878" t="s">
        <v>12947</v>
      </c>
      <c r="B1878" t="s">
        <v>12944</v>
      </c>
      <c r="C1878" t="s">
        <v>12945</v>
      </c>
      <c r="D1878" s="1">
        <v>45924</v>
      </c>
      <c r="E1878">
        <v>1</v>
      </c>
      <c r="F1878" t="s">
        <v>7645</v>
      </c>
      <c r="G1878" t="s">
        <v>69</v>
      </c>
      <c r="H1878" t="s">
        <v>45</v>
      </c>
      <c r="I1878">
        <v>400</v>
      </c>
      <c r="J1878" t="s">
        <v>12894</v>
      </c>
      <c r="K1878">
        <v>41.9</v>
      </c>
      <c r="L1878">
        <v>65.5</v>
      </c>
      <c r="M1878" s="9">
        <f>Table2[[#This Row],[Post-Training Score]]-Table2[[#This Row],[Pre-Training Score]]</f>
        <v>23.6</v>
      </c>
      <c r="N1878" s="13">
        <f>(Table2[[#This Row],[Score Improvement]]/Table2[[#This Row],[Pre-Training Score]])</f>
        <v>0.56324582338902152</v>
      </c>
    </row>
    <row r="1879" spans="1:14" x14ac:dyDescent="0.25">
      <c r="A1879" t="s">
        <v>12947</v>
      </c>
      <c r="B1879" t="s">
        <v>12944</v>
      </c>
      <c r="C1879" t="s">
        <v>12945</v>
      </c>
      <c r="D1879" s="1">
        <v>45924</v>
      </c>
      <c r="E1879">
        <v>1</v>
      </c>
      <c r="F1879" t="s">
        <v>5230</v>
      </c>
      <c r="G1879" t="s">
        <v>19</v>
      </c>
      <c r="H1879" t="s">
        <v>232</v>
      </c>
      <c r="I1879">
        <v>400</v>
      </c>
      <c r="J1879" t="s">
        <v>12894</v>
      </c>
      <c r="K1879">
        <v>61.1</v>
      </c>
      <c r="L1879">
        <v>81.900000000000006</v>
      </c>
      <c r="M1879" s="9">
        <f>Table2[[#This Row],[Post-Training Score]]-Table2[[#This Row],[Pre-Training Score]]</f>
        <v>20.800000000000004</v>
      </c>
      <c r="N1879" s="13">
        <f>(Table2[[#This Row],[Score Improvement]]/Table2[[#This Row],[Pre-Training Score]])</f>
        <v>0.34042553191489366</v>
      </c>
    </row>
    <row r="1880" spans="1:14" x14ac:dyDescent="0.25">
      <c r="A1880" t="s">
        <v>12947</v>
      </c>
      <c r="B1880" t="s">
        <v>12944</v>
      </c>
      <c r="C1880" t="s">
        <v>12945</v>
      </c>
      <c r="D1880" s="1">
        <v>45924</v>
      </c>
      <c r="E1880">
        <v>1</v>
      </c>
      <c r="F1880" t="s">
        <v>8364</v>
      </c>
      <c r="G1880" t="s">
        <v>79</v>
      </c>
      <c r="H1880" t="s">
        <v>32</v>
      </c>
      <c r="I1880">
        <v>400</v>
      </c>
      <c r="J1880" t="s">
        <v>12894</v>
      </c>
      <c r="K1880">
        <v>64</v>
      </c>
      <c r="L1880">
        <v>85.6</v>
      </c>
      <c r="M1880" s="9">
        <f>Table2[[#This Row],[Post-Training Score]]-Table2[[#This Row],[Pre-Training Score]]</f>
        <v>21.599999999999994</v>
      </c>
      <c r="N1880" s="13">
        <f>(Table2[[#This Row],[Score Improvement]]/Table2[[#This Row],[Pre-Training Score]])</f>
        <v>0.33749999999999991</v>
      </c>
    </row>
    <row r="1881" spans="1:14" x14ac:dyDescent="0.25">
      <c r="A1881" t="s">
        <v>12947</v>
      </c>
      <c r="B1881" t="s">
        <v>12944</v>
      </c>
      <c r="C1881" t="s">
        <v>12945</v>
      </c>
      <c r="D1881" s="1">
        <v>45924</v>
      </c>
      <c r="E1881">
        <v>1</v>
      </c>
      <c r="F1881" t="s">
        <v>10366</v>
      </c>
      <c r="G1881" t="s">
        <v>100</v>
      </c>
      <c r="H1881" t="s">
        <v>45</v>
      </c>
      <c r="I1881">
        <v>400</v>
      </c>
      <c r="J1881" t="s">
        <v>12895</v>
      </c>
      <c r="M1881" s="9">
        <f>Table2[[#This Row],[Post-Training Score]]-Table2[[#This Row],[Pre-Training Score]]</f>
        <v>0</v>
      </c>
      <c r="N1881" s="13" t="e">
        <f>(Table2[[#This Row],[Score Improvement]]/Table2[[#This Row],[Pre-Training Score]])</f>
        <v>#DIV/0!</v>
      </c>
    </row>
    <row r="1882" spans="1:14" x14ac:dyDescent="0.25">
      <c r="A1882" t="s">
        <v>12947</v>
      </c>
      <c r="B1882" t="s">
        <v>12944</v>
      </c>
      <c r="C1882" t="s">
        <v>12945</v>
      </c>
      <c r="D1882" s="1">
        <v>45924</v>
      </c>
      <c r="E1882">
        <v>1</v>
      </c>
      <c r="F1882" t="s">
        <v>6855</v>
      </c>
      <c r="G1882" t="s">
        <v>79</v>
      </c>
      <c r="H1882" t="s">
        <v>93</v>
      </c>
      <c r="I1882">
        <v>400</v>
      </c>
      <c r="J1882" t="s">
        <v>12894</v>
      </c>
      <c r="K1882">
        <v>69.400000000000006</v>
      </c>
      <c r="L1882">
        <v>82.8</v>
      </c>
      <c r="M1882" s="9">
        <f>Table2[[#This Row],[Post-Training Score]]-Table2[[#This Row],[Pre-Training Score]]</f>
        <v>13.399999999999991</v>
      </c>
      <c r="N1882" s="13">
        <f>(Table2[[#This Row],[Score Improvement]]/Table2[[#This Row],[Pre-Training Score]])</f>
        <v>0.19308357348703156</v>
      </c>
    </row>
    <row r="1883" spans="1:14" x14ac:dyDescent="0.25">
      <c r="A1883" t="s">
        <v>12947</v>
      </c>
      <c r="B1883" t="s">
        <v>12944</v>
      </c>
      <c r="C1883" t="s">
        <v>12945</v>
      </c>
      <c r="D1883" s="1">
        <v>45924</v>
      </c>
      <c r="E1883">
        <v>1</v>
      </c>
      <c r="F1883" t="s">
        <v>4031</v>
      </c>
      <c r="G1883" t="s">
        <v>136</v>
      </c>
      <c r="H1883" t="s">
        <v>61</v>
      </c>
      <c r="I1883">
        <v>400</v>
      </c>
      <c r="J1883" t="s">
        <v>12894</v>
      </c>
      <c r="K1883">
        <v>61.5</v>
      </c>
      <c r="L1883">
        <v>91.6</v>
      </c>
      <c r="M1883" s="9">
        <f>Table2[[#This Row],[Post-Training Score]]-Table2[[#This Row],[Pre-Training Score]]</f>
        <v>30.099999999999994</v>
      </c>
      <c r="N1883" s="13">
        <f>(Table2[[#This Row],[Score Improvement]]/Table2[[#This Row],[Pre-Training Score]])</f>
        <v>0.48943089430894299</v>
      </c>
    </row>
    <row r="1884" spans="1:14" x14ac:dyDescent="0.25">
      <c r="A1884" t="s">
        <v>12947</v>
      </c>
      <c r="B1884" t="s">
        <v>12944</v>
      </c>
      <c r="C1884" t="s">
        <v>12945</v>
      </c>
      <c r="D1884" s="1">
        <v>45924</v>
      </c>
      <c r="E1884">
        <v>1</v>
      </c>
      <c r="F1884" t="s">
        <v>1836</v>
      </c>
      <c r="G1884" t="s">
        <v>19</v>
      </c>
      <c r="H1884" t="s">
        <v>232</v>
      </c>
      <c r="I1884">
        <v>400</v>
      </c>
      <c r="J1884" t="s">
        <v>12894</v>
      </c>
      <c r="K1884">
        <v>53.5</v>
      </c>
      <c r="L1884">
        <v>87.7</v>
      </c>
      <c r="M1884" s="9">
        <f>Table2[[#This Row],[Post-Training Score]]-Table2[[#This Row],[Pre-Training Score]]</f>
        <v>34.200000000000003</v>
      </c>
      <c r="N1884" s="13">
        <f>(Table2[[#This Row],[Score Improvement]]/Table2[[#This Row],[Pre-Training Score]])</f>
        <v>0.63925233644859814</v>
      </c>
    </row>
    <row r="1885" spans="1:14" x14ac:dyDescent="0.25">
      <c r="A1885" t="s">
        <v>12947</v>
      </c>
      <c r="B1885" t="s">
        <v>12944</v>
      </c>
      <c r="C1885" t="s">
        <v>12945</v>
      </c>
      <c r="D1885" s="1">
        <v>45924</v>
      </c>
      <c r="E1885">
        <v>1</v>
      </c>
      <c r="F1885" t="s">
        <v>11192</v>
      </c>
      <c r="G1885" t="s">
        <v>19</v>
      </c>
      <c r="H1885" t="s">
        <v>21</v>
      </c>
      <c r="I1885">
        <v>400</v>
      </c>
      <c r="J1885" t="s">
        <v>12894</v>
      </c>
      <c r="K1885">
        <v>61.1</v>
      </c>
      <c r="L1885">
        <v>85</v>
      </c>
      <c r="M1885" s="9">
        <f>Table2[[#This Row],[Post-Training Score]]-Table2[[#This Row],[Pre-Training Score]]</f>
        <v>23.9</v>
      </c>
      <c r="N1885" s="13">
        <f>(Table2[[#This Row],[Score Improvement]]/Table2[[#This Row],[Pre-Training Score]])</f>
        <v>0.39116202945990175</v>
      </c>
    </row>
    <row r="1886" spans="1:14" x14ac:dyDescent="0.25">
      <c r="A1886" t="s">
        <v>12947</v>
      </c>
      <c r="B1886" t="s">
        <v>12944</v>
      </c>
      <c r="C1886" t="s">
        <v>12945</v>
      </c>
      <c r="D1886" s="1">
        <v>45924</v>
      </c>
      <c r="E1886">
        <v>1</v>
      </c>
      <c r="F1886" t="s">
        <v>10037</v>
      </c>
      <c r="G1886" t="s">
        <v>69</v>
      </c>
      <c r="H1886" t="s">
        <v>21</v>
      </c>
      <c r="I1886">
        <v>400</v>
      </c>
      <c r="J1886" t="s">
        <v>12894</v>
      </c>
      <c r="K1886">
        <v>44</v>
      </c>
      <c r="L1886">
        <v>67.400000000000006</v>
      </c>
      <c r="M1886" s="9">
        <f>Table2[[#This Row],[Post-Training Score]]-Table2[[#This Row],[Pre-Training Score]]</f>
        <v>23.400000000000006</v>
      </c>
      <c r="N1886" s="13">
        <f>(Table2[[#This Row],[Score Improvement]]/Table2[[#This Row],[Pre-Training Score]])</f>
        <v>0.53181818181818197</v>
      </c>
    </row>
    <row r="1887" spans="1:14" x14ac:dyDescent="0.25">
      <c r="A1887" t="s">
        <v>12947</v>
      </c>
      <c r="B1887" t="s">
        <v>12944</v>
      </c>
      <c r="C1887" t="s">
        <v>12945</v>
      </c>
      <c r="D1887" s="1">
        <v>45924</v>
      </c>
      <c r="E1887">
        <v>1</v>
      </c>
      <c r="F1887" t="s">
        <v>2046</v>
      </c>
      <c r="G1887" t="s">
        <v>39</v>
      </c>
      <c r="H1887" t="s">
        <v>45</v>
      </c>
      <c r="I1887">
        <v>400</v>
      </c>
      <c r="J1887" t="s">
        <v>12894</v>
      </c>
      <c r="K1887">
        <v>71.400000000000006</v>
      </c>
      <c r="L1887">
        <v>92</v>
      </c>
      <c r="M1887" s="9">
        <f>Table2[[#This Row],[Post-Training Score]]-Table2[[#This Row],[Pre-Training Score]]</f>
        <v>20.599999999999994</v>
      </c>
      <c r="N1887" s="13">
        <f>(Table2[[#This Row],[Score Improvement]]/Table2[[#This Row],[Pre-Training Score]])</f>
        <v>0.2885154061624649</v>
      </c>
    </row>
    <row r="1888" spans="1:14" x14ac:dyDescent="0.25">
      <c r="A1888" t="s">
        <v>12947</v>
      </c>
      <c r="B1888" t="s">
        <v>12944</v>
      </c>
      <c r="C1888" t="s">
        <v>12945</v>
      </c>
      <c r="D1888" s="1">
        <v>45924</v>
      </c>
      <c r="E1888">
        <v>1</v>
      </c>
      <c r="F1888" t="s">
        <v>1976</v>
      </c>
      <c r="G1888" t="s">
        <v>121</v>
      </c>
      <c r="H1888" t="s">
        <v>21</v>
      </c>
      <c r="I1888">
        <v>400</v>
      </c>
      <c r="J1888" t="s">
        <v>12894</v>
      </c>
      <c r="K1888">
        <v>67.099999999999994</v>
      </c>
      <c r="L1888">
        <v>76.5</v>
      </c>
      <c r="M1888" s="9">
        <f>Table2[[#This Row],[Post-Training Score]]-Table2[[#This Row],[Pre-Training Score]]</f>
        <v>9.4000000000000057</v>
      </c>
      <c r="N1888" s="13">
        <f>(Table2[[#This Row],[Score Improvement]]/Table2[[#This Row],[Pre-Training Score]])</f>
        <v>0.14008941877794345</v>
      </c>
    </row>
    <row r="1889" spans="1:14" x14ac:dyDescent="0.25">
      <c r="A1889" t="s">
        <v>12947</v>
      </c>
      <c r="B1889" t="s">
        <v>12944</v>
      </c>
      <c r="C1889" t="s">
        <v>12945</v>
      </c>
      <c r="D1889" s="1">
        <v>45924</v>
      </c>
      <c r="E1889">
        <v>1</v>
      </c>
      <c r="F1889" t="s">
        <v>4680</v>
      </c>
      <c r="G1889" t="s">
        <v>100</v>
      </c>
      <c r="H1889" t="s">
        <v>137</v>
      </c>
      <c r="I1889">
        <v>400</v>
      </c>
      <c r="J1889" t="s">
        <v>12894</v>
      </c>
      <c r="K1889">
        <v>59.3</v>
      </c>
      <c r="L1889">
        <v>85.5</v>
      </c>
      <c r="M1889" s="9">
        <f>Table2[[#This Row],[Post-Training Score]]-Table2[[#This Row],[Pre-Training Score]]</f>
        <v>26.200000000000003</v>
      </c>
      <c r="N1889" s="13">
        <f>(Table2[[#This Row],[Score Improvement]]/Table2[[#This Row],[Pre-Training Score]])</f>
        <v>0.44182124789207428</v>
      </c>
    </row>
    <row r="1890" spans="1:14" x14ac:dyDescent="0.25">
      <c r="A1890" t="s">
        <v>12947</v>
      </c>
      <c r="B1890" t="s">
        <v>12944</v>
      </c>
      <c r="C1890" t="s">
        <v>12945</v>
      </c>
      <c r="D1890" s="1">
        <v>45924</v>
      </c>
      <c r="E1890">
        <v>1</v>
      </c>
      <c r="F1890" t="s">
        <v>8854</v>
      </c>
      <c r="G1890" t="s">
        <v>30</v>
      </c>
      <c r="H1890" t="s">
        <v>32</v>
      </c>
      <c r="I1890">
        <v>400</v>
      </c>
      <c r="J1890" t="s">
        <v>12894</v>
      </c>
      <c r="K1890">
        <v>53.1</v>
      </c>
      <c r="L1890">
        <v>71.900000000000006</v>
      </c>
      <c r="M1890" s="9">
        <f>Table2[[#This Row],[Post-Training Score]]-Table2[[#This Row],[Pre-Training Score]]</f>
        <v>18.800000000000004</v>
      </c>
      <c r="N1890" s="13">
        <f>(Table2[[#This Row],[Score Improvement]]/Table2[[#This Row],[Pre-Training Score]])</f>
        <v>0.35404896421845583</v>
      </c>
    </row>
    <row r="1891" spans="1:14" x14ac:dyDescent="0.25">
      <c r="A1891" t="s">
        <v>12947</v>
      </c>
      <c r="B1891" t="s">
        <v>12944</v>
      </c>
      <c r="C1891" t="s">
        <v>12945</v>
      </c>
      <c r="D1891" s="1">
        <v>45924</v>
      </c>
      <c r="E1891">
        <v>1</v>
      </c>
      <c r="F1891" t="s">
        <v>5345</v>
      </c>
      <c r="G1891" t="s">
        <v>19</v>
      </c>
      <c r="H1891" t="s">
        <v>21</v>
      </c>
      <c r="I1891">
        <v>400</v>
      </c>
      <c r="J1891" t="s">
        <v>12894</v>
      </c>
      <c r="K1891">
        <v>57.4</v>
      </c>
      <c r="L1891">
        <v>66.5</v>
      </c>
      <c r="M1891" s="9">
        <f>Table2[[#This Row],[Post-Training Score]]-Table2[[#This Row],[Pre-Training Score]]</f>
        <v>9.1000000000000014</v>
      </c>
      <c r="N1891" s="13">
        <f>(Table2[[#This Row],[Score Improvement]]/Table2[[#This Row],[Pre-Training Score]])</f>
        <v>0.15853658536585369</v>
      </c>
    </row>
    <row r="1892" spans="1:14" x14ac:dyDescent="0.25">
      <c r="A1892" t="s">
        <v>12947</v>
      </c>
      <c r="B1892" t="s">
        <v>12944</v>
      </c>
      <c r="C1892" t="s">
        <v>12945</v>
      </c>
      <c r="D1892" s="1">
        <v>45924</v>
      </c>
      <c r="E1892">
        <v>1</v>
      </c>
      <c r="F1892" t="s">
        <v>7654</v>
      </c>
      <c r="G1892" t="s">
        <v>19</v>
      </c>
      <c r="H1892" t="s">
        <v>137</v>
      </c>
      <c r="I1892">
        <v>400</v>
      </c>
      <c r="J1892" t="s">
        <v>12894</v>
      </c>
      <c r="K1892">
        <v>51.7</v>
      </c>
      <c r="L1892">
        <v>60.7</v>
      </c>
      <c r="M1892" s="9">
        <f>Table2[[#This Row],[Post-Training Score]]-Table2[[#This Row],[Pre-Training Score]]</f>
        <v>9</v>
      </c>
      <c r="N1892" s="13">
        <f>(Table2[[#This Row],[Score Improvement]]/Table2[[#This Row],[Pre-Training Score]])</f>
        <v>0.17408123791102514</v>
      </c>
    </row>
    <row r="1893" spans="1:14" x14ac:dyDescent="0.25">
      <c r="A1893" t="s">
        <v>12947</v>
      </c>
      <c r="B1893" t="s">
        <v>12944</v>
      </c>
      <c r="C1893" t="s">
        <v>12945</v>
      </c>
      <c r="D1893" s="1">
        <v>45924</v>
      </c>
      <c r="E1893">
        <v>1</v>
      </c>
      <c r="F1893" t="s">
        <v>6450</v>
      </c>
      <c r="G1893" t="s">
        <v>79</v>
      </c>
      <c r="H1893" t="s">
        <v>61</v>
      </c>
      <c r="I1893">
        <v>400</v>
      </c>
      <c r="J1893" t="s">
        <v>12894</v>
      </c>
      <c r="K1893">
        <v>41</v>
      </c>
      <c r="L1893">
        <v>47.9</v>
      </c>
      <c r="M1893" s="9">
        <f>Table2[[#This Row],[Post-Training Score]]-Table2[[#This Row],[Pre-Training Score]]</f>
        <v>6.8999999999999986</v>
      </c>
      <c r="N1893" s="13">
        <f>(Table2[[#This Row],[Score Improvement]]/Table2[[#This Row],[Pre-Training Score]])</f>
        <v>0.16829268292682922</v>
      </c>
    </row>
    <row r="1894" spans="1:14" x14ac:dyDescent="0.25">
      <c r="A1894" t="s">
        <v>12947</v>
      </c>
      <c r="B1894" t="s">
        <v>12944</v>
      </c>
      <c r="C1894" t="s">
        <v>12945</v>
      </c>
      <c r="D1894" s="1">
        <v>45924</v>
      </c>
      <c r="E1894">
        <v>1</v>
      </c>
      <c r="F1894" t="s">
        <v>4459</v>
      </c>
      <c r="G1894" t="s">
        <v>86</v>
      </c>
      <c r="H1894" t="s">
        <v>93</v>
      </c>
      <c r="I1894">
        <v>400</v>
      </c>
      <c r="J1894" t="s">
        <v>12894</v>
      </c>
      <c r="K1894">
        <v>72</v>
      </c>
      <c r="L1894">
        <v>100</v>
      </c>
      <c r="M1894" s="9">
        <f>Table2[[#This Row],[Post-Training Score]]-Table2[[#This Row],[Pre-Training Score]]</f>
        <v>28</v>
      </c>
      <c r="N1894" s="13">
        <f>(Table2[[#This Row],[Score Improvement]]/Table2[[#This Row],[Pre-Training Score]])</f>
        <v>0.3888888888888889</v>
      </c>
    </row>
    <row r="1895" spans="1:14" x14ac:dyDescent="0.25">
      <c r="A1895" t="s">
        <v>12947</v>
      </c>
      <c r="B1895" t="s">
        <v>12944</v>
      </c>
      <c r="C1895" t="s">
        <v>12945</v>
      </c>
      <c r="D1895" s="1">
        <v>45924</v>
      </c>
      <c r="E1895">
        <v>1</v>
      </c>
      <c r="F1895" t="s">
        <v>2957</v>
      </c>
      <c r="G1895" t="s">
        <v>86</v>
      </c>
      <c r="H1895" t="s">
        <v>45</v>
      </c>
      <c r="I1895">
        <v>400</v>
      </c>
      <c r="J1895" t="s">
        <v>12894</v>
      </c>
      <c r="K1895">
        <v>41.6</v>
      </c>
      <c r="L1895">
        <v>65.099999999999994</v>
      </c>
      <c r="M1895" s="9">
        <f>Table2[[#This Row],[Post-Training Score]]-Table2[[#This Row],[Pre-Training Score]]</f>
        <v>23.499999999999993</v>
      </c>
      <c r="N1895" s="13">
        <f>(Table2[[#This Row],[Score Improvement]]/Table2[[#This Row],[Pre-Training Score]])</f>
        <v>0.56490384615384592</v>
      </c>
    </row>
    <row r="1896" spans="1:14" x14ac:dyDescent="0.25">
      <c r="A1896" t="s">
        <v>12947</v>
      </c>
      <c r="B1896" t="s">
        <v>12944</v>
      </c>
      <c r="C1896" t="s">
        <v>12945</v>
      </c>
      <c r="D1896" s="1">
        <v>45924</v>
      </c>
      <c r="E1896">
        <v>1</v>
      </c>
      <c r="F1896" t="s">
        <v>5325</v>
      </c>
      <c r="G1896" t="s">
        <v>73</v>
      </c>
      <c r="H1896" t="s">
        <v>21</v>
      </c>
      <c r="I1896">
        <v>400</v>
      </c>
      <c r="J1896" t="s">
        <v>12894</v>
      </c>
      <c r="K1896">
        <v>67</v>
      </c>
      <c r="L1896">
        <v>95.7</v>
      </c>
      <c r="M1896" s="9">
        <f>Table2[[#This Row],[Post-Training Score]]-Table2[[#This Row],[Pre-Training Score]]</f>
        <v>28.700000000000003</v>
      </c>
      <c r="N1896" s="13">
        <f>(Table2[[#This Row],[Score Improvement]]/Table2[[#This Row],[Pre-Training Score]])</f>
        <v>0.42835820895522392</v>
      </c>
    </row>
    <row r="1897" spans="1:14" x14ac:dyDescent="0.25">
      <c r="A1897" t="s">
        <v>12947</v>
      </c>
      <c r="B1897" t="s">
        <v>12944</v>
      </c>
      <c r="C1897" t="s">
        <v>12945</v>
      </c>
      <c r="D1897" s="1">
        <v>45924</v>
      </c>
      <c r="E1897">
        <v>1</v>
      </c>
      <c r="F1897" t="s">
        <v>5540</v>
      </c>
      <c r="G1897" t="s">
        <v>136</v>
      </c>
      <c r="H1897" t="s">
        <v>45</v>
      </c>
      <c r="I1897">
        <v>400</v>
      </c>
      <c r="J1897" t="s">
        <v>12894</v>
      </c>
      <c r="K1897">
        <v>57</v>
      </c>
      <c r="L1897">
        <v>83.8</v>
      </c>
      <c r="M1897" s="9">
        <f>Table2[[#This Row],[Post-Training Score]]-Table2[[#This Row],[Pre-Training Score]]</f>
        <v>26.799999999999997</v>
      </c>
      <c r="N1897" s="13">
        <f>(Table2[[#This Row],[Score Improvement]]/Table2[[#This Row],[Pre-Training Score]])</f>
        <v>0.47017543859649119</v>
      </c>
    </row>
    <row r="1898" spans="1:14" x14ac:dyDescent="0.25">
      <c r="A1898" t="s">
        <v>12947</v>
      </c>
      <c r="B1898" t="s">
        <v>12944</v>
      </c>
      <c r="C1898" t="s">
        <v>12945</v>
      </c>
      <c r="D1898" s="1">
        <v>45924</v>
      </c>
      <c r="E1898">
        <v>1</v>
      </c>
      <c r="F1898" t="s">
        <v>2963</v>
      </c>
      <c r="G1898" t="s">
        <v>86</v>
      </c>
      <c r="H1898" t="s">
        <v>45</v>
      </c>
      <c r="I1898">
        <v>400</v>
      </c>
      <c r="J1898" t="s">
        <v>12894</v>
      </c>
      <c r="K1898">
        <v>59.1</v>
      </c>
      <c r="L1898">
        <v>87.5</v>
      </c>
      <c r="M1898" s="9">
        <f>Table2[[#This Row],[Post-Training Score]]-Table2[[#This Row],[Pre-Training Score]]</f>
        <v>28.4</v>
      </c>
      <c r="N1898" s="13">
        <f>(Table2[[#This Row],[Score Improvement]]/Table2[[#This Row],[Pre-Training Score]])</f>
        <v>0.48054145516074448</v>
      </c>
    </row>
    <row r="1899" spans="1:14" x14ac:dyDescent="0.25">
      <c r="A1899" t="s">
        <v>12947</v>
      </c>
      <c r="B1899" t="s">
        <v>12944</v>
      </c>
      <c r="C1899" t="s">
        <v>12945</v>
      </c>
      <c r="D1899" s="1">
        <v>45924</v>
      </c>
      <c r="E1899">
        <v>1</v>
      </c>
      <c r="F1899" t="s">
        <v>2399</v>
      </c>
      <c r="G1899" t="s">
        <v>39</v>
      </c>
      <c r="H1899" t="s">
        <v>145</v>
      </c>
      <c r="I1899">
        <v>400</v>
      </c>
      <c r="J1899" t="s">
        <v>12894</v>
      </c>
      <c r="K1899">
        <v>46.6</v>
      </c>
      <c r="L1899">
        <v>51.9</v>
      </c>
      <c r="M1899" s="9">
        <f>Table2[[#This Row],[Post-Training Score]]-Table2[[#This Row],[Pre-Training Score]]</f>
        <v>5.2999999999999972</v>
      </c>
      <c r="N1899" s="13">
        <f>(Table2[[#This Row],[Score Improvement]]/Table2[[#This Row],[Pre-Training Score]])</f>
        <v>0.11373390557939908</v>
      </c>
    </row>
    <row r="1900" spans="1:14" x14ac:dyDescent="0.25">
      <c r="A1900" t="s">
        <v>12947</v>
      </c>
      <c r="B1900" t="s">
        <v>12944</v>
      </c>
      <c r="C1900" t="s">
        <v>12945</v>
      </c>
      <c r="D1900" s="1">
        <v>45924</v>
      </c>
      <c r="E1900">
        <v>1</v>
      </c>
      <c r="F1900" t="s">
        <v>3425</v>
      </c>
      <c r="G1900" t="s">
        <v>121</v>
      </c>
      <c r="H1900" t="s">
        <v>61</v>
      </c>
      <c r="I1900">
        <v>400</v>
      </c>
      <c r="J1900" t="s">
        <v>12894</v>
      </c>
      <c r="K1900">
        <v>68.599999999999994</v>
      </c>
      <c r="L1900">
        <v>88.7</v>
      </c>
      <c r="M1900" s="9">
        <f>Table2[[#This Row],[Post-Training Score]]-Table2[[#This Row],[Pre-Training Score]]</f>
        <v>20.100000000000009</v>
      </c>
      <c r="N1900" s="13">
        <f>(Table2[[#This Row],[Score Improvement]]/Table2[[#This Row],[Pre-Training Score]])</f>
        <v>0.29300291545189522</v>
      </c>
    </row>
    <row r="1901" spans="1:14" x14ac:dyDescent="0.25">
      <c r="A1901" t="s">
        <v>12947</v>
      </c>
      <c r="B1901" t="s">
        <v>12944</v>
      </c>
      <c r="C1901" t="s">
        <v>12945</v>
      </c>
      <c r="D1901" s="1">
        <v>45924</v>
      </c>
      <c r="E1901">
        <v>1</v>
      </c>
      <c r="F1901" t="s">
        <v>10400</v>
      </c>
      <c r="G1901" t="s">
        <v>30</v>
      </c>
      <c r="H1901" t="s">
        <v>45</v>
      </c>
      <c r="I1901">
        <v>400</v>
      </c>
      <c r="J1901" t="s">
        <v>12894</v>
      </c>
      <c r="K1901">
        <v>44.6</v>
      </c>
      <c r="L1901">
        <v>77.099999999999994</v>
      </c>
      <c r="M1901" s="9">
        <f>Table2[[#This Row],[Post-Training Score]]-Table2[[#This Row],[Pre-Training Score]]</f>
        <v>32.499999999999993</v>
      </c>
      <c r="N1901" s="13">
        <f>(Table2[[#This Row],[Score Improvement]]/Table2[[#This Row],[Pre-Training Score]])</f>
        <v>0.7286995515695065</v>
      </c>
    </row>
    <row r="1902" spans="1:14" x14ac:dyDescent="0.25">
      <c r="A1902" t="s">
        <v>12947</v>
      </c>
      <c r="B1902" t="s">
        <v>12944</v>
      </c>
      <c r="C1902" t="s">
        <v>12945</v>
      </c>
      <c r="D1902" s="1">
        <v>45924</v>
      </c>
      <c r="E1902">
        <v>1</v>
      </c>
      <c r="F1902" t="s">
        <v>1481</v>
      </c>
      <c r="G1902" t="s">
        <v>86</v>
      </c>
      <c r="H1902" t="s">
        <v>32</v>
      </c>
      <c r="I1902">
        <v>400</v>
      </c>
      <c r="J1902" t="s">
        <v>12894</v>
      </c>
      <c r="K1902">
        <v>54.9</v>
      </c>
      <c r="L1902">
        <v>63.8</v>
      </c>
      <c r="M1902" s="9">
        <f>Table2[[#This Row],[Post-Training Score]]-Table2[[#This Row],[Pre-Training Score]]</f>
        <v>8.8999999999999986</v>
      </c>
      <c r="N1902" s="13">
        <f>(Table2[[#This Row],[Score Improvement]]/Table2[[#This Row],[Pre-Training Score]])</f>
        <v>0.16211293260473586</v>
      </c>
    </row>
    <row r="1903" spans="1:14" x14ac:dyDescent="0.25">
      <c r="A1903" t="s">
        <v>12947</v>
      </c>
      <c r="B1903" t="s">
        <v>12944</v>
      </c>
      <c r="C1903" t="s">
        <v>12945</v>
      </c>
      <c r="D1903" s="1">
        <v>45924</v>
      </c>
      <c r="E1903">
        <v>1</v>
      </c>
      <c r="F1903" t="s">
        <v>9357</v>
      </c>
      <c r="G1903" t="s">
        <v>19</v>
      </c>
      <c r="H1903" t="s">
        <v>137</v>
      </c>
      <c r="I1903">
        <v>400</v>
      </c>
      <c r="J1903" t="s">
        <v>12894</v>
      </c>
      <c r="K1903">
        <v>57.8</v>
      </c>
      <c r="L1903">
        <v>79</v>
      </c>
      <c r="M1903" s="9">
        <f>Table2[[#This Row],[Post-Training Score]]-Table2[[#This Row],[Pre-Training Score]]</f>
        <v>21.200000000000003</v>
      </c>
      <c r="N1903" s="13">
        <f>(Table2[[#This Row],[Score Improvement]]/Table2[[#This Row],[Pre-Training Score]])</f>
        <v>0.36678200692041529</v>
      </c>
    </row>
    <row r="1904" spans="1:14" x14ac:dyDescent="0.25">
      <c r="A1904" t="s">
        <v>12947</v>
      </c>
      <c r="B1904" t="s">
        <v>12944</v>
      </c>
      <c r="C1904" t="s">
        <v>12945</v>
      </c>
      <c r="D1904" s="1">
        <v>45924</v>
      </c>
      <c r="E1904">
        <v>1</v>
      </c>
      <c r="F1904" t="s">
        <v>6392</v>
      </c>
      <c r="G1904" t="s">
        <v>86</v>
      </c>
      <c r="H1904" t="s">
        <v>61</v>
      </c>
      <c r="I1904">
        <v>400</v>
      </c>
      <c r="J1904" t="s">
        <v>12894</v>
      </c>
      <c r="K1904">
        <v>55.4</v>
      </c>
      <c r="L1904">
        <v>75.400000000000006</v>
      </c>
      <c r="M1904" s="9">
        <f>Table2[[#This Row],[Post-Training Score]]-Table2[[#This Row],[Pre-Training Score]]</f>
        <v>20.000000000000007</v>
      </c>
      <c r="N1904" s="13">
        <f>(Table2[[#This Row],[Score Improvement]]/Table2[[#This Row],[Pre-Training Score]])</f>
        <v>0.36101083032490988</v>
      </c>
    </row>
    <row r="1905" spans="1:14" x14ac:dyDescent="0.25">
      <c r="A1905" t="s">
        <v>12947</v>
      </c>
      <c r="B1905" t="s">
        <v>12944</v>
      </c>
      <c r="C1905" t="s">
        <v>12945</v>
      </c>
      <c r="D1905" s="1">
        <v>45924</v>
      </c>
      <c r="E1905">
        <v>1</v>
      </c>
      <c r="F1905" t="s">
        <v>7070</v>
      </c>
      <c r="G1905" t="s">
        <v>79</v>
      </c>
      <c r="H1905" t="s">
        <v>45</v>
      </c>
      <c r="I1905">
        <v>400</v>
      </c>
      <c r="J1905" t="s">
        <v>12894</v>
      </c>
      <c r="K1905">
        <v>66.7</v>
      </c>
      <c r="L1905">
        <v>100</v>
      </c>
      <c r="M1905" s="9">
        <f>Table2[[#This Row],[Post-Training Score]]-Table2[[#This Row],[Pre-Training Score]]</f>
        <v>33.299999999999997</v>
      </c>
      <c r="N1905" s="13">
        <f>(Table2[[#This Row],[Score Improvement]]/Table2[[#This Row],[Pre-Training Score]])</f>
        <v>0.49925037481259366</v>
      </c>
    </row>
    <row r="1906" spans="1:14" x14ac:dyDescent="0.25">
      <c r="A1906" t="s">
        <v>12947</v>
      </c>
      <c r="B1906" t="s">
        <v>12944</v>
      </c>
      <c r="C1906" t="s">
        <v>12945</v>
      </c>
      <c r="D1906" s="1">
        <v>45924</v>
      </c>
      <c r="E1906">
        <v>1</v>
      </c>
      <c r="F1906" t="s">
        <v>6859</v>
      </c>
      <c r="G1906" t="s">
        <v>79</v>
      </c>
      <c r="H1906" t="s">
        <v>32</v>
      </c>
      <c r="I1906">
        <v>400</v>
      </c>
      <c r="J1906" t="s">
        <v>12894</v>
      </c>
      <c r="K1906">
        <v>69.900000000000006</v>
      </c>
      <c r="L1906">
        <v>94.1</v>
      </c>
      <c r="M1906" s="9">
        <f>Table2[[#This Row],[Post-Training Score]]-Table2[[#This Row],[Pre-Training Score]]</f>
        <v>24.199999999999989</v>
      </c>
      <c r="N1906" s="13">
        <f>(Table2[[#This Row],[Score Improvement]]/Table2[[#This Row],[Pre-Training Score]])</f>
        <v>0.34620886981401983</v>
      </c>
    </row>
    <row r="1907" spans="1:14" x14ac:dyDescent="0.25">
      <c r="A1907" t="s">
        <v>12947</v>
      </c>
      <c r="B1907" t="s">
        <v>12944</v>
      </c>
      <c r="C1907" t="s">
        <v>12945</v>
      </c>
      <c r="D1907" s="1">
        <v>45924</v>
      </c>
      <c r="E1907">
        <v>1</v>
      </c>
      <c r="F1907" t="s">
        <v>10223</v>
      </c>
      <c r="G1907" t="s">
        <v>79</v>
      </c>
      <c r="H1907" t="s">
        <v>93</v>
      </c>
      <c r="I1907">
        <v>400</v>
      </c>
      <c r="J1907" t="s">
        <v>12894</v>
      </c>
      <c r="K1907">
        <v>42.3</v>
      </c>
      <c r="L1907">
        <v>68.3</v>
      </c>
      <c r="M1907" s="9">
        <f>Table2[[#This Row],[Post-Training Score]]-Table2[[#This Row],[Pre-Training Score]]</f>
        <v>26</v>
      </c>
      <c r="N1907" s="13">
        <f>(Table2[[#This Row],[Score Improvement]]/Table2[[#This Row],[Pre-Training Score]])</f>
        <v>0.61465721040189125</v>
      </c>
    </row>
    <row r="1908" spans="1:14" x14ac:dyDescent="0.25">
      <c r="A1908" t="s">
        <v>12947</v>
      </c>
      <c r="B1908" t="s">
        <v>12944</v>
      </c>
      <c r="C1908" t="s">
        <v>12945</v>
      </c>
      <c r="D1908" s="1">
        <v>45924</v>
      </c>
      <c r="E1908">
        <v>1</v>
      </c>
      <c r="F1908" t="s">
        <v>11190</v>
      </c>
      <c r="G1908" t="s">
        <v>121</v>
      </c>
      <c r="H1908" t="s">
        <v>45</v>
      </c>
      <c r="I1908">
        <v>400</v>
      </c>
      <c r="J1908" t="s">
        <v>12894</v>
      </c>
      <c r="K1908">
        <v>72.099999999999994</v>
      </c>
      <c r="L1908">
        <v>77.3</v>
      </c>
      <c r="M1908" s="9">
        <f>Table2[[#This Row],[Post-Training Score]]-Table2[[#This Row],[Pre-Training Score]]</f>
        <v>5.2000000000000028</v>
      </c>
      <c r="N1908" s="13">
        <f>(Table2[[#This Row],[Score Improvement]]/Table2[[#This Row],[Pre-Training Score]])</f>
        <v>7.2122052704577028E-2</v>
      </c>
    </row>
    <row r="1909" spans="1:14" x14ac:dyDescent="0.25">
      <c r="A1909" t="s">
        <v>12947</v>
      </c>
      <c r="B1909" t="s">
        <v>12944</v>
      </c>
      <c r="C1909" t="s">
        <v>12945</v>
      </c>
      <c r="D1909" s="1">
        <v>45924</v>
      </c>
      <c r="E1909">
        <v>1</v>
      </c>
      <c r="F1909" t="s">
        <v>4738</v>
      </c>
      <c r="G1909" t="s">
        <v>136</v>
      </c>
      <c r="H1909" t="s">
        <v>21</v>
      </c>
      <c r="I1909">
        <v>400</v>
      </c>
      <c r="J1909" t="s">
        <v>12894</v>
      </c>
      <c r="K1909">
        <v>42.7</v>
      </c>
      <c r="L1909">
        <v>69.3</v>
      </c>
      <c r="M1909" s="9">
        <f>Table2[[#This Row],[Post-Training Score]]-Table2[[#This Row],[Pre-Training Score]]</f>
        <v>26.599999999999994</v>
      </c>
      <c r="N1909" s="13">
        <f>(Table2[[#This Row],[Score Improvement]]/Table2[[#This Row],[Pre-Training Score]])</f>
        <v>0.62295081967213095</v>
      </c>
    </row>
    <row r="1910" spans="1:14" x14ac:dyDescent="0.25">
      <c r="A1910" t="s">
        <v>12947</v>
      </c>
      <c r="B1910" t="s">
        <v>12944</v>
      </c>
      <c r="C1910" t="s">
        <v>12945</v>
      </c>
      <c r="D1910" s="1">
        <v>45924</v>
      </c>
      <c r="E1910">
        <v>1</v>
      </c>
      <c r="F1910" t="s">
        <v>631</v>
      </c>
      <c r="G1910" t="s">
        <v>69</v>
      </c>
      <c r="H1910" t="s">
        <v>45</v>
      </c>
      <c r="I1910">
        <v>400</v>
      </c>
      <c r="J1910" t="s">
        <v>12894</v>
      </c>
      <c r="K1910">
        <v>42</v>
      </c>
      <c r="L1910">
        <v>53.2</v>
      </c>
      <c r="M1910" s="9">
        <f>Table2[[#This Row],[Post-Training Score]]-Table2[[#This Row],[Pre-Training Score]]</f>
        <v>11.200000000000003</v>
      </c>
      <c r="N1910" s="13">
        <f>(Table2[[#This Row],[Score Improvement]]/Table2[[#This Row],[Pre-Training Score]])</f>
        <v>0.26666666666666672</v>
      </c>
    </row>
    <row r="1911" spans="1:14" x14ac:dyDescent="0.25">
      <c r="A1911" t="s">
        <v>12947</v>
      </c>
      <c r="B1911" t="s">
        <v>12944</v>
      </c>
      <c r="C1911" t="s">
        <v>12945</v>
      </c>
      <c r="D1911" s="1">
        <v>45924</v>
      </c>
      <c r="E1911">
        <v>1</v>
      </c>
      <c r="F1911" t="s">
        <v>6259</v>
      </c>
      <c r="G1911" t="s">
        <v>39</v>
      </c>
      <c r="H1911" t="s">
        <v>61</v>
      </c>
      <c r="I1911">
        <v>400</v>
      </c>
      <c r="J1911" t="s">
        <v>12894</v>
      </c>
      <c r="K1911">
        <v>40.1</v>
      </c>
      <c r="L1911">
        <v>55.7</v>
      </c>
      <c r="M1911" s="9">
        <f>Table2[[#This Row],[Post-Training Score]]-Table2[[#This Row],[Pre-Training Score]]</f>
        <v>15.600000000000001</v>
      </c>
      <c r="N1911" s="13">
        <f>(Table2[[#This Row],[Score Improvement]]/Table2[[#This Row],[Pre-Training Score]])</f>
        <v>0.38902743142144641</v>
      </c>
    </row>
    <row r="1912" spans="1:14" x14ac:dyDescent="0.25">
      <c r="A1912" t="s">
        <v>12947</v>
      </c>
      <c r="B1912" t="s">
        <v>12944</v>
      </c>
      <c r="C1912" t="s">
        <v>12945</v>
      </c>
      <c r="D1912" s="1">
        <v>45924</v>
      </c>
      <c r="E1912">
        <v>1</v>
      </c>
      <c r="F1912" t="s">
        <v>10115</v>
      </c>
      <c r="G1912" t="s">
        <v>30</v>
      </c>
      <c r="H1912" t="s">
        <v>45</v>
      </c>
      <c r="I1912">
        <v>400</v>
      </c>
      <c r="J1912" t="s">
        <v>12894</v>
      </c>
      <c r="K1912">
        <v>52.4</v>
      </c>
      <c r="L1912">
        <v>84.9</v>
      </c>
      <c r="M1912" s="9">
        <f>Table2[[#This Row],[Post-Training Score]]-Table2[[#This Row],[Pre-Training Score]]</f>
        <v>32.500000000000007</v>
      </c>
      <c r="N1912" s="13">
        <f>(Table2[[#This Row],[Score Improvement]]/Table2[[#This Row],[Pre-Training Score]])</f>
        <v>0.6202290076335879</v>
      </c>
    </row>
    <row r="1913" spans="1:14" x14ac:dyDescent="0.25">
      <c r="A1913" t="s">
        <v>12947</v>
      </c>
      <c r="B1913" t="s">
        <v>12944</v>
      </c>
      <c r="C1913" t="s">
        <v>12945</v>
      </c>
      <c r="D1913" s="1">
        <v>45924</v>
      </c>
      <c r="E1913">
        <v>1</v>
      </c>
      <c r="F1913" t="s">
        <v>2333</v>
      </c>
      <c r="G1913" t="s">
        <v>19</v>
      </c>
      <c r="H1913" t="s">
        <v>232</v>
      </c>
      <c r="I1913">
        <v>400</v>
      </c>
      <c r="J1913" t="s">
        <v>12894</v>
      </c>
      <c r="K1913">
        <v>52.6</v>
      </c>
      <c r="L1913">
        <v>73.599999999999994</v>
      </c>
      <c r="M1913" s="9">
        <f>Table2[[#This Row],[Post-Training Score]]-Table2[[#This Row],[Pre-Training Score]]</f>
        <v>20.999999999999993</v>
      </c>
      <c r="N1913" s="13">
        <f>(Table2[[#This Row],[Score Improvement]]/Table2[[#This Row],[Pre-Training Score]])</f>
        <v>0.3992395437262356</v>
      </c>
    </row>
    <row r="1914" spans="1:14" x14ac:dyDescent="0.25">
      <c r="A1914" t="s">
        <v>12947</v>
      </c>
      <c r="B1914" t="s">
        <v>12944</v>
      </c>
      <c r="C1914" t="s">
        <v>12945</v>
      </c>
      <c r="D1914" s="1">
        <v>45924</v>
      </c>
      <c r="E1914">
        <v>1</v>
      </c>
      <c r="F1914" t="s">
        <v>590</v>
      </c>
      <c r="G1914" t="s">
        <v>79</v>
      </c>
      <c r="H1914" t="s">
        <v>45</v>
      </c>
      <c r="I1914">
        <v>400</v>
      </c>
      <c r="J1914" t="s">
        <v>12894</v>
      </c>
      <c r="K1914">
        <v>46.7</v>
      </c>
      <c r="L1914">
        <v>72.3</v>
      </c>
      <c r="M1914" s="9">
        <f>Table2[[#This Row],[Post-Training Score]]-Table2[[#This Row],[Pre-Training Score]]</f>
        <v>25.599999999999994</v>
      </c>
      <c r="N1914" s="13">
        <f>(Table2[[#This Row],[Score Improvement]]/Table2[[#This Row],[Pre-Training Score]])</f>
        <v>0.54817987152034242</v>
      </c>
    </row>
    <row r="1915" spans="1:14" x14ac:dyDescent="0.25">
      <c r="A1915" t="s">
        <v>12947</v>
      </c>
      <c r="B1915" t="s">
        <v>12944</v>
      </c>
      <c r="C1915" t="s">
        <v>12945</v>
      </c>
      <c r="D1915" s="1">
        <v>45924</v>
      </c>
      <c r="E1915">
        <v>1</v>
      </c>
      <c r="F1915" t="s">
        <v>5451</v>
      </c>
      <c r="G1915" t="s">
        <v>30</v>
      </c>
      <c r="H1915" t="s">
        <v>45</v>
      </c>
      <c r="I1915">
        <v>400</v>
      </c>
      <c r="J1915" t="s">
        <v>12894</v>
      </c>
      <c r="K1915">
        <v>71.2</v>
      </c>
      <c r="L1915">
        <v>85</v>
      </c>
      <c r="M1915" s="9">
        <f>Table2[[#This Row],[Post-Training Score]]-Table2[[#This Row],[Pre-Training Score]]</f>
        <v>13.799999999999997</v>
      </c>
      <c r="N1915" s="13">
        <f>(Table2[[#This Row],[Score Improvement]]/Table2[[#This Row],[Pre-Training Score]])</f>
        <v>0.19382022471910107</v>
      </c>
    </row>
    <row r="1916" spans="1:14" x14ac:dyDescent="0.25">
      <c r="A1916" t="s">
        <v>12947</v>
      </c>
      <c r="B1916" t="s">
        <v>12944</v>
      </c>
      <c r="C1916" t="s">
        <v>12945</v>
      </c>
      <c r="D1916" s="1">
        <v>45924</v>
      </c>
      <c r="E1916">
        <v>1</v>
      </c>
      <c r="F1916" t="s">
        <v>1172</v>
      </c>
      <c r="G1916" t="s">
        <v>79</v>
      </c>
      <c r="H1916" t="s">
        <v>32</v>
      </c>
      <c r="I1916">
        <v>400</v>
      </c>
      <c r="J1916" t="s">
        <v>12894</v>
      </c>
      <c r="K1916">
        <v>51.5</v>
      </c>
      <c r="L1916">
        <v>58.6</v>
      </c>
      <c r="M1916" s="9">
        <f>Table2[[#This Row],[Post-Training Score]]-Table2[[#This Row],[Pre-Training Score]]</f>
        <v>7.1000000000000014</v>
      </c>
      <c r="N1916" s="13">
        <f>(Table2[[#This Row],[Score Improvement]]/Table2[[#This Row],[Pre-Training Score]])</f>
        <v>0.13786407766990294</v>
      </c>
    </row>
    <row r="1917" spans="1:14" x14ac:dyDescent="0.25">
      <c r="A1917" t="s">
        <v>12947</v>
      </c>
      <c r="B1917" t="s">
        <v>12944</v>
      </c>
      <c r="C1917" t="s">
        <v>12945</v>
      </c>
      <c r="D1917" s="1">
        <v>45924</v>
      </c>
      <c r="E1917">
        <v>1</v>
      </c>
      <c r="F1917" t="s">
        <v>4852</v>
      </c>
      <c r="G1917" t="s">
        <v>69</v>
      </c>
      <c r="H1917" t="s">
        <v>45</v>
      </c>
      <c r="I1917">
        <v>400</v>
      </c>
      <c r="J1917" t="s">
        <v>12894</v>
      </c>
      <c r="K1917">
        <v>71.900000000000006</v>
      </c>
      <c r="L1917">
        <v>100</v>
      </c>
      <c r="M1917" s="9">
        <f>Table2[[#This Row],[Post-Training Score]]-Table2[[#This Row],[Pre-Training Score]]</f>
        <v>28.099999999999994</v>
      </c>
      <c r="N1917" s="13">
        <f>(Table2[[#This Row],[Score Improvement]]/Table2[[#This Row],[Pre-Training Score]])</f>
        <v>0.39082058414464521</v>
      </c>
    </row>
    <row r="1918" spans="1:14" x14ac:dyDescent="0.25">
      <c r="A1918" t="s">
        <v>12947</v>
      </c>
      <c r="B1918" t="s">
        <v>12944</v>
      </c>
      <c r="C1918" t="s">
        <v>12945</v>
      </c>
      <c r="D1918" s="1">
        <v>45924</v>
      </c>
      <c r="E1918">
        <v>1</v>
      </c>
      <c r="F1918" t="s">
        <v>5176</v>
      </c>
      <c r="G1918" t="s">
        <v>100</v>
      </c>
      <c r="H1918" t="s">
        <v>61</v>
      </c>
      <c r="I1918">
        <v>400</v>
      </c>
      <c r="J1918" t="s">
        <v>12895</v>
      </c>
      <c r="M1918" s="9">
        <f>Table2[[#This Row],[Post-Training Score]]-Table2[[#This Row],[Pre-Training Score]]</f>
        <v>0</v>
      </c>
      <c r="N1918" s="13" t="e">
        <f>(Table2[[#This Row],[Score Improvement]]/Table2[[#This Row],[Pre-Training Score]])</f>
        <v>#DIV/0!</v>
      </c>
    </row>
    <row r="1919" spans="1:14" x14ac:dyDescent="0.25">
      <c r="A1919" t="s">
        <v>12947</v>
      </c>
      <c r="B1919" t="s">
        <v>12944</v>
      </c>
      <c r="C1919" t="s">
        <v>12945</v>
      </c>
      <c r="D1919" s="1">
        <v>45924</v>
      </c>
      <c r="E1919">
        <v>1</v>
      </c>
      <c r="F1919" t="s">
        <v>10127</v>
      </c>
      <c r="G1919" t="s">
        <v>69</v>
      </c>
      <c r="H1919" t="s">
        <v>21</v>
      </c>
      <c r="I1919">
        <v>400</v>
      </c>
      <c r="J1919" t="s">
        <v>12894</v>
      </c>
      <c r="K1919">
        <v>68</v>
      </c>
      <c r="L1919">
        <v>84.7</v>
      </c>
      <c r="M1919" s="9">
        <f>Table2[[#This Row],[Post-Training Score]]-Table2[[#This Row],[Pre-Training Score]]</f>
        <v>16.700000000000003</v>
      </c>
      <c r="N1919" s="13">
        <f>(Table2[[#This Row],[Score Improvement]]/Table2[[#This Row],[Pre-Training Score]])</f>
        <v>0.24558823529411769</v>
      </c>
    </row>
    <row r="1920" spans="1:14" x14ac:dyDescent="0.25">
      <c r="A1920" t="s">
        <v>12947</v>
      </c>
      <c r="B1920" t="s">
        <v>12944</v>
      </c>
      <c r="C1920" t="s">
        <v>12945</v>
      </c>
      <c r="D1920" s="1">
        <v>45924</v>
      </c>
      <c r="E1920">
        <v>1</v>
      </c>
      <c r="F1920" t="s">
        <v>2924</v>
      </c>
      <c r="G1920" t="s">
        <v>121</v>
      </c>
      <c r="H1920" t="s">
        <v>21</v>
      </c>
      <c r="I1920">
        <v>400</v>
      </c>
      <c r="J1920" t="s">
        <v>12894</v>
      </c>
      <c r="K1920">
        <v>58.3</v>
      </c>
      <c r="L1920">
        <v>92.6</v>
      </c>
      <c r="M1920" s="9">
        <f>Table2[[#This Row],[Post-Training Score]]-Table2[[#This Row],[Pre-Training Score]]</f>
        <v>34.299999999999997</v>
      </c>
      <c r="N1920" s="13">
        <f>(Table2[[#This Row],[Score Improvement]]/Table2[[#This Row],[Pre-Training Score]])</f>
        <v>0.58833619210977695</v>
      </c>
    </row>
    <row r="1921" spans="1:14" x14ac:dyDescent="0.25">
      <c r="A1921" t="s">
        <v>12947</v>
      </c>
      <c r="B1921" t="s">
        <v>12944</v>
      </c>
      <c r="C1921" t="s">
        <v>12945</v>
      </c>
      <c r="D1921" s="1">
        <v>45924</v>
      </c>
      <c r="E1921">
        <v>1</v>
      </c>
      <c r="F1921" t="s">
        <v>8740</v>
      </c>
      <c r="G1921" t="s">
        <v>86</v>
      </c>
      <c r="H1921" t="s">
        <v>137</v>
      </c>
      <c r="I1921">
        <v>400</v>
      </c>
      <c r="J1921" t="s">
        <v>12894</v>
      </c>
      <c r="K1921">
        <v>52.6</v>
      </c>
      <c r="L1921">
        <v>78</v>
      </c>
      <c r="M1921" s="9">
        <f>Table2[[#This Row],[Post-Training Score]]-Table2[[#This Row],[Pre-Training Score]]</f>
        <v>25.4</v>
      </c>
      <c r="N1921" s="13">
        <f>(Table2[[#This Row],[Score Improvement]]/Table2[[#This Row],[Pre-Training Score]])</f>
        <v>0.48288973384030415</v>
      </c>
    </row>
    <row r="1922" spans="1:14" x14ac:dyDescent="0.25">
      <c r="A1922" t="s">
        <v>12947</v>
      </c>
      <c r="B1922" t="s">
        <v>12944</v>
      </c>
      <c r="C1922" t="s">
        <v>12945</v>
      </c>
      <c r="D1922" s="1">
        <v>45924</v>
      </c>
      <c r="E1922">
        <v>1</v>
      </c>
      <c r="F1922" t="s">
        <v>1919</v>
      </c>
      <c r="G1922" t="s">
        <v>121</v>
      </c>
      <c r="H1922" t="s">
        <v>45</v>
      </c>
      <c r="I1922">
        <v>400</v>
      </c>
      <c r="J1922" t="s">
        <v>12894</v>
      </c>
      <c r="K1922">
        <v>44.1</v>
      </c>
      <c r="L1922">
        <v>70.099999999999994</v>
      </c>
      <c r="M1922" s="9">
        <f>Table2[[#This Row],[Post-Training Score]]-Table2[[#This Row],[Pre-Training Score]]</f>
        <v>25.999999999999993</v>
      </c>
      <c r="N1922" s="13">
        <f>(Table2[[#This Row],[Score Improvement]]/Table2[[#This Row],[Pre-Training Score]])</f>
        <v>0.58956916099773227</v>
      </c>
    </row>
    <row r="1923" spans="1:14" x14ac:dyDescent="0.25">
      <c r="A1923" t="s">
        <v>12947</v>
      </c>
      <c r="B1923" t="s">
        <v>12944</v>
      </c>
      <c r="C1923" t="s">
        <v>12945</v>
      </c>
      <c r="D1923" s="1">
        <v>45924</v>
      </c>
      <c r="E1923">
        <v>1</v>
      </c>
      <c r="F1923" t="s">
        <v>10893</v>
      </c>
      <c r="G1923" t="s">
        <v>30</v>
      </c>
      <c r="H1923" t="s">
        <v>61</v>
      </c>
      <c r="I1923">
        <v>400</v>
      </c>
      <c r="J1923" t="s">
        <v>12894</v>
      </c>
      <c r="K1923">
        <v>64.400000000000006</v>
      </c>
      <c r="L1923">
        <v>92</v>
      </c>
      <c r="M1923" s="9">
        <f>Table2[[#This Row],[Post-Training Score]]-Table2[[#This Row],[Pre-Training Score]]</f>
        <v>27.599999999999994</v>
      </c>
      <c r="N1923" s="13">
        <f>(Table2[[#This Row],[Score Improvement]]/Table2[[#This Row],[Pre-Training Score]])</f>
        <v>0.42857142857142844</v>
      </c>
    </row>
    <row r="1924" spans="1:14" x14ac:dyDescent="0.25">
      <c r="A1924" t="s">
        <v>12947</v>
      </c>
      <c r="B1924" t="s">
        <v>12944</v>
      </c>
      <c r="C1924" t="s">
        <v>12945</v>
      </c>
      <c r="D1924" s="1">
        <v>45924</v>
      </c>
      <c r="E1924">
        <v>1</v>
      </c>
      <c r="F1924" t="s">
        <v>7350</v>
      </c>
      <c r="G1924" t="s">
        <v>69</v>
      </c>
      <c r="H1924" t="s">
        <v>61</v>
      </c>
      <c r="I1924">
        <v>400</v>
      </c>
      <c r="J1924" t="s">
        <v>12894</v>
      </c>
      <c r="K1924">
        <v>52.8</v>
      </c>
      <c r="L1924">
        <v>65.599999999999994</v>
      </c>
      <c r="M1924" s="9">
        <f>Table2[[#This Row],[Post-Training Score]]-Table2[[#This Row],[Pre-Training Score]]</f>
        <v>12.799999999999997</v>
      </c>
      <c r="N1924" s="13">
        <f>(Table2[[#This Row],[Score Improvement]]/Table2[[#This Row],[Pre-Training Score]])</f>
        <v>0.24242424242424238</v>
      </c>
    </row>
    <row r="1925" spans="1:14" x14ac:dyDescent="0.25">
      <c r="A1925" t="s">
        <v>12947</v>
      </c>
      <c r="B1925" t="s">
        <v>12944</v>
      </c>
      <c r="C1925" t="s">
        <v>12945</v>
      </c>
      <c r="D1925" s="1">
        <v>45924</v>
      </c>
      <c r="E1925">
        <v>1</v>
      </c>
      <c r="F1925" t="s">
        <v>95</v>
      </c>
      <c r="G1925" t="s">
        <v>30</v>
      </c>
      <c r="H1925" t="s">
        <v>61</v>
      </c>
      <c r="I1925">
        <v>400</v>
      </c>
      <c r="J1925" t="s">
        <v>12894</v>
      </c>
      <c r="K1925">
        <v>66.599999999999994</v>
      </c>
      <c r="L1925">
        <v>89.4</v>
      </c>
      <c r="M1925" s="9">
        <f>Table2[[#This Row],[Post-Training Score]]-Table2[[#This Row],[Pre-Training Score]]</f>
        <v>22.800000000000011</v>
      </c>
      <c r="N1925" s="13">
        <f>(Table2[[#This Row],[Score Improvement]]/Table2[[#This Row],[Pre-Training Score]])</f>
        <v>0.34234234234234256</v>
      </c>
    </row>
    <row r="1926" spans="1:14" x14ac:dyDescent="0.25">
      <c r="A1926" t="s">
        <v>12947</v>
      </c>
      <c r="B1926" t="s">
        <v>12944</v>
      </c>
      <c r="C1926" t="s">
        <v>12945</v>
      </c>
      <c r="D1926" s="1">
        <v>45924</v>
      </c>
      <c r="E1926">
        <v>1</v>
      </c>
      <c r="F1926" t="s">
        <v>3822</v>
      </c>
      <c r="G1926" t="s">
        <v>19</v>
      </c>
      <c r="H1926" t="s">
        <v>145</v>
      </c>
      <c r="I1926">
        <v>400</v>
      </c>
      <c r="J1926" t="s">
        <v>12894</v>
      </c>
      <c r="K1926">
        <v>55</v>
      </c>
      <c r="L1926">
        <v>67.8</v>
      </c>
      <c r="M1926" s="9">
        <f>Table2[[#This Row],[Post-Training Score]]-Table2[[#This Row],[Pre-Training Score]]</f>
        <v>12.799999999999997</v>
      </c>
      <c r="N1926" s="13">
        <f>(Table2[[#This Row],[Score Improvement]]/Table2[[#This Row],[Pre-Training Score]])</f>
        <v>0.23272727272727267</v>
      </c>
    </row>
    <row r="1927" spans="1:14" x14ac:dyDescent="0.25">
      <c r="A1927" t="s">
        <v>12947</v>
      </c>
      <c r="B1927" t="s">
        <v>12944</v>
      </c>
      <c r="C1927" t="s">
        <v>12945</v>
      </c>
      <c r="D1927" s="1">
        <v>45924</v>
      </c>
      <c r="E1927">
        <v>1</v>
      </c>
      <c r="F1927" t="s">
        <v>9883</v>
      </c>
      <c r="G1927" t="s">
        <v>30</v>
      </c>
      <c r="H1927" t="s">
        <v>45</v>
      </c>
      <c r="I1927">
        <v>400</v>
      </c>
      <c r="J1927" t="s">
        <v>12894</v>
      </c>
      <c r="K1927">
        <v>51.5</v>
      </c>
      <c r="L1927">
        <v>84.5</v>
      </c>
      <c r="M1927" s="9">
        <f>Table2[[#This Row],[Post-Training Score]]-Table2[[#This Row],[Pre-Training Score]]</f>
        <v>33</v>
      </c>
      <c r="N1927" s="13">
        <f>(Table2[[#This Row],[Score Improvement]]/Table2[[#This Row],[Pre-Training Score]])</f>
        <v>0.64077669902912626</v>
      </c>
    </row>
    <row r="1928" spans="1:14" x14ac:dyDescent="0.25">
      <c r="A1928" t="s">
        <v>12947</v>
      </c>
      <c r="B1928" t="s">
        <v>12944</v>
      </c>
      <c r="C1928" t="s">
        <v>12945</v>
      </c>
      <c r="D1928" s="1">
        <v>45924</v>
      </c>
      <c r="E1928">
        <v>1</v>
      </c>
      <c r="F1928" t="s">
        <v>8639</v>
      </c>
      <c r="G1928" t="s">
        <v>69</v>
      </c>
      <c r="H1928" t="s">
        <v>45</v>
      </c>
      <c r="I1928">
        <v>400</v>
      </c>
      <c r="J1928" t="s">
        <v>12894</v>
      </c>
      <c r="K1928">
        <v>65.900000000000006</v>
      </c>
      <c r="L1928">
        <v>91.3</v>
      </c>
      <c r="M1928" s="9">
        <f>Table2[[#This Row],[Post-Training Score]]-Table2[[#This Row],[Pre-Training Score]]</f>
        <v>25.399999999999991</v>
      </c>
      <c r="N1928" s="13">
        <f>(Table2[[#This Row],[Score Improvement]]/Table2[[#This Row],[Pre-Training Score]])</f>
        <v>0.3854324734446129</v>
      </c>
    </row>
    <row r="1929" spans="1:14" x14ac:dyDescent="0.25">
      <c r="A1929" t="s">
        <v>12947</v>
      </c>
      <c r="B1929" t="s">
        <v>12944</v>
      </c>
      <c r="C1929" t="s">
        <v>12945</v>
      </c>
      <c r="D1929" s="1">
        <v>45924</v>
      </c>
      <c r="E1929">
        <v>1</v>
      </c>
      <c r="F1929" t="s">
        <v>9400</v>
      </c>
      <c r="G1929" t="s">
        <v>73</v>
      </c>
      <c r="H1929" t="s">
        <v>61</v>
      </c>
      <c r="I1929">
        <v>400</v>
      </c>
      <c r="J1929" t="s">
        <v>12895</v>
      </c>
      <c r="M1929" s="9">
        <f>Table2[[#This Row],[Post-Training Score]]-Table2[[#This Row],[Pre-Training Score]]</f>
        <v>0</v>
      </c>
      <c r="N1929" s="13" t="e">
        <f>(Table2[[#This Row],[Score Improvement]]/Table2[[#This Row],[Pre-Training Score]])</f>
        <v>#DIV/0!</v>
      </c>
    </row>
    <row r="1930" spans="1:14" x14ac:dyDescent="0.25">
      <c r="A1930" t="s">
        <v>12948</v>
      </c>
      <c r="B1930" t="s">
        <v>12949</v>
      </c>
      <c r="C1930" t="s">
        <v>12911</v>
      </c>
      <c r="D1930" s="1">
        <v>46036</v>
      </c>
      <c r="E1930">
        <v>1</v>
      </c>
      <c r="F1930" t="s">
        <v>2122</v>
      </c>
      <c r="G1930" t="s">
        <v>30</v>
      </c>
      <c r="H1930" t="s">
        <v>32</v>
      </c>
      <c r="I1930">
        <v>450</v>
      </c>
      <c r="J1930" t="s">
        <v>12894</v>
      </c>
      <c r="K1930">
        <v>73.099999999999994</v>
      </c>
      <c r="L1930">
        <v>100</v>
      </c>
      <c r="M1930" s="9">
        <f>Table2[[#This Row],[Post-Training Score]]-Table2[[#This Row],[Pre-Training Score]]</f>
        <v>26.900000000000006</v>
      </c>
      <c r="N1930" s="13">
        <f>(Table2[[#This Row],[Score Improvement]]/Table2[[#This Row],[Pre-Training Score]])</f>
        <v>0.36798905608755139</v>
      </c>
    </row>
    <row r="1931" spans="1:14" x14ac:dyDescent="0.25">
      <c r="A1931" t="s">
        <v>12948</v>
      </c>
      <c r="B1931" t="s">
        <v>12949</v>
      </c>
      <c r="C1931" t="s">
        <v>12911</v>
      </c>
      <c r="D1931" s="1">
        <v>46036</v>
      </c>
      <c r="E1931">
        <v>1</v>
      </c>
      <c r="F1931" t="s">
        <v>10801</v>
      </c>
      <c r="G1931" t="s">
        <v>19</v>
      </c>
      <c r="H1931" t="s">
        <v>232</v>
      </c>
      <c r="I1931">
        <v>450</v>
      </c>
      <c r="J1931" t="s">
        <v>12894</v>
      </c>
      <c r="K1931">
        <v>69.400000000000006</v>
      </c>
      <c r="L1931">
        <v>88.3</v>
      </c>
      <c r="M1931" s="9">
        <f>Table2[[#This Row],[Post-Training Score]]-Table2[[#This Row],[Pre-Training Score]]</f>
        <v>18.899999999999991</v>
      </c>
      <c r="N1931" s="13">
        <f>(Table2[[#This Row],[Score Improvement]]/Table2[[#This Row],[Pre-Training Score]])</f>
        <v>0.27233429394812664</v>
      </c>
    </row>
    <row r="1932" spans="1:14" x14ac:dyDescent="0.25">
      <c r="A1932" t="s">
        <v>12948</v>
      </c>
      <c r="B1932" t="s">
        <v>12949</v>
      </c>
      <c r="C1932" t="s">
        <v>12911</v>
      </c>
      <c r="D1932" s="1">
        <v>46036</v>
      </c>
      <c r="E1932">
        <v>1</v>
      </c>
      <c r="F1932" t="s">
        <v>6491</v>
      </c>
      <c r="G1932" t="s">
        <v>30</v>
      </c>
      <c r="H1932" t="s">
        <v>45</v>
      </c>
      <c r="I1932">
        <v>450</v>
      </c>
      <c r="J1932" t="s">
        <v>12894</v>
      </c>
      <c r="K1932">
        <v>40.5</v>
      </c>
      <c r="L1932">
        <v>47.3</v>
      </c>
      <c r="M1932" s="9">
        <f>Table2[[#This Row],[Post-Training Score]]-Table2[[#This Row],[Pre-Training Score]]</f>
        <v>6.7999999999999972</v>
      </c>
      <c r="N1932" s="13">
        <f>(Table2[[#This Row],[Score Improvement]]/Table2[[#This Row],[Pre-Training Score]])</f>
        <v>0.16790123456790115</v>
      </c>
    </row>
    <row r="1933" spans="1:14" x14ac:dyDescent="0.25">
      <c r="A1933" t="s">
        <v>12948</v>
      </c>
      <c r="B1933" t="s">
        <v>12949</v>
      </c>
      <c r="C1933" t="s">
        <v>12911</v>
      </c>
      <c r="D1933" s="1">
        <v>46036</v>
      </c>
      <c r="E1933">
        <v>1</v>
      </c>
      <c r="F1933" t="s">
        <v>5395</v>
      </c>
      <c r="G1933" t="s">
        <v>79</v>
      </c>
      <c r="H1933" t="s">
        <v>32</v>
      </c>
      <c r="I1933">
        <v>450</v>
      </c>
      <c r="J1933" t="s">
        <v>12894</v>
      </c>
      <c r="K1933">
        <v>57</v>
      </c>
      <c r="L1933">
        <v>78.7</v>
      </c>
      <c r="M1933" s="9">
        <f>Table2[[#This Row],[Post-Training Score]]-Table2[[#This Row],[Pre-Training Score]]</f>
        <v>21.700000000000003</v>
      </c>
      <c r="N1933" s="13">
        <f>(Table2[[#This Row],[Score Improvement]]/Table2[[#This Row],[Pre-Training Score]])</f>
        <v>0.38070175438596499</v>
      </c>
    </row>
    <row r="1934" spans="1:14" x14ac:dyDescent="0.25">
      <c r="A1934" t="s">
        <v>12948</v>
      </c>
      <c r="B1934" t="s">
        <v>12949</v>
      </c>
      <c r="C1934" t="s">
        <v>12911</v>
      </c>
      <c r="D1934" s="1">
        <v>46036</v>
      </c>
      <c r="E1934">
        <v>1</v>
      </c>
      <c r="F1934" t="s">
        <v>4358</v>
      </c>
      <c r="G1934" t="s">
        <v>19</v>
      </c>
      <c r="H1934" t="s">
        <v>137</v>
      </c>
      <c r="I1934">
        <v>450</v>
      </c>
      <c r="J1934" t="s">
        <v>12894</v>
      </c>
      <c r="K1934">
        <v>61</v>
      </c>
      <c r="L1934">
        <v>72.099999999999994</v>
      </c>
      <c r="M1934" s="9">
        <f>Table2[[#This Row],[Post-Training Score]]-Table2[[#This Row],[Pre-Training Score]]</f>
        <v>11.099999999999994</v>
      </c>
      <c r="N1934" s="13">
        <f>(Table2[[#This Row],[Score Improvement]]/Table2[[#This Row],[Pre-Training Score]])</f>
        <v>0.181967213114754</v>
      </c>
    </row>
    <row r="1935" spans="1:14" x14ac:dyDescent="0.25">
      <c r="A1935" t="s">
        <v>12948</v>
      </c>
      <c r="B1935" t="s">
        <v>12949</v>
      </c>
      <c r="C1935" t="s">
        <v>12911</v>
      </c>
      <c r="D1935" s="1">
        <v>46036</v>
      </c>
      <c r="E1935">
        <v>1</v>
      </c>
      <c r="F1935" t="s">
        <v>6265</v>
      </c>
      <c r="G1935" t="s">
        <v>39</v>
      </c>
      <c r="H1935" t="s">
        <v>45</v>
      </c>
      <c r="I1935">
        <v>450</v>
      </c>
      <c r="J1935" t="s">
        <v>12894</v>
      </c>
      <c r="K1935">
        <v>47.7</v>
      </c>
      <c r="L1935">
        <v>77.2</v>
      </c>
      <c r="M1935" s="9">
        <f>Table2[[#This Row],[Post-Training Score]]-Table2[[#This Row],[Pre-Training Score]]</f>
        <v>29.5</v>
      </c>
      <c r="N1935" s="13">
        <f>(Table2[[#This Row],[Score Improvement]]/Table2[[#This Row],[Pre-Training Score]])</f>
        <v>0.61844863731656186</v>
      </c>
    </row>
    <row r="1936" spans="1:14" x14ac:dyDescent="0.25">
      <c r="A1936" t="s">
        <v>12948</v>
      </c>
      <c r="B1936" t="s">
        <v>12949</v>
      </c>
      <c r="C1936" t="s">
        <v>12911</v>
      </c>
      <c r="D1936" s="1">
        <v>46036</v>
      </c>
      <c r="E1936">
        <v>1</v>
      </c>
      <c r="F1936" t="s">
        <v>6821</v>
      </c>
      <c r="G1936" t="s">
        <v>73</v>
      </c>
      <c r="H1936" t="s">
        <v>45</v>
      </c>
      <c r="I1936">
        <v>450</v>
      </c>
      <c r="J1936" t="s">
        <v>12894</v>
      </c>
      <c r="K1936">
        <v>71.3</v>
      </c>
      <c r="L1936">
        <v>81.8</v>
      </c>
      <c r="M1936" s="9">
        <f>Table2[[#This Row],[Post-Training Score]]-Table2[[#This Row],[Pre-Training Score]]</f>
        <v>10.5</v>
      </c>
      <c r="N1936" s="13">
        <f>(Table2[[#This Row],[Score Improvement]]/Table2[[#This Row],[Pre-Training Score]])</f>
        <v>0.14726507713884993</v>
      </c>
    </row>
    <row r="1937" spans="1:14" x14ac:dyDescent="0.25">
      <c r="A1937" t="s">
        <v>12948</v>
      </c>
      <c r="B1937" t="s">
        <v>12949</v>
      </c>
      <c r="C1937" t="s">
        <v>12911</v>
      </c>
      <c r="D1937" s="1">
        <v>46036</v>
      </c>
      <c r="E1937">
        <v>1</v>
      </c>
      <c r="F1937" t="s">
        <v>7878</v>
      </c>
      <c r="G1937" t="s">
        <v>136</v>
      </c>
      <c r="H1937" t="s">
        <v>45</v>
      </c>
      <c r="I1937">
        <v>450</v>
      </c>
      <c r="J1937" t="s">
        <v>12894</v>
      </c>
      <c r="K1937">
        <v>74.2</v>
      </c>
      <c r="L1937">
        <v>93.2</v>
      </c>
      <c r="M1937" s="9">
        <f>Table2[[#This Row],[Post-Training Score]]-Table2[[#This Row],[Pre-Training Score]]</f>
        <v>19</v>
      </c>
      <c r="N1937" s="13">
        <f>(Table2[[#This Row],[Score Improvement]]/Table2[[#This Row],[Pre-Training Score]])</f>
        <v>0.25606469002695414</v>
      </c>
    </row>
    <row r="1938" spans="1:14" x14ac:dyDescent="0.25">
      <c r="A1938" t="s">
        <v>12948</v>
      </c>
      <c r="B1938" t="s">
        <v>12949</v>
      </c>
      <c r="C1938" t="s">
        <v>12911</v>
      </c>
      <c r="D1938" s="1">
        <v>46036</v>
      </c>
      <c r="E1938">
        <v>1</v>
      </c>
      <c r="F1938" t="s">
        <v>10553</v>
      </c>
      <c r="G1938" t="s">
        <v>121</v>
      </c>
      <c r="H1938" t="s">
        <v>32</v>
      </c>
      <c r="I1938">
        <v>450</v>
      </c>
      <c r="J1938" t="s">
        <v>12894</v>
      </c>
      <c r="K1938">
        <v>67.7</v>
      </c>
      <c r="L1938">
        <v>75.5</v>
      </c>
      <c r="M1938" s="9">
        <f>Table2[[#This Row],[Post-Training Score]]-Table2[[#This Row],[Pre-Training Score]]</f>
        <v>7.7999999999999972</v>
      </c>
      <c r="N1938" s="13">
        <f>(Table2[[#This Row],[Score Improvement]]/Table2[[#This Row],[Pre-Training Score]])</f>
        <v>0.11521418020679464</v>
      </c>
    </row>
    <row r="1939" spans="1:14" x14ac:dyDescent="0.25">
      <c r="A1939" t="s">
        <v>12948</v>
      </c>
      <c r="B1939" t="s">
        <v>12949</v>
      </c>
      <c r="C1939" t="s">
        <v>12911</v>
      </c>
      <c r="D1939" s="1">
        <v>46036</v>
      </c>
      <c r="E1939">
        <v>1</v>
      </c>
      <c r="F1939" t="s">
        <v>6875</v>
      </c>
      <c r="G1939" t="s">
        <v>136</v>
      </c>
      <c r="H1939" t="s">
        <v>137</v>
      </c>
      <c r="I1939">
        <v>450</v>
      </c>
      <c r="J1939" t="s">
        <v>12894</v>
      </c>
      <c r="K1939">
        <v>49.6</v>
      </c>
      <c r="L1939">
        <v>69.400000000000006</v>
      </c>
      <c r="M1939" s="9">
        <f>Table2[[#This Row],[Post-Training Score]]-Table2[[#This Row],[Pre-Training Score]]</f>
        <v>19.800000000000004</v>
      </c>
      <c r="N1939" s="13">
        <f>(Table2[[#This Row],[Score Improvement]]/Table2[[#This Row],[Pre-Training Score]])</f>
        <v>0.39919354838709686</v>
      </c>
    </row>
    <row r="1940" spans="1:14" x14ac:dyDescent="0.25">
      <c r="A1940" t="s">
        <v>12948</v>
      </c>
      <c r="B1940" t="s">
        <v>12949</v>
      </c>
      <c r="C1940" t="s">
        <v>12911</v>
      </c>
      <c r="D1940" s="1">
        <v>46036</v>
      </c>
      <c r="E1940">
        <v>1</v>
      </c>
      <c r="F1940" t="s">
        <v>5354</v>
      </c>
      <c r="G1940" t="s">
        <v>43</v>
      </c>
      <c r="H1940" t="s">
        <v>32</v>
      </c>
      <c r="I1940">
        <v>450</v>
      </c>
      <c r="J1940" t="s">
        <v>12894</v>
      </c>
      <c r="K1940">
        <v>40.6</v>
      </c>
      <c r="L1940">
        <v>50.1</v>
      </c>
      <c r="M1940" s="9">
        <f>Table2[[#This Row],[Post-Training Score]]-Table2[[#This Row],[Pre-Training Score]]</f>
        <v>9.5</v>
      </c>
      <c r="N1940" s="13">
        <f>(Table2[[#This Row],[Score Improvement]]/Table2[[#This Row],[Pre-Training Score]])</f>
        <v>0.23399014778325122</v>
      </c>
    </row>
    <row r="1941" spans="1:14" x14ac:dyDescent="0.25">
      <c r="A1941" t="s">
        <v>12948</v>
      </c>
      <c r="B1941" t="s">
        <v>12949</v>
      </c>
      <c r="C1941" t="s">
        <v>12911</v>
      </c>
      <c r="D1941" s="1">
        <v>46036</v>
      </c>
      <c r="E1941">
        <v>1</v>
      </c>
      <c r="F1941" t="s">
        <v>6906</v>
      </c>
      <c r="G1941" t="s">
        <v>30</v>
      </c>
      <c r="H1941" t="s">
        <v>32</v>
      </c>
      <c r="I1941">
        <v>450</v>
      </c>
      <c r="J1941" t="s">
        <v>12894</v>
      </c>
      <c r="K1941">
        <v>69.7</v>
      </c>
      <c r="L1941">
        <v>83.4</v>
      </c>
      <c r="M1941" s="9">
        <f>Table2[[#This Row],[Post-Training Score]]-Table2[[#This Row],[Pre-Training Score]]</f>
        <v>13.700000000000003</v>
      </c>
      <c r="N1941" s="13">
        <f>(Table2[[#This Row],[Score Improvement]]/Table2[[#This Row],[Pre-Training Score]])</f>
        <v>0.19655667144906747</v>
      </c>
    </row>
    <row r="1942" spans="1:14" x14ac:dyDescent="0.25">
      <c r="A1942" t="s">
        <v>12948</v>
      </c>
      <c r="B1942" t="s">
        <v>12949</v>
      </c>
      <c r="C1942" t="s">
        <v>12911</v>
      </c>
      <c r="D1942" s="1">
        <v>46036</v>
      </c>
      <c r="E1942">
        <v>1</v>
      </c>
      <c r="F1942" t="s">
        <v>4285</v>
      </c>
      <c r="G1942" t="s">
        <v>19</v>
      </c>
      <c r="H1942" t="s">
        <v>61</v>
      </c>
      <c r="I1942">
        <v>450</v>
      </c>
      <c r="J1942" t="s">
        <v>12894</v>
      </c>
      <c r="K1942">
        <v>42.1</v>
      </c>
      <c r="L1942">
        <v>76</v>
      </c>
      <c r="M1942" s="9">
        <f>Table2[[#This Row],[Post-Training Score]]-Table2[[#This Row],[Pre-Training Score]]</f>
        <v>33.9</v>
      </c>
      <c r="N1942" s="13">
        <f>(Table2[[#This Row],[Score Improvement]]/Table2[[#This Row],[Pre-Training Score]])</f>
        <v>0.80522565320665074</v>
      </c>
    </row>
    <row r="1943" spans="1:14" x14ac:dyDescent="0.25">
      <c r="A1943" t="s">
        <v>12948</v>
      </c>
      <c r="B1943" t="s">
        <v>12949</v>
      </c>
      <c r="C1943" t="s">
        <v>12911</v>
      </c>
      <c r="D1943" s="1">
        <v>46036</v>
      </c>
      <c r="E1943">
        <v>1</v>
      </c>
      <c r="F1943" t="s">
        <v>6968</v>
      </c>
      <c r="G1943" t="s">
        <v>79</v>
      </c>
      <c r="H1943" t="s">
        <v>32</v>
      </c>
      <c r="I1943">
        <v>450</v>
      </c>
      <c r="J1943" t="s">
        <v>12894</v>
      </c>
      <c r="K1943">
        <v>51.3</v>
      </c>
      <c r="L1943">
        <v>71.8</v>
      </c>
      <c r="M1943" s="9">
        <f>Table2[[#This Row],[Post-Training Score]]-Table2[[#This Row],[Pre-Training Score]]</f>
        <v>20.5</v>
      </c>
      <c r="N1943" s="13">
        <f>(Table2[[#This Row],[Score Improvement]]/Table2[[#This Row],[Pre-Training Score]])</f>
        <v>0.39961013645224175</v>
      </c>
    </row>
    <row r="1944" spans="1:14" x14ac:dyDescent="0.25">
      <c r="A1944" t="s">
        <v>12948</v>
      </c>
      <c r="B1944" t="s">
        <v>12949</v>
      </c>
      <c r="C1944" t="s">
        <v>12911</v>
      </c>
      <c r="D1944" s="1">
        <v>46036</v>
      </c>
      <c r="E1944">
        <v>1</v>
      </c>
      <c r="F1944" t="s">
        <v>7745</v>
      </c>
      <c r="G1944" t="s">
        <v>121</v>
      </c>
      <c r="H1944" t="s">
        <v>45</v>
      </c>
      <c r="I1944">
        <v>450</v>
      </c>
      <c r="J1944" t="s">
        <v>12895</v>
      </c>
      <c r="M1944" s="9">
        <f>Table2[[#This Row],[Post-Training Score]]-Table2[[#This Row],[Pre-Training Score]]</f>
        <v>0</v>
      </c>
      <c r="N1944" s="13" t="e">
        <f>(Table2[[#This Row],[Score Improvement]]/Table2[[#This Row],[Pre-Training Score]])</f>
        <v>#DIV/0!</v>
      </c>
    </row>
    <row r="1945" spans="1:14" x14ac:dyDescent="0.25">
      <c r="A1945" t="s">
        <v>12948</v>
      </c>
      <c r="B1945" t="s">
        <v>12949</v>
      </c>
      <c r="C1945" t="s">
        <v>12911</v>
      </c>
      <c r="D1945" s="1">
        <v>46036</v>
      </c>
      <c r="E1945">
        <v>1</v>
      </c>
      <c r="F1945" t="s">
        <v>2028</v>
      </c>
      <c r="G1945" t="s">
        <v>79</v>
      </c>
      <c r="H1945" t="s">
        <v>32</v>
      </c>
      <c r="I1945">
        <v>450</v>
      </c>
      <c r="J1945" t="s">
        <v>12894</v>
      </c>
      <c r="K1945">
        <v>74.5</v>
      </c>
      <c r="L1945">
        <v>80.2</v>
      </c>
      <c r="M1945" s="9">
        <f>Table2[[#This Row],[Post-Training Score]]-Table2[[#This Row],[Pre-Training Score]]</f>
        <v>5.7000000000000028</v>
      </c>
      <c r="N1945" s="13">
        <f>(Table2[[#This Row],[Score Improvement]]/Table2[[#This Row],[Pre-Training Score]])</f>
        <v>7.6510067114093999E-2</v>
      </c>
    </row>
    <row r="1946" spans="1:14" x14ac:dyDescent="0.25">
      <c r="A1946" t="s">
        <v>12948</v>
      </c>
      <c r="B1946" t="s">
        <v>12949</v>
      </c>
      <c r="C1946" t="s">
        <v>12911</v>
      </c>
      <c r="D1946" s="1">
        <v>46036</v>
      </c>
      <c r="E1946">
        <v>1</v>
      </c>
      <c r="F1946" t="s">
        <v>3760</v>
      </c>
      <c r="G1946" t="s">
        <v>69</v>
      </c>
      <c r="H1946" t="s">
        <v>61</v>
      </c>
      <c r="I1946">
        <v>450</v>
      </c>
      <c r="J1946" t="s">
        <v>12894</v>
      </c>
      <c r="K1946">
        <v>68.400000000000006</v>
      </c>
      <c r="L1946">
        <v>100</v>
      </c>
      <c r="M1946" s="9">
        <f>Table2[[#This Row],[Post-Training Score]]-Table2[[#This Row],[Pre-Training Score]]</f>
        <v>31.599999999999994</v>
      </c>
      <c r="N1946" s="13">
        <f>(Table2[[#This Row],[Score Improvement]]/Table2[[#This Row],[Pre-Training Score]])</f>
        <v>0.46198830409356711</v>
      </c>
    </row>
    <row r="1947" spans="1:14" x14ac:dyDescent="0.25">
      <c r="A1947" t="s">
        <v>12948</v>
      </c>
      <c r="B1947" t="s">
        <v>12949</v>
      </c>
      <c r="C1947" t="s">
        <v>12911</v>
      </c>
      <c r="D1947" s="1">
        <v>46036</v>
      </c>
      <c r="E1947">
        <v>1</v>
      </c>
      <c r="F1947" t="s">
        <v>3721</v>
      </c>
      <c r="G1947" t="s">
        <v>100</v>
      </c>
      <c r="H1947" t="s">
        <v>45</v>
      </c>
      <c r="I1947">
        <v>450</v>
      </c>
      <c r="J1947" t="s">
        <v>12894</v>
      </c>
      <c r="K1947">
        <v>69</v>
      </c>
      <c r="L1947">
        <v>100</v>
      </c>
      <c r="M1947" s="9">
        <f>Table2[[#This Row],[Post-Training Score]]-Table2[[#This Row],[Pre-Training Score]]</f>
        <v>31</v>
      </c>
      <c r="N1947" s="13">
        <f>(Table2[[#This Row],[Score Improvement]]/Table2[[#This Row],[Pre-Training Score]])</f>
        <v>0.44927536231884058</v>
      </c>
    </row>
    <row r="1948" spans="1:14" x14ac:dyDescent="0.25">
      <c r="A1948" t="s">
        <v>12948</v>
      </c>
      <c r="B1948" t="s">
        <v>12949</v>
      </c>
      <c r="C1948" t="s">
        <v>12911</v>
      </c>
      <c r="D1948" s="1">
        <v>46036</v>
      </c>
      <c r="E1948">
        <v>1</v>
      </c>
      <c r="F1948" t="s">
        <v>8711</v>
      </c>
      <c r="G1948" t="s">
        <v>69</v>
      </c>
      <c r="H1948" t="s">
        <v>61</v>
      </c>
      <c r="I1948">
        <v>450</v>
      </c>
      <c r="J1948" t="s">
        <v>12894</v>
      </c>
      <c r="K1948">
        <v>41.5</v>
      </c>
      <c r="L1948">
        <v>70</v>
      </c>
      <c r="M1948" s="9">
        <f>Table2[[#This Row],[Post-Training Score]]-Table2[[#This Row],[Pre-Training Score]]</f>
        <v>28.5</v>
      </c>
      <c r="N1948" s="13">
        <f>(Table2[[#This Row],[Score Improvement]]/Table2[[#This Row],[Pre-Training Score]])</f>
        <v>0.68674698795180722</v>
      </c>
    </row>
    <row r="1949" spans="1:14" x14ac:dyDescent="0.25">
      <c r="A1949" t="s">
        <v>12948</v>
      </c>
      <c r="B1949" t="s">
        <v>12949</v>
      </c>
      <c r="C1949" t="s">
        <v>12911</v>
      </c>
      <c r="D1949" s="1">
        <v>46036</v>
      </c>
      <c r="E1949">
        <v>1</v>
      </c>
      <c r="F1949" t="s">
        <v>7330</v>
      </c>
      <c r="G1949" t="s">
        <v>121</v>
      </c>
      <c r="H1949" t="s">
        <v>45</v>
      </c>
      <c r="I1949">
        <v>450</v>
      </c>
      <c r="J1949" t="s">
        <v>12894</v>
      </c>
      <c r="K1949">
        <v>47</v>
      </c>
      <c r="L1949">
        <v>72.400000000000006</v>
      </c>
      <c r="M1949" s="9">
        <f>Table2[[#This Row],[Post-Training Score]]-Table2[[#This Row],[Pre-Training Score]]</f>
        <v>25.400000000000006</v>
      </c>
      <c r="N1949" s="13">
        <f>(Table2[[#This Row],[Score Improvement]]/Table2[[#This Row],[Pre-Training Score]])</f>
        <v>0.54042553191489373</v>
      </c>
    </row>
    <row r="1950" spans="1:14" x14ac:dyDescent="0.25">
      <c r="A1950" t="s">
        <v>12948</v>
      </c>
      <c r="B1950" t="s">
        <v>12949</v>
      </c>
      <c r="C1950" t="s">
        <v>12911</v>
      </c>
      <c r="D1950" s="1">
        <v>46036</v>
      </c>
      <c r="E1950">
        <v>1</v>
      </c>
      <c r="F1950" t="s">
        <v>3441</v>
      </c>
      <c r="G1950" t="s">
        <v>100</v>
      </c>
      <c r="H1950" t="s">
        <v>21</v>
      </c>
      <c r="I1950">
        <v>450</v>
      </c>
      <c r="J1950" t="s">
        <v>12894</v>
      </c>
      <c r="K1950">
        <v>40</v>
      </c>
      <c r="L1950">
        <v>74.2</v>
      </c>
      <c r="M1950" s="9">
        <f>Table2[[#This Row],[Post-Training Score]]-Table2[[#This Row],[Pre-Training Score]]</f>
        <v>34.200000000000003</v>
      </c>
      <c r="N1950" s="13">
        <f>(Table2[[#This Row],[Score Improvement]]/Table2[[#This Row],[Pre-Training Score]])</f>
        <v>0.85500000000000009</v>
      </c>
    </row>
    <row r="1951" spans="1:14" x14ac:dyDescent="0.25">
      <c r="A1951" t="s">
        <v>12948</v>
      </c>
      <c r="B1951" t="s">
        <v>12949</v>
      </c>
      <c r="C1951" t="s">
        <v>12911</v>
      </c>
      <c r="D1951" s="1">
        <v>46036</v>
      </c>
      <c r="E1951">
        <v>1</v>
      </c>
      <c r="F1951" t="s">
        <v>5107</v>
      </c>
      <c r="G1951" t="s">
        <v>19</v>
      </c>
      <c r="H1951" t="s">
        <v>145</v>
      </c>
      <c r="I1951">
        <v>450</v>
      </c>
      <c r="J1951" t="s">
        <v>12894</v>
      </c>
      <c r="K1951">
        <v>74</v>
      </c>
      <c r="L1951">
        <v>100</v>
      </c>
      <c r="M1951" s="9">
        <f>Table2[[#This Row],[Post-Training Score]]-Table2[[#This Row],[Pre-Training Score]]</f>
        <v>26</v>
      </c>
      <c r="N1951" s="13">
        <f>(Table2[[#This Row],[Score Improvement]]/Table2[[#This Row],[Pre-Training Score]])</f>
        <v>0.35135135135135137</v>
      </c>
    </row>
    <row r="1952" spans="1:14" x14ac:dyDescent="0.25">
      <c r="A1952" t="s">
        <v>12948</v>
      </c>
      <c r="B1952" t="s">
        <v>12949</v>
      </c>
      <c r="C1952" t="s">
        <v>12911</v>
      </c>
      <c r="D1952" s="1">
        <v>46036</v>
      </c>
      <c r="E1952">
        <v>1</v>
      </c>
      <c r="F1952" t="s">
        <v>10653</v>
      </c>
      <c r="G1952" t="s">
        <v>39</v>
      </c>
      <c r="H1952" t="s">
        <v>93</v>
      </c>
      <c r="I1952">
        <v>450</v>
      </c>
      <c r="J1952" t="s">
        <v>12894</v>
      </c>
      <c r="K1952">
        <v>59</v>
      </c>
      <c r="L1952">
        <v>74.8</v>
      </c>
      <c r="M1952" s="9">
        <f>Table2[[#This Row],[Post-Training Score]]-Table2[[#This Row],[Pre-Training Score]]</f>
        <v>15.799999999999997</v>
      </c>
      <c r="N1952" s="13">
        <f>(Table2[[#This Row],[Score Improvement]]/Table2[[#This Row],[Pre-Training Score]])</f>
        <v>0.26779661016949147</v>
      </c>
    </row>
    <row r="1953" spans="1:14" x14ac:dyDescent="0.25">
      <c r="A1953" t="s">
        <v>12948</v>
      </c>
      <c r="B1953" t="s">
        <v>12949</v>
      </c>
      <c r="C1953" t="s">
        <v>12911</v>
      </c>
      <c r="D1953" s="1">
        <v>46036</v>
      </c>
      <c r="E1953">
        <v>1</v>
      </c>
      <c r="F1953" t="s">
        <v>3811</v>
      </c>
      <c r="G1953" t="s">
        <v>73</v>
      </c>
      <c r="H1953" t="s">
        <v>45</v>
      </c>
      <c r="I1953">
        <v>450</v>
      </c>
      <c r="J1953" t="s">
        <v>12894</v>
      </c>
      <c r="K1953">
        <v>64.900000000000006</v>
      </c>
      <c r="L1953">
        <v>97.9</v>
      </c>
      <c r="M1953" s="9">
        <f>Table2[[#This Row],[Post-Training Score]]-Table2[[#This Row],[Pre-Training Score]]</f>
        <v>33</v>
      </c>
      <c r="N1953" s="13">
        <f>(Table2[[#This Row],[Score Improvement]]/Table2[[#This Row],[Pre-Training Score]])</f>
        <v>0.50847457627118642</v>
      </c>
    </row>
    <row r="1954" spans="1:14" x14ac:dyDescent="0.25">
      <c r="A1954" t="s">
        <v>12948</v>
      </c>
      <c r="B1954" t="s">
        <v>12949</v>
      </c>
      <c r="C1954" t="s">
        <v>12911</v>
      </c>
      <c r="D1954" s="1">
        <v>46036</v>
      </c>
      <c r="E1954">
        <v>1</v>
      </c>
      <c r="F1954" t="s">
        <v>2649</v>
      </c>
      <c r="G1954" t="s">
        <v>19</v>
      </c>
      <c r="H1954" t="s">
        <v>137</v>
      </c>
      <c r="I1954">
        <v>450</v>
      </c>
      <c r="J1954" t="s">
        <v>12894</v>
      </c>
      <c r="K1954">
        <v>65.2</v>
      </c>
      <c r="L1954">
        <v>76.099999999999994</v>
      </c>
      <c r="M1954" s="9">
        <f>Table2[[#This Row],[Post-Training Score]]-Table2[[#This Row],[Pre-Training Score]]</f>
        <v>10.899999999999991</v>
      </c>
      <c r="N1954" s="13">
        <f>(Table2[[#This Row],[Score Improvement]]/Table2[[#This Row],[Pre-Training Score]])</f>
        <v>0.16717791411042932</v>
      </c>
    </row>
    <row r="1955" spans="1:14" x14ac:dyDescent="0.25">
      <c r="A1955" t="s">
        <v>12948</v>
      </c>
      <c r="B1955" t="s">
        <v>12949</v>
      </c>
      <c r="C1955" t="s">
        <v>12911</v>
      </c>
      <c r="D1955" s="1">
        <v>46036</v>
      </c>
      <c r="E1955">
        <v>1</v>
      </c>
      <c r="F1955" t="s">
        <v>1411</v>
      </c>
      <c r="G1955" t="s">
        <v>86</v>
      </c>
      <c r="H1955" t="s">
        <v>61</v>
      </c>
      <c r="I1955">
        <v>450</v>
      </c>
      <c r="J1955" t="s">
        <v>12895</v>
      </c>
      <c r="M1955" s="9">
        <f>Table2[[#This Row],[Post-Training Score]]-Table2[[#This Row],[Pre-Training Score]]</f>
        <v>0</v>
      </c>
      <c r="N1955" s="13" t="e">
        <f>(Table2[[#This Row],[Score Improvement]]/Table2[[#This Row],[Pre-Training Score]])</f>
        <v>#DIV/0!</v>
      </c>
    </row>
    <row r="1956" spans="1:14" x14ac:dyDescent="0.25">
      <c r="A1956" t="s">
        <v>12948</v>
      </c>
      <c r="B1956" t="s">
        <v>12949</v>
      </c>
      <c r="C1956" t="s">
        <v>12911</v>
      </c>
      <c r="D1956" s="1">
        <v>46036</v>
      </c>
      <c r="E1956">
        <v>1</v>
      </c>
      <c r="F1956" t="s">
        <v>9328</v>
      </c>
      <c r="G1956" t="s">
        <v>79</v>
      </c>
      <c r="H1956" t="s">
        <v>32</v>
      </c>
      <c r="I1956">
        <v>450</v>
      </c>
      <c r="J1956" t="s">
        <v>12894</v>
      </c>
      <c r="K1956">
        <v>42.5</v>
      </c>
      <c r="L1956">
        <v>51.4</v>
      </c>
      <c r="M1956" s="9">
        <f>Table2[[#This Row],[Post-Training Score]]-Table2[[#This Row],[Pre-Training Score]]</f>
        <v>8.8999999999999986</v>
      </c>
      <c r="N1956" s="13">
        <f>(Table2[[#This Row],[Score Improvement]]/Table2[[#This Row],[Pre-Training Score]])</f>
        <v>0.20941176470588233</v>
      </c>
    </row>
    <row r="1957" spans="1:14" x14ac:dyDescent="0.25">
      <c r="A1957" t="s">
        <v>12948</v>
      </c>
      <c r="B1957" t="s">
        <v>12949</v>
      </c>
      <c r="C1957" t="s">
        <v>12911</v>
      </c>
      <c r="D1957" s="1">
        <v>46036</v>
      </c>
      <c r="E1957">
        <v>1</v>
      </c>
      <c r="F1957" t="s">
        <v>3684</v>
      </c>
      <c r="G1957" t="s">
        <v>100</v>
      </c>
      <c r="H1957" t="s">
        <v>21</v>
      </c>
      <c r="I1957">
        <v>450</v>
      </c>
      <c r="J1957" t="s">
        <v>12894</v>
      </c>
      <c r="K1957">
        <v>74.900000000000006</v>
      </c>
      <c r="L1957">
        <v>100</v>
      </c>
      <c r="M1957" s="9">
        <f>Table2[[#This Row],[Post-Training Score]]-Table2[[#This Row],[Pre-Training Score]]</f>
        <v>25.099999999999994</v>
      </c>
      <c r="N1957" s="13">
        <f>(Table2[[#This Row],[Score Improvement]]/Table2[[#This Row],[Pre-Training Score]])</f>
        <v>0.33511348464619484</v>
      </c>
    </row>
    <row r="1958" spans="1:14" x14ac:dyDescent="0.25">
      <c r="A1958" t="s">
        <v>12948</v>
      </c>
      <c r="B1958" t="s">
        <v>12949</v>
      </c>
      <c r="C1958" t="s">
        <v>12911</v>
      </c>
      <c r="D1958" s="1">
        <v>46036</v>
      </c>
      <c r="E1958">
        <v>1</v>
      </c>
      <c r="F1958" t="s">
        <v>8274</v>
      </c>
      <c r="G1958" t="s">
        <v>73</v>
      </c>
      <c r="H1958" t="s">
        <v>45</v>
      </c>
      <c r="I1958">
        <v>450</v>
      </c>
      <c r="J1958" t="s">
        <v>12894</v>
      </c>
      <c r="K1958">
        <v>50.1</v>
      </c>
      <c r="L1958">
        <v>64.8</v>
      </c>
      <c r="M1958" s="9">
        <f>Table2[[#This Row],[Post-Training Score]]-Table2[[#This Row],[Pre-Training Score]]</f>
        <v>14.699999999999996</v>
      </c>
      <c r="N1958" s="13">
        <f>(Table2[[#This Row],[Score Improvement]]/Table2[[#This Row],[Pre-Training Score]])</f>
        <v>0.29341317365269454</v>
      </c>
    </row>
    <row r="1959" spans="1:14" x14ac:dyDescent="0.25">
      <c r="A1959" t="s">
        <v>12948</v>
      </c>
      <c r="B1959" t="s">
        <v>12949</v>
      </c>
      <c r="C1959" t="s">
        <v>12911</v>
      </c>
      <c r="D1959" s="1">
        <v>46036</v>
      </c>
      <c r="E1959">
        <v>1</v>
      </c>
      <c r="F1959" t="s">
        <v>7568</v>
      </c>
      <c r="G1959" t="s">
        <v>43</v>
      </c>
      <c r="H1959" t="s">
        <v>61</v>
      </c>
      <c r="I1959">
        <v>450</v>
      </c>
      <c r="J1959" t="s">
        <v>12894</v>
      </c>
      <c r="K1959">
        <v>43.7</v>
      </c>
      <c r="L1959">
        <v>73</v>
      </c>
      <c r="M1959" s="9">
        <f>Table2[[#This Row],[Post-Training Score]]-Table2[[#This Row],[Pre-Training Score]]</f>
        <v>29.299999999999997</v>
      </c>
      <c r="N1959" s="13">
        <f>(Table2[[#This Row],[Score Improvement]]/Table2[[#This Row],[Pre-Training Score]])</f>
        <v>0.67048054919908451</v>
      </c>
    </row>
    <row r="1960" spans="1:14" x14ac:dyDescent="0.25">
      <c r="A1960" t="s">
        <v>12948</v>
      </c>
      <c r="B1960" t="s">
        <v>12949</v>
      </c>
      <c r="C1960" t="s">
        <v>12911</v>
      </c>
      <c r="D1960" s="1">
        <v>46036</v>
      </c>
      <c r="E1960">
        <v>1</v>
      </c>
      <c r="F1960" t="s">
        <v>3308</v>
      </c>
      <c r="G1960" t="s">
        <v>69</v>
      </c>
      <c r="H1960" t="s">
        <v>32</v>
      </c>
      <c r="I1960">
        <v>450</v>
      </c>
      <c r="J1960" t="s">
        <v>12894</v>
      </c>
      <c r="K1960">
        <v>46.1</v>
      </c>
      <c r="L1960">
        <v>75.400000000000006</v>
      </c>
      <c r="M1960" s="9">
        <f>Table2[[#This Row],[Post-Training Score]]-Table2[[#This Row],[Pre-Training Score]]</f>
        <v>29.300000000000004</v>
      </c>
      <c r="N1960" s="13">
        <f>(Table2[[#This Row],[Score Improvement]]/Table2[[#This Row],[Pre-Training Score]])</f>
        <v>0.63557483731019526</v>
      </c>
    </row>
    <row r="1961" spans="1:14" x14ac:dyDescent="0.25">
      <c r="A1961" t="s">
        <v>12948</v>
      </c>
      <c r="B1961" t="s">
        <v>12949</v>
      </c>
      <c r="C1961" t="s">
        <v>12911</v>
      </c>
      <c r="D1961" s="1">
        <v>46036</v>
      </c>
      <c r="E1961">
        <v>1</v>
      </c>
      <c r="F1961" t="s">
        <v>2545</v>
      </c>
      <c r="G1961" t="s">
        <v>43</v>
      </c>
      <c r="H1961" t="s">
        <v>32</v>
      </c>
      <c r="I1961">
        <v>450</v>
      </c>
      <c r="J1961" t="s">
        <v>12895</v>
      </c>
      <c r="M1961" s="9">
        <f>Table2[[#This Row],[Post-Training Score]]-Table2[[#This Row],[Pre-Training Score]]</f>
        <v>0</v>
      </c>
      <c r="N1961" s="13" t="e">
        <f>(Table2[[#This Row],[Score Improvement]]/Table2[[#This Row],[Pre-Training Score]])</f>
        <v>#DIV/0!</v>
      </c>
    </row>
    <row r="1962" spans="1:14" x14ac:dyDescent="0.25">
      <c r="A1962" t="s">
        <v>12948</v>
      </c>
      <c r="B1962" t="s">
        <v>12949</v>
      </c>
      <c r="C1962" t="s">
        <v>12911</v>
      </c>
      <c r="D1962" s="1">
        <v>46036</v>
      </c>
      <c r="E1962">
        <v>1</v>
      </c>
      <c r="F1962" t="s">
        <v>1237</v>
      </c>
      <c r="G1962" t="s">
        <v>121</v>
      </c>
      <c r="H1962" t="s">
        <v>45</v>
      </c>
      <c r="I1962">
        <v>450</v>
      </c>
      <c r="J1962" t="s">
        <v>12894</v>
      </c>
      <c r="K1962">
        <v>42.3</v>
      </c>
      <c r="L1962">
        <v>52.4</v>
      </c>
      <c r="M1962" s="9">
        <f>Table2[[#This Row],[Post-Training Score]]-Table2[[#This Row],[Pre-Training Score]]</f>
        <v>10.100000000000001</v>
      </c>
      <c r="N1962" s="13">
        <f>(Table2[[#This Row],[Score Improvement]]/Table2[[#This Row],[Pre-Training Score]])</f>
        <v>0.23877068557919626</v>
      </c>
    </row>
    <row r="1963" spans="1:14" x14ac:dyDescent="0.25">
      <c r="A1963" t="s">
        <v>12948</v>
      </c>
      <c r="B1963" t="s">
        <v>12949</v>
      </c>
      <c r="C1963" t="s">
        <v>12911</v>
      </c>
      <c r="D1963" s="1">
        <v>46036</v>
      </c>
      <c r="E1963">
        <v>1</v>
      </c>
      <c r="F1963" t="s">
        <v>1159</v>
      </c>
      <c r="G1963" t="s">
        <v>100</v>
      </c>
      <c r="H1963" t="s">
        <v>21</v>
      </c>
      <c r="I1963">
        <v>450</v>
      </c>
      <c r="J1963" t="s">
        <v>12894</v>
      </c>
      <c r="K1963">
        <v>41</v>
      </c>
      <c r="L1963">
        <v>64</v>
      </c>
      <c r="M1963" s="9">
        <f>Table2[[#This Row],[Post-Training Score]]-Table2[[#This Row],[Pre-Training Score]]</f>
        <v>23</v>
      </c>
      <c r="N1963" s="13">
        <f>(Table2[[#This Row],[Score Improvement]]/Table2[[#This Row],[Pre-Training Score]])</f>
        <v>0.56097560975609762</v>
      </c>
    </row>
    <row r="1964" spans="1:14" x14ac:dyDescent="0.25">
      <c r="A1964" t="s">
        <v>12948</v>
      </c>
      <c r="B1964" t="s">
        <v>12949</v>
      </c>
      <c r="C1964" t="s">
        <v>12911</v>
      </c>
      <c r="D1964" s="1">
        <v>46036</v>
      </c>
      <c r="E1964">
        <v>1</v>
      </c>
      <c r="F1964" t="s">
        <v>9766</v>
      </c>
      <c r="G1964" t="s">
        <v>69</v>
      </c>
      <c r="H1964" t="s">
        <v>32</v>
      </c>
      <c r="I1964">
        <v>450</v>
      </c>
      <c r="J1964" t="s">
        <v>12894</v>
      </c>
      <c r="K1964">
        <v>56.9</v>
      </c>
      <c r="L1964">
        <v>89.6</v>
      </c>
      <c r="M1964" s="9">
        <f>Table2[[#This Row],[Post-Training Score]]-Table2[[#This Row],[Pre-Training Score]]</f>
        <v>32.699999999999996</v>
      </c>
      <c r="N1964" s="13">
        <f>(Table2[[#This Row],[Score Improvement]]/Table2[[#This Row],[Pre-Training Score]])</f>
        <v>0.57469244288224952</v>
      </c>
    </row>
    <row r="1965" spans="1:14" x14ac:dyDescent="0.25">
      <c r="A1965" t="s">
        <v>12948</v>
      </c>
      <c r="B1965" t="s">
        <v>12949</v>
      </c>
      <c r="C1965" t="s">
        <v>12911</v>
      </c>
      <c r="D1965" s="1">
        <v>46036</v>
      </c>
      <c r="E1965">
        <v>1</v>
      </c>
      <c r="F1965" t="s">
        <v>5148</v>
      </c>
      <c r="G1965" t="s">
        <v>79</v>
      </c>
      <c r="H1965" t="s">
        <v>21</v>
      </c>
      <c r="I1965">
        <v>450</v>
      </c>
      <c r="J1965" t="s">
        <v>12895</v>
      </c>
      <c r="M1965" s="9">
        <f>Table2[[#This Row],[Post-Training Score]]-Table2[[#This Row],[Pre-Training Score]]</f>
        <v>0</v>
      </c>
      <c r="N1965" s="13" t="e">
        <f>(Table2[[#This Row],[Score Improvement]]/Table2[[#This Row],[Pre-Training Score]])</f>
        <v>#DIV/0!</v>
      </c>
    </row>
    <row r="1966" spans="1:14" x14ac:dyDescent="0.25">
      <c r="A1966" t="s">
        <v>12948</v>
      </c>
      <c r="B1966" t="s">
        <v>12949</v>
      </c>
      <c r="C1966" t="s">
        <v>12911</v>
      </c>
      <c r="D1966" s="1">
        <v>46036</v>
      </c>
      <c r="E1966">
        <v>1</v>
      </c>
      <c r="F1966" t="s">
        <v>7381</v>
      </c>
      <c r="G1966" t="s">
        <v>43</v>
      </c>
      <c r="H1966" t="s">
        <v>32</v>
      </c>
      <c r="I1966">
        <v>450</v>
      </c>
      <c r="J1966" t="s">
        <v>12894</v>
      </c>
      <c r="K1966">
        <v>56.3</v>
      </c>
      <c r="L1966">
        <v>82.3</v>
      </c>
      <c r="M1966" s="9">
        <f>Table2[[#This Row],[Post-Training Score]]-Table2[[#This Row],[Pre-Training Score]]</f>
        <v>26</v>
      </c>
      <c r="N1966" s="13">
        <f>(Table2[[#This Row],[Score Improvement]]/Table2[[#This Row],[Pre-Training Score]])</f>
        <v>0.46181172291296629</v>
      </c>
    </row>
    <row r="1967" spans="1:14" x14ac:dyDescent="0.25">
      <c r="A1967" t="s">
        <v>12948</v>
      </c>
      <c r="B1967" t="s">
        <v>12949</v>
      </c>
      <c r="C1967" t="s">
        <v>12911</v>
      </c>
      <c r="D1967" s="1">
        <v>46036</v>
      </c>
      <c r="E1967">
        <v>1</v>
      </c>
      <c r="F1967" t="s">
        <v>967</v>
      </c>
      <c r="G1967" t="s">
        <v>121</v>
      </c>
      <c r="H1967" t="s">
        <v>137</v>
      </c>
      <c r="I1967">
        <v>450</v>
      </c>
      <c r="J1967" t="s">
        <v>12894</v>
      </c>
      <c r="K1967">
        <v>74.7</v>
      </c>
      <c r="L1967">
        <v>85.2</v>
      </c>
      <c r="M1967" s="9">
        <f>Table2[[#This Row],[Post-Training Score]]-Table2[[#This Row],[Pre-Training Score]]</f>
        <v>10.5</v>
      </c>
      <c r="N1967" s="13">
        <f>(Table2[[#This Row],[Score Improvement]]/Table2[[#This Row],[Pre-Training Score]])</f>
        <v>0.14056224899598393</v>
      </c>
    </row>
    <row r="1968" spans="1:14" x14ac:dyDescent="0.25">
      <c r="A1968" t="s">
        <v>12948</v>
      </c>
      <c r="B1968" t="s">
        <v>12949</v>
      </c>
      <c r="C1968" t="s">
        <v>12911</v>
      </c>
      <c r="D1968" s="1">
        <v>46036</v>
      </c>
      <c r="E1968">
        <v>1</v>
      </c>
      <c r="F1968" t="s">
        <v>2046</v>
      </c>
      <c r="G1968" t="s">
        <v>39</v>
      </c>
      <c r="H1968" t="s">
        <v>45</v>
      </c>
      <c r="I1968">
        <v>450</v>
      </c>
      <c r="J1968" t="s">
        <v>12895</v>
      </c>
      <c r="M1968" s="9">
        <f>Table2[[#This Row],[Post-Training Score]]-Table2[[#This Row],[Pre-Training Score]]</f>
        <v>0</v>
      </c>
      <c r="N1968" s="13" t="e">
        <f>(Table2[[#This Row],[Score Improvement]]/Table2[[#This Row],[Pre-Training Score]])</f>
        <v>#DIV/0!</v>
      </c>
    </row>
    <row r="1969" spans="1:14" x14ac:dyDescent="0.25">
      <c r="A1969" t="s">
        <v>12948</v>
      </c>
      <c r="B1969" t="s">
        <v>12949</v>
      </c>
      <c r="C1969" t="s">
        <v>12911</v>
      </c>
      <c r="D1969" s="1">
        <v>46036</v>
      </c>
      <c r="E1969">
        <v>1</v>
      </c>
      <c r="F1969" t="s">
        <v>4689</v>
      </c>
      <c r="G1969" t="s">
        <v>79</v>
      </c>
      <c r="H1969" t="s">
        <v>32</v>
      </c>
      <c r="I1969">
        <v>450</v>
      </c>
      <c r="J1969" t="s">
        <v>12894</v>
      </c>
      <c r="K1969">
        <v>68.5</v>
      </c>
      <c r="L1969">
        <v>83.5</v>
      </c>
      <c r="M1969" s="9">
        <f>Table2[[#This Row],[Post-Training Score]]-Table2[[#This Row],[Pre-Training Score]]</f>
        <v>15</v>
      </c>
      <c r="N1969" s="13">
        <f>(Table2[[#This Row],[Score Improvement]]/Table2[[#This Row],[Pre-Training Score]])</f>
        <v>0.21897810218978103</v>
      </c>
    </row>
    <row r="1970" spans="1:14" x14ac:dyDescent="0.25">
      <c r="A1970" t="s">
        <v>12948</v>
      </c>
      <c r="B1970" t="s">
        <v>12949</v>
      </c>
      <c r="C1970" t="s">
        <v>12911</v>
      </c>
      <c r="D1970" s="1">
        <v>46036</v>
      </c>
      <c r="E1970">
        <v>1</v>
      </c>
      <c r="F1970" t="s">
        <v>4291</v>
      </c>
      <c r="G1970" t="s">
        <v>100</v>
      </c>
      <c r="H1970" t="s">
        <v>93</v>
      </c>
      <c r="I1970">
        <v>450</v>
      </c>
      <c r="J1970" t="s">
        <v>12894</v>
      </c>
      <c r="K1970">
        <v>64</v>
      </c>
      <c r="L1970">
        <v>93.1</v>
      </c>
      <c r="M1970" s="9">
        <f>Table2[[#This Row],[Post-Training Score]]-Table2[[#This Row],[Pre-Training Score]]</f>
        <v>29.099999999999994</v>
      </c>
      <c r="N1970" s="13">
        <f>(Table2[[#This Row],[Score Improvement]]/Table2[[#This Row],[Pre-Training Score]])</f>
        <v>0.45468749999999991</v>
      </c>
    </row>
    <row r="1971" spans="1:14" x14ac:dyDescent="0.25">
      <c r="A1971" t="s">
        <v>12948</v>
      </c>
      <c r="B1971" t="s">
        <v>12949</v>
      </c>
      <c r="C1971" t="s">
        <v>12911</v>
      </c>
      <c r="D1971" s="1">
        <v>46036</v>
      </c>
      <c r="E1971">
        <v>1</v>
      </c>
      <c r="F1971" t="s">
        <v>7684</v>
      </c>
      <c r="G1971" t="s">
        <v>100</v>
      </c>
      <c r="H1971" t="s">
        <v>32</v>
      </c>
      <c r="I1971">
        <v>450</v>
      </c>
      <c r="J1971" t="s">
        <v>12894</v>
      </c>
      <c r="K1971">
        <v>41.3</v>
      </c>
      <c r="L1971">
        <v>64.3</v>
      </c>
      <c r="M1971" s="9">
        <f>Table2[[#This Row],[Post-Training Score]]-Table2[[#This Row],[Pre-Training Score]]</f>
        <v>23</v>
      </c>
      <c r="N1971" s="13">
        <f>(Table2[[#This Row],[Score Improvement]]/Table2[[#This Row],[Pre-Training Score]])</f>
        <v>0.55690072639225185</v>
      </c>
    </row>
    <row r="1972" spans="1:14" x14ac:dyDescent="0.25">
      <c r="A1972" t="s">
        <v>12948</v>
      </c>
      <c r="B1972" t="s">
        <v>12949</v>
      </c>
      <c r="C1972" t="s">
        <v>12911</v>
      </c>
      <c r="D1972" s="1">
        <v>46036</v>
      </c>
      <c r="E1972">
        <v>1</v>
      </c>
      <c r="F1972" t="s">
        <v>9852</v>
      </c>
      <c r="G1972" t="s">
        <v>43</v>
      </c>
      <c r="H1972" t="s">
        <v>137</v>
      </c>
      <c r="I1972">
        <v>450</v>
      </c>
      <c r="J1972" t="s">
        <v>12894</v>
      </c>
      <c r="K1972">
        <v>69.599999999999994</v>
      </c>
      <c r="L1972">
        <v>98.2</v>
      </c>
      <c r="M1972" s="9">
        <f>Table2[[#This Row],[Post-Training Score]]-Table2[[#This Row],[Pre-Training Score]]</f>
        <v>28.600000000000009</v>
      </c>
      <c r="N1972" s="13">
        <f>(Table2[[#This Row],[Score Improvement]]/Table2[[#This Row],[Pre-Training Score]])</f>
        <v>0.41091954022988519</v>
      </c>
    </row>
    <row r="1973" spans="1:14" x14ac:dyDescent="0.25">
      <c r="A1973" t="s">
        <v>12948</v>
      </c>
      <c r="B1973" t="s">
        <v>12949</v>
      </c>
      <c r="C1973" t="s">
        <v>12911</v>
      </c>
      <c r="D1973" s="1">
        <v>46036</v>
      </c>
      <c r="E1973">
        <v>1</v>
      </c>
      <c r="F1973" t="s">
        <v>708</v>
      </c>
      <c r="G1973" t="s">
        <v>19</v>
      </c>
      <c r="H1973" t="s">
        <v>61</v>
      </c>
      <c r="I1973">
        <v>450</v>
      </c>
      <c r="J1973" t="s">
        <v>12894</v>
      </c>
      <c r="K1973">
        <v>70.8</v>
      </c>
      <c r="L1973">
        <v>96.8</v>
      </c>
      <c r="M1973" s="9">
        <f>Table2[[#This Row],[Post-Training Score]]-Table2[[#This Row],[Pre-Training Score]]</f>
        <v>26</v>
      </c>
      <c r="N1973" s="13">
        <f>(Table2[[#This Row],[Score Improvement]]/Table2[[#This Row],[Pre-Training Score]])</f>
        <v>0.3672316384180791</v>
      </c>
    </row>
    <row r="1974" spans="1:14" x14ac:dyDescent="0.25">
      <c r="A1974" t="s">
        <v>12948</v>
      </c>
      <c r="B1974" t="s">
        <v>12949</v>
      </c>
      <c r="C1974" t="s">
        <v>12911</v>
      </c>
      <c r="D1974" s="1">
        <v>46036</v>
      </c>
      <c r="E1974">
        <v>1</v>
      </c>
      <c r="F1974" t="s">
        <v>6758</v>
      </c>
      <c r="G1974" t="s">
        <v>69</v>
      </c>
      <c r="H1974" t="s">
        <v>32</v>
      </c>
      <c r="I1974">
        <v>450</v>
      </c>
      <c r="J1974" t="s">
        <v>12894</v>
      </c>
      <c r="K1974">
        <v>57</v>
      </c>
      <c r="L1974">
        <v>75.900000000000006</v>
      </c>
      <c r="M1974" s="9">
        <f>Table2[[#This Row],[Post-Training Score]]-Table2[[#This Row],[Pre-Training Score]]</f>
        <v>18.900000000000006</v>
      </c>
      <c r="N1974" s="13">
        <f>(Table2[[#This Row],[Score Improvement]]/Table2[[#This Row],[Pre-Training Score]])</f>
        <v>0.33157894736842114</v>
      </c>
    </row>
    <row r="1975" spans="1:14" x14ac:dyDescent="0.25">
      <c r="A1975" t="s">
        <v>12948</v>
      </c>
      <c r="B1975" t="s">
        <v>12949</v>
      </c>
      <c r="C1975" t="s">
        <v>12911</v>
      </c>
      <c r="D1975" s="1">
        <v>46036</v>
      </c>
      <c r="E1975">
        <v>1</v>
      </c>
      <c r="F1975" t="s">
        <v>6416</v>
      </c>
      <c r="G1975" t="s">
        <v>73</v>
      </c>
      <c r="H1975" t="s">
        <v>61</v>
      </c>
      <c r="I1975">
        <v>450</v>
      </c>
      <c r="J1975" t="s">
        <v>12894</v>
      </c>
      <c r="K1975">
        <v>62</v>
      </c>
      <c r="L1975">
        <v>79.599999999999994</v>
      </c>
      <c r="M1975" s="9">
        <f>Table2[[#This Row],[Post-Training Score]]-Table2[[#This Row],[Pre-Training Score]]</f>
        <v>17.599999999999994</v>
      </c>
      <c r="N1975" s="13">
        <f>(Table2[[#This Row],[Score Improvement]]/Table2[[#This Row],[Pre-Training Score]])</f>
        <v>0.28387096774193538</v>
      </c>
    </row>
    <row r="1976" spans="1:14" x14ac:dyDescent="0.25">
      <c r="A1976" t="s">
        <v>12948</v>
      </c>
      <c r="B1976" t="s">
        <v>12949</v>
      </c>
      <c r="C1976" t="s">
        <v>12911</v>
      </c>
      <c r="D1976" s="1">
        <v>46036</v>
      </c>
      <c r="E1976">
        <v>1</v>
      </c>
      <c r="F1976" t="s">
        <v>2229</v>
      </c>
      <c r="G1976" t="s">
        <v>79</v>
      </c>
      <c r="H1976" t="s">
        <v>32</v>
      </c>
      <c r="I1976">
        <v>450</v>
      </c>
      <c r="J1976" t="s">
        <v>12894</v>
      </c>
      <c r="K1976">
        <v>52.6</v>
      </c>
      <c r="L1976">
        <v>76.099999999999994</v>
      </c>
      <c r="M1976" s="9">
        <f>Table2[[#This Row],[Post-Training Score]]-Table2[[#This Row],[Pre-Training Score]]</f>
        <v>23.499999999999993</v>
      </c>
      <c r="N1976" s="13">
        <f>(Table2[[#This Row],[Score Improvement]]/Table2[[#This Row],[Pre-Training Score]])</f>
        <v>0.44676806083650178</v>
      </c>
    </row>
    <row r="1977" spans="1:14" x14ac:dyDescent="0.25">
      <c r="A1977" t="s">
        <v>12948</v>
      </c>
      <c r="B1977" t="s">
        <v>12949</v>
      </c>
      <c r="C1977" t="s">
        <v>12911</v>
      </c>
      <c r="D1977" s="1">
        <v>46036</v>
      </c>
      <c r="E1977">
        <v>1</v>
      </c>
      <c r="F1977" t="s">
        <v>5854</v>
      </c>
      <c r="G1977" t="s">
        <v>100</v>
      </c>
      <c r="H1977" t="s">
        <v>45</v>
      </c>
      <c r="I1977">
        <v>450</v>
      </c>
      <c r="J1977" t="s">
        <v>12894</v>
      </c>
      <c r="K1977">
        <v>44.5</v>
      </c>
      <c r="L1977">
        <v>55.7</v>
      </c>
      <c r="M1977" s="9">
        <f>Table2[[#This Row],[Post-Training Score]]-Table2[[#This Row],[Pre-Training Score]]</f>
        <v>11.200000000000003</v>
      </c>
      <c r="N1977" s="13">
        <f>(Table2[[#This Row],[Score Improvement]]/Table2[[#This Row],[Pre-Training Score]])</f>
        <v>0.25168539325842704</v>
      </c>
    </row>
    <row r="1978" spans="1:14" x14ac:dyDescent="0.25">
      <c r="A1978" t="s">
        <v>12948</v>
      </c>
      <c r="B1978" t="s">
        <v>12949</v>
      </c>
      <c r="C1978" t="s">
        <v>12911</v>
      </c>
      <c r="D1978" s="1">
        <v>46036</v>
      </c>
      <c r="E1978">
        <v>1</v>
      </c>
      <c r="F1978" t="s">
        <v>10819</v>
      </c>
      <c r="G1978" t="s">
        <v>19</v>
      </c>
      <c r="H1978" t="s">
        <v>21</v>
      </c>
      <c r="I1978">
        <v>450</v>
      </c>
      <c r="J1978" t="s">
        <v>12894</v>
      </c>
      <c r="K1978">
        <v>67.8</v>
      </c>
      <c r="L1978">
        <v>98.7</v>
      </c>
      <c r="M1978" s="9">
        <f>Table2[[#This Row],[Post-Training Score]]-Table2[[#This Row],[Pre-Training Score]]</f>
        <v>30.900000000000006</v>
      </c>
      <c r="N1978" s="13">
        <f>(Table2[[#This Row],[Score Improvement]]/Table2[[#This Row],[Pre-Training Score]])</f>
        <v>0.45575221238938063</v>
      </c>
    </row>
    <row r="1979" spans="1:14" x14ac:dyDescent="0.25">
      <c r="A1979" t="s">
        <v>12948</v>
      </c>
      <c r="B1979" t="s">
        <v>12949</v>
      </c>
      <c r="C1979" t="s">
        <v>12911</v>
      </c>
      <c r="D1979" s="1">
        <v>46036</v>
      </c>
      <c r="E1979">
        <v>1</v>
      </c>
      <c r="F1979" t="s">
        <v>3455</v>
      </c>
      <c r="G1979" t="s">
        <v>73</v>
      </c>
      <c r="H1979" t="s">
        <v>32</v>
      </c>
      <c r="I1979">
        <v>450</v>
      </c>
      <c r="J1979" t="s">
        <v>12894</v>
      </c>
      <c r="K1979">
        <v>42.5</v>
      </c>
      <c r="L1979">
        <v>50.4</v>
      </c>
      <c r="M1979" s="9">
        <f>Table2[[#This Row],[Post-Training Score]]-Table2[[#This Row],[Pre-Training Score]]</f>
        <v>7.8999999999999986</v>
      </c>
      <c r="N1979" s="13">
        <f>(Table2[[#This Row],[Score Improvement]]/Table2[[#This Row],[Pre-Training Score]])</f>
        <v>0.18588235294117644</v>
      </c>
    </row>
    <row r="1980" spans="1:14" x14ac:dyDescent="0.25">
      <c r="A1980" t="s">
        <v>12948</v>
      </c>
      <c r="B1980" t="s">
        <v>12949</v>
      </c>
      <c r="C1980" t="s">
        <v>12911</v>
      </c>
      <c r="D1980" s="1">
        <v>46036</v>
      </c>
      <c r="E1980">
        <v>1</v>
      </c>
      <c r="F1980" t="s">
        <v>3554</v>
      </c>
      <c r="G1980" t="s">
        <v>39</v>
      </c>
      <c r="H1980" t="s">
        <v>61</v>
      </c>
      <c r="I1980">
        <v>450</v>
      </c>
      <c r="J1980" t="s">
        <v>12894</v>
      </c>
      <c r="K1980">
        <v>51.4</v>
      </c>
      <c r="L1980">
        <v>71.5</v>
      </c>
      <c r="M1980" s="9">
        <f>Table2[[#This Row],[Post-Training Score]]-Table2[[#This Row],[Pre-Training Score]]</f>
        <v>20.100000000000001</v>
      </c>
      <c r="N1980" s="13">
        <f>(Table2[[#This Row],[Score Improvement]]/Table2[[#This Row],[Pre-Training Score]])</f>
        <v>0.3910505836575876</v>
      </c>
    </row>
    <row r="1981" spans="1:14" x14ac:dyDescent="0.25">
      <c r="A1981" t="s">
        <v>12948</v>
      </c>
      <c r="B1981" t="s">
        <v>12949</v>
      </c>
      <c r="C1981" t="s">
        <v>12911</v>
      </c>
      <c r="D1981" s="1">
        <v>46036</v>
      </c>
      <c r="E1981">
        <v>1</v>
      </c>
      <c r="F1981" t="s">
        <v>6261</v>
      </c>
      <c r="G1981" t="s">
        <v>100</v>
      </c>
      <c r="H1981" t="s">
        <v>61</v>
      </c>
      <c r="I1981">
        <v>450</v>
      </c>
      <c r="J1981" t="s">
        <v>12894</v>
      </c>
      <c r="K1981">
        <v>72</v>
      </c>
      <c r="L1981">
        <v>79.599999999999994</v>
      </c>
      <c r="M1981" s="9">
        <f>Table2[[#This Row],[Post-Training Score]]-Table2[[#This Row],[Pre-Training Score]]</f>
        <v>7.5999999999999943</v>
      </c>
      <c r="N1981" s="13">
        <f>(Table2[[#This Row],[Score Improvement]]/Table2[[#This Row],[Pre-Training Score]])</f>
        <v>0.10555555555555547</v>
      </c>
    </row>
    <row r="1982" spans="1:14" x14ac:dyDescent="0.25">
      <c r="A1982" t="s">
        <v>12948</v>
      </c>
      <c r="B1982" t="s">
        <v>12949</v>
      </c>
      <c r="C1982" t="s">
        <v>12911</v>
      </c>
      <c r="D1982" s="1">
        <v>46036</v>
      </c>
      <c r="E1982">
        <v>1</v>
      </c>
      <c r="F1982" t="s">
        <v>4846</v>
      </c>
      <c r="G1982" t="s">
        <v>100</v>
      </c>
      <c r="H1982" t="s">
        <v>32</v>
      </c>
      <c r="I1982">
        <v>450</v>
      </c>
      <c r="J1982" t="s">
        <v>12894</v>
      </c>
      <c r="K1982">
        <v>58.8</v>
      </c>
      <c r="L1982">
        <v>87.5</v>
      </c>
      <c r="M1982" s="9">
        <f>Table2[[#This Row],[Post-Training Score]]-Table2[[#This Row],[Pre-Training Score]]</f>
        <v>28.700000000000003</v>
      </c>
      <c r="N1982" s="13">
        <f>(Table2[[#This Row],[Score Improvement]]/Table2[[#This Row],[Pre-Training Score]])</f>
        <v>0.48809523809523819</v>
      </c>
    </row>
    <row r="1983" spans="1:14" x14ac:dyDescent="0.25">
      <c r="A1983" t="s">
        <v>12948</v>
      </c>
      <c r="B1983" t="s">
        <v>12949</v>
      </c>
      <c r="C1983" t="s">
        <v>12911</v>
      </c>
      <c r="D1983" s="1">
        <v>46036</v>
      </c>
      <c r="E1983">
        <v>1</v>
      </c>
      <c r="F1983" t="s">
        <v>593</v>
      </c>
      <c r="G1983" t="s">
        <v>19</v>
      </c>
      <c r="H1983" t="s">
        <v>145</v>
      </c>
      <c r="I1983">
        <v>450</v>
      </c>
      <c r="J1983" t="s">
        <v>12894</v>
      </c>
      <c r="K1983">
        <v>73.400000000000006</v>
      </c>
      <c r="L1983">
        <v>98.9</v>
      </c>
      <c r="M1983" s="9">
        <f>Table2[[#This Row],[Post-Training Score]]-Table2[[#This Row],[Pre-Training Score]]</f>
        <v>25.5</v>
      </c>
      <c r="N1983" s="13">
        <f>(Table2[[#This Row],[Score Improvement]]/Table2[[#This Row],[Pre-Training Score]])</f>
        <v>0.34741144414168934</v>
      </c>
    </row>
    <row r="1984" spans="1:14" x14ac:dyDescent="0.25">
      <c r="A1984" t="s">
        <v>12948</v>
      </c>
      <c r="B1984" t="s">
        <v>12949</v>
      </c>
      <c r="C1984" t="s">
        <v>12911</v>
      </c>
      <c r="D1984" s="1">
        <v>46036</v>
      </c>
      <c r="E1984">
        <v>1</v>
      </c>
      <c r="F1984" t="s">
        <v>4289</v>
      </c>
      <c r="G1984" t="s">
        <v>136</v>
      </c>
      <c r="H1984" t="s">
        <v>137</v>
      </c>
      <c r="I1984">
        <v>450</v>
      </c>
      <c r="J1984" t="s">
        <v>12894</v>
      </c>
      <c r="K1984">
        <v>49.4</v>
      </c>
      <c r="L1984">
        <v>56.5</v>
      </c>
      <c r="M1984" s="9">
        <f>Table2[[#This Row],[Post-Training Score]]-Table2[[#This Row],[Pre-Training Score]]</f>
        <v>7.1000000000000014</v>
      </c>
      <c r="N1984" s="13">
        <f>(Table2[[#This Row],[Score Improvement]]/Table2[[#This Row],[Pre-Training Score]])</f>
        <v>0.14372469635627533</v>
      </c>
    </row>
    <row r="1985" spans="1:14" x14ac:dyDescent="0.25">
      <c r="A1985" t="s">
        <v>12948</v>
      </c>
      <c r="B1985" t="s">
        <v>12949</v>
      </c>
      <c r="C1985" t="s">
        <v>12911</v>
      </c>
      <c r="D1985" s="1">
        <v>46036</v>
      </c>
      <c r="E1985">
        <v>1</v>
      </c>
      <c r="F1985" t="s">
        <v>7440</v>
      </c>
      <c r="G1985" t="s">
        <v>43</v>
      </c>
      <c r="H1985" t="s">
        <v>45</v>
      </c>
      <c r="I1985">
        <v>450</v>
      </c>
      <c r="J1985" t="s">
        <v>12894</v>
      </c>
      <c r="K1985">
        <v>54.4</v>
      </c>
      <c r="L1985">
        <v>65.900000000000006</v>
      </c>
      <c r="M1985" s="9">
        <f>Table2[[#This Row],[Post-Training Score]]-Table2[[#This Row],[Pre-Training Score]]</f>
        <v>11.500000000000007</v>
      </c>
      <c r="N1985" s="13">
        <f>(Table2[[#This Row],[Score Improvement]]/Table2[[#This Row],[Pre-Training Score]])</f>
        <v>0.21139705882352955</v>
      </c>
    </row>
    <row r="1986" spans="1:14" x14ac:dyDescent="0.25">
      <c r="A1986" t="s">
        <v>12948</v>
      </c>
      <c r="B1986" t="s">
        <v>12949</v>
      </c>
      <c r="C1986" t="s">
        <v>12911</v>
      </c>
      <c r="D1986" s="1">
        <v>46036</v>
      </c>
      <c r="E1986">
        <v>1</v>
      </c>
      <c r="F1986" t="s">
        <v>7145</v>
      </c>
      <c r="G1986" t="s">
        <v>121</v>
      </c>
      <c r="H1986" t="s">
        <v>45</v>
      </c>
      <c r="I1986">
        <v>450</v>
      </c>
      <c r="J1986" t="s">
        <v>12894</v>
      </c>
      <c r="K1986">
        <v>49.2</v>
      </c>
      <c r="L1986">
        <v>79</v>
      </c>
      <c r="M1986" s="9">
        <f>Table2[[#This Row],[Post-Training Score]]-Table2[[#This Row],[Pre-Training Score]]</f>
        <v>29.799999999999997</v>
      </c>
      <c r="N1986" s="13">
        <f>(Table2[[#This Row],[Score Improvement]]/Table2[[#This Row],[Pre-Training Score]])</f>
        <v>0.60569105691056901</v>
      </c>
    </row>
    <row r="1987" spans="1:14" x14ac:dyDescent="0.25">
      <c r="A1987" t="s">
        <v>12948</v>
      </c>
      <c r="B1987" t="s">
        <v>12949</v>
      </c>
      <c r="C1987" t="s">
        <v>12911</v>
      </c>
      <c r="D1987" s="1">
        <v>46036</v>
      </c>
      <c r="E1987">
        <v>1</v>
      </c>
      <c r="F1987" t="s">
        <v>10717</v>
      </c>
      <c r="G1987" t="s">
        <v>43</v>
      </c>
      <c r="H1987" t="s">
        <v>232</v>
      </c>
      <c r="I1987">
        <v>450</v>
      </c>
      <c r="J1987" t="s">
        <v>12894</v>
      </c>
      <c r="K1987">
        <v>61.2</v>
      </c>
      <c r="L1987">
        <v>81.8</v>
      </c>
      <c r="M1987" s="9">
        <f>Table2[[#This Row],[Post-Training Score]]-Table2[[#This Row],[Pre-Training Score]]</f>
        <v>20.599999999999994</v>
      </c>
      <c r="N1987" s="13">
        <f>(Table2[[#This Row],[Score Improvement]]/Table2[[#This Row],[Pre-Training Score]])</f>
        <v>0.3366013071895424</v>
      </c>
    </row>
    <row r="1988" spans="1:14" x14ac:dyDescent="0.25">
      <c r="A1988" t="s">
        <v>12948</v>
      </c>
      <c r="B1988" t="s">
        <v>12949</v>
      </c>
      <c r="C1988" t="s">
        <v>12911</v>
      </c>
      <c r="D1988" s="1">
        <v>46036</v>
      </c>
      <c r="E1988">
        <v>1</v>
      </c>
      <c r="F1988" t="s">
        <v>11052</v>
      </c>
      <c r="G1988" t="s">
        <v>79</v>
      </c>
      <c r="H1988" t="s">
        <v>32</v>
      </c>
      <c r="I1988">
        <v>450</v>
      </c>
      <c r="J1988" t="s">
        <v>12894</v>
      </c>
      <c r="K1988">
        <v>51.1</v>
      </c>
      <c r="L1988">
        <v>57.4</v>
      </c>
      <c r="M1988" s="9">
        <f>Table2[[#This Row],[Post-Training Score]]-Table2[[#This Row],[Pre-Training Score]]</f>
        <v>6.2999999999999972</v>
      </c>
      <c r="N1988" s="13">
        <f>(Table2[[#This Row],[Score Improvement]]/Table2[[#This Row],[Pre-Training Score]])</f>
        <v>0.12328767123287665</v>
      </c>
    </row>
    <row r="1989" spans="1:14" x14ac:dyDescent="0.25">
      <c r="A1989" t="s">
        <v>12948</v>
      </c>
      <c r="B1989" t="s">
        <v>12949</v>
      </c>
      <c r="C1989" t="s">
        <v>12911</v>
      </c>
      <c r="D1989" s="1">
        <v>46036</v>
      </c>
      <c r="E1989">
        <v>1</v>
      </c>
      <c r="F1989" t="s">
        <v>7932</v>
      </c>
      <c r="G1989" t="s">
        <v>39</v>
      </c>
      <c r="H1989" t="s">
        <v>32</v>
      </c>
      <c r="I1989">
        <v>450</v>
      </c>
      <c r="J1989" t="s">
        <v>12894</v>
      </c>
      <c r="K1989">
        <v>74.099999999999994</v>
      </c>
      <c r="L1989">
        <v>97.9</v>
      </c>
      <c r="M1989" s="9">
        <f>Table2[[#This Row],[Post-Training Score]]-Table2[[#This Row],[Pre-Training Score]]</f>
        <v>23.800000000000011</v>
      </c>
      <c r="N1989" s="13">
        <f>(Table2[[#This Row],[Score Improvement]]/Table2[[#This Row],[Pre-Training Score]])</f>
        <v>0.32118758434547928</v>
      </c>
    </row>
    <row r="1990" spans="1:14" x14ac:dyDescent="0.25">
      <c r="A1990" t="s">
        <v>12948</v>
      </c>
      <c r="B1990" t="s">
        <v>12949</v>
      </c>
      <c r="C1990" t="s">
        <v>12911</v>
      </c>
      <c r="D1990" s="1">
        <v>46036</v>
      </c>
      <c r="E1990">
        <v>1</v>
      </c>
      <c r="F1990" t="s">
        <v>7178</v>
      </c>
      <c r="G1990" t="s">
        <v>86</v>
      </c>
      <c r="H1990" t="s">
        <v>61</v>
      </c>
      <c r="I1990">
        <v>450</v>
      </c>
      <c r="J1990" t="s">
        <v>12894</v>
      </c>
      <c r="K1990">
        <v>48.5</v>
      </c>
      <c r="L1990">
        <v>60.8</v>
      </c>
      <c r="M1990" s="9">
        <f>Table2[[#This Row],[Post-Training Score]]-Table2[[#This Row],[Pre-Training Score]]</f>
        <v>12.299999999999997</v>
      </c>
      <c r="N1990" s="13">
        <f>(Table2[[#This Row],[Score Improvement]]/Table2[[#This Row],[Pre-Training Score]])</f>
        <v>0.25360824742268034</v>
      </c>
    </row>
    <row r="1991" spans="1:14" x14ac:dyDescent="0.25">
      <c r="A1991" t="s">
        <v>12948</v>
      </c>
      <c r="B1991" t="s">
        <v>12949</v>
      </c>
      <c r="C1991" t="s">
        <v>12911</v>
      </c>
      <c r="D1991" s="1">
        <v>46036</v>
      </c>
      <c r="E1991">
        <v>1</v>
      </c>
      <c r="F1991" t="s">
        <v>9491</v>
      </c>
      <c r="G1991" t="s">
        <v>136</v>
      </c>
      <c r="H1991" t="s">
        <v>45</v>
      </c>
      <c r="I1991">
        <v>450</v>
      </c>
      <c r="J1991" t="s">
        <v>12894</v>
      </c>
      <c r="K1991">
        <v>70.7</v>
      </c>
      <c r="L1991">
        <v>100</v>
      </c>
      <c r="M1991" s="9">
        <f>Table2[[#This Row],[Post-Training Score]]-Table2[[#This Row],[Pre-Training Score]]</f>
        <v>29.299999999999997</v>
      </c>
      <c r="N1991" s="13">
        <f>(Table2[[#This Row],[Score Improvement]]/Table2[[#This Row],[Pre-Training Score]])</f>
        <v>0.41442715700141436</v>
      </c>
    </row>
    <row r="1992" spans="1:14" x14ac:dyDescent="0.25">
      <c r="A1992" t="s">
        <v>12948</v>
      </c>
      <c r="B1992" t="s">
        <v>12949</v>
      </c>
      <c r="C1992" t="s">
        <v>12911</v>
      </c>
      <c r="D1992" s="1">
        <v>46036</v>
      </c>
      <c r="E1992">
        <v>1</v>
      </c>
      <c r="F1992" t="s">
        <v>4834</v>
      </c>
      <c r="G1992" t="s">
        <v>19</v>
      </c>
      <c r="H1992" t="s">
        <v>61</v>
      </c>
      <c r="I1992">
        <v>450</v>
      </c>
      <c r="J1992" t="s">
        <v>12894</v>
      </c>
      <c r="K1992">
        <v>65.900000000000006</v>
      </c>
      <c r="L1992">
        <v>81.5</v>
      </c>
      <c r="M1992" s="9">
        <f>Table2[[#This Row],[Post-Training Score]]-Table2[[#This Row],[Pre-Training Score]]</f>
        <v>15.599999999999994</v>
      </c>
      <c r="N1992" s="13">
        <f>(Table2[[#This Row],[Score Improvement]]/Table2[[#This Row],[Pre-Training Score]])</f>
        <v>0.23672230652503784</v>
      </c>
    </row>
    <row r="1993" spans="1:14" x14ac:dyDescent="0.25">
      <c r="A1993" t="s">
        <v>12948</v>
      </c>
      <c r="B1993" t="s">
        <v>12949</v>
      </c>
      <c r="C1993" t="s">
        <v>12911</v>
      </c>
      <c r="D1993" s="1">
        <v>46036</v>
      </c>
      <c r="E1993">
        <v>1</v>
      </c>
      <c r="F1993" t="s">
        <v>5069</v>
      </c>
      <c r="G1993" t="s">
        <v>69</v>
      </c>
      <c r="H1993" t="s">
        <v>45</v>
      </c>
      <c r="I1993">
        <v>450</v>
      </c>
      <c r="J1993" t="s">
        <v>12894</v>
      </c>
      <c r="K1993">
        <v>49.8</v>
      </c>
      <c r="L1993">
        <v>71</v>
      </c>
      <c r="M1993" s="9">
        <f>Table2[[#This Row],[Post-Training Score]]-Table2[[#This Row],[Pre-Training Score]]</f>
        <v>21.200000000000003</v>
      </c>
      <c r="N1993" s="13">
        <f>(Table2[[#This Row],[Score Improvement]]/Table2[[#This Row],[Pre-Training Score]])</f>
        <v>0.42570281124498</v>
      </c>
    </row>
    <row r="1994" spans="1:14" x14ac:dyDescent="0.25">
      <c r="A1994" t="s">
        <v>12948</v>
      </c>
      <c r="B1994" t="s">
        <v>12949</v>
      </c>
      <c r="C1994" t="s">
        <v>12911</v>
      </c>
      <c r="D1994" s="1">
        <v>46036</v>
      </c>
      <c r="E1994">
        <v>1</v>
      </c>
      <c r="F1994" t="s">
        <v>10378</v>
      </c>
      <c r="G1994" t="s">
        <v>19</v>
      </c>
      <c r="H1994" t="s">
        <v>232</v>
      </c>
      <c r="I1994">
        <v>450</v>
      </c>
      <c r="J1994" t="s">
        <v>12894</v>
      </c>
      <c r="K1994">
        <v>41.9</v>
      </c>
      <c r="L1994">
        <v>67</v>
      </c>
      <c r="M1994" s="9">
        <f>Table2[[#This Row],[Post-Training Score]]-Table2[[#This Row],[Pre-Training Score]]</f>
        <v>25.1</v>
      </c>
      <c r="N1994" s="13">
        <f>(Table2[[#This Row],[Score Improvement]]/Table2[[#This Row],[Pre-Training Score]])</f>
        <v>0.59904534606205251</v>
      </c>
    </row>
    <row r="1995" spans="1:14" x14ac:dyDescent="0.25">
      <c r="A1995" t="s">
        <v>12948</v>
      </c>
      <c r="B1995" t="s">
        <v>12949</v>
      </c>
      <c r="C1995" t="s">
        <v>12911</v>
      </c>
      <c r="D1995" s="1">
        <v>46036</v>
      </c>
      <c r="E1995">
        <v>1</v>
      </c>
      <c r="F1995" t="s">
        <v>6006</v>
      </c>
      <c r="G1995" t="s">
        <v>121</v>
      </c>
      <c r="H1995" t="s">
        <v>61</v>
      </c>
      <c r="I1995">
        <v>450</v>
      </c>
      <c r="J1995" t="s">
        <v>12894</v>
      </c>
      <c r="K1995">
        <v>65.8</v>
      </c>
      <c r="L1995">
        <v>85.6</v>
      </c>
      <c r="M1995" s="9">
        <f>Table2[[#This Row],[Post-Training Score]]-Table2[[#This Row],[Pre-Training Score]]</f>
        <v>19.799999999999997</v>
      </c>
      <c r="N1995" s="13">
        <f>(Table2[[#This Row],[Score Improvement]]/Table2[[#This Row],[Pre-Training Score]])</f>
        <v>0.30091185410334342</v>
      </c>
    </row>
    <row r="1996" spans="1:14" x14ac:dyDescent="0.25">
      <c r="A1996" t="s">
        <v>12948</v>
      </c>
      <c r="B1996" t="s">
        <v>12949</v>
      </c>
      <c r="C1996" t="s">
        <v>12911</v>
      </c>
      <c r="D1996" s="1">
        <v>46036</v>
      </c>
      <c r="E1996">
        <v>1</v>
      </c>
      <c r="F1996" t="s">
        <v>3986</v>
      </c>
      <c r="G1996" t="s">
        <v>43</v>
      </c>
      <c r="H1996" t="s">
        <v>32</v>
      </c>
      <c r="I1996">
        <v>450</v>
      </c>
      <c r="J1996" t="s">
        <v>12894</v>
      </c>
      <c r="K1996">
        <v>72.8</v>
      </c>
      <c r="L1996">
        <v>100</v>
      </c>
      <c r="M1996" s="9">
        <f>Table2[[#This Row],[Post-Training Score]]-Table2[[#This Row],[Pre-Training Score]]</f>
        <v>27.200000000000003</v>
      </c>
      <c r="N1996" s="13">
        <f>(Table2[[#This Row],[Score Improvement]]/Table2[[#This Row],[Pre-Training Score]])</f>
        <v>0.37362637362637369</v>
      </c>
    </row>
    <row r="1997" spans="1:14" x14ac:dyDescent="0.25">
      <c r="A1997" t="s">
        <v>12948</v>
      </c>
      <c r="B1997" t="s">
        <v>12949</v>
      </c>
      <c r="C1997" t="s">
        <v>12911</v>
      </c>
      <c r="D1997" s="1">
        <v>46036</v>
      </c>
      <c r="E1997">
        <v>1</v>
      </c>
      <c r="F1997" t="s">
        <v>8637</v>
      </c>
      <c r="G1997" t="s">
        <v>100</v>
      </c>
      <c r="H1997" t="s">
        <v>145</v>
      </c>
      <c r="I1997">
        <v>450</v>
      </c>
      <c r="J1997" t="s">
        <v>12894</v>
      </c>
      <c r="K1997">
        <v>45.5</v>
      </c>
      <c r="L1997">
        <v>52.3</v>
      </c>
      <c r="M1997" s="9">
        <f>Table2[[#This Row],[Post-Training Score]]-Table2[[#This Row],[Pre-Training Score]]</f>
        <v>6.7999999999999972</v>
      </c>
      <c r="N1997" s="13">
        <f>(Table2[[#This Row],[Score Improvement]]/Table2[[#This Row],[Pre-Training Score]])</f>
        <v>0.14945054945054939</v>
      </c>
    </row>
    <row r="1998" spans="1:14" x14ac:dyDescent="0.25">
      <c r="A1998" t="s">
        <v>12948</v>
      </c>
      <c r="B1998" t="s">
        <v>12949</v>
      </c>
      <c r="C1998" t="s">
        <v>12911</v>
      </c>
      <c r="D1998" s="1">
        <v>46036</v>
      </c>
      <c r="E1998">
        <v>1</v>
      </c>
      <c r="F1998" t="s">
        <v>289</v>
      </c>
      <c r="G1998" t="s">
        <v>136</v>
      </c>
      <c r="H1998" t="s">
        <v>61</v>
      </c>
      <c r="I1998">
        <v>450</v>
      </c>
      <c r="J1998" t="s">
        <v>12895</v>
      </c>
      <c r="M1998" s="9">
        <f>Table2[[#This Row],[Post-Training Score]]-Table2[[#This Row],[Pre-Training Score]]</f>
        <v>0</v>
      </c>
      <c r="N1998" s="13" t="e">
        <f>(Table2[[#This Row],[Score Improvement]]/Table2[[#This Row],[Pre-Training Score]])</f>
        <v>#DIV/0!</v>
      </c>
    </row>
    <row r="1999" spans="1:14" x14ac:dyDescent="0.25">
      <c r="A1999" t="s">
        <v>12948</v>
      </c>
      <c r="B1999" t="s">
        <v>12949</v>
      </c>
      <c r="C1999" t="s">
        <v>12911</v>
      </c>
      <c r="D1999" s="1">
        <v>46036</v>
      </c>
      <c r="E1999">
        <v>1</v>
      </c>
      <c r="F1999" t="s">
        <v>7812</v>
      </c>
      <c r="G1999" t="s">
        <v>136</v>
      </c>
      <c r="H1999" t="s">
        <v>21</v>
      </c>
      <c r="I1999">
        <v>450</v>
      </c>
      <c r="J1999" t="s">
        <v>12894</v>
      </c>
      <c r="K1999">
        <v>64.900000000000006</v>
      </c>
      <c r="L1999">
        <v>93.5</v>
      </c>
      <c r="M1999" s="9">
        <f>Table2[[#This Row],[Post-Training Score]]-Table2[[#This Row],[Pre-Training Score]]</f>
        <v>28.599999999999994</v>
      </c>
      <c r="N1999" s="13">
        <f>(Table2[[#This Row],[Score Improvement]]/Table2[[#This Row],[Pre-Training Score]])</f>
        <v>0.4406779661016948</v>
      </c>
    </row>
    <row r="2000" spans="1:14" x14ac:dyDescent="0.25">
      <c r="A2000" t="s">
        <v>12948</v>
      </c>
      <c r="B2000" t="s">
        <v>12949</v>
      </c>
      <c r="C2000" t="s">
        <v>12911</v>
      </c>
      <c r="D2000" s="1">
        <v>46036</v>
      </c>
      <c r="E2000">
        <v>1</v>
      </c>
      <c r="F2000" t="s">
        <v>1279</v>
      </c>
      <c r="G2000" t="s">
        <v>69</v>
      </c>
      <c r="H2000" t="s">
        <v>45</v>
      </c>
      <c r="I2000">
        <v>450</v>
      </c>
      <c r="J2000" t="s">
        <v>12894</v>
      </c>
      <c r="K2000">
        <v>41.8</v>
      </c>
      <c r="L2000">
        <v>59.3</v>
      </c>
      <c r="M2000" s="9">
        <f>Table2[[#This Row],[Post-Training Score]]-Table2[[#This Row],[Pre-Training Score]]</f>
        <v>17.5</v>
      </c>
      <c r="N2000" s="13">
        <f>(Table2[[#This Row],[Score Improvement]]/Table2[[#This Row],[Pre-Training Score]])</f>
        <v>0.41866028708133973</v>
      </c>
    </row>
    <row r="2001" spans="1:14" x14ac:dyDescent="0.25">
      <c r="A2001" t="s">
        <v>12948</v>
      </c>
      <c r="B2001" t="s">
        <v>12949</v>
      </c>
      <c r="C2001" t="s">
        <v>12911</v>
      </c>
      <c r="D2001" s="1">
        <v>46036</v>
      </c>
      <c r="E2001">
        <v>1</v>
      </c>
      <c r="F2001" t="s">
        <v>8518</v>
      </c>
      <c r="G2001" t="s">
        <v>136</v>
      </c>
      <c r="H2001" t="s">
        <v>137</v>
      </c>
      <c r="I2001">
        <v>450</v>
      </c>
      <c r="J2001" t="s">
        <v>12894</v>
      </c>
      <c r="K2001">
        <v>67.900000000000006</v>
      </c>
      <c r="L2001">
        <v>73.3</v>
      </c>
      <c r="M2001" s="9">
        <f>Table2[[#This Row],[Post-Training Score]]-Table2[[#This Row],[Pre-Training Score]]</f>
        <v>5.3999999999999915</v>
      </c>
      <c r="N2001" s="13">
        <f>(Table2[[#This Row],[Score Improvement]]/Table2[[#This Row],[Pre-Training Score]])</f>
        <v>7.9528718703976306E-2</v>
      </c>
    </row>
    <row r="2002" spans="1:14" x14ac:dyDescent="0.25">
      <c r="A2002" t="s">
        <v>12948</v>
      </c>
      <c r="B2002" t="s">
        <v>12949</v>
      </c>
      <c r="C2002" t="s">
        <v>12911</v>
      </c>
      <c r="D2002" s="1">
        <v>46036</v>
      </c>
      <c r="E2002">
        <v>1</v>
      </c>
      <c r="F2002" t="s">
        <v>3748</v>
      </c>
      <c r="G2002" t="s">
        <v>69</v>
      </c>
      <c r="H2002" t="s">
        <v>61</v>
      </c>
      <c r="I2002">
        <v>450</v>
      </c>
      <c r="J2002" t="s">
        <v>12894</v>
      </c>
      <c r="K2002">
        <v>68.3</v>
      </c>
      <c r="L2002">
        <v>88.6</v>
      </c>
      <c r="M2002" s="9">
        <f>Table2[[#This Row],[Post-Training Score]]-Table2[[#This Row],[Pre-Training Score]]</f>
        <v>20.299999999999997</v>
      </c>
      <c r="N2002" s="13">
        <f>(Table2[[#This Row],[Score Improvement]]/Table2[[#This Row],[Pre-Training Score]])</f>
        <v>0.29721815519765737</v>
      </c>
    </row>
    <row r="2003" spans="1:14" x14ac:dyDescent="0.25">
      <c r="A2003" t="s">
        <v>12948</v>
      </c>
      <c r="B2003" t="s">
        <v>12949</v>
      </c>
      <c r="C2003" t="s">
        <v>12911</v>
      </c>
      <c r="D2003" s="1">
        <v>46036</v>
      </c>
      <c r="E2003">
        <v>1</v>
      </c>
      <c r="F2003" t="s">
        <v>8133</v>
      </c>
      <c r="G2003" t="s">
        <v>121</v>
      </c>
      <c r="H2003" t="s">
        <v>61</v>
      </c>
      <c r="I2003">
        <v>450</v>
      </c>
      <c r="J2003" t="s">
        <v>12894</v>
      </c>
      <c r="K2003">
        <v>45.7</v>
      </c>
      <c r="L2003">
        <v>54</v>
      </c>
      <c r="M2003" s="9">
        <f>Table2[[#This Row],[Post-Training Score]]-Table2[[#This Row],[Pre-Training Score]]</f>
        <v>8.2999999999999972</v>
      </c>
      <c r="N2003" s="13">
        <f>(Table2[[#This Row],[Score Improvement]]/Table2[[#This Row],[Pre-Training Score]])</f>
        <v>0.18161925601750539</v>
      </c>
    </row>
    <row r="2004" spans="1:14" x14ac:dyDescent="0.25">
      <c r="A2004" t="s">
        <v>12948</v>
      </c>
      <c r="B2004" t="s">
        <v>12949</v>
      </c>
      <c r="C2004" t="s">
        <v>12911</v>
      </c>
      <c r="D2004" s="1">
        <v>46036</v>
      </c>
      <c r="E2004">
        <v>1</v>
      </c>
      <c r="F2004" t="s">
        <v>2794</v>
      </c>
      <c r="G2004" t="s">
        <v>100</v>
      </c>
      <c r="H2004" t="s">
        <v>61</v>
      </c>
      <c r="I2004">
        <v>450</v>
      </c>
      <c r="J2004" t="s">
        <v>12894</v>
      </c>
      <c r="K2004">
        <v>56.4</v>
      </c>
      <c r="L2004">
        <v>70.900000000000006</v>
      </c>
      <c r="M2004" s="9">
        <f>Table2[[#This Row],[Post-Training Score]]-Table2[[#This Row],[Pre-Training Score]]</f>
        <v>14.500000000000007</v>
      </c>
      <c r="N2004" s="13">
        <f>(Table2[[#This Row],[Score Improvement]]/Table2[[#This Row],[Pre-Training Score]])</f>
        <v>0.2570921985815604</v>
      </c>
    </row>
    <row r="2005" spans="1:14" x14ac:dyDescent="0.25">
      <c r="A2005" t="s">
        <v>12948</v>
      </c>
      <c r="B2005" t="s">
        <v>12949</v>
      </c>
      <c r="C2005" t="s">
        <v>12911</v>
      </c>
      <c r="D2005" s="1">
        <v>46036</v>
      </c>
      <c r="E2005">
        <v>1</v>
      </c>
      <c r="F2005" t="s">
        <v>5976</v>
      </c>
      <c r="G2005" t="s">
        <v>86</v>
      </c>
      <c r="H2005" t="s">
        <v>45</v>
      </c>
      <c r="I2005">
        <v>450</v>
      </c>
      <c r="J2005" t="s">
        <v>12894</v>
      </c>
      <c r="K2005">
        <v>72.5</v>
      </c>
      <c r="L2005">
        <v>100</v>
      </c>
      <c r="M2005" s="9">
        <f>Table2[[#This Row],[Post-Training Score]]-Table2[[#This Row],[Pre-Training Score]]</f>
        <v>27.5</v>
      </c>
      <c r="N2005" s="13">
        <f>(Table2[[#This Row],[Score Improvement]]/Table2[[#This Row],[Pre-Training Score]])</f>
        <v>0.37931034482758619</v>
      </c>
    </row>
    <row r="2006" spans="1:14" x14ac:dyDescent="0.25">
      <c r="A2006" t="s">
        <v>12948</v>
      </c>
      <c r="B2006" t="s">
        <v>12949</v>
      </c>
      <c r="C2006" t="s">
        <v>12911</v>
      </c>
      <c r="D2006" s="1">
        <v>46036</v>
      </c>
      <c r="E2006">
        <v>1</v>
      </c>
      <c r="F2006" t="s">
        <v>5423</v>
      </c>
      <c r="G2006" t="s">
        <v>39</v>
      </c>
      <c r="H2006" t="s">
        <v>61</v>
      </c>
      <c r="I2006">
        <v>450</v>
      </c>
      <c r="J2006" t="s">
        <v>12894</v>
      </c>
      <c r="K2006">
        <v>71.7</v>
      </c>
      <c r="L2006">
        <v>81</v>
      </c>
      <c r="M2006" s="9">
        <f>Table2[[#This Row],[Post-Training Score]]-Table2[[#This Row],[Pre-Training Score]]</f>
        <v>9.2999999999999972</v>
      </c>
      <c r="N2006" s="13">
        <f>(Table2[[#This Row],[Score Improvement]]/Table2[[#This Row],[Pre-Training Score]])</f>
        <v>0.12970711297071125</v>
      </c>
    </row>
    <row r="2007" spans="1:14" x14ac:dyDescent="0.25">
      <c r="A2007" t="s">
        <v>12948</v>
      </c>
      <c r="B2007" t="s">
        <v>12949</v>
      </c>
      <c r="C2007" t="s">
        <v>12911</v>
      </c>
      <c r="D2007" s="1">
        <v>46036</v>
      </c>
      <c r="E2007">
        <v>1</v>
      </c>
      <c r="F2007" t="s">
        <v>7014</v>
      </c>
      <c r="G2007" t="s">
        <v>121</v>
      </c>
      <c r="H2007" t="s">
        <v>232</v>
      </c>
      <c r="I2007">
        <v>450</v>
      </c>
      <c r="J2007" t="s">
        <v>12894</v>
      </c>
      <c r="K2007">
        <v>74.2</v>
      </c>
      <c r="L2007">
        <v>85.5</v>
      </c>
      <c r="M2007" s="9">
        <f>Table2[[#This Row],[Post-Training Score]]-Table2[[#This Row],[Pre-Training Score]]</f>
        <v>11.299999999999997</v>
      </c>
      <c r="N2007" s="13">
        <f>(Table2[[#This Row],[Score Improvement]]/Table2[[#This Row],[Pre-Training Score]])</f>
        <v>0.15229110512129376</v>
      </c>
    </row>
    <row r="2008" spans="1:14" x14ac:dyDescent="0.25">
      <c r="A2008" t="s">
        <v>12948</v>
      </c>
      <c r="B2008" t="s">
        <v>12949</v>
      </c>
      <c r="C2008" t="s">
        <v>12911</v>
      </c>
      <c r="D2008" s="1">
        <v>46036</v>
      </c>
      <c r="E2008">
        <v>1</v>
      </c>
      <c r="F2008" t="s">
        <v>5015</v>
      </c>
      <c r="G2008" t="s">
        <v>100</v>
      </c>
      <c r="H2008" t="s">
        <v>61</v>
      </c>
      <c r="I2008">
        <v>450</v>
      </c>
      <c r="J2008" t="s">
        <v>12894</v>
      </c>
      <c r="K2008">
        <v>44.2</v>
      </c>
      <c r="L2008">
        <v>61.6</v>
      </c>
      <c r="M2008" s="9">
        <f>Table2[[#This Row],[Post-Training Score]]-Table2[[#This Row],[Pre-Training Score]]</f>
        <v>17.399999999999999</v>
      </c>
      <c r="N2008" s="13">
        <f>(Table2[[#This Row],[Score Improvement]]/Table2[[#This Row],[Pre-Training Score]])</f>
        <v>0.39366515837104066</v>
      </c>
    </row>
    <row r="2009" spans="1:14" x14ac:dyDescent="0.25">
      <c r="A2009" t="s">
        <v>12948</v>
      </c>
      <c r="B2009" t="s">
        <v>12949</v>
      </c>
      <c r="C2009" t="s">
        <v>12911</v>
      </c>
      <c r="D2009" s="1">
        <v>46036</v>
      </c>
      <c r="E2009">
        <v>1</v>
      </c>
      <c r="F2009" t="s">
        <v>7851</v>
      </c>
      <c r="G2009" t="s">
        <v>136</v>
      </c>
      <c r="H2009" t="s">
        <v>137</v>
      </c>
      <c r="I2009">
        <v>450</v>
      </c>
      <c r="J2009" t="s">
        <v>12894</v>
      </c>
      <c r="K2009">
        <v>51.2</v>
      </c>
      <c r="L2009">
        <v>78.900000000000006</v>
      </c>
      <c r="M2009" s="9">
        <f>Table2[[#This Row],[Post-Training Score]]-Table2[[#This Row],[Pre-Training Score]]</f>
        <v>27.700000000000003</v>
      </c>
      <c r="N2009" s="13">
        <f>(Table2[[#This Row],[Score Improvement]]/Table2[[#This Row],[Pre-Training Score]])</f>
        <v>0.541015625</v>
      </c>
    </row>
    <row r="2010" spans="1:14" x14ac:dyDescent="0.25">
      <c r="A2010" t="s">
        <v>12950</v>
      </c>
      <c r="B2010" t="s">
        <v>12949</v>
      </c>
      <c r="C2010" t="s">
        <v>12911</v>
      </c>
      <c r="D2010" s="1">
        <v>45672</v>
      </c>
      <c r="E2010">
        <v>1</v>
      </c>
      <c r="F2010" t="s">
        <v>1809</v>
      </c>
      <c r="G2010" t="s">
        <v>69</v>
      </c>
      <c r="H2010" t="s">
        <v>45</v>
      </c>
      <c r="I2010">
        <v>450</v>
      </c>
      <c r="J2010" t="s">
        <v>12894</v>
      </c>
      <c r="K2010">
        <v>70.3</v>
      </c>
      <c r="L2010">
        <v>100</v>
      </c>
      <c r="M2010" s="9">
        <f>Table2[[#This Row],[Post-Training Score]]-Table2[[#This Row],[Pre-Training Score]]</f>
        <v>29.700000000000003</v>
      </c>
      <c r="N2010" s="13">
        <f>(Table2[[#This Row],[Score Improvement]]/Table2[[#This Row],[Pre-Training Score]])</f>
        <v>0.42247510668563304</v>
      </c>
    </row>
    <row r="2011" spans="1:14" x14ac:dyDescent="0.25">
      <c r="A2011" t="s">
        <v>12950</v>
      </c>
      <c r="B2011" t="s">
        <v>12949</v>
      </c>
      <c r="C2011" t="s">
        <v>12911</v>
      </c>
      <c r="D2011" s="1">
        <v>45672</v>
      </c>
      <c r="E2011">
        <v>1</v>
      </c>
      <c r="F2011" t="s">
        <v>5509</v>
      </c>
      <c r="G2011" t="s">
        <v>69</v>
      </c>
      <c r="H2011" t="s">
        <v>45</v>
      </c>
      <c r="I2011">
        <v>450</v>
      </c>
      <c r="J2011" t="s">
        <v>12894</v>
      </c>
      <c r="K2011">
        <v>42</v>
      </c>
      <c r="L2011">
        <v>47.4</v>
      </c>
      <c r="M2011" s="9">
        <f>Table2[[#This Row],[Post-Training Score]]-Table2[[#This Row],[Pre-Training Score]]</f>
        <v>5.3999999999999986</v>
      </c>
      <c r="N2011" s="13">
        <f>(Table2[[#This Row],[Score Improvement]]/Table2[[#This Row],[Pre-Training Score]])</f>
        <v>0.12857142857142853</v>
      </c>
    </row>
    <row r="2012" spans="1:14" x14ac:dyDescent="0.25">
      <c r="A2012" t="s">
        <v>12950</v>
      </c>
      <c r="B2012" t="s">
        <v>12949</v>
      </c>
      <c r="C2012" t="s">
        <v>12911</v>
      </c>
      <c r="D2012" s="1">
        <v>45672</v>
      </c>
      <c r="E2012">
        <v>1</v>
      </c>
      <c r="F2012" t="s">
        <v>1337</v>
      </c>
      <c r="G2012" t="s">
        <v>19</v>
      </c>
      <c r="H2012" t="s">
        <v>145</v>
      </c>
      <c r="I2012">
        <v>450</v>
      </c>
      <c r="J2012" t="s">
        <v>12894</v>
      </c>
      <c r="K2012">
        <v>67.099999999999994</v>
      </c>
      <c r="L2012">
        <v>88.7</v>
      </c>
      <c r="M2012" s="9">
        <f>Table2[[#This Row],[Post-Training Score]]-Table2[[#This Row],[Pre-Training Score]]</f>
        <v>21.600000000000009</v>
      </c>
      <c r="N2012" s="13">
        <f>(Table2[[#This Row],[Score Improvement]]/Table2[[#This Row],[Pre-Training Score]])</f>
        <v>0.32190760059612533</v>
      </c>
    </row>
    <row r="2013" spans="1:14" x14ac:dyDescent="0.25">
      <c r="A2013" t="s">
        <v>12950</v>
      </c>
      <c r="B2013" t="s">
        <v>12949</v>
      </c>
      <c r="C2013" t="s">
        <v>12911</v>
      </c>
      <c r="D2013" s="1">
        <v>45672</v>
      </c>
      <c r="E2013">
        <v>1</v>
      </c>
      <c r="F2013" t="s">
        <v>8497</v>
      </c>
      <c r="G2013" t="s">
        <v>43</v>
      </c>
      <c r="H2013" t="s">
        <v>21</v>
      </c>
      <c r="I2013">
        <v>450</v>
      </c>
      <c r="J2013" t="s">
        <v>12894</v>
      </c>
      <c r="K2013">
        <v>40.5</v>
      </c>
      <c r="L2013">
        <v>48.2</v>
      </c>
      <c r="M2013" s="9">
        <f>Table2[[#This Row],[Post-Training Score]]-Table2[[#This Row],[Pre-Training Score]]</f>
        <v>7.7000000000000028</v>
      </c>
      <c r="N2013" s="13">
        <f>(Table2[[#This Row],[Score Improvement]]/Table2[[#This Row],[Pre-Training Score]])</f>
        <v>0.19012345679012352</v>
      </c>
    </row>
    <row r="2014" spans="1:14" x14ac:dyDescent="0.25">
      <c r="A2014" t="s">
        <v>12950</v>
      </c>
      <c r="B2014" t="s">
        <v>12949</v>
      </c>
      <c r="C2014" t="s">
        <v>12911</v>
      </c>
      <c r="D2014" s="1">
        <v>45672</v>
      </c>
      <c r="E2014">
        <v>1</v>
      </c>
      <c r="F2014" t="s">
        <v>4071</v>
      </c>
      <c r="G2014" t="s">
        <v>136</v>
      </c>
      <c r="H2014" t="s">
        <v>45</v>
      </c>
      <c r="I2014">
        <v>450</v>
      </c>
      <c r="J2014" t="s">
        <v>12894</v>
      </c>
      <c r="K2014">
        <v>70.599999999999994</v>
      </c>
      <c r="L2014">
        <v>100</v>
      </c>
      <c r="M2014" s="9">
        <f>Table2[[#This Row],[Post-Training Score]]-Table2[[#This Row],[Pre-Training Score]]</f>
        <v>29.400000000000006</v>
      </c>
      <c r="N2014" s="13">
        <f>(Table2[[#This Row],[Score Improvement]]/Table2[[#This Row],[Pre-Training Score]])</f>
        <v>0.41643059490084999</v>
      </c>
    </row>
    <row r="2015" spans="1:14" x14ac:dyDescent="0.25">
      <c r="A2015" t="s">
        <v>12950</v>
      </c>
      <c r="B2015" t="s">
        <v>12949</v>
      </c>
      <c r="C2015" t="s">
        <v>12911</v>
      </c>
      <c r="D2015" s="1">
        <v>45672</v>
      </c>
      <c r="E2015">
        <v>1</v>
      </c>
      <c r="F2015" t="s">
        <v>6609</v>
      </c>
      <c r="G2015" t="s">
        <v>136</v>
      </c>
      <c r="H2015" t="s">
        <v>45</v>
      </c>
      <c r="I2015">
        <v>450</v>
      </c>
      <c r="J2015" t="s">
        <v>12894</v>
      </c>
      <c r="K2015">
        <v>52.9</v>
      </c>
      <c r="L2015">
        <v>84.9</v>
      </c>
      <c r="M2015" s="9">
        <f>Table2[[#This Row],[Post-Training Score]]-Table2[[#This Row],[Pre-Training Score]]</f>
        <v>32.000000000000007</v>
      </c>
      <c r="N2015" s="13">
        <f>(Table2[[#This Row],[Score Improvement]]/Table2[[#This Row],[Pre-Training Score]])</f>
        <v>0.60491493383742923</v>
      </c>
    </row>
    <row r="2016" spans="1:14" x14ac:dyDescent="0.25">
      <c r="A2016" t="s">
        <v>12950</v>
      </c>
      <c r="B2016" t="s">
        <v>12949</v>
      </c>
      <c r="C2016" t="s">
        <v>12911</v>
      </c>
      <c r="D2016" s="1">
        <v>45672</v>
      </c>
      <c r="E2016">
        <v>1</v>
      </c>
      <c r="F2016" t="s">
        <v>4231</v>
      </c>
      <c r="G2016" t="s">
        <v>43</v>
      </c>
      <c r="H2016" t="s">
        <v>61</v>
      </c>
      <c r="I2016">
        <v>450</v>
      </c>
      <c r="J2016" t="s">
        <v>12895</v>
      </c>
      <c r="M2016" s="9">
        <f>Table2[[#This Row],[Post-Training Score]]-Table2[[#This Row],[Pre-Training Score]]</f>
        <v>0</v>
      </c>
      <c r="N2016" s="13" t="e">
        <f>(Table2[[#This Row],[Score Improvement]]/Table2[[#This Row],[Pre-Training Score]])</f>
        <v>#DIV/0!</v>
      </c>
    </row>
    <row r="2017" spans="1:14" x14ac:dyDescent="0.25">
      <c r="A2017" t="s">
        <v>12950</v>
      </c>
      <c r="B2017" t="s">
        <v>12949</v>
      </c>
      <c r="C2017" t="s">
        <v>12911</v>
      </c>
      <c r="D2017" s="1">
        <v>45672</v>
      </c>
      <c r="E2017">
        <v>1</v>
      </c>
      <c r="F2017" t="s">
        <v>8786</v>
      </c>
      <c r="G2017" t="s">
        <v>39</v>
      </c>
      <c r="H2017" t="s">
        <v>21</v>
      </c>
      <c r="I2017">
        <v>450</v>
      </c>
      <c r="J2017" t="s">
        <v>12894</v>
      </c>
      <c r="K2017">
        <v>54.4</v>
      </c>
      <c r="L2017">
        <v>70.400000000000006</v>
      </c>
      <c r="M2017" s="9">
        <f>Table2[[#This Row],[Post-Training Score]]-Table2[[#This Row],[Pre-Training Score]]</f>
        <v>16.000000000000007</v>
      </c>
      <c r="N2017" s="13">
        <f>(Table2[[#This Row],[Score Improvement]]/Table2[[#This Row],[Pre-Training Score]])</f>
        <v>0.29411764705882365</v>
      </c>
    </row>
    <row r="2018" spans="1:14" x14ac:dyDescent="0.25">
      <c r="A2018" t="s">
        <v>12950</v>
      </c>
      <c r="B2018" t="s">
        <v>12949</v>
      </c>
      <c r="C2018" t="s">
        <v>12911</v>
      </c>
      <c r="D2018" s="1">
        <v>45672</v>
      </c>
      <c r="E2018">
        <v>1</v>
      </c>
      <c r="F2018" t="s">
        <v>6483</v>
      </c>
      <c r="G2018" t="s">
        <v>19</v>
      </c>
      <c r="H2018" t="s">
        <v>21</v>
      </c>
      <c r="I2018">
        <v>450</v>
      </c>
      <c r="J2018" t="s">
        <v>12894</v>
      </c>
      <c r="K2018">
        <v>45.5</v>
      </c>
      <c r="L2018">
        <v>58.2</v>
      </c>
      <c r="M2018" s="9">
        <f>Table2[[#This Row],[Post-Training Score]]-Table2[[#This Row],[Pre-Training Score]]</f>
        <v>12.700000000000003</v>
      </c>
      <c r="N2018" s="13">
        <f>(Table2[[#This Row],[Score Improvement]]/Table2[[#This Row],[Pre-Training Score]])</f>
        <v>0.27912087912087918</v>
      </c>
    </row>
    <row r="2019" spans="1:14" x14ac:dyDescent="0.25">
      <c r="A2019" t="s">
        <v>12950</v>
      </c>
      <c r="B2019" t="s">
        <v>12949</v>
      </c>
      <c r="C2019" t="s">
        <v>12911</v>
      </c>
      <c r="D2019" s="1">
        <v>45672</v>
      </c>
      <c r="E2019">
        <v>1</v>
      </c>
      <c r="F2019" t="s">
        <v>10596</v>
      </c>
      <c r="G2019" t="s">
        <v>121</v>
      </c>
      <c r="H2019" t="s">
        <v>32</v>
      </c>
      <c r="I2019">
        <v>450</v>
      </c>
      <c r="J2019" t="s">
        <v>12895</v>
      </c>
      <c r="M2019" s="9">
        <f>Table2[[#This Row],[Post-Training Score]]-Table2[[#This Row],[Pre-Training Score]]</f>
        <v>0</v>
      </c>
      <c r="N2019" s="13" t="e">
        <f>(Table2[[#This Row],[Score Improvement]]/Table2[[#This Row],[Pre-Training Score]])</f>
        <v>#DIV/0!</v>
      </c>
    </row>
    <row r="2020" spans="1:14" x14ac:dyDescent="0.25">
      <c r="A2020" t="s">
        <v>12950</v>
      </c>
      <c r="B2020" t="s">
        <v>12949</v>
      </c>
      <c r="C2020" t="s">
        <v>12911</v>
      </c>
      <c r="D2020" s="1">
        <v>45672</v>
      </c>
      <c r="E2020">
        <v>1</v>
      </c>
      <c r="F2020" t="s">
        <v>10453</v>
      </c>
      <c r="G2020" t="s">
        <v>30</v>
      </c>
      <c r="H2020" t="s">
        <v>93</v>
      </c>
      <c r="I2020">
        <v>450</v>
      </c>
      <c r="J2020" t="s">
        <v>12894</v>
      </c>
      <c r="K2020">
        <v>55.8</v>
      </c>
      <c r="L2020">
        <v>90.3</v>
      </c>
      <c r="M2020" s="9">
        <f>Table2[[#This Row],[Post-Training Score]]-Table2[[#This Row],[Pre-Training Score]]</f>
        <v>34.5</v>
      </c>
      <c r="N2020" s="13">
        <f>(Table2[[#This Row],[Score Improvement]]/Table2[[#This Row],[Pre-Training Score]])</f>
        <v>0.61827956989247312</v>
      </c>
    </row>
    <row r="2021" spans="1:14" x14ac:dyDescent="0.25">
      <c r="A2021" t="s">
        <v>12950</v>
      </c>
      <c r="B2021" t="s">
        <v>12949</v>
      </c>
      <c r="C2021" t="s">
        <v>12911</v>
      </c>
      <c r="D2021" s="1">
        <v>45672</v>
      </c>
      <c r="E2021">
        <v>1</v>
      </c>
      <c r="F2021" t="s">
        <v>554</v>
      </c>
      <c r="G2021" t="s">
        <v>19</v>
      </c>
      <c r="H2021" t="s">
        <v>232</v>
      </c>
      <c r="I2021">
        <v>450</v>
      </c>
      <c r="J2021" t="s">
        <v>12894</v>
      </c>
      <c r="K2021">
        <v>58.5</v>
      </c>
      <c r="L2021">
        <v>90.4</v>
      </c>
      <c r="M2021" s="9">
        <f>Table2[[#This Row],[Post-Training Score]]-Table2[[#This Row],[Pre-Training Score]]</f>
        <v>31.900000000000006</v>
      </c>
      <c r="N2021" s="13">
        <f>(Table2[[#This Row],[Score Improvement]]/Table2[[#This Row],[Pre-Training Score]])</f>
        <v>0.54529914529914536</v>
      </c>
    </row>
    <row r="2022" spans="1:14" x14ac:dyDescent="0.25">
      <c r="A2022" t="s">
        <v>12950</v>
      </c>
      <c r="B2022" t="s">
        <v>12949</v>
      </c>
      <c r="C2022" t="s">
        <v>12911</v>
      </c>
      <c r="D2022" s="1">
        <v>45672</v>
      </c>
      <c r="E2022">
        <v>1</v>
      </c>
      <c r="F2022" t="s">
        <v>10133</v>
      </c>
      <c r="G2022" t="s">
        <v>30</v>
      </c>
      <c r="H2022" t="s">
        <v>45</v>
      </c>
      <c r="I2022">
        <v>450</v>
      </c>
      <c r="J2022" t="s">
        <v>12894</v>
      </c>
      <c r="K2022">
        <v>67.900000000000006</v>
      </c>
      <c r="L2022">
        <v>96.7</v>
      </c>
      <c r="M2022" s="9">
        <f>Table2[[#This Row],[Post-Training Score]]-Table2[[#This Row],[Pre-Training Score]]</f>
        <v>28.799999999999997</v>
      </c>
      <c r="N2022" s="13">
        <f>(Table2[[#This Row],[Score Improvement]]/Table2[[#This Row],[Pre-Training Score]])</f>
        <v>0.42415316642120759</v>
      </c>
    </row>
    <row r="2023" spans="1:14" x14ac:dyDescent="0.25">
      <c r="A2023" t="s">
        <v>12950</v>
      </c>
      <c r="B2023" t="s">
        <v>12949</v>
      </c>
      <c r="C2023" t="s">
        <v>12911</v>
      </c>
      <c r="D2023" s="1">
        <v>45672</v>
      </c>
      <c r="E2023">
        <v>1</v>
      </c>
      <c r="F2023" t="s">
        <v>653</v>
      </c>
      <c r="G2023" t="s">
        <v>73</v>
      </c>
      <c r="H2023" t="s">
        <v>45</v>
      </c>
      <c r="I2023">
        <v>450</v>
      </c>
      <c r="J2023" t="s">
        <v>12894</v>
      </c>
      <c r="K2023">
        <v>61.8</v>
      </c>
      <c r="L2023">
        <v>84.3</v>
      </c>
      <c r="M2023" s="9">
        <f>Table2[[#This Row],[Post-Training Score]]-Table2[[#This Row],[Pre-Training Score]]</f>
        <v>22.5</v>
      </c>
      <c r="N2023" s="13">
        <f>(Table2[[#This Row],[Score Improvement]]/Table2[[#This Row],[Pre-Training Score]])</f>
        <v>0.36407766990291263</v>
      </c>
    </row>
    <row r="2024" spans="1:14" x14ac:dyDescent="0.25">
      <c r="A2024" t="s">
        <v>12950</v>
      </c>
      <c r="B2024" t="s">
        <v>12949</v>
      </c>
      <c r="C2024" t="s">
        <v>12911</v>
      </c>
      <c r="D2024" s="1">
        <v>45672</v>
      </c>
      <c r="E2024">
        <v>1</v>
      </c>
      <c r="F2024" t="s">
        <v>5035</v>
      </c>
      <c r="G2024" t="s">
        <v>39</v>
      </c>
      <c r="H2024" t="s">
        <v>61</v>
      </c>
      <c r="I2024">
        <v>450</v>
      </c>
      <c r="J2024" t="s">
        <v>12894</v>
      </c>
      <c r="K2024">
        <v>52.7</v>
      </c>
      <c r="L2024">
        <v>86.3</v>
      </c>
      <c r="M2024" s="9">
        <f>Table2[[#This Row],[Post-Training Score]]-Table2[[#This Row],[Pre-Training Score]]</f>
        <v>33.599999999999994</v>
      </c>
      <c r="N2024" s="13">
        <f>(Table2[[#This Row],[Score Improvement]]/Table2[[#This Row],[Pre-Training Score]])</f>
        <v>0.63757115749525606</v>
      </c>
    </row>
    <row r="2025" spans="1:14" x14ac:dyDescent="0.25">
      <c r="A2025" t="s">
        <v>12950</v>
      </c>
      <c r="B2025" t="s">
        <v>12949</v>
      </c>
      <c r="C2025" t="s">
        <v>12911</v>
      </c>
      <c r="D2025" s="1">
        <v>45672</v>
      </c>
      <c r="E2025">
        <v>1</v>
      </c>
      <c r="F2025" t="s">
        <v>6507</v>
      </c>
      <c r="G2025" t="s">
        <v>79</v>
      </c>
      <c r="H2025" t="s">
        <v>45</v>
      </c>
      <c r="I2025">
        <v>450</v>
      </c>
      <c r="J2025" t="s">
        <v>12894</v>
      </c>
      <c r="K2025">
        <v>44.1</v>
      </c>
      <c r="L2025">
        <v>58.3</v>
      </c>
      <c r="M2025" s="9">
        <f>Table2[[#This Row],[Post-Training Score]]-Table2[[#This Row],[Pre-Training Score]]</f>
        <v>14.199999999999996</v>
      </c>
      <c r="N2025" s="13">
        <f>(Table2[[#This Row],[Score Improvement]]/Table2[[#This Row],[Pre-Training Score]])</f>
        <v>0.3219954648526076</v>
      </c>
    </row>
    <row r="2026" spans="1:14" x14ac:dyDescent="0.25">
      <c r="A2026" t="s">
        <v>12950</v>
      </c>
      <c r="B2026" t="s">
        <v>12949</v>
      </c>
      <c r="C2026" t="s">
        <v>12911</v>
      </c>
      <c r="D2026" s="1">
        <v>45672</v>
      </c>
      <c r="E2026">
        <v>1</v>
      </c>
      <c r="F2026" t="s">
        <v>7415</v>
      </c>
      <c r="G2026" t="s">
        <v>43</v>
      </c>
      <c r="H2026" t="s">
        <v>32</v>
      </c>
      <c r="I2026">
        <v>450</v>
      </c>
      <c r="J2026" t="s">
        <v>12894</v>
      </c>
      <c r="K2026">
        <v>65.099999999999994</v>
      </c>
      <c r="L2026">
        <v>70.7</v>
      </c>
      <c r="M2026" s="9">
        <f>Table2[[#This Row],[Post-Training Score]]-Table2[[#This Row],[Pre-Training Score]]</f>
        <v>5.6000000000000085</v>
      </c>
      <c r="N2026" s="13">
        <f>(Table2[[#This Row],[Score Improvement]]/Table2[[#This Row],[Pre-Training Score]])</f>
        <v>8.6021505376344218E-2</v>
      </c>
    </row>
    <row r="2027" spans="1:14" x14ac:dyDescent="0.25">
      <c r="A2027" t="s">
        <v>12950</v>
      </c>
      <c r="B2027" t="s">
        <v>12949</v>
      </c>
      <c r="C2027" t="s">
        <v>12911</v>
      </c>
      <c r="D2027" s="1">
        <v>45672</v>
      </c>
      <c r="E2027">
        <v>1</v>
      </c>
      <c r="F2027" t="s">
        <v>8205</v>
      </c>
      <c r="G2027" t="s">
        <v>100</v>
      </c>
      <c r="H2027" t="s">
        <v>61</v>
      </c>
      <c r="I2027">
        <v>450</v>
      </c>
      <c r="J2027" t="s">
        <v>12894</v>
      </c>
      <c r="K2027">
        <v>45.1</v>
      </c>
      <c r="L2027">
        <v>53.5</v>
      </c>
      <c r="M2027" s="9">
        <f>Table2[[#This Row],[Post-Training Score]]-Table2[[#This Row],[Pre-Training Score]]</f>
        <v>8.3999999999999986</v>
      </c>
      <c r="N2027" s="13">
        <f>(Table2[[#This Row],[Score Improvement]]/Table2[[#This Row],[Pre-Training Score]])</f>
        <v>0.18625277161862525</v>
      </c>
    </row>
    <row r="2028" spans="1:14" x14ac:dyDescent="0.25">
      <c r="A2028" t="s">
        <v>12950</v>
      </c>
      <c r="B2028" t="s">
        <v>12949</v>
      </c>
      <c r="C2028" t="s">
        <v>12911</v>
      </c>
      <c r="D2028" s="1">
        <v>45672</v>
      </c>
      <c r="E2028">
        <v>1</v>
      </c>
      <c r="F2028" t="s">
        <v>4112</v>
      </c>
      <c r="G2028" t="s">
        <v>73</v>
      </c>
      <c r="H2028" t="s">
        <v>93</v>
      </c>
      <c r="I2028">
        <v>450</v>
      </c>
      <c r="J2028" t="s">
        <v>12894</v>
      </c>
      <c r="K2028">
        <v>46.7</v>
      </c>
      <c r="L2028">
        <v>81.5</v>
      </c>
      <c r="M2028" s="9">
        <f>Table2[[#This Row],[Post-Training Score]]-Table2[[#This Row],[Pre-Training Score]]</f>
        <v>34.799999999999997</v>
      </c>
      <c r="N2028" s="13">
        <f>(Table2[[#This Row],[Score Improvement]]/Table2[[#This Row],[Pre-Training Score]])</f>
        <v>0.74518201284796559</v>
      </c>
    </row>
    <row r="2029" spans="1:14" x14ac:dyDescent="0.25">
      <c r="A2029" t="s">
        <v>12950</v>
      </c>
      <c r="B2029" t="s">
        <v>12949</v>
      </c>
      <c r="C2029" t="s">
        <v>12911</v>
      </c>
      <c r="D2029" s="1">
        <v>45672</v>
      </c>
      <c r="E2029">
        <v>1</v>
      </c>
      <c r="F2029" t="s">
        <v>1944</v>
      </c>
      <c r="G2029" t="s">
        <v>100</v>
      </c>
      <c r="H2029" t="s">
        <v>145</v>
      </c>
      <c r="I2029">
        <v>450</v>
      </c>
      <c r="J2029" t="s">
        <v>12894</v>
      </c>
      <c r="K2029">
        <v>47.5</v>
      </c>
      <c r="L2029">
        <v>64.900000000000006</v>
      </c>
      <c r="M2029" s="9">
        <f>Table2[[#This Row],[Post-Training Score]]-Table2[[#This Row],[Pre-Training Score]]</f>
        <v>17.400000000000006</v>
      </c>
      <c r="N2029" s="13">
        <f>(Table2[[#This Row],[Score Improvement]]/Table2[[#This Row],[Pre-Training Score]])</f>
        <v>0.36631578947368432</v>
      </c>
    </row>
    <row r="2030" spans="1:14" x14ac:dyDescent="0.25">
      <c r="A2030" t="s">
        <v>12950</v>
      </c>
      <c r="B2030" t="s">
        <v>12949</v>
      </c>
      <c r="C2030" t="s">
        <v>12911</v>
      </c>
      <c r="D2030" s="1">
        <v>45672</v>
      </c>
      <c r="E2030">
        <v>1</v>
      </c>
      <c r="F2030" t="s">
        <v>7763</v>
      </c>
      <c r="G2030" t="s">
        <v>69</v>
      </c>
      <c r="H2030" t="s">
        <v>45</v>
      </c>
      <c r="I2030">
        <v>450</v>
      </c>
      <c r="J2030" t="s">
        <v>12894</v>
      </c>
      <c r="K2030">
        <v>50.6</v>
      </c>
      <c r="L2030">
        <v>61.2</v>
      </c>
      <c r="M2030" s="9">
        <f>Table2[[#This Row],[Post-Training Score]]-Table2[[#This Row],[Pre-Training Score]]</f>
        <v>10.600000000000001</v>
      </c>
      <c r="N2030" s="13">
        <f>(Table2[[#This Row],[Score Improvement]]/Table2[[#This Row],[Pre-Training Score]])</f>
        <v>0.20948616600790515</v>
      </c>
    </row>
    <row r="2031" spans="1:14" x14ac:dyDescent="0.25">
      <c r="A2031" t="s">
        <v>12950</v>
      </c>
      <c r="B2031" t="s">
        <v>12949</v>
      </c>
      <c r="C2031" t="s">
        <v>12911</v>
      </c>
      <c r="D2031" s="1">
        <v>45672</v>
      </c>
      <c r="E2031">
        <v>1</v>
      </c>
      <c r="F2031" t="s">
        <v>7820</v>
      </c>
      <c r="G2031" t="s">
        <v>86</v>
      </c>
      <c r="H2031" t="s">
        <v>93</v>
      </c>
      <c r="I2031">
        <v>450</v>
      </c>
      <c r="J2031" t="s">
        <v>12894</v>
      </c>
      <c r="K2031">
        <v>48.5</v>
      </c>
      <c r="L2031">
        <v>76.400000000000006</v>
      </c>
      <c r="M2031" s="9">
        <f>Table2[[#This Row],[Post-Training Score]]-Table2[[#This Row],[Pre-Training Score]]</f>
        <v>27.900000000000006</v>
      </c>
      <c r="N2031" s="13">
        <f>(Table2[[#This Row],[Score Improvement]]/Table2[[#This Row],[Pre-Training Score]])</f>
        <v>0.57525773195876295</v>
      </c>
    </row>
    <row r="2032" spans="1:14" x14ac:dyDescent="0.25">
      <c r="A2032" t="s">
        <v>12950</v>
      </c>
      <c r="B2032" t="s">
        <v>12949</v>
      </c>
      <c r="C2032" t="s">
        <v>12911</v>
      </c>
      <c r="D2032" s="1">
        <v>45672</v>
      </c>
      <c r="E2032">
        <v>1</v>
      </c>
      <c r="F2032" t="s">
        <v>7267</v>
      </c>
      <c r="G2032" t="s">
        <v>136</v>
      </c>
      <c r="H2032" t="s">
        <v>137</v>
      </c>
      <c r="I2032">
        <v>450</v>
      </c>
      <c r="J2032" t="s">
        <v>12894</v>
      </c>
      <c r="K2032">
        <v>50.1</v>
      </c>
      <c r="L2032">
        <v>74.2</v>
      </c>
      <c r="M2032" s="9">
        <f>Table2[[#This Row],[Post-Training Score]]-Table2[[#This Row],[Pre-Training Score]]</f>
        <v>24.1</v>
      </c>
      <c r="N2032" s="13">
        <f>(Table2[[#This Row],[Score Improvement]]/Table2[[#This Row],[Pre-Training Score]])</f>
        <v>0.48103792415169661</v>
      </c>
    </row>
    <row r="2033" spans="1:14" x14ac:dyDescent="0.25">
      <c r="A2033" t="s">
        <v>12950</v>
      </c>
      <c r="B2033" t="s">
        <v>12949</v>
      </c>
      <c r="C2033" t="s">
        <v>12911</v>
      </c>
      <c r="D2033" s="1">
        <v>45672</v>
      </c>
      <c r="E2033">
        <v>1</v>
      </c>
      <c r="F2033" t="s">
        <v>3331</v>
      </c>
      <c r="G2033" t="s">
        <v>39</v>
      </c>
      <c r="H2033" t="s">
        <v>145</v>
      </c>
      <c r="I2033">
        <v>450</v>
      </c>
      <c r="J2033" t="s">
        <v>12894</v>
      </c>
      <c r="K2033">
        <v>66.3</v>
      </c>
      <c r="L2033">
        <v>85.9</v>
      </c>
      <c r="M2033" s="9">
        <f>Table2[[#This Row],[Post-Training Score]]-Table2[[#This Row],[Pre-Training Score]]</f>
        <v>19.600000000000009</v>
      </c>
      <c r="N2033" s="13">
        <f>(Table2[[#This Row],[Score Improvement]]/Table2[[#This Row],[Pre-Training Score]])</f>
        <v>0.29562594268476633</v>
      </c>
    </row>
    <row r="2034" spans="1:14" x14ac:dyDescent="0.25">
      <c r="A2034" t="s">
        <v>12950</v>
      </c>
      <c r="B2034" t="s">
        <v>12949</v>
      </c>
      <c r="C2034" t="s">
        <v>12911</v>
      </c>
      <c r="D2034" s="1">
        <v>45672</v>
      </c>
      <c r="E2034">
        <v>1</v>
      </c>
      <c r="F2034" t="s">
        <v>10315</v>
      </c>
      <c r="G2034" t="s">
        <v>100</v>
      </c>
      <c r="H2034" t="s">
        <v>21</v>
      </c>
      <c r="I2034">
        <v>450</v>
      </c>
      <c r="J2034" t="s">
        <v>12894</v>
      </c>
      <c r="K2034">
        <v>60</v>
      </c>
      <c r="L2034">
        <v>71.599999999999994</v>
      </c>
      <c r="M2034" s="9">
        <f>Table2[[#This Row],[Post-Training Score]]-Table2[[#This Row],[Pre-Training Score]]</f>
        <v>11.599999999999994</v>
      </c>
      <c r="N2034" s="13">
        <f>(Table2[[#This Row],[Score Improvement]]/Table2[[#This Row],[Pre-Training Score]])</f>
        <v>0.19333333333333325</v>
      </c>
    </row>
    <row r="2035" spans="1:14" x14ac:dyDescent="0.25">
      <c r="A2035" t="s">
        <v>12950</v>
      </c>
      <c r="B2035" t="s">
        <v>12949</v>
      </c>
      <c r="C2035" t="s">
        <v>12911</v>
      </c>
      <c r="D2035" s="1">
        <v>45672</v>
      </c>
      <c r="E2035">
        <v>1</v>
      </c>
      <c r="F2035" t="s">
        <v>5787</v>
      </c>
      <c r="G2035" t="s">
        <v>86</v>
      </c>
      <c r="H2035" t="s">
        <v>45</v>
      </c>
      <c r="I2035">
        <v>450</v>
      </c>
      <c r="J2035" t="s">
        <v>12894</v>
      </c>
      <c r="K2035">
        <v>40.5</v>
      </c>
      <c r="L2035">
        <v>60</v>
      </c>
      <c r="M2035" s="9">
        <f>Table2[[#This Row],[Post-Training Score]]-Table2[[#This Row],[Pre-Training Score]]</f>
        <v>19.5</v>
      </c>
      <c r="N2035" s="13">
        <f>(Table2[[#This Row],[Score Improvement]]/Table2[[#This Row],[Pre-Training Score]])</f>
        <v>0.48148148148148145</v>
      </c>
    </row>
    <row r="2036" spans="1:14" x14ac:dyDescent="0.25">
      <c r="A2036" t="s">
        <v>12950</v>
      </c>
      <c r="B2036" t="s">
        <v>12949</v>
      </c>
      <c r="C2036" t="s">
        <v>12911</v>
      </c>
      <c r="D2036" s="1">
        <v>45672</v>
      </c>
      <c r="E2036">
        <v>1</v>
      </c>
      <c r="F2036" t="s">
        <v>3665</v>
      </c>
      <c r="G2036" t="s">
        <v>69</v>
      </c>
      <c r="H2036" t="s">
        <v>93</v>
      </c>
      <c r="I2036">
        <v>450</v>
      </c>
      <c r="J2036" t="s">
        <v>12894</v>
      </c>
      <c r="K2036">
        <v>50.6</v>
      </c>
      <c r="L2036">
        <v>68.5</v>
      </c>
      <c r="M2036" s="9">
        <f>Table2[[#This Row],[Post-Training Score]]-Table2[[#This Row],[Pre-Training Score]]</f>
        <v>17.899999999999999</v>
      </c>
      <c r="N2036" s="13">
        <f>(Table2[[#This Row],[Score Improvement]]/Table2[[#This Row],[Pre-Training Score]])</f>
        <v>0.35375494071146241</v>
      </c>
    </row>
    <row r="2037" spans="1:14" x14ac:dyDescent="0.25">
      <c r="A2037" t="s">
        <v>12950</v>
      </c>
      <c r="B2037" t="s">
        <v>12949</v>
      </c>
      <c r="C2037" t="s">
        <v>12911</v>
      </c>
      <c r="D2037" s="1">
        <v>45672</v>
      </c>
      <c r="E2037">
        <v>1</v>
      </c>
      <c r="F2037" t="s">
        <v>2809</v>
      </c>
      <c r="G2037" t="s">
        <v>86</v>
      </c>
      <c r="H2037" t="s">
        <v>45</v>
      </c>
      <c r="I2037">
        <v>450</v>
      </c>
      <c r="J2037" t="s">
        <v>12894</v>
      </c>
      <c r="K2037">
        <v>48.5</v>
      </c>
      <c r="L2037">
        <v>63.4</v>
      </c>
      <c r="M2037" s="9">
        <f>Table2[[#This Row],[Post-Training Score]]-Table2[[#This Row],[Pre-Training Score]]</f>
        <v>14.899999999999999</v>
      </c>
      <c r="N2037" s="13">
        <f>(Table2[[#This Row],[Score Improvement]]/Table2[[#This Row],[Pre-Training Score]])</f>
        <v>0.30721649484536079</v>
      </c>
    </row>
    <row r="2038" spans="1:14" x14ac:dyDescent="0.25">
      <c r="A2038" t="s">
        <v>12950</v>
      </c>
      <c r="B2038" t="s">
        <v>12949</v>
      </c>
      <c r="C2038" t="s">
        <v>12911</v>
      </c>
      <c r="D2038" s="1">
        <v>45672</v>
      </c>
      <c r="E2038">
        <v>1</v>
      </c>
      <c r="F2038" t="s">
        <v>8652</v>
      </c>
      <c r="G2038" t="s">
        <v>136</v>
      </c>
      <c r="H2038" t="s">
        <v>45</v>
      </c>
      <c r="I2038">
        <v>450</v>
      </c>
      <c r="J2038" t="s">
        <v>12894</v>
      </c>
      <c r="K2038">
        <v>60.9</v>
      </c>
      <c r="L2038">
        <v>85.5</v>
      </c>
      <c r="M2038" s="9">
        <f>Table2[[#This Row],[Post-Training Score]]-Table2[[#This Row],[Pre-Training Score]]</f>
        <v>24.6</v>
      </c>
      <c r="N2038" s="13">
        <f>(Table2[[#This Row],[Score Improvement]]/Table2[[#This Row],[Pre-Training Score]])</f>
        <v>0.4039408866995074</v>
      </c>
    </row>
    <row r="2039" spans="1:14" x14ac:dyDescent="0.25">
      <c r="A2039" t="s">
        <v>12950</v>
      </c>
      <c r="B2039" t="s">
        <v>12949</v>
      </c>
      <c r="C2039" t="s">
        <v>12911</v>
      </c>
      <c r="D2039" s="1">
        <v>45672</v>
      </c>
      <c r="E2039">
        <v>1</v>
      </c>
      <c r="F2039" t="s">
        <v>2647</v>
      </c>
      <c r="G2039" t="s">
        <v>100</v>
      </c>
      <c r="H2039" t="s">
        <v>45</v>
      </c>
      <c r="I2039">
        <v>450</v>
      </c>
      <c r="J2039" t="s">
        <v>12894</v>
      </c>
      <c r="K2039">
        <v>48.1</v>
      </c>
      <c r="L2039">
        <v>56</v>
      </c>
      <c r="M2039" s="9">
        <f>Table2[[#This Row],[Post-Training Score]]-Table2[[#This Row],[Pre-Training Score]]</f>
        <v>7.8999999999999986</v>
      </c>
      <c r="N2039" s="13">
        <f>(Table2[[#This Row],[Score Improvement]]/Table2[[#This Row],[Pre-Training Score]])</f>
        <v>0.16424116424116419</v>
      </c>
    </row>
    <row r="2040" spans="1:14" x14ac:dyDescent="0.25">
      <c r="A2040" t="s">
        <v>12950</v>
      </c>
      <c r="B2040" t="s">
        <v>12949</v>
      </c>
      <c r="C2040" t="s">
        <v>12911</v>
      </c>
      <c r="D2040" s="1">
        <v>45672</v>
      </c>
      <c r="E2040">
        <v>1</v>
      </c>
      <c r="F2040" t="s">
        <v>7774</v>
      </c>
      <c r="G2040" t="s">
        <v>136</v>
      </c>
      <c r="H2040" t="s">
        <v>21</v>
      </c>
      <c r="I2040">
        <v>450</v>
      </c>
      <c r="J2040" t="s">
        <v>12894</v>
      </c>
      <c r="K2040">
        <v>71</v>
      </c>
      <c r="L2040">
        <v>98.2</v>
      </c>
      <c r="M2040" s="9">
        <f>Table2[[#This Row],[Post-Training Score]]-Table2[[#This Row],[Pre-Training Score]]</f>
        <v>27.200000000000003</v>
      </c>
      <c r="N2040" s="13">
        <f>(Table2[[#This Row],[Score Improvement]]/Table2[[#This Row],[Pre-Training Score]])</f>
        <v>0.38309859154929582</v>
      </c>
    </row>
    <row r="2041" spans="1:14" x14ac:dyDescent="0.25">
      <c r="A2041" t="s">
        <v>12950</v>
      </c>
      <c r="B2041" t="s">
        <v>12949</v>
      </c>
      <c r="C2041" t="s">
        <v>12911</v>
      </c>
      <c r="D2041" s="1">
        <v>45672</v>
      </c>
      <c r="E2041">
        <v>1</v>
      </c>
      <c r="F2041" t="s">
        <v>7751</v>
      </c>
      <c r="G2041" t="s">
        <v>73</v>
      </c>
      <c r="H2041" t="s">
        <v>21</v>
      </c>
      <c r="I2041">
        <v>450</v>
      </c>
      <c r="J2041" t="s">
        <v>12894</v>
      </c>
      <c r="K2041">
        <v>52.5</v>
      </c>
      <c r="L2041">
        <v>71.7</v>
      </c>
      <c r="M2041" s="9">
        <f>Table2[[#This Row],[Post-Training Score]]-Table2[[#This Row],[Pre-Training Score]]</f>
        <v>19.200000000000003</v>
      </c>
      <c r="N2041" s="13">
        <f>(Table2[[#This Row],[Score Improvement]]/Table2[[#This Row],[Pre-Training Score]])</f>
        <v>0.36571428571428577</v>
      </c>
    </row>
    <row r="2042" spans="1:14" x14ac:dyDescent="0.25">
      <c r="A2042" t="s">
        <v>12950</v>
      </c>
      <c r="B2042" t="s">
        <v>12949</v>
      </c>
      <c r="C2042" t="s">
        <v>12911</v>
      </c>
      <c r="D2042" s="1">
        <v>45672</v>
      </c>
      <c r="E2042">
        <v>1</v>
      </c>
      <c r="F2042" t="s">
        <v>6762</v>
      </c>
      <c r="G2042" t="s">
        <v>19</v>
      </c>
      <c r="H2042" t="s">
        <v>145</v>
      </c>
      <c r="I2042">
        <v>450</v>
      </c>
      <c r="J2042" t="s">
        <v>12894</v>
      </c>
      <c r="K2042">
        <v>41.8</v>
      </c>
      <c r="L2042">
        <v>60.3</v>
      </c>
      <c r="M2042" s="9">
        <f>Table2[[#This Row],[Post-Training Score]]-Table2[[#This Row],[Pre-Training Score]]</f>
        <v>18.5</v>
      </c>
      <c r="N2042" s="13">
        <f>(Table2[[#This Row],[Score Improvement]]/Table2[[#This Row],[Pre-Training Score]])</f>
        <v>0.4425837320574163</v>
      </c>
    </row>
    <row r="2043" spans="1:14" x14ac:dyDescent="0.25">
      <c r="A2043" t="s">
        <v>12950</v>
      </c>
      <c r="B2043" t="s">
        <v>12949</v>
      </c>
      <c r="C2043" t="s">
        <v>12911</v>
      </c>
      <c r="D2043" s="1">
        <v>45672</v>
      </c>
      <c r="E2043">
        <v>1</v>
      </c>
      <c r="F2043" t="s">
        <v>2907</v>
      </c>
      <c r="G2043" t="s">
        <v>136</v>
      </c>
      <c r="H2043" t="s">
        <v>93</v>
      </c>
      <c r="I2043">
        <v>450</v>
      </c>
      <c r="J2043" t="s">
        <v>12894</v>
      </c>
      <c r="K2043">
        <v>52.6</v>
      </c>
      <c r="L2043">
        <v>77.8</v>
      </c>
      <c r="M2043" s="9">
        <f>Table2[[#This Row],[Post-Training Score]]-Table2[[#This Row],[Pre-Training Score]]</f>
        <v>25.199999999999996</v>
      </c>
      <c r="N2043" s="13">
        <f>(Table2[[#This Row],[Score Improvement]]/Table2[[#This Row],[Pre-Training Score]])</f>
        <v>0.47908745247148282</v>
      </c>
    </row>
    <row r="2044" spans="1:14" x14ac:dyDescent="0.25">
      <c r="A2044" t="s">
        <v>12950</v>
      </c>
      <c r="B2044" t="s">
        <v>12949</v>
      </c>
      <c r="C2044" t="s">
        <v>12911</v>
      </c>
      <c r="D2044" s="1">
        <v>45672</v>
      </c>
      <c r="E2044">
        <v>1</v>
      </c>
      <c r="F2044" t="s">
        <v>520</v>
      </c>
      <c r="G2044" t="s">
        <v>69</v>
      </c>
      <c r="H2044" t="s">
        <v>93</v>
      </c>
      <c r="I2044">
        <v>450</v>
      </c>
      <c r="J2044" t="s">
        <v>12894</v>
      </c>
      <c r="K2044">
        <v>57.1</v>
      </c>
      <c r="L2044">
        <v>91.1</v>
      </c>
      <c r="M2044" s="9">
        <f>Table2[[#This Row],[Post-Training Score]]-Table2[[#This Row],[Pre-Training Score]]</f>
        <v>33.999999999999993</v>
      </c>
      <c r="N2044" s="13">
        <f>(Table2[[#This Row],[Score Improvement]]/Table2[[#This Row],[Pre-Training Score]])</f>
        <v>0.59544658493870384</v>
      </c>
    </row>
    <row r="2045" spans="1:14" x14ac:dyDescent="0.25">
      <c r="A2045" t="s">
        <v>12950</v>
      </c>
      <c r="B2045" t="s">
        <v>12949</v>
      </c>
      <c r="C2045" t="s">
        <v>12911</v>
      </c>
      <c r="D2045" s="1">
        <v>45672</v>
      </c>
      <c r="E2045">
        <v>1</v>
      </c>
      <c r="F2045" t="s">
        <v>5689</v>
      </c>
      <c r="G2045" t="s">
        <v>69</v>
      </c>
      <c r="H2045" t="s">
        <v>45</v>
      </c>
      <c r="I2045">
        <v>450</v>
      </c>
      <c r="J2045" t="s">
        <v>12894</v>
      </c>
      <c r="K2045">
        <v>72.7</v>
      </c>
      <c r="L2045">
        <v>92.8</v>
      </c>
      <c r="M2045" s="9">
        <f>Table2[[#This Row],[Post-Training Score]]-Table2[[#This Row],[Pre-Training Score]]</f>
        <v>20.099999999999994</v>
      </c>
      <c r="N2045" s="13">
        <f>(Table2[[#This Row],[Score Improvement]]/Table2[[#This Row],[Pre-Training Score]])</f>
        <v>0.2764786795048142</v>
      </c>
    </row>
    <row r="2046" spans="1:14" x14ac:dyDescent="0.25">
      <c r="A2046" t="s">
        <v>12950</v>
      </c>
      <c r="B2046" t="s">
        <v>12949</v>
      </c>
      <c r="C2046" t="s">
        <v>12911</v>
      </c>
      <c r="D2046" s="1">
        <v>45672</v>
      </c>
      <c r="E2046">
        <v>1</v>
      </c>
      <c r="F2046" t="s">
        <v>7120</v>
      </c>
      <c r="G2046" t="s">
        <v>39</v>
      </c>
      <c r="H2046" t="s">
        <v>21</v>
      </c>
      <c r="I2046">
        <v>450</v>
      </c>
      <c r="J2046" t="s">
        <v>12895</v>
      </c>
      <c r="M2046" s="9">
        <f>Table2[[#This Row],[Post-Training Score]]-Table2[[#This Row],[Pre-Training Score]]</f>
        <v>0</v>
      </c>
      <c r="N2046" s="13" t="e">
        <f>(Table2[[#This Row],[Score Improvement]]/Table2[[#This Row],[Pre-Training Score]])</f>
        <v>#DIV/0!</v>
      </c>
    </row>
    <row r="2047" spans="1:14" x14ac:dyDescent="0.25">
      <c r="A2047" t="s">
        <v>12950</v>
      </c>
      <c r="B2047" t="s">
        <v>12949</v>
      </c>
      <c r="C2047" t="s">
        <v>12911</v>
      </c>
      <c r="D2047" s="1">
        <v>45672</v>
      </c>
      <c r="E2047">
        <v>1</v>
      </c>
      <c r="F2047" t="s">
        <v>5944</v>
      </c>
      <c r="G2047" t="s">
        <v>73</v>
      </c>
      <c r="H2047" t="s">
        <v>61</v>
      </c>
      <c r="I2047">
        <v>450</v>
      </c>
      <c r="J2047" t="s">
        <v>12894</v>
      </c>
      <c r="K2047">
        <v>67.599999999999994</v>
      </c>
      <c r="L2047">
        <v>93.8</v>
      </c>
      <c r="M2047" s="9">
        <f>Table2[[#This Row],[Post-Training Score]]-Table2[[#This Row],[Pre-Training Score]]</f>
        <v>26.200000000000003</v>
      </c>
      <c r="N2047" s="13">
        <f>(Table2[[#This Row],[Score Improvement]]/Table2[[#This Row],[Pre-Training Score]])</f>
        <v>0.38757396449704151</v>
      </c>
    </row>
    <row r="2048" spans="1:14" x14ac:dyDescent="0.25">
      <c r="A2048" t="s">
        <v>12950</v>
      </c>
      <c r="B2048" t="s">
        <v>12949</v>
      </c>
      <c r="C2048" t="s">
        <v>12911</v>
      </c>
      <c r="D2048" s="1">
        <v>45672</v>
      </c>
      <c r="E2048">
        <v>1</v>
      </c>
      <c r="F2048" t="s">
        <v>1406</v>
      </c>
      <c r="G2048" t="s">
        <v>79</v>
      </c>
      <c r="H2048" t="s">
        <v>61</v>
      </c>
      <c r="I2048">
        <v>450</v>
      </c>
      <c r="J2048" t="s">
        <v>12895</v>
      </c>
      <c r="M2048" s="9">
        <f>Table2[[#This Row],[Post-Training Score]]-Table2[[#This Row],[Pre-Training Score]]</f>
        <v>0</v>
      </c>
      <c r="N2048" s="13" t="e">
        <f>(Table2[[#This Row],[Score Improvement]]/Table2[[#This Row],[Pre-Training Score]])</f>
        <v>#DIV/0!</v>
      </c>
    </row>
    <row r="2049" spans="1:14" x14ac:dyDescent="0.25">
      <c r="A2049" t="s">
        <v>12950</v>
      </c>
      <c r="B2049" t="s">
        <v>12949</v>
      </c>
      <c r="C2049" t="s">
        <v>12911</v>
      </c>
      <c r="D2049" s="1">
        <v>45672</v>
      </c>
      <c r="E2049">
        <v>1</v>
      </c>
      <c r="F2049" t="s">
        <v>9318</v>
      </c>
      <c r="G2049" t="s">
        <v>79</v>
      </c>
      <c r="H2049" t="s">
        <v>32</v>
      </c>
      <c r="I2049">
        <v>450</v>
      </c>
      <c r="J2049" t="s">
        <v>12894</v>
      </c>
      <c r="K2049">
        <v>63.5</v>
      </c>
      <c r="L2049">
        <v>84.2</v>
      </c>
      <c r="M2049" s="9">
        <f>Table2[[#This Row],[Post-Training Score]]-Table2[[#This Row],[Pre-Training Score]]</f>
        <v>20.700000000000003</v>
      </c>
      <c r="N2049" s="13">
        <f>(Table2[[#This Row],[Score Improvement]]/Table2[[#This Row],[Pre-Training Score]])</f>
        <v>0.325984251968504</v>
      </c>
    </row>
    <row r="2050" spans="1:14" x14ac:dyDescent="0.25">
      <c r="A2050" t="s">
        <v>12950</v>
      </c>
      <c r="B2050" t="s">
        <v>12949</v>
      </c>
      <c r="C2050" t="s">
        <v>12911</v>
      </c>
      <c r="D2050" s="1">
        <v>45672</v>
      </c>
      <c r="E2050">
        <v>1</v>
      </c>
      <c r="F2050" t="s">
        <v>7107</v>
      </c>
      <c r="G2050" t="s">
        <v>30</v>
      </c>
      <c r="H2050" t="s">
        <v>45</v>
      </c>
      <c r="I2050">
        <v>450</v>
      </c>
      <c r="J2050" t="s">
        <v>12894</v>
      </c>
      <c r="K2050">
        <v>66.7</v>
      </c>
      <c r="L2050">
        <v>79.900000000000006</v>
      </c>
      <c r="M2050" s="9">
        <f>Table2[[#This Row],[Post-Training Score]]-Table2[[#This Row],[Pre-Training Score]]</f>
        <v>13.200000000000003</v>
      </c>
      <c r="N2050" s="13">
        <f>(Table2[[#This Row],[Score Improvement]]/Table2[[#This Row],[Pre-Training Score]])</f>
        <v>0.19790104947526241</v>
      </c>
    </row>
    <row r="2051" spans="1:14" x14ac:dyDescent="0.25">
      <c r="A2051" t="s">
        <v>12950</v>
      </c>
      <c r="B2051" t="s">
        <v>12949</v>
      </c>
      <c r="C2051" t="s">
        <v>12911</v>
      </c>
      <c r="D2051" s="1">
        <v>45672</v>
      </c>
      <c r="E2051">
        <v>1</v>
      </c>
      <c r="F2051" t="s">
        <v>6689</v>
      </c>
      <c r="G2051" t="s">
        <v>100</v>
      </c>
      <c r="H2051" t="s">
        <v>45</v>
      </c>
      <c r="I2051">
        <v>450</v>
      </c>
      <c r="J2051" t="s">
        <v>12894</v>
      </c>
      <c r="K2051">
        <v>63.6</v>
      </c>
      <c r="L2051">
        <v>77.099999999999994</v>
      </c>
      <c r="M2051" s="9">
        <f>Table2[[#This Row],[Post-Training Score]]-Table2[[#This Row],[Pre-Training Score]]</f>
        <v>13.499999999999993</v>
      </c>
      <c r="N2051" s="13">
        <f>(Table2[[#This Row],[Score Improvement]]/Table2[[#This Row],[Pre-Training Score]])</f>
        <v>0.21226415094339612</v>
      </c>
    </row>
    <row r="2052" spans="1:14" x14ac:dyDescent="0.25">
      <c r="A2052" t="s">
        <v>12950</v>
      </c>
      <c r="B2052" t="s">
        <v>12949</v>
      </c>
      <c r="C2052" t="s">
        <v>12911</v>
      </c>
      <c r="D2052" s="1">
        <v>45672</v>
      </c>
      <c r="E2052">
        <v>1</v>
      </c>
      <c r="F2052" t="s">
        <v>10567</v>
      </c>
      <c r="G2052" t="s">
        <v>73</v>
      </c>
      <c r="H2052" t="s">
        <v>61</v>
      </c>
      <c r="I2052">
        <v>450</v>
      </c>
      <c r="J2052" t="s">
        <v>12894</v>
      </c>
      <c r="K2052">
        <v>50.3</v>
      </c>
      <c r="L2052">
        <v>70.099999999999994</v>
      </c>
      <c r="M2052" s="9">
        <f>Table2[[#This Row],[Post-Training Score]]-Table2[[#This Row],[Pre-Training Score]]</f>
        <v>19.799999999999997</v>
      </c>
      <c r="N2052" s="13">
        <f>(Table2[[#This Row],[Score Improvement]]/Table2[[#This Row],[Pre-Training Score]])</f>
        <v>0.39363817097415504</v>
      </c>
    </row>
    <row r="2053" spans="1:14" x14ac:dyDescent="0.25">
      <c r="A2053" t="s">
        <v>12950</v>
      </c>
      <c r="B2053" t="s">
        <v>12949</v>
      </c>
      <c r="C2053" t="s">
        <v>12911</v>
      </c>
      <c r="D2053" s="1">
        <v>45672</v>
      </c>
      <c r="E2053">
        <v>1</v>
      </c>
      <c r="F2053" t="s">
        <v>11141</v>
      </c>
      <c r="G2053" t="s">
        <v>69</v>
      </c>
      <c r="H2053" t="s">
        <v>45</v>
      </c>
      <c r="I2053">
        <v>450</v>
      </c>
      <c r="J2053" t="s">
        <v>12894</v>
      </c>
      <c r="K2053">
        <v>51.6</v>
      </c>
      <c r="L2053">
        <v>79.3</v>
      </c>
      <c r="M2053" s="9">
        <f>Table2[[#This Row],[Post-Training Score]]-Table2[[#This Row],[Pre-Training Score]]</f>
        <v>27.699999999999996</v>
      </c>
      <c r="N2053" s="13">
        <f>(Table2[[#This Row],[Score Improvement]]/Table2[[#This Row],[Pre-Training Score]])</f>
        <v>0.53682170542635654</v>
      </c>
    </row>
    <row r="2054" spans="1:14" x14ac:dyDescent="0.25">
      <c r="A2054" t="s">
        <v>12950</v>
      </c>
      <c r="B2054" t="s">
        <v>12949</v>
      </c>
      <c r="C2054" t="s">
        <v>12911</v>
      </c>
      <c r="D2054" s="1">
        <v>45672</v>
      </c>
      <c r="E2054">
        <v>1</v>
      </c>
      <c r="F2054" t="s">
        <v>3516</v>
      </c>
      <c r="G2054" t="s">
        <v>43</v>
      </c>
      <c r="H2054" t="s">
        <v>93</v>
      </c>
      <c r="I2054">
        <v>450</v>
      </c>
      <c r="J2054" t="s">
        <v>12894</v>
      </c>
      <c r="K2054">
        <v>58.2</v>
      </c>
      <c r="L2054">
        <v>93.1</v>
      </c>
      <c r="M2054" s="9">
        <f>Table2[[#This Row],[Post-Training Score]]-Table2[[#This Row],[Pre-Training Score]]</f>
        <v>34.899999999999991</v>
      </c>
      <c r="N2054" s="13">
        <f>(Table2[[#This Row],[Score Improvement]]/Table2[[#This Row],[Pre-Training Score]])</f>
        <v>0.59965635738831602</v>
      </c>
    </row>
    <row r="2055" spans="1:14" x14ac:dyDescent="0.25">
      <c r="A2055" t="s">
        <v>12950</v>
      </c>
      <c r="B2055" t="s">
        <v>12949</v>
      </c>
      <c r="C2055" t="s">
        <v>12911</v>
      </c>
      <c r="D2055" s="1">
        <v>45672</v>
      </c>
      <c r="E2055">
        <v>1</v>
      </c>
      <c r="F2055" t="s">
        <v>3519</v>
      </c>
      <c r="G2055" t="s">
        <v>30</v>
      </c>
      <c r="H2055" t="s">
        <v>21</v>
      </c>
      <c r="I2055">
        <v>450</v>
      </c>
      <c r="J2055" t="s">
        <v>12894</v>
      </c>
      <c r="K2055">
        <v>61.3</v>
      </c>
      <c r="L2055">
        <v>83.7</v>
      </c>
      <c r="M2055" s="9">
        <f>Table2[[#This Row],[Post-Training Score]]-Table2[[#This Row],[Pre-Training Score]]</f>
        <v>22.400000000000006</v>
      </c>
      <c r="N2055" s="13">
        <f>(Table2[[#This Row],[Score Improvement]]/Table2[[#This Row],[Pre-Training Score]])</f>
        <v>0.36541598694942917</v>
      </c>
    </row>
    <row r="2056" spans="1:14" x14ac:dyDescent="0.25">
      <c r="A2056" t="s">
        <v>12950</v>
      </c>
      <c r="B2056" t="s">
        <v>12949</v>
      </c>
      <c r="C2056" t="s">
        <v>12911</v>
      </c>
      <c r="D2056" s="1">
        <v>45672</v>
      </c>
      <c r="E2056">
        <v>1</v>
      </c>
      <c r="F2056" t="s">
        <v>6673</v>
      </c>
      <c r="G2056" t="s">
        <v>79</v>
      </c>
      <c r="H2056" t="s">
        <v>93</v>
      </c>
      <c r="I2056">
        <v>450</v>
      </c>
      <c r="J2056" t="s">
        <v>12894</v>
      </c>
      <c r="K2056">
        <v>59.2</v>
      </c>
      <c r="L2056">
        <v>66.2</v>
      </c>
      <c r="M2056" s="9">
        <f>Table2[[#This Row],[Post-Training Score]]-Table2[[#This Row],[Pre-Training Score]]</f>
        <v>7</v>
      </c>
      <c r="N2056" s="13">
        <f>(Table2[[#This Row],[Score Improvement]]/Table2[[#This Row],[Pre-Training Score]])</f>
        <v>0.11824324324324324</v>
      </c>
    </row>
    <row r="2057" spans="1:14" x14ac:dyDescent="0.25">
      <c r="A2057" t="s">
        <v>12950</v>
      </c>
      <c r="B2057" t="s">
        <v>12949</v>
      </c>
      <c r="C2057" t="s">
        <v>12911</v>
      </c>
      <c r="D2057" s="1">
        <v>45672</v>
      </c>
      <c r="E2057">
        <v>1</v>
      </c>
      <c r="F2057" t="s">
        <v>1583</v>
      </c>
      <c r="G2057" t="s">
        <v>69</v>
      </c>
      <c r="H2057" t="s">
        <v>32</v>
      </c>
      <c r="I2057">
        <v>450</v>
      </c>
      <c r="J2057" t="s">
        <v>12894</v>
      </c>
      <c r="K2057">
        <v>62</v>
      </c>
      <c r="L2057">
        <v>85.3</v>
      </c>
      <c r="M2057" s="9">
        <f>Table2[[#This Row],[Post-Training Score]]-Table2[[#This Row],[Pre-Training Score]]</f>
        <v>23.299999999999997</v>
      </c>
      <c r="N2057" s="13">
        <f>(Table2[[#This Row],[Score Improvement]]/Table2[[#This Row],[Pre-Training Score]])</f>
        <v>0.37580645161290316</v>
      </c>
    </row>
    <row r="2058" spans="1:14" x14ac:dyDescent="0.25">
      <c r="A2058" t="s">
        <v>12950</v>
      </c>
      <c r="B2058" t="s">
        <v>12949</v>
      </c>
      <c r="C2058" t="s">
        <v>12911</v>
      </c>
      <c r="D2058" s="1">
        <v>45672</v>
      </c>
      <c r="E2058">
        <v>1</v>
      </c>
      <c r="F2058" t="s">
        <v>10661</v>
      </c>
      <c r="G2058" t="s">
        <v>136</v>
      </c>
      <c r="H2058" t="s">
        <v>21</v>
      </c>
      <c r="I2058">
        <v>450</v>
      </c>
      <c r="J2058" t="s">
        <v>12894</v>
      </c>
      <c r="K2058">
        <v>72.2</v>
      </c>
      <c r="L2058">
        <v>100</v>
      </c>
      <c r="M2058" s="9">
        <f>Table2[[#This Row],[Post-Training Score]]-Table2[[#This Row],[Pre-Training Score]]</f>
        <v>27.799999999999997</v>
      </c>
      <c r="N2058" s="13">
        <f>(Table2[[#This Row],[Score Improvement]]/Table2[[#This Row],[Pre-Training Score]])</f>
        <v>0.38504155124653733</v>
      </c>
    </row>
    <row r="2059" spans="1:14" x14ac:dyDescent="0.25">
      <c r="A2059" t="s">
        <v>12950</v>
      </c>
      <c r="B2059" t="s">
        <v>12949</v>
      </c>
      <c r="C2059" t="s">
        <v>12911</v>
      </c>
      <c r="D2059" s="1">
        <v>45672</v>
      </c>
      <c r="E2059">
        <v>1</v>
      </c>
      <c r="F2059" t="s">
        <v>11073</v>
      </c>
      <c r="G2059" t="s">
        <v>19</v>
      </c>
      <c r="H2059" t="s">
        <v>145</v>
      </c>
      <c r="I2059">
        <v>450</v>
      </c>
      <c r="J2059" t="s">
        <v>12894</v>
      </c>
      <c r="K2059">
        <v>64.400000000000006</v>
      </c>
      <c r="L2059">
        <v>71.8</v>
      </c>
      <c r="M2059" s="9">
        <f>Table2[[#This Row],[Post-Training Score]]-Table2[[#This Row],[Pre-Training Score]]</f>
        <v>7.3999999999999915</v>
      </c>
      <c r="N2059" s="13">
        <f>(Table2[[#This Row],[Score Improvement]]/Table2[[#This Row],[Pre-Training Score]])</f>
        <v>0.1149068322981365</v>
      </c>
    </row>
    <row r="2060" spans="1:14" x14ac:dyDescent="0.25">
      <c r="A2060" t="s">
        <v>12950</v>
      </c>
      <c r="B2060" t="s">
        <v>12949</v>
      </c>
      <c r="C2060" t="s">
        <v>12911</v>
      </c>
      <c r="D2060" s="1">
        <v>45672</v>
      </c>
      <c r="E2060">
        <v>1</v>
      </c>
      <c r="F2060" t="s">
        <v>8384</v>
      </c>
      <c r="G2060" t="s">
        <v>79</v>
      </c>
      <c r="H2060" t="s">
        <v>45</v>
      </c>
      <c r="I2060">
        <v>450</v>
      </c>
      <c r="J2060" t="s">
        <v>12894</v>
      </c>
      <c r="K2060">
        <v>58.4</v>
      </c>
      <c r="L2060">
        <v>88.5</v>
      </c>
      <c r="M2060" s="9">
        <f>Table2[[#This Row],[Post-Training Score]]-Table2[[#This Row],[Pre-Training Score]]</f>
        <v>30.1</v>
      </c>
      <c r="N2060" s="13">
        <f>(Table2[[#This Row],[Score Improvement]]/Table2[[#This Row],[Pre-Training Score]])</f>
        <v>0.5154109589041096</v>
      </c>
    </row>
    <row r="2061" spans="1:14" x14ac:dyDescent="0.25">
      <c r="A2061" t="s">
        <v>12950</v>
      </c>
      <c r="B2061" t="s">
        <v>12949</v>
      </c>
      <c r="C2061" t="s">
        <v>12911</v>
      </c>
      <c r="D2061" s="1">
        <v>45672</v>
      </c>
      <c r="E2061">
        <v>1</v>
      </c>
      <c r="F2061" t="s">
        <v>9176</v>
      </c>
      <c r="G2061" t="s">
        <v>73</v>
      </c>
      <c r="H2061" t="s">
        <v>45</v>
      </c>
      <c r="I2061">
        <v>450</v>
      </c>
      <c r="J2061" t="s">
        <v>12894</v>
      </c>
      <c r="K2061">
        <v>73.599999999999994</v>
      </c>
      <c r="L2061">
        <v>82.1</v>
      </c>
      <c r="M2061" s="9">
        <f>Table2[[#This Row],[Post-Training Score]]-Table2[[#This Row],[Pre-Training Score]]</f>
        <v>8.5</v>
      </c>
      <c r="N2061" s="13">
        <f>(Table2[[#This Row],[Score Improvement]]/Table2[[#This Row],[Pre-Training Score]])</f>
        <v>0.11548913043478262</v>
      </c>
    </row>
    <row r="2062" spans="1:14" x14ac:dyDescent="0.25">
      <c r="A2062" t="s">
        <v>12950</v>
      </c>
      <c r="B2062" t="s">
        <v>12949</v>
      </c>
      <c r="C2062" t="s">
        <v>12911</v>
      </c>
      <c r="D2062" s="1">
        <v>45672</v>
      </c>
      <c r="E2062">
        <v>1</v>
      </c>
      <c r="F2062" t="s">
        <v>8715</v>
      </c>
      <c r="G2062" t="s">
        <v>39</v>
      </c>
      <c r="H2062" t="s">
        <v>137</v>
      </c>
      <c r="I2062">
        <v>450</v>
      </c>
      <c r="J2062" t="s">
        <v>12895</v>
      </c>
      <c r="M2062" s="9">
        <f>Table2[[#This Row],[Post-Training Score]]-Table2[[#This Row],[Pre-Training Score]]</f>
        <v>0</v>
      </c>
      <c r="N2062" s="13" t="e">
        <f>(Table2[[#This Row],[Score Improvement]]/Table2[[#This Row],[Pre-Training Score]])</f>
        <v>#DIV/0!</v>
      </c>
    </row>
    <row r="2063" spans="1:14" x14ac:dyDescent="0.25">
      <c r="A2063" t="s">
        <v>12950</v>
      </c>
      <c r="B2063" t="s">
        <v>12949</v>
      </c>
      <c r="C2063" t="s">
        <v>12911</v>
      </c>
      <c r="D2063" s="1">
        <v>45672</v>
      </c>
      <c r="E2063">
        <v>1</v>
      </c>
      <c r="F2063" t="s">
        <v>1978</v>
      </c>
      <c r="G2063" t="s">
        <v>19</v>
      </c>
      <c r="H2063" t="s">
        <v>21</v>
      </c>
      <c r="I2063">
        <v>450</v>
      </c>
      <c r="J2063" t="s">
        <v>12894</v>
      </c>
      <c r="K2063">
        <v>59.6</v>
      </c>
      <c r="L2063">
        <v>89.1</v>
      </c>
      <c r="M2063" s="9">
        <f>Table2[[#This Row],[Post-Training Score]]-Table2[[#This Row],[Pre-Training Score]]</f>
        <v>29.499999999999993</v>
      </c>
      <c r="N2063" s="13">
        <f>(Table2[[#This Row],[Score Improvement]]/Table2[[#This Row],[Pre-Training Score]])</f>
        <v>0.49496644295302</v>
      </c>
    </row>
    <row r="2064" spans="1:14" x14ac:dyDescent="0.25">
      <c r="A2064" t="s">
        <v>12950</v>
      </c>
      <c r="B2064" t="s">
        <v>12949</v>
      </c>
      <c r="C2064" t="s">
        <v>12911</v>
      </c>
      <c r="D2064" s="1">
        <v>45672</v>
      </c>
      <c r="E2064">
        <v>1</v>
      </c>
      <c r="F2064" t="s">
        <v>2759</v>
      </c>
      <c r="G2064" t="s">
        <v>79</v>
      </c>
      <c r="H2064" t="s">
        <v>45</v>
      </c>
      <c r="I2064">
        <v>450</v>
      </c>
      <c r="J2064" t="s">
        <v>12894</v>
      </c>
      <c r="K2064">
        <v>45.4</v>
      </c>
      <c r="L2064">
        <v>71.7</v>
      </c>
      <c r="M2064" s="9">
        <f>Table2[[#This Row],[Post-Training Score]]-Table2[[#This Row],[Pre-Training Score]]</f>
        <v>26.300000000000004</v>
      </c>
      <c r="N2064" s="13">
        <f>(Table2[[#This Row],[Score Improvement]]/Table2[[#This Row],[Pre-Training Score]])</f>
        <v>0.57929515418502209</v>
      </c>
    </row>
    <row r="2065" spans="1:14" x14ac:dyDescent="0.25">
      <c r="A2065" t="s">
        <v>12951</v>
      </c>
      <c r="B2065" t="s">
        <v>12949</v>
      </c>
      <c r="C2065" t="s">
        <v>12911</v>
      </c>
      <c r="D2065" s="1">
        <v>46045</v>
      </c>
      <c r="E2065">
        <v>1</v>
      </c>
      <c r="F2065" t="s">
        <v>5834</v>
      </c>
      <c r="G2065" t="s">
        <v>100</v>
      </c>
      <c r="H2065" t="s">
        <v>61</v>
      </c>
      <c r="I2065">
        <v>450</v>
      </c>
      <c r="J2065" t="s">
        <v>12894</v>
      </c>
      <c r="K2065">
        <v>52.5</v>
      </c>
      <c r="L2065">
        <v>65</v>
      </c>
      <c r="M2065" s="9">
        <f>Table2[[#This Row],[Post-Training Score]]-Table2[[#This Row],[Pre-Training Score]]</f>
        <v>12.5</v>
      </c>
      <c r="N2065" s="13">
        <f>(Table2[[#This Row],[Score Improvement]]/Table2[[#This Row],[Pre-Training Score]])</f>
        <v>0.23809523809523808</v>
      </c>
    </row>
    <row r="2066" spans="1:14" x14ac:dyDescent="0.25">
      <c r="A2066" t="s">
        <v>12951</v>
      </c>
      <c r="B2066" t="s">
        <v>12949</v>
      </c>
      <c r="C2066" t="s">
        <v>12911</v>
      </c>
      <c r="D2066" s="1">
        <v>46045</v>
      </c>
      <c r="E2066">
        <v>1</v>
      </c>
      <c r="F2066" t="s">
        <v>6875</v>
      </c>
      <c r="G2066" t="s">
        <v>136</v>
      </c>
      <c r="H2066" t="s">
        <v>137</v>
      </c>
      <c r="I2066">
        <v>450</v>
      </c>
      <c r="J2066" t="s">
        <v>12894</v>
      </c>
      <c r="K2066">
        <v>47.4</v>
      </c>
      <c r="L2066">
        <v>71.400000000000006</v>
      </c>
      <c r="M2066" s="9">
        <f>Table2[[#This Row],[Post-Training Score]]-Table2[[#This Row],[Pre-Training Score]]</f>
        <v>24.000000000000007</v>
      </c>
      <c r="N2066" s="13">
        <f>(Table2[[#This Row],[Score Improvement]]/Table2[[#This Row],[Pre-Training Score]])</f>
        <v>0.50632911392405078</v>
      </c>
    </row>
    <row r="2067" spans="1:14" x14ac:dyDescent="0.25">
      <c r="A2067" t="s">
        <v>12951</v>
      </c>
      <c r="B2067" t="s">
        <v>12949</v>
      </c>
      <c r="C2067" t="s">
        <v>12911</v>
      </c>
      <c r="D2067" s="1">
        <v>46045</v>
      </c>
      <c r="E2067">
        <v>1</v>
      </c>
      <c r="F2067" t="s">
        <v>2766</v>
      </c>
      <c r="G2067" t="s">
        <v>86</v>
      </c>
      <c r="H2067" t="s">
        <v>61</v>
      </c>
      <c r="I2067">
        <v>450</v>
      </c>
      <c r="J2067" t="s">
        <v>12894</v>
      </c>
      <c r="K2067">
        <v>48.3</v>
      </c>
      <c r="L2067">
        <v>77.7</v>
      </c>
      <c r="M2067" s="9">
        <f>Table2[[#This Row],[Post-Training Score]]-Table2[[#This Row],[Pre-Training Score]]</f>
        <v>29.400000000000006</v>
      </c>
      <c r="N2067" s="13">
        <f>(Table2[[#This Row],[Score Improvement]]/Table2[[#This Row],[Pre-Training Score]])</f>
        <v>0.60869565217391319</v>
      </c>
    </row>
    <row r="2068" spans="1:14" x14ac:dyDescent="0.25">
      <c r="A2068" t="s">
        <v>12951</v>
      </c>
      <c r="B2068" t="s">
        <v>12949</v>
      </c>
      <c r="C2068" t="s">
        <v>12911</v>
      </c>
      <c r="D2068" s="1">
        <v>46045</v>
      </c>
      <c r="E2068">
        <v>1</v>
      </c>
      <c r="F2068" t="s">
        <v>7554</v>
      </c>
      <c r="G2068" t="s">
        <v>43</v>
      </c>
      <c r="H2068" t="s">
        <v>32</v>
      </c>
      <c r="I2068">
        <v>450</v>
      </c>
      <c r="J2068" t="s">
        <v>12894</v>
      </c>
      <c r="K2068">
        <v>43.5</v>
      </c>
      <c r="L2068">
        <v>71.2</v>
      </c>
      <c r="M2068" s="9">
        <f>Table2[[#This Row],[Post-Training Score]]-Table2[[#This Row],[Pre-Training Score]]</f>
        <v>27.700000000000003</v>
      </c>
      <c r="N2068" s="13">
        <f>(Table2[[#This Row],[Score Improvement]]/Table2[[#This Row],[Pre-Training Score]])</f>
        <v>0.63678160919540239</v>
      </c>
    </row>
    <row r="2069" spans="1:14" x14ac:dyDescent="0.25">
      <c r="A2069" t="s">
        <v>12951</v>
      </c>
      <c r="B2069" t="s">
        <v>12949</v>
      </c>
      <c r="C2069" t="s">
        <v>12911</v>
      </c>
      <c r="D2069" s="1">
        <v>46045</v>
      </c>
      <c r="E2069">
        <v>1</v>
      </c>
      <c r="F2069" t="s">
        <v>8202</v>
      </c>
      <c r="G2069" t="s">
        <v>121</v>
      </c>
      <c r="H2069" t="s">
        <v>45</v>
      </c>
      <c r="I2069">
        <v>450</v>
      </c>
      <c r="J2069" t="s">
        <v>12894</v>
      </c>
      <c r="K2069">
        <v>46.5</v>
      </c>
      <c r="L2069">
        <v>69</v>
      </c>
      <c r="M2069" s="9">
        <f>Table2[[#This Row],[Post-Training Score]]-Table2[[#This Row],[Pre-Training Score]]</f>
        <v>22.5</v>
      </c>
      <c r="N2069" s="13">
        <f>(Table2[[#This Row],[Score Improvement]]/Table2[[#This Row],[Pre-Training Score]])</f>
        <v>0.4838709677419355</v>
      </c>
    </row>
    <row r="2070" spans="1:14" x14ac:dyDescent="0.25">
      <c r="A2070" t="s">
        <v>12951</v>
      </c>
      <c r="B2070" t="s">
        <v>12949</v>
      </c>
      <c r="C2070" t="s">
        <v>12911</v>
      </c>
      <c r="D2070" s="1">
        <v>46045</v>
      </c>
      <c r="E2070">
        <v>1</v>
      </c>
      <c r="F2070" t="s">
        <v>7830</v>
      </c>
      <c r="G2070" t="s">
        <v>136</v>
      </c>
      <c r="H2070" t="s">
        <v>232</v>
      </c>
      <c r="I2070">
        <v>450</v>
      </c>
      <c r="J2070" t="s">
        <v>12894</v>
      </c>
      <c r="K2070">
        <v>47.8</v>
      </c>
      <c r="L2070">
        <v>66.3</v>
      </c>
      <c r="M2070" s="9">
        <f>Table2[[#This Row],[Post-Training Score]]-Table2[[#This Row],[Pre-Training Score]]</f>
        <v>18.5</v>
      </c>
      <c r="N2070" s="13">
        <f>(Table2[[#This Row],[Score Improvement]]/Table2[[#This Row],[Pre-Training Score]])</f>
        <v>0.38702928870292891</v>
      </c>
    </row>
    <row r="2071" spans="1:14" x14ac:dyDescent="0.25">
      <c r="A2071" t="s">
        <v>12951</v>
      </c>
      <c r="B2071" t="s">
        <v>12949</v>
      </c>
      <c r="C2071" t="s">
        <v>12911</v>
      </c>
      <c r="D2071" s="1">
        <v>46045</v>
      </c>
      <c r="E2071">
        <v>1</v>
      </c>
      <c r="F2071" t="s">
        <v>9610</v>
      </c>
      <c r="G2071" t="s">
        <v>30</v>
      </c>
      <c r="H2071" t="s">
        <v>61</v>
      </c>
      <c r="I2071">
        <v>450</v>
      </c>
      <c r="J2071" t="s">
        <v>12894</v>
      </c>
      <c r="K2071">
        <v>73.599999999999994</v>
      </c>
      <c r="L2071">
        <v>79.599999999999994</v>
      </c>
      <c r="M2071" s="9">
        <f>Table2[[#This Row],[Post-Training Score]]-Table2[[#This Row],[Pre-Training Score]]</f>
        <v>6</v>
      </c>
      <c r="N2071" s="13">
        <f>(Table2[[#This Row],[Score Improvement]]/Table2[[#This Row],[Pre-Training Score]])</f>
        <v>8.1521739130434784E-2</v>
      </c>
    </row>
    <row r="2072" spans="1:14" x14ac:dyDescent="0.25">
      <c r="A2072" t="s">
        <v>12951</v>
      </c>
      <c r="B2072" t="s">
        <v>12949</v>
      </c>
      <c r="C2072" t="s">
        <v>12911</v>
      </c>
      <c r="D2072" s="1">
        <v>46045</v>
      </c>
      <c r="E2072">
        <v>1</v>
      </c>
      <c r="F2072" t="s">
        <v>6392</v>
      </c>
      <c r="G2072" t="s">
        <v>86</v>
      </c>
      <c r="H2072" t="s">
        <v>61</v>
      </c>
      <c r="I2072">
        <v>450</v>
      </c>
      <c r="J2072" t="s">
        <v>12894</v>
      </c>
      <c r="K2072">
        <v>42.4</v>
      </c>
      <c r="L2072">
        <v>72.2</v>
      </c>
      <c r="M2072" s="9">
        <f>Table2[[#This Row],[Post-Training Score]]-Table2[[#This Row],[Pre-Training Score]]</f>
        <v>29.800000000000004</v>
      </c>
      <c r="N2072" s="13">
        <f>(Table2[[#This Row],[Score Improvement]]/Table2[[#This Row],[Pre-Training Score]])</f>
        <v>0.7028301886792454</v>
      </c>
    </row>
    <row r="2073" spans="1:14" x14ac:dyDescent="0.25">
      <c r="A2073" t="s">
        <v>12951</v>
      </c>
      <c r="B2073" t="s">
        <v>12949</v>
      </c>
      <c r="C2073" t="s">
        <v>12911</v>
      </c>
      <c r="D2073" s="1">
        <v>46045</v>
      </c>
      <c r="E2073">
        <v>1</v>
      </c>
      <c r="F2073" t="s">
        <v>4936</v>
      </c>
      <c r="G2073" t="s">
        <v>73</v>
      </c>
      <c r="H2073" t="s">
        <v>93</v>
      </c>
      <c r="I2073">
        <v>450</v>
      </c>
      <c r="J2073" t="s">
        <v>12894</v>
      </c>
      <c r="K2073">
        <v>68.599999999999994</v>
      </c>
      <c r="L2073">
        <v>98.2</v>
      </c>
      <c r="M2073" s="9">
        <f>Table2[[#This Row],[Post-Training Score]]-Table2[[#This Row],[Pre-Training Score]]</f>
        <v>29.600000000000009</v>
      </c>
      <c r="N2073" s="13">
        <f>(Table2[[#This Row],[Score Improvement]]/Table2[[#This Row],[Pre-Training Score]])</f>
        <v>0.43148688046647249</v>
      </c>
    </row>
    <row r="2074" spans="1:14" x14ac:dyDescent="0.25">
      <c r="A2074" t="s">
        <v>12951</v>
      </c>
      <c r="B2074" t="s">
        <v>12949</v>
      </c>
      <c r="C2074" t="s">
        <v>12911</v>
      </c>
      <c r="D2074" s="1">
        <v>46045</v>
      </c>
      <c r="E2074">
        <v>1</v>
      </c>
      <c r="F2074" t="s">
        <v>10243</v>
      </c>
      <c r="G2074" t="s">
        <v>43</v>
      </c>
      <c r="H2074" t="s">
        <v>137</v>
      </c>
      <c r="I2074">
        <v>450</v>
      </c>
      <c r="J2074" t="s">
        <v>12894</v>
      </c>
      <c r="K2074">
        <v>46.5</v>
      </c>
      <c r="L2074">
        <v>55.9</v>
      </c>
      <c r="M2074" s="9">
        <f>Table2[[#This Row],[Post-Training Score]]-Table2[[#This Row],[Pre-Training Score]]</f>
        <v>9.3999999999999986</v>
      </c>
      <c r="N2074" s="13">
        <f>(Table2[[#This Row],[Score Improvement]]/Table2[[#This Row],[Pre-Training Score]])</f>
        <v>0.20215053763440857</v>
      </c>
    </row>
    <row r="2075" spans="1:14" x14ac:dyDescent="0.25">
      <c r="A2075" t="s">
        <v>12951</v>
      </c>
      <c r="B2075" t="s">
        <v>12949</v>
      </c>
      <c r="C2075" t="s">
        <v>12911</v>
      </c>
      <c r="D2075" s="1">
        <v>46045</v>
      </c>
      <c r="E2075">
        <v>1</v>
      </c>
      <c r="F2075" t="s">
        <v>7370</v>
      </c>
      <c r="G2075" t="s">
        <v>73</v>
      </c>
      <c r="H2075" t="s">
        <v>32</v>
      </c>
      <c r="I2075">
        <v>450</v>
      </c>
      <c r="J2075" t="s">
        <v>12894</v>
      </c>
      <c r="K2075">
        <v>73.3</v>
      </c>
      <c r="L2075">
        <v>91.3</v>
      </c>
      <c r="M2075" s="9">
        <f>Table2[[#This Row],[Post-Training Score]]-Table2[[#This Row],[Pre-Training Score]]</f>
        <v>18</v>
      </c>
      <c r="N2075" s="13">
        <f>(Table2[[#This Row],[Score Improvement]]/Table2[[#This Row],[Pre-Training Score]])</f>
        <v>0.24556616643929061</v>
      </c>
    </row>
    <row r="2076" spans="1:14" x14ac:dyDescent="0.25">
      <c r="A2076" t="s">
        <v>12951</v>
      </c>
      <c r="B2076" t="s">
        <v>12949</v>
      </c>
      <c r="C2076" t="s">
        <v>12911</v>
      </c>
      <c r="D2076" s="1">
        <v>46045</v>
      </c>
      <c r="E2076">
        <v>1</v>
      </c>
      <c r="F2076" t="s">
        <v>11178</v>
      </c>
      <c r="G2076" t="s">
        <v>69</v>
      </c>
      <c r="H2076" t="s">
        <v>45</v>
      </c>
      <c r="I2076">
        <v>450</v>
      </c>
      <c r="J2076" t="s">
        <v>12894</v>
      </c>
      <c r="K2076">
        <v>48.9</v>
      </c>
      <c r="L2076">
        <v>58.4</v>
      </c>
      <c r="M2076" s="9">
        <f>Table2[[#This Row],[Post-Training Score]]-Table2[[#This Row],[Pre-Training Score]]</f>
        <v>9.5</v>
      </c>
      <c r="N2076" s="13">
        <f>(Table2[[#This Row],[Score Improvement]]/Table2[[#This Row],[Pre-Training Score]])</f>
        <v>0.19427402862985685</v>
      </c>
    </row>
    <row r="2077" spans="1:14" x14ac:dyDescent="0.25">
      <c r="A2077" t="s">
        <v>12951</v>
      </c>
      <c r="B2077" t="s">
        <v>12949</v>
      </c>
      <c r="C2077" t="s">
        <v>12911</v>
      </c>
      <c r="D2077" s="1">
        <v>46045</v>
      </c>
      <c r="E2077">
        <v>1</v>
      </c>
      <c r="F2077" t="s">
        <v>4295</v>
      </c>
      <c r="G2077" t="s">
        <v>19</v>
      </c>
      <c r="H2077" t="s">
        <v>145</v>
      </c>
      <c r="I2077">
        <v>450</v>
      </c>
      <c r="J2077" t="s">
        <v>12894</v>
      </c>
      <c r="K2077">
        <v>43</v>
      </c>
      <c r="L2077">
        <v>76</v>
      </c>
      <c r="M2077" s="9">
        <f>Table2[[#This Row],[Post-Training Score]]-Table2[[#This Row],[Pre-Training Score]]</f>
        <v>33</v>
      </c>
      <c r="N2077" s="13">
        <f>(Table2[[#This Row],[Score Improvement]]/Table2[[#This Row],[Pre-Training Score]])</f>
        <v>0.76744186046511631</v>
      </c>
    </row>
    <row r="2078" spans="1:14" x14ac:dyDescent="0.25">
      <c r="A2078" t="s">
        <v>12951</v>
      </c>
      <c r="B2078" t="s">
        <v>12949</v>
      </c>
      <c r="C2078" t="s">
        <v>12911</v>
      </c>
      <c r="D2078" s="1">
        <v>46045</v>
      </c>
      <c r="E2078">
        <v>1</v>
      </c>
      <c r="F2078" t="s">
        <v>6539</v>
      </c>
      <c r="G2078" t="s">
        <v>43</v>
      </c>
      <c r="H2078" t="s">
        <v>45</v>
      </c>
      <c r="I2078">
        <v>450</v>
      </c>
      <c r="J2078" t="s">
        <v>12894</v>
      </c>
      <c r="K2078">
        <v>56.6</v>
      </c>
      <c r="L2078">
        <v>70.5</v>
      </c>
      <c r="M2078" s="9">
        <f>Table2[[#This Row],[Post-Training Score]]-Table2[[#This Row],[Pre-Training Score]]</f>
        <v>13.899999999999999</v>
      </c>
      <c r="N2078" s="13">
        <f>(Table2[[#This Row],[Score Improvement]]/Table2[[#This Row],[Pre-Training Score]])</f>
        <v>0.24558303886925792</v>
      </c>
    </row>
    <row r="2079" spans="1:14" x14ac:dyDescent="0.25">
      <c r="A2079" t="s">
        <v>12951</v>
      </c>
      <c r="B2079" t="s">
        <v>12949</v>
      </c>
      <c r="C2079" t="s">
        <v>12911</v>
      </c>
      <c r="D2079" s="1">
        <v>46045</v>
      </c>
      <c r="E2079">
        <v>1</v>
      </c>
      <c r="F2079" t="s">
        <v>11288</v>
      </c>
      <c r="G2079" t="s">
        <v>30</v>
      </c>
      <c r="H2079" t="s">
        <v>61</v>
      </c>
      <c r="I2079">
        <v>450</v>
      </c>
      <c r="J2079" t="s">
        <v>12894</v>
      </c>
      <c r="K2079">
        <v>48.3</v>
      </c>
      <c r="L2079">
        <v>70.099999999999994</v>
      </c>
      <c r="M2079" s="9">
        <f>Table2[[#This Row],[Post-Training Score]]-Table2[[#This Row],[Pre-Training Score]]</f>
        <v>21.799999999999997</v>
      </c>
      <c r="N2079" s="13">
        <f>(Table2[[#This Row],[Score Improvement]]/Table2[[#This Row],[Pre-Training Score]])</f>
        <v>0.45134575569358176</v>
      </c>
    </row>
    <row r="2080" spans="1:14" x14ac:dyDescent="0.25">
      <c r="A2080" t="s">
        <v>12951</v>
      </c>
      <c r="B2080" t="s">
        <v>12949</v>
      </c>
      <c r="C2080" t="s">
        <v>12911</v>
      </c>
      <c r="D2080" s="1">
        <v>46045</v>
      </c>
      <c r="E2080">
        <v>1</v>
      </c>
      <c r="F2080" t="s">
        <v>2004</v>
      </c>
      <c r="G2080" t="s">
        <v>69</v>
      </c>
      <c r="H2080" t="s">
        <v>61</v>
      </c>
      <c r="I2080">
        <v>450</v>
      </c>
      <c r="J2080" t="s">
        <v>12894</v>
      </c>
      <c r="K2080">
        <v>74.2</v>
      </c>
      <c r="L2080">
        <v>100</v>
      </c>
      <c r="M2080" s="9">
        <f>Table2[[#This Row],[Post-Training Score]]-Table2[[#This Row],[Pre-Training Score]]</f>
        <v>25.799999999999997</v>
      </c>
      <c r="N2080" s="13">
        <f>(Table2[[#This Row],[Score Improvement]]/Table2[[#This Row],[Pre-Training Score]])</f>
        <v>0.34770889487870615</v>
      </c>
    </row>
    <row r="2081" spans="1:14" x14ac:dyDescent="0.25">
      <c r="A2081" t="s">
        <v>12951</v>
      </c>
      <c r="B2081" t="s">
        <v>12949</v>
      </c>
      <c r="C2081" t="s">
        <v>12911</v>
      </c>
      <c r="D2081" s="1">
        <v>46045</v>
      </c>
      <c r="E2081">
        <v>1</v>
      </c>
      <c r="F2081" t="s">
        <v>4971</v>
      </c>
      <c r="G2081" t="s">
        <v>121</v>
      </c>
      <c r="H2081" t="s">
        <v>21</v>
      </c>
      <c r="I2081">
        <v>450</v>
      </c>
      <c r="J2081" t="s">
        <v>12894</v>
      </c>
      <c r="K2081">
        <v>46</v>
      </c>
      <c r="L2081">
        <v>65.5</v>
      </c>
      <c r="M2081" s="9">
        <f>Table2[[#This Row],[Post-Training Score]]-Table2[[#This Row],[Pre-Training Score]]</f>
        <v>19.5</v>
      </c>
      <c r="N2081" s="13">
        <f>(Table2[[#This Row],[Score Improvement]]/Table2[[#This Row],[Pre-Training Score]])</f>
        <v>0.42391304347826086</v>
      </c>
    </row>
    <row r="2082" spans="1:14" x14ac:dyDescent="0.25">
      <c r="A2082" t="s">
        <v>12951</v>
      </c>
      <c r="B2082" t="s">
        <v>12949</v>
      </c>
      <c r="C2082" t="s">
        <v>12911</v>
      </c>
      <c r="D2082" s="1">
        <v>46045</v>
      </c>
      <c r="E2082">
        <v>1</v>
      </c>
      <c r="F2082" t="s">
        <v>3496</v>
      </c>
      <c r="G2082" t="s">
        <v>73</v>
      </c>
      <c r="H2082" t="s">
        <v>32</v>
      </c>
      <c r="I2082">
        <v>450</v>
      </c>
      <c r="J2082" t="s">
        <v>12894</v>
      </c>
      <c r="K2082">
        <v>47</v>
      </c>
      <c r="L2082">
        <v>79.599999999999994</v>
      </c>
      <c r="M2082" s="9">
        <f>Table2[[#This Row],[Post-Training Score]]-Table2[[#This Row],[Pre-Training Score]]</f>
        <v>32.599999999999994</v>
      </c>
      <c r="N2082" s="13">
        <f>(Table2[[#This Row],[Score Improvement]]/Table2[[#This Row],[Pre-Training Score]])</f>
        <v>0.69361702127659564</v>
      </c>
    </row>
    <row r="2083" spans="1:14" x14ac:dyDescent="0.25">
      <c r="A2083" t="s">
        <v>12951</v>
      </c>
      <c r="B2083" t="s">
        <v>12949</v>
      </c>
      <c r="C2083" t="s">
        <v>12911</v>
      </c>
      <c r="D2083" s="1">
        <v>46045</v>
      </c>
      <c r="E2083">
        <v>1</v>
      </c>
      <c r="F2083" t="s">
        <v>2937</v>
      </c>
      <c r="G2083" t="s">
        <v>86</v>
      </c>
      <c r="H2083" t="s">
        <v>32</v>
      </c>
      <c r="I2083">
        <v>450</v>
      </c>
      <c r="J2083" t="s">
        <v>12895</v>
      </c>
      <c r="M2083" s="9">
        <f>Table2[[#This Row],[Post-Training Score]]-Table2[[#This Row],[Pre-Training Score]]</f>
        <v>0</v>
      </c>
      <c r="N2083" s="13" t="e">
        <f>(Table2[[#This Row],[Score Improvement]]/Table2[[#This Row],[Pre-Training Score]])</f>
        <v>#DIV/0!</v>
      </c>
    </row>
    <row r="2084" spans="1:14" x14ac:dyDescent="0.25">
      <c r="A2084" t="s">
        <v>12951</v>
      </c>
      <c r="B2084" t="s">
        <v>12949</v>
      </c>
      <c r="C2084" t="s">
        <v>12911</v>
      </c>
      <c r="D2084" s="1">
        <v>46045</v>
      </c>
      <c r="E2084">
        <v>1</v>
      </c>
      <c r="F2084" t="s">
        <v>10744</v>
      </c>
      <c r="G2084" t="s">
        <v>73</v>
      </c>
      <c r="H2084" t="s">
        <v>45</v>
      </c>
      <c r="I2084">
        <v>450</v>
      </c>
      <c r="J2084" t="s">
        <v>12894</v>
      </c>
      <c r="K2084">
        <v>58.7</v>
      </c>
      <c r="L2084">
        <v>71.7</v>
      </c>
      <c r="M2084" s="9">
        <f>Table2[[#This Row],[Post-Training Score]]-Table2[[#This Row],[Pre-Training Score]]</f>
        <v>13</v>
      </c>
      <c r="N2084" s="13">
        <f>(Table2[[#This Row],[Score Improvement]]/Table2[[#This Row],[Pre-Training Score]])</f>
        <v>0.22146507666098805</v>
      </c>
    </row>
    <row r="2085" spans="1:14" x14ac:dyDescent="0.25">
      <c r="A2085" t="s">
        <v>12951</v>
      </c>
      <c r="B2085" t="s">
        <v>12949</v>
      </c>
      <c r="C2085" t="s">
        <v>12911</v>
      </c>
      <c r="D2085" s="1">
        <v>46045</v>
      </c>
      <c r="E2085">
        <v>1</v>
      </c>
      <c r="F2085" t="s">
        <v>494</v>
      </c>
      <c r="G2085" t="s">
        <v>100</v>
      </c>
      <c r="H2085" t="s">
        <v>45</v>
      </c>
      <c r="I2085">
        <v>450</v>
      </c>
      <c r="J2085" t="s">
        <v>12894</v>
      </c>
      <c r="K2085">
        <v>50.8</v>
      </c>
      <c r="L2085">
        <v>84.3</v>
      </c>
      <c r="M2085" s="9">
        <f>Table2[[#This Row],[Post-Training Score]]-Table2[[#This Row],[Pre-Training Score]]</f>
        <v>33.5</v>
      </c>
      <c r="N2085" s="13">
        <f>(Table2[[#This Row],[Score Improvement]]/Table2[[#This Row],[Pre-Training Score]])</f>
        <v>0.65944881889763785</v>
      </c>
    </row>
    <row r="2086" spans="1:14" x14ac:dyDescent="0.25">
      <c r="A2086" t="s">
        <v>12951</v>
      </c>
      <c r="B2086" t="s">
        <v>12949</v>
      </c>
      <c r="C2086" t="s">
        <v>12911</v>
      </c>
      <c r="D2086" s="1">
        <v>46045</v>
      </c>
      <c r="E2086">
        <v>1</v>
      </c>
      <c r="F2086" t="s">
        <v>2458</v>
      </c>
      <c r="G2086" t="s">
        <v>39</v>
      </c>
      <c r="H2086" t="s">
        <v>32</v>
      </c>
      <c r="I2086">
        <v>450</v>
      </c>
      <c r="J2086" t="s">
        <v>12894</v>
      </c>
      <c r="K2086">
        <v>67.099999999999994</v>
      </c>
      <c r="L2086">
        <v>100</v>
      </c>
      <c r="M2086" s="9">
        <f>Table2[[#This Row],[Post-Training Score]]-Table2[[#This Row],[Pre-Training Score]]</f>
        <v>32.900000000000006</v>
      </c>
      <c r="N2086" s="13">
        <f>(Table2[[#This Row],[Score Improvement]]/Table2[[#This Row],[Pre-Training Score]])</f>
        <v>0.49031296572280192</v>
      </c>
    </row>
    <row r="2087" spans="1:14" x14ac:dyDescent="0.25">
      <c r="A2087" t="s">
        <v>12951</v>
      </c>
      <c r="B2087" t="s">
        <v>12949</v>
      </c>
      <c r="C2087" t="s">
        <v>12911</v>
      </c>
      <c r="D2087" s="1">
        <v>46045</v>
      </c>
      <c r="E2087">
        <v>1</v>
      </c>
      <c r="F2087" t="s">
        <v>4247</v>
      </c>
      <c r="G2087" t="s">
        <v>30</v>
      </c>
      <c r="H2087" t="s">
        <v>32</v>
      </c>
      <c r="I2087">
        <v>450</v>
      </c>
      <c r="J2087" t="s">
        <v>12894</v>
      </c>
      <c r="K2087">
        <v>69.599999999999994</v>
      </c>
      <c r="L2087">
        <v>96.5</v>
      </c>
      <c r="M2087" s="9">
        <f>Table2[[#This Row],[Post-Training Score]]-Table2[[#This Row],[Pre-Training Score]]</f>
        <v>26.900000000000006</v>
      </c>
      <c r="N2087" s="13">
        <f>(Table2[[#This Row],[Score Improvement]]/Table2[[#This Row],[Pre-Training Score]])</f>
        <v>0.38649425287356332</v>
      </c>
    </row>
    <row r="2088" spans="1:14" x14ac:dyDescent="0.25">
      <c r="A2088" t="s">
        <v>12951</v>
      </c>
      <c r="B2088" t="s">
        <v>12949</v>
      </c>
      <c r="C2088" t="s">
        <v>12911</v>
      </c>
      <c r="D2088" s="1">
        <v>46045</v>
      </c>
      <c r="E2088">
        <v>1</v>
      </c>
      <c r="F2088" t="s">
        <v>7964</v>
      </c>
      <c r="G2088" t="s">
        <v>69</v>
      </c>
      <c r="H2088" t="s">
        <v>61</v>
      </c>
      <c r="I2088">
        <v>450</v>
      </c>
      <c r="J2088" t="s">
        <v>12894</v>
      </c>
      <c r="K2088">
        <v>46.6</v>
      </c>
      <c r="L2088">
        <v>66</v>
      </c>
      <c r="M2088" s="9">
        <f>Table2[[#This Row],[Post-Training Score]]-Table2[[#This Row],[Pre-Training Score]]</f>
        <v>19.399999999999999</v>
      </c>
      <c r="N2088" s="13">
        <f>(Table2[[#This Row],[Score Improvement]]/Table2[[#This Row],[Pre-Training Score]])</f>
        <v>0.41630901287553645</v>
      </c>
    </row>
    <row r="2089" spans="1:14" x14ac:dyDescent="0.25">
      <c r="A2089" t="s">
        <v>12951</v>
      </c>
      <c r="B2089" t="s">
        <v>12949</v>
      </c>
      <c r="C2089" t="s">
        <v>12911</v>
      </c>
      <c r="D2089" s="1">
        <v>46045</v>
      </c>
      <c r="E2089">
        <v>1</v>
      </c>
      <c r="F2089" t="s">
        <v>7672</v>
      </c>
      <c r="G2089" t="s">
        <v>39</v>
      </c>
      <c r="H2089" t="s">
        <v>61</v>
      </c>
      <c r="I2089">
        <v>450</v>
      </c>
      <c r="J2089" t="s">
        <v>12894</v>
      </c>
      <c r="K2089">
        <v>66.8</v>
      </c>
      <c r="L2089">
        <v>75.8</v>
      </c>
      <c r="M2089" s="9">
        <f>Table2[[#This Row],[Post-Training Score]]-Table2[[#This Row],[Pre-Training Score]]</f>
        <v>9</v>
      </c>
      <c r="N2089" s="13">
        <f>(Table2[[#This Row],[Score Improvement]]/Table2[[#This Row],[Pre-Training Score]])</f>
        <v>0.1347305389221557</v>
      </c>
    </row>
    <row r="2090" spans="1:14" x14ac:dyDescent="0.25">
      <c r="A2090" t="s">
        <v>12951</v>
      </c>
      <c r="B2090" t="s">
        <v>12949</v>
      </c>
      <c r="C2090" t="s">
        <v>12911</v>
      </c>
      <c r="D2090" s="1">
        <v>46045</v>
      </c>
      <c r="E2090">
        <v>1</v>
      </c>
      <c r="F2090" t="s">
        <v>10665</v>
      </c>
      <c r="G2090" t="s">
        <v>100</v>
      </c>
      <c r="H2090" t="s">
        <v>61</v>
      </c>
      <c r="I2090">
        <v>450</v>
      </c>
      <c r="J2090" t="s">
        <v>12894</v>
      </c>
      <c r="K2090">
        <v>50.2</v>
      </c>
      <c r="L2090">
        <v>79.7</v>
      </c>
      <c r="M2090" s="9">
        <f>Table2[[#This Row],[Post-Training Score]]-Table2[[#This Row],[Pre-Training Score]]</f>
        <v>29.5</v>
      </c>
      <c r="N2090" s="13">
        <f>(Table2[[#This Row],[Score Improvement]]/Table2[[#This Row],[Pre-Training Score]])</f>
        <v>0.58764940239043817</v>
      </c>
    </row>
    <row r="2091" spans="1:14" x14ac:dyDescent="0.25">
      <c r="A2091" t="s">
        <v>12951</v>
      </c>
      <c r="B2091" t="s">
        <v>12949</v>
      </c>
      <c r="C2091" t="s">
        <v>12911</v>
      </c>
      <c r="D2091" s="1">
        <v>46045</v>
      </c>
      <c r="E2091">
        <v>1</v>
      </c>
      <c r="F2091" t="s">
        <v>6118</v>
      </c>
      <c r="G2091" t="s">
        <v>121</v>
      </c>
      <c r="H2091" t="s">
        <v>61</v>
      </c>
      <c r="I2091">
        <v>450</v>
      </c>
      <c r="J2091" t="s">
        <v>12894</v>
      </c>
      <c r="K2091">
        <v>62.9</v>
      </c>
      <c r="L2091">
        <v>90.4</v>
      </c>
      <c r="M2091" s="9">
        <f>Table2[[#This Row],[Post-Training Score]]-Table2[[#This Row],[Pre-Training Score]]</f>
        <v>27.500000000000007</v>
      </c>
      <c r="N2091" s="13">
        <f>(Table2[[#This Row],[Score Improvement]]/Table2[[#This Row],[Pre-Training Score]])</f>
        <v>0.43720190779014323</v>
      </c>
    </row>
    <row r="2092" spans="1:14" x14ac:dyDescent="0.25">
      <c r="A2092" t="s">
        <v>12951</v>
      </c>
      <c r="B2092" t="s">
        <v>12949</v>
      </c>
      <c r="C2092" t="s">
        <v>12911</v>
      </c>
      <c r="D2092" s="1">
        <v>46045</v>
      </c>
      <c r="E2092">
        <v>1</v>
      </c>
      <c r="F2092" t="s">
        <v>6163</v>
      </c>
      <c r="G2092" t="s">
        <v>136</v>
      </c>
      <c r="H2092" t="s">
        <v>32</v>
      </c>
      <c r="I2092">
        <v>450</v>
      </c>
      <c r="J2092" t="s">
        <v>12894</v>
      </c>
      <c r="K2092">
        <v>44.3</v>
      </c>
      <c r="L2092">
        <v>53.9</v>
      </c>
      <c r="M2092" s="9">
        <f>Table2[[#This Row],[Post-Training Score]]-Table2[[#This Row],[Pre-Training Score]]</f>
        <v>9.6000000000000014</v>
      </c>
      <c r="N2092" s="13">
        <f>(Table2[[#This Row],[Score Improvement]]/Table2[[#This Row],[Pre-Training Score]])</f>
        <v>0.21670428893905197</v>
      </c>
    </row>
    <row r="2093" spans="1:14" x14ac:dyDescent="0.25">
      <c r="A2093" t="s">
        <v>12951</v>
      </c>
      <c r="B2093" t="s">
        <v>12949</v>
      </c>
      <c r="C2093" t="s">
        <v>12911</v>
      </c>
      <c r="D2093" s="1">
        <v>46045</v>
      </c>
      <c r="E2093">
        <v>1</v>
      </c>
      <c r="F2093" t="s">
        <v>7014</v>
      </c>
      <c r="G2093" t="s">
        <v>121</v>
      </c>
      <c r="H2093" t="s">
        <v>232</v>
      </c>
      <c r="I2093">
        <v>450</v>
      </c>
      <c r="J2093" t="s">
        <v>12894</v>
      </c>
      <c r="K2093">
        <v>64.2</v>
      </c>
      <c r="L2093">
        <v>89.2</v>
      </c>
      <c r="M2093" s="9">
        <f>Table2[[#This Row],[Post-Training Score]]-Table2[[#This Row],[Pre-Training Score]]</f>
        <v>25</v>
      </c>
      <c r="N2093" s="13">
        <f>(Table2[[#This Row],[Score Improvement]]/Table2[[#This Row],[Pre-Training Score]])</f>
        <v>0.38940809968847351</v>
      </c>
    </row>
    <row r="2094" spans="1:14" x14ac:dyDescent="0.25">
      <c r="A2094" t="s">
        <v>12951</v>
      </c>
      <c r="B2094" t="s">
        <v>12949</v>
      </c>
      <c r="C2094" t="s">
        <v>12911</v>
      </c>
      <c r="D2094" s="1">
        <v>46045</v>
      </c>
      <c r="E2094">
        <v>1</v>
      </c>
      <c r="F2094" t="s">
        <v>9562</v>
      </c>
      <c r="G2094" t="s">
        <v>43</v>
      </c>
      <c r="H2094" t="s">
        <v>32</v>
      </c>
      <c r="I2094">
        <v>450</v>
      </c>
      <c r="J2094" t="s">
        <v>12894</v>
      </c>
      <c r="K2094">
        <v>58.9</v>
      </c>
      <c r="L2094">
        <v>88.6</v>
      </c>
      <c r="M2094" s="9">
        <f>Table2[[#This Row],[Post-Training Score]]-Table2[[#This Row],[Pre-Training Score]]</f>
        <v>29.699999999999996</v>
      </c>
      <c r="N2094" s="13">
        <f>(Table2[[#This Row],[Score Improvement]]/Table2[[#This Row],[Pre-Training Score]])</f>
        <v>0.50424448217317486</v>
      </c>
    </row>
    <row r="2095" spans="1:14" x14ac:dyDescent="0.25">
      <c r="A2095" t="s">
        <v>12951</v>
      </c>
      <c r="B2095" t="s">
        <v>12949</v>
      </c>
      <c r="C2095" t="s">
        <v>12911</v>
      </c>
      <c r="D2095" s="1">
        <v>46045</v>
      </c>
      <c r="E2095">
        <v>1</v>
      </c>
      <c r="F2095" t="s">
        <v>4417</v>
      </c>
      <c r="G2095" t="s">
        <v>69</v>
      </c>
      <c r="H2095" t="s">
        <v>61</v>
      </c>
      <c r="I2095">
        <v>450</v>
      </c>
      <c r="J2095" t="s">
        <v>12894</v>
      </c>
      <c r="K2095">
        <v>45.2</v>
      </c>
      <c r="L2095">
        <v>71.3</v>
      </c>
      <c r="M2095" s="9">
        <f>Table2[[#This Row],[Post-Training Score]]-Table2[[#This Row],[Pre-Training Score]]</f>
        <v>26.099999999999994</v>
      </c>
      <c r="N2095" s="13">
        <f>(Table2[[#This Row],[Score Improvement]]/Table2[[#This Row],[Pre-Training Score]])</f>
        <v>0.57743362831858391</v>
      </c>
    </row>
    <row r="2096" spans="1:14" x14ac:dyDescent="0.25">
      <c r="A2096" t="s">
        <v>12951</v>
      </c>
      <c r="B2096" t="s">
        <v>12949</v>
      </c>
      <c r="C2096" t="s">
        <v>12911</v>
      </c>
      <c r="D2096" s="1">
        <v>46045</v>
      </c>
      <c r="E2096">
        <v>1</v>
      </c>
      <c r="F2096" t="s">
        <v>7155</v>
      </c>
      <c r="G2096" t="s">
        <v>73</v>
      </c>
      <c r="H2096" t="s">
        <v>32</v>
      </c>
      <c r="I2096">
        <v>450</v>
      </c>
      <c r="J2096" t="s">
        <v>12894</v>
      </c>
      <c r="K2096">
        <v>63</v>
      </c>
      <c r="L2096">
        <v>69.5</v>
      </c>
      <c r="M2096" s="9">
        <f>Table2[[#This Row],[Post-Training Score]]-Table2[[#This Row],[Pre-Training Score]]</f>
        <v>6.5</v>
      </c>
      <c r="N2096" s="13">
        <f>(Table2[[#This Row],[Score Improvement]]/Table2[[#This Row],[Pre-Training Score]])</f>
        <v>0.10317460317460317</v>
      </c>
    </row>
    <row r="2097" spans="1:14" x14ac:dyDescent="0.25">
      <c r="A2097" t="s">
        <v>12951</v>
      </c>
      <c r="B2097" t="s">
        <v>12949</v>
      </c>
      <c r="C2097" t="s">
        <v>12911</v>
      </c>
      <c r="D2097" s="1">
        <v>46045</v>
      </c>
      <c r="E2097">
        <v>1</v>
      </c>
      <c r="F2097" t="s">
        <v>3944</v>
      </c>
      <c r="G2097" t="s">
        <v>100</v>
      </c>
      <c r="H2097" t="s">
        <v>61</v>
      </c>
      <c r="I2097">
        <v>450</v>
      </c>
      <c r="J2097" t="s">
        <v>12894</v>
      </c>
      <c r="K2097">
        <v>47.9</v>
      </c>
      <c r="L2097">
        <v>78.400000000000006</v>
      </c>
      <c r="M2097" s="9">
        <f>Table2[[#This Row],[Post-Training Score]]-Table2[[#This Row],[Pre-Training Score]]</f>
        <v>30.500000000000007</v>
      </c>
      <c r="N2097" s="13">
        <f>(Table2[[#This Row],[Score Improvement]]/Table2[[#This Row],[Pre-Training Score]])</f>
        <v>0.63674321503131537</v>
      </c>
    </row>
    <row r="2098" spans="1:14" x14ac:dyDescent="0.25">
      <c r="A2098" t="s">
        <v>12951</v>
      </c>
      <c r="B2098" t="s">
        <v>12949</v>
      </c>
      <c r="C2098" t="s">
        <v>12911</v>
      </c>
      <c r="D2098" s="1">
        <v>46045</v>
      </c>
      <c r="E2098">
        <v>1</v>
      </c>
      <c r="F2098" t="s">
        <v>8458</v>
      </c>
      <c r="G2098" t="s">
        <v>73</v>
      </c>
      <c r="H2098" t="s">
        <v>32</v>
      </c>
      <c r="I2098">
        <v>450</v>
      </c>
      <c r="J2098" t="s">
        <v>12894</v>
      </c>
      <c r="K2098">
        <v>41.5</v>
      </c>
      <c r="L2098">
        <v>61.9</v>
      </c>
      <c r="M2098" s="9">
        <f>Table2[[#This Row],[Post-Training Score]]-Table2[[#This Row],[Pre-Training Score]]</f>
        <v>20.399999999999999</v>
      </c>
      <c r="N2098" s="13">
        <f>(Table2[[#This Row],[Score Improvement]]/Table2[[#This Row],[Pre-Training Score]])</f>
        <v>0.49156626506024093</v>
      </c>
    </row>
    <row r="2099" spans="1:14" x14ac:dyDescent="0.25">
      <c r="A2099" t="s">
        <v>12951</v>
      </c>
      <c r="B2099" t="s">
        <v>12949</v>
      </c>
      <c r="C2099" t="s">
        <v>12911</v>
      </c>
      <c r="D2099" s="1">
        <v>46045</v>
      </c>
      <c r="E2099">
        <v>1</v>
      </c>
      <c r="F2099" t="s">
        <v>5932</v>
      </c>
      <c r="G2099" t="s">
        <v>86</v>
      </c>
      <c r="H2099" t="s">
        <v>32</v>
      </c>
      <c r="I2099">
        <v>450</v>
      </c>
      <c r="J2099" t="s">
        <v>12894</v>
      </c>
      <c r="K2099">
        <v>43.7</v>
      </c>
      <c r="L2099">
        <v>51.7</v>
      </c>
      <c r="M2099" s="9">
        <f>Table2[[#This Row],[Post-Training Score]]-Table2[[#This Row],[Pre-Training Score]]</f>
        <v>8</v>
      </c>
      <c r="N2099" s="13">
        <f>(Table2[[#This Row],[Score Improvement]]/Table2[[#This Row],[Pre-Training Score]])</f>
        <v>0.18306636155606407</v>
      </c>
    </row>
    <row r="2100" spans="1:14" x14ac:dyDescent="0.25">
      <c r="A2100" t="s">
        <v>12951</v>
      </c>
      <c r="B2100" t="s">
        <v>12949</v>
      </c>
      <c r="C2100" t="s">
        <v>12911</v>
      </c>
      <c r="D2100" s="1">
        <v>46045</v>
      </c>
      <c r="E2100">
        <v>1</v>
      </c>
      <c r="F2100" t="s">
        <v>1027</v>
      </c>
      <c r="G2100" t="s">
        <v>73</v>
      </c>
      <c r="H2100" t="s">
        <v>21</v>
      </c>
      <c r="I2100">
        <v>450</v>
      </c>
      <c r="J2100" t="s">
        <v>12894</v>
      </c>
      <c r="K2100">
        <v>40.700000000000003</v>
      </c>
      <c r="L2100">
        <v>67</v>
      </c>
      <c r="M2100" s="9">
        <f>Table2[[#This Row],[Post-Training Score]]-Table2[[#This Row],[Pre-Training Score]]</f>
        <v>26.299999999999997</v>
      </c>
      <c r="N2100" s="13">
        <f>(Table2[[#This Row],[Score Improvement]]/Table2[[#This Row],[Pre-Training Score]])</f>
        <v>0.64619164619164604</v>
      </c>
    </row>
    <row r="2101" spans="1:14" x14ac:dyDescent="0.25">
      <c r="A2101" t="s">
        <v>12951</v>
      </c>
      <c r="B2101" t="s">
        <v>12949</v>
      </c>
      <c r="C2101" t="s">
        <v>12911</v>
      </c>
      <c r="D2101" s="1">
        <v>46045</v>
      </c>
      <c r="E2101">
        <v>1</v>
      </c>
      <c r="F2101" t="s">
        <v>9556</v>
      </c>
      <c r="G2101" t="s">
        <v>39</v>
      </c>
      <c r="H2101" t="s">
        <v>45</v>
      </c>
      <c r="I2101">
        <v>450</v>
      </c>
      <c r="J2101" t="s">
        <v>12894</v>
      </c>
      <c r="K2101">
        <v>63</v>
      </c>
      <c r="L2101">
        <v>97.8</v>
      </c>
      <c r="M2101" s="9">
        <f>Table2[[#This Row],[Post-Training Score]]-Table2[[#This Row],[Pre-Training Score]]</f>
        <v>34.799999999999997</v>
      </c>
      <c r="N2101" s="13">
        <f>(Table2[[#This Row],[Score Improvement]]/Table2[[#This Row],[Pre-Training Score]])</f>
        <v>0.55238095238095231</v>
      </c>
    </row>
    <row r="2102" spans="1:14" x14ac:dyDescent="0.25">
      <c r="A2102" t="s">
        <v>12951</v>
      </c>
      <c r="B2102" t="s">
        <v>12949</v>
      </c>
      <c r="C2102" t="s">
        <v>12911</v>
      </c>
      <c r="D2102" s="1">
        <v>46045</v>
      </c>
      <c r="E2102">
        <v>1</v>
      </c>
      <c r="F2102" t="s">
        <v>2761</v>
      </c>
      <c r="G2102" t="s">
        <v>69</v>
      </c>
      <c r="H2102" t="s">
        <v>45</v>
      </c>
      <c r="I2102">
        <v>450</v>
      </c>
      <c r="J2102" t="s">
        <v>12894</v>
      </c>
      <c r="K2102">
        <v>56.7</v>
      </c>
      <c r="L2102">
        <v>77</v>
      </c>
      <c r="M2102" s="9">
        <f>Table2[[#This Row],[Post-Training Score]]-Table2[[#This Row],[Pre-Training Score]]</f>
        <v>20.299999999999997</v>
      </c>
      <c r="N2102" s="13">
        <f>(Table2[[#This Row],[Score Improvement]]/Table2[[#This Row],[Pre-Training Score]])</f>
        <v>0.35802469135802462</v>
      </c>
    </row>
    <row r="2103" spans="1:14" x14ac:dyDescent="0.25">
      <c r="A2103" t="s">
        <v>12951</v>
      </c>
      <c r="B2103" t="s">
        <v>12949</v>
      </c>
      <c r="C2103" t="s">
        <v>12911</v>
      </c>
      <c r="D2103" s="1">
        <v>46045</v>
      </c>
      <c r="E2103">
        <v>1</v>
      </c>
      <c r="F2103" t="s">
        <v>6764</v>
      </c>
      <c r="G2103" t="s">
        <v>121</v>
      </c>
      <c r="H2103" t="s">
        <v>145</v>
      </c>
      <c r="I2103">
        <v>450</v>
      </c>
      <c r="J2103" t="s">
        <v>12894</v>
      </c>
      <c r="K2103">
        <v>44.1</v>
      </c>
      <c r="L2103">
        <v>69.7</v>
      </c>
      <c r="M2103" s="9">
        <f>Table2[[#This Row],[Post-Training Score]]-Table2[[#This Row],[Pre-Training Score]]</f>
        <v>25.6</v>
      </c>
      <c r="N2103" s="13">
        <f>(Table2[[#This Row],[Score Improvement]]/Table2[[#This Row],[Pre-Training Score]])</f>
        <v>0.58049886621315194</v>
      </c>
    </row>
    <row r="2104" spans="1:14" x14ac:dyDescent="0.25">
      <c r="A2104" t="s">
        <v>12951</v>
      </c>
      <c r="B2104" t="s">
        <v>12949</v>
      </c>
      <c r="C2104" t="s">
        <v>12911</v>
      </c>
      <c r="D2104" s="1">
        <v>46045</v>
      </c>
      <c r="E2104">
        <v>1</v>
      </c>
      <c r="F2104" t="s">
        <v>2213</v>
      </c>
      <c r="G2104" t="s">
        <v>19</v>
      </c>
      <c r="H2104" t="s">
        <v>145</v>
      </c>
      <c r="I2104">
        <v>450</v>
      </c>
      <c r="J2104" t="s">
        <v>12894</v>
      </c>
      <c r="K2104">
        <v>44.5</v>
      </c>
      <c r="L2104">
        <v>64.5</v>
      </c>
      <c r="M2104" s="9">
        <f>Table2[[#This Row],[Post-Training Score]]-Table2[[#This Row],[Pre-Training Score]]</f>
        <v>20</v>
      </c>
      <c r="N2104" s="13">
        <f>(Table2[[#This Row],[Score Improvement]]/Table2[[#This Row],[Pre-Training Score]])</f>
        <v>0.449438202247191</v>
      </c>
    </row>
    <row r="2105" spans="1:14" x14ac:dyDescent="0.25">
      <c r="A2105" t="s">
        <v>12951</v>
      </c>
      <c r="B2105" t="s">
        <v>12949</v>
      </c>
      <c r="C2105" t="s">
        <v>12911</v>
      </c>
      <c r="D2105" s="1">
        <v>46045</v>
      </c>
      <c r="E2105">
        <v>1</v>
      </c>
      <c r="F2105" t="s">
        <v>4594</v>
      </c>
      <c r="G2105" t="s">
        <v>79</v>
      </c>
      <c r="H2105" t="s">
        <v>32</v>
      </c>
      <c r="I2105">
        <v>450</v>
      </c>
      <c r="J2105" t="s">
        <v>12894</v>
      </c>
      <c r="K2105">
        <v>69.7</v>
      </c>
      <c r="L2105">
        <v>97.7</v>
      </c>
      <c r="M2105" s="9">
        <f>Table2[[#This Row],[Post-Training Score]]-Table2[[#This Row],[Pre-Training Score]]</f>
        <v>28</v>
      </c>
      <c r="N2105" s="13">
        <f>(Table2[[#This Row],[Score Improvement]]/Table2[[#This Row],[Pre-Training Score]])</f>
        <v>0.40172166427546629</v>
      </c>
    </row>
    <row r="2106" spans="1:14" x14ac:dyDescent="0.25">
      <c r="A2106" t="s">
        <v>12951</v>
      </c>
      <c r="B2106" t="s">
        <v>12949</v>
      </c>
      <c r="C2106" t="s">
        <v>12911</v>
      </c>
      <c r="D2106" s="1">
        <v>46045</v>
      </c>
      <c r="E2106">
        <v>1</v>
      </c>
      <c r="F2106" t="s">
        <v>2752</v>
      </c>
      <c r="G2106" t="s">
        <v>79</v>
      </c>
      <c r="H2106" t="s">
        <v>45</v>
      </c>
      <c r="I2106">
        <v>450</v>
      </c>
      <c r="J2106" t="s">
        <v>12895</v>
      </c>
      <c r="M2106" s="9">
        <f>Table2[[#This Row],[Post-Training Score]]-Table2[[#This Row],[Pre-Training Score]]</f>
        <v>0</v>
      </c>
      <c r="N2106" s="13" t="e">
        <f>(Table2[[#This Row],[Score Improvement]]/Table2[[#This Row],[Pre-Training Score]])</f>
        <v>#DIV/0!</v>
      </c>
    </row>
    <row r="2107" spans="1:14" x14ac:dyDescent="0.25">
      <c r="A2107" t="s">
        <v>12951</v>
      </c>
      <c r="B2107" t="s">
        <v>12949</v>
      </c>
      <c r="C2107" t="s">
        <v>12911</v>
      </c>
      <c r="D2107" s="1">
        <v>46045</v>
      </c>
      <c r="E2107">
        <v>1</v>
      </c>
      <c r="F2107" t="s">
        <v>1203</v>
      </c>
      <c r="G2107" t="s">
        <v>79</v>
      </c>
      <c r="H2107" t="s">
        <v>32</v>
      </c>
      <c r="I2107">
        <v>450</v>
      </c>
      <c r="J2107" t="s">
        <v>12894</v>
      </c>
      <c r="K2107">
        <v>54.8</v>
      </c>
      <c r="L2107">
        <v>77.2</v>
      </c>
      <c r="M2107" s="9">
        <f>Table2[[#This Row],[Post-Training Score]]-Table2[[#This Row],[Pre-Training Score]]</f>
        <v>22.400000000000006</v>
      </c>
      <c r="N2107" s="13">
        <f>(Table2[[#This Row],[Score Improvement]]/Table2[[#This Row],[Pre-Training Score]])</f>
        <v>0.40875912408759135</v>
      </c>
    </row>
    <row r="2108" spans="1:14" x14ac:dyDescent="0.25">
      <c r="A2108" t="s">
        <v>12951</v>
      </c>
      <c r="B2108" t="s">
        <v>12949</v>
      </c>
      <c r="C2108" t="s">
        <v>12911</v>
      </c>
      <c r="D2108" s="1">
        <v>46045</v>
      </c>
      <c r="E2108">
        <v>1</v>
      </c>
      <c r="F2108" t="s">
        <v>5953</v>
      </c>
      <c r="G2108" t="s">
        <v>43</v>
      </c>
      <c r="H2108" t="s">
        <v>137</v>
      </c>
      <c r="I2108">
        <v>450</v>
      </c>
      <c r="J2108" t="s">
        <v>12894</v>
      </c>
      <c r="K2108">
        <v>42.3</v>
      </c>
      <c r="L2108">
        <v>48.9</v>
      </c>
      <c r="M2108" s="9">
        <f>Table2[[#This Row],[Post-Training Score]]-Table2[[#This Row],[Pre-Training Score]]</f>
        <v>6.6000000000000014</v>
      </c>
      <c r="N2108" s="13">
        <f>(Table2[[#This Row],[Score Improvement]]/Table2[[#This Row],[Pre-Training Score]])</f>
        <v>0.15602836879432627</v>
      </c>
    </row>
    <row r="2109" spans="1:14" x14ac:dyDescent="0.25">
      <c r="A2109" t="s">
        <v>12951</v>
      </c>
      <c r="B2109" t="s">
        <v>12949</v>
      </c>
      <c r="C2109" t="s">
        <v>12911</v>
      </c>
      <c r="D2109" s="1">
        <v>46045</v>
      </c>
      <c r="E2109">
        <v>1</v>
      </c>
      <c r="F2109" t="s">
        <v>9242</v>
      </c>
      <c r="G2109" t="s">
        <v>30</v>
      </c>
      <c r="H2109" t="s">
        <v>137</v>
      </c>
      <c r="I2109">
        <v>450</v>
      </c>
      <c r="J2109" t="s">
        <v>12894</v>
      </c>
      <c r="K2109">
        <v>56.8</v>
      </c>
      <c r="L2109">
        <v>79.3</v>
      </c>
      <c r="M2109" s="9">
        <f>Table2[[#This Row],[Post-Training Score]]-Table2[[#This Row],[Pre-Training Score]]</f>
        <v>22.5</v>
      </c>
      <c r="N2109" s="13">
        <f>(Table2[[#This Row],[Score Improvement]]/Table2[[#This Row],[Pre-Training Score]])</f>
        <v>0.39612676056338031</v>
      </c>
    </row>
    <row r="2110" spans="1:14" x14ac:dyDescent="0.25">
      <c r="A2110" t="s">
        <v>12951</v>
      </c>
      <c r="B2110" t="s">
        <v>12949</v>
      </c>
      <c r="C2110" t="s">
        <v>12911</v>
      </c>
      <c r="D2110" s="1">
        <v>46045</v>
      </c>
      <c r="E2110">
        <v>1</v>
      </c>
      <c r="F2110" t="s">
        <v>8068</v>
      </c>
      <c r="G2110" t="s">
        <v>30</v>
      </c>
      <c r="H2110" t="s">
        <v>45</v>
      </c>
      <c r="I2110">
        <v>450</v>
      </c>
      <c r="J2110" t="s">
        <v>12894</v>
      </c>
      <c r="K2110">
        <v>57.4</v>
      </c>
      <c r="L2110">
        <v>77.099999999999994</v>
      </c>
      <c r="M2110" s="9">
        <f>Table2[[#This Row],[Post-Training Score]]-Table2[[#This Row],[Pre-Training Score]]</f>
        <v>19.699999999999996</v>
      </c>
      <c r="N2110" s="13">
        <f>(Table2[[#This Row],[Score Improvement]]/Table2[[#This Row],[Pre-Training Score]])</f>
        <v>0.34320557491289194</v>
      </c>
    </row>
    <row r="2111" spans="1:14" x14ac:dyDescent="0.25">
      <c r="A2111" t="s">
        <v>12951</v>
      </c>
      <c r="B2111" t="s">
        <v>12949</v>
      </c>
      <c r="C2111" t="s">
        <v>12911</v>
      </c>
      <c r="D2111" s="1">
        <v>46045</v>
      </c>
      <c r="E2111">
        <v>1</v>
      </c>
      <c r="F2111" t="s">
        <v>3453</v>
      </c>
      <c r="G2111" t="s">
        <v>39</v>
      </c>
      <c r="H2111" t="s">
        <v>45</v>
      </c>
      <c r="I2111">
        <v>450</v>
      </c>
      <c r="J2111" t="s">
        <v>12894</v>
      </c>
      <c r="K2111">
        <v>49</v>
      </c>
      <c r="L2111">
        <v>74.599999999999994</v>
      </c>
      <c r="M2111" s="9">
        <f>Table2[[#This Row],[Post-Training Score]]-Table2[[#This Row],[Pre-Training Score]]</f>
        <v>25.599999999999994</v>
      </c>
      <c r="N2111" s="13">
        <f>(Table2[[#This Row],[Score Improvement]]/Table2[[#This Row],[Pre-Training Score]])</f>
        <v>0.52244897959183667</v>
      </c>
    </row>
    <row r="2112" spans="1:14" x14ac:dyDescent="0.25">
      <c r="A2112" t="s">
        <v>12951</v>
      </c>
      <c r="B2112" t="s">
        <v>12949</v>
      </c>
      <c r="C2112" t="s">
        <v>12911</v>
      </c>
      <c r="D2112" s="1">
        <v>46045</v>
      </c>
      <c r="E2112">
        <v>1</v>
      </c>
      <c r="F2112" t="s">
        <v>10600</v>
      </c>
      <c r="G2112" t="s">
        <v>121</v>
      </c>
      <c r="H2112" t="s">
        <v>137</v>
      </c>
      <c r="I2112">
        <v>450</v>
      </c>
      <c r="J2112" t="s">
        <v>12894</v>
      </c>
      <c r="K2112">
        <v>69</v>
      </c>
      <c r="L2112">
        <v>86.2</v>
      </c>
      <c r="M2112" s="9">
        <f>Table2[[#This Row],[Post-Training Score]]-Table2[[#This Row],[Pre-Training Score]]</f>
        <v>17.200000000000003</v>
      </c>
      <c r="N2112" s="13">
        <f>(Table2[[#This Row],[Score Improvement]]/Table2[[#This Row],[Pre-Training Score]])</f>
        <v>0.24927536231884062</v>
      </c>
    </row>
    <row r="2113" spans="1:14" x14ac:dyDescent="0.25">
      <c r="A2113" t="s">
        <v>12951</v>
      </c>
      <c r="B2113" t="s">
        <v>12949</v>
      </c>
      <c r="C2113" t="s">
        <v>12911</v>
      </c>
      <c r="D2113" s="1">
        <v>46045</v>
      </c>
      <c r="E2113">
        <v>1</v>
      </c>
      <c r="F2113" t="s">
        <v>6887</v>
      </c>
      <c r="G2113" t="s">
        <v>19</v>
      </c>
      <c r="H2113" t="s">
        <v>61</v>
      </c>
      <c r="I2113">
        <v>450</v>
      </c>
      <c r="J2113" t="s">
        <v>12894</v>
      </c>
      <c r="K2113">
        <v>70.599999999999994</v>
      </c>
      <c r="L2113">
        <v>100</v>
      </c>
      <c r="M2113" s="9">
        <f>Table2[[#This Row],[Post-Training Score]]-Table2[[#This Row],[Pre-Training Score]]</f>
        <v>29.400000000000006</v>
      </c>
      <c r="N2113" s="13">
        <f>(Table2[[#This Row],[Score Improvement]]/Table2[[#This Row],[Pre-Training Score]])</f>
        <v>0.41643059490084999</v>
      </c>
    </row>
    <row r="2114" spans="1:14" x14ac:dyDescent="0.25">
      <c r="A2114" t="s">
        <v>12951</v>
      </c>
      <c r="B2114" t="s">
        <v>12949</v>
      </c>
      <c r="C2114" t="s">
        <v>12911</v>
      </c>
      <c r="D2114" s="1">
        <v>46045</v>
      </c>
      <c r="E2114">
        <v>1</v>
      </c>
      <c r="F2114" t="s">
        <v>1566</v>
      </c>
      <c r="G2114" t="s">
        <v>30</v>
      </c>
      <c r="H2114" t="s">
        <v>32</v>
      </c>
      <c r="I2114">
        <v>450</v>
      </c>
      <c r="J2114" t="s">
        <v>12894</v>
      </c>
      <c r="K2114">
        <v>66.7</v>
      </c>
      <c r="L2114">
        <v>87.9</v>
      </c>
      <c r="M2114" s="9">
        <f>Table2[[#This Row],[Post-Training Score]]-Table2[[#This Row],[Pre-Training Score]]</f>
        <v>21.200000000000003</v>
      </c>
      <c r="N2114" s="13">
        <f>(Table2[[#This Row],[Score Improvement]]/Table2[[#This Row],[Pre-Training Score]])</f>
        <v>0.3178410794602699</v>
      </c>
    </row>
    <row r="2115" spans="1:14" x14ac:dyDescent="0.25">
      <c r="A2115" t="s">
        <v>12951</v>
      </c>
      <c r="B2115" t="s">
        <v>12949</v>
      </c>
      <c r="C2115" t="s">
        <v>12911</v>
      </c>
      <c r="D2115" s="1">
        <v>46045</v>
      </c>
      <c r="E2115">
        <v>1</v>
      </c>
      <c r="F2115" t="s">
        <v>5906</v>
      </c>
      <c r="G2115" t="s">
        <v>79</v>
      </c>
      <c r="H2115" t="s">
        <v>93</v>
      </c>
      <c r="I2115">
        <v>450</v>
      </c>
      <c r="J2115" t="s">
        <v>12894</v>
      </c>
      <c r="K2115">
        <v>62.1</v>
      </c>
      <c r="L2115">
        <v>76.5</v>
      </c>
      <c r="M2115" s="9">
        <f>Table2[[#This Row],[Post-Training Score]]-Table2[[#This Row],[Pre-Training Score]]</f>
        <v>14.399999999999999</v>
      </c>
      <c r="N2115" s="13">
        <f>(Table2[[#This Row],[Score Improvement]]/Table2[[#This Row],[Pre-Training Score]])</f>
        <v>0.23188405797101447</v>
      </c>
    </row>
    <row r="2116" spans="1:14" x14ac:dyDescent="0.25">
      <c r="A2116" t="s">
        <v>12952</v>
      </c>
      <c r="B2116" t="s">
        <v>12949</v>
      </c>
      <c r="C2116" t="s">
        <v>12911</v>
      </c>
      <c r="D2116" s="1">
        <v>45585</v>
      </c>
      <c r="E2116">
        <v>1</v>
      </c>
      <c r="F2116" t="s">
        <v>1633</v>
      </c>
      <c r="G2116" t="s">
        <v>69</v>
      </c>
      <c r="H2116" t="s">
        <v>45</v>
      </c>
      <c r="I2116">
        <v>450</v>
      </c>
      <c r="J2116" t="s">
        <v>12894</v>
      </c>
      <c r="K2116">
        <v>72.099999999999994</v>
      </c>
      <c r="L2116">
        <v>84.2</v>
      </c>
      <c r="M2116" s="9">
        <f>Table2[[#This Row],[Post-Training Score]]-Table2[[#This Row],[Pre-Training Score]]</f>
        <v>12.100000000000009</v>
      </c>
      <c r="N2116" s="13">
        <f>(Table2[[#This Row],[Score Improvement]]/Table2[[#This Row],[Pre-Training Score]])</f>
        <v>0.1678224687933427</v>
      </c>
    </row>
    <row r="2117" spans="1:14" x14ac:dyDescent="0.25">
      <c r="A2117" t="s">
        <v>12952</v>
      </c>
      <c r="B2117" t="s">
        <v>12949</v>
      </c>
      <c r="C2117" t="s">
        <v>12911</v>
      </c>
      <c r="D2117" s="1">
        <v>45585</v>
      </c>
      <c r="E2117">
        <v>1</v>
      </c>
      <c r="F2117" t="s">
        <v>6114</v>
      </c>
      <c r="G2117" t="s">
        <v>100</v>
      </c>
      <c r="H2117" t="s">
        <v>21</v>
      </c>
      <c r="I2117">
        <v>450</v>
      </c>
      <c r="J2117" t="s">
        <v>12894</v>
      </c>
      <c r="K2117">
        <v>50.6</v>
      </c>
      <c r="L2117">
        <v>61.8</v>
      </c>
      <c r="M2117" s="9">
        <f>Table2[[#This Row],[Post-Training Score]]-Table2[[#This Row],[Pre-Training Score]]</f>
        <v>11.199999999999996</v>
      </c>
      <c r="N2117" s="13">
        <f>(Table2[[#This Row],[Score Improvement]]/Table2[[#This Row],[Pre-Training Score]])</f>
        <v>0.22134387351778648</v>
      </c>
    </row>
    <row r="2118" spans="1:14" x14ac:dyDescent="0.25">
      <c r="A2118" t="s">
        <v>12952</v>
      </c>
      <c r="B2118" t="s">
        <v>12949</v>
      </c>
      <c r="C2118" t="s">
        <v>12911</v>
      </c>
      <c r="D2118" s="1">
        <v>45585</v>
      </c>
      <c r="E2118">
        <v>1</v>
      </c>
      <c r="F2118" t="s">
        <v>10770</v>
      </c>
      <c r="G2118" t="s">
        <v>39</v>
      </c>
      <c r="H2118" t="s">
        <v>45</v>
      </c>
      <c r="I2118">
        <v>450</v>
      </c>
      <c r="J2118" t="s">
        <v>12894</v>
      </c>
      <c r="K2118">
        <v>58.6</v>
      </c>
      <c r="L2118">
        <v>79.2</v>
      </c>
      <c r="M2118" s="9">
        <f>Table2[[#This Row],[Post-Training Score]]-Table2[[#This Row],[Pre-Training Score]]</f>
        <v>20.6</v>
      </c>
      <c r="N2118" s="13">
        <f>(Table2[[#This Row],[Score Improvement]]/Table2[[#This Row],[Pre-Training Score]])</f>
        <v>0.35153583617747441</v>
      </c>
    </row>
    <row r="2119" spans="1:14" x14ac:dyDescent="0.25">
      <c r="A2119" t="s">
        <v>12952</v>
      </c>
      <c r="B2119" t="s">
        <v>12949</v>
      </c>
      <c r="C2119" t="s">
        <v>12911</v>
      </c>
      <c r="D2119" s="1">
        <v>45585</v>
      </c>
      <c r="E2119">
        <v>1</v>
      </c>
      <c r="F2119" t="s">
        <v>10853</v>
      </c>
      <c r="G2119" t="s">
        <v>30</v>
      </c>
      <c r="H2119" t="s">
        <v>61</v>
      </c>
      <c r="I2119">
        <v>450</v>
      </c>
      <c r="J2119" t="s">
        <v>12894</v>
      </c>
      <c r="K2119">
        <v>71.900000000000006</v>
      </c>
      <c r="L2119">
        <v>86.9</v>
      </c>
      <c r="M2119" s="9">
        <f>Table2[[#This Row],[Post-Training Score]]-Table2[[#This Row],[Pre-Training Score]]</f>
        <v>15</v>
      </c>
      <c r="N2119" s="13">
        <f>(Table2[[#This Row],[Score Improvement]]/Table2[[#This Row],[Pre-Training Score]])</f>
        <v>0.20862308762169679</v>
      </c>
    </row>
    <row r="2120" spans="1:14" x14ac:dyDescent="0.25">
      <c r="A2120" t="s">
        <v>12952</v>
      </c>
      <c r="B2120" t="s">
        <v>12949</v>
      </c>
      <c r="C2120" t="s">
        <v>12911</v>
      </c>
      <c r="D2120" s="1">
        <v>45585</v>
      </c>
      <c r="E2120">
        <v>1</v>
      </c>
      <c r="F2120" t="s">
        <v>8728</v>
      </c>
      <c r="G2120" t="s">
        <v>69</v>
      </c>
      <c r="H2120" t="s">
        <v>137</v>
      </c>
      <c r="I2120">
        <v>450</v>
      </c>
      <c r="J2120" t="s">
        <v>12894</v>
      </c>
      <c r="K2120">
        <v>67.900000000000006</v>
      </c>
      <c r="L2120">
        <v>84.7</v>
      </c>
      <c r="M2120" s="9">
        <f>Table2[[#This Row],[Post-Training Score]]-Table2[[#This Row],[Pre-Training Score]]</f>
        <v>16.799999999999997</v>
      </c>
      <c r="N2120" s="13">
        <f>(Table2[[#This Row],[Score Improvement]]/Table2[[#This Row],[Pre-Training Score]])</f>
        <v>0.24742268041237106</v>
      </c>
    </row>
    <row r="2121" spans="1:14" x14ac:dyDescent="0.25">
      <c r="A2121" t="s">
        <v>12952</v>
      </c>
      <c r="B2121" t="s">
        <v>12949</v>
      </c>
      <c r="C2121" t="s">
        <v>12911</v>
      </c>
      <c r="D2121" s="1">
        <v>45585</v>
      </c>
      <c r="E2121">
        <v>1</v>
      </c>
      <c r="F2121" t="s">
        <v>6505</v>
      </c>
      <c r="G2121" t="s">
        <v>79</v>
      </c>
      <c r="H2121" t="s">
        <v>32</v>
      </c>
      <c r="I2121">
        <v>450</v>
      </c>
      <c r="J2121" t="s">
        <v>12894</v>
      </c>
      <c r="K2121">
        <v>73.7</v>
      </c>
      <c r="L2121">
        <v>84</v>
      </c>
      <c r="M2121" s="9">
        <f>Table2[[#This Row],[Post-Training Score]]-Table2[[#This Row],[Pre-Training Score]]</f>
        <v>10.299999999999997</v>
      </c>
      <c r="N2121" s="13">
        <f>(Table2[[#This Row],[Score Improvement]]/Table2[[#This Row],[Pre-Training Score]])</f>
        <v>0.13975576662143821</v>
      </c>
    </row>
    <row r="2122" spans="1:14" x14ac:dyDescent="0.25">
      <c r="A2122" t="s">
        <v>12952</v>
      </c>
      <c r="B2122" t="s">
        <v>12949</v>
      </c>
      <c r="C2122" t="s">
        <v>12911</v>
      </c>
      <c r="D2122" s="1">
        <v>45585</v>
      </c>
      <c r="E2122">
        <v>1</v>
      </c>
      <c r="F2122" t="s">
        <v>7723</v>
      </c>
      <c r="G2122" t="s">
        <v>86</v>
      </c>
      <c r="H2122" t="s">
        <v>45</v>
      </c>
      <c r="I2122">
        <v>450</v>
      </c>
      <c r="J2122" t="s">
        <v>12894</v>
      </c>
      <c r="K2122">
        <v>70.5</v>
      </c>
      <c r="L2122">
        <v>79</v>
      </c>
      <c r="M2122" s="9">
        <f>Table2[[#This Row],[Post-Training Score]]-Table2[[#This Row],[Pre-Training Score]]</f>
        <v>8.5</v>
      </c>
      <c r="N2122" s="13">
        <f>(Table2[[#This Row],[Score Improvement]]/Table2[[#This Row],[Pre-Training Score]])</f>
        <v>0.12056737588652482</v>
      </c>
    </row>
    <row r="2123" spans="1:14" x14ac:dyDescent="0.25">
      <c r="A2123" t="s">
        <v>12952</v>
      </c>
      <c r="B2123" t="s">
        <v>12949</v>
      </c>
      <c r="C2123" t="s">
        <v>12911</v>
      </c>
      <c r="D2123" s="1">
        <v>45585</v>
      </c>
      <c r="E2123">
        <v>1</v>
      </c>
      <c r="F2123" t="s">
        <v>5107</v>
      </c>
      <c r="G2123" t="s">
        <v>19</v>
      </c>
      <c r="H2123" t="s">
        <v>145</v>
      </c>
      <c r="I2123">
        <v>450</v>
      </c>
      <c r="J2123" t="s">
        <v>12894</v>
      </c>
      <c r="K2123">
        <v>42.3</v>
      </c>
      <c r="L2123">
        <v>55</v>
      </c>
      <c r="M2123" s="9">
        <f>Table2[[#This Row],[Post-Training Score]]-Table2[[#This Row],[Pre-Training Score]]</f>
        <v>12.700000000000003</v>
      </c>
      <c r="N2123" s="13">
        <f>(Table2[[#This Row],[Score Improvement]]/Table2[[#This Row],[Pre-Training Score]])</f>
        <v>0.30023640661938544</v>
      </c>
    </row>
    <row r="2124" spans="1:14" x14ac:dyDescent="0.25">
      <c r="A2124" t="s">
        <v>12952</v>
      </c>
      <c r="B2124" t="s">
        <v>12949</v>
      </c>
      <c r="C2124" t="s">
        <v>12911</v>
      </c>
      <c r="D2124" s="1">
        <v>45585</v>
      </c>
      <c r="E2124">
        <v>1</v>
      </c>
      <c r="F2124" t="s">
        <v>10665</v>
      </c>
      <c r="G2124" t="s">
        <v>100</v>
      </c>
      <c r="H2124" t="s">
        <v>61</v>
      </c>
      <c r="I2124">
        <v>450</v>
      </c>
      <c r="J2124" t="s">
        <v>12894</v>
      </c>
      <c r="K2124">
        <v>49.6</v>
      </c>
      <c r="L2124">
        <v>82.9</v>
      </c>
      <c r="M2124" s="9">
        <f>Table2[[#This Row],[Post-Training Score]]-Table2[[#This Row],[Pre-Training Score]]</f>
        <v>33.300000000000004</v>
      </c>
      <c r="N2124" s="13">
        <f>(Table2[[#This Row],[Score Improvement]]/Table2[[#This Row],[Pre-Training Score]])</f>
        <v>0.6713709677419355</v>
      </c>
    </row>
    <row r="2125" spans="1:14" x14ac:dyDescent="0.25">
      <c r="A2125" t="s">
        <v>12952</v>
      </c>
      <c r="B2125" t="s">
        <v>12949</v>
      </c>
      <c r="C2125" t="s">
        <v>12911</v>
      </c>
      <c r="D2125" s="1">
        <v>45585</v>
      </c>
      <c r="E2125">
        <v>1</v>
      </c>
      <c r="F2125" t="s">
        <v>9087</v>
      </c>
      <c r="G2125" t="s">
        <v>19</v>
      </c>
      <c r="H2125" t="s">
        <v>137</v>
      </c>
      <c r="I2125">
        <v>450</v>
      </c>
      <c r="J2125" t="s">
        <v>12894</v>
      </c>
      <c r="K2125">
        <v>49.1</v>
      </c>
      <c r="L2125">
        <v>66.5</v>
      </c>
      <c r="M2125" s="9">
        <f>Table2[[#This Row],[Post-Training Score]]-Table2[[#This Row],[Pre-Training Score]]</f>
        <v>17.399999999999999</v>
      </c>
      <c r="N2125" s="13">
        <f>(Table2[[#This Row],[Score Improvement]]/Table2[[#This Row],[Pre-Training Score]])</f>
        <v>0.35437881873727084</v>
      </c>
    </row>
    <row r="2126" spans="1:14" x14ac:dyDescent="0.25">
      <c r="A2126" t="s">
        <v>12952</v>
      </c>
      <c r="B2126" t="s">
        <v>12949</v>
      </c>
      <c r="C2126" t="s">
        <v>12911</v>
      </c>
      <c r="D2126" s="1">
        <v>45585</v>
      </c>
      <c r="E2126">
        <v>1</v>
      </c>
      <c r="F2126" t="s">
        <v>6535</v>
      </c>
      <c r="G2126" t="s">
        <v>100</v>
      </c>
      <c r="H2126" t="s">
        <v>45</v>
      </c>
      <c r="I2126">
        <v>450</v>
      </c>
      <c r="J2126" t="s">
        <v>12894</v>
      </c>
      <c r="K2126">
        <v>67.400000000000006</v>
      </c>
      <c r="L2126">
        <v>86.4</v>
      </c>
      <c r="M2126" s="9">
        <f>Table2[[#This Row],[Post-Training Score]]-Table2[[#This Row],[Pre-Training Score]]</f>
        <v>19</v>
      </c>
      <c r="N2126" s="13">
        <f>(Table2[[#This Row],[Score Improvement]]/Table2[[#This Row],[Pre-Training Score]])</f>
        <v>0.28189910979228483</v>
      </c>
    </row>
    <row r="2127" spans="1:14" x14ac:dyDescent="0.25">
      <c r="A2127" t="s">
        <v>12952</v>
      </c>
      <c r="B2127" t="s">
        <v>12949</v>
      </c>
      <c r="C2127" t="s">
        <v>12911</v>
      </c>
      <c r="D2127" s="1">
        <v>45585</v>
      </c>
      <c r="E2127">
        <v>1</v>
      </c>
      <c r="F2127" t="s">
        <v>6996</v>
      </c>
      <c r="G2127" t="s">
        <v>30</v>
      </c>
      <c r="H2127" t="s">
        <v>61</v>
      </c>
      <c r="I2127">
        <v>450</v>
      </c>
      <c r="J2127" t="s">
        <v>12895</v>
      </c>
      <c r="M2127" s="9">
        <f>Table2[[#This Row],[Post-Training Score]]-Table2[[#This Row],[Pre-Training Score]]</f>
        <v>0</v>
      </c>
      <c r="N2127" s="13" t="e">
        <f>(Table2[[#This Row],[Score Improvement]]/Table2[[#This Row],[Pre-Training Score]])</f>
        <v>#DIV/0!</v>
      </c>
    </row>
    <row r="2128" spans="1:14" x14ac:dyDescent="0.25">
      <c r="A2128" t="s">
        <v>12952</v>
      </c>
      <c r="B2128" t="s">
        <v>12949</v>
      </c>
      <c r="C2128" t="s">
        <v>12911</v>
      </c>
      <c r="D2128" s="1">
        <v>45585</v>
      </c>
      <c r="E2128">
        <v>1</v>
      </c>
      <c r="F2128" t="s">
        <v>2733</v>
      </c>
      <c r="G2128" t="s">
        <v>39</v>
      </c>
      <c r="H2128" t="s">
        <v>61</v>
      </c>
      <c r="I2128">
        <v>450</v>
      </c>
      <c r="J2128" t="s">
        <v>12894</v>
      </c>
      <c r="K2128">
        <v>56.5</v>
      </c>
      <c r="L2128">
        <v>75.099999999999994</v>
      </c>
      <c r="M2128" s="9">
        <f>Table2[[#This Row],[Post-Training Score]]-Table2[[#This Row],[Pre-Training Score]]</f>
        <v>18.599999999999994</v>
      </c>
      <c r="N2128" s="13">
        <f>(Table2[[#This Row],[Score Improvement]]/Table2[[#This Row],[Pre-Training Score]])</f>
        <v>0.32920353982300876</v>
      </c>
    </row>
    <row r="2129" spans="1:14" x14ac:dyDescent="0.25">
      <c r="A2129" t="s">
        <v>12952</v>
      </c>
      <c r="B2129" t="s">
        <v>12949</v>
      </c>
      <c r="C2129" t="s">
        <v>12911</v>
      </c>
      <c r="D2129" s="1">
        <v>45585</v>
      </c>
      <c r="E2129">
        <v>1</v>
      </c>
      <c r="F2129" t="s">
        <v>4065</v>
      </c>
      <c r="G2129" t="s">
        <v>30</v>
      </c>
      <c r="H2129" t="s">
        <v>93</v>
      </c>
      <c r="I2129">
        <v>450</v>
      </c>
      <c r="J2129" t="s">
        <v>12894</v>
      </c>
      <c r="K2129">
        <v>71.599999999999994</v>
      </c>
      <c r="L2129">
        <v>82.1</v>
      </c>
      <c r="M2129" s="9">
        <f>Table2[[#This Row],[Post-Training Score]]-Table2[[#This Row],[Pre-Training Score]]</f>
        <v>10.5</v>
      </c>
      <c r="N2129" s="13">
        <f>(Table2[[#This Row],[Score Improvement]]/Table2[[#This Row],[Pre-Training Score]])</f>
        <v>0.14664804469273743</v>
      </c>
    </row>
    <row r="2130" spans="1:14" x14ac:dyDescent="0.25">
      <c r="A2130" t="s">
        <v>12952</v>
      </c>
      <c r="B2130" t="s">
        <v>12949</v>
      </c>
      <c r="C2130" t="s">
        <v>12911</v>
      </c>
      <c r="D2130" s="1">
        <v>45585</v>
      </c>
      <c r="E2130">
        <v>1</v>
      </c>
      <c r="F2130" t="s">
        <v>8972</v>
      </c>
      <c r="G2130" t="s">
        <v>43</v>
      </c>
      <c r="H2130" t="s">
        <v>61</v>
      </c>
      <c r="I2130">
        <v>450</v>
      </c>
      <c r="J2130" t="s">
        <v>12894</v>
      </c>
      <c r="K2130">
        <v>54.7</v>
      </c>
      <c r="L2130">
        <v>63.1</v>
      </c>
      <c r="M2130" s="9">
        <f>Table2[[#This Row],[Post-Training Score]]-Table2[[#This Row],[Pre-Training Score]]</f>
        <v>8.3999999999999986</v>
      </c>
      <c r="N2130" s="13">
        <f>(Table2[[#This Row],[Score Improvement]]/Table2[[#This Row],[Pre-Training Score]])</f>
        <v>0.15356489945155391</v>
      </c>
    </row>
    <row r="2131" spans="1:14" x14ac:dyDescent="0.25">
      <c r="A2131" t="s">
        <v>12952</v>
      </c>
      <c r="B2131" t="s">
        <v>12949</v>
      </c>
      <c r="C2131" t="s">
        <v>12911</v>
      </c>
      <c r="D2131" s="1">
        <v>45585</v>
      </c>
      <c r="E2131">
        <v>1</v>
      </c>
      <c r="F2131" t="s">
        <v>7258</v>
      </c>
      <c r="G2131" t="s">
        <v>69</v>
      </c>
      <c r="H2131" t="s">
        <v>93</v>
      </c>
      <c r="I2131">
        <v>450</v>
      </c>
      <c r="J2131" t="s">
        <v>12894</v>
      </c>
      <c r="K2131">
        <v>61.4</v>
      </c>
      <c r="L2131">
        <v>73.099999999999994</v>
      </c>
      <c r="M2131" s="9">
        <f>Table2[[#This Row],[Post-Training Score]]-Table2[[#This Row],[Pre-Training Score]]</f>
        <v>11.699999999999996</v>
      </c>
      <c r="N2131" s="13">
        <f>(Table2[[#This Row],[Score Improvement]]/Table2[[#This Row],[Pre-Training Score]])</f>
        <v>0.19055374592833871</v>
      </c>
    </row>
    <row r="2132" spans="1:14" x14ac:dyDescent="0.25">
      <c r="A2132" t="s">
        <v>12952</v>
      </c>
      <c r="B2132" t="s">
        <v>12949</v>
      </c>
      <c r="C2132" t="s">
        <v>12911</v>
      </c>
      <c r="D2132" s="1">
        <v>45585</v>
      </c>
      <c r="E2132">
        <v>1</v>
      </c>
      <c r="F2132" t="s">
        <v>4176</v>
      </c>
      <c r="G2132" t="s">
        <v>100</v>
      </c>
      <c r="H2132" t="s">
        <v>137</v>
      </c>
      <c r="I2132">
        <v>450</v>
      </c>
      <c r="J2132" t="s">
        <v>12894</v>
      </c>
      <c r="K2132">
        <v>52.1</v>
      </c>
      <c r="L2132">
        <v>61.8</v>
      </c>
      <c r="M2132" s="9">
        <f>Table2[[#This Row],[Post-Training Score]]-Table2[[#This Row],[Pre-Training Score]]</f>
        <v>9.6999999999999957</v>
      </c>
      <c r="N2132" s="13">
        <f>(Table2[[#This Row],[Score Improvement]]/Table2[[#This Row],[Pre-Training Score]])</f>
        <v>0.18618042226487516</v>
      </c>
    </row>
    <row r="2133" spans="1:14" x14ac:dyDescent="0.25">
      <c r="A2133" t="s">
        <v>12952</v>
      </c>
      <c r="B2133" t="s">
        <v>12949</v>
      </c>
      <c r="C2133" t="s">
        <v>12911</v>
      </c>
      <c r="D2133" s="1">
        <v>45585</v>
      </c>
      <c r="E2133">
        <v>1</v>
      </c>
      <c r="F2133" t="s">
        <v>10499</v>
      </c>
      <c r="G2133" t="s">
        <v>73</v>
      </c>
      <c r="H2133" t="s">
        <v>45</v>
      </c>
      <c r="I2133">
        <v>450</v>
      </c>
      <c r="J2133" t="s">
        <v>12895</v>
      </c>
      <c r="M2133" s="9">
        <f>Table2[[#This Row],[Post-Training Score]]-Table2[[#This Row],[Pre-Training Score]]</f>
        <v>0</v>
      </c>
      <c r="N2133" s="13" t="e">
        <f>(Table2[[#This Row],[Score Improvement]]/Table2[[#This Row],[Pre-Training Score]])</f>
        <v>#DIV/0!</v>
      </c>
    </row>
    <row r="2134" spans="1:14" x14ac:dyDescent="0.25">
      <c r="A2134" t="s">
        <v>12952</v>
      </c>
      <c r="B2134" t="s">
        <v>12949</v>
      </c>
      <c r="C2134" t="s">
        <v>12911</v>
      </c>
      <c r="D2134" s="1">
        <v>45585</v>
      </c>
      <c r="E2134">
        <v>1</v>
      </c>
      <c r="F2134" t="s">
        <v>8946</v>
      </c>
      <c r="G2134" t="s">
        <v>43</v>
      </c>
      <c r="H2134" t="s">
        <v>137</v>
      </c>
      <c r="I2134">
        <v>450</v>
      </c>
      <c r="J2134" t="s">
        <v>12894</v>
      </c>
      <c r="K2134">
        <v>67.3</v>
      </c>
      <c r="L2134">
        <v>72.599999999999994</v>
      </c>
      <c r="M2134" s="9">
        <f>Table2[[#This Row],[Post-Training Score]]-Table2[[#This Row],[Pre-Training Score]]</f>
        <v>5.2999999999999972</v>
      </c>
      <c r="N2134" s="13">
        <f>(Table2[[#This Row],[Score Improvement]]/Table2[[#This Row],[Pre-Training Score]])</f>
        <v>7.8751857355126256E-2</v>
      </c>
    </row>
    <row r="2135" spans="1:14" x14ac:dyDescent="0.25">
      <c r="A2135" t="s">
        <v>12952</v>
      </c>
      <c r="B2135" t="s">
        <v>12949</v>
      </c>
      <c r="C2135" t="s">
        <v>12911</v>
      </c>
      <c r="D2135" s="1">
        <v>45585</v>
      </c>
      <c r="E2135">
        <v>1</v>
      </c>
      <c r="F2135" t="s">
        <v>9063</v>
      </c>
      <c r="G2135" t="s">
        <v>86</v>
      </c>
      <c r="H2135" t="s">
        <v>93</v>
      </c>
      <c r="I2135">
        <v>450</v>
      </c>
      <c r="J2135" t="s">
        <v>12894</v>
      </c>
      <c r="K2135">
        <v>46.8</v>
      </c>
      <c r="L2135">
        <v>70.8</v>
      </c>
      <c r="M2135" s="9">
        <f>Table2[[#This Row],[Post-Training Score]]-Table2[[#This Row],[Pre-Training Score]]</f>
        <v>24</v>
      </c>
      <c r="N2135" s="13">
        <f>(Table2[[#This Row],[Score Improvement]]/Table2[[#This Row],[Pre-Training Score]])</f>
        <v>0.51282051282051289</v>
      </c>
    </row>
    <row r="2136" spans="1:14" x14ac:dyDescent="0.25">
      <c r="A2136" t="s">
        <v>12952</v>
      </c>
      <c r="B2136" t="s">
        <v>12949</v>
      </c>
      <c r="C2136" t="s">
        <v>12911</v>
      </c>
      <c r="D2136" s="1">
        <v>45585</v>
      </c>
      <c r="E2136">
        <v>1</v>
      </c>
      <c r="F2136" t="s">
        <v>9509</v>
      </c>
      <c r="G2136" t="s">
        <v>43</v>
      </c>
      <c r="H2136" t="s">
        <v>145</v>
      </c>
      <c r="I2136">
        <v>450</v>
      </c>
      <c r="J2136" t="s">
        <v>12894</v>
      </c>
      <c r="K2136">
        <v>48.4</v>
      </c>
      <c r="L2136">
        <v>79.3</v>
      </c>
      <c r="M2136" s="9">
        <f>Table2[[#This Row],[Post-Training Score]]-Table2[[#This Row],[Pre-Training Score]]</f>
        <v>30.9</v>
      </c>
      <c r="N2136" s="13">
        <f>(Table2[[#This Row],[Score Improvement]]/Table2[[#This Row],[Pre-Training Score]])</f>
        <v>0.63842975206611574</v>
      </c>
    </row>
    <row r="2137" spans="1:14" x14ac:dyDescent="0.25">
      <c r="A2137" t="s">
        <v>12952</v>
      </c>
      <c r="B2137" t="s">
        <v>12949</v>
      </c>
      <c r="C2137" t="s">
        <v>12911</v>
      </c>
      <c r="D2137" s="1">
        <v>45585</v>
      </c>
      <c r="E2137">
        <v>1</v>
      </c>
      <c r="F2137" t="s">
        <v>5419</v>
      </c>
      <c r="G2137" t="s">
        <v>19</v>
      </c>
      <c r="H2137" t="s">
        <v>21</v>
      </c>
      <c r="I2137">
        <v>450</v>
      </c>
      <c r="J2137" t="s">
        <v>12894</v>
      </c>
      <c r="K2137">
        <v>63.9</v>
      </c>
      <c r="L2137">
        <v>86.8</v>
      </c>
      <c r="M2137" s="9">
        <f>Table2[[#This Row],[Post-Training Score]]-Table2[[#This Row],[Pre-Training Score]]</f>
        <v>22.9</v>
      </c>
      <c r="N2137" s="13">
        <f>(Table2[[#This Row],[Score Improvement]]/Table2[[#This Row],[Pre-Training Score]])</f>
        <v>0.35837245696400627</v>
      </c>
    </row>
    <row r="2138" spans="1:14" x14ac:dyDescent="0.25">
      <c r="A2138" t="s">
        <v>12952</v>
      </c>
      <c r="B2138" t="s">
        <v>12949</v>
      </c>
      <c r="C2138" t="s">
        <v>12911</v>
      </c>
      <c r="D2138" s="1">
        <v>45585</v>
      </c>
      <c r="E2138">
        <v>1</v>
      </c>
      <c r="F2138" t="s">
        <v>2770</v>
      </c>
      <c r="G2138" t="s">
        <v>19</v>
      </c>
      <c r="H2138" t="s">
        <v>137</v>
      </c>
      <c r="I2138">
        <v>450</v>
      </c>
      <c r="J2138" t="s">
        <v>12894</v>
      </c>
      <c r="K2138">
        <v>59.5</v>
      </c>
      <c r="L2138">
        <v>93.6</v>
      </c>
      <c r="M2138" s="9">
        <f>Table2[[#This Row],[Post-Training Score]]-Table2[[#This Row],[Pre-Training Score]]</f>
        <v>34.099999999999994</v>
      </c>
      <c r="N2138" s="13">
        <f>(Table2[[#This Row],[Score Improvement]]/Table2[[#This Row],[Pre-Training Score]])</f>
        <v>0.57310924369747884</v>
      </c>
    </row>
    <row r="2139" spans="1:14" x14ac:dyDescent="0.25">
      <c r="A2139" t="s">
        <v>12952</v>
      </c>
      <c r="B2139" t="s">
        <v>12949</v>
      </c>
      <c r="C2139" t="s">
        <v>12911</v>
      </c>
      <c r="D2139" s="1">
        <v>45585</v>
      </c>
      <c r="E2139">
        <v>1</v>
      </c>
      <c r="F2139" t="s">
        <v>7511</v>
      </c>
      <c r="G2139" t="s">
        <v>39</v>
      </c>
      <c r="H2139" t="s">
        <v>137</v>
      </c>
      <c r="I2139">
        <v>450</v>
      </c>
      <c r="J2139" t="s">
        <v>12894</v>
      </c>
      <c r="K2139">
        <v>50.8</v>
      </c>
      <c r="L2139">
        <v>57.7</v>
      </c>
      <c r="M2139" s="9">
        <f>Table2[[#This Row],[Post-Training Score]]-Table2[[#This Row],[Pre-Training Score]]</f>
        <v>6.9000000000000057</v>
      </c>
      <c r="N2139" s="13">
        <f>(Table2[[#This Row],[Score Improvement]]/Table2[[#This Row],[Pre-Training Score]])</f>
        <v>0.13582677165354343</v>
      </c>
    </row>
    <row r="2140" spans="1:14" x14ac:dyDescent="0.25">
      <c r="A2140" t="s">
        <v>12952</v>
      </c>
      <c r="B2140" t="s">
        <v>12949</v>
      </c>
      <c r="C2140" t="s">
        <v>12911</v>
      </c>
      <c r="D2140" s="1">
        <v>45585</v>
      </c>
      <c r="E2140">
        <v>1</v>
      </c>
      <c r="F2140" t="s">
        <v>8014</v>
      </c>
      <c r="G2140" t="s">
        <v>30</v>
      </c>
      <c r="H2140" t="s">
        <v>32</v>
      </c>
      <c r="I2140">
        <v>450</v>
      </c>
      <c r="J2140" t="s">
        <v>12895</v>
      </c>
      <c r="M2140" s="9">
        <f>Table2[[#This Row],[Post-Training Score]]-Table2[[#This Row],[Pre-Training Score]]</f>
        <v>0</v>
      </c>
      <c r="N2140" s="13" t="e">
        <f>(Table2[[#This Row],[Score Improvement]]/Table2[[#This Row],[Pre-Training Score]])</f>
        <v>#DIV/0!</v>
      </c>
    </row>
    <row r="2141" spans="1:14" x14ac:dyDescent="0.25">
      <c r="A2141" t="s">
        <v>12952</v>
      </c>
      <c r="B2141" t="s">
        <v>12949</v>
      </c>
      <c r="C2141" t="s">
        <v>12911</v>
      </c>
      <c r="D2141" s="1">
        <v>45585</v>
      </c>
      <c r="E2141">
        <v>1</v>
      </c>
      <c r="F2141" t="s">
        <v>4061</v>
      </c>
      <c r="G2141" t="s">
        <v>86</v>
      </c>
      <c r="H2141" t="s">
        <v>93</v>
      </c>
      <c r="I2141">
        <v>450</v>
      </c>
      <c r="J2141" t="s">
        <v>12894</v>
      </c>
      <c r="K2141">
        <v>58.3</v>
      </c>
      <c r="L2141">
        <v>67</v>
      </c>
      <c r="M2141" s="9">
        <f>Table2[[#This Row],[Post-Training Score]]-Table2[[#This Row],[Pre-Training Score]]</f>
        <v>8.7000000000000028</v>
      </c>
      <c r="N2141" s="13">
        <f>(Table2[[#This Row],[Score Improvement]]/Table2[[#This Row],[Pre-Training Score]])</f>
        <v>0.14922813036020588</v>
      </c>
    </row>
    <row r="2142" spans="1:14" x14ac:dyDescent="0.25">
      <c r="A2142" t="s">
        <v>12952</v>
      </c>
      <c r="B2142" t="s">
        <v>12949</v>
      </c>
      <c r="C2142" t="s">
        <v>12911</v>
      </c>
      <c r="D2142" s="1">
        <v>45585</v>
      </c>
      <c r="E2142">
        <v>1</v>
      </c>
      <c r="F2142" t="s">
        <v>6992</v>
      </c>
      <c r="G2142" t="s">
        <v>39</v>
      </c>
      <c r="H2142" t="s">
        <v>61</v>
      </c>
      <c r="I2142">
        <v>450</v>
      </c>
      <c r="J2142" t="s">
        <v>12894</v>
      </c>
      <c r="K2142">
        <v>55.2</v>
      </c>
      <c r="L2142">
        <v>66</v>
      </c>
      <c r="M2142" s="9">
        <f>Table2[[#This Row],[Post-Training Score]]-Table2[[#This Row],[Pre-Training Score]]</f>
        <v>10.799999999999997</v>
      </c>
      <c r="N2142" s="13">
        <f>(Table2[[#This Row],[Score Improvement]]/Table2[[#This Row],[Pre-Training Score]])</f>
        <v>0.1956521739130434</v>
      </c>
    </row>
    <row r="2143" spans="1:14" x14ac:dyDescent="0.25">
      <c r="A2143" t="s">
        <v>12952</v>
      </c>
      <c r="B2143" t="s">
        <v>12949</v>
      </c>
      <c r="C2143" t="s">
        <v>12911</v>
      </c>
      <c r="D2143" s="1">
        <v>45585</v>
      </c>
      <c r="E2143">
        <v>1</v>
      </c>
      <c r="F2143" t="s">
        <v>6055</v>
      </c>
      <c r="G2143" t="s">
        <v>79</v>
      </c>
      <c r="H2143" t="s">
        <v>93</v>
      </c>
      <c r="I2143">
        <v>450</v>
      </c>
      <c r="J2143" t="s">
        <v>12894</v>
      </c>
      <c r="K2143">
        <v>66.3</v>
      </c>
      <c r="L2143">
        <v>72.8</v>
      </c>
      <c r="M2143" s="9">
        <f>Table2[[#This Row],[Post-Training Score]]-Table2[[#This Row],[Pre-Training Score]]</f>
        <v>6.5</v>
      </c>
      <c r="N2143" s="13">
        <f>(Table2[[#This Row],[Score Improvement]]/Table2[[#This Row],[Pre-Training Score]])</f>
        <v>9.8039215686274508E-2</v>
      </c>
    </row>
    <row r="2144" spans="1:14" x14ac:dyDescent="0.25">
      <c r="A2144" t="s">
        <v>12952</v>
      </c>
      <c r="B2144" t="s">
        <v>12949</v>
      </c>
      <c r="C2144" t="s">
        <v>12911</v>
      </c>
      <c r="D2144" s="1">
        <v>45585</v>
      </c>
      <c r="E2144">
        <v>1</v>
      </c>
      <c r="F2144" t="s">
        <v>2388</v>
      </c>
      <c r="G2144" t="s">
        <v>30</v>
      </c>
      <c r="H2144" t="s">
        <v>21</v>
      </c>
      <c r="I2144">
        <v>450</v>
      </c>
      <c r="J2144" t="s">
        <v>12894</v>
      </c>
      <c r="K2144">
        <v>56.5</v>
      </c>
      <c r="L2144">
        <v>71.2</v>
      </c>
      <c r="M2144" s="9">
        <f>Table2[[#This Row],[Post-Training Score]]-Table2[[#This Row],[Pre-Training Score]]</f>
        <v>14.700000000000003</v>
      </c>
      <c r="N2144" s="13">
        <f>(Table2[[#This Row],[Score Improvement]]/Table2[[#This Row],[Pre-Training Score]])</f>
        <v>0.26017699115044252</v>
      </c>
    </row>
    <row r="2145" spans="1:14" x14ac:dyDescent="0.25">
      <c r="A2145" t="s">
        <v>12952</v>
      </c>
      <c r="B2145" t="s">
        <v>12949</v>
      </c>
      <c r="C2145" t="s">
        <v>12911</v>
      </c>
      <c r="D2145" s="1">
        <v>45585</v>
      </c>
      <c r="E2145">
        <v>1</v>
      </c>
      <c r="F2145" t="s">
        <v>9956</v>
      </c>
      <c r="G2145" t="s">
        <v>39</v>
      </c>
      <c r="H2145" t="s">
        <v>32</v>
      </c>
      <c r="I2145">
        <v>450</v>
      </c>
      <c r="J2145" t="s">
        <v>12894</v>
      </c>
      <c r="K2145">
        <v>69.900000000000006</v>
      </c>
      <c r="L2145">
        <v>75.099999999999994</v>
      </c>
      <c r="M2145" s="9">
        <f>Table2[[#This Row],[Post-Training Score]]-Table2[[#This Row],[Pre-Training Score]]</f>
        <v>5.1999999999999886</v>
      </c>
      <c r="N2145" s="13">
        <f>(Table2[[#This Row],[Score Improvement]]/Table2[[#This Row],[Pre-Training Score]])</f>
        <v>7.4391988555078517E-2</v>
      </c>
    </row>
    <row r="2146" spans="1:14" x14ac:dyDescent="0.25">
      <c r="A2146" t="s">
        <v>12952</v>
      </c>
      <c r="B2146" t="s">
        <v>12949</v>
      </c>
      <c r="C2146" t="s">
        <v>12911</v>
      </c>
      <c r="D2146" s="1">
        <v>45585</v>
      </c>
      <c r="E2146">
        <v>1</v>
      </c>
      <c r="F2146" t="s">
        <v>4910</v>
      </c>
      <c r="G2146" t="s">
        <v>100</v>
      </c>
      <c r="H2146" t="s">
        <v>45</v>
      </c>
      <c r="I2146">
        <v>450</v>
      </c>
      <c r="J2146" t="s">
        <v>12894</v>
      </c>
      <c r="K2146">
        <v>67.7</v>
      </c>
      <c r="L2146">
        <v>82.3</v>
      </c>
      <c r="M2146" s="9">
        <f>Table2[[#This Row],[Post-Training Score]]-Table2[[#This Row],[Pre-Training Score]]</f>
        <v>14.599999999999994</v>
      </c>
      <c r="N2146" s="13">
        <f>(Table2[[#This Row],[Score Improvement]]/Table2[[#This Row],[Pre-Training Score]])</f>
        <v>0.21565731166912841</v>
      </c>
    </row>
    <row r="2147" spans="1:14" x14ac:dyDescent="0.25">
      <c r="A2147" t="s">
        <v>12952</v>
      </c>
      <c r="B2147" t="s">
        <v>12949</v>
      </c>
      <c r="C2147" t="s">
        <v>12911</v>
      </c>
      <c r="D2147" s="1">
        <v>45585</v>
      </c>
      <c r="E2147">
        <v>1</v>
      </c>
      <c r="F2147" t="s">
        <v>4277</v>
      </c>
      <c r="G2147" t="s">
        <v>30</v>
      </c>
      <c r="H2147" t="s">
        <v>32</v>
      </c>
      <c r="I2147">
        <v>450</v>
      </c>
      <c r="J2147" t="s">
        <v>12894</v>
      </c>
      <c r="K2147">
        <v>53.8</v>
      </c>
      <c r="L2147">
        <v>74.3</v>
      </c>
      <c r="M2147" s="9">
        <f>Table2[[#This Row],[Post-Training Score]]-Table2[[#This Row],[Pre-Training Score]]</f>
        <v>20.5</v>
      </c>
      <c r="N2147" s="13">
        <f>(Table2[[#This Row],[Score Improvement]]/Table2[[#This Row],[Pre-Training Score]])</f>
        <v>0.38104089219330856</v>
      </c>
    </row>
    <row r="2148" spans="1:14" x14ac:dyDescent="0.25">
      <c r="A2148" t="s">
        <v>12952</v>
      </c>
      <c r="B2148" t="s">
        <v>12949</v>
      </c>
      <c r="C2148" t="s">
        <v>12911</v>
      </c>
      <c r="D2148" s="1">
        <v>45585</v>
      </c>
      <c r="E2148">
        <v>1</v>
      </c>
      <c r="F2148" t="s">
        <v>2314</v>
      </c>
      <c r="G2148" t="s">
        <v>79</v>
      </c>
      <c r="H2148" t="s">
        <v>32</v>
      </c>
      <c r="I2148">
        <v>450</v>
      </c>
      <c r="J2148" t="s">
        <v>12894</v>
      </c>
      <c r="K2148">
        <v>47.3</v>
      </c>
      <c r="L2148">
        <v>59.6</v>
      </c>
      <c r="M2148" s="9">
        <f>Table2[[#This Row],[Post-Training Score]]-Table2[[#This Row],[Pre-Training Score]]</f>
        <v>12.300000000000004</v>
      </c>
      <c r="N2148" s="13">
        <f>(Table2[[#This Row],[Score Improvement]]/Table2[[#This Row],[Pre-Training Score]])</f>
        <v>0.26004228329809737</v>
      </c>
    </row>
    <row r="2149" spans="1:14" x14ac:dyDescent="0.25">
      <c r="A2149" t="s">
        <v>12952</v>
      </c>
      <c r="B2149" t="s">
        <v>12949</v>
      </c>
      <c r="C2149" t="s">
        <v>12911</v>
      </c>
      <c r="D2149" s="1">
        <v>45585</v>
      </c>
      <c r="E2149">
        <v>1</v>
      </c>
      <c r="F2149" t="s">
        <v>2093</v>
      </c>
      <c r="G2149" t="s">
        <v>39</v>
      </c>
      <c r="H2149" t="s">
        <v>21</v>
      </c>
      <c r="I2149">
        <v>450</v>
      </c>
      <c r="J2149" t="s">
        <v>12894</v>
      </c>
      <c r="K2149">
        <v>56.7</v>
      </c>
      <c r="L2149">
        <v>75.099999999999994</v>
      </c>
      <c r="M2149" s="9">
        <f>Table2[[#This Row],[Post-Training Score]]-Table2[[#This Row],[Pre-Training Score]]</f>
        <v>18.399999999999991</v>
      </c>
      <c r="N2149" s="13">
        <f>(Table2[[#This Row],[Score Improvement]]/Table2[[#This Row],[Pre-Training Score]])</f>
        <v>0.32451499118165766</v>
      </c>
    </row>
    <row r="2150" spans="1:14" x14ac:dyDescent="0.25">
      <c r="A2150" t="s">
        <v>12952</v>
      </c>
      <c r="B2150" t="s">
        <v>12949</v>
      </c>
      <c r="C2150" t="s">
        <v>12911</v>
      </c>
      <c r="D2150" s="1">
        <v>45585</v>
      </c>
      <c r="E2150">
        <v>1</v>
      </c>
      <c r="F2150" t="s">
        <v>3617</v>
      </c>
      <c r="G2150" t="s">
        <v>136</v>
      </c>
      <c r="H2150" t="s">
        <v>32</v>
      </c>
      <c r="I2150">
        <v>450</v>
      </c>
      <c r="J2150" t="s">
        <v>12894</v>
      </c>
      <c r="K2150">
        <v>67.400000000000006</v>
      </c>
      <c r="L2150">
        <v>83.2</v>
      </c>
      <c r="M2150" s="9">
        <f>Table2[[#This Row],[Post-Training Score]]-Table2[[#This Row],[Pre-Training Score]]</f>
        <v>15.799999999999997</v>
      </c>
      <c r="N2150" s="13">
        <f>(Table2[[#This Row],[Score Improvement]]/Table2[[#This Row],[Pre-Training Score]])</f>
        <v>0.23442136498516314</v>
      </c>
    </row>
    <row r="2151" spans="1:14" x14ac:dyDescent="0.25">
      <c r="A2151" t="s">
        <v>12952</v>
      </c>
      <c r="B2151" t="s">
        <v>12949</v>
      </c>
      <c r="C2151" t="s">
        <v>12911</v>
      </c>
      <c r="D2151" s="1">
        <v>45585</v>
      </c>
      <c r="E2151">
        <v>1</v>
      </c>
      <c r="F2151" t="s">
        <v>8239</v>
      </c>
      <c r="G2151" t="s">
        <v>121</v>
      </c>
      <c r="H2151" t="s">
        <v>61</v>
      </c>
      <c r="I2151">
        <v>450</v>
      </c>
      <c r="J2151" t="s">
        <v>12894</v>
      </c>
      <c r="K2151">
        <v>70.7</v>
      </c>
      <c r="L2151">
        <v>83.8</v>
      </c>
      <c r="M2151" s="9">
        <f>Table2[[#This Row],[Post-Training Score]]-Table2[[#This Row],[Pre-Training Score]]</f>
        <v>13.099999999999994</v>
      </c>
      <c r="N2151" s="13">
        <f>(Table2[[#This Row],[Score Improvement]]/Table2[[#This Row],[Pre-Training Score]])</f>
        <v>0.18528995756718519</v>
      </c>
    </row>
    <row r="2152" spans="1:14" x14ac:dyDescent="0.25">
      <c r="A2152" t="s">
        <v>12952</v>
      </c>
      <c r="B2152" t="s">
        <v>12949</v>
      </c>
      <c r="C2152" t="s">
        <v>12911</v>
      </c>
      <c r="D2152" s="1">
        <v>45585</v>
      </c>
      <c r="E2152">
        <v>1</v>
      </c>
      <c r="F2152" t="s">
        <v>2790</v>
      </c>
      <c r="G2152" t="s">
        <v>39</v>
      </c>
      <c r="H2152" t="s">
        <v>61</v>
      </c>
      <c r="I2152">
        <v>450</v>
      </c>
      <c r="J2152" t="s">
        <v>12894</v>
      </c>
      <c r="K2152">
        <v>49.5</v>
      </c>
      <c r="L2152">
        <v>70.2</v>
      </c>
      <c r="M2152" s="9">
        <f>Table2[[#This Row],[Post-Training Score]]-Table2[[#This Row],[Pre-Training Score]]</f>
        <v>20.700000000000003</v>
      </c>
      <c r="N2152" s="13">
        <f>(Table2[[#This Row],[Score Improvement]]/Table2[[#This Row],[Pre-Training Score]])</f>
        <v>0.41818181818181827</v>
      </c>
    </row>
    <row r="2153" spans="1:14" x14ac:dyDescent="0.25">
      <c r="A2153" t="s">
        <v>12952</v>
      </c>
      <c r="B2153" t="s">
        <v>12949</v>
      </c>
      <c r="C2153" t="s">
        <v>12911</v>
      </c>
      <c r="D2153" s="1">
        <v>45585</v>
      </c>
      <c r="E2153">
        <v>1</v>
      </c>
      <c r="F2153" t="s">
        <v>8888</v>
      </c>
      <c r="G2153" t="s">
        <v>69</v>
      </c>
      <c r="H2153" t="s">
        <v>61</v>
      </c>
      <c r="I2153">
        <v>450</v>
      </c>
      <c r="J2153" t="s">
        <v>12894</v>
      </c>
      <c r="K2153">
        <v>65.900000000000006</v>
      </c>
      <c r="L2153">
        <v>84.8</v>
      </c>
      <c r="M2153" s="9">
        <f>Table2[[#This Row],[Post-Training Score]]-Table2[[#This Row],[Pre-Training Score]]</f>
        <v>18.899999999999991</v>
      </c>
      <c r="N2153" s="13">
        <f>(Table2[[#This Row],[Score Improvement]]/Table2[[#This Row],[Pre-Training Score]])</f>
        <v>0.28679817905918042</v>
      </c>
    </row>
    <row r="2154" spans="1:14" x14ac:dyDescent="0.25">
      <c r="A2154" t="s">
        <v>12952</v>
      </c>
      <c r="B2154" t="s">
        <v>12949</v>
      </c>
      <c r="C2154" t="s">
        <v>12911</v>
      </c>
      <c r="D2154" s="1">
        <v>45585</v>
      </c>
      <c r="E2154">
        <v>1</v>
      </c>
      <c r="F2154" t="s">
        <v>10961</v>
      </c>
      <c r="G2154" t="s">
        <v>30</v>
      </c>
      <c r="H2154" t="s">
        <v>32</v>
      </c>
      <c r="I2154">
        <v>450</v>
      </c>
      <c r="J2154" t="s">
        <v>12894</v>
      </c>
      <c r="K2154">
        <v>61.5</v>
      </c>
      <c r="L2154">
        <v>80.099999999999994</v>
      </c>
      <c r="M2154" s="9">
        <f>Table2[[#This Row],[Post-Training Score]]-Table2[[#This Row],[Pre-Training Score]]</f>
        <v>18.599999999999994</v>
      </c>
      <c r="N2154" s="13">
        <f>(Table2[[#This Row],[Score Improvement]]/Table2[[#This Row],[Pre-Training Score]])</f>
        <v>0.30243902439024378</v>
      </c>
    </row>
    <row r="2155" spans="1:14" x14ac:dyDescent="0.25">
      <c r="A2155" t="s">
        <v>12952</v>
      </c>
      <c r="B2155" t="s">
        <v>12949</v>
      </c>
      <c r="C2155" t="s">
        <v>12911</v>
      </c>
      <c r="D2155" s="1">
        <v>45585</v>
      </c>
      <c r="E2155">
        <v>1</v>
      </c>
      <c r="F2155" t="s">
        <v>8038</v>
      </c>
      <c r="G2155" t="s">
        <v>86</v>
      </c>
      <c r="H2155" t="s">
        <v>45</v>
      </c>
      <c r="I2155">
        <v>450</v>
      </c>
      <c r="J2155" t="s">
        <v>12895</v>
      </c>
      <c r="M2155" s="9">
        <f>Table2[[#This Row],[Post-Training Score]]-Table2[[#This Row],[Pre-Training Score]]</f>
        <v>0</v>
      </c>
      <c r="N2155" s="13" t="e">
        <f>(Table2[[#This Row],[Score Improvement]]/Table2[[#This Row],[Pre-Training Score]])</f>
        <v>#DIV/0!</v>
      </c>
    </row>
    <row r="2156" spans="1:14" x14ac:dyDescent="0.25">
      <c r="A2156" t="s">
        <v>12952</v>
      </c>
      <c r="B2156" t="s">
        <v>12949</v>
      </c>
      <c r="C2156" t="s">
        <v>12911</v>
      </c>
      <c r="D2156" s="1">
        <v>45585</v>
      </c>
      <c r="E2156">
        <v>1</v>
      </c>
      <c r="F2156" t="s">
        <v>739</v>
      </c>
      <c r="G2156" t="s">
        <v>121</v>
      </c>
      <c r="H2156" t="s">
        <v>45</v>
      </c>
      <c r="I2156">
        <v>450</v>
      </c>
      <c r="J2156" t="s">
        <v>12894</v>
      </c>
      <c r="K2156">
        <v>66.099999999999994</v>
      </c>
      <c r="L2156">
        <v>73.3</v>
      </c>
      <c r="M2156" s="9">
        <f>Table2[[#This Row],[Post-Training Score]]-Table2[[#This Row],[Pre-Training Score]]</f>
        <v>7.2000000000000028</v>
      </c>
      <c r="N2156" s="13">
        <f>(Table2[[#This Row],[Score Improvement]]/Table2[[#This Row],[Pre-Training Score]])</f>
        <v>0.1089258698940999</v>
      </c>
    </row>
    <row r="2157" spans="1:14" x14ac:dyDescent="0.25">
      <c r="A2157" t="s">
        <v>12952</v>
      </c>
      <c r="B2157" t="s">
        <v>12949</v>
      </c>
      <c r="C2157" t="s">
        <v>12911</v>
      </c>
      <c r="D2157" s="1">
        <v>45585</v>
      </c>
      <c r="E2157">
        <v>1</v>
      </c>
      <c r="F2157" t="s">
        <v>8464</v>
      </c>
      <c r="G2157" t="s">
        <v>73</v>
      </c>
      <c r="H2157" t="s">
        <v>45</v>
      </c>
      <c r="I2157">
        <v>450</v>
      </c>
      <c r="J2157" t="s">
        <v>12894</v>
      </c>
      <c r="K2157">
        <v>40.9</v>
      </c>
      <c r="L2157">
        <v>71.7</v>
      </c>
      <c r="M2157" s="9">
        <f>Table2[[#This Row],[Post-Training Score]]-Table2[[#This Row],[Pre-Training Score]]</f>
        <v>30.800000000000004</v>
      </c>
      <c r="N2157" s="13">
        <f>(Table2[[#This Row],[Score Improvement]]/Table2[[#This Row],[Pre-Training Score]])</f>
        <v>0.75305623471882654</v>
      </c>
    </row>
    <row r="2158" spans="1:14" x14ac:dyDescent="0.25">
      <c r="A2158" t="s">
        <v>12952</v>
      </c>
      <c r="B2158" t="s">
        <v>12949</v>
      </c>
      <c r="C2158" t="s">
        <v>12911</v>
      </c>
      <c r="D2158" s="1">
        <v>45585</v>
      </c>
      <c r="E2158">
        <v>1</v>
      </c>
      <c r="F2158" t="s">
        <v>4941</v>
      </c>
      <c r="G2158" t="s">
        <v>86</v>
      </c>
      <c r="H2158" t="s">
        <v>61</v>
      </c>
      <c r="I2158">
        <v>450</v>
      </c>
      <c r="J2158" t="s">
        <v>12894</v>
      </c>
      <c r="K2158">
        <v>53.2</v>
      </c>
      <c r="L2158">
        <v>65.900000000000006</v>
      </c>
      <c r="M2158" s="9">
        <f>Table2[[#This Row],[Post-Training Score]]-Table2[[#This Row],[Pre-Training Score]]</f>
        <v>12.700000000000003</v>
      </c>
      <c r="N2158" s="13">
        <f>(Table2[[#This Row],[Score Improvement]]/Table2[[#This Row],[Pre-Training Score]])</f>
        <v>0.23872180451127822</v>
      </c>
    </row>
    <row r="2159" spans="1:14" x14ac:dyDescent="0.25">
      <c r="A2159" t="s">
        <v>12952</v>
      </c>
      <c r="B2159" t="s">
        <v>12949</v>
      </c>
      <c r="C2159" t="s">
        <v>12911</v>
      </c>
      <c r="D2159" s="1">
        <v>45585</v>
      </c>
      <c r="E2159">
        <v>1</v>
      </c>
      <c r="F2159" t="s">
        <v>6627</v>
      </c>
      <c r="G2159" t="s">
        <v>136</v>
      </c>
      <c r="H2159" t="s">
        <v>61</v>
      </c>
      <c r="I2159">
        <v>450</v>
      </c>
      <c r="J2159" t="s">
        <v>12894</v>
      </c>
      <c r="K2159">
        <v>61.1</v>
      </c>
      <c r="L2159">
        <v>69.099999999999994</v>
      </c>
      <c r="M2159" s="9">
        <f>Table2[[#This Row],[Post-Training Score]]-Table2[[#This Row],[Pre-Training Score]]</f>
        <v>7.9999999999999929</v>
      </c>
      <c r="N2159" s="13">
        <f>(Table2[[#This Row],[Score Improvement]]/Table2[[#This Row],[Pre-Training Score]])</f>
        <v>0.13093289689034357</v>
      </c>
    </row>
    <row r="2160" spans="1:14" x14ac:dyDescent="0.25">
      <c r="A2160" t="s">
        <v>12952</v>
      </c>
      <c r="B2160" t="s">
        <v>12949</v>
      </c>
      <c r="C2160" t="s">
        <v>12911</v>
      </c>
      <c r="D2160" s="1">
        <v>45585</v>
      </c>
      <c r="E2160">
        <v>1</v>
      </c>
      <c r="F2160" t="s">
        <v>7178</v>
      </c>
      <c r="G2160" t="s">
        <v>86</v>
      </c>
      <c r="H2160" t="s">
        <v>61</v>
      </c>
      <c r="I2160">
        <v>450</v>
      </c>
      <c r="J2160" t="s">
        <v>12895</v>
      </c>
      <c r="M2160" s="9">
        <f>Table2[[#This Row],[Post-Training Score]]-Table2[[#This Row],[Pre-Training Score]]</f>
        <v>0</v>
      </c>
      <c r="N2160" s="13" t="e">
        <f>(Table2[[#This Row],[Score Improvement]]/Table2[[#This Row],[Pre-Training Score]])</f>
        <v>#DIV/0!</v>
      </c>
    </row>
    <row r="2161" spans="1:14" x14ac:dyDescent="0.25">
      <c r="A2161" t="s">
        <v>12952</v>
      </c>
      <c r="B2161" t="s">
        <v>12949</v>
      </c>
      <c r="C2161" t="s">
        <v>12911</v>
      </c>
      <c r="D2161" s="1">
        <v>45585</v>
      </c>
      <c r="E2161">
        <v>1</v>
      </c>
      <c r="F2161" t="s">
        <v>11161</v>
      </c>
      <c r="G2161" t="s">
        <v>30</v>
      </c>
      <c r="H2161" t="s">
        <v>32</v>
      </c>
      <c r="I2161">
        <v>450</v>
      </c>
      <c r="J2161" t="s">
        <v>12894</v>
      </c>
      <c r="K2161">
        <v>51.8</v>
      </c>
      <c r="L2161">
        <v>79.2</v>
      </c>
      <c r="M2161" s="9">
        <f>Table2[[#This Row],[Post-Training Score]]-Table2[[#This Row],[Pre-Training Score]]</f>
        <v>27.400000000000006</v>
      </c>
      <c r="N2161" s="13">
        <f>(Table2[[#This Row],[Score Improvement]]/Table2[[#This Row],[Pre-Training Score]])</f>
        <v>0.52895752895752912</v>
      </c>
    </row>
    <row r="2162" spans="1:14" x14ac:dyDescent="0.25">
      <c r="A2162" t="s">
        <v>12952</v>
      </c>
      <c r="B2162" t="s">
        <v>12949</v>
      </c>
      <c r="C2162" t="s">
        <v>12911</v>
      </c>
      <c r="D2162" s="1">
        <v>45585</v>
      </c>
      <c r="E2162">
        <v>1</v>
      </c>
      <c r="F2162" t="s">
        <v>7470</v>
      </c>
      <c r="G2162" t="s">
        <v>39</v>
      </c>
      <c r="H2162" t="s">
        <v>61</v>
      </c>
      <c r="I2162">
        <v>450</v>
      </c>
      <c r="J2162" t="s">
        <v>12894</v>
      </c>
      <c r="K2162">
        <v>71</v>
      </c>
      <c r="L2162">
        <v>80.8</v>
      </c>
      <c r="M2162" s="9">
        <f>Table2[[#This Row],[Post-Training Score]]-Table2[[#This Row],[Pre-Training Score]]</f>
        <v>9.7999999999999972</v>
      </c>
      <c r="N2162" s="13">
        <f>(Table2[[#This Row],[Score Improvement]]/Table2[[#This Row],[Pre-Training Score]])</f>
        <v>0.13802816901408446</v>
      </c>
    </row>
    <row r="2163" spans="1:14" x14ac:dyDescent="0.25">
      <c r="A2163" t="s">
        <v>12952</v>
      </c>
      <c r="B2163" t="s">
        <v>12949</v>
      </c>
      <c r="C2163" t="s">
        <v>12911</v>
      </c>
      <c r="D2163" s="1">
        <v>45585</v>
      </c>
      <c r="E2163">
        <v>1</v>
      </c>
      <c r="F2163" t="s">
        <v>8968</v>
      </c>
      <c r="G2163" t="s">
        <v>121</v>
      </c>
      <c r="H2163" t="s">
        <v>137</v>
      </c>
      <c r="I2163">
        <v>450</v>
      </c>
      <c r="J2163" t="s">
        <v>12894</v>
      </c>
      <c r="K2163">
        <v>50.2</v>
      </c>
      <c r="L2163">
        <v>60.1</v>
      </c>
      <c r="M2163" s="9">
        <f>Table2[[#This Row],[Post-Training Score]]-Table2[[#This Row],[Pre-Training Score]]</f>
        <v>9.8999999999999986</v>
      </c>
      <c r="N2163" s="13">
        <f>(Table2[[#This Row],[Score Improvement]]/Table2[[#This Row],[Pre-Training Score]])</f>
        <v>0.19721115537848602</v>
      </c>
    </row>
    <row r="2164" spans="1:14" x14ac:dyDescent="0.25">
      <c r="A2164" t="s">
        <v>12952</v>
      </c>
      <c r="B2164" t="s">
        <v>12949</v>
      </c>
      <c r="C2164" t="s">
        <v>12911</v>
      </c>
      <c r="D2164" s="1">
        <v>45585</v>
      </c>
      <c r="E2164">
        <v>1</v>
      </c>
      <c r="F2164" t="s">
        <v>10457</v>
      </c>
      <c r="G2164" t="s">
        <v>69</v>
      </c>
      <c r="H2164" t="s">
        <v>61</v>
      </c>
      <c r="I2164">
        <v>450</v>
      </c>
      <c r="J2164" t="s">
        <v>12894</v>
      </c>
      <c r="K2164">
        <v>74</v>
      </c>
      <c r="L2164">
        <v>81.8</v>
      </c>
      <c r="M2164" s="9">
        <f>Table2[[#This Row],[Post-Training Score]]-Table2[[#This Row],[Pre-Training Score]]</f>
        <v>7.7999999999999972</v>
      </c>
      <c r="N2164" s="13">
        <f>(Table2[[#This Row],[Score Improvement]]/Table2[[#This Row],[Pre-Training Score]])</f>
        <v>0.10540540540540537</v>
      </c>
    </row>
    <row r="2165" spans="1:14" x14ac:dyDescent="0.25">
      <c r="A2165" t="s">
        <v>12952</v>
      </c>
      <c r="B2165" t="s">
        <v>12949</v>
      </c>
      <c r="C2165" t="s">
        <v>12911</v>
      </c>
      <c r="D2165" s="1">
        <v>45585</v>
      </c>
      <c r="E2165">
        <v>1</v>
      </c>
      <c r="F2165" t="s">
        <v>10311</v>
      </c>
      <c r="G2165" t="s">
        <v>43</v>
      </c>
      <c r="H2165" t="s">
        <v>32</v>
      </c>
      <c r="I2165">
        <v>450</v>
      </c>
      <c r="J2165" t="s">
        <v>12894</v>
      </c>
      <c r="K2165">
        <v>41.8</v>
      </c>
      <c r="L2165">
        <v>51.9</v>
      </c>
      <c r="M2165" s="9">
        <f>Table2[[#This Row],[Post-Training Score]]-Table2[[#This Row],[Pre-Training Score]]</f>
        <v>10.100000000000001</v>
      </c>
      <c r="N2165" s="13">
        <f>(Table2[[#This Row],[Score Improvement]]/Table2[[#This Row],[Pre-Training Score]])</f>
        <v>0.24162679425837325</v>
      </c>
    </row>
    <row r="2166" spans="1:14" x14ac:dyDescent="0.25">
      <c r="A2166" t="s">
        <v>12952</v>
      </c>
      <c r="B2166" t="s">
        <v>12949</v>
      </c>
      <c r="C2166" t="s">
        <v>12911</v>
      </c>
      <c r="D2166" s="1">
        <v>45585</v>
      </c>
      <c r="E2166">
        <v>1</v>
      </c>
      <c r="F2166" t="s">
        <v>1748</v>
      </c>
      <c r="G2166" t="s">
        <v>19</v>
      </c>
      <c r="H2166" t="s">
        <v>232</v>
      </c>
      <c r="I2166">
        <v>450</v>
      </c>
      <c r="J2166" t="s">
        <v>12894</v>
      </c>
      <c r="K2166">
        <v>62.9</v>
      </c>
      <c r="L2166">
        <v>77.7</v>
      </c>
      <c r="M2166" s="9">
        <f>Table2[[#This Row],[Post-Training Score]]-Table2[[#This Row],[Pre-Training Score]]</f>
        <v>14.800000000000004</v>
      </c>
      <c r="N2166" s="13">
        <f>(Table2[[#This Row],[Score Improvement]]/Table2[[#This Row],[Pre-Training Score]])</f>
        <v>0.2352941176470589</v>
      </c>
    </row>
    <row r="2167" spans="1:14" x14ac:dyDescent="0.25">
      <c r="A2167" t="s">
        <v>12952</v>
      </c>
      <c r="B2167" t="s">
        <v>12949</v>
      </c>
      <c r="C2167" t="s">
        <v>12911</v>
      </c>
      <c r="D2167" s="1">
        <v>45585</v>
      </c>
      <c r="E2167">
        <v>1</v>
      </c>
      <c r="F2167" t="s">
        <v>88</v>
      </c>
      <c r="G2167" t="s">
        <v>39</v>
      </c>
      <c r="H2167" t="s">
        <v>45</v>
      </c>
      <c r="I2167">
        <v>450</v>
      </c>
      <c r="J2167" t="s">
        <v>12894</v>
      </c>
      <c r="K2167">
        <v>72.900000000000006</v>
      </c>
      <c r="L2167">
        <v>87.5</v>
      </c>
      <c r="M2167" s="9">
        <f>Table2[[#This Row],[Post-Training Score]]-Table2[[#This Row],[Pre-Training Score]]</f>
        <v>14.599999999999994</v>
      </c>
      <c r="N2167" s="13">
        <f>(Table2[[#This Row],[Score Improvement]]/Table2[[#This Row],[Pre-Training Score]])</f>
        <v>0.20027434842249647</v>
      </c>
    </row>
    <row r="2168" spans="1:14" x14ac:dyDescent="0.25">
      <c r="A2168" t="s">
        <v>12952</v>
      </c>
      <c r="B2168" t="s">
        <v>12949</v>
      </c>
      <c r="C2168" t="s">
        <v>12911</v>
      </c>
      <c r="D2168" s="1">
        <v>45585</v>
      </c>
      <c r="E2168">
        <v>1</v>
      </c>
      <c r="F2168" t="s">
        <v>6450</v>
      </c>
      <c r="G2168" t="s">
        <v>79</v>
      </c>
      <c r="H2168" t="s">
        <v>61</v>
      </c>
      <c r="I2168">
        <v>450</v>
      </c>
      <c r="J2168" t="s">
        <v>12894</v>
      </c>
      <c r="K2168">
        <v>73</v>
      </c>
      <c r="L2168">
        <v>80.5</v>
      </c>
      <c r="M2168" s="9">
        <f>Table2[[#This Row],[Post-Training Score]]-Table2[[#This Row],[Pre-Training Score]]</f>
        <v>7.5</v>
      </c>
      <c r="N2168" s="13">
        <f>(Table2[[#This Row],[Score Improvement]]/Table2[[#This Row],[Pre-Training Score]])</f>
        <v>0.10273972602739725</v>
      </c>
    </row>
    <row r="2169" spans="1:14" x14ac:dyDescent="0.25">
      <c r="A2169" t="s">
        <v>12952</v>
      </c>
      <c r="B2169" t="s">
        <v>12949</v>
      </c>
      <c r="C2169" t="s">
        <v>12911</v>
      </c>
      <c r="D2169" s="1">
        <v>45585</v>
      </c>
      <c r="E2169">
        <v>1</v>
      </c>
      <c r="F2169" t="s">
        <v>7986</v>
      </c>
      <c r="G2169" t="s">
        <v>39</v>
      </c>
      <c r="H2169" t="s">
        <v>61</v>
      </c>
      <c r="I2169">
        <v>450</v>
      </c>
      <c r="J2169" t="s">
        <v>12894</v>
      </c>
      <c r="K2169">
        <v>73.7</v>
      </c>
      <c r="L2169">
        <v>99.5</v>
      </c>
      <c r="M2169" s="9">
        <f>Table2[[#This Row],[Post-Training Score]]-Table2[[#This Row],[Pre-Training Score]]</f>
        <v>25.799999999999997</v>
      </c>
      <c r="N2169" s="13">
        <f>(Table2[[#This Row],[Score Improvement]]/Table2[[#This Row],[Pre-Training Score]])</f>
        <v>0.350067842605156</v>
      </c>
    </row>
    <row r="2170" spans="1:14" x14ac:dyDescent="0.25">
      <c r="A2170" t="s">
        <v>12952</v>
      </c>
      <c r="B2170" t="s">
        <v>12949</v>
      </c>
      <c r="C2170" t="s">
        <v>12911</v>
      </c>
      <c r="D2170" s="1">
        <v>45585</v>
      </c>
      <c r="E2170">
        <v>1</v>
      </c>
      <c r="F2170" t="s">
        <v>8177</v>
      </c>
      <c r="G2170" t="s">
        <v>19</v>
      </c>
      <c r="H2170" t="s">
        <v>137</v>
      </c>
      <c r="I2170">
        <v>450</v>
      </c>
      <c r="J2170" t="s">
        <v>12894</v>
      </c>
      <c r="K2170">
        <v>50.9</v>
      </c>
      <c r="L2170">
        <v>68.599999999999994</v>
      </c>
      <c r="M2170" s="9">
        <f>Table2[[#This Row],[Post-Training Score]]-Table2[[#This Row],[Pre-Training Score]]</f>
        <v>17.699999999999996</v>
      </c>
      <c r="N2170" s="13">
        <f>(Table2[[#This Row],[Score Improvement]]/Table2[[#This Row],[Pre-Training Score]])</f>
        <v>0.34774066797642428</v>
      </c>
    </row>
    <row r="2171" spans="1:14" x14ac:dyDescent="0.25">
      <c r="A2171" t="s">
        <v>12952</v>
      </c>
      <c r="B2171" t="s">
        <v>12949</v>
      </c>
      <c r="C2171" t="s">
        <v>12911</v>
      </c>
      <c r="D2171" s="1">
        <v>45585</v>
      </c>
      <c r="E2171">
        <v>1</v>
      </c>
      <c r="F2171" t="s">
        <v>10728</v>
      </c>
      <c r="G2171" t="s">
        <v>43</v>
      </c>
      <c r="H2171" t="s">
        <v>45</v>
      </c>
      <c r="I2171">
        <v>450</v>
      </c>
      <c r="J2171" t="s">
        <v>12894</v>
      </c>
      <c r="K2171">
        <v>59.7</v>
      </c>
      <c r="L2171">
        <v>87.2</v>
      </c>
      <c r="M2171" s="9">
        <f>Table2[[#This Row],[Post-Training Score]]-Table2[[#This Row],[Pre-Training Score]]</f>
        <v>27.5</v>
      </c>
      <c r="N2171" s="13">
        <f>(Table2[[#This Row],[Score Improvement]]/Table2[[#This Row],[Pre-Training Score]])</f>
        <v>0.46063651591289778</v>
      </c>
    </row>
    <row r="2172" spans="1:14" x14ac:dyDescent="0.25">
      <c r="A2172" t="s">
        <v>12952</v>
      </c>
      <c r="B2172" t="s">
        <v>12949</v>
      </c>
      <c r="C2172" t="s">
        <v>12911</v>
      </c>
      <c r="D2172" s="1">
        <v>45585</v>
      </c>
      <c r="E2172">
        <v>1</v>
      </c>
      <c r="F2172" t="s">
        <v>4293</v>
      </c>
      <c r="G2172" t="s">
        <v>43</v>
      </c>
      <c r="H2172" t="s">
        <v>45</v>
      </c>
      <c r="I2172">
        <v>450</v>
      </c>
      <c r="J2172" t="s">
        <v>12894</v>
      </c>
      <c r="K2172">
        <v>73.900000000000006</v>
      </c>
      <c r="L2172">
        <v>99</v>
      </c>
      <c r="M2172" s="9">
        <f>Table2[[#This Row],[Post-Training Score]]-Table2[[#This Row],[Pre-Training Score]]</f>
        <v>25.099999999999994</v>
      </c>
      <c r="N2172" s="13">
        <f>(Table2[[#This Row],[Score Improvement]]/Table2[[#This Row],[Pre-Training Score]])</f>
        <v>0.33964817320703644</v>
      </c>
    </row>
    <row r="2173" spans="1:14" x14ac:dyDescent="0.25">
      <c r="A2173" t="s">
        <v>12952</v>
      </c>
      <c r="B2173" t="s">
        <v>12949</v>
      </c>
      <c r="C2173" t="s">
        <v>12911</v>
      </c>
      <c r="D2173" s="1">
        <v>45585</v>
      </c>
      <c r="E2173">
        <v>1</v>
      </c>
      <c r="F2173" t="s">
        <v>9311</v>
      </c>
      <c r="G2173" t="s">
        <v>79</v>
      </c>
      <c r="H2173" t="s">
        <v>45</v>
      </c>
      <c r="I2173">
        <v>450</v>
      </c>
      <c r="J2173" t="s">
        <v>12894</v>
      </c>
      <c r="K2173">
        <v>55.3</v>
      </c>
      <c r="L2173">
        <v>72.900000000000006</v>
      </c>
      <c r="M2173" s="9">
        <f>Table2[[#This Row],[Post-Training Score]]-Table2[[#This Row],[Pre-Training Score]]</f>
        <v>17.600000000000009</v>
      </c>
      <c r="N2173" s="13">
        <f>(Table2[[#This Row],[Score Improvement]]/Table2[[#This Row],[Pre-Training Score]])</f>
        <v>0.31826401446654629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E7CE-FF59-415E-A460-EAAB70067F55}">
  <sheetPr>
    <tabColor rgb="FF2F9721"/>
  </sheetPr>
  <dimension ref="A1:O1526"/>
  <sheetViews>
    <sheetView workbookViewId="0">
      <selection activeCell="H9" sqref="H9"/>
    </sheetView>
  </sheetViews>
  <sheetFormatPr defaultRowHeight="15" x14ac:dyDescent="0.25"/>
  <cols>
    <col min="1" max="1" width="15.5703125" customWidth="1"/>
    <col min="2" max="2" width="13.85546875" customWidth="1"/>
    <col min="4" max="4" width="12" customWidth="1"/>
    <col min="5" max="5" width="13.85546875" style="1" customWidth="1"/>
    <col min="6" max="6" width="13.7109375" style="1" customWidth="1"/>
    <col min="7" max="7" width="19" customWidth="1"/>
    <col min="8" max="8" width="22.7109375" customWidth="1"/>
    <col min="9" max="9" width="12.85546875" customWidth="1"/>
    <col min="10" max="10" width="14" customWidth="1"/>
    <col min="12" max="12" width="13.28515625" customWidth="1"/>
    <col min="13" max="13" width="19.5703125" customWidth="1"/>
    <col min="14" max="14" width="21.28515625" customWidth="1"/>
  </cols>
  <sheetData>
    <row r="1" spans="1:15" x14ac:dyDescent="0.25">
      <c r="A1" t="s">
        <v>11334</v>
      </c>
      <c r="B1" t="s">
        <v>4</v>
      </c>
      <c r="C1" t="s">
        <v>5</v>
      </c>
      <c r="D1" t="s">
        <v>6</v>
      </c>
      <c r="E1" s="1" t="s">
        <v>11335</v>
      </c>
      <c r="F1" s="1" t="s">
        <v>11336</v>
      </c>
      <c r="G1" t="s">
        <v>11337</v>
      </c>
      <c r="H1" t="s">
        <v>11338</v>
      </c>
      <c r="I1" t="s">
        <v>11339</v>
      </c>
      <c r="J1" t="s">
        <v>11340</v>
      </c>
      <c r="K1" t="s">
        <v>11341</v>
      </c>
      <c r="L1" t="s">
        <v>11342</v>
      </c>
      <c r="M1" t="s">
        <v>11343</v>
      </c>
      <c r="N1" t="s">
        <v>11344</v>
      </c>
      <c r="O1" t="s">
        <v>12</v>
      </c>
    </row>
    <row r="2" spans="1:15" x14ac:dyDescent="0.25">
      <c r="A2" t="s">
        <v>11345</v>
      </c>
      <c r="B2" t="s">
        <v>30</v>
      </c>
      <c r="C2" t="s">
        <v>31</v>
      </c>
      <c r="D2" t="s">
        <v>32</v>
      </c>
      <c r="E2" s="1">
        <v>45952</v>
      </c>
      <c r="F2" s="1">
        <v>46033</v>
      </c>
      <c r="G2">
        <v>81</v>
      </c>
      <c r="H2">
        <v>91</v>
      </c>
      <c r="I2">
        <v>22</v>
      </c>
      <c r="J2">
        <v>14</v>
      </c>
      <c r="K2">
        <v>1</v>
      </c>
      <c r="L2" t="s">
        <v>11346</v>
      </c>
      <c r="M2" t="s">
        <v>27</v>
      </c>
      <c r="N2">
        <v>548</v>
      </c>
      <c r="O2" t="s">
        <v>11347</v>
      </c>
    </row>
    <row r="3" spans="1:15" x14ac:dyDescent="0.25">
      <c r="A3" t="s">
        <v>11348</v>
      </c>
      <c r="B3" t="s">
        <v>39</v>
      </c>
      <c r="C3" t="s">
        <v>31</v>
      </c>
      <c r="D3" t="s">
        <v>21</v>
      </c>
      <c r="E3" s="1">
        <v>45875</v>
      </c>
      <c r="F3" s="1">
        <v>45960</v>
      </c>
      <c r="G3">
        <v>85</v>
      </c>
      <c r="H3">
        <v>82</v>
      </c>
      <c r="I3">
        <v>12</v>
      </c>
      <c r="J3">
        <v>7</v>
      </c>
      <c r="K3">
        <v>1</v>
      </c>
      <c r="L3" t="s">
        <v>11349</v>
      </c>
      <c r="M3" t="s">
        <v>37</v>
      </c>
      <c r="N3">
        <v>710</v>
      </c>
      <c r="O3" t="s">
        <v>11347</v>
      </c>
    </row>
    <row r="4" spans="1:15" x14ac:dyDescent="0.25">
      <c r="A4" t="s">
        <v>11350</v>
      </c>
      <c r="B4" t="s">
        <v>39</v>
      </c>
      <c r="C4" t="s">
        <v>49</v>
      </c>
      <c r="D4" t="s">
        <v>21</v>
      </c>
      <c r="E4" s="1">
        <v>45418</v>
      </c>
      <c r="F4" s="1">
        <v>45465</v>
      </c>
      <c r="G4">
        <v>47</v>
      </c>
      <c r="H4">
        <v>36</v>
      </c>
      <c r="I4">
        <v>18</v>
      </c>
      <c r="J4">
        <v>14</v>
      </c>
      <c r="K4">
        <v>1</v>
      </c>
      <c r="L4" t="s">
        <v>11346</v>
      </c>
      <c r="M4" t="s">
        <v>47</v>
      </c>
      <c r="N4">
        <v>456</v>
      </c>
      <c r="O4" t="s">
        <v>11347</v>
      </c>
    </row>
    <row r="5" spans="1:15" x14ac:dyDescent="0.25">
      <c r="A5" t="s">
        <v>11351</v>
      </c>
      <c r="B5" t="s">
        <v>79</v>
      </c>
      <c r="C5" t="s">
        <v>44</v>
      </c>
      <c r="D5" t="s">
        <v>45</v>
      </c>
      <c r="E5" s="1">
        <v>45604</v>
      </c>
      <c r="F5" s="1">
        <v>45662</v>
      </c>
      <c r="G5">
        <v>58</v>
      </c>
      <c r="H5">
        <v>21</v>
      </c>
      <c r="I5">
        <v>5</v>
      </c>
      <c r="J5">
        <v>5</v>
      </c>
      <c r="K5">
        <v>1</v>
      </c>
      <c r="L5" t="s">
        <v>11352</v>
      </c>
      <c r="M5" t="s">
        <v>81</v>
      </c>
      <c r="N5">
        <v>58</v>
      </c>
      <c r="O5" t="s">
        <v>11347</v>
      </c>
    </row>
    <row r="6" spans="1:15" x14ac:dyDescent="0.25">
      <c r="A6" t="s">
        <v>11353</v>
      </c>
      <c r="B6" t="s">
        <v>39</v>
      </c>
      <c r="C6" t="s">
        <v>60</v>
      </c>
      <c r="D6" t="s">
        <v>61</v>
      </c>
      <c r="E6" s="1">
        <v>45390</v>
      </c>
      <c r="F6" s="1">
        <v>45439</v>
      </c>
      <c r="G6">
        <v>49</v>
      </c>
      <c r="H6">
        <v>76</v>
      </c>
      <c r="I6">
        <v>29</v>
      </c>
      <c r="J6">
        <v>10</v>
      </c>
      <c r="K6">
        <v>1</v>
      </c>
      <c r="L6" t="s">
        <v>11346</v>
      </c>
      <c r="M6" t="s">
        <v>102</v>
      </c>
      <c r="N6">
        <v>405</v>
      </c>
      <c r="O6" t="s">
        <v>11347</v>
      </c>
    </row>
    <row r="7" spans="1:15" x14ac:dyDescent="0.25">
      <c r="A7" t="s">
        <v>11354</v>
      </c>
      <c r="B7" t="s">
        <v>43</v>
      </c>
      <c r="C7" t="s">
        <v>44</v>
      </c>
      <c r="D7" t="s">
        <v>61</v>
      </c>
      <c r="E7" s="1">
        <v>46061</v>
      </c>
      <c r="F7" s="1">
        <v>46087</v>
      </c>
      <c r="G7">
        <v>26</v>
      </c>
      <c r="H7">
        <v>63</v>
      </c>
      <c r="I7">
        <v>22</v>
      </c>
      <c r="J7">
        <v>7</v>
      </c>
      <c r="K7">
        <v>1</v>
      </c>
      <c r="L7" t="s">
        <v>11346</v>
      </c>
      <c r="M7" t="s">
        <v>105</v>
      </c>
      <c r="N7">
        <v>348</v>
      </c>
      <c r="O7" t="s">
        <v>11347</v>
      </c>
    </row>
    <row r="8" spans="1:15" x14ac:dyDescent="0.25">
      <c r="A8" t="s">
        <v>11355</v>
      </c>
      <c r="B8" t="s">
        <v>121</v>
      </c>
      <c r="C8" t="s">
        <v>31</v>
      </c>
      <c r="D8" t="s">
        <v>45</v>
      </c>
      <c r="E8" s="1">
        <v>45337</v>
      </c>
      <c r="F8" s="1">
        <v>45377</v>
      </c>
      <c r="G8">
        <v>40</v>
      </c>
      <c r="H8">
        <v>101</v>
      </c>
      <c r="I8">
        <v>6</v>
      </c>
      <c r="J8">
        <v>6</v>
      </c>
      <c r="K8">
        <v>1</v>
      </c>
      <c r="L8" t="s">
        <v>11352</v>
      </c>
      <c r="M8" t="s">
        <v>119</v>
      </c>
      <c r="N8">
        <v>292</v>
      </c>
      <c r="O8" t="s">
        <v>11347</v>
      </c>
    </row>
    <row r="9" spans="1:15" x14ac:dyDescent="0.25">
      <c r="A9" t="s">
        <v>11356</v>
      </c>
      <c r="B9" t="s">
        <v>79</v>
      </c>
      <c r="C9" t="s">
        <v>20</v>
      </c>
      <c r="D9" t="s">
        <v>93</v>
      </c>
      <c r="E9" s="1">
        <v>45836</v>
      </c>
      <c r="F9" s="1">
        <v>45866</v>
      </c>
      <c r="G9">
        <v>30</v>
      </c>
      <c r="H9">
        <v>114</v>
      </c>
      <c r="I9">
        <v>10</v>
      </c>
      <c r="J9">
        <v>4</v>
      </c>
      <c r="K9">
        <v>1</v>
      </c>
      <c r="L9" t="s">
        <v>11357</v>
      </c>
      <c r="M9" t="s">
        <v>126</v>
      </c>
      <c r="N9">
        <v>3045</v>
      </c>
      <c r="O9" t="s">
        <v>11347</v>
      </c>
    </row>
    <row r="10" spans="1:15" x14ac:dyDescent="0.25">
      <c r="A10" t="s">
        <v>11358</v>
      </c>
      <c r="B10" t="s">
        <v>136</v>
      </c>
      <c r="C10" t="s">
        <v>31</v>
      </c>
      <c r="D10" t="s">
        <v>137</v>
      </c>
      <c r="E10" s="1">
        <v>45620</v>
      </c>
      <c r="F10" s="1">
        <v>45645</v>
      </c>
      <c r="G10">
        <v>25</v>
      </c>
      <c r="H10">
        <v>17</v>
      </c>
      <c r="I10">
        <v>14</v>
      </c>
      <c r="J10">
        <v>11</v>
      </c>
      <c r="K10">
        <v>1</v>
      </c>
      <c r="L10" t="s">
        <v>11357</v>
      </c>
      <c r="M10" t="s">
        <v>134</v>
      </c>
      <c r="N10">
        <v>2967</v>
      </c>
      <c r="O10" t="s">
        <v>11347</v>
      </c>
    </row>
    <row r="11" spans="1:15" x14ac:dyDescent="0.25">
      <c r="A11" t="s">
        <v>11359</v>
      </c>
      <c r="B11" t="s">
        <v>19</v>
      </c>
      <c r="C11" t="s">
        <v>31</v>
      </c>
      <c r="D11" t="s">
        <v>145</v>
      </c>
      <c r="E11" s="1">
        <v>45763</v>
      </c>
      <c r="F11" s="1">
        <v>45818</v>
      </c>
      <c r="G11">
        <v>55</v>
      </c>
      <c r="H11">
        <v>29</v>
      </c>
      <c r="I11">
        <v>8</v>
      </c>
      <c r="J11">
        <v>8</v>
      </c>
      <c r="K11">
        <v>1</v>
      </c>
      <c r="L11" t="s">
        <v>11352</v>
      </c>
      <c r="M11" t="s">
        <v>143</v>
      </c>
      <c r="N11">
        <v>145</v>
      </c>
      <c r="O11" t="s">
        <v>11347</v>
      </c>
    </row>
    <row r="12" spans="1:15" x14ac:dyDescent="0.25">
      <c r="A12" t="s">
        <v>11360</v>
      </c>
      <c r="B12" t="s">
        <v>79</v>
      </c>
      <c r="C12" t="s">
        <v>74</v>
      </c>
      <c r="D12" t="s">
        <v>45</v>
      </c>
      <c r="E12" s="1">
        <v>45881</v>
      </c>
      <c r="F12" s="1">
        <v>45931</v>
      </c>
      <c r="G12">
        <v>50</v>
      </c>
      <c r="H12">
        <v>66</v>
      </c>
      <c r="I12">
        <v>14</v>
      </c>
      <c r="J12">
        <v>10</v>
      </c>
      <c r="K12">
        <v>1</v>
      </c>
      <c r="L12" t="s">
        <v>11349</v>
      </c>
      <c r="M12" t="s">
        <v>153</v>
      </c>
      <c r="N12">
        <v>397</v>
      </c>
      <c r="O12" t="s">
        <v>11347</v>
      </c>
    </row>
    <row r="13" spans="1:15" x14ac:dyDescent="0.25">
      <c r="A13" t="s">
        <v>11361</v>
      </c>
      <c r="B13" t="s">
        <v>39</v>
      </c>
      <c r="C13" t="s">
        <v>74</v>
      </c>
      <c r="D13" t="s">
        <v>45</v>
      </c>
      <c r="E13" s="1">
        <v>45233</v>
      </c>
      <c r="F13" s="1">
        <v>45297</v>
      </c>
      <c r="G13">
        <v>64</v>
      </c>
      <c r="H13">
        <v>93</v>
      </c>
      <c r="I13">
        <v>26</v>
      </c>
      <c r="J13">
        <v>14</v>
      </c>
      <c r="K13">
        <v>1</v>
      </c>
      <c r="L13" t="s">
        <v>11357</v>
      </c>
      <c r="M13" t="s">
        <v>167</v>
      </c>
      <c r="N13">
        <v>1130</v>
      </c>
      <c r="O13" t="s">
        <v>11347</v>
      </c>
    </row>
    <row r="14" spans="1:15" x14ac:dyDescent="0.25">
      <c r="A14" t="s">
        <v>11362</v>
      </c>
      <c r="B14" t="s">
        <v>39</v>
      </c>
      <c r="C14" t="s">
        <v>49</v>
      </c>
      <c r="D14" t="s">
        <v>93</v>
      </c>
      <c r="E14" s="1">
        <v>45268</v>
      </c>
      <c r="F14" s="1">
        <v>45306</v>
      </c>
      <c r="G14">
        <v>38</v>
      </c>
      <c r="H14">
        <v>55</v>
      </c>
      <c r="I14">
        <v>24</v>
      </c>
      <c r="J14">
        <v>11</v>
      </c>
      <c r="K14">
        <v>1</v>
      </c>
      <c r="L14" t="s">
        <v>11352</v>
      </c>
      <c r="M14" t="s">
        <v>173</v>
      </c>
      <c r="N14">
        <v>121</v>
      </c>
      <c r="O14" t="s">
        <v>11347</v>
      </c>
    </row>
    <row r="15" spans="1:15" x14ac:dyDescent="0.25">
      <c r="A15" t="s">
        <v>11363</v>
      </c>
      <c r="B15" t="s">
        <v>43</v>
      </c>
      <c r="C15" t="s">
        <v>31</v>
      </c>
      <c r="D15" t="s">
        <v>137</v>
      </c>
      <c r="E15" s="1">
        <v>45764</v>
      </c>
      <c r="F15" s="1">
        <v>45818</v>
      </c>
      <c r="G15">
        <v>54</v>
      </c>
      <c r="H15">
        <v>112</v>
      </c>
      <c r="I15">
        <v>12</v>
      </c>
      <c r="J15">
        <v>4</v>
      </c>
      <c r="K15">
        <v>1</v>
      </c>
      <c r="L15" t="s">
        <v>11364</v>
      </c>
      <c r="M15" t="s">
        <v>177</v>
      </c>
      <c r="N15">
        <v>288</v>
      </c>
      <c r="O15" t="s">
        <v>11347</v>
      </c>
    </row>
    <row r="16" spans="1:15" x14ac:dyDescent="0.25">
      <c r="A16" t="s">
        <v>11365</v>
      </c>
      <c r="B16" t="s">
        <v>100</v>
      </c>
      <c r="C16" t="s">
        <v>60</v>
      </c>
      <c r="D16" t="s">
        <v>45</v>
      </c>
      <c r="E16" s="1">
        <v>45496</v>
      </c>
      <c r="F16" s="1">
        <v>45585</v>
      </c>
      <c r="G16">
        <v>89</v>
      </c>
      <c r="H16">
        <v>99</v>
      </c>
      <c r="I16">
        <v>18</v>
      </c>
      <c r="J16">
        <v>12</v>
      </c>
      <c r="K16">
        <v>1</v>
      </c>
      <c r="L16" t="s">
        <v>11352</v>
      </c>
      <c r="M16" t="s">
        <v>183</v>
      </c>
      <c r="N16">
        <v>135</v>
      </c>
      <c r="O16" t="s">
        <v>11347</v>
      </c>
    </row>
    <row r="17" spans="1:15" x14ac:dyDescent="0.25">
      <c r="A17" t="s">
        <v>11366</v>
      </c>
      <c r="B17" t="s">
        <v>86</v>
      </c>
      <c r="C17" t="s">
        <v>49</v>
      </c>
      <c r="D17" t="s">
        <v>45</v>
      </c>
      <c r="E17" s="1">
        <v>45594</v>
      </c>
      <c r="F17" s="1">
        <v>45637</v>
      </c>
      <c r="G17">
        <v>43</v>
      </c>
      <c r="H17">
        <v>118</v>
      </c>
      <c r="I17">
        <v>28</v>
      </c>
      <c r="J17">
        <v>15</v>
      </c>
      <c r="K17">
        <v>1</v>
      </c>
      <c r="L17" t="s">
        <v>11357</v>
      </c>
      <c r="M17" t="s">
        <v>186</v>
      </c>
      <c r="N17">
        <v>2413</v>
      </c>
      <c r="O17" t="s">
        <v>11347</v>
      </c>
    </row>
    <row r="18" spans="1:15" x14ac:dyDescent="0.25">
      <c r="A18" t="s">
        <v>11367</v>
      </c>
      <c r="B18" t="s">
        <v>30</v>
      </c>
      <c r="C18" t="s">
        <v>60</v>
      </c>
      <c r="D18" t="s">
        <v>32</v>
      </c>
      <c r="E18" s="1">
        <v>45522</v>
      </c>
      <c r="F18" s="1">
        <v>45604</v>
      </c>
      <c r="G18">
        <v>82</v>
      </c>
      <c r="H18">
        <v>25</v>
      </c>
      <c r="I18">
        <v>23</v>
      </c>
      <c r="J18">
        <v>6</v>
      </c>
      <c r="K18">
        <v>1</v>
      </c>
      <c r="L18" t="s">
        <v>11352</v>
      </c>
      <c r="M18" t="s">
        <v>189</v>
      </c>
      <c r="N18">
        <v>272</v>
      </c>
      <c r="O18" t="s">
        <v>11347</v>
      </c>
    </row>
    <row r="19" spans="1:15" x14ac:dyDescent="0.25">
      <c r="A19" t="s">
        <v>11368</v>
      </c>
      <c r="B19" t="s">
        <v>121</v>
      </c>
      <c r="C19" t="s">
        <v>74</v>
      </c>
      <c r="D19" t="s">
        <v>61</v>
      </c>
      <c r="E19" s="1">
        <v>45319</v>
      </c>
      <c r="F19" s="1">
        <v>45345</v>
      </c>
      <c r="G19">
        <v>26</v>
      </c>
      <c r="H19">
        <v>20</v>
      </c>
      <c r="I19">
        <v>19</v>
      </c>
      <c r="J19">
        <v>3</v>
      </c>
      <c r="K19">
        <v>1</v>
      </c>
      <c r="L19" t="s">
        <v>11357</v>
      </c>
      <c r="M19" t="s">
        <v>197</v>
      </c>
      <c r="N19">
        <v>1380</v>
      </c>
      <c r="O19" t="s">
        <v>11347</v>
      </c>
    </row>
    <row r="20" spans="1:15" x14ac:dyDescent="0.25">
      <c r="A20" t="s">
        <v>11369</v>
      </c>
      <c r="B20" t="s">
        <v>30</v>
      </c>
      <c r="C20" t="s">
        <v>31</v>
      </c>
      <c r="D20" t="s">
        <v>32</v>
      </c>
      <c r="E20" s="1">
        <v>45791</v>
      </c>
      <c r="F20" s="1">
        <v>45840</v>
      </c>
      <c r="G20">
        <v>49</v>
      </c>
      <c r="H20">
        <v>61</v>
      </c>
      <c r="I20">
        <v>11</v>
      </c>
      <c r="J20">
        <v>5</v>
      </c>
      <c r="K20">
        <v>1</v>
      </c>
      <c r="L20" t="s">
        <v>11352</v>
      </c>
      <c r="M20" t="s">
        <v>212</v>
      </c>
      <c r="N20">
        <v>107</v>
      </c>
      <c r="O20" t="s">
        <v>11347</v>
      </c>
    </row>
    <row r="21" spans="1:15" x14ac:dyDescent="0.25">
      <c r="A21" t="s">
        <v>11370</v>
      </c>
      <c r="B21" t="s">
        <v>69</v>
      </c>
      <c r="C21" t="s">
        <v>31</v>
      </c>
      <c r="D21" t="s">
        <v>45</v>
      </c>
      <c r="E21" s="1">
        <v>45777</v>
      </c>
      <c r="F21" s="1">
        <v>45816</v>
      </c>
      <c r="G21">
        <v>39</v>
      </c>
      <c r="H21">
        <v>29</v>
      </c>
      <c r="I21">
        <v>25</v>
      </c>
      <c r="J21">
        <v>9</v>
      </c>
      <c r="K21">
        <v>1</v>
      </c>
      <c r="L21" t="s">
        <v>11346</v>
      </c>
      <c r="M21" t="s">
        <v>215</v>
      </c>
      <c r="N21">
        <v>288</v>
      </c>
      <c r="O21" t="s">
        <v>11347</v>
      </c>
    </row>
    <row r="22" spans="1:15" x14ac:dyDescent="0.25">
      <c r="A22" t="s">
        <v>11371</v>
      </c>
      <c r="B22" t="s">
        <v>86</v>
      </c>
      <c r="C22" t="s">
        <v>74</v>
      </c>
      <c r="D22" t="s">
        <v>61</v>
      </c>
      <c r="E22" s="1">
        <v>45274</v>
      </c>
      <c r="F22" s="1">
        <v>45305</v>
      </c>
      <c r="G22">
        <v>31</v>
      </c>
      <c r="H22">
        <v>62</v>
      </c>
      <c r="I22">
        <v>15</v>
      </c>
      <c r="J22">
        <v>10</v>
      </c>
      <c r="K22">
        <v>1</v>
      </c>
      <c r="L22" t="s">
        <v>11364</v>
      </c>
      <c r="M22" t="s">
        <v>238</v>
      </c>
      <c r="N22">
        <v>288</v>
      </c>
      <c r="O22" t="s">
        <v>11347</v>
      </c>
    </row>
    <row r="23" spans="1:15" x14ac:dyDescent="0.25">
      <c r="A23" t="s">
        <v>11372</v>
      </c>
      <c r="B23" t="s">
        <v>43</v>
      </c>
      <c r="C23" t="s">
        <v>31</v>
      </c>
      <c r="D23" t="s">
        <v>32</v>
      </c>
      <c r="E23" s="1">
        <v>45362</v>
      </c>
      <c r="F23" s="1">
        <v>45435</v>
      </c>
      <c r="G23">
        <v>73</v>
      </c>
      <c r="H23">
        <v>46</v>
      </c>
      <c r="I23">
        <v>8</v>
      </c>
      <c r="J23">
        <v>7</v>
      </c>
      <c r="K23">
        <v>1</v>
      </c>
      <c r="L23" t="s">
        <v>11357</v>
      </c>
      <c r="M23" t="s">
        <v>241</v>
      </c>
      <c r="N23">
        <v>1894</v>
      </c>
      <c r="O23" t="s">
        <v>11347</v>
      </c>
    </row>
    <row r="24" spans="1:15" x14ac:dyDescent="0.25">
      <c r="A24" t="s">
        <v>11373</v>
      </c>
      <c r="B24" t="s">
        <v>121</v>
      </c>
      <c r="C24" t="s">
        <v>31</v>
      </c>
      <c r="D24" t="s">
        <v>45</v>
      </c>
      <c r="E24" s="1">
        <v>45515</v>
      </c>
      <c r="F24" s="1">
        <v>45542</v>
      </c>
      <c r="G24">
        <v>27</v>
      </c>
      <c r="H24">
        <v>63</v>
      </c>
      <c r="I24">
        <v>8</v>
      </c>
      <c r="J24">
        <v>2</v>
      </c>
      <c r="K24">
        <v>1</v>
      </c>
      <c r="L24" t="s">
        <v>11352</v>
      </c>
      <c r="M24" t="s">
        <v>244</v>
      </c>
      <c r="N24">
        <v>87</v>
      </c>
      <c r="O24" t="s">
        <v>11347</v>
      </c>
    </row>
    <row r="25" spans="1:15" x14ac:dyDescent="0.25">
      <c r="A25" t="s">
        <v>11374</v>
      </c>
      <c r="B25" t="s">
        <v>30</v>
      </c>
      <c r="C25" t="s">
        <v>60</v>
      </c>
      <c r="D25" t="s">
        <v>61</v>
      </c>
      <c r="E25" s="1">
        <v>45895</v>
      </c>
      <c r="F25" s="1">
        <v>45929</v>
      </c>
      <c r="G25">
        <v>34</v>
      </c>
      <c r="H25">
        <v>104</v>
      </c>
      <c r="I25">
        <v>21</v>
      </c>
      <c r="J25">
        <v>14</v>
      </c>
      <c r="K25">
        <v>1</v>
      </c>
      <c r="L25" t="s">
        <v>11357</v>
      </c>
      <c r="M25" t="s">
        <v>247</v>
      </c>
      <c r="N25">
        <v>2390</v>
      </c>
      <c r="O25" t="s">
        <v>11347</v>
      </c>
    </row>
    <row r="26" spans="1:15" x14ac:dyDescent="0.25">
      <c r="A26" t="s">
        <v>11375</v>
      </c>
      <c r="B26" t="s">
        <v>121</v>
      </c>
      <c r="C26" t="s">
        <v>31</v>
      </c>
      <c r="D26" t="s">
        <v>45</v>
      </c>
      <c r="E26" s="1">
        <v>45511</v>
      </c>
      <c r="F26" s="1">
        <v>45545</v>
      </c>
      <c r="G26">
        <v>34</v>
      </c>
      <c r="H26">
        <v>94</v>
      </c>
      <c r="I26">
        <v>9</v>
      </c>
      <c r="J26">
        <v>8</v>
      </c>
      <c r="K26">
        <v>1</v>
      </c>
      <c r="L26" t="s">
        <v>11352</v>
      </c>
      <c r="M26" t="s">
        <v>256</v>
      </c>
      <c r="N26">
        <v>198</v>
      </c>
      <c r="O26" t="s">
        <v>11347</v>
      </c>
    </row>
    <row r="27" spans="1:15" x14ac:dyDescent="0.25">
      <c r="A27" t="s">
        <v>11376</v>
      </c>
      <c r="B27" t="s">
        <v>43</v>
      </c>
      <c r="C27" t="s">
        <v>31</v>
      </c>
      <c r="D27" t="s">
        <v>61</v>
      </c>
      <c r="E27" s="1">
        <v>45626</v>
      </c>
      <c r="F27" s="1">
        <v>45661</v>
      </c>
      <c r="G27">
        <v>35</v>
      </c>
      <c r="H27">
        <v>75</v>
      </c>
      <c r="I27">
        <v>11</v>
      </c>
      <c r="J27">
        <v>5</v>
      </c>
      <c r="K27">
        <v>1</v>
      </c>
      <c r="L27" t="s">
        <v>11352</v>
      </c>
      <c r="M27" t="s">
        <v>275</v>
      </c>
      <c r="N27">
        <v>149</v>
      </c>
      <c r="O27" t="s">
        <v>11347</v>
      </c>
    </row>
    <row r="28" spans="1:15" x14ac:dyDescent="0.25">
      <c r="A28" t="s">
        <v>11377</v>
      </c>
      <c r="B28" t="s">
        <v>39</v>
      </c>
      <c r="C28" t="s">
        <v>49</v>
      </c>
      <c r="D28" t="s">
        <v>93</v>
      </c>
      <c r="E28" s="1">
        <v>45398</v>
      </c>
      <c r="F28" s="1">
        <v>45457</v>
      </c>
      <c r="G28">
        <v>59</v>
      </c>
      <c r="H28">
        <v>85</v>
      </c>
      <c r="I28">
        <v>8</v>
      </c>
      <c r="J28">
        <v>4</v>
      </c>
      <c r="K28">
        <v>1</v>
      </c>
      <c r="L28" t="s">
        <v>11346</v>
      </c>
      <c r="M28" t="s">
        <v>284</v>
      </c>
      <c r="N28">
        <v>462</v>
      </c>
      <c r="O28" t="s">
        <v>11347</v>
      </c>
    </row>
    <row r="29" spans="1:15" x14ac:dyDescent="0.25">
      <c r="A29" t="s">
        <v>11378</v>
      </c>
      <c r="B29" t="s">
        <v>79</v>
      </c>
      <c r="C29" t="s">
        <v>49</v>
      </c>
      <c r="D29" t="s">
        <v>32</v>
      </c>
      <c r="E29" s="1">
        <v>45598</v>
      </c>
      <c r="F29" s="1">
        <v>45651</v>
      </c>
      <c r="G29">
        <v>53</v>
      </c>
      <c r="H29">
        <v>17</v>
      </c>
      <c r="I29">
        <v>17</v>
      </c>
      <c r="J29">
        <v>13</v>
      </c>
      <c r="K29">
        <v>1</v>
      </c>
      <c r="L29" t="s">
        <v>11346</v>
      </c>
      <c r="M29" t="s">
        <v>295</v>
      </c>
      <c r="N29">
        <v>342</v>
      </c>
      <c r="O29" t="s">
        <v>11347</v>
      </c>
    </row>
    <row r="30" spans="1:15" x14ac:dyDescent="0.25">
      <c r="A30" t="s">
        <v>11379</v>
      </c>
      <c r="B30" t="s">
        <v>39</v>
      </c>
      <c r="C30" t="s">
        <v>31</v>
      </c>
      <c r="D30" t="s">
        <v>45</v>
      </c>
      <c r="E30" s="1">
        <v>45647</v>
      </c>
      <c r="F30" s="1">
        <v>45681</v>
      </c>
      <c r="G30">
        <v>34</v>
      </c>
      <c r="H30">
        <v>120</v>
      </c>
      <c r="I30">
        <v>8</v>
      </c>
      <c r="J30">
        <v>2</v>
      </c>
      <c r="K30">
        <v>1</v>
      </c>
      <c r="L30" t="s">
        <v>11380</v>
      </c>
      <c r="M30" t="s">
        <v>298</v>
      </c>
      <c r="N30">
        <v>113</v>
      </c>
      <c r="O30" t="s">
        <v>11347</v>
      </c>
    </row>
    <row r="31" spans="1:15" x14ac:dyDescent="0.25">
      <c r="A31" t="s">
        <v>11381</v>
      </c>
      <c r="B31" t="s">
        <v>86</v>
      </c>
      <c r="C31" t="s">
        <v>74</v>
      </c>
      <c r="D31" t="s">
        <v>45</v>
      </c>
      <c r="E31" s="1">
        <v>45283</v>
      </c>
      <c r="F31" s="1">
        <v>45326</v>
      </c>
      <c r="G31">
        <v>43</v>
      </c>
      <c r="H31">
        <v>50</v>
      </c>
      <c r="I31">
        <v>13</v>
      </c>
      <c r="J31">
        <v>5</v>
      </c>
      <c r="K31">
        <v>1</v>
      </c>
      <c r="L31" t="s">
        <v>11346</v>
      </c>
      <c r="M31" t="s">
        <v>308</v>
      </c>
      <c r="N31">
        <v>524</v>
      </c>
      <c r="O31" t="s">
        <v>11347</v>
      </c>
    </row>
    <row r="32" spans="1:15" x14ac:dyDescent="0.25">
      <c r="A32" t="s">
        <v>11382</v>
      </c>
      <c r="B32" t="s">
        <v>19</v>
      </c>
      <c r="C32" t="s">
        <v>31</v>
      </c>
      <c r="D32" t="s">
        <v>232</v>
      </c>
      <c r="E32" s="1">
        <v>45688</v>
      </c>
      <c r="F32" s="1">
        <v>45748</v>
      </c>
      <c r="G32">
        <v>60</v>
      </c>
      <c r="H32">
        <v>25</v>
      </c>
      <c r="I32">
        <v>21</v>
      </c>
      <c r="J32">
        <v>11</v>
      </c>
      <c r="K32">
        <v>1</v>
      </c>
      <c r="L32" t="s">
        <v>11357</v>
      </c>
      <c r="M32" t="s">
        <v>343</v>
      </c>
      <c r="N32">
        <v>2932</v>
      </c>
      <c r="O32" t="s">
        <v>11347</v>
      </c>
    </row>
    <row r="33" spans="1:15" x14ac:dyDescent="0.25">
      <c r="A33" t="s">
        <v>11383</v>
      </c>
      <c r="B33" t="s">
        <v>43</v>
      </c>
      <c r="C33" t="s">
        <v>74</v>
      </c>
      <c r="D33" t="s">
        <v>32</v>
      </c>
      <c r="E33" s="1">
        <v>45983</v>
      </c>
      <c r="F33" s="1">
        <v>46067</v>
      </c>
      <c r="G33">
        <v>84</v>
      </c>
      <c r="H33">
        <v>98</v>
      </c>
      <c r="I33">
        <v>26</v>
      </c>
      <c r="J33">
        <v>7</v>
      </c>
      <c r="K33">
        <v>1</v>
      </c>
      <c r="L33" t="s">
        <v>11380</v>
      </c>
      <c r="M33" t="s">
        <v>350</v>
      </c>
      <c r="N33">
        <v>66</v>
      </c>
      <c r="O33" t="s">
        <v>11347</v>
      </c>
    </row>
    <row r="34" spans="1:15" x14ac:dyDescent="0.25">
      <c r="A34" t="s">
        <v>11384</v>
      </c>
      <c r="B34" t="s">
        <v>79</v>
      </c>
      <c r="C34" t="s">
        <v>49</v>
      </c>
      <c r="D34" t="s">
        <v>93</v>
      </c>
      <c r="E34" s="1">
        <v>45919</v>
      </c>
      <c r="F34" s="1">
        <v>45953</v>
      </c>
      <c r="G34">
        <v>34</v>
      </c>
      <c r="H34">
        <v>59</v>
      </c>
      <c r="I34">
        <v>14</v>
      </c>
      <c r="J34">
        <v>5</v>
      </c>
      <c r="K34">
        <v>1</v>
      </c>
      <c r="L34" t="s">
        <v>11352</v>
      </c>
      <c r="M34" t="s">
        <v>360</v>
      </c>
      <c r="N34">
        <v>192</v>
      </c>
      <c r="O34" t="s">
        <v>11347</v>
      </c>
    </row>
    <row r="35" spans="1:15" x14ac:dyDescent="0.25">
      <c r="A35" t="s">
        <v>11385</v>
      </c>
      <c r="B35" t="s">
        <v>121</v>
      </c>
      <c r="C35" t="s">
        <v>20</v>
      </c>
      <c r="D35" t="s">
        <v>61</v>
      </c>
      <c r="E35" s="1">
        <v>45881</v>
      </c>
      <c r="F35" s="1">
        <v>45928</v>
      </c>
      <c r="G35">
        <v>47</v>
      </c>
      <c r="H35">
        <v>49</v>
      </c>
      <c r="I35">
        <v>16</v>
      </c>
      <c r="J35">
        <v>11</v>
      </c>
      <c r="K35">
        <v>1</v>
      </c>
      <c r="L35" t="s">
        <v>11349</v>
      </c>
      <c r="M35" t="s">
        <v>362</v>
      </c>
      <c r="N35">
        <v>667</v>
      </c>
      <c r="O35" t="s">
        <v>11347</v>
      </c>
    </row>
    <row r="36" spans="1:15" x14ac:dyDescent="0.25">
      <c r="A36" t="s">
        <v>11386</v>
      </c>
      <c r="B36" t="s">
        <v>73</v>
      </c>
      <c r="C36" t="s">
        <v>49</v>
      </c>
      <c r="D36" t="s">
        <v>45</v>
      </c>
      <c r="E36" s="1">
        <v>45802</v>
      </c>
      <c r="F36" s="1">
        <v>45825</v>
      </c>
      <c r="G36">
        <v>23</v>
      </c>
      <c r="H36">
        <v>51</v>
      </c>
      <c r="I36">
        <v>24</v>
      </c>
      <c r="J36">
        <v>6</v>
      </c>
      <c r="K36">
        <v>1</v>
      </c>
      <c r="L36" t="s">
        <v>11346</v>
      </c>
      <c r="M36" t="s">
        <v>391</v>
      </c>
      <c r="N36">
        <v>328</v>
      </c>
      <c r="O36" t="s">
        <v>11347</v>
      </c>
    </row>
    <row r="37" spans="1:15" x14ac:dyDescent="0.25">
      <c r="A37" t="s">
        <v>11387</v>
      </c>
      <c r="B37" t="s">
        <v>73</v>
      </c>
      <c r="C37" t="s">
        <v>31</v>
      </c>
      <c r="D37" t="s">
        <v>45</v>
      </c>
      <c r="E37" s="1">
        <v>46030</v>
      </c>
      <c r="F37" s="1">
        <v>46054</v>
      </c>
      <c r="G37">
        <v>24</v>
      </c>
      <c r="H37">
        <v>15</v>
      </c>
      <c r="I37">
        <v>11</v>
      </c>
      <c r="J37">
        <v>11</v>
      </c>
      <c r="K37">
        <v>1</v>
      </c>
      <c r="L37" t="s">
        <v>11352</v>
      </c>
      <c r="M37" t="s">
        <v>397</v>
      </c>
      <c r="N37">
        <v>206</v>
      </c>
      <c r="O37" t="s">
        <v>11347</v>
      </c>
    </row>
    <row r="38" spans="1:15" x14ac:dyDescent="0.25">
      <c r="A38" t="s">
        <v>11388</v>
      </c>
      <c r="B38" t="s">
        <v>73</v>
      </c>
      <c r="C38" t="s">
        <v>44</v>
      </c>
      <c r="D38" t="s">
        <v>21</v>
      </c>
      <c r="E38" s="1">
        <v>45526</v>
      </c>
      <c r="F38" s="1">
        <v>45614</v>
      </c>
      <c r="G38">
        <v>88</v>
      </c>
      <c r="H38">
        <v>104</v>
      </c>
      <c r="I38">
        <v>11</v>
      </c>
      <c r="J38">
        <v>5</v>
      </c>
      <c r="K38">
        <v>1</v>
      </c>
      <c r="L38" t="s">
        <v>11389</v>
      </c>
      <c r="M38" t="s">
        <v>402</v>
      </c>
      <c r="N38">
        <v>279</v>
      </c>
      <c r="O38" t="s">
        <v>11347</v>
      </c>
    </row>
    <row r="39" spans="1:15" x14ac:dyDescent="0.25">
      <c r="A39" t="s">
        <v>11390</v>
      </c>
      <c r="B39" t="s">
        <v>73</v>
      </c>
      <c r="C39" t="s">
        <v>60</v>
      </c>
      <c r="D39" t="s">
        <v>93</v>
      </c>
      <c r="E39" s="1">
        <v>45602</v>
      </c>
      <c r="F39" s="1">
        <v>45632</v>
      </c>
      <c r="G39">
        <v>30</v>
      </c>
      <c r="H39">
        <v>65</v>
      </c>
      <c r="I39">
        <v>20</v>
      </c>
      <c r="J39">
        <v>11</v>
      </c>
      <c r="K39">
        <v>1</v>
      </c>
      <c r="L39" t="s">
        <v>11389</v>
      </c>
      <c r="M39" t="s">
        <v>425</v>
      </c>
      <c r="N39">
        <v>93</v>
      </c>
      <c r="O39" t="s">
        <v>11347</v>
      </c>
    </row>
    <row r="40" spans="1:15" x14ac:dyDescent="0.25">
      <c r="A40" t="s">
        <v>11391</v>
      </c>
      <c r="B40" t="s">
        <v>30</v>
      </c>
      <c r="C40" t="s">
        <v>31</v>
      </c>
      <c r="D40" t="s">
        <v>137</v>
      </c>
      <c r="E40" s="1">
        <v>45675</v>
      </c>
      <c r="F40" s="1">
        <v>45744</v>
      </c>
      <c r="G40">
        <v>69</v>
      </c>
      <c r="H40">
        <v>51</v>
      </c>
      <c r="I40">
        <v>5</v>
      </c>
      <c r="J40">
        <v>3</v>
      </c>
      <c r="K40">
        <v>1</v>
      </c>
      <c r="L40" t="s">
        <v>11349</v>
      </c>
      <c r="M40" t="s">
        <v>431</v>
      </c>
      <c r="N40">
        <v>466</v>
      </c>
      <c r="O40" t="s">
        <v>11347</v>
      </c>
    </row>
    <row r="41" spans="1:15" x14ac:dyDescent="0.25">
      <c r="A41" t="s">
        <v>11392</v>
      </c>
      <c r="B41" t="s">
        <v>136</v>
      </c>
      <c r="C41" t="s">
        <v>44</v>
      </c>
      <c r="D41" t="s">
        <v>32</v>
      </c>
      <c r="E41" s="1">
        <v>46002</v>
      </c>
      <c r="F41" s="1">
        <v>46065</v>
      </c>
      <c r="G41">
        <v>63</v>
      </c>
      <c r="H41">
        <v>87</v>
      </c>
      <c r="I41">
        <v>23</v>
      </c>
      <c r="J41">
        <v>11</v>
      </c>
      <c r="K41">
        <v>1</v>
      </c>
      <c r="L41" t="s">
        <v>11346</v>
      </c>
      <c r="M41" t="s">
        <v>451</v>
      </c>
      <c r="N41">
        <v>744</v>
      </c>
      <c r="O41" t="s">
        <v>11347</v>
      </c>
    </row>
    <row r="42" spans="1:15" x14ac:dyDescent="0.25">
      <c r="A42" t="s">
        <v>11393</v>
      </c>
      <c r="B42" t="s">
        <v>19</v>
      </c>
      <c r="C42" t="s">
        <v>49</v>
      </c>
      <c r="D42" t="s">
        <v>21</v>
      </c>
      <c r="E42" s="1">
        <v>45939</v>
      </c>
      <c r="F42" s="1">
        <v>45961</v>
      </c>
      <c r="G42">
        <v>22</v>
      </c>
      <c r="H42">
        <v>81</v>
      </c>
      <c r="I42">
        <v>8</v>
      </c>
      <c r="J42">
        <v>2</v>
      </c>
      <c r="K42">
        <v>1</v>
      </c>
      <c r="L42" t="s">
        <v>11352</v>
      </c>
      <c r="M42" t="s">
        <v>454</v>
      </c>
      <c r="N42">
        <v>78</v>
      </c>
      <c r="O42" t="s">
        <v>11347</v>
      </c>
    </row>
    <row r="43" spans="1:15" x14ac:dyDescent="0.25">
      <c r="A43" t="s">
        <v>11394</v>
      </c>
      <c r="B43" t="s">
        <v>136</v>
      </c>
      <c r="C43" t="s">
        <v>49</v>
      </c>
      <c r="D43" t="s">
        <v>137</v>
      </c>
      <c r="E43" s="1">
        <v>45875</v>
      </c>
      <c r="F43" s="1">
        <v>45908</v>
      </c>
      <c r="G43">
        <v>33</v>
      </c>
      <c r="H43">
        <v>71</v>
      </c>
      <c r="I43">
        <v>24</v>
      </c>
      <c r="J43">
        <v>8</v>
      </c>
      <c r="K43">
        <v>1</v>
      </c>
      <c r="L43" t="s">
        <v>11352</v>
      </c>
      <c r="M43" t="s">
        <v>457</v>
      </c>
      <c r="N43">
        <v>54</v>
      </c>
      <c r="O43" t="s">
        <v>11347</v>
      </c>
    </row>
    <row r="44" spans="1:15" x14ac:dyDescent="0.25">
      <c r="A44" t="s">
        <v>11395</v>
      </c>
      <c r="B44" t="s">
        <v>86</v>
      </c>
      <c r="C44" t="s">
        <v>31</v>
      </c>
      <c r="D44" t="s">
        <v>61</v>
      </c>
      <c r="E44" s="1">
        <v>46008</v>
      </c>
      <c r="F44" s="1">
        <v>46048</v>
      </c>
      <c r="G44">
        <v>40</v>
      </c>
      <c r="H44">
        <v>18</v>
      </c>
      <c r="I44">
        <v>13</v>
      </c>
      <c r="J44">
        <v>8</v>
      </c>
      <c r="K44">
        <v>1</v>
      </c>
      <c r="L44" t="s">
        <v>11352</v>
      </c>
      <c r="M44" t="s">
        <v>465</v>
      </c>
      <c r="N44">
        <v>235</v>
      </c>
      <c r="O44" t="s">
        <v>11347</v>
      </c>
    </row>
    <row r="45" spans="1:15" x14ac:dyDescent="0.25">
      <c r="A45" t="s">
        <v>11396</v>
      </c>
      <c r="B45" t="s">
        <v>30</v>
      </c>
      <c r="C45" t="s">
        <v>31</v>
      </c>
      <c r="D45" t="s">
        <v>93</v>
      </c>
      <c r="E45" s="1">
        <v>45706</v>
      </c>
      <c r="F45" s="1">
        <v>45763</v>
      </c>
      <c r="G45">
        <v>57</v>
      </c>
      <c r="H45">
        <v>89</v>
      </c>
      <c r="I45">
        <v>13</v>
      </c>
      <c r="J45">
        <v>7</v>
      </c>
      <c r="K45">
        <v>1</v>
      </c>
      <c r="L45" t="s">
        <v>11349</v>
      </c>
      <c r="M45" t="s">
        <v>480</v>
      </c>
      <c r="N45">
        <v>650</v>
      </c>
      <c r="O45" t="s">
        <v>11347</v>
      </c>
    </row>
    <row r="46" spans="1:15" x14ac:dyDescent="0.25">
      <c r="A46" t="s">
        <v>11397</v>
      </c>
      <c r="B46" t="s">
        <v>19</v>
      </c>
      <c r="C46" t="s">
        <v>60</v>
      </c>
      <c r="D46" t="s">
        <v>137</v>
      </c>
      <c r="E46" s="1">
        <v>45742</v>
      </c>
      <c r="F46" s="1">
        <v>45786</v>
      </c>
      <c r="G46">
        <v>44</v>
      </c>
      <c r="H46">
        <v>25</v>
      </c>
      <c r="I46">
        <v>21</v>
      </c>
      <c r="J46">
        <v>7</v>
      </c>
      <c r="K46">
        <v>1</v>
      </c>
      <c r="L46" t="s">
        <v>11380</v>
      </c>
      <c r="M46" t="s">
        <v>504</v>
      </c>
      <c r="N46">
        <v>237</v>
      </c>
      <c r="O46" t="s">
        <v>11347</v>
      </c>
    </row>
    <row r="47" spans="1:15" x14ac:dyDescent="0.25">
      <c r="A47" t="s">
        <v>11398</v>
      </c>
      <c r="B47" t="s">
        <v>73</v>
      </c>
      <c r="C47" t="s">
        <v>31</v>
      </c>
      <c r="D47" t="s">
        <v>93</v>
      </c>
      <c r="E47" s="1">
        <v>45266</v>
      </c>
      <c r="F47" s="1">
        <v>45335</v>
      </c>
      <c r="G47">
        <v>69</v>
      </c>
      <c r="H47">
        <v>108</v>
      </c>
      <c r="I47">
        <v>27</v>
      </c>
      <c r="J47">
        <v>7</v>
      </c>
      <c r="K47">
        <v>1</v>
      </c>
      <c r="L47" t="s">
        <v>11346</v>
      </c>
      <c r="M47" t="s">
        <v>510</v>
      </c>
      <c r="N47">
        <v>685</v>
      </c>
      <c r="O47" t="s">
        <v>11347</v>
      </c>
    </row>
    <row r="48" spans="1:15" x14ac:dyDescent="0.25">
      <c r="A48" t="s">
        <v>11399</v>
      </c>
      <c r="B48" t="s">
        <v>19</v>
      </c>
      <c r="C48" t="s">
        <v>49</v>
      </c>
      <c r="D48" t="s">
        <v>232</v>
      </c>
      <c r="E48" s="1">
        <v>45660</v>
      </c>
      <c r="F48" s="1">
        <v>45712</v>
      </c>
      <c r="G48">
        <v>52</v>
      </c>
      <c r="H48">
        <v>74</v>
      </c>
      <c r="I48">
        <v>21</v>
      </c>
      <c r="J48">
        <v>3</v>
      </c>
      <c r="K48">
        <v>1</v>
      </c>
      <c r="L48" t="s">
        <v>11349</v>
      </c>
      <c r="M48" t="s">
        <v>516</v>
      </c>
      <c r="N48">
        <v>648</v>
      </c>
      <c r="O48" t="s">
        <v>11347</v>
      </c>
    </row>
    <row r="49" spans="1:15" x14ac:dyDescent="0.25">
      <c r="A49" t="s">
        <v>11400</v>
      </c>
      <c r="B49" t="s">
        <v>39</v>
      </c>
      <c r="C49" t="s">
        <v>31</v>
      </c>
      <c r="D49" t="s">
        <v>21</v>
      </c>
      <c r="E49" s="1">
        <v>45693</v>
      </c>
      <c r="F49" s="1">
        <v>45713</v>
      </c>
      <c r="G49">
        <v>20</v>
      </c>
      <c r="H49">
        <v>75</v>
      </c>
      <c r="I49">
        <v>25</v>
      </c>
      <c r="J49">
        <v>14</v>
      </c>
      <c r="K49">
        <v>1</v>
      </c>
      <c r="L49" t="s">
        <v>11357</v>
      </c>
      <c r="M49" t="s">
        <v>531</v>
      </c>
      <c r="N49">
        <v>3358</v>
      </c>
      <c r="O49" t="s">
        <v>11347</v>
      </c>
    </row>
    <row r="50" spans="1:15" x14ac:dyDescent="0.25">
      <c r="A50" t="s">
        <v>11401</v>
      </c>
      <c r="B50" t="s">
        <v>86</v>
      </c>
      <c r="C50" t="s">
        <v>44</v>
      </c>
      <c r="D50" t="s">
        <v>32</v>
      </c>
      <c r="E50" s="1">
        <v>45395</v>
      </c>
      <c r="F50" s="1">
        <v>45445</v>
      </c>
      <c r="G50">
        <v>50</v>
      </c>
      <c r="H50">
        <v>37</v>
      </c>
      <c r="I50">
        <v>6</v>
      </c>
      <c r="J50">
        <v>2</v>
      </c>
      <c r="K50">
        <v>1</v>
      </c>
      <c r="L50" t="s">
        <v>11357</v>
      </c>
      <c r="M50" t="s">
        <v>533</v>
      </c>
      <c r="N50">
        <v>1173</v>
      </c>
      <c r="O50" t="s">
        <v>11347</v>
      </c>
    </row>
    <row r="51" spans="1:15" x14ac:dyDescent="0.25">
      <c r="A51" t="s">
        <v>11402</v>
      </c>
      <c r="B51" t="s">
        <v>121</v>
      </c>
      <c r="C51" t="s">
        <v>20</v>
      </c>
      <c r="D51" t="s">
        <v>21</v>
      </c>
      <c r="E51" s="1">
        <v>45337</v>
      </c>
      <c r="F51" s="1">
        <v>45359</v>
      </c>
      <c r="G51">
        <v>22</v>
      </c>
      <c r="H51">
        <v>77</v>
      </c>
      <c r="I51">
        <v>25</v>
      </c>
      <c r="J51">
        <v>14</v>
      </c>
      <c r="K51">
        <v>1</v>
      </c>
      <c r="L51" t="s">
        <v>11357</v>
      </c>
      <c r="M51" t="s">
        <v>539</v>
      </c>
      <c r="N51">
        <v>2940</v>
      </c>
      <c r="O51" t="s">
        <v>11347</v>
      </c>
    </row>
    <row r="52" spans="1:15" x14ac:dyDescent="0.25">
      <c r="A52" t="s">
        <v>11403</v>
      </c>
      <c r="B52" t="s">
        <v>39</v>
      </c>
      <c r="C52" t="s">
        <v>44</v>
      </c>
      <c r="D52" t="s">
        <v>21</v>
      </c>
      <c r="E52" s="1">
        <v>45321</v>
      </c>
      <c r="F52" s="1">
        <v>45357</v>
      </c>
      <c r="G52">
        <v>36</v>
      </c>
      <c r="H52">
        <v>46</v>
      </c>
      <c r="I52">
        <v>27</v>
      </c>
      <c r="J52">
        <v>4</v>
      </c>
      <c r="K52">
        <v>1</v>
      </c>
      <c r="L52" t="s">
        <v>11352</v>
      </c>
      <c r="M52" t="s">
        <v>545</v>
      </c>
      <c r="N52">
        <v>284</v>
      </c>
      <c r="O52" t="s">
        <v>11347</v>
      </c>
    </row>
    <row r="53" spans="1:15" x14ac:dyDescent="0.25">
      <c r="A53" t="s">
        <v>11404</v>
      </c>
      <c r="B53" t="s">
        <v>69</v>
      </c>
      <c r="C53" t="s">
        <v>31</v>
      </c>
      <c r="D53" t="s">
        <v>32</v>
      </c>
      <c r="E53" s="1">
        <v>45549</v>
      </c>
      <c r="F53" s="1">
        <v>45579</v>
      </c>
      <c r="G53">
        <v>30</v>
      </c>
      <c r="H53">
        <v>97</v>
      </c>
      <c r="I53">
        <v>28</v>
      </c>
      <c r="J53">
        <v>13</v>
      </c>
      <c r="K53">
        <v>1</v>
      </c>
      <c r="L53" t="s">
        <v>11349</v>
      </c>
      <c r="M53" t="s">
        <v>548</v>
      </c>
      <c r="N53">
        <v>511</v>
      </c>
      <c r="O53" t="s">
        <v>11347</v>
      </c>
    </row>
    <row r="54" spans="1:15" x14ac:dyDescent="0.25">
      <c r="A54" t="s">
        <v>11405</v>
      </c>
      <c r="B54" t="s">
        <v>19</v>
      </c>
      <c r="C54" t="s">
        <v>49</v>
      </c>
      <c r="D54" t="s">
        <v>232</v>
      </c>
      <c r="E54" s="1">
        <v>45830</v>
      </c>
      <c r="F54" s="1">
        <v>45906</v>
      </c>
      <c r="G54">
        <v>76</v>
      </c>
      <c r="H54">
        <v>74</v>
      </c>
      <c r="I54">
        <v>18</v>
      </c>
      <c r="J54">
        <v>3</v>
      </c>
      <c r="K54">
        <v>1</v>
      </c>
      <c r="L54" t="s">
        <v>11380</v>
      </c>
      <c r="M54" t="s">
        <v>554</v>
      </c>
      <c r="N54">
        <v>267</v>
      </c>
      <c r="O54" t="s">
        <v>11347</v>
      </c>
    </row>
    <row r="55" spans="1:15" x14ac:dyDescent="0.25">
      <c r="A55" t="s">
        <v>11406</v>
      </c>
      <c r="B55" t="s">
        <v>121</v>
      </c>
      <c r="C55" t="s">
        <v>44</v>
      </c>
      <c r="D55" t="s">
        <v>32</v>
      </c>
      <c r="E55" s="1">
        <v>45523</v>
      </c>
      <c r="F55" s="1">
        <v>45612</v>
      </c>
      <c r="G55">
        <v>89</v>
      </c>
      <c r="H55">
        <v>18</v>
      </c>
      <c r="I55">
        <v>12</v>
      </c>
      <c r="J55">
        <v>10</v>
      </c>
      <c r="K55">
        <v>1</v>
      </c>
      <c r="L55" t="s">
        <v>11380</v>
      </c>
      <c r="M55" t="s">
        <v>576</v>
      </c>
      <c r="N55">
        <v>129</v>
      </c>
      <c r="O55" t="s">
        <v>11347</v>
      </c>
    </row>
    <row r="56" spans="1:15" x14ac:dyDescent="0.25">
      <c r="A56" t="s">
        <v>11407</v>
      </c>
      <c r="B56" t="s">
        <v>136</v>
      </c>
      <c r="C56" t="s">
        <v>60</v>
      </c>
      <c r="D56" t="s">
        <v>61</v>
      </c>
      <c r="E56" s="1">
        <v>45353</v>
      </c>
      <c r="F56" s="1">
        <v>45406</v>
      </c>
      <c r="G56">
        <v>53</v>
      </c>
      <c r="H56">
        <v>64</v>
      </c>
      <c r="I56">
        <v>19</v>
      </c>
      <c r="J56">
        <v>8</v>
      </c>
      <c r="K56">
        <v>1</v>
      </c>
      <c r="L56" t="s">
        <v>11349</v>
      </c>
      <c r="M56" t="s">
        <v>579</v>
      </c>
      <c r="N56">
        <v>805</v>
      </c>
      <c r="O56" t="s">
        <v>11347</v>
      </c>
    </row>
    <row r="57" spans="1:15" x14ac:dyDescent="0.25">
      <c r="A57" t="s">
        <v>11408</v>
      </c>
      <c r="B57" t="s">
        <v>69</v>
      </c>
      <c r="C57" t="s">
        <v>20</v>
      </c>
      <c r="D57" t="s">
        <v>32</v>
      </c>
      <c r="E57" s="1">
        <v>45651</v>
      </c>
      <c r="F57" s="1">
        <v>45678</v>
      </c>
      <c r="G57">
        <v>27</v>
      </c>
      <c r="H57">
        <v>47</v>
      </c>
      <c r="I57">
        <v>26</v>
      </c>
      <c r="J57">
        <v>4</v>
      </c>
      <c r="K57">
        <v>1</v>
      </c>
      <c r="L57" t="s">
        <v>11349</v>
      </c>
      <c r="M57" t="s">
        <v>582</v>
      </c>
      <c r="N57">
        <v>481</v>
      </c>
      <c r="O57" t="s">
        <v>11347</v>
      </c>
    </row>
    <row r="58" spans="1:15" x14ac:dyDescent="0.25">
      <c r="A58" t="s">
        <v>11409</v>
      </c>
      <c r="B58" t="s">
        <v>79</v>
      </c>
      <c r="C58" t="s">
        <v>31</v>
      </c>
      <c r="D58" t="s">
        <v>45</v>
      </c>
      <c r="E58" s="1">
        <v>46008</v>
      </c>
      <c r="F58" s="1">
        <v>46080</v>
      </c>
      <c r="G58">
        <v>72</v>
      </c>
      <c r="H58">
        <v>55</v>
      </c>
      <c r="I58">
        <v>20</v>
      </c>
      <c r="J58">
        <v>3</v>
      </c>
      <c r="K58">
        <v>1</v>
      </c>
      <c r="L58" t="s">
        <v>11346</v>
      </c>
      <c r="M58" t="s">
        <v>590</v>
      </c>
      <c r="N58">
        <v>357</v>
      </c>
      <c r="O58" t="s">
        <v>11347</v>
      </c>
    </row>
    <row r="59" spans="1:15" x14ac:dyDescent="0.25">
      <c r="A59" t="s">
        <v>11410</v>
      </c>
      <c r="B59" t="s">
        <v>121</v>
      </c>
      <c r="C59" t="s">
        <v>31</v>
      </c>
      <c r="D59" t="s">
        <v>61</v>
      </c>
      <c r="E59" s="1">
        <v>45218</v>
      </c>
      <c r="F59" s="1">
        <v>45307</v>
      </c>
      <c r="G59">
        <v>89</v>
      </c>
      <c r="H59">
        <v>53</v>
      </c>
      <c r="I59">
        <v>30</v>
      </c>
      <c r="J59">
        <v>9</v>
      </c>
      <c r="K59">
        <v>1</v>
      </c>
      <c r="L59" t="s">
        <v>11357</v>
      </c>
      <c r="M59" t="s">
        <v>602</v>
      </c>
      <c r="N59">
        <v>2317</v>
      </c>
      <c r="O59" t="s">
        <v>11347</v>
      </c>
    </row>
    <row r="60" spans="1:15" x14ac:dyDescent="0.25">
      <c r="A60" t="s">
        <v>11411</v>
      </c>
      <c r="B60" t="s">
        <v>100</v>
      </c>
      <c r="C60" t="s">
        <v>60</v>
      </c>
      <c r="D60" t="s">
        <v>145</v>
      </c>
      <c r="E60" s="1">
        <v>45747</v>
      </c>
      <c r="F60" s="1">
        <v>45775</v>
      </c>
      <c r="G60">
        <v>28</v>
      </c>
      <c r="H60">
        <v>47</v>
      </c>
      <c r="I60">
        <v>23</v>
      </c>
      <c r="J60">
        <v>15</v>
      </c>
      <c r="K60">
        <v>1</v>
      </c>
      <c r="L60" t="s">
        <v>11389</v>
      </c>
      <c r="M60" t="s">
        <v>608</v>
      </c>
      <c r="N60">
        <v>54</v>
      </c>
      <c r="O60" t="s">
        <v>11347</v>
      </c>
    </row>
    <row r="61" spans="1:15" x14ac:dyDescent="0.25">
      <c r="A61" t="s">
        <v>11412</v>
      </c>
      <c r="B61" t="s">
        <v>136</v>
      </c>
      <c r="C61" t="s">
        <v>49</v>
      </c>
      <c r="D61" t="s">
        <v>45</v>
      </c>
      <c r="E61" s="1">
        <v>45719</v>
      </c>
      <c r="F61" s="1">
        <v>45772</v>
      </c>
      <c r="G61">
        <v>53</v>
      </c>
      <c r="H61">
        <v>18</v>
      </c>
      <c r="I61">
        <v>16</v>
      </c>
      <c r="J61">
        <v>11</v>
      </c>
      <c r="K61">
        <v>1</v>
      </c>
      <c r="L61" t="s">
        <v>11389</v>
      </c>
      <c r="M61" t="s">
        <v>610</v>
      </c>
      <c r="N61">
        <v>135</v>
      </c>
      <c r="O61" t="s">
        <v>11347</v>
      </c>
    </row>
    <row r="62" spans="1:15" x14ac:dyDescent="0.25">
      <c r="A62" t="s">
        <v>11413</v>
      </c>
      <c r="B62" t="s">
        <v>100</v>
      </c>
      <c r="C62" t="s">
        <v>60</v>
      </c>
      <c r="D62" t="s">
        <v>45</v>
      </c>
      <c r="E62" s="1">
        <v>45778</v>
      </c>
      <c r="F62" s="1">
        <v>45836</v>
      </c>
      <c r="G62">
        <v>58</v>
      </c>
      <c r="H62">
        <v>54</v>
      </c>
      <c r="I62">
        <v>23</v>
      </c>
      <c r="J62">
        <v>8</v>
      </c>
      <c r="K62">
        <v>1</v>
      </c>
      <c r="L62" t="s">
        <v>11346</v>
      </c>
      <c r="M62" t="s">
        <v>627</v>
      </c>
      <c r="N62">
        <v>766</v>
      </c>
      <c r="O62" t="s">
        <v>11347</v>
      </c>
    </row>
    <row r="63" spans="1:15" x14ac:dyDescent="0.25">
      <c r="A63" t="s">
        <v>11414</v>
      </c>
      <c r="B63" t="s">
        <v>69</v>
      </c>
      <c r="C63" t="s">
        <v>49</v>
      </c>
      <c r="D63" t="s">
        <v>45</v>
      </c>
      <c r="E63" s="1">
        <v>45264</v>
      </c>
      <c r="F63" s="1">
        <v>45302</v>
      </c>
      <c r="G63">
        <v>38</v>
      </c>
      <c r="H63">
        <v>29</v>
      </c>
      <c r="I63">
        <v>18</v>
      </c>
      <c r="J63">
        <v>7</v>
      </c>
      <c r="K63">
        <v>1</v>
      </c>
      <c r="L63" t="s">
        <v>11346</v>
      </c>
      <c r="M63" t="s">
        <v>631</v>
      </c>
      <c r="N63">
        <v>823</v>
      </c>
      <c r="O63" t="s">
        <v>11347</v>
      </c>
    </row>
    <row r="64" spans="1:15" x14ac:dyDescent="0.25">
      <c r="A64" t="s">
        <v>11415</v>
      </c>
      <c r="B64" t="s">
        <v>43</v>
      </c>
      <c r="C64" t="s">
        <v>20</v>
      </c>
      <c r="D64" t="s">
        <v>45</v>
      </c>
      <c r="E64" s="1">
        <v>45364</v>
      </c>
      <c r="F64" s="1">
        <v>45411</v>
      </c>
      <c r="G64">
        <v>47</v>
      </c>
      <c r="H64">
        <v>116</v>
      </c>
      <c r="I64">
        <v>23</v>
      </c>
      <c r="J64">
        <v>14</v>
      </c>
      <c r="K64">
        <v>1</v>
      </c>
      <c r="L64" t="s">
        <v>11389</v>
      </c>
      <c r="M64" t="s">
        <v>634</v>
      </c>
      <c r="N64">
        <v>62</v>
      </c>
      <c r="O64" t="s">
        <v>11347</v>
      </c>
    </row>
    <row r="65" spans="1:15" x14ac:dyDescent="0.25">
      <c r="A65" t="s">
        <v>11416</v>
      </c>
      <c r="B65" t="s">
        <v>86</v>
      </c>
      <c r="C65" t="s">
        <v>31</v>
      </c>
      <c r="D65" t="s">
        <v>32</v>
      </c>
      <c r="E65" s="1">
        <v>45816</v>
      </c>
      <c r="F65" s="1">
        <v>45887</v>
      </c>
      <c r="G65">
        <v>71</v>
      </c>
      <c r="H65">
        <v>64</v>
      </c>
      <c r="I65">
        <v>28</v>
      </c>
      <c r="J65">
        <v>8</v>
      </c>
      <c r="K65">
        <v>1</v>
      </c>
      <c r="L65" t="s">
        <v>11352</v>
      </c>
      <c r="M65" t="s">
        <v>637</v>
      </c>
      <c r="N65">
        <v>229</v>
      </c>
      <c r="O65" t="s">
        <v>11347</v>
      </c>
    </row>
    <row r="66" spans="1:15" x14ac:dyDescent="0.25">
      <c r="A66" t="s">
        <v>11417</v>
      </c>
      <c r="B66" t="s">
        <v>100</v>
      </c>
      <c r="C66" t="s">
        <v>60</v>
      </c>
      <c r="D66" t="s">
        <v>45</v>
      </c>
      <c r="E66" s="1">
        <v>45676</v>
      </c>
      <c r="F66" s="1">
        <v>45728</v>
      </c>
      <c r="G66">
        <v>52</v>
      </c>
      <c r="H66">
        <v>97</v>
      </c>
      <c r="I66">
        <v>14</v>
      </c>
      <c r="J66">
        <v>4</v>
      </c>
      <c r="K66">
        <v>1</v>
      </c>
      <c r="L66" t="s">
        <v>11346</v>
      </c>
      <c r="M66" t="s">
        <v>645</v>
      </c>
      <c r="N66">
        <v>642</v>
      </c>
      <c r="O66" t="s">
        <v>11347</v>
      </c>
    </row>
    <row r="67" spans="1:15" x14ac:dyDescent="0.25">
      <c r="A67" t="s">
        <v>11418</v>
      </c>
      <c r="B67" t="s">
        <v>121</v>
      </c>
      <c r="C67" t="s">
        <v>31</v>
      </c>
      <c r="D67" t="s">
        <v>137</v>
      </c>
      <c r="E67" s="1">
        <v>45836</v>
      </c>
      <c r="F67" s="1">
        <v>45897</v>
      </c>
      <c r="G67">
        <v>61</v>
      </c>
      <c r="H67">
        <v>76</v>
      </c>
      <c r="I67">
        <v>23</v>
      </c>
      <c r="J67">
        <v>11</v>
      </c>
      <c r="K67">
        <v>1</v>
      </c>
      <c r="L67" t="s">
        <v>11352</v>
      </c>
      <c r="M67" t="s">
        <v>648</v>
      </c>
      <c r="N67">
        <v>153</v>
      </c>
      <c r="O67" t="s">
        <v>11347</v>
      </c>
    </row>
    <row r="68" spans="1:15" x14ac:dyDescent="0.25">
      <c r="A68" t="s">
        <v>11419</v>
      </c>
      <c r="B68" t="s">
        <v>86</v>
      </c>
      <c r="C68" t="s">
        <v>74</v>
      </c>
      <c r="D68" t="s">
        <v>45</v>
      </c>
      <c r="E68" s="1">
        <v>46069</v>
      </c>
      <c r="F68" s="1">
        <v>46097</v>
      </c>
      <c r="G68">
        <v>28</v>
      </c>
      <c r="H68">
        <v>28</v>
      </c>
      <c r="I68">
        <v>9</v>
      </c>
      <c r="J68">
        <v>6</v>
      </c>
      <c r="K68">
        <v>1</v>
      </c>
      <c r="L68" t="s">
        <v>11352</v>
      </c>
      <c r="M68" t="s">
        <v>659</v>
      </c>
      <c r="N68">
        <v>64</v>
      </c>
      <c r="O68" t="s">
        <v>11347</v>
      </c>
    </row>
    <row r="69" spans="1:15" x14ac:dyDescent="0.25">
      <c r="A69" t="s">
        <v>11420</v>
      </c>
      <c r="B69" t="s">
        <v>43</v>
      </c>
      <c r="C69" t="s">
        <v>20</v>
      </c>
      <c r="D69" t="s">
        <v>61</v>
      </c>
      <c r="E69" s="1">
        <v>45874</v>
      </c>
      <c r="F69" s="1">
        <v>45950</v>
      </c>
      <c r="G69">
        <v>76</v>
      </c>
      <c r="H69">
        <v>85</v>
      </c>
      <c r="I69">
        <v>12</v>
      </c>
      <c r="J69">
        <v>8</v>
      </c>
      <c r="K69">
        <v>1</v>
      </c>
      <c r="L69" t="s">
        <v>11346</v>
      </c>
      <c r="M69" t="s">
        <v>679</v>
      </c>
      <c r="N69">
        <v>343</v>
      </c>
      <c r="O69" t="s">
        <v>11347</v>
      </c>
    </row>
    <row r="70" spans="1:15" x14ac:dyDescent="0.25">
      <c r="A70" t="s">
        <v>11421</v>
      </c>
      <c r="B70" t="s">
        <v>136</v>
      </c>
      <c r="C70" t="s">
        <v>44</v>
      </c>
      <c r="D70" t="s">
        <v>45</v>
      </c>
      <c r="E70" s="1">
        <v>45236</v>
      </c>
      <c r="F70" s="1">
        <v>45321</v>
      </c>
      <c r="G70">
        <v>85</v>
      </c>
      <c r="H70">
        <v>21</v>
      </c>
      <c r="I70">
        <v>8</v>
      </c>
      <c r="J70">
        <v>6</v>
      </c>
      <c r="K70">
        <v>1</v>
      </c>
      <c r="L70" t="s">
        <v>11346</v>
      </c>
      <c r="M70" t="s">
        <v>689</v>
      </c>
      <c r="N70">
        <v>341</v>
      </c>
      <c r="O70" t="s">
        <v>11347</v>
      </c>
    </row>
    <row r="71" spans="1:15" x14ac:dyDescent="0.25">
      <c r="A71" t="s">
        <v>11422</v>
      </c>
      <c r="B71" t="s">
        <v>19</v>
      </c>
      <c r="C71" t="s">
        <v>31</v>
      </c>
      <c r="D71" t="s">
        <v>61</v>
      </c>
      <c r="E71" s="1">
        <v>45611</v>
      </c>
      <c r="F71" s="1">
        <v>45684</v>
      </c>
      <c r="G71">
        <v>73</v>
      </c>
      <c r="H71">
        <v>68</v>
      </c>
      <c r="I71">
        <v>10</v>
      </c>
      <c r="J71">
        <v>5</v>
      </c>
      <c r="K71">
        <v>1</v>
      </c>
      <c r="L71" t="s">
        <v>11380</v>
      </c>
      <c r="M71" t="s">
        <v>692</v>
      </c>
      <c r="N71">
        <v>205</v>
      </c>
      <c r="O71" t="s">
        <v>11347</v>
      </c>
    </row>
    <row r="72" spans="1:15" x14ac:dyDescent="0.25">
      <c r="A72" t="s">
        <v>11423</v>
      </c>
      <c r="B72" t="s">
        <v>79</v>
      </c>
      <c r="C72" t="s">
        <v>31</v>
      </c>
      <c r="D72" t="s">
        <v>61</v>
      </c>
      <c r="E72" s="1">
        <v>45871</v>
      </c>
      <c r="F72" s="1">
        <v>45936</v>
      </c>
      <c r="G72">
        <v>65</v>
      </c>
      <c r="H72">
        <v>38</v>
      </c>
      <c r="I72">
        <v>18</v>
      </c>
      <c r="J72">
        <v>2</v>
      </c>
      <c r="K72">
        <v>1</v>
      </c>
      <c r="L72" t="s">
        <v>11346</v>
      </c>
      <c r="M72" t="s">
        <v>705</v>
      </c>
      <c r="N72">
        <v>717</v>
      </c>
      <c r="O72" t="s">
        <v>11347</v>
      </c>
    </row>
    <row r="73" spans="1:15" x14ac:dyDescent="0.25">
      <c r="A73" t="s">
        <v>11424</v>
      </c>
      <c r="B73" t="s">
        <v>39</v>
      </c>
      <c r="C73" t="s">
        <v>44</v>
      </c>
      <c r="D73" t="s">
        <v>45</v>
      </c>
      <c r="E73" s="1">
        <v>45350</v>
      </c>
      <c r="F73" s="1">
        <v>45392</v>
      </c>
      <c r="G73">
        <v>42</v>
      </c>
      <c r="H73">
        <v>68</v>
      </c>
      <c r="I73">
        <v>15</v>
      </c>
      <c r="J73">
        <v>7</v>
      </c>
      <c r="K73">
        <v>1</v>
      </c>
      <c r="L73" t="s">
        <v>11357</v>
      </c>
      <c r="M73" t="s">
        <v>728</v>
      </c>
      <c r="N73">
        <v>1717</v>
      </c>
      <c r="O73" t="s">
        <v>11347</v>
      </c>
    </row>
    <row r="74" spans="1:15" x14ac:dyDescent="0.25">
      <c r="A74" t="s">
        <v>11425</v>
      </c>
      <c r="B74" t="s">
        <v>136</v>
      </c>
      <c r="C74" t="s">
        <v>31</v>
      </c>
      <c r="D74" t="s">
        <v>61</v>
      </c>
      <c r="E74" s="1">
        <v>45735</v>
      </c>
      <c r="F74" s="1">
        <v>45767</v>
      </c>
      <c r="G74">
        <v>32</v>
      </c>
      <c r="H74">
        <v>39</v>
      </c>
      <c r="I74">
        <v>15</v>
      </c>
      <c r="J74">
        <v>12</v>
      </c>
      <c r="K74">
        <v>1</v>
      </c>
      <c r="L74" t="s">
        <v>11349</v>
      </c>
      <c r="M74" t="s">
        <v>736</v>
      </c>
      <c r="N74">
        <v>664</v>
      </c>
      <c r="O74" t="s">
        <v>11347</v>
      </c>
    </row>
    <row r="75" spans="1:15" x14ac:dyDescent="0.25">
      <c r="A75" t="s">
        <v>11426</v>
      </c>
      <c r="B75" t="s">
        <v>73</v>
      </c>
      <c r="C75" t="s">
        <v>31</v>
      </c>
      <c r="D75" t="s">
        <v>45</v>
      </c>
      <c r="E75" s="1">
        <v>45315</v>
      </c>
      <c r="F75" s="1">
        <v>45335</v>
      </c>
      <c r="G75">
        <v>20</v>
      </c>
      <c r="H75">
        <v>25</v>
      </c>
      <c r="I75">
        <v>22</v>
      </c>
      <c r="J75">
        <v>4</v>
      </c>
      <c r="K75">
        <v>1</v>
      </c>
      <c r="L75" t="s">
        <v>11346</v>
      </c>
      <c r="M75" t="s">
        <v>742</v>
      </c>
      <c r="N75">
        <v>678</v>
      </c>
      <c r="O75" t="s">
        <v>11347</v>
      </c>
    </row>
    <row r="76" spans="1:15" x14ac:dyDescent="0.25">
      <c r="A76" t="s">
        <v>11427</v>
      </c>
      <c r="B76" t="s">
        <v>79</v>
      </c>
      <c r="C76" t="s">
        <v>31</v>
      </c>
      <c r="D76" t="s">
        <v>93</v>
      </c>
      <c r="E76" s="1">
        <v>45273</v>
      </c>
      <c r="F76" s="1">
        <v>45300</v>
      </c>
      <c r="G76">
        <v>27</v>
      </c>
      <c r="H76">
        <v>21</v>
      </c>
      <c r="I76">
        <v>10</v>
      </c>
      <c r="J76">
        <v>7</v>
      </c>
      <c r="K76">
        <v>1</v>
      </c>
      <c r="L76" t="s">
        <v>11380</v>
      </c>
      <c r="M76" t="s">
        <v>750</v>
      </c>
      <c r="N76">
        <v>225</v>
      </c>
      <c r="O76" t="s">
        <v>11347</v>
      </c>
    </row>
    <row r="77" spans="1:15" x14ac:dyDescent="0.25">
      <c r="A77" t="s">
        <v>11428</v>
      </c>
      <c r="B77" t="s">
        <v>136</v>
      </c>
      <c r="C77" t="s">
        <v>49</v>
      </c>
      <c r="D77" t="s">
        <v>45</v>
      </c>
      <c r="E77" s="1">
        <v>45718</v>
      </c>
      <c r="F77" s="1">
        <v>45743</v>
      </c>
      <c r="G77">
        <v>25</v>
      </c>
      <c r="H77">
        <v>50</v>
      </c>
      <c r="I77">
        <v>28</v>
      </c>
      <c r="J77">
        <v>8</v>
      </c>
      <c r="K77">
        <v>1</v>
      </c>
      <c r="L77" t="s">
        <v>11352</v>
      </c>
      <c r="M77" t="s">
        <v>753</v>
      </c>
      <c r="N77">
        <v>129</v>
      </c>
      <c r="O77" t="s">
        <v>11347</v>
      </c>
    </row>
    <row r="78" spans="1:15" x14ac:dyDescent="0.25">
      <c r="A78" t="s">
        <v>11429</v>
      </c>
      <c r="B78" t="s">
        <v>73</v>
      </c>
      <c r="C78" t="s">
        <v>31</v>
      </c>
      <c r="D78" t="s">
        <v>93</v>
      </c>
      <c r="E78" s="1">
        <v>45448</v>
      </c>
      <c r="F78" s="1">
        <v>45526</v>
      </c>
      <c r="G78">
        <v>78</v>
      </c>
      <c r="H78">
        <v>27</v>
      </c>
      <c r="I78">
        <v>22</v>
      </c>
      <c r="J78">
        <v>14</v>
      </c>
      <c r="K78">
        <v>1</v>
      </c>
      <c r="L78" t="s">
        <v>11364</v>
      </c>
      <c r="M78" t="s">
        <v>769</v>
      </c>
      <c r="N78">
        <v>253</v>
      </c>
      <c r="O78" t="s">
        <v>11347</v>
      </c>
    </row>
    <row r="79" spans="1:15" x14ac:dyDescent="0.25">
      <c r="A79" t="s">
        <v>11430</v>
      </c>
      <c r="B79" t="s">
        <v>73</v>
      </c>
      <c r="C79" t="s">
        <v>60</v>
      </c>
      <c r="D79" t="s">
        <v>137</v>
      </c>
      <c r="E79" s="1">
        <v>45857</v>
      </c>
      <c r="F79" s="1">
        <v>45905</v>
      </c>
      <c r="G79">
        <v>48</v>
      </c>
      <c r="H79">
        <v>44</v>
      </c>
      <c r="I79">
        <v>8</v>
      </c>
      <c r="J79">
        <v>8</v>
      </c>
      <c r="K79">
        <v>1</v>
      </c>
      <c r="L79" t="s">
        <v>11346</v>
      </c>
      <c r="M79" t="s">
        <v>786</v>
      </c>
      <c r="N79">
        <v>431</v>
      </c>
      <c r="O79" t="s">
        <v>11347</v>
      </c>
    </row>
    <row r="80" spans="1:15" x14ac:dyDescent="0.25">
      <c r="A80" t="s">
        <v>11431</v>
      </c>
      <c r="B80" t="s">
        <v>121</v>
      </c>
      <c r="C80" t="s">
        <v>74</v>
      </c>
      <c r="D80" t="s">
        <v>61</v>
      </c>
      <c r="E80" s="1">
        <v>45264</v>
      </c>
      <c r="F80" s="1">
        <v>45325</v>
      </c>
      <c r="G80">
        <v>61</v>
      </c>
      <c r="H80">
        <v>68</v>
      </c>
      <c r="I80">
        <v>10</v>
      </c>
      <c r="J80">
        <v>10</v>
      </c>
      <c r="K80">
        <v>1</v>
      </c>
      <c r="L80" t="s">
        <v>11380</v>
      </c>
      <c r="M80" t="s">
        <v>790</v>
      </c>
      <c r="N80">
        <v>136</v>
      </c>
      <c r="O80" t="s">
        <v>11347</v>
      </c>
    </row>
    <row r="81" spans="1:15" x14ac:dyDescent="0.25">
      <c r="A81" t="s">
        <v>11432</v>
      </c>
      <c r="B81" t="s">
        <v>30</v>
      </c>
      <c r="C81" t="s">
        <v>44</v>
      </c>
      <c r="D81" t="s">
        <v>32</v>
      </c>
      <c r="E81" s="1">
        <v>45979</v>
      </c>
      <c r="F81" s="1">
        <v>46012</v>
      </c>
      <c r="G81">
        <v>33</v>
      </c>
      <c r="H81">
        <v>114</v>
      </c>
      <c r="I81">
        <v>21</v>
      </c>
      <c r="J81">
        <v>6</v>
      </c>
      <c r="K81">
        <v>1</v>
      </c>
      <c r="L81" t="s">
        <v>11357</v>
      </c>
      <c r="M81" t="s">
        <v>795</v>
      </c>
      <c r="N81">
        <v>1879</v>
      </c>
      <c r="O81" t="s">
        <v>11347</v>
      </c>
    </row>
    <row r="82" spans="1:15" x14ac:dyDescent="0.25">
      <c r="A82" t="s">
        <v>11433</v>
      </c>
      <c r="B82" t="s">
        <v>30</v>
      </c>
      <c r="C82" t="s">
        <v>49</v>
      </c>
      <c r="D82" t="s">
        <v>21</v>
      </c>
      <c r="E82" s="1">
        <v>45489</v>
      </c>
      <c r="F82" s="1">
        <v>45545</v>
      </c>
      <c r="G82">
        <v>56</v>
      </c>
      <c r="H82">
        <v>87</v>
      </c>
      <c r="I82">
        <v>9</v>
      </c>
      <c r="J82">
        <v>3</v>
      </c>
      <c r="K82">
        <v>1</v>
      </c>
      <c r="L82" t="s">
        <v>11352</v>
      </c>
      <c r="M82" t="s">
        <v>797</v>
      </c>
      <c r="N82">
        <v>260</v>
      </c>
      <c r="O82" t="s">
        <v>11347</v>
      </c>
    </row>
    <row r="83" spans="1:15" x14ac:dyDescent="0.25">
      <c r="A83" t="s">
        <v>11434</v>
      </c>
      <c r="B83" t="s">
        <v>69</v>
      </c>
      <c r="C83" t="s">
        <v>49</v>
      </c>
      <c r="D83" t="s">
        <v>93</v>
      </c>
      <c r="E83" s="1">
        <v>46042</v>
      </c>
      <c r="F83" s="1">
        <v>46094</v>
      </c>
      <c r="G83">
        <v>52</v>
      </c>
      <c r="H83">
        <v>61</v>
      </c>
      <c r="I83">
        <v>21</v>
      </c>
      <c r="J83">
        <v>9</v>
      </c>
      <c r="K83">
        <v>1</v>
      </c>
      <c r="L83" t="s">
        <v>11349</v>
      </c>
      <c r="M83" t="s">
        <v>807</v>
      </c>
      <c r="N83">
        <v>441</v>
      </c>
      <c r="O83" t="s">
        <v>11347</v>
      </c>
    </row>
    <row r="84" spans="1:15" x14ac:dyDescent="0.25">
      <c r="A84" t="s">
        <v>11435</v>
      </c>
      <c r="B84" t="s">
        <v>19</v>
      </c>
      <c r="C84" t="s">
        <v>31</v>
      </c>
      <c r="D84" t="s">
        <v>21</v>
      </c>
      <c r="E84" s="1">
        <v>45717</v>
      </c>
      <c r="F84" s="1">
        <v>45763</v>
      </c>
      <c r="G84">
        <v>46</v>
      </c>
      <c r="H84">
        <v>106</v>
      </c>
      <c r="I84">
        <v>6</v>
      </c>
      <c r="J84">
        <v>3</v>
      </c>
      <c r="K84">
        <v>1</v>
      </c>
      <c r="L84" t="s">
        <v>11364</v>
      </c>
      <c r="M84" t="s">
        <v>825</v>
      </c>
      <c r="N84">
        <v>91</v>
      </c>
      <c r="O84" t="s">
        <v>11347</v>
      </c>
    </row>
    <row r="85" spans="1:15" x14ac:dyDescent="0.25">
      <c r="A85" t="s">
        <v>11436</v>
      </c>
      <c r="B85" t="s">
        <v>30</v>
      </c>
      <c r="C85" t="s">
        <v>31</v>
      </c>
      <c r="D85" t="s">
        <v>45</v>
      </c>
      <c r="E85" s="1">
        <v>45458</v>
      </c>
      <c r="F85" s="1">
        <v>45533</v>
      </c>
      <c r="G85">
        <v>75</v>
      </c>
      <c r="H85">
        <v>112</v>
      </c>
      <c r="I85">
        <v>22</v>
      </c>
      <c r="J85">
        <v>13</v>
      </c>
      <c r="K85">
        <v>1</v>
      </c>
      <c r="L85" t="s">
        <v>11349</v>
      </c>
      <c r="M85" t="s">
        <v>835</v>
      </c>
      <c r="N85">
        <v>292</v>
      </c>
      <c r="O85" t="s">
        <v>11347</v>
      </c>
    </row>
    <row r="86" spans="1:15" x14ac:dyDescent="0.25">
      <c r="A86" t="s">
        <v>11437</v>
      </c>
      <c r="B86" t="s">
        <v>86</v>
      </c>
      <c r="C86" t="s">
        <v>20</v>
      </c>
      <c r="D86" t="s">
        <v>32</v>
      </c>
      <c r="E86" s="1">
        <v>45306</v>
      </c>
      <c r="F86" s="1">
        <v>45338</v>
      </c>
      <c r="G86">
        <v>32</v>
      </c>
      <c r="H86">
        <v>80</v>
      </c>
      <c r="I86">
        <v>9</v>
      </c>
      <c r="J86">
        <v>3</v>
      </c>
      <c r="K86">
        <v>1</v>
      </c>
      <c r="L86" t="s">
        <v>11349</v>
      </c>
      <c r="M86" t="s">
        <v>838</v>
      </c>
      <c r="N86">
        <v>800</v>
      </c>
      <c r="O86" t="s">
        <v>11347</v>
      </c>
    </row>
    <row r="87" spans="1:15" x14ac:dyDescent="0.25">
      <c r="A87" t="s">
        <v>11438</v>
      </c>
      <c r="B87" t="s">
        <v>79</v>
      </c>
      <c r="C87" t="s">
        <v>49</v>
      </c>
      <c r="D87" t="s">
        <v>32</v>
      </c>
      <c r="E87" s="1">
        <v>45699</v>
      </c>
      <c r="F87" s="1">
        <v>45762</v>
      </c>
      <c r="G87">
        <v>63</v>
      </c>
      <c r="H87">
        <v>77</v>
      </c>
      <c r="I87">
        <v>13</v>
      </c>
      <c r="J87">
        <v>12</v>
      </c>
      <c r="K87">
        <v>1</v>
      </c>
      <c r="L87" t="s">
        <v>11346</v>
      </c>
      <c r="M87" t="s">
        <v>846</v>
      </c>
      <c r="N87">
        <v>460</v>
      </c>
      <c r="O87" t="s">
        <v>11347</v>
      </c>
    </row>
    <row r="88" spans="1:15" x14ac:dyDescent="0.25">
      <c r="A88" t="s">
        <v>11439</v>
      </c>
      <c r="B88" t="s">
        <v>121</v>
      </c>
      <c r="C88" t="s">
        <v>74</v>
      </c>
      <c r="D88" t="s">
        <v>61</v>
      </c>
      <c r="E88" s="1">
        <v>45390</v>
      </c>
      <c r="F88" s="1">
        <v>45422</v>
      </c>
      <c r="G88">
        <v>32</v>
      </c>
      <c r="H88">
        <v>37</v>
      </c>
      <c r="I88">
        <v>8</v>
      </c>
      <c r="J88">
        <v>6</v>
      </c>
      <c r="K88">
        <v>1</v>
      </c>
      <c r="L88" t="s">
        <v>11357</v>
      </c>
      <c r="M88" t="s">
        <v>855</v>
      </c>
      <c r="N88">
        <v>1722</v>
      </c>
      <c r="O88" t="s">
        <v>11347</v>
      </c>
    </row>
    <row r="89" spans="1:15" x14ac:dyDescent="0.25">
      <c r="A89" t="s">
        <v>11440</v>
      </c>
      <c r="B89" t="s">
        <v>100</v>
      </c>
      <c r="C89" t="s">
        <v>74</v>
      </c>
      <c r="D89" t="s">
        <v>145</v>
      </c>
      <c r="E89" s="1">
        <v>45325</v>
      </c>
      <c r="F89" s="1">
        <v>45354</v>
      </c>
      <c r="G89">
        <v>29</v>
      </c>
      <c r="H89">
        <v>75</v>
      </c>
      <c r="I89">
        <v>23</v>
      </c>
      <c r="J89">
        <v>13</v>
      </c>
      <c r="K89">
        <v>1</v>
      </c>
      <c r="L89" t="s">
        <v>11346</v>
      </c>
      <c r="M89" t="s">
        <v>889</v>
      </c>
      <c r="N89">
        <v>688</v>
      </c>
      <c r="O89" t="s">
        <v>11347</v>
      </c>
    </row>
    <row r="90" spans="1:15" x14ac:dyDescent="0.25">
      <c r="A90" t="s">
        <v>11441</v>
      </c>
      <c r="B90" t="s">
        <v>30</v>
      </c>
      <c r="C90" t="s">
        <v>44</v>
      </c>
      <c r="D90" t="s">
        <v>32</v>
      </c>
      <c r="E90" s="1">
        <v>45619</v>
      </c>
      <c r="F90" s="1">
        <v>45682</v>
      </c>
      <c r="G90">
        <v>63</v>
      </c>
      <c r="H90">
        <v>95</v>
      </c>
      <c r="I90">
        <v>16</v>
      </c>
      <c r="J90">
        <v>9</v>
      </c>
      <c r="K90">
        <v>1</v>
      </c>
      <c r="L90" t="s">
        <v>11380</v>
      </c>
      <c r="M90" t="s">
        <v>891</v>
      </c>
      <c r="N90">
        <v>238</v>
      </c>
      <c r="O90" t="s">
        <v>11347</v>
      </c>
    </row>
    <row r="91" spans="1:15" x14ac:dyDescent="0.25">
      <c r="A91" t="s">
        <v>11442</v>
      </c>
      <c r="B91" t="s">
        <v>73</v>
      </c>
      <c r="C91" t="s">
        <v>20</v>
      </c>
      <c r="D91" t="s">
        <v>21</v>
      </c>
      <c r="E91" s="1">
        <v>45831</v>
      </c>
      <c r="F91" s="1">
        <v>45899</v>
      </c>
      <c r="G91">
        <v>68</v>
      </c>
      <c r="H91">
        <v>34</v>
      </c>
      <c r="I91">
        <v>16</v>
      </c>
      <c r="J91">
        <v>5</v>
      </c>
      <c r="K91">
        <v>1</v>
      </c>
      <c r="L91" t="s">
        <v>11352</v>
      </c>
      <c r="M91" t="s">
        <v>896</v>
      </c>
      <c r="N91">
        <v>263</v>
      </c>
      <c r="O91" t="s">
        <v>11347</v>
      </c>
    </row>
    <row r="92" spans="1:15" x14ac:dyDescent="0.25">
      <c r="A92" t="s">
        <v>11443</v>
      </c>
      <c r="B92" t="s">
        <v>19</v>
      </c>
      <c r="C92" t="s">
        <v>74</v>
      </c>
      <c r="D92" t="s">
        <v>232</v>
      </c>
      <c r="E92" s="1">
        <v>45294</v>
      </c>
      <c r="F92" s="1">
        <v>45327</v>
      </c>
      <c r="G92">
        <v>33</v>
      </c>
      <c r="H92">
        <v>77</v>
      </c>
      <c r="I92">
        <v>8</v>
      </c>
      <c r="J92">
        <v>7</v>
      </c>
      <c r="K92">
        <v>1</v>
      </c>
      <c r="L92" t="s">
        <v>11346</v>
      </c>
      <c r="M92" t="s">
        <v>900</v>
      </c>
      <c r="N92">
        <v>344</v>
      </c>
      <c r="O92" t="s">
        <v>11347</v>
      </c>
    </row>
    <row r="93" spans="1:15" x14ac:dyDescent="0.25">
      <c r="A93" t="s">
        <v>11444</v>
      </c>
      <c r="B93" t="s">
        <v>39</v>
      </c>
      <c r="C93" t="s">
        <v>31</v>
      </c>
      <c r="D93" t="s">
        <v>32</v>
      </c>
      <c r="E93" s="1">
        <v>45412</v>
      </c>
      <c r="F93" s="1">
        <v>45493</v>
      </c>
      <c r="G93">
        <v>81</v>
      </c>
      <c r="H93">
        <v>103</v>
      </c>
      <c r="I93">
        <v>13</v>
      </c>
      <c r="J93">
        <v>3</v>
      </c>
      <c r="K93">
        <v>1</v>
      </c>
      <c r="L93" t="s">
        <v>11357</v>
      </c>
      <c r="M93" t="s">
        <v>904</v>
      </c>
      <c r="N93">
        <v>2757</v>
      </c>
      <c r="O93" t="s">
        <v>11347</v>
      </c>
    </row>
    <row r="94" spans="1:15" x14ac:dyDescent="0.25">
      <c r="A94" t="s">
        <v>11445</v>
      </c>
      <c r="B94" t="s">
        <v>86</v>
      </c>
      <c r="C94" t="s">
        <v>49</v>
      </c>
      <c r="D94" t="s">
        <v>32</v>
      </c>
      <c r="E94" s="1">
        <v>45894</v>
      </c>
      <c r="F94" s="1">
        <v>45958</v>
      </c>
      <c r="G94">
        <v>64</v>
      </c>
      <c r="H94">
        <v>118</v>
      </c>
      <c r="I94">
        <v>24</v>
      </c>
      <c r="J94">
        <v>13</v>
      </c>
      <c r="K94">
        <v>1</v>
      </c>
      <c r="L94" t="s">
        <v>11389</v>
      </c>
      <c r="M94" t="s">
        <v>909</v>
      </c>
      <c r="N94">
        <v>103</v>
      </c>
      <c r="O94" t="s">
        <v>11347</v>
      </c>
    </row>
    <row r="95" spans="1:15" x14ac:dyDescent="0.25">
      <c r="A95" t="s">
        <v>11446</v>
      </c>
      <c r="B95" t="s">
        <v>86</v>
      </c>
      <c r="C95" t="s">
        <v>20</v>
      </c>
      <c r="D95" t="s">
        <v>32</v>
      </c>
      <c r="E95" s="1">
        <v>45421</v>
      </c>
      <c r="F95" s="1">
        <v>45447</v>
      </c>
      <c r="G95">
        <v>26</v>
      </c>
      <c r="H95">
        <v>31</v>
      </c>
      <c r="I95">
        <v>10</v>
      </c>
      <c r="J95">
        <v>6</v>
      </c>
      <c r="K95">
        <v>1</v>
      </c>
      <c r="L95" t="s">
        <v>11364</v>
      </c>
      <c r="M95" t="s">
        <v>925</v>
      </c>
      <c r="N95">
        <v>83</v>
      </c>
      <c r="O95" t="s">
        <v>11347</v>
      </c>
    </row>
    <row r="96" spans="1:15" x14ac:dyDescent="0.25">
      <c r="A96" t="s">
        <v>11447</v>
      </c>
      <c r="B96" t="s">
        <v>69</v>
      </c>
      <c r="C96" t="s">
        <v>44</v>
      </c>
      <c r="D96" t="s">
        <v>21</v>
      </c>
      <c r="E96" s="1">
        <v>45949</v>
      </c>
      <c r="F96" s="1">
        <v>46026</v>
      </c>
      <c r="G96">
        <v>77</v>
      </c>
      <c r="H96">
        <v>26</v>
      </c>
      <c r="I96">
        <v>17</v>
      </c>
      <c r="J96">
        <v>8</v>
      </c>
      <c r="K96">
        <v>1</v>
      </c>
      <c r="L96" t="s">
        <v>11352</v>
      </c>
      <c r="M96" t="s">
        <v>952</v>
      </c>
      <c r="N96">
        <v>105</v>
      </c>
      <c r="O96" t="s">
        <v>11347</v>
      </c>
    </row>
    <row r="97" spans="1:15" x14ac:dyDescent="0.25">
      <c r="A97" t="s">
        <v>11448</v>
      </c>
      <c r="B97" t="s">
        <v>79</v>
      </c>
      <c r="C97" t="s">
        <v>20</v>
      </c>
      <c r="D97" t="s">
        <v>61</v>
      </c>
      <c r="E97" s="1">
        <v>45356</v>
      </c>
      <c r="F97" s="1">
        <v>45421</v>
      </c>
      <c r="G97">
        <v>65</v>
      </c>
      <c r="H97">
        <v>25</v>
      </c>
      <c r="I97">
        <v>24</v>
      </c>
      <c r="J97">
        <v>11</v>
      </c>
      <c r="K97">
        <v>1</v>
      </c>
      <c r="L97" t="s">
        <v>11357</v>
      </c>
      <c r="M97" t="s">
        <v>961</v>
      </c>
      <c r="N97">
        <v>3607</v>
      </c>
      <c r="O97" t="s">
        <v>11347</v>
      </c>
    </row>
    <row r="98" spans="1:15" x14ac:dyDescent="0.25">
      <c r="A98" t="s">
        <v>11449</v>
      </c>
      <c r="B98" t="s">
        <v>79</v>
      </c>
      <c r="C98" t="s">
        <v>31</v>
      </c>
      <c r="D98" t="s">
        <v>45</v>
      </c>
      <c r="E98" s="1">
        <v>45530</v>
      </c>
      <c r="F98" s="1">
        <v>45558</v>
      </c>
      <c r="G98">
        <v>28</v>
      </c>
      <c r="H98">
        <v>23</v>
      </c>
      <c r="I98">
        <v>7</v>
      </c>
      <c r="J98">
        <v>4</v>
      </c>
      <c r="K98">
        <v>1</v>
      </c>
      <c r="L98" t="s">
        <v>11346</v>
      </c>
      <c r="M98" t="s">
        <v>995</v>
      </c>
      <c r="N98">
        <v>505</v>
      </c>
      <c r="O98" t="s">
        <v>11347</v>
      </c>
    </row>
    <row r="99" spans="1:15" x14ac:dyDescent="0.25">
      <c r="A99" t="s">
        <v>11450</v>
      </c>
      <c r="B99" t="s">
        <v>73</v>
      </c>
      <c r="C99" t="s">
        <v>49</v>
      </c>
      <c r="D99" t="s">
        <v>45</v>
      </c>
      <c r="E99" s="1">
        <v>45423</v>
      </c>
      <c r="F99" s="1">
        <v>45444</v>
      </c>
      <c r="G99">
        <v>21</v>
      </c>
      <c r="H99">
        <v>116</v>
      </c>
      <c r="I99">
        <v>24</v>
      </c>
      <c r="J99">
        <v>12</v>
      </c>
      <c r="K99">
        <v>1</v>
      </c>
      <c r="L99" t="s">
        <v>11357</v>
      </c>
      <c r="M99" t="s">
        <v>998</v>
      </c>
      <c r="N99">
        <v>1184</v>
      </c>
      <c r="O99" t="s">
        <v>11347</v>
      </c>
    </row>
    <row r="100" spans="1:15" x14ac:dyDescent="0.25">
      <c r="A100" t="s">
        <v>11451</v>
      </c>
      <c r="B100" t="s">
        <v>19</v>
      </c>
      <c r="C100" t="s">
        <v>31</v>
      </c>
      <c r="D100" t="s">
        <v>137</v>
      </c>
      <c r="E100" s="1">
        <v>45720</v>
      </c>
      <c r="F100" s="1">
        <v>45794</v>
      </c>
      <c r="G100">
        <v>74</v>
      </c>
      <c r="H100">
        <v>95</v>
      </c>
      <c r="I100">
        <v>13</v>
      </c>
      <c r="J100">
        <v>4</v>
      </c>
      <c r="K100">
        <v>1</v>
      </c>
      <c r="L100" t="s">
        <v>11346</v>
      </c>
      <c r="M100" t="s">
        <v>1000</v>
      </c>
      <c r="N100">
        <v>819</v>
      </c>
      <c r="O100" t="s">
        <v>11347</v>
      </c>
    </row>
    <row r="101" spans="1:15" x14ac:dyDescent="0.25">
      <c r="A101" t="s">
        <v>11452</v>
      </c>
      <c r="B101" t="s">
        <v>86</v>
      </c>
      <c r="C101" t="s">
        <v>60</v>
      </c>
      <c r="D101" t="s">
        <v>93</v>
      </c>
      <c r="E101" s="1">
        <v>45400</v>
      </c>
      <c r="F101" s="1">
        <v>45431</v>
      </c>
      <c r="G101">
        <v>31</v>
      </c>
      <c r="H101">
        <v>78</v>
      </c>
      <c r="I101">
        <v>29</v>
      </c>
      <c r="J101">
        <v>15</v>
      </c>
      <c r="K101">
        <v>1</v>
      </c>
      <c r="L101" t="s">
        <v>11349</v>
      </c>
      <c r="M101" t="s">
        <v>1050</v>
      </c>
      <c r="N101">
        <v>294</v>
      </c>
      <c r="O101" t="s">
        <v>11347</v>
      </c>
    </row>
    <row r="102" spans="1:15" x14ac:dyDescent="0.25">
      <c r="A102" t="s">
        <v>11453</v>
      </c>
      <c r="B102" t="s">
        <v>100</v>
      </c>
      <c r="C102" t="s">
        <v>20</v>
      </c>
      <c r="D102" t="s">
        <v>21</v>
      </c>
      <c r="E102" s="1">
        <v>45433</v>
      </c>
      <c r="F102" s="1">
        <v>45462</v>
      </c>
      <c r="G102">
        <v>29</v>
      </c>
      <c r="H102">
        <v>20</v>
      </c>
      <c r="I102">
        <v>8</v>
      </c>
      <c r="J102">
        <v>2</v>
      </c>
      <c r="K102">
        <v>1</v>
      </c>
      <c r="L102" t="s">
        <v>11389</v>
      </c>
      <c r="M102" t="s">
        <v>1055</v>
      </c>
      <c r="N102">
        <v>246</v>
      </c>
      <c r="O102" t="s">
        <v>11347</v>
      </c>
    </row>
    <row r="103" spans="1:15" x14ac:dyDescent="0.25">
      <c r="A103" t="s">
        <v>11454</v>
      </c>
      <c r="B103" t="s">
        <v>19</v>
      </c>
      <c r="C103" t="s">
        <v>74</v>
      </c>
      <c r="D103" t="s">
        <v>137</v>
      </c>
      <c r="E103" s="1">
        <v>45781</v>
      </c>
      <c r="F103" s="1">
        <v>45851</v>
      </c>
      <c r="G103">
        <v>70</v>
      </c>
      <c r="H103">
        <v>19</v>
      </c>
      <c r="I103">
        <v>5</v>
      </c>
      <c r="J103">
        <v>4</v>
      </c>
      <c r="K103">
        <v>1</v>
      </c>
      <c r="L103" t="s">
        <v>11346</v>
      </c>
      <c r="M103" t="s">
        <v>1067</v>
      </c>
      <c r="N103">
        <v>633</v>
      </c>
      <c r="O103" t="s">
        <v>11347</v>
      </c>
    </row>
    <row r="104" spans="1:15" x14ac:dyDescent="0.25">
      <c r="A104" t="s">
        <v>11455</v>
      </c>
      <c r="B104" t="s">
        <v>121</v>
      </c>
      <c r="C104" t="s">
        <v>31</v>
      </c>
      <c r="D104" t="s">
        <v>45</v>
      </c>
      <c r="E104" s="1">
        <v>45973</v>
      </c>
      <c r="F104" s="1">
        <v>46036</v>
      </c>
      <c r="G104">
        <v>63</v>
      </c>
      <c r="H104">
        <v>120</v>
      </c>
      <c r="I104">
        <v>17</v>
      </c>
      <c r="J104">
        <v>8</v>
      </c>
      <c r="K104">
        <v>1</v>
      </c>
      <c r="L104" t="s">
        <v>11357</v>
      </c>
      <c r="M104" t="s">
        <v>1069</v>
      </c>
      <c r="N104">
        <v>2671</v>
      </c>
      <c r="O104" t="s">
        <v>11347</v>
      </c>
    </row>
    <row r="105" spans="1:15" x14ac:dyDescent="0.25">
      <c r="A105" t="s">
        <v>11456</v>
      </c>
      <c r="B105" t="s">
        <v>30</v>
      </c>
      <c r="C105" t="s">
        <v>74</v>
      </c>
      <c r="D105" t="s">
        <v>61</v>
      </c>
      <c r="E105" s="1">
        <v>45663</v>
      </c>
      <c r="F105" s="1">
        <v>45694</v>
      </c>
      <c r="G105">
        <v>31</v>
      </c>
      <c r="H105">
        <v>17</v>
      </c>
      <c r="I105">
        <v>8</v>
      </c>
      <c r="J105">
        <v>6</v>
      </c>
      <c r="K105">
        <v>1</v>
      </c>
      <c r="L105" t="s">
        <v>11380</v>
      </c>
      <c r="M105" t="s">
        <v>1077</v>
      </c>
      <c r="N105">
        <v>141</v>
      </c>
      <c r="O105" t="s">
        <v>11347</v>
      </c>
    </row>
    <row r="106" spans="1:15" x14ac:dyDescent="0.25">
      <c r="A106" t="s">
        <v>11457</v>
      </c>
      <c r="B106" t="s">
        <v>30</v>
      </c>
      <c r="C106" t="s">
        <v>20</v>
      </c>
      <c r="D106" t="s">
        <v>32</v>
      </c>
      <c r="E106" s="1">
        <v>45775</v>
      </c>
      <c r="F106" s="1">
        <v>45855</v>
      </c>
      <c r="G106">
        <v>80</v>
      </c>
      <c r="H106">
        <v>102</v>
      </c>
      <c r="I106">
        <v>25</v>
      </c>
      <c r="J106">
        <v>4</v>
      </c>
      <c r="K106">
        <v>1</v>
      </c>
      <c r="L106" t="s">
        <v>11346</v>
      </c>
      <c r="M106" t="s">
        <v>1089</v>
      </c>
      <c r="N106">
        <v>725</v>
      </c>
      <c r="O106" t="s">
        <v>11347</v>
      </c>
    </row>
    <row r="107" spans="1:15" x14ac:dyDescent="0.25">
      <c r="A107" t="s">
        <v>11458</v>
      </c>
      <c r="B107" t="s">
        <v>19</v>
      </c>
      <c r="C107" t="s">
        <v>74</v>
      </c>
      <c r="D107" t="s">
        <v>232</v>
      </c>
      <c r="E107" s="1">
        <v>45356</v>
      </c>
      <c r="F107" s="1">
        <v>45399</v>
      </c>
      <c r="G107">
        <v>43</v>
      </c>
      <c r="H107">
        <v>109</v>
      </c>
      <c r="I107">
        <v>24</v>
      </c>
      <c r="J107">
        <v>2</v>
      </c>
      <c r="K107">
        <v>1</v>
      </c>
      <c r="L107" t="s">
        <v>11346</v>
      </c>
      <c r="M107" t="s">
        <v>1101</v>
      </c>
      <c r="N107">
        <v>608</v>
      </c>
      <c r="O107" t="s">
        <v>11347</v>
      </c>
    </row>
    <row r="108" spans="1:15" x14ac:dyDescent="0.25">
      <c r="A108" t="s">
        <v>11459</v>
      </c>
      <c r="B108" t="s">
        <v>19</v>
      </c>
      <c r="C108" t="s">
        <v>31</v>
      </c>
      <c r="D108" t="s">
        <v>61</v>
      </c>
      <c r="E108" s="1">
        <v>45848</v>
      </c>
      <c r="F108" s="1">
        <v>45907</v>
      </c>
      <c r="G108">
        <v>59</v>
      </c>
      <c r="H108">
        <v>49</v>
      </c>
      <c r="I108">
        <v>21</v>
      </c>
      <c r="J108">
        <v>10</v>
      </c>
      <c r="K108">
        <v>1</v>
      </c>
      <c r="L108" t="s">
        <v>11357</v>
      </c>
      <c r="M108" t="s">
        <v>1103</v>
      </c>
      <c r="N108">
        <v>1066</v>
      </c>
      <c r="O108" t="s">
        <v>11347</v>
      </c>
    </row>
    <row r="109" spans="1:15" x14ac:dyDescent="0.25">
      <c r="A109" t="s">
        <v>11460</v>
      </c>
      <c r="B109" t="s">
        <v>121</v>
      </c>
      <c r="C109" t="s">
        <v>49</v>
      </c>
      <c r="D109" t="s">
        <v>21</v>
      </c>
      <c r="E109" s="1">
        <v>45678</v>
      </c>
      <c r="F109" s="1">
        <v>45753</v>
      </c>
      <c r="G109">
        <v>75</v>
      </c>
      <c r="H109">
        <v>60</v>
      </c>
      <c r="I109">
        <v>19</v>
      </c>
      <c r="J109">
        <v>9</v>
      </c>
      <c r="K109">
        <v>1</v>
      </c>
      <c r="L109" t="s">
        <v>11349</v>
      </c>
      <c r="M109" t="s">
        <v>1106</v>
      </c>
      <c r="N109">
        <v>390</v>
      </c>
      <c r="O109" t="s">
        <v>11347</v>
      </c>
    </row>
    <row r="110" spans="1:15" x14ac:dyDescent="0.25">
      <c r="A110" t="s">
        <v>11461</v>
      </c>
      <c r="B110" t="s">
        <v>86</v>
      </c>
      <c r="C110" t="s">
        <v>20</v>
      </c>
      <c r="D110" t="s">
        <v>45</v>
      </c>
      <c r="E110" s="1">
        <v>45942</v>
      </c>
      <c r="F110" s="1">
        <v>46007</v>
      </c>
      <c r="G110">
        <v>65</v>
      </c>
      <c r="H110">
        <v>91</v>
      </c>
      <c r="I110">
        <v>10</v>
      </c>
      <c r="J110">
        <v>10</v>
      </c>
      <c r="K110">
        <v>1</v>
      </c>
      <c r="L110" t="s">
        <v>11357</v>
      </c>
      <c r="M110" t="s">
        <v>1111</v>
      </c>
      <c r="N110">
        <v>2007</v>
      </c>
      <c r="O110" t="s">
        <v>11347</v>
      </c>
    </row>
    <row r="111" spans="1:15" x14ac:dyDescent="0.25">
      <c r="A111" t="s">
        <v>11462</v>
      </c>
      <c r="B111" t="s">
        <v>69</v>
      </c>
      <c r="C111" t="s">
        <v>31</v>
      </c>
      <c r="D111" t="s">
        <v>21</v>
      </c>
      <c r="E111" s="1">
        <v>45325</v>
      </c>
      <c r="F111" s="1">
        <v>45354</v>
      </c>
      <c r="G111">
        <v>29</v>
      </c>
      <c r="H111">
        <v>36</v>
      </c>
      <c r="I111">
        <v>25</v>
      </c>
      <c r="J111">
        <v>14</v>
      </c>
      <c r="K111">
        <v>1</v>
      </c>
      <c r="L111" t="s">
        <v>11352</v>
      </c>
      <c r="M111" t="s">
        <v>1114</v>
      </c>
      <c r="N111">
        <v>225</v>
      </c>
      <c r="O111" t="s">
        <v>11347</v>
      </c>
    </row>
    <row r="112" spans="1:15" x14ac:dyDescent="0.25">
      <c r="A112" t="s">
        <v>11463</v>
      </c>
      <c r="B112" t="s">
        <v>79</v>
      </c>
      <c r="C112" t="s">
        <v>74</v>
      </c>
      <c r="D112" t="s">
        <v>93</v>
      </c>
      <c r="E112" s="1">
        <v>45247</v>
      </c>
      <c r="F112" s="1">
        <v>45300</v>
      </c>
      <c r="G112">
        <v>53</v>
      </c>
      <c r="H112">
        <v>73</v>
      </c>
      <c r="I112">
        <v>13</v>
      </c>
      <c r="J112">
        <v>11</v>
      </c>
      <c r="K112">
        <v>1</v>
      </c>
      <c r="L112" t="s">
        <v>11349</v>
      </c>
      <c r="M112" t="s">
        <v>1117</v>
      </c>
      <c r="N112">
        <v>869</v>
      </c>
      <c r="O112" t="s">
        <v>11347</v>
      </c>
    </row>
    <row r="113" spans="1:15" x14ac:dyDescent="0.25">
      <c r="A113" t="s">
        <v>11464</v>
      </c>
      <c r="B113" t="s">
        <v>19</v>
      </c>
      <c r="C113" t="s">
        <v>74</v>
      </c>
      <c r="D113" t="s">
        <v>145</v>
      </c>
      <c r="E113" s="1">
        <v>45867</v>
      </c>
      <c r="F113" s="1">
        <v>45896</v>
      </c>
      <c r="G113">
        <v>29</v>
      </c>
      <c r="H113">
        <v>66</v>
      </c>
      <c r="I113">
        <v>6</v>
      </c>
      <c r="J113">
        <v>6</v>
      </c>
      <c r="K113">
        <v>1</v>
      </c>
      <c r="L113" t="s">
        <v>11346</v>
      </c>
      <c r="M113" t="s">
        <v>1122</v>
      </c>
      <c r="N113">
        <v>681</v>
      </c>
      <c r="O113" t="s">
        <v>11347</v>
      </c>
    </row>
    <row r="114" spans="1:15" x14ac:dyDescent="0.25">
      <c r="A114" t="s">
        <v>11465</v>
      </c>
      <c r="B114" t="s">
        <v>121</v>
      </c>
      <c r="C114" t="s">
        <v>49</v>
      </c>
      <c r="D114" t="s">
        <v>61</v>
      </c>
      <c r="E114" s="1">
        <v>45818</v>
      </c>
      <c r="F114" s="1">
        <v>45858</v>
      </c>
      <c r="G114">
        <v>40</v>
      </c>
      <c r="H114">
        <v>33</v>
      </c>
      <c r="I114">
        <v>10</v>
      </c>
      <c r="J114">
        <v>5</v>
      </c>
      <c r="K114">
        <v>1</v>
      </c>
      <c r="L114" t="s">
        <v>11357</v>
      </c>
      <c r="M114" t="s">
        <v>1135</v>
      </c>
      <c r="N114">
        <v>2114</v>
      </c>
      <c r="O114" t="s">
        <v>11347</v>
      </c>
    </row>
    <row r="115" spans="1:15" x14ac:dyDescent="0.25">
      <c r="A115" t="s">
        <v>11466</v>
      </c>
      <c r="B115" t="s">
        <v>43</v>
      </c>
      <c r="C115" t="s">
        <v>49</v>
      </c>
      <c r="D115" t="s">
        <v>45</v>
      </c>
      <c r="E115" s="1">
        <v>45853</v>
      </c>
      <c r="F115" s="1">
        <v>45910</v>
      </c>
      <c r="G115">
        <v>57</v>
      </c>
      <c r="H115">
        <v>50</v>
      </c>
      <c r="I115">
        <v>19</v>
      </c>
      <c r="J115">
        <v>14</v>
      </c>
      <c r="K115">
        <v>1</v>
      </c>
      <c r="L115" t="s">
        <v>11349</v>
      </c>
      <c r="M115" t="s">
        <v>1137</v>
      </c>
      <c r="N115">
        <v>634</v>
      </c>
      <c r="O115" t="s">
        <v>11347</v>
      </c>
    </row>
    <row r="116" spans="1:15" x14ac:dyDescent="0.25">
      <c r="A116" t="s">
        <v>11467</v>
      </c>
      <c r="B116" t="s">
        <v>19</v>
      </c>
      <c r="C116" t="s">
        <v>44</v>
      </c>
      <c r="D116" t="s">
        <v>145</v>
      </c>
      <c r="E116" s="1">
        <v>45287</v>
      </c>
      <c r="F116" s="1">
        <v>45374</v>
      </c>
      <c r="G116">
        <v>87</v>
      </c>
      <c r="H116">
        <v>60</v>
      </c>
      <c r="I116">
        <v>30</v>
      </c>
      <c r="J116">
        <v>12</v>
      </c>
      <c r="K116">
        <v>1</v>
      </c>
      <c r="L116" t="s">
        <v>11352</v>
      </c>
      <c r="M116" t="s">
        <v>1142</v>
      </c>
      <c r="N116">
        <v>208</v>
      </c>
      <c r="O116" t="s">
        <v>11347</v>
      </c>
    </row>
    <row r="117" spans="1:15" x14ac:dyDescent="0.25">
      <c r="A117" t="s">
        <v>11468</v>
      </c>
      <c r="B117" t="s">
        <v>79</v>
      </c>
      <c r="C117" t="s">
        <v>44</v>
      </c>
      <c r="D117" t="s">
        <v>21</v>
      </c>
      <c r="E117" s="1">
        <v>46016</v>
      </c>
      <c r="F117" s="1">
        <v>46074</v>
      </c>
      <c r="G117">
        <v>58</v>
      </c>
      <c r="H117">
        <v>57</v>
      </c>
      <c r="I117">
        <v>7</v>
      </c>
      <c r="J117">
        <v>7</v>
      </c>
      <c r="K117">
        <v>1</v>
      </c>
      <c r="L117" t="s">
        <v>11346</v>
      </c>
      <c r="M117" t="s">
        <v>1144</v>
      </c>
      <c r="N117">
        <v>371</v>
      </c>
      <c r="O117" t="s">
        <v>11347</v>
      </c>
    </row>
    <row r="118" spans="1:15" x14ac:dyDescent="0.25">
      <c r="A118" t="s">
        <v>11469</v>
      </c>
      <c r="B118" t="s">
        <v>100</v>
      </c>
      <c r="C118" t="s">
        <v>20</v>
      </c>
      <c r="D118" t="s">
        <v>21</v>
      </c>
      <c r="E118" s="1">
        <v>45393</v>
      </c>
      <c r="F118" s="1">
        <v>45472</v>
      </c>
      <c r="G118">
        <v>79</v>
      </c>
      <c r="H118">
        <v>32</v>
      </c>
      <c r="I118">
        <v>24</v>
      </c>
      <c r="J118">
        <v>13</v>
      </c>
      <c r="K118">
        <v>1</v>
      </c>
      <c r="L118" t="s">
        <v>11357</v>
      </c>
      <c r="M118" t="s">
        <v>1159</v>
      </c>
      <c r="N118">
        <v>1934</v>
      </c>
      <c r="O118" t="s">
        <v>11347</v>
      </c>
    </row>
    <row r="119" spans="1:15" x14ac:dyDescent="0.25">
      <c r="A119" t="s">
        <v>11470</v>
      </c>
      <c r="B119" t="s">
        <v>136</v>
      </c>
      <c r="C119" t="s">
        <v>31</v>
      </c>
      <c r="D119" t="s">
        <v>61</v>
      </c>
      <c r="E119" s="1">
        <v>45589</v>
      </c>
      <c r="F119" s="1">
        <v>45616</v>
      </c>
      <c r="G119">
        <v>27</v>
      </c>
      <c r="H119">
        <v>76</v>
      </c>
      <c r="I119">
        <v>7</v>
      </c>
      <c r="J119">
        <v>3</v>
      </c>
      <c r="K119">
        <v>1</v>
      </c>
      <c r="L119" t="s">
        <v>11346</v>
      </c>
      <c r="M119" t="s">
        <v>1164</v>
      </c>
      <c r="N119">
        <v>467</v>
      </c>
      <c r="O119" t="s">
        <v>11347</v>
      </c>
    </row>
    <row r="120" spans="1:15" x14ac:dyDescent="0.25">
      <c r="A120" t="s">
        <v>11471</v>
      </c>
      <c r="B120" t="s">
        <v>39</v>
      </c>
      <c r="C120" t="s">
        <v>49</v>
      </c>
      <c r="D120" t="s">
        <v>137</v>
      </c>
      <c r="E120" s="1">
        <v>45360</v>
      </c>
      <c r="F120" s="1">
        <v>45409</v>
      </c>
      <c r="G120">
        <v>49</v>
      </c>
      <c r="H120">
        <v>83</v>
      </c>
      <c r="I120">
        <v>9</v>
      </c>
      <c r="J120">
        <v>9</v>
      </c>
      <c r="K120">
        <v>1</v>
      </c>
      <c r="L120" t="s">
        <v>11352</v>
      </c>
      <c r="M120" t="s">
        <v>1181</v>
      </c>
      <c r="N120">
        <v>122</v>
      </c>
      <c r="O120" t="s">
        <v>11347</v>
      </c>
    </row>
    <row r="121" spans="1:15" x14ac:dyDescent="0.25">
      <c r="A121" t="s">
        <v>11472</v>
      </c>
      <c r="B121" t="s">
        <v>86</v>
      </c>
      <c r="C121" t="s">
        <v>44</v>
      </c>
      <c r="D121" t="s">
        <v>45</v>
      </c>
      <c r="E121" s="1">
        <v>45875</v>
      </c>
      <c r="F121" s="1">
        <v>45909</v>
      </c>
      <c r="G121">
        <v>34</v>
      </c>
      <c r="H121">
        <v>113</v>
      </c>
      <c r="I121">
        <v>9</v>
      </c>
      <c r="J121">
        <v>5</v>
      </c>
      <c r="K121">
        <v>1</v>
      </c>
      <c r="L121" t="s">
        <v>11349</v>
      </c>
      <c r="M121" t="s">
        <v>1185</v>
      </c>
      <c r="N121">
        <v>412</v>
      </c>
      <c r="O121" t="s">
        <v>11347</v>
      </c>
    </row>
    <row r="122" spans="1:15" x14ac:dyDescent="0.25">
      <c r="A122" t="s">
        <v>11473</v>
      </c>
      <c r="B122" t="s">
        <v>73</v>
      </c>
      <c r="C122" t="s">
        <v>31</v>
      </c>
      <c r="D122" t="s">
        <v>45</v>
      </c>
      <c r="E122" s="1">
        <v>45888</v>
      </c>
      <c r="F122" s="1">
        <v>45954</v>
      </c>
      <c r="G122">
        <v>66</v>
      </c>
      <c r="H122">
        <v>109</v>
      </c>
      <c r="I122">
        <v>25</v>
      </c>
      <c r="J122">
        <v>4</v>
      </c>
      <c r="K122">
        <v>1</v>
      </c>
      <c r="L122" t="s">
        <v>11380</v>
      </c>
      <c r="M122" t="s">
        <v>1196</v>
      </c>
      <c r="N122">
        <v>235</v>
      </c>
      <c r="O122" t="s">
        <v>11347</v>
      </c>
    </row>
    <row r="123" spans="1:15" x14ac:dyDescent="0.25">
      <c r="A123" t="s">
        <v>11474</v>
      </c>
      <c r="B123" t="s">
        <v>79</v>
      </c>
      <c r="C123" t="s">
        <v>44</v>
      </c>
      <c r="D123" t="s">
        <v>32</v>
      </c>
      <c r="E123" s="1">
        <v>45842</v>
      </c>
      <c r="F123" s="1">
        <v>45888</v>
      </c>
      <c r="G123">
        <v>46</v>
      </c>
      <c r="H123">
        <v>71</v>
      </c>
      <c r="I123">
        <v>10</v>
      </c>
      <c r="J123">
        <v>2</v>
      </c>
      <c r="K123">
        <v>1</v>
      </c>
      <c r="L123" t="s">
        <v>11349</v>
      </c>
      <c r="M123" t="s">
        <v>1203</v>
      </c>
      <c r="N123">
        <v>675</v>
      </c>
      <c r="O123" t="s">
        <v>11347</v>
      </c>
    </row>
    <row r="124" spans="1:15" x14ac:dyDescent="0.25">
      <c r="A124" t="s">
        <v>11475</v>
      </c>
      <c r="B124" t="s">
        <v>136</v>
      </c>
      <c r="C124" t="s">
        <v>49</v>
      </c>
      <c r="D124" t="s">
        <v>61</v>
      </c>
      <c r="E124" s="1">
        <v>45420</v>
      </c>
      <c r="F124" s="1">
        <v>45467</v>
      </c>
      <c r="G124">
        <v>47</v>
      </c>
      <c r="H124">
        <v>22</v>
      </c>
      <c r="I124">
        <v>19</v>
      </c>
      <c r="J124">
        <v>10</v>
      </c>
      <c r="K124">
        <v>1</v>
      </c>
      <c r="L124" t="s">
        <v>11346</v>
      </c>
      <c r="M124" t="s">
        <v>1205</v>
      </c>
      <c r="N124">
        <v>742</v>
      </c>
      <c r="O124" t="s">
        <v>11347</v>
      </c>
    </row>
    <row r="125" spans="1:15" x14ac:dyDescent="0.25">
      <c r="A125" t="s">
        <v>11476</v>
      </c>
      <c r="B125" t="s">
        <v>86</v>
      </c>
      <c r="C125" t="s">
        <v>31</v>
      </c>
      <c r="D125" t="s">
        <v>45</v>
      </c>
      <c r="E125" s="1">
        <v>45739</v>
      </c>
      <c r="F125" s="1">
        <v>45791</v>
      </c>
      <c r="G125">
        <v>52</v>
      </c>
      <c r="H125">
        <v>66</v>
      </c>
      <c r="I125">
        <v>22</v>
      </c>
      <c r="J125">
        <v>8</v>
      </c>
      <c r="K125">
        <v>1</v>
      </c>
      <c r="L125" t="s">
        <v>11346</v>
      </c>
      <c r="M125" t="s">
        <v>1214</v>
      </c>
      <c r="N125">
        <v>637</v>
      </c>
      <c r="O125" t="s">
        <v>11347</v>
      </c>
    </row>
    <row r="126" spans="1:15" x14ac:dyDescent="0.25">
      <c r="A126" t="s">
        <v>11477</v>
      </c>
      <c r="B126" t="s">
        <v>43</v>
      </c>
      <c r="C126" t="s">
        <v>60</v>
      </c>
      <c r="D126" t="s">
        <v>21</v>
      </c>
      <c r="E126" s="1">
        <v>45408</v>
      </c>
      <c r="F126" s="1">
        <v>45455</v>
      </c>
      <c r="G126">
        <v>47</v>
      </c>
      <c r="H126">
        <v>87</v>
      </c>
      <c r="I126">
        <v>8</v>
      </c>
      <c r="J126">
        <v>8</v>
      </c>
      <c r="K126">
        <v>1</v>
      </c>
      <c r="L126" t="s">
        <v>11357</v>
      </c>
      <c r="M126" t="s">
        <v>1224</v>
      </c>
      <c r="N126">
        <v>3750</v>
      </c>
      <c r="O126" t="s">
        <v>11347</v>
      </c>
    </row>
    <row r="127" spans="1:15" x14ac:dyDescent="0.25">
      <c r="A127" t="s">
        <v>11478</v>
      </c>
      <c r="B127" t="s">
        <v>136</v>
      </c>
      <c r="C127" t="s">
        <v>31</v>
      </c>
      <c r="D127" t="s">
        <v>145</v>
      </c>
      <c r="E127" s="1">
        <v>45414</v>
      </c>
      <c r="F127" s="1">
        <v>45504</v>
      </c>
      <c r="G127">
        <v>90</v>
      </c>
      <c r="H127">
        <v>35</v>
      </c>
      <c r="I127">
        <v>21</v>
      </c>
      <c r="J127">
        <v>12</v>
      </c>
      <c r="K127">
        <v>1</v>
      </c>
      <c r="L127" t="s">
        <v>11357</v>
      </c>
      <c r="M127" t="s">
        <v>1226</v>
      </c>
      <c r="N127">
        <v>1323</v>
      </c>
      <c r="O127" t="s">
        <v>11347</v>
      </c>
    </row>
    <row r="128" spans="1:15" x14ac:dyDescent="0.25">
      <c r="A128" t="s">
        <v>11479</v>
      </c>
      <c r="B128" t="s">
        <v>86</v>
      </c>
      <c r="C128" t="s">
        <v>74</v>
      </c>
      <c r="D128" t="s">
        <v>61</v>
      </c>
      <c r="E128" s="1">
        <v>45757</v>
      </c>
      <c r="F128" s="1">
        <v>45818</v>
      </c>
      <c r="G128">
        <v>61</v>
      </c>
      <c r="H128">
        <v>16</v>
      </c>
      <c r="I128">
        <v>12</v>
      </c>
      <c r="J128">
        <v>5</v>
      </c>
      <c r="K128">
        <v>1</v>
      </c>
      <c r="L128" t="s">
        <v>11357</v>
      </c>
      <c r="M128" t="s">
        <v>1234</v>
      </c>
      <c r="N128">
        <v>2228</v>
      </c>
      <c r="O128" t="s">
        <v>11347</v>
      </c>
    </row>
    <row r="129" spans="1:15" x14ac:dyDescent="0.25">
      <c r="A129" t="s">
        <v>11480</v>
      </c>
      <c r="B129" t="s">
        <v>121</v>
      </c>
      <c r="C129" t="s">
        <v>20</v>
      </c>
      <c r="D129" t="s">
        <v>45</v>
      </c>
      <c r="E129" s="1">
        <v>45391</v>
      </c>
      <c r="F129" s="1">
        <v>45454</v>
      </c>
      <c r="G129">
        <v>63</v>
      </c>
      <c r="H129">
        <v>16</v>
      </c>
      <c r="I129">
        <v>10</v>
      </c>
      <c r="J129">
        <v>2</v>
      </c>
      <c r="K129">
        <v>1</v>
      </c>
      <c r="L129" t="s">
        <v>11352</v>
      </c>
      <c r="M129" t="s">
        <v>1237</v>
      </c>
      <c r="N129">
        <v>80</v>
      </c>
      <c r="O129" t="s">
        <v>11347</v>
      </c>
    </row>
    <row r="130" spans="1:15" x14ac:dyDescent="0.25">
      <c r="A130" t="s">
        <v>11481</v>
      </c>
      <c r="B130" t="s">
        <v>69</v>
      </c>
      <c r="C130" t="s">
        <v>74</v>
      </c>
      <c r="D130" t="s">
        <v>32</v>
      </c>
      <c r="E130" s="1">
        <v>45283</v>
      </c>
      <c r="F130" s="1">
        <v>45315</v>
      </c>
      <c r="G130">
        <v>32</v>
      </c>
      <c r="H130">
        <v>102</v>
      </c>
      <c r="I130">
        <v>7</v>
      </c>
      <c r="J130">
        <v>4</v>
      </c>
      <c r="K130">
        <v>1</v>
      </c>
      <c r="L130" t="s">
        <v>11352</v>
      </c>
      <c r="M130" t="s">
        <v>1239</v>
      </c>
      <c r="N130">
        <v>167</v>
      </c>
      <c r="O130" t="s">
        <v>11347</v>
      </c>
    </row>
    <row r="131" spans="1:15" x14ac:dyDescent="0.25">
      <c r="A131" t="s">
        <v>11482</v>
      </c>
      <c r="B131" t="s">
        <v>39</v>
      </c>
      <c r="C131" t="s">
        <v>60</v>
      </c>
      <c r="D131" t="s">
        <v>32</v>
      </c>
      <c r="E131" s="1">
        <v>45542</v>
      </c>
      <c r="F131" s="1">
        <v>45612</v>
      </c>
      <c r="G131">
        <v>70</v>
      </c>
      <c r="H131">
        <v>113</v>
      </c>
      <c r="I131">
        <v>25</v>
      </c>
      <c r="J131">
        <v>8</v>
      </c>
      <c r="K131">
        <v>1</v>
      </c>
      <c r="L131" t="s">
        <v>11346</v>
      </c>
      <c r="M131" t="s">
        <v>1244</v>
      </c>
      <c r="N131">
        <v>629</v>
      </c>
      <c r="O131" t="s">
        <v>11347</v>
      </c>
    </row>
    <row r="132" spans="1:15" x14ac:dyDescent="0.25">
      <c r="A132" t="s">
        <v>11483</v>
      </c>
      <c r="B132" t="s">
        <v>136</v>
      </c>
      <c r="C132" t="s">
        <v>31</v>
      </c>
      <c r="D132" t="s">
        <v>61</v>
      </c>
      <c r="E132" s="1">
        <v>45401</v>
      </c>
      <c r="F132" s="1">
        <v>45441</v>
      </c>
      <c r="G132">
        <v>40</v>
      </c>
      <c r="H132">
        <v>101</v>
      </c>
      <c r="I132">
        <v>19</v>
      </c>
      <c r="J132">
        <v>13</v>
      </c>
      <c r="K132">
        <v>1</v>
      </c>
      <c r="L132" t="s">
        <v>11346</v>
      </c>
      <c r="M132" t="s">
        <v>1246</v>
      </c>
      <c r="N132">
        <v>476</v>
      </c>
      <c r="O132" t="s">
        <v>11347</v>
      </c>
    </row>
    <row r="133" spans="1:15" x14ac:dyDescent="0.25">
      <c r="A133" t="s">
        <v>11484</v>
      </c>
      <c r="B133" t="s">
        <v>136</v>
      </c>
      <c r="C133" t="s">
        <v>31</v>
      </c>
      <c r="D133" t="s">
        <v>21</v>
      </c>
      <c r="E133" s="1">
        <v>45367</v>
      </c>
      <c r="F133" s="1">
        <v>45426</v>
      </c>
      <c r="G133">
        <v>59</v>
      </c>
      <c r="H133">
        <v>49</v>
      </c>
      <c r="I133">
        <v>16</v>
      </c>
      <c r="J133">
        <v>8</v>
      </c>
      <c r="K133">
        <v>1</v>
      </c>
      <c r="L133" t="s">
        <v>11380</v>
      </c>
      <c r="M133" t="s">
        <v>1252</v>
      </c>
      <c r="N133">
        <v>139</v>
      </c>
      <c r="O133" t="s">
        <v>11347</v>
      </c>
    </row>
    <row r="134" spans="1:15" x14ac:dyDescent="0.25">
      <c r="A134" t="s">
        <v>11485</v>
      </c>
      <c r="B134" t="s">
        <v>30</v>
      </c>
      <c r="C134" t="s">
        <v>31</v>
      </c>
      <c r="D134" t="s">
        <v>32</v>
      </c>
      <c r="E134" s="1">
        <v>45558</v>
      </c>
      <c r="F134" s="1">
        <v>45612</v>
      </c>
      <c r="G134">
        <v>54</v>
      </c>
      <c r="H134">
        <v>90</v>
      </c>
      <c r="I134">
        <v>24</v>
      </c>
      <c r="J134">
        <v>9</v>
      </c>
      <c r="K134">
        <v>1</v>
      </c>
      <c r="L134" t="s">
        <v>11352</v>
      </c>
      <c r="M134" t="s">
        <v>1289</v>
      </c>
      <c r="N134">
        <v>216</v>
      </c>
      <c r="O134" t="s">
        <v>11347</v>
      </c>
    </row>
    <row r="135" spans="1:15" x14ac:dyDescent="0.25">
      <c r="A135" t="s">
        <v>11486</v>
      </c>
      <c r="B135" t="s">
        <v>30</v>
      </c>
      <c r="C135" t="s">
        <v>49</v>
      </c>
      <c r="D135" t="s">
        <v>21</v>
      </c>
      <c r="E135" s="1">
        <v>45681</v>
      </c>
      <c r="F135" s="1">
        <v>45709</v>
      </c>
      <c r="G135">
        <v>28</v>
      </c>
      <c r="H135">
        <v>52</v>
      </c>
      <c r="I135">
        <v>13</v>
      </c>
      <c r="J135">
        <v>8</v>
      </c>
      <c r="K135">
        <v>1</v>
      </c>
      <c r="L135" t="s">
        <v>11349</v>
      </c>
      <c r="M135" t="s">
        <v>1292</v>
      </c>
      <c r="N135">
        <v>413</v>
      </c>
      <c r="O135" t="s">
        <v>11347</v>
      </c>
    </row>
    <row r="136" spans="1:15" x14ac:dyDescent="0.25">
      <c r="A136" t="s">
        <v>11487</v>
      </c>
      <c r="B136" t="s">
        <v>43</v>
      </c>
      <c r="C136" t="s">
        <v>31</v>
      </c>
      <c r="D136" t="s">
        <v>45</v>
      </c>
      <c r="E136" s="1">
        <v>45831</v>
      </c>
      <c r="F136" s="1">
        <v>45892</v>
      </c>
      <c r="G136">
        <v>61</v>
      </c>
      <c r="H136">
        <v>56</v>
      </c>
      <c r="I136">
        <v>14</v>
      </c>
      <c r="J136">
        <v>7</v>
      </c>
      <c r="K136">
        <v>1</v>
      </c>
      <c r="L136" t="s">
        <v>11349</v>
      </c>
      <c r="M136" t="s">
        <v>1304</v>
      </c>
      <c r="N136">
        <v>227</v>
      </c>
      <c r="O136" t="s">
        <v>11347</v>
      </c>
    </row>
    <row r="137" spans="1:15" x14ac:dyDescent="0.25">
      <c r="A137" t="s">
        <v>11488</v>
      </c>
      <c r="B137" t="s">
        <v>19</v>
      </c>
      <c r="C137" t="s">
        <v>31</v>
      </c>
      <c r="D137" t="s">
        <v>145</v>
      </c>
      <c r="E137" s="1">
        <v>45458</v>
      </c>
      <c r="F137" s="1">
        <v>45495</v>
      </c>
      <c r="G137">
        <v>37</v>
      </c>
      <c r="H137">
        <v>24</v>
      </c>
      <c r="I137">
        <v>24</v>
      </c>
      <c r="J137">
        <v>12</v>
      </c>
      <c r="K137">
        <v>1</v>
      </c>
      <c r="L137" t="s">
        <v>11349</v>
      </c>
      <c r="M137" t="s">
        <v>1308</v>
      </c>
      <c r="N137">
        <v>726</v>
      </c>
      <c r="O137" t="s">
        <v>11347</v>
      </c>
    </row>
    <row r="138" spans="1:15" x14ac:dyDescent="0.25">
      <c r="A138" t="s">
        <v>11489</v>
      </c>
      <c r="B138" t="s">
        <v>136</v>
      </c>
      <c r="C138" t="s">
        <v>31</v>
      </c>
      <c r="D138" t="s">
        <v>21</v>
      </c>
      <c r="E138" s="1">
        <v>45892</v>
      </c>
      <c r="F138" s="1">
        <v>45924</v>
      </c>
      <c r="G138">
        <v>32</v>
      </c>
      <c r="H138">
        <v>41</v>
      </c>
      <c r="I138">
        <v>7</v>
      </c>
      <c r="J138">
        <v>3</v>
      </c>
      <c r="K138">
        <v>1</v>
      </c>
      <c r="L138" t="s">
        <v>11364</v>
      </c>
      <c r="M138" t="s">
        <v>1315</v>
      </c>
      <c r="N138">
        <v>295</v>
      </c>
      <c r="O138" t="s">
        <v>11347</v>
      </c>
    </row>
    <row r="139" spans="1:15" x14ac:dyDescent="0.25">
      <c r="A139" t="s">
        <v>11490</v>
      </c>
      <c r="B139" t="s">
        <v>121</v>
      </c>
      <c r="C139" t="s">
        <v>44</v>
      </c>
      <c r="D139" t="s">
        <v>45</v>
      </c>
      <c r="E139" s="1">
        <v>46049</v>
      </c>
      <c r="F139" s="1">
        <v>46100</v>
      </c>
      <c r="G139">
        <v>51</v>
      </c>
      <c r="H139">
        <v>22</v>
      </c>
      <c r="I139">
        <v>22</v>
      </c>
      <c r="J139">
        <v>11</v>
      </c>
      <c r="K139">
        <v>1</v>
      </c>
      <c r="L139" t="s">
        <v>11357</v>
      </c>
      <c r="M139" t="s">
        <v>1317</v>
      </c>
      <c r="N139">
        <v>1815</v>
      </c>
      <c r="O139" t="s">
        <v>11347</v>
      </c>
    </row>
    <row r="140" spans="1:15" x14ac:dyDescent="0.25">
      <c r="A140" t="s">
        <v>11491</v>
      </c>
      <c r="B140" t="s">
        <v>86</v>
      </c>
      <c r="C140" t="s">
        <v>49</v>
      </c>
      <c r="D140" t="s">
        <v>21</v>
      </c>
      <c r="E140" s="1">
        <v>45598</v>
      </c>
      <c r="F140" s="1">
        <v>45641</v>
      </c>
      <c r="G140">
        <v>43</v>
      </c>
      <c r="H140">
        <v>34</v>
      </c>
      <c r="I140">
        <v>27</v>
      </c>
      <c r="J140">
        <v>2</v>
      </c>
      <c r="K140">
        <v>1</v>
      </c>
      <c r="L140" t="s">
        <v>11346</v>
      </c>
      <c r="M140" t="s">
        <v>1321</v>
      </c>
      <c r="N140">
        <v>874</v>
      </c>
      <c r="O140" t="s">
        <v>11347</v>
      </c>
    </row>
    <row r="141" spans="1:15" x14ac:dyDescent="0.25">
      <c r="A141" t="s">
        <v>11492</v>
      </c>
      <c r="B141" t="s">
        <v>30</v>
      </c>
      <c r="C141" t="s">
        <v>31</v>
      </c>
      <c r="D141" t="s">
        <v>45</v>
      </c>
      <c r="E141" s="1">
        <v>45584</v>
      </c>
      <c r="F141" s="1">
        <v>45612</v>
      </c>
      <c r="G141">
        <v>28</v>
      </c>
      <c r="H141">
        <v>118</v>
      </c>
      <c r="I141">
        <v>20</v>
      </c>
      <c r="J141">
        <v>8</v>
      </c>
      <c r="K141">
        <v>1</v>
      </c>
      <c r="L141" t="s">
        <v>11352</v>
      </c>
      <c r="M141" t="s">
        <v>1323</v>
      </c>
      <c r="N141">
        <v>250</v>
      </c>
      <c r="O141" t="s">
        <v>11347</v>
      </c>
    </row>
    <row r="142" spans="1:15" x14ac:dyDescent="0.25">
      <c r="A142" t="s">
        <v>11493</v>
      </c>
      <c r="B142" t="s">
        <v>69</v>
      </c>
      <c r="C142" t="s">
        <v>20</v>
      </c>
      <c r="D142" t="s">
        <v>61</v>
      </c>
      <c r="E142" s="1">
        <v>45557</v>
      </c>
      <c r="F142" s="1">
        <v>45582</v>
      </c>
      <c r="G142">
        <v>25</v>
      </c>
      <c r="H142">
        <v>119</v>
      </c>
      <c r="I142">
        <v>30</v>
      </c>
      <c r="J142">
        <v>15</v>
      </c>
      <c r="K142">
        <v>1</v>
      </c>
      <c r="L142" t="s">
        <v>11357</v>
      </c>
      <c r="M142" t="s">
        <v>1328</v>
      </c>
      <c r="N142">
        <v>3073</v>
      </c>
      <c r="O142" t="s">
        <v>11347</v>
      </c>
    </row>
    <row r="143" spans="1:15" x14ac:dyDescent="0.25">
      <c r="A143" t="s">
        <v>11494</v>
      </c>
      <c r="B143" t="s">
        <v>19</v>
      </c>
      <c r="C143" t="s">
        <v>44</v>
      </c>
      <c r="D143" t="s">
        <v>137</v>
      </c>
      <c r="E143" s="1">
        <v>45297</v>
      </c>
      <c r="F143" s="1">
        <v>45387</v>
      </c>
      <c r="G143">
        <v>90</v>
      </c>
      <c r="H143">
        <v>36</v>
      </c>
      <c r="I143">
        <v>17</v>
      </c>
      <c r="J143">
        <v>13</v>
      </c>
      <c r="K143">
        <v>1</v>
      </c>
      <c r="L143" t="s">
        <v>11352</v>
      </c>
      <c r="M143" t="s">
        <v>1335</v>
      </c>
      <c r="N143">
        <v>124</v>
      </c>
      <c r="O143" t="s">
        <v>11347</v>
      </c>
    </row>
    <row r="144" spans="1:15" x14ac:dyDescent="0.25">
      <c r="A144" t="s">
        <v>11495</v>
      </c>
      <c r="B144" t="s">
        <v>19</v>
      </c>
      <c r="C144" t="s">
        <v>31</v>
      </c>
      <c r="D144" t="s">
        <v>145</v>
      </c>
      <c r="E144" s="1">
        <v>45331</v>
      </c>
      <c r="F144" s="1">
        <v>45353</v>
      </c>
      <c r="G144">
        <v>22</v>
      </c>
      <c r="H144">
        <v>100</v>
      </c>
      <c r="I144">
        <v>5</v>
      </c>
      <c r="J144">
        <v>5</v>
      </c>
      <c r="K144">
        <v>1</v>
      </c>
      <c r="L144" t="s">
        <v>11352</v>
      </c>
      <c r="M144" t="s">
        <v>1337</v>
      </c>
      <c r="N144">
        <v>133</v>
      </c>
      <c r="O144" t="s">
        <v>11347</v>
      </c>
    </row>
    <row r="145" spans="1:15" x14ac:dyDescent="0.25">
      <c r="A145" t="s">
        <v>11496</v>
      </c>
      <c r="B145" t="s">
        <v>39</v>
      </c>
      <c r="C145" t="s">
        <v>60</v>
      </c>
      <c r="D145" t="s">
        <v>137</v>
      </c>
      <c r="E145" s="1">
        <v>45370</v>
      </c>
      <c r="F145" s="1">
        <v>45442</v>
      </c>
      <c r="G145">
        <v>72</v>
      </c>
      <c r="H145">
        <v>38</v>
      </c>
      <c r="I145">
        <v>16</v>
      </c>
      <c r="J145">
        <v>12</v>
      </c>
      <c r="K145">
        <v>1</v>
      </c>
      <c r="L145" t="s">
        <v>11349</v>
      </c>
      <c r="M145" t="s">
        <v>1346</v>
      </c>
      <c r="N145">
        <v>480</v>
      </c>
      <c r="O145" t="s">
        <v>11347</v>
      </c>
    </row>
    <row r="146" spans="1:15" x14ac:dyDescent="0.25">
      <c r="A146" t="s">
        <v>11497</v>
      </c>
      <c r="B146" t="s">
        <v>30</v>
      </c>
      <c r="C146" t="s">
        <v>49</v>
      </c>
      <c r="D146" t="s">
        <v>32</v>
      </c>
      <c r="E146" s="1">
        <v>45397</v>
      </c>
      <c r="F146" s="1">
        <v>45431</v>
      </c>
      <c r="G146">
        <v>34</v>
      </c>
      <c r="H146">
        <v>33</v>
      </c>
      <c r="I146">
        <v>7</v>
      </c>
      <c r="J146">
        <v>3</v>
      </c>
      <c r="K146">
        <v>1</v>
      </c>
      <c r="L146" t="s">
        <v>11352</v>
      </c>
      <c r="M146" t="s">
        <v>1348</v>
      </c>
      <c r="N146">
        <v>284</v>
      </c>
      <c r="O146" t="s">
        <v>11347</v>
      </c>
    </row>
    <row r="147" spans="1:15" x14ac:dyDescent="0.25">
      <c r="A147" t="s">
        <v>11498</v>
      </c>
      <c r="B147" t="s">
        <v>43</v>
      </c>
      <c r="C147" t="s">
        <v>44</v>
      </c>
      <c r="D147" t="s">
        <v>21</v>
      </c>
      <c r="E147" s="1">
        <v>45542</v>
      </c>
      <c r="F147" s="1">
        <v>45568</v>
      </c>
      <c r="G147">
        <v>26</v>
      </c>
      <c r="H147">
        <v>30</v>
      </c>
      <c r="I147">
        <v>10</v>
      </c>
      <c r="J147">
        <v>7</v>
      </c>
      <c r="K147">
        <v>1</v>
      </c>
      <c r="L147" t="s">
        <v>11346</v>
      </c>
      <c r="M147" t="s">
        <v>1352</v>
      </c>
      <c r="N147">
        <v>550</v>
      </c>
      <c r="O147" t="s">
        <v>11347</v>
      </c>
    </row>
    <row r="148" spans="1:15" x14ac:dyDescent="0.25">
      <c r="A148" t="s">
        <v>11499</v>
      </c>
      <c r="B148" t="s">
        <v>86</v>
      </c>
      <c r="C148" t="s">
        <v>60</v>
      </c>
      <c r="D148" t="s">
        <v>32</v>
      </c>
      <c r="E148" s="1">
        <v>45807</v>
      </c>
      <c r="F148" s="1">
        <v>45860</v>
      </c>
      <c r="G148">
        <v>53</v>
      </c>
      <c r="H148">
        <v>64</v>
      </c>
      <c r="I148">
        <v>18</v>
      </c>
      <c r="J148">
        <v>11</v>
      </c>
      <c r="K148">
        <v>1</v>
      </c>
      <c r="L148" t="s">
        <v>11346</v>
      </c>
      <c r="M148" t="s">
        <v>1354</v>
      </c>
      <c r="N148">
        <v>290</v>
      </c>
      <c r="O148" t="s">
        <v>11347</v>
      </c>
    </row>
    <row r="149" spans="1:15" x14ac:dyDescent="0.25">
      <c r="A149" t="s">
        <v>11500</v>
      </c>
      <c r="B149" t="s">
        <v>86</v>
      </c>
      <c r="C149" t="s">
        <v>74</v>
      </c>
      <c r="D149" t="s">
        <v>45</v>
      </c>
      <c r="E149" s="1">
        <v>45846</v>
      </c>
      <c r="F149" s="1">
        <v>45908</v>
      </c>
      <c r="G149">
        <v>62</v>
      </c>
      <c r="H149">
        <v>70</v>
      </c>
      <c r="I149">
        <v>14</v>
      </c>
      <c r="J149">
        <v>6</v>
      </c>
      <c r="K149">
        <v>1</v>
      </c>
      <c r="L149" t="s">
        <v>11346</v>
      </c>
      <c r="M149" t="s">
        <v>1366</v>
      </c>
      <c r="N149">
        <v>494</v>
      </c>
      <c r="O149" t="s">
        <v>11347</v>
      </c>
    </row>
    <row r="150" spans="1:15" x14ac:dyDescent="0.25">
      <c r="A150" t="s">
        <v>11501</v>
      </c>
      <c r="B150" t="s">
        <v>86</v>
      </c>
      <c r="C150" t="s">
        <v>60</v>
      </c>
      <c r="D150" t="s">
        <v>21</v>
      </c>
      <c r="E150" s="1">
        <v>45857</v>
      </c>
      <c r="F150" s="1">
        <v>45942</v>
      </c>
      <c r="G150">
        <v>85</v>
      </c>
      <c r="H150">
        <v>37</v>
      </c>
      <c r="I150">
        <v>10</v>
      </c>
      <c r="J150">
        <v>3</v>
      </c>
      <c r="K150">
        <v>1</v>
      </c>
      <c r="L150" t="s">
        <v>11346</v>
      </c>
      <c r="M150" t="s">
        <v>1368</v>
      </c>
      <c r="N150">
        <v>588</v>
      </c>
      <c r="O150" t="s">
        <v>11347</v>
      </c>
    </row>
    <row r="151" spans="1:15" x14ac:dyDescent="0.25">
      <c r="A151" t="s">
        <v>11502</v>
      </c>
      <c r="B151" t="s">
        <v>30</v>
      </c>
      <c r="C151" t="s">
        <v>49</v>
      </c>
      <c r="D151" t="s">
        <v>45</v>
      </c>
      <c r="E151" s="1">
        <v>45569</v>
      </c>
      <c r="F151" s="1">
        <v>45652</v>
      </c>
      <c r="G151">
        <v>83</v>
      </c>
      <c r="H151">
        <v>38</v>
      </c>
      <c r="I151">
        <v>5</v>
      </c>
      <c r="J151">
        <v>4</v>
      </c>
      <c r="K151">
        <v>1</v>
      </c>
      <c r="L151" t="s">
        <v>11352</v>
      </c>
      <c r="M151" t="s">
        <v>1370</v>
      </c>
      <c r="N151">
        <v>108</v>
      </c>
      <c r="O151" t="s">
        <v>11347</v>
      </c>
    </row>
    <row r="152" spans="1:15" x14ac:dyDescent="0.25">
      <c r="A152" t="s">
        <v>11503</v>
      </c>
      <c r="B152" t="s">
        <v>100</v>
      </c>
      <c r="C152" t="s">
        <v>49</v>
      </c>
      <c r="D152" t="s">
        <v>45</v>
      </c>
      <c r="E152" s="1">
        <v>45921</v>
      </c>
      <c r="F152" s="1">
        <v>45953</v>
      </c>
      <c r="G152">
        <v>32</v>
      </c>
      <c r="H152">
        <v>65</v>
      </c>
      <c r="I152">
        <v>30</v>
      </c>
      <c r="J152">
        <v>13</v>
      </c>
      <c r="K152">
        <v>1</v>
      </c>
      <c r="L152" t="s">
        <v>11349</v>
      </c>
      <c r="M152" t="s">
        <v>1372</v>
      </c>
      <c r="N152">
        <v>813</v>
      </c>
      <c r="O152" t="s">
        <v>11347</v>
      </c>
    </row>
    <row r="153" spans="1:15" x14ac:dyDescent="0.25">
      <c r="A153" t="s">
        <v>11504</v>
      </c>
      <c r="B153" t="s">
        <v>19</v>
      </c>
      <c r="C153" t="s">
        <v>44</v>
      </c>
      <c r="D153" t="s">
        <v>137</v>
      </c>
      <c r="E153" s="1">
        <v>45695</v>
      </c>
      <c r="F153" s="1">
        <v>45760</v>
      </c>
      <c r="G153">
        <v>65</v>
      </c>
      <c r="H153">
        <v>55</v>
      </c>
      <c r="I153">
        <v>5</v>
      </c>
      <c r="J153">
        <v>3</v>
      </c>
      <c r="K153">
        <v>1</v>
      </c>
      <c r="L153" t="s">
        <v>11352</v>
      </c>
      <c r="M153" t="s">
        <v>1374</v>
      </c>
      <c r="N153">
        <v>286</v>
      </c>
      <c r="O153" t="s">
        <v>11347</v>
      </c>
    </row>
    <row r="154" spans="1:15" x14ac:dyDescent="0.25">
      <c r="A154" t="s">
        <v>11505</v>
      </c>
      <c r="B154" t="s">
        <v>136</v>
      </c>
      <c r="C154" t="s">
        <v>31</v>
      </c>
      <c r="D154" t="s">
        <v>61</v>
      </c>
      <c r="E154" s="1">
        <v>45836</v>
      </c>
      <c r="F154" s="1">
        <v>45903</v>
      </c>
      <c r="G154">
        <v>67</v>
      </c>
      <c r="H154">
        <v>16</v>
      </c>
      <c r="I154">
        <v>10</v>
      </c>
      <c r="J154">
        <v>10</v>
      </c>
      <c r="K154">
        <v>1</v>
      </c>
      <c r="L154" t="s">
        <v>11349</v>
      </c>
      <c r="M154" t="s">
        <v>1379</v>
      </c>
      <c r="N154">
        <v>622</v>
      </c>
      <c r="O154" t="s">
        <v>11347</v>
      </c>
    </row>
    <row r="155" spans="1:15" x14ac:dyDescent="0.25">
      <c r="A155" t="s">
        <v>11506</v>
      </c>
      <c r="B155" t="s">
        <v>73</v>
      </c>
      <c r="C155" t="s">
        <v>31</v>
      </c>
      <c r="D155" t="s">
        <v>45</v>
      </c>
      <c r="E155" s="1">
        <v>45833</v>
      </c>
      <c r="F155" s="1">
        <v>45912</v>
      </c>
      <c r="G155">
        <v>79</v>
      </c>
      <c r="H155">
        <v>35</v>
      </c>
      <c r="I155">
        <v>9</v>
      </c>
      <c r="J155">
        <v>6</v>
      </c>
      <c r="K155">
        <v>1</v>
      </c>
      <c r="L155" t="s">
        <v>11349</v>
      </c>
      <c r="M155" t="s">
        <v>1383</v>
      </c>
      <c r="N155">
        <v>496</v>
      </c>
      <c r="O155" t="s">
        <v>11347</v>
      </c>
    </row>
    <row r="156" spans="1:15" x14ac:dyDescent="0.25">
      <c r="A156" t="s">
        <v>11507</v>
      </c>
      <c r="B156" t="s">
        <v>86</v>
      </c>
      <c r="C156" t="s">
        <v>31</v>
      </c>
      <c r="D156" t="s">
        <v>45</v>
      </c>
      <c r="E156" s="1">
        <v>45700</v>
      </c>
      <c r="F156" s="1">
        <v>45788</v>
      </c>
      <c r="G156">
        <v>88</v>
      </c>
      <c r="H156">
        <v>96</v>
      </c>
      <c r="I156">
        <v>22</v>
      </c>
      <c r="J156">
        <v>13</v>
      </c>
      <c r="K156">
        <v>1</v>
      </c>
      <c r="L156" t="s">
        <v>11349</v>
      </c>
      <c r="M156" t="s">
        <v>1386</v>
      </c>
      <c r="N156">
        <v>582</v>
      </c>
      <c r="O156" t="s">
        <v>11347</v>
      </c>
    </row>
    <row r="157" spans="1:15" x14ac:dyDescent="0.25">
      <c r="A157" t="s">
        <v>11508</v>
      </c>
      <c r="B157" t="s">
        <v>69</v>
      </c>
      <c r="C157" t="s">
        <v>74</v>
      </c>
      <c r="D157" t="s">
        <v>45</v>
      </c>
      <c r="E157" s="1">
        <v>45832</v>
      </c>
      <c r="F157" s="1">
        <v>45916</v>
      </c>
      <c r="G157">
        <v>84</v>
      </c>
      <c r="H157">
        <v>89</v>
      </c>
      <c r="I157">
        <v>21</v>
      </c>
      <c r="J157">
        <v>2</v>
      </c>
      <c r="K157">
        <v>1</v>
      </c>
      <c r="L157" t="s">
        <v>11346</v>
      </c>
      <c r="M157" t="s">
        <v>1392</v>
      </c>
      <c r="N157">
        <v>515</v>
      </c>
      <c r="O157" t="s">
        <v>11347</v>
      </c>
    </row>
    <row r="158" spans="1:15" x14ac:dyDescent="0.25">
      <c r="A158" t="s">
        <v>11509</v>
      </c>
      <c r="B158" t="s">
        <v>73</v>
      </c>
      <c r="C158" t="s">
        <v>74</v>
      </c>
      <c r="D158" t="s">
        <v>45</v>
      </c>
      <c r="E158" s="1">
        <v>45475</v>
      </c>
      <c r="F158" s="1">
        <v>45518</v>
      </c>
      <c r="G158">
        <v>43</v>
      </c>
      <c r="H158">
        <v>82</v>
      </c>
      <c r="I158">
        <v>16</v>
      </c>
      <c r="J158">
        <v>6</v>
      </c>
      <c r="K158">
        <v>1</v>
      </c>
      <c r="L158" t="s">
        <v>11389</v>
      </c>
      <c r="M158" t="s">
        <v>1408</v>
      </c>
      <c r="N158">
        <v>237</v>
      </c>
      <c r="O158" t="s">
        <v>11347</v>
      </c>
    </row>
    <row r="159" spans="1:15" x14ac:dyDescent="0.25">
      <c r="A159" t="s">
        <v>11510</v>
      </c>
      <c r="B159" t="s">
        <v>19</v>
      </c>
      <c r="C159" t="s">
        <v>31</v>
      </c>
      <c r="D159" t="s">
        <v>145</v>
      </c>
      <c r="E159" s="1">
        <v>45535</v>
      </c>
      <c r="F159" s="1">
        <v>45559</v>
      </c>
      <c r="G159">
        <v>24</v>
      </c>
      <c r="H159">
        <v>55</v>
      </c>
      <c r="I159">
        <v>10</v>
      </c>
      <c r="J159">
        <v>5</v>
      </c>
      <c r="K159">
        <v>1</v>
      </c>
      <c r="L159" t="s">
        <v>11349</v>
      </c>
      <c r="M159" t="s">
        <v>1421</v>
      </c>
      <c r="N159">
        <v>393</v>
      </c>
      <c r="O159" t="s">
        <v>11347</v>
      </c>
    </row>
    <row r="160" spans="1:15" x14ac:dyDescent="0.25">
      <c r="A160" t="s">
        <v>11511</v>
      </c>
      <c r="B160" t="s">
        <v>43</v>
      </c>
      <c r="C160" t="s">
        <v>49</v>
      </c>
      <c r="D160" t="s">
        <v>93</v>
      </c>
      <c r="E160" s="1">
        <v>45821</v>
      </c>
      <c r="F160" s="1">
        <v>45853</v>
      </c>
      <c r="G160">
        <v>32</v>
      </c>
      <c r="H160">
        <v>70</v>
      </c>
      <c r="I160">
        <v>30</v>
      </c>
      <c r="J160">
        <v>5</v>
      </c>
      <c r="K160">
        <v>1</v>
      </c>
      <c r="L160" t="s">
        <v>11357</v>
      </c>
      <c r="M160" t="s">
        <v>1425</v>
      </c>
      <c r="N160">
        <v>1040</v>
      </c>
      <c r="O160" t="s">
        <v>11347</v>
      </c>
    </row>
    <row r="161" spans="1:15" x14ac:dyDescent="0.25">
      <c r="A161" t="s">
        <v>11512</v>
      </c>
      <c r="B161" t="s">
        <v>30</v>
      </c>
      <c r="C161" t="s">
        <v>49</v>
      </c>
      <c r="D161" t="s">
        <v>61</v>
      </c>
      <c r="E161" s="1">
        <v>45594</v>
      </c>
      <c r="F161" s="1">
        <v>45677</v>
      </c>
      <c r="G161">
        <v>83</v>
      </c>
      <c r="H161">
        <v>48</v>
      </c>
      <c r="I161">
        <v>27</v>
      </c>
      <c r="J161">
        <v>4</v>
      </c>
      <c r="K161">
        <v>1</v>
      </c>
      <c r="L161" t="s">
        <v>11380</v>
      </c>
      <c r="M161" t="s">
        <v>1433</v>
      </c>
      <c r="N161">
        <v>61</v>
      </c>
      <c r="O161" t="s">
        <v>11347</v>
      </c>
    </row>
    <row r="162" spans="1:15" x14ac:dyDescent="0.25">
      <c r="A162" t="s">
        <v>11513</v>
      </c>
      <c r="B162" t="s">
        <v>39</v>
      </c>
      <c r="C162" t="s">
        <v>31</v>
      </c>
      <c r="D162" t="s">
        <v>45</v>
      </c>
      <c r="E162" s="1">
        <v>45430</v>
      </c>
      <c r="F162" s="1">
        <v>45456</v>
      </c>
      <c r="G162">
        <v>26</v>
      </c>
      <c r="H162">
        <v>38</v>
      </c>
      <c r="I162">
        <v>25</v>
      </c>
      <c r="J162">
        <v>11</v>
      </c>
      <c r="K162">
        <v>1</v>
      </c>
      <c r="L162" t="s">
        <v>11352</v>
      </c>
      <c r="M162" t="s">
        <v>1435</v>
      </c>
      <c r="N162">
        <v>251</v>
      </c>
      <c r="O162" t="s">
        <v>11347</v>
      </c>
    </row>
    <row r="163" spans="1:15" x14ac:dyDescent="0.25">
      <c r="A163" t="s">
        <v>11514</v>
      </c>
      <c r="B163" t="s">
        <v>39</v>
      </c>
      <c r="C163" t="s">
        <v>49</v>
      </c>
      <c r="D163" t="s">
        <v>45</v>
      </c>
      <c r="E163" s="1">
        <v>45277</v>
      </c>
      <c r="F163" s="1">
        <v>45353</v>
      </c>
      <c r="G163">
        <v>76</v>
      </c>
      <c r="H163">
        <v>87</v>
      </c>
      <c r="I163">
        <v>24</v>
      </c>
      <c r="J163">
        <v>5</v>
      </c>
      <c r="K163">
        <v>1</v>
      </c>
      <c r="L163" t="s">
        <v>11357</v>
      </c>
      <c r="M163" t="s">
        <v>1441</v>
      </c>
      <c r="N163">
        <v>2784</v>
      </c>
      <c r="O163" t="s">
        <v>11347</v>
      </c>
    </row>
    <row r="164" spans="1:15" x14ac:dyDescent="0.25">
      <c r="A164" t="s">
        <v>11515</v>
      </c>
      <c r="B164" t="s">
        <v>19</v>
      </c>
      <c r="C164" t="s">
        <v>74</v>
      </c>
      <c r="D164" t="s">
        <v>137</v>
      </c>
      <c r="E164" s="1">
        <v>45882</v>
      </c>
      <c r="F164" s="1">
        <v>45908</v>
      </c>
      <c r="G164">
        <v>26</v>
      </c>
      <c r="H164">
        <v>48</v>
      </c>
      <c r="I164">
        <v>21</v>
      </c>
      <c r="J164">
        <v>7</v>
      </c>
      <c r="K164">
        <v>1</v>
      </c>
      <c r="L164" t="s">
        <v>11357</v>
      </c>
      <c r="M164" t="s">
        <v>1448</v>
      </c>
      <c r="N164">
        <v>2472</v>
      </c>
      <c r="O164" t="s">
        <v>11347</v>
      </c>
    </row>
    <row r="165" spans="1:15" x14ac:dyDescent="0.25">
      <c r="A165" t="s">
        <v>11516</v>
      </c>
      <c r="B165" t="s">
        <v>136</v>
      </c>
      <c r="C165" t="s">
        <v>31</v>
      </c>
      <c r="D165" t="s">
        <v>232</v>
      </c>
      <c r="E165" s="1">
        <v>45374</v>
      </c>
      <c r="F165" s="1">
        <v>45439</v>
      </c>
      <c r="G165">
        <v>65</v>
      </c>
      <c r="H165">
        <v>48</v>
      </c>
      <c r="I165">
        <v>10</v>
      </c>
      <c r="J165">
        <v>6</v>
      </c>
      <c r="K165">
        <v>1</v>
      </c>
      <c r="L165" t="s">
        <v>11357</v>
      </c>
      <c r="M165" t="s">
        <v>1451</v>
      </c>
      <c r="N165">
        <v>2814</v>
      </c>
      <c r="O165" t="s">
        <v>11347</v>
      </c>
    </row>
    <row r="166" spans="1:15" x14ac:dyDescent="0.25">
      <c r="A166" t="s">
        <v>11517</v>
      </c>
      <c r="B166" t="s">
        <v>43</v>
      </c>
      <c r="C166" t="s">
        <v>49</v>
      </c>
      <c r="D166" t="s">
        <v>45</v>
      </c>
      <c r="E166" s="1">
        <v>45775</v>
      </c>
      <c r="F166" s="1">
        <v>45800</v>
      </c>
      <c r="G166">
        <v>25</v>
      </c>
      <c r="H166">
        <v>54</v>
      </c>
      <c r="I166">
        <v>8</v>
      </c>
      <c r="J166">
        <v>8</v>
      </c>
      <c r="K166">
        <v>1</v>
      </c>
      <c r="L166" t="s">
        <v>11352</v>
      </c>
      <c r="M166" t="s">
        <v>1463</v>
      </c>
      <c r="N166">
        <v>297</v>
      </c>
      <c r="O166" t="s">
        <v>11347</v>
      </c>
    </row>
    <row r="167" spans="1:15" x14ac:dyDescent="0.25">
      <c r="A167" t="s">
        <v>11518</v>
      </c>
      <c r="B167" t="s">
        <v>73</v>
      </c>
      <c r="C167" t="s">
        <v>44</v>
      </c>
      <c r="D167" t="s">
        <v>45</v>
      </c>
      <c r="E167" s="1">
        <v>45626</v>
      </c>
      <c r="F167" s="1">
        <v>45679</v>
      </c>
      <c r="G167">
        <v>53</v>
      </c>
      <c r="H167">
        <v>15</v>
      </c>
      <c r="I167">
        <v>15</v>
      </c>
      <c r="J167">
        <v>10</v>
      </c>
      <c r="K167">
        <v>1</v>
      </c>
      <c r="L167" t="s">
        <v>11380</v>
      </c>
      <c r="M167" t="s">
        <v>1472</v>
      </c>
      <c r="N167">
        <v>282</v>
      </c>
      <c r="O167" t="s">
        <v>11347</v>
      </c>
    </row>
    <row r="168" spans="1:15" x14ac:dyDescent="0.25">
      <c r="A168" t="s">
        <v>11519</v>
      </c>
      <c r="B168" t="s">
        <v>39</v>
      </c>
      <c r="C168" t="s">
        <v>60</v>
      </c>
      <c r="D168" t="s">
        <v>137</v>
      </c>
      <c r="E168" s="1">
        <v>45461</v>
      </c>
      <c r="F168" s="1">
        <v>45543</v>
      </c>
      <c r="G168">
        <v>82</v>
      </c>
      <c r="H168">
        <v>119</v>
      </c>
      <c r="I168">
        <v>23</v>
      </c>
      <c r="J168">
        <v>14</v>
      </c>
      <c r="K168">
        <v>1</v>
      </c>
      <c r="L168" t="s">
        <v>11352</v>
      </c>
      <c r="M168" t="s">
        <v>1491</v>
      </c>
      <c r="N168">
        <v>251</v>
      </c>
      <c r="O168" t="s">
        <v>11347</v>
      </c>
    </row>
    <row r="169" spans="1:15" x14ac:dyDescent="0.25">
      <c r="A169" t="s">
        <v>11520</v>
      </c>
      <c r="B169" t="s">
        <v>30</v>
      </c>
      <c r="C169" t="s">
        <v>60</v>
      </c>
      <c r="D169" t="s">
        <v>32</v>
      </c>
      <c r="E169" s="1">
        <v>45823</v>
      </c>
      <c r="F169" s="1">
        <v>45884</v>
      </c>
      <c r="G169">
        <v>61</v>
      </c>
      <c r="H169">
        <v>104</v>
      </c>
      <c r="I169">
        <v>17</v>
      </c>
      <c r="J169">
        <v>11</v>
      </c>
      <c r="K169">
        <v>1</v>
      </c>
      <c r="L169" t="s">
        <v>11357</v>
      </c>
      <c r="M169" t="s">
        <v>1495</v>
      </c>
      <c r="N169">
        <v>1541</v>
      </c>
      <c r="O169" t="s">
        <v>11347</v>
      </c>
    </row>
    <row r="170" spans="1:15" x14ac:dyDescent="0.25">
      <c r="A170" t="s">
        <v>11521</v>
      </c>
      <c r="B170" t="s">
        <v>43</v>
      </c>
      <c r="C170" t="s">
        <v>31</v>
      </c>
      <c r="D170" t="s">
        <v>45</v>
      </c>
      <c r="E170" s="1">
        <v>45639</v>
      </c>
      <c r="F170" s="1">
        <v>45684</v>
      </c>
      <c r="G170">
        <v>45</v>
      </c>
      <c r="H170">
        <v>73</v>
      </c>
      <c r="I170">
        <v>25</v>
      </c>
      <c r="J170">
        <v>14</v>
      </c>
      <c r="K170">
        <v>1</v>
      </c>
      <c r="L170" t="s">
        <v>11357</v>
      </c>
      <c r="M170" t="s">
        <v>1513</v>
      </c>
      <c r="N170">
        <v>3440</v>
      </c>
      <c r="O170" t="s">
        <v>11347</v>
      </c>
    </row>
    <row r="171" spans="1:15" x14ac:dyDescent="0.25">
      <c r="A171" t="s">
        <v>11522</v>
      </c>
      <c r="B171" t="s">
        <v>39</v>
      </c>
      <c r="C171" t="s">
        <v>31</v>
      </c>
      <c r="D171" t="s">
        <v>45</v>
      </c>
      <c r="E171" s="1">
        <v>45484</v>
      </c>
      <c r="F171" s="1">
        <v>45574</v>
      </c>
      <c r="G171">
        <v>90</v>
      </c>
      <c r="H171">
        <v>82</v>
      </c>
      <c r="I171">
        <v>14</v>
      </c>
      <c r="J171">
        <v>12</v>
      </c>
      <c r="K171">
        <v>1</v>
      </c>
      <c r="L171" t="s">
        <v>11346</v>
      </c>
      <c r="M171" t="s">
        <v>1523</v>
      </c>
      <c r="N171">
        <v>629</v>
      </c>
      <c r="O171" t="s">
        <v>11347</v>
      </c>
    </row>
    <row r="172" spans="1:15" x14ac:dyDescent="0.25">
      <c r="A172" t="s">
        <v>11523</v>
      </c>
      <c r="B172" t="s">
        <v>121</v>
      </c>
      <c r="C172" t="s">
        <v>31</v>
      </c>
      <c r="D172" t="s">
        <v>21</v>
      </c>
      <c r="E172" s="1">
        <v>45757</v>
      </c>
      <c r="F172" s="1">
        <v>45807</v>
      </c>
      <c r="G172">
        <v>50</v>
      </c>
      <c r="H172">
        <v>44</v>
      </c>
      <c r="I172">
        <v>5</v>
      </c>
      <c r="J172">
        <v>4</v>
      </c>
      <c r="K172">
        <v>1</v>
      </c>
      <c r="L172" t="s">
        <v>11352</v>
      </c>
      <c r="M172" t="s">
        <v>1527</v>
      </c>
      <c r="N172">
        <v>214</v>
      </c>
      <c r="O172" t="s">
        <v>11347</v>
      </c>
    </row>
    <row r="173" spans="1:15" x14ac:dyDescent="0.25">
      <c r="A173" t="s">
        <v>11524</v>
      </c>
      <c r="B173" t="s">
        <v>69</v>
      </c>
      <c r="C173" t="s">
        <v>20</v>
      </c>
      <c r="D173" t="s">
        <v>61</v>
      </c>
      <c r="E173" s="1">
        <v>45518</v>
      </c>
      <c r="F173" s="1">
        <v>45577</v>
      </c>
      <c r="G173">
        <v>59</v>
      </c>
      <c r="H173">
        <v>28</v>
      </c>
      <c r="I173">
        <v>15</v>
      </c>
      <c r="J173">
        <v>12</v>
      </c>
      <c r="K173">
        <v>1</v>
      </c>
      <c r="L173" t="s">
        <v>11364</v>
      </c>
      <c r="M173" t="s">
        <v>1543</v>
      </c>
      <c r="N173">
        <v>197</v>
      </c>
      <c r="O173" t="s">
        <v>11347</v>
      </c>
    </row>
    <row r="174" spans="1:15" x14ac:dyDescent="0.25">
      <c r="A174" t="s">
        <v>11525</v>
      </c>
      <c r="B174" t="s">
        <v>43</v>
      </c>
      <c r="C174" t="s">
        <v>31</v>
      </c>
      <c r="D174" t="s">
        <v>32</v>
      </c>
      <c r="E174" s="1">
        <v>45652</v>
      </c>
      <c r="F174" s="1">
        <v>45736</v>
      </c>
      <c r="G174">
        <v>84</v>
      </c>
      <c r="H174">
        <v>53</v>
      </c>
      <c r="I174">
        <v>9</v>
      </c>
      <c r="J174">
        <v>9</v>
      </c>
      <c r="K174">
        <v>1</v>
      </c>
      <c r="L174" t="s">
        <v>11380</v>
      </c>
      <c r="M174" t="s">
        <v>1553</v>
      </c>
      <c r="N174">
        <v>147</v>
      </c>
      <c r="O174" t="s">
        <v>11347</v>
      </c>
    </row>
    <row r="175" spans="1:15" x14ac:dyDescent="0.25">
      <c r="A175" t="s">
        <v>11526</v>
      </c>
      <c r="B175" t="s">
        <v>30</v>
      </c>
      <c r="C175" t="s">
        <v>44</v>
      </c>
      <c r="D175" t="s">
        <v>32</v>
      </c>
      <c r="E175" s="1">
        <v>45844</v>
      </c>
      <c r="F175" s="1">
        <v>45922</v>
      </c>
      <c r="G175">
        <v>78</v>
      </c>
      <c r="H175">
        <v>50</v>
      </c>
      <c r="I175">
        <v>8</v>
      </c>
      <c r="J175">
        <v>5</v>
      </c>
      <c r="K175">
        <v>1</v>
      </c>
      <c r="L175" t="s">
        <v>11352</v>
      </c>
      <c r="M175" t="s">
        <v>1566</v>
      </c>
      <c r="N175">
        <v>249</v>
      </c>
      <c r="O175" t="s">
        <v>11347</v>
      </c>
    </row>
    <row r="176" spans="1:15" x14ac:dyDescent="0.25">
      <c r="A176" t="s">
        <v>11527</v>
      </c>
      <c r="B176" t="s">
        <v>121</v>
      </c>
      <c r="C176" t="s">
        <v>49</v>
      </c>
      <c r="D176" t="s">
        <v>145</v>
      </c>
      <c r="E176" s="1">
        <v>45419</v>
      </c>
      <c r="F176" s="1">
        <v>45474</v>
      </c>
      <c r="G176">
        <v>55</v>
      </c>
      <c r="H176">
        <v>67</v>
      </c>
      <c r="I176">
        <v>28</v>
      </c>
      <c r="J176">
        <v>8</v>
      </c>
      <c r="K176">
        <v>1</v>
      </c>
      <c r="L176" t="s">
        <v>11349</v>
      </c>
      <c r="M176" t="s">
        <v>1574</v>
      </c>
      <c r="N176">
        <v>517</v>
      </c>
      <c r="O176" t="s">
        <v>11347</v>
      </c>
    </row>
    <row r="177" spans="1:15" x14ac:dyDescent="0.25">
      <c r="A177" t="s">
        <v>11528</v>
      </c>
      <c r="B177" t="s">
        <v>100</v>
      </c>
      <c r="C177" t="s">
        <v>44</v>
      </c>
      <c r="D177" t="s">
        <v>61</v>
      </c>
      <c r="E177" s="1">
        <v>45900</v>
      </c>
      <c r="F177" s="1">
        <v>45973</v>
      </c>
      <c r="G177">
        <v>73</v>
      </c>
      <c r="H177">
        <v>41</v>
      </c>
      <c r="I177">
        <v>26</v>
      </c>
      <c r="J177">
        <v>9</v>
      </c>
      <c r="K177">
        <v>1</v>
      </c>
      <c r="L177" t="s">
        <v>11346</v>
      </c>
      <c r="M177" t="s">
        <v>1576</v>
      </c>
      <c r="N177">
        <v>361</v>
      </c>
      <c r="O177" t="s">
        <v>11347</v>
      </c>
    </row>
    <row r="178" spans="1:15" x14ac:dyDescent="0.25">
      <c r="A178" t="s">
        <v>11529</v>
      </c>
      <c r="B178" t="s">
        <v>19</v>
      </c>
      <c r="C178" t="s">
        <v>74</v>
      </c>
      <c r="D178" t="s">
        <v>145</v>
      </c>
      <c r="E178" s="1">
        <v>45308</v>
      </c>
      <c r="F178" s="1">
        <v>45336</v>
      </c>
      <c r="G178">
        <v>28</v>
      </c>
      <c r="H178">
        <v>98</v>
      </c>
      <c r="I178">
        <v>27</v>
      </c>
      <c r="J178">
        <v>3</v>
      </c>
      <c r="K178">
        <v>1</v>
      </c>
      <c r="L178" t="s">
        <v>11346</v>
      </c>
      <c r="M178" t="s">
        <v>1581</v>
      </c>
      <c r="N178">
        <v>563</v>
      </c>
      <c r="O178" t="s">
        <v>11347</v>
      </c>
    </row>
    <row r="179" spans="1:15" x14ac:dyDescent="0.25">
      <c r="A179" t="s">
        <v>11530</v>
      </c>
      <c r="B179" t="s">
        <v>73</v>
      </c>
      <c r="C179" t="s">
        <v>20</v>
      </c>
      <c r="D179" t="s">
        <v>32</v>
      </c>
      <c r="E179" s="1">
        <v>45476</v>
      </c>
      <c r="F179" s="1">
        <v>45543</v>
      </c>
      <c r="G179">
        <v>67</v>
      </c>
      <c r="H179">
        <v>32</v>
      </c>
      <c r="I179">
        <v>14</v>
      </c>
      <c r="J179">
        <v>3</v>
      </c>
      <c r="K179">
        <v>1</v>
      </c>
      <c r="L179" t="s">
        <v>11389</v>
      </c>
      <c r="M179" t="s">
        <v>1589</v>
      </c>
      <c r="N179">
        <v>80</v>
      </c>
      <c r="O179" t="s">
        <v>11347</v>
      </c>
    </row>
    <row r="180" spans="1:15" x14ac:dyDescent="0.25">
      <c r="A180" t="s">
        <v>11531</v>
      </c>
      <c r="B180" t="s">
        <v>136</v>
      </c>
      <c r="C180" t="s">
        <v>74</v>
      </c>
      <c r="D180" t="s">
        <v>61</v>
      </c>
      <c r="E180" s="1">
        <v>45874</v>
      </c>
      <c r="F180" s="1">
        <v>45960</v>
      </c>
      <c r="G180">
        <v>86</v>
      </c>
      <c r="H180">
        <v>78</v>
      </c>
      <c r="I180">
        <v>14</v>
      </c>
      <c r="J180">
        <v>9</v>
      </c>
      <c r="K180">
        <v>1</v>
      </c>
      <c r="L180" t="s">
        <v>11357</v>
      </c>
      <c r="M180" t="s">
        <v>1621</v>
      </c>
      <c r="N180">
        <v>2242</v>
      </c>
      <c r="O180" t="s">
        <v>11347</v>
      </c>
    </row>
    <row r="181" spans="1:15" x14ac:dyDescent="0.25">
      <c r="A181" t="s">
        <v>11532</v>
      </c>
      <c r="B181" t="s">
        <v>30</v>
      </c>
      <c r="C181" t="s">
        <v>31</v>
      </c>
      <c r="D181" t="s">
        <v>21</v>
      </c>
      <c r="E181" s="1">
        <v>45417</v>
      </c>
      <c r="F181" s="1">
        <v>45471</v>
      </c>
      <c r="G181">
        <v>54</v>
      </c>
      <c r="H181">
        <v>108</v>
      </c>
      <c r="I181">
        <v>28</v>
      </c>
      <c r="J181">
        <v>5</v>
      </c>
      <c r="K181">
        <v>1</v>
      </c>
      <c r="L181" t="s">
        <v>11346</v>
      </c>
      <c r="M181" t="s">
        <v>1640</v>
      </c>
      <c r="N181">
        <v>196</v>
      </c>
      <c r="O181" t="s">
        <v>11347</v>
      </c>
    </row>
    <row r="182" spans="1:15" x14ac:dyDescent="0.25">
      <c r="A182" t="s">
        <v>11533</v>
      </c>
      <c r="B182" t="s">
        <v>100</v>
      </c>
      <c r="C182" t="s">
        <v>31</v>
      </c>
      <c r="D182" t="s">
        <v>32</v>
      </c>
      <c r="E182" s="1">
        <v>45604</v>
      </c>
      <c r="F182" s="1">
        <v>45634</v>
      </c>
      <c r="G182">
        <v>30</v>
      </c>
      <c r="H182">
        <v>18</v>
      </c>
      <c r="I182">
        <v>7</v>
      </c>
      <c r="J182">
        <v>7</v>
      </c>
      <c r="K182">
        <v>1</v>
      </c>
      <c r="L182" t="s">
        <v>11389</v>
      </c>
      <c r="M182" t="s">
        <v>1645</v>
      </c>
      <c r="N182">
        <v>289</v>
      </c>
      <c r="O182" t="s">
        <v>11347</v>
      </c>
    </row>
    <row r="183" spans="1:15" x14ac:dyDescent="0.25">
      <c r="A183" t="s">
        <v>11534</v>
      </c>
      <c r="B183" t="s">
        <v>39</v>
      </c>
      <c r="C183" t="s">
        <v>49</v>
      </c>
      <c r="D183" t="s">
        <v>45</v>
      </c>
      <c r="E183" s="1">
        <v>45415</v>
      </c>
      <c r="F183" s="1">
        <v>45450</v>
      </c>
      <c r="G183">
        <v>35</v>
      </c>
      <c r="H183">
        <v>115</v>
      </c>
      <c r="I183">
        <v>13</v>
      </c>
      <c r="J183">
        <v>11</v>
      </c>
      <c r="K183">
        <v>1</v>
      </c>
      <c r="L183" t="s">
        <v>11357</v>
      </c>
      <c r="M183" t="s">
        <v>1653</v>
      </c>
      <c r="N183">
        <v>1195</v>
      </c>
      <c r="O183" t="s">
        <v>11347</v>
      </c>
    </row>
    <row r="184" spans="1:15" x14ac:dyDescent="0.25">
      <c r="A184" t="s">
        <v>11535</v>
      </c>
      <c r="B184" t="s">
        <v>43</v>
      </c>
      <c r="C184" t="s">
        <v>44</v>
      </c>
      <c r="D184" t="s">
        <v>61</v>
      </c>
      <c r="E184" s="1">
        <v>45331</v>
      </c>
      <c r="F184" s="1">
        <v>45357</v>
      </c>
      <c r="G184">
        <v>26</v>
      </c>
      <c r="H184">
        <v>25</v>
      </c>
      <c r="I184">
        <v>7</v>
      </c>
      <c r="J184">
        <v>7</v>
      </c>
      <c r="K184">
        <v>1</v>
      </c>
      <c r="L184" t="s">
        <v>11346</v>
      </c>
      <c r="M184" t="s">
        <v>1655</v>
      </c>
      <c r="N184">
        <v>582</v>
      </c>
      <c r="O184" t="s">
        <v>11347</v>
      </c>
    </row>
    <row r="185" spans="1:15" x14ac:dyDescent="0.25">
      <c r="A185" t="s">
        <v>11536</v>
      </c>
      <c r="B185" t="s">
        <v>100</v>
      </c>
      <c r="C185" t="s">
        <v>49</v>
      </c>
      <c r="D185" t="s">
        <v>21</v>
      </c>
      <c r="E185" s="1">
        <v>45665</v>
      </c>
      <c r="F185" s="1">
        <v>45724</v>
      </c>
      <c r="G185">
        <v>59</v>
      </c>
      <c r="H185">
        <v>74</v>
      </c>
      <c r="I185">
        <v>13</v>
      </c>
      <c r="J185">
        <v>13</v>
      </c>
      <c r="K185">
        <v>1</v>
      </c>
      <c r="L185" t="s">
        <v>11357</v>
      </c>
      <c r="M185" t="s">
        <v>1674</v>
      </c>
      <c r="N185">
        <v>2308</v>
      </c>
      <c r="O185" t="s">
        <v>11347</v>
      </c>
    </row>
    <row r="186" spans="1:15" x14ac:dyDescent="0.25">
      <c r="A186" t="s">
        <v>11537</v>
      </c>
      <c r="B186" t="s">
        <v>30</v>
      </c>
      <c r="C186" t="s">
        <v>44</v>
      </c>
      <c r="D186" t="s">
        <v>21</v>
      </c>
      <c r="E186" s="1">
        <v>45850</v>
      </c>
      <c r="F186" s="1">
        <v>45925</v>
      </c>
      <c r="G186">
        <v>75</v>
      </c>
      <c r="H186">
        <v>27</v>
      </c>
      <c r="I186">
        <v>23</v>
      </c>
      <c r="J186">
        <v>15</v>
      </c>
      <c r="K186">
        <v>1</v>
      </c>
      <c r="L186" t="s">
        <v>11349</v>
      </c>
      <c r="M186" t="s">
        <v>1689</v>
      </c>
      <c r="N186">
        <v>636</v>
      </c>
      <c r="O186" t="s">
        <v>11347</v>
      </c>
    </row>
    <row r="187" spans="1:15" x14ac:dyDescent="0.25">
      <c r="A187" t="s">
        <v>11538</v>
      </c>
      <c r="B187" t="s">
        <v>79</v>
      </c>
      <c r="C187" t="s">
        <v>20</v>
      </c>
      <c r="D187" t="s">
        <v>32</v>
      </c>
      <c r="E187" s="1">
        <v>45217</v>
      </c>
      <c r="F187" s="1">
        <v>45301</v>
      </c>
      <c r="G187">
        <v>84</v>
      </c>
      <c r="H187">
        <v>22</v>
      </c>
      <c r="I187">
        <v>10</v>
      </c>
      <c r="J187">
        <v>3</v>
      </c>
      <c r="K187">
        <v>1</v>
      </c>
      <c r="L187" t="s">
        <v>11346</v>
      </c>
      <c r="M187" t="s">
        <v>1706</v>
      </c>
      <c r="N187">
        <v>519</v>
      </c>
      <c r="O187" t="s">
        <v>11347</v>
      </c>
    </row>
    <row r="188" spans="1:15" x14ac:dyDescent="0.25">
      <c r="A188" t="s">
        <v>11539</v>
      </c>
      <c r="B188" t="s">
        <v>43</v>
      </c>
      <c r="C188" t="s">
        <v>74</v>
      </c>
      <c r="D188" t="s">
        <v>21</v>
      </c>
      <c r="E188" s="1">
        <v>45253</v>
      </c>
      <c r="F188" s="1">
        <v>45306</v>
      </c>
      <c r="G188">
        <v>53</v>
      </c>
      <c r="H188">
        <v>114</v>
      </c>
      <c r="I188">
        <v>20</v>
      </c>
      <c r="J188">
        <v>13</v>
      </c>
      <c r="K188">
        <v>1</v>
      </c>
      <c r="L188" t="s">
        <v>11346</v>
      </c>
      <c r="M188" t="s">
        <v>1742</v>
      </c>
      <c r="N188">
        <v>651</v>
      </c>
      <c r="O188" t="s">
        <v>11347</v>
      </c>
    </row>
    <row r="189" spans="1:15" x14ac:dyDescent="0.25">
      <c r="A189" t="s">
        <v>11540</v>
      </c>
      <c r="B189" t="s">
        <v>19</v>
      </c>
      <c r="C189" t="s">
        <v>60</v>
      </c>
      <c r="D189" t="s">
        <v>137</v>
      </c>
      <c r="E189" s="1">
        <v>45809</v>
      </c>
      <c r="F189" s="1">
        <v>45834</v>
      </c>
      <c r="G189">
        <v>25</v>
      </c>
      <c r="H189">
        <v>89</v>
      </c>
      <c r="I189">
        <v>10</v>
      </c>
      <c r="J189">
        <v>9</v>
      </c>
      <c r="K189">
        <v>1</v>
      </c>
      <c r="L189" t="s">
        <v>11357</v>
      </c>
      <c r="M189" t="s">
        <v>1746</v>
      </c>
      <c r="N189">
        <v>2450</v>
      </c>
      <c r="O189" t="s">
        <v>11347</v>
      </c>
    </row>
    <row r="190" spans="1:15" x14ac:dyDescent="0.25">
      <c r="A190" t="s">
        <v>11541</v>
      </c>
      <c r="B190" t="s">
        <v>19</v>
      </c>
      <c r="C190" t="s">
        <v>31</v>
      </c>
      <c r="D190" t="s">
        <v>232</v>
      </c>
      <c r="E190" s="1">
        <v>45251</v>
      </c>
      <c r="F190" s="1">
        <v>45295</v>
      </c>
      <c r="G190">
        <v>44</v>
      </c>
      <c r="H190">
        <v>67</v>
      </c>
      <c r="I190">
        <v>27</v>
      </c>
      <c r="J190">
        <v>6</v>
      </c>
      <c r="K190">
        <v>1</v>
      </c>
      <c r="L190" t="s">
        <v>11346</v>
      </c>
      <c r="M190" t="s">
        <v>1748</v>
      </c>
      <c r="N190">
        <v>335</v>
      </c>
      <c r="O190" t="s">
        <v>11347</v>
      </c>
    </row>
    <row r="191" spans="1:15" x14ac:dyDescent="0.25">
      <c r="A191" t="s">
        <v>11542</v>
      </c>
      <c r="B191" t="s">
        <v>30</v>
      </c>
      <c r="C191" t="s">
        <v>31</v>
      </c>
      <c r="D191" t="s">
        <v>61</v>
      </c>
      <c r="E191" s="1">
        <v>45390</v>
      </c>
      <c r="F191" s="1">
        <v>45469</v>
      </c>
      <c r="G191">
        <v>79</v>
      </c>
      <c r="H191">
        <v>22</v>
      </c>
      <c r="I191">
        <v>10</v>
      </c>
      <c r="J191">
        <v>8</v>
      </c>
      <c r="K191">
        <v>1</v>
      </c>
      <c r="L191" t="s">
        <v>11357</v>
      </c>
      <c r="M191" t="s">
        <v>1750</v>
      </c>
      <c r="N191">
        <v>1453</v>
      </c>
      <c r="O191" t="s">
        <v>11347</v>
      </c>
    </row>
    <row r="192" spans="1:15" x14ac:dyDescent="0.25">
      <c r="A192" t="s">
        <v>11543</v>
      </c>
      <c r="B192" t="s">
        <v>73</v>
      </c>
      <c r="C192" t="s">
        <v>49</v>
      </c>
      <c r="D192" t="s">
        <v>32</v>
      </c>
      <c r="E192" s="1">
        <v>45286</v>
      </c>
      <c r="F192" s="1">
        <v>45343</v>
      </c>
      <c r="G192">
        <v>57</v>
      </c>
      <c r="H192">
        <v>66</v>
      </c>
      <c r="I192">
        <v>17</v>
      </c>
      <c r="J192">
        <v>8</v>
      </c>
      <c r="K192">
        <v>1</v>
      </c>
      <c r="L192" t="s">
        <v>11357</v>
      </c>
      <c r="M192" t="s">
        <v>1754</v>
      </c>
      <c r="N192">
        <v>1624</v>
      </c>
      <c r="O192" t="s">
        <v>11347</v>
      </c>
    </row>
    <row r="193" spans="1:15" x14ac:dyDescent="0.25">
      <c r="A193" t="s">
        <v>11544</v>
      </c>
      <c r="B193" t="s">
        <v>73</v>
      </c>
      <c r="C193" t="s">
        <v>74</v>
      </c>
      <c r="D193" t="s">
        <v>45</v>
      </c>
      <c r="E193" s="1">
        <v>45616</v>
      </c>
      <c r="F193" s="1">
        <v>45697</v>
      </c>
      <c r="G193">
        <v>81</v>
      </c>
      <c r="H193">
        <v>114</v>
      </c>
      <c r="I193">
        <v>27</v>
      </c>
      <c r="J193">
        <v>4</v>
      </c>
      <c r="K193">
        <v>1</v>
      </c>
      <c r="L193" t="s">
        <v>11357</v>
      </c>
      <c r="M193" t="s">
        <v>1760</v>
      </c>
      <c r="N193">
        <v>1493</v>
      </c>
      <c r="O193" t="s">
        <v>11347</v>
      </c>
    </row>
    <row r="194" spans="1:15" x14ac:dyDescent="0.25">
      <c r="A194" t="s">
        <v>11545</v>
      </c>
      <c r="B194" t="s">
        <v>43</v>
      </c>
      <c r="C194" t="s">
        <v>74</v>
      </c>
      <c r="D194" t="s">
        <v>137</v>
      </c>
      <c r="E194" s="1">
        <v>45759</v>
      </c>
      <c r="F194" s="1">
        <v>45793</v>
      </c>
      <c r="G194">
        <v>34</v>
      </c>
      <c r="H194">
        <v>107</v>
      </c>
      <c r="I194">
        <v>21</v>
      </c>
      <c r="J194">
        <v>12</v>
      </c>
      <c r="K194">
        <v>1</v>
      </c>
      <c r="L194" t="s">
        <v>11352</v>
      </c>
      <c r="M194" t="s">
        <v>1768</v>
      </c>
      <c r="N194">
        <v>56</v>
      </c>
      <c r="O194" t="s">
        <v>11347</v>
      </c>
    </row>
    <row r="195" spans="1:15" x14ac:dyDescent="0.25">
      <c r="A195" t="s">
        <v>11546</v>
      </c>
      <c r="B195" t="s">
        <v>39</v>
      </c>
      <c r="C195" t="s">
        <v>60</v>
      </c>
      <c r="D195" t="s">
        <v>21</v>
      </c>
      <c r="E195" s="1">
        <v>45916</v>
      </c>
      <c r="F195" s="1">
        <v>45966</v>
      </c>
      <c r="G195">
        <v>50</v>
      </c>
      <c r="H195">
        <v>41</v>
      </c>
      <c r="I195">
        <v>14</v>
      </c>
      <c r="J195">
        <v>14</v>
      </c>
      <c r="K195">
        <v>1</v>
      </c>
      <c r="L195" t="s">
        <v>11349</v>
      </c>
      <c r="M195" t="s">
        <v>1775</v>
      </c>
      <c r="N195">
        <v>388</v>
      </c>
      <c r="O195" t="s">
        <v>11347</v>
      </c>
    </row>
    <row r="196" spans="1:15" x14ac:dyDescent="0.25">
      <c r="A196" t="s">
        <v>11547</v>
      </c>
      <c r="B196" t="s">
        <v>100</v>
      </c>
      <c r="C196" t="s">
        <v>49</v>
      </c>
      <c r="D196" t="s">
        <v>61</v>
      </c>
      <c r="E196" s="1">
        <v>45298</v>
      </c>
      <c r="F196" s="1">
        <v>45364</v>
      </c>
      <c r="G196">
        <v>66</v>
      </c>
      <c r="H196">
        <v>20</v>
      </c>
      <c r="I196">
        <v>10</v>
      </c>
      <c r="J196">
        <v>2</v>
      </c>
      <c r="K196">
        <v>1</v>
      </c>
      <c r="L196" t="s">
        <v>11349</v>
      </c>
      <c r="M196" t="s">
        <v>1780</v>
      </c>
      <c r="N196">
        <v>769</v>
      </c>
      <c r="O196" t="s">
        <v>11347</v>
      </c>
    </row>
    <row r="197" spans="1:15" x14ac:dyDescent="0.25">
      <c r="A197" t="s">
        <v>11548</v>
      </c>
      <c r="B197" t="s">
        <v>121</v>
      </c>
      <c r="C197" t="s">
        <v>31</v>
      </c>
      <c r="D197" t="s">
        <v>61</v>
      </c>
      <c r="E197" s="1">
        <v>45970</v>
      </c>
      <c r="F197" s="1">
        <v>46039</v>
      </c>
      <c r="G197">
        <v>69</v>
      </c>
      <c r="H197">
        <v>104</v>
      </c>
      <c r="I197">
        <v>24</v>
      </c>
      <c r="J197">
        <v>10</v>
      </c>
      <c r="K197">
        <v>1</v>
      </c>
      <c r="L197" t="s">
        <v>11346</v>
      </c>
      <c r="M197" t="s">
        <v>1788</v>
      </c>
      <c r="N197">
        <v>362</v>
      </c>
      <c r="O197" t="s">
        <v>11347</v>
      </c>
    </row>
    <row r="198" spans="1:15" x14ac:dyDescent="0.25">
      <c r="A198" t="s">
        <v>11549</v>
      </c>
      <c r="B198" t="s">
        <v>39</v>
      </c>
      <c r="C198" t="s">
        <v>31</v>
      </c>
      <c r="D198" t="s">
        <v>61</v>
      </c>
      <c r="E198" s="1">
        <v>45289</v>
      </c>
      <c r="F198" s="1">
        <v>45344</v>
      </c>
      <c r="G198">
        <v>55</v>
      </c>
      <c r="H198">
        <v>15</v>
      </c>
      <c r="I198">
        <v>7</v>
      </c>
      <c r="J198">
        <v>5</v>
      </c>
      <c r="K198">
        <v>1</v>
      </c>
      <c r="L198" t="s">
        <v>11357</v>
      </c>
      <c r="M198" t="s">
        <v>1790</v>
      </c>
      <c r="N198">
        <v>2746</v>
      </c>
      <c r="O198" t="s">
        <v>11347</v>
      </c>
    </row>
    <row r="199" spans="1:15" x14ac:dyDescent="0.25">
      <c r="A199" t="s">
        <v>11550</v>
      </c>
      <c r="B199" t="s">
        <v>30</v>
      </c>
      <c r="C199" t="s">
        <v>20</v>
      </c>
      <c r="D199" t="s">
        <v>93</v>
      </c>
      <c r="E199" s="1">
        <v>45539</v>
      </c>
      <c r="F199" s="1">
        <v>45607</v>
      </c>
      <c r="G199">
        <v>68</v>
      </c>
      <c r="H199">
        <v>85</v>
      </c>
      <c r="I199">
        <v>27</v>
      </c>
      <c r="J199">
        <v>6</v>
      </c>
      <c r="K199">
        <v>1</v>
      </c>
      <c r="L199" t="s">
        <v>11357</v>
      </c>
      <c r="M199" t="s">
        <v>1799</v>
      </c>
      <c r="N199">
        <v>2089</v>
      </c>
      <c r="O199" t="s">
        <v>11347</v>
      </c>
    </row>
    <row r="200" spans="1:15" x14ac:dyDescent="0.25">
      <c r="A200" t="s">
        <v>11551</v>
      </c>
      <c r="B200" t="s">
        <v>69</v>
      </c>
      <c r="C200" t="s">
        <v>31</v>
      </c>
      <c r="D200" t="s">
        <v>45</v>
      </c>
      <c r="E200" s="1">
        <v>45674</v>
      </c>
      <c r="F200" s="1">
        <v>45752</v>
      </c>
      <c r="G200">
        <v>78</v>
      </c>
      <c r="H200">
        <v>91</v>
      </c>
      <c r="I200">
        <v>6</v>
      </c>
      <c r="J200">
        <v>4</v>
      </c>
      <c r="K200">
        <v>1</v>
      </c>
      <c r="L200" t="s">
        <v>11352</v>
      </c>
      <c r="M200" t="s">
        <v>1809</v>
      </c>
      <c r="N200">
        <v>133</v>
      </c>
      <c r="O200" t="s">
        <v>11347</v>
      </c>
    </row>
    <row r="201" spans="1:15" x14ac:dyDescent="0.25">
      <c r="A201" t="s">
        <v>11552</v>
      </c>
      <c r="B201" t="s">
        <v>73</v>
      </c>
      <c r="C201" t="s">
        <v>31</v>
      </c>
      <c r="D201" t="s">
        <v>61</v>
      </c>
      <c r="E201" s="1">
        <v>45483</v>
      </c>
      <c r="F201" s="1">
        <v>45547</v>
      </c>
      <c r="G201">
        <v>64</v>
      </c>
      <c r="H201">
        <v>45</v>
      </c>
      <c r="I201">
        <v>20</v>
      </c>
      <c r="J201">
        <v>12</v>
      </c>
      <c r="K201">
        <v>1</v>
      </c>
      <c r="L201" t="s">
        <v>11357</v>
      </c>
      <c r="M201" t="s">
        <v>1811</v>
      </c>
      <c r="N201">
        <v>2719</v>
      </c>
      <c r="O201" t="s">
        <v>11347</v>
      </c>
    </row>
    <row r="202" spans="1:15" x14ac:dyDescent="0.25">
      <c r="A202" t="s">
        <v>11553</v>
      </c>
      <c r="B202" t="s">
        <v>121</v>
      </c>
      <c r="C202" t="s">
        <v>31</v>
      </c>
      <c r="D202" t="s">
        <v>137</v>
      </c>
      <c r="E202" s="1">
        <v>45476</v>
      </c>
      <c r="F202" s="1">
        <v>45551</v>
      </c>
      <c r="G202">
        <v>75</v>
      </c>
      <c r="H202">
        <v>17</v>
      </c>
      <c r="I202">
        <v>13</v>
      </c>
      <c r="J202">
        <v>4</v>
      </c>
      <c r="K202">
        <v>1</v>
      </c>
      <c r="L202" t="s">
        <v>11346</v>
      </c>
      <c r="M202" t="s">
        <v>1813</v>
      </c>
      <c r="N202">
        <v>451</v>
      </c>
      <c r="O202" t="s">
        <v>11347</v>
      </c>
    </row>
    <row r="203" spans="1:15" x14ac:dyDescent="0.25">
      <c r="A203" t="s">
        <v>11554</v>
      </c>
      <c r="B203" t="s">
        <v>39</v>
      </c>
      <c r="C203" t="s">
        <v>31</v>
      </c>
      <c r="D203" t="s">
        <v>145</v>
      </c>
      <c r="E203" s="1">
        <v>45370</v>
      </c>
      <c r="F203" s="1">
        <v>45392</v>
      </c>
      <c r="G203">
        <v>22</v>
      </c>
      <c r="H203">
        <v>16</v>
      </c>
      <c r="I203">
        <v>15</v>
      </c>
      <c r="J203">
        <v>12</v>
      </c>
      <c r="K203">
        <v>1</v>
      </c>
      <c r="L203" t="s">
        <v>11346</v>
      </c>
      <c r="M203" t="s">
        <v>1815</v>
      </c>
      <c r="N203">
        <v>528</v>
      </c>
      <c r="O203" t="s">
        <v>11347</v>
      </c>
    </row>
    <row r="204" spans="1:15" x14ac:dyDescent="0.25">
      <c r="A204" t="s">
        <v>11555</v>
      </c>
      <c r="B204" t="s">
        <v>19</v>
      </c>
      <c r="C204" t="s">
        <v>60</v>
      </c>
      <c r="D204" t="s">
        <v>145</v>
      </c>
      <c r="E204" s="1">
        <v>45679</v>
      </c>
      <c r="F204" s="1">
        <v>45752</v>
      </c>
      <c r="G204">
        <v>73</v>
      </c>
      <c r="H204">
        <v>96</v>
      </c>
      <c r="I204">
        <v>20</v>
      </c>
      <c r="J204">
        <v>13</v>
      </c>
      <c r="K204">
        <v>1</v>
      </c>
      <c r="L204" t="s">
        <v>11349</v>
      </c>
      <c r="M204" t="s">
        <v>1847</v>
      </c>
      <c r="N204">
        <v>381</v>
      </c>
      <c r="O204" t="s">
        <v>11347</v>
      </c>
    </row>
    <row r="205" spans="1:15" x14ac:dyDescent="0.25">
      <c r="A205" t="s">
        <v>11556</v>
      </c>
      <c r="B205" t="s">
        <v>43</v>
      </c>
      <c r="C205" t="s">
        <v>31</v>
      </c>
      <c r="D205" t="s">
        <v>45</v>
      </c>
      <c r="E205" s="1">
        <v>45977</v>
      </c>
      <c r="F205" s="1">
        <v>46051</v>
      </c>
      <c r="G205">
        <v>74</v>
      </c>
      <c r="H205">
        <v>55</v>
      </c>
      <c r="I205">
        <v>25</v>
      </c>
      <c r="J205">
        <v>7</v>
      </c>
      <c r="K205">
        <v>1</v>
      </c>
      <c r="L205" t="s">
        <v>11346</v>
      </c>
      <c r="M205" t="s">
        <v>1851</v>
      </c>
      <c r="N205">
        <v>499</v>
      </c>
      <c r="O205" t="s">
        <v>11347</v>
      </c>
    </row>
    <row r="206" spans="1:15" x14ac:dyDescent="0.25">
      <c r="A206" t="s">
        <v>11557</v>
      </c>
      <c r="B206" t="s">
        <v>73</v>
      </c>
      <c r="C206" t="s">
        <v>31</v>
      </c>
      <c r="D206" t="s">
        <v>93</v>
      </c>
      <c r="E206" s="1">
        <v>45935</v>
      </c>
      <c r="F206" s="1">
        <v>45978</v>
      </c>
      <c r="G206">
        <v>43</v>
      </c>
      <c r="H206">
        <v>36</v>
      </c>
      <c r="I206">
        <v>8</v>
      </c>
      <c r="J206">
        <v>3</v>
      </c>
      <c r="K206">
        <v>1</v>
      </c>
      <c r="L206" t="s">
        <v>11357</v>
      </c>
      <c r="M206" t="s">
        <v>1866</v>
      </c>
      <c r="N206">
        <v>1375</v>
      </c>
      <c r="O206" t="s">
        <v>11347</v>
      </c>
    </row>
    <row r="207" spans="1:15" x14ac:dyDescent="0.25">
      <c r="A207" t="s">
        <v>11558</v>
      </c>
      <c r="B207" t="s">
        <v>73</v>
      </c>
      <c r="C207" t="s">
        <v>20</v>
      </c>
      <c r="D207" t="s">
        <v>137</v>
      </c>
      <c r="E207" s="1">
        <v>46063</v>
      </c>
      <c r="F207" s="1">
        <v>46109</v>
      </c>
      <c r="G207">
        <v>46</v>
      </c>
      <c r="H207">
        <v>116</v>
      </c>
      <c r="I207">
        <v>15</v>
      </c>
      <c r="J207">
        <v>15</v>
      </c>
      <c r="K207">
        <v>1</v>
      </c>
      <c r="L207" t="s">
        <v>11357</v>
      </c>
      <c r="M207" t="s">
        <v>1879</v>
      </c>
      <c r="N207">
        <v>1937</v>
      </c>
      <c r="O207" t="s">
        <v>11347</v>
      </c>
    </row>
    <row r="208" spans="1:15" x14ac:dyDescent="0.25">
      <c r="A208" t="s">
        <v>11559</v>
      </c>
      <c r="B208" t="s">
        <v>43</v>
      </c>
      <c r="C208" t="s">
        <v>31</v>
      </c>
      <c r="D208" t="s">
        <v>45</v>
      </c>
      <c r="E208" s="1">
        <v>45363</v>
      </c>
      <c r="F208" s="1">
        <v>45402</v>
      </c>
      <c r="G208">
        <v>39</v>
      </c>
      <c r="H208">
        <v>44</v>
      </c>
      <c r="I208">
        <v>10</v>
      </c>
      <c r="J208">
        <v>9</v>
      </c>
      <c r="K208">
        <v>1</v>
      </c>
      <c r="L208" t="s">
        <v>11346</v>
      </c>
      <c r="M208" t="s">
        <v>1885</v>
      </c>
      <c r="N208">
        <v>372</v>
      </c>
      <c r="O208" t="s">
        <v>11347</v>
      </c>
    </row>
    <row r="209" spans="1:15" x14ac:dyDescent="0.25">
      <c r="A209" t="s">
        <v>11560</v>
      </c>
      <c r="B209" t="s">
        <v>121</v>
      </c>
      <c r="C209" t="s">
        <v>31</v>
      </c>
      <c r="D209" t="s">
        <v>145</v>
      </c>
      <c r="E209" s="1">
        <v>45547</v>
      </c>
      <c r="F209" s="1">
        <v>45601</v>
      </c>
      <c r="G209">
        <v>54</v>
      </c>
      <c r="H209">
        <v>24</v>
      </c>
      <c r="I209">
        <v>17</v>
      </c>
      <c r="J209">
        <v>15</v>
      </c>
      <c r="K209">
        <v>1</v>
      </c>
      <c r="L209" t="s">
        <v>11346</v>
      </c>
      <c r="M209" t="s">
        <v>1890</v>
      </c>
      <c r="N209">
        <v>401</v>
      </c>
      <c r="O209" t="s">
        <v>11347</v>
      </c>
    </row>
    <row r="210" spans="1:15" x14ac:dyDescent="0.25">
      <c r="A210" t="s">
        <v>11561</v>
      </c>
      <c r="B210" t="s">
        <v>69</v>
      </c>
      <c r="C210" t="s">
        <v>60</v>
      </c>
      <c r="D210" t="s">
        <v>93</v>
      </c>
      <c r="E210" s="1">
        <v>45753</v>
      </c>
      <c r="F210" s="1">
        <v>45805</v>
      </c>
      <c r="G210">
        <v>52</v>
      </c>
      <c r="H210">
        <v>111</v>
      </c>
      <c r="I210">
        <v>22</v>
      </c>
      <c r="J210">
        <v>11</v>
      </c>
      <c r="K210">
        <v>1</v>
      </c>
      <c r="L210" t="s">
        <v>11357</v>
      </c>
      <c r="M210" t="s">
        <v>1905</v>
      </c>
      <c r="N210">
        <v>2098</v>
      </c>
      <c r="O210" t="s">
        <v>11347</v>
      </c>
    </row>
    <row r="211" spans="1:15" x14ac:dyDescent="0.25">
      <c r="A211" t="s">
        <v>11562</v>
      </c>
      <c r="B211" t="s">
        <v>79</v>
      </c>
      <c r="C211" t="s">
        <v>74</v>
      </c>
      <c r="D211" t="s">
        <v>32</v>
      </c>
      <c r="E211" s="1">
        <v>45271</v>
      </c>
      <c r="F211" s="1">
        <v>45312</v>
      </c>
      <c r="G211">
        <v>41</v>
      </c>
      <c r="H211">
        <v>42</v>
      </c>
      <c r="I211">
        <v>26</v>
      </c>
      <c r="J211">
        <v>5</v>
      </c>
      <c r="K211">
        <v>1</v>
      </c>
      <c r="L211" t="s">
        <v>11346</v>
      </c>
      <c r="M211" t="s">
        <v>1914</v>
      </c>
      <c r="N211">
        <v>647</v>
      </c>
      <c r="O211" t="s">
        <v>11347</v>
      </c>
    </row>
    <row r="212" spans="1:15" x14ac:dyDescent="0.25">
      <c r="A212" t="s">
        <v>11563</v>
      </c>
      <c r="B212" t="s">
        <v>121</v>
      </c>
      <c r="C212" t="s">
        <v>44</v>
      </c>
      <c r="D212" t="s">
        <v>45</v>
      </c>
      <c r="E212" s="1">
        <v>45409</v>
      </c>
      <c r="F212" s="1">
        <v>45483</v>
      </c>
      <c r="G212">
        <v>74</v>
      </c>
      <c r="H212">
        <v>111</v>
      </c>
      <c r="I212">
        <v>17</v>
      </c>
      <c r="J212">
        <v>3</v>
      </c>
      <c r="K212">
        <v>1</v>
      </c>
      <c r="L212" t="s">
        <v>11357</v>
      </c>
      <c r="M212" t="s">
        <v>1919</v>
      </c>
      <c r="N212">
        <v>3285</v>
      </c>
      <c r="O212" t="s">
        <v>11347</v>
      </c>
    </row>
    <row r="213" spans="1:15" x14ac:dyDescent="0.25">
      <c r="A213" t="s">
        <v>11564</v>
      </c>
      <c r="B213" t="s">
        <v>30</v>
      </c>
      <c r="C213" t="s">
        <v>60</v>
      </c>
      <c r="D213" t="s">
        <v>45</v>
      </c>
      <c r="E213" s="1">
        <v>46004</v>
      </c>
      <c r="F213" s="1">
        <v>46029</v>
      </c>
      <c r="G213">
        <v>25</v>
      </c>
      <c r="H213">
        <v>80</v>
      </c>
      <c r="I213">
        <v>27</v>
      </c>
      <c r="J213">
        <v>3</v>
      </c>
      <c r="K213">
        <v>1</v>
      </c>
      <c r="L213" t="s">
        <v>11349</v>
      </c>
      <c r="M213" t="s">
        <v>1921</v>
      </c>
      <c r="N213">
        <v>404</v>
      </c>
      <c r="O213" t="s">
        <v>11347</v>
      </c>
    </row>
    <row r="214" spans="1:15" x14ac:dyDescent="0.25">
      <c r="A214" t="s">
        <v>11565</v>
      </c>
      <c r="B214" t="s">
        <v>39</v>
      </c>
      <c r="C214" t="s">
        <v>20</v>
      </c>
      <c r="D214" t="s">
        <v>61</v>
      </c>
      <c r="E214" s="1">
        <v>45889</v>
      </c>
      <c r="F214" s="1">
        <v>45923</v>
      </c>
      <c r="G214">
        <v>34</v>
      </c>
      <c r="H214">
        <v>45</v>
      </c>
      <c r="I214">
        <v>25</v>
      </c>
      <c r="J214">
        <v>5</v>
      </c>
      <c r="K214">
        <v>1</v>
      </c>
      <c r="L214" t="s">
        <v>11352</v>
      </c>
      <c r="M214" t="s">
        <v>1928</v>
      </c>
      <c r="N214">
        <v>242</v>
      </c>
      <c r="O214" t="s">
        <v>11347</v>
      </c>
    </row>
    <row r="215" spans="1:15" x14ac:dyDescent="0.25">
      <c r="A215" t="s">
        <v>11566</v>
      </c>
      <c r="B215" t="s">
        <v>69</v>
      </c>
      <c r="C215" t="s">
        <v>31</v>
      </c>
      <c r="D215" t="s">
        <v>45</v>
      </c>
      <c r="E215" s="1">
        <v>46008</v>
      </c>
      <c r="F215" s="1">
        <v>46050</v>
      </c>
      <c r="G215">
        <v>42</v>
      </c>
      <c r="H215">
        <v>25</v>
      </c>
      <c r="I215">
        <v>13</v>
      </c>
      <c r="J215">
        <v>7</v>
      </c>
      <c r="K215">
        <v>1</v>
      </c>
      <c r="L215" t="s">
        <v>11357</v>
      </c>
      <c r="M215" t="s">
        <v>1940</v>
      </c>
      <c r="N215">
        <v>2151</v>
      </c>
      <c r="O215" t="s">
        <v>11347</v>
      </c>
    </row>
    <row r="216" spans="1:15" x14ac:dyDescent="0.25">
      <c r="A216" t="s">
        <v>11567</v>
      </c>
      <c r="B216" t="s">
        <v>100</v>
      </c>
      <c r="C216" t="s">
        <v>31</v>
      </c>
      <c r="D216" t="s">
        <v>145</v>
      </c>
      <c r="E216" s="1">
        <v>45710</v>
      </c>
      <c r="F216" s="1">
        <v>45746</v>
      </c>
      <c r="G216">
        <v>36</v>
      </c>
      <c r="H216">
        <v>34</v>
      </c>
      <c r="I216">
        <v>20</v>
      </c>
      <c r="J216">
        <v>2</v>
      </c>
      <c r="K216">
        <v>1</v>
      </c>
      <c r="L216" t="s">
        <v>11349</v>
      </c>
      <c r="M216" t="s">
        <v>1944</v>
      </c>
      <c r="N216">
        <v>664</v>
      </c>
      <c r="O216" t="s">
        <v>11347</v>
      </c>
    </row>
    <row r="217" spans="1:15" x14ac:dyDescent="0.25">
      <c r="A217" t="s">
        <v>11568</v>
      </c>
      <c r="B217" t="s">
        <v>121</v>
      </c>
      <c r="C217" t="s">
        <v>31</v>
      </c>
      <c r="D217" t="s">
        <v>32</v>
      </c>
      <c r="E217" s="1">
        <v>45460</v>
      </c>
      <c r="F217" s="1">
        <v>45513</v>
      </c>
      <c r="G217">
        <v>53</v>
      </c>
      <c r="H217">
        <v>113</v>
      </c>
      <c r="I217">
        <v>13</v>
      </c>
      <c r="J217">
        <v>4</v>
      </c>
      <c r="K217">
        <v>1</v>
      </c>
      <c r="L217" t="s">
        <v>11389</v>
      </c>
      <c r="M217" t="s">
        <v>1951</v>
      </c>
      <c r="N217">
        <v>218</v>
      </c>
      <c r="O217" t="s">
        <v>11347</v>
      </c>
    </row>
    <row r="218" spans="1:15" x14ac:dyDescent="0.25">
      <c r="A218" t="s">
        <v>11569</v>
      </c>
      <c r="B218" t="s">
        <v>19</v>
      </c>
      <c r="C218" t="s">
        <v>44</v>
      </c>
      <c r="D218" t="s">
        <v>145</v>
      </c>
      <c r="E218" s="1">
        <v>45237</v>
      </c>
      <c r="F218" s="1">
        <v>45314</v>
      </c>
      <c r="G218">
        <v>77</v>
      </c>
      <c r="H218">
        <v>40</v>
      </c>
      <c r="I218">
        <v>6</v>
      </c>
      <c r="J218">
        <v>3</v>
      </c>
      <c r="K218">
        <v>1</v>
      </c>
      <c r="L218" t="s">
        <v>11352</v>
      </c>
      <c r="M218" t="s">
        <v>1963</v>
      </c>
      <c r="N218">
        <v>181</v>
      </c>
      <c r="O218" t="s">
        <v>11347</v>
      </c>
    </row>
    <row r="219" spans="1:15" x14ac:dyDescent="0.25">
      <c r="A219" t="s">
        <v>11570</v>
      </c>
      <c r="B219" t="s">
        <v>79</v>
      </c>
      <c r="C219" t="s">
        <v>31</v>
      </c>
      <c r="D219" t="s">
        <v>32</v>
      </c>
      <c r="E219" s="1">
        <v>45617</v>
      </c>
      <c r="F219" s="1">
        <v>45643</v>
      </c>
      <c r="G219">
        <v>26</v>
      </c>
      <c r="H219">
        <v>82</v>
      </c>
      <c r="I219">
        <v>11</v>
      </c>
      <c r="J219">
        <v>9</v>
      </c>
      <c r="K219">
        <v>1</v>
      </c>
      <c r="L219" t="s">
        <v>11349</v>
      </c>
      <c r="M219" t="s">
        <v>1965</v>
      </c>
      <c r="N219">
        <v>639</v>
      </c>
      <c r="O219" t="s">
        <v>11347</v>
      </c>
    </row>
    <row r="220" spans="1:15" x14ac:dyDescent="0.25">
      <c r="A220" t="s">
        <v>11571</v>
      </c>
      <c r="B220" t="s">
        <v>136</v>
      </c>
      <c r="C220" t="s">
        <v>20</v>
      </c>
      <c r="D220" t="s">
        <v>137</v>
      </c>
      <c r="E220" s="1">
        <v>45973</v>
      </c>
      <c r="F220" s="1">
        <v>45999</v>
      </c>
      <c r="G220">
        <v>26</v>
      </c>
      <c r="H220">
        <v>111</v>
      </c>
      <c r="I220">
        <v>6</v>
      </c>
      <c r="J220">
        <v>5</v>
      </c>
      <c r="K220">
        <v>1</v>
      </c>
      <c r="L220" t="s">
        <v>11357</v>
      </c>
      <c r="M220" t="s">
        <v>1972</v>
      </c>
      <c r="N220">
        <v>3704</v>
      </c>
      <c r="O220" t="s">
        <v>11347</v>
      </c>
    </row>
    <row r="221" spans="1:15" x14ac:dyDescent="0.25">
      <c r="A221" t="s">
        <v>11572</v>
      </c>
      <c r="B221" t="s">
        <v>121</v>
      </c>
      <c r="C221" t="s">
        <v>20</v>
      </c>
      <c r="D221" t="s">
        <v>21</v>
      </c>
      <c r="E221" s="1">
        <v>45739</v>
      </c>
      <c r="F221" s="1">
        <v>45759</v>
      </c>
      <c r="G221">
        <v>20</v>
      </c>
      <c r="H221">
        <v>96</v>
      </c>
      <c r="I221">
        <v>19</v>
      </c>
      <c r="J221">
        <v>9</v>
      </c>
      <c r="K221">
        <v>1</v>
      </c>
      <c r="L221" t="s">
        <v>11346</v>
      </c>
      <c r="M221" t="s">
        <v>1976</v>
      </c>
      <c r="N221">
        <v>563</v>
      </c>
      <c r="O221" t="s">
        <v>11347</v>
      </c>
    </row>
    <row r="222" spans="1:15" x14ac:dyDescent="0.25">
      <c r="A222" t="s">
        <v>11573</v>
      </c>
      <c r="B222" t="s">
        <v>19</v>
      </c>
      <c r="C222" t="s">
        <v>49</v>
      </c>
      <c r="D222" t="s">
        <v>21</v>
      </c>
      <c r="E222" s="1">
        <v>45482</v>
      </c>
      <c r="F222" s="1">
        <v>45563</v>
      </c>
      <c r="G222">
        <v>81</v>
      </c>
      <c r="H222">
        <v>112</v>
      </c>
      <c r="I222">
        <v>16</v>
      </c>
      <c r="J222">
        <v>10</v>
      </c>
      <c r="K222">
        <v>1</v>
      </c>
      <c r="L222" t="s">
        <v>11352</v>
      </c>
      <c r="M222" t="s">
        <v>1978</v>
      </c>
      <c r="N222">
        <v>182</v>
      </c>
      <c r="O222" t="s">
        <v>11347</v>
      </c>
    </row>
    <row r="223" spans="1:15" x14ac:dyDescent="0.25">
      <c r="A223" t="s">
        <v>11574</v>
      </c>
      <c r="B223" t="s">
        <v>39</v>
      </c>
      <c r="C223" t="s">
        <v>44</v>
      </c>
      <c r="D223" t="s">
        <v>61</v>
      </c>
      <c r="E223" s="1">
        <v>45721</v>
      </c>
      <c r="F223" s="1">
        <v>45803</v>
      </c>
      <c r="G223">
        <v>82</v>
      </c>
      <c r="H223">
        <v>26</v>
      </c>
      <c r="I223">
        <v>15</v>
      </c>
      <c r="J223">
        <v>9</v>
      </c>
      <c r="K223">
        <v>1</v>
      </c>
      <c r="L223" t="s">
        <v>11380</v>
      </c>
      <c r="M223" t="s">
        <v>1984</v>
      </c>
      <c r="N223">
        <v>107</v>
      </c>
      <c r="O223" t="s">
        <v>11347</v>
      </c>
    </row>
    <row r="224" spans="1:15" x14ac:dyDescent="0.25">
      <c r="A224" t="s">
        <v>11575</v>
      </c>
      <c r="B224" t="s">
        <v>30</v>
      </c>
      <c r="C224" t="s">
        <v>74</v>
      </c>
      <c r="D224" t="s">
        <v>32</v>
      </c>
      <c r="E224" s="1">
        <v>45600</v>
      </c>
      <c r="F224" s="1">
        <v>45662</v>
      </c>
      <c r="G224">
        <v>62</v>
      </c>
      <c r="H224">
        <v>43</v>
      </c>
      <c r="I224">
        <v>21</v>
      </c>
      <c r="J224">
        <v>5</v>
      </c>
      <c r="K224">
        <v>1</v>
      </c>
      <c r="L224" t="s">
        <v>11352</v>
      </c>
      <c r="M224" t="s">
        <v>1995</v>
      </c>
      <c r="N224">
        <v>298</v>
      </c>
      <c r="O224" t="s">
        <v>11347</v>
      </c>
    </row>
    <row r="225" spans="1:15" x14ac:dyDescent="0.25">
      <c r="A225" t="s">
        <v>11576</v>
      </c>
      <c r="B225" t="s">
        <v>69</v>
      </c>
      <c r="C225" t="s">
        <v>60</v>
      </c>
      <c r="D225" t="s">
        <v>61</v>
      </c>
      <c r="E225" s="1">
        <v>45760</v>
      </c>
      <c r="F225" s="1">
        <v>45803</v>
      </c>
      <c r="G225">
        <v>43</v>
      </c>
      <c r="H225">
        <v>46</v>
      </c>
      <c r="I225">
        <v>22</v>
      </c>
      <c r="J225">
        <v>13</v>
      </c>
      <c r="K225">
        <v>1</v>
      </c>
      <c r="L225" t="s">
        <v>11389</v>
      </c>
      <c r="M225" t="s">
        <v>2004</v>
      </c>
      <c r="N225">
        <v>241</v>
      </c>
      <c r="O225" t="s">
        <v>11347</v>
      </c>
    </row>
    <row r="226" spans="1:15" x14ac:dyDescent="0.25">
      <c r="A226" t="s">
        <v>11577</v>
      </c>
      <c r="B226" t="s">
        <v>100</v>
      </c>
      <c r="C226" t="s">
        <v>74</v>
      </c>
      <c r="D226" t="s">
        <v>32</v>
      </c>
      <c r="E226" s="1">
        <v>45743</v>
      </c>
      <c r="F226" s="1">
        <v>45770</v>
      </c>
      <c r="G226">
        <v>27</v>
      </c>
      <c r="H226">
        <v>56</v>
      </c>
      <c r="I226">
        <v>18</v>
      </c>
      <c r="J226">
        <v>11</v>
      </c>
      <c r="K226">
        <v>1</v>
      </c>
      <c r="L226" t="s">
        <v>11349</v>
      </c>
      <c r="M226" t="s">
        <v>2011</v>
      </c>
      <c r="N226">
        <v>709</v>
      </c>
      <c r="O226" t="s">
        <v>11347</v>
      </c>
    </row>
    <row r="227" spans="1:15" x14ac:dyDescent="0.25">
      <c r="A227" t="s">
        <v>11578</v>
      </c>
      <c r="B227" t="s">
        <v>136</v>
      </c>
      <c r="C227" t="s">
        <v>44</v>
      </c>
      <c r="D227" t="s">
        <v>45</v>
      </c>
      <c r="E227" s="1">
        <v>45726</v>
      </c>
      <c r="F227" s="1">
        <v>45794</v>
      </c>
      <c r="G227">
        <v>68</v>
      </c>
      <c r="H227">
        <v>112</v>
      </c>
      <c r="I227">
        <v>8</v>
      </c>
      <c r="J227">
        <v>6</v>
      </c>
      <c r="K227">
        <v>1</v>
      </c>
      <c r="L227" t="s">
        <v>11346</v>
      </c>
      <c r="M227" t="s">
        <v>2013</v>
      </c>
      <c r="N227">
        <v>819</v>
      </c>
      <c r="O227" t="s">
        <v>11347</v>
      </c>
    </row>
    <row r="228" spans="1:15" x14ac:dyDescent="0.25">
      <c r="A228" t="s">
        <v>11579</v>
      </c>
      <c r="B228" t="s">
        <v>30</v>
      </c>
      <c r="C228" t="s">
        <v>31</v>
      </c>
      <c r="D228" t="s">
        <v>137</v>
      </c>
      <c r="E228" s="1">
        <v>45255</v>
      </c>
      <c r="F228" s="1">
        <v>45294</v>
      </c>
      <c r="G228">
        <v>39</v>
      </c>
      <c r="H228">
        <v>110</v>
      </c>
      <c r="I228">
        <v>26</v>
      </c>
      <c r="J228">
        <v>2</v>
      </c>
      <c r="K228">
        <v>1</v>
      </c>
      <c r="L228" t="s">
        <v>11352</v>
      </c>
      <c r="M228" t="s">
        <v>2034</v>
      </c>
      <c r="N228">
        <v>211</v>
      </c>
      <c r="O228" t="s">
        <v>11347</v>
      </c>
    </row>
    <row r="229" spans="1:15" x14ac:dyDescent="0.25">
      <c r="A229" t="s">
        <v>11580</v>
      </c>
      <c r="B229" t="s">
        <v>121</v>
      </c>
      <c r="C229" t="s">
        <v>20</v>
      </c>
      <c r="D229" t="s">
        <v>61</v>
      </c>
      <c r="E229" s="1">
        <v>45453</v>
      </c>
      <c r="F229" s="1">
        <v>45492</v>
      </c>
      <c r="G229">
        <v>39</v>
      </c>
      <c r="H229">
        <v>50</v>
      </c>
      <c r="I229">
        <v>22</v>
      </c>
      <c r="J229">
        <v>2</v>
      </c>
      <c r="K229">
        <v>1</v>
      </c>
      <c r="L229" t="s">
        <v>11380</v>
      </c>
      <c r="M229" t="s">
        <v>2040</v>
      </c>
      <c r="N229">
        <v>254</v>
      </c>
      <c r="O229" t="s">
        <v>11347</v>
      </c>
    </row>
    <row r="230" spans="1:15" x14ac:dyDescent="0.25">
      <c r="A230" t="s">
        <v>11581</v>
      </c>
      <c r="B230" t="s">
        <v>39</v>
      </c>
      <c r="C230" t="s">
        <v>31</v>
      </c>
      <c r="D230" t="s">
        <v>45</v>
      </c>
      <c r="E230" s="1">
        <v>45704</v>
      </c>
      <c r="F230" s="1">
        <v>45744</v>
      </c>
      <c r="G230">
        <v>40</v>
      </c>
      <c r="H230">
        <v>35</v>
      </c>
      <c r="I230">
        <v>13</v>
      </c>
      <c r="J230">
        <v>12</v>
      </c>
      <c r="K230">
        <v>1</v>
      </c>
      <c r="L230" t="s">
        <v>11346</v>
      </c>
      <c r="M230" t="s">
        <v>2046</v>
      </c>
      <c r="N230">
        <v>465</v>
      </c>
      <c r="O230" t="s">
        <v>11347</v>
      </c>
    </row>
    <row r="231" spans="1:15" x14ac:dyDescent="0.25">
      <c r="A231" t="s">
        <v>11582</v>
      </c>
      <c r="B231" t="s">
        <v>19</v>
      </c>
      <c r="C231" t="s">
        <v>49</v>
      </c>
      <c r="D231" t="s">
        <v>232</v>
      </c>
      <c r="E231" s="1">
        <v>45875</v>
      </c>
      <c r="F231" s="1">
        <v>45909</v>
      </c>
      <c r="G231">
        <v>34</v>
      </c>
      <c r="H231">
        <v>72</v>
      </c>
      <c r="I231">
        <v>27</v>
      </c>
      <c r="J231">
        <v>5</v>
      </c>
      <c r="K231">
        <v>1</v>
      </c>
      <c r="L231" t="s">
        <v>11380</v>
      </c>
      <c r="M231" t="s">
        <v>2063</v>
      </c>
      <c r="N231">
        <v>164</v>
      </c>
      <c r="O231" t="s">
        <v>11347</v>
      </c>
    </row>
    <row r="232" spans="1:15" x14ac:dyDescent="0.25">
      <c r="A232" t="s">
        <v>11583</v>
      </c>
      <c r="B232" t="s">
        <v>43</v>
      </c>
      <c r="C232" t="s">
        <v>31</v>
      </c>
      <c r="D232" t="s">
        <v>32</v>
      </c>
      <c r="E232" s="1">
        <v>45897</v>
      </c>
      <c r="F232" s="1">
        <v>45923</v>
      </c>
      <c r="G232">
        <v>26</v>
      </c>
      <c r="H232">
        <v>25</v>
      </c>
      <c r="I232">
        <v>20</v>
      </c>
      <c r="J232">
        <v>15</v>
      </c>
      <c r="K232">
        <v>1</v>
      </c>
      <c r="L232" t="s">
        <v>11349</v>
      </c>
      <c r="M232" t="s">
        <v>2070</v>
      </c>
      <c r="N232">
        <v>816</v>
      </c>
      <c r="O232" t="s">
        <v>11347</v>
      </c>
    </row>
    <row r="233" spans="1:15" x14ac:dyDescent="0.25">
      <c r="A233" t="s">
        <v>11584</v>
      </c>
      <c r="B233" t="s">
        <v>73</v>
      </c>
      <c r="C233" t="s">
        <v>44</v>
      </c>
      <c r="D233" t="s">
        <v>21</v>
      </c>
      <c r="E233" s="1">
        <v>45428</v>
      </c>
      <c r="F233" s="1">
        <v>45456</v>
      </c>
      <c r="G233">
        <v>28</v>
      </c>
      <c r="H233">
        <v>29</v>
      </c>
      <c r="I233">
        <v>19</v>
      </c>
      <c r="J233">
        <v>7</v>
      </c>
      <c r="K233">
        <v>1</v>
      </c>
      <c r="L233" t="s">
        <v>11357</v>
      </c>
      <c r="M233" t="s">
        <v>2076</v>
      </c>
      <c r="N233">
        <v>2390</v>
      </c>
      <c r="O233" t="s">
        <v>11347</v>
      </c>
    </row>
    <row r="234" spans="1:15" x14ac:dyDescent="0.25">
      <c r="A234" t="s">
        <v>11585</v>
      </c>
      <c r="B234" t="s">
        <v>43</v>
      </c>
      <c r="C234" t="s">
        <v>60</v>
      </c>
      <c r="D234" t="s">
        <v>45</v>
      </c>
      <c r="E234" s="1">
        <v>45891</v>
      </c>
      <c r="F234" s="1">
        <v>45969</v>
      </c>
      <c r="G234">
        <v>78</v>
      </c>
      <c r="H234">
        <v>73</v>
      </c>
      <c r="I234">
        <v>14</v>
      </c>
      <c r="J234">
        <v>9</v>
      </c>
      <c r="K234">
        <v>1</v>
      </c>
      <c r="L234" t="s">
        <v>11346</v>
      </c>
      <c r="M234" t="s">
        <v>2081</v>
      </c>
      <c r="N234">
        <v>218</v>
      </c>
      <c r="O234" t="s">
        <v>11347</v>
      </c>
    </row>
    <row r="235" spans="1:15" x14ac:dyDescent="0.25">
      <c r="A235" t="s">
        <v>11586</v>
      </c>
      <c r="B235" t="s">
        <v>19</v>
      </c>
      <c r="C235" t="s">
        <v>60</v>
      </c>
      <c r="D235" t="s">
        <v>61</v>
      </c>
      <c r="E235" s="1">
        <v>45743</v>
      </c>
      <c r="F235" s="1">
        <v>45821</v>
      </c>
      <c r="G235">
        <v>78</v>
      </c>
      <c r="H235">
        <v>106</v>
      </c>
      <c r="I235">
        <v>14</v>
      </c>
      <c r="J235">
        <v>6</v>
      </c>
      <c r="K235">
        <v>1</v>
      </c>
      <c r="L235" t="s">
        <v>11346</v>
      </c>
      <c r="M235" t="s">
        <v>2102</v>
      </c>
      <c r="N235">
        <v>661</v>
      </c>
      <c r="O235" t="s">
        <v>11347</v>
      </c>
    </row>
    <row r="236" spans="1:15" x14ac:dyDescent="0.25">
      <c r="A236" t="s">
        <v>11587</v>
      </c>
      <c r="B236" t="s">
        <v>69</v>
      </c>
      <c r="C236" t="s">
        <v>44</v>
      </c>
      <c r="D236" t="s">
        <v>45</v>
      </c>
      <c r="E236" s="1">
        <v>45350</v>
      </c>
      <c r="F236" s="1">
        <v>45432</v>
      </c>
      <c r="G236">
        <v>82</v>
      </c>
      <c r="H236">
        <v>30</v>
      </c>
      <c r="I236">
        <v>27</v>
      </c>
      <c r="J236">
        <v>8</v>
      </c>
      <c r="K236">
        <v>1</v>
      </c>
      <c r="L236" t="s">
        <v>11352</v>
      </c>
      <c r="M236" t="s">
        <v>2108</v>
      </c>
      <c r="N236">
        <v>175</v>
      </c>
      <c r="O236" t="s">
        <v>11347</v>
      </c>
    </row>
    <row r="237" spans="1:15" x14ac:dyDescent="0.25">
      <c r="A237" t="s">
        <v>11588</v>
      </c>
      <c r="B237" t="s">
        <v>86</v>
      </c>
      <c r="C237" t="s">
        <v>49</v>
      </c>
      <c r="D237" t="s">
        <v>32</v>
      </c>
      <c r="E237" s="1">
        <v>46021</v>
      </c>
      <c r="F237" s="1">
        <v>46071</v>
      </c>
      <c r="G237">
        <v>50</v>
      </c>
      <c r="H237">
        <v>17</v>
      </c>
      <c r="I237">
        <v>17</v>
      </c>
      <c r="J237">
        <v>4</v>
      </c>
      <c r="K237">
        <v>1</v>
      </c>
      <c r="L237" t="s">
        <v>11364</v>
      </c>
      <c r="M237" t="s">
        <v>2118</v>
      </c>
      <c r="N237">
        <v>242</v>
      </c>
      <c r="O237" t="s">
        <v>11347</v>
      </c>
    </row>
    <row r="238" spans="1:15" x14ac:dyDescent="0.25">
      <c r="A238" t="s">
        <v>11589</v>
      </c>
      <c r="B238" t="s">
        <v>86</v>
      </c>
      <c r="C238" t="s">
        <v>31</v>
      </c>
      <c r="D238" t="s">
        <v>61</v>
      </c>
      <c r="E238" s="1">
        <v>45905</v>
      </c>
      <c r="F238" s="1">
        <v>45953</v>
      </c>
      <c r="G238">
        <v>48</v>
      </c>
      <c r="H238">
        <v>101</v>
      </c>
      <c r="I238">
        <v>26</v>
      </c>
      <c r="J238">
        <v>13</v>
      </c>
      <c r="K238">
        <v>1</v>
      </c>
      <c r="L238" t="s">
        <v>11346</v>
      </c>
      <c r="M238" t="s">
        <v>2153</v>
      </c>
      <c r="N238">
        <v>622</v>
      </c>
      <c r="O238" t="s">
        <v>11347</v>
      </c>
    </row>
    <row r="239" spans="1:15" x14ac:dyDescent="0.25">
      <c r="A239" t="s">
        <v>11590</v>
      </c>
      <c r="B239" t="s">
        <v>30</v>
      </c>
      <c r="C239" t="s">
        <v>44</v>
      </c>
      <c r="D239" t="s">
        <v>32</v>
      </c>
      <c r="E239" s="1">
        <v>45620</v>
      </c>
      <c r="F239" s="1">
        <v>45668</v>
      </c>
      <c r="G239">
        <v>48</v>
      </c>
      <c r="H239">
        <v>53</v>
      </c>
      <c r="I239">
        <v>8</v>
      </c>
      <c r="J239">
        <v>6</v>
      </c>
      <c r="K239">
        <v>1</v>
      </c>
      <c r="L239" t="s">
        <v>11352</v>
      </c>
      <c r="M239" t="s">
        <v>2157</v>
      </c>
      <c r="N239">
        <v>299</v>
      </c>
      <c r="O239" t="s">
        <v>11347</v>
      </c>
    </row>
    <row r="240" spans="1:15" x14ac:dyDescent="0.25">
      <c r="A240" t="s">
        <v>11591</v>
      </c>
      <c r="B240" t="s">
        <v>43</v>
      </c>
      <c r="C240" t="s">
        <v>31</v>
      </c>
      <c r="D240" t="s">
        <v>45</v>
      </c>
      <c r="E240" s="1">
        <v>45796</v>
      </c>
      <c r="F240" s="1">
        <v>45856</v>
      </c>
      <c r="G240">
        <v>60</v>
      </c>
      <c r="H240">
        <v>105</v>
      </c>
      <c r="I240">
        <v>15</v>
      </c>
      <c r="J240">
        <v>14</v>
      </c>
      <c r="K240">
        <v>1</v>
      </c>
      <c r="L240" t="s">
        <v>11349</v>
      </c>
      <c r="M240" t="s">
        <v>2160</v>
      </c>
      <c r="N240">
        <v>614</v>
      </c>
      <c r="O240" t="s">
        <v>11347</v>
      </c>
    </row>
    <row r="241" spans="1:15" x14ac:dyDescent="0.25">
      <c r="A241" t="s">
        <v>11592</v>
      </c>
      <c r="B241" t="s">
        <v>100</v>
      </c>
      <c r="C241" t="s">
        <v>31</v>
      </c>
      <c r="D241" t="s">
        <v>32</v>
      </c>
      <c r="E241" s="1">
        <v>45543</v>
      </c>
      <c r="F241" s="1">
        <v>45570</v>
      </c>
      <c r="G241">
        <v>27</v>
      </c>
      <c r="H241">
        <v>114</v>
      </c>
      <c r="I241">
        <v>12</v>
      </c>
      <c r="J241">
        <v>10</v>
      </c>
      <c r="K241">
        <v>1</v>
      </c>
      <c r="L241" t="s">
        <v>11389</v>
      </c>
      <c r="M241" t="s">
        <v>2162</v>
      </c>
      <c r="N241">
        <v>289</v>
      </c>
      <c r="O241" t="s">
        <v>11347</v>
      </c>
    </row>
    <row r="242" spans="1:15" x14ac:dyDescent="0.25">
      <c r="A242" t="s">
        <v>11593</v>
      </c>
      <c r="B242" t="s">
        <v>86</v>
      </c>
      <c r="C242" t="s">
        <v>60</v>
      </c>
      <c r="D242" t="s">
        <v>93</v>
      </c>
      <c r="E242" s="1">
        <v>45921</v>
      </c>
      <c r="F242" s="1">
        <v>45965</v>
      </c>
      <c r="G242">
        <v>44</v>
      </c>
      <c r="H242">
        <v>111</v>
      </c>
      <c r="I242">
        <v>16</v>
      </c>
      <c r="J242">
        <v>6</v>
      </c>
      <c r="K242">
        <v>1</v>
      </c>
      <c r="L242" t="s">
        <v>11346</v>
      </c>
      <c r="M242" t="s">
        <v>2168</v>
      </c>
      <c r="N242">
        <v>808</v>
      </c>
      <c r="O242" t="s">
        <v>11347</v>
      </c>
    </row>
    <row r="243" spans="1:15" x14ac:dyDescent="0.25">
      <c r="A243" t="s">
        <v>11594</v>
      </c>
      <c r="B243" t="s">
        <v>19</v>
      </c>
      <c r="C243" t="s">
        <v>20</v>
      </c>
      <c r="D243" t="s">
        <v>145</v>
      </c>
      <c r="E243" s="1">
        <v>45534</v>
      </c>
      <c r="F243" s="1">
        <v>45610</v>
      </c>
      <c r="G243">
        <v>76</v>
      </c>
      <c r="H243">
        <v>109</v>
      </c>
      <c r="I243">
        <v>12</v>
      </c>
      <c r="J243">
        <v>3</v>
      </c>
      <c r="K243">
        <v>1</v>
      </c>
      <c r="L243" t="s">
        <v>11346</v>
      </c>
      <c r="M243" t="s">
        <v>2173</v>
      </c>
      <c r="N243">
        <v>660</v>
      </c>
      <c r="O243" t="s">
        <v>11347</v>
      </c>
    </row>
    <row r="244" spans="1:15" x14ac:dyDescent="0.25">
      <c r="A244" t="s">
        <v>11595</v>
      </c>
      <c r="B244" t="s">
        <v>79</v>
      </c>
      <c r="C244" t="s">
        <v>60</v>
      </c>
      <c r="D244" t="s">
        <v>93</v>
      </c>
      <c r="E244" s="1">
        <v>45834</v>
      </c>
      <c r="F244" s="1">
        <v>45857</v>
      </c>
      <c r="G244">
        <v>23</v>
      </c>
      <c r="H244">
        <v>116</v>
      </c>
      <c r="I244">
        <v>29</v>
      </c>
      <c r="J244">
        <v>6</v>
      </c>
      <c r="K244">
        <v>1</v>
      </c>
      <c r="L244" t="s">
        <v>11357</v>
      </c>
      <c r="M244" t="s">
        <v>2177</v>
      </c>
      <c r="N244">
        <v>3118</v>
      </c>
      <c r="O244" t="s">
        <v>11347</v>
      </c>
    </row>
    <row r="245" spans="1:15" x14ac:dyDescent="0.25">
      <c r="A245" t="s">
        <v>11596</v>
      </c>
      <c r="B245" t="s">
        <v>100</v>
      </c>
      <c r="C245" t="s">
        <v>49</v>
      </c>
      <c r="D245" t="s">
        <v>137</v>
      </c>
      <c r="E245" s="1">
        <v>45991</v>
      </c>
      <c r="F245" s="1">
        <v>46080</v>
      </c>
      <c r="G245">
        <v>89</v>
      </c>
      <c r="H245">
        <v>78</v>
      </c>
      <c r="I245">
        <v>27</v>
      </c>
      <c r="J245">
        <v>7</v>
      </c>
      <c r="K245">
        <v>1</v>
      </c>
      <c r="L245" t="s">
        <v>11357</v>
      </c>
      <c r="M245" t="s">
        <v>2198</v>
      </c>
      <c r="N245">
        <v>3286</v>
      </c>
      <c r="O245" t="s">
        <v>11347</v>
      </c>
    </row>
    <row r="246" spans="1:15" x14ac:dyDescent="0.25">
      <c r="A246" t="s">
        <v>11597</v>
      </c>
      <c r="B246" t="s">
        <v>86</v>
      </c>
      <c r="C246" t="s">
        <v>60</v>
      </c>
      <c r="D246" t="s">
        <v>145</v>
      </c>
      <c r="E246" s="1">
        <v>45840</v>
      </c>
      <c r="F246" s="1">
        <v>45877</v>
      </c>
      <c r="G246">
        <v>37</v>
      </c>
      <c r="H246">
        <v>103</v>
      </c>
      <c r="I246">
        <v>10</v>
      </c>
      <c r="J246">
        <v>4</v>
      </c>
      <c r="K246">
        <v>1</v>
      </c>
      <c r="L246" t="s">
        <v>11380</v>
      </c>
      <c r="M246" t="s">
        <v>2200</v>
      </c>
      <c r="N246">
        <v>173</v>
      </c>
      <c r="O246" t="s">
        <v>11347</v>
      </c>
    </row>
    <row r="247" spans="1:15" x14ac:dyDescent="0.25">
      <c r="A247" t="s">
        <v>11598</v>
      </c>
      <c r="B247" t="s">
        <v>69</v>
      </c>
      <c r="C247" t="s">
        <v>31</v>
      </c>
      <c r="D247" t="s">
        <v>137</v>
      </c>
      <c r="E247" s="1">
        <v>45896</v>
      </c>
      <c r="F247" s="1">
        <v>45934</v>
      </c>
      <c r="G247">
        <v>38</v>
      </c>
      <c r="H247">
        <v>81</v>
      </c>
      <c r="I247">
        <v>12</v>
      </c>
      <c r="J247">
        <v>12</v>
      </c>
      <c r="K247">
        <v>1</v>
      </c>
      <c r="L247" t="s">
        <v>11357</v>
      </c>
      <c r="M247" t="s">
        <v>2211</v>
      </c>
      <c r="N247">
        <v>3160</v>
      </c>
      <c r="O247" t="s">
        <v>11347</v>
      </c>
    </row>
    <row r="248" spans="1:15" x14ac:dyDescent="0.25">
      <c r="A248" t="s">
        <v>11599</v>
      </c>
      <c r="B248" t="s">
        <v>79</v>
      </c>
      <c r="C248" t="s">
        <v>60</v>
      </c>
      <c r="D248" t="s">
        <v>32</v>
      </c>
      <c r="E248" s="1">
        <v>45662</v>
      </c>
      <c r="F248" s="1">
        <v>45694</v>
      </c>
      <c r="G248">
        <v>32</v>
      </c>
      <c r="H248">
        <v>95</v>
      </c>
      <c r="I248">
        <v>6</v>
      </c>
      <c r="J248">
        <v>5</v>
      </c>
      <c r="K248">
        <v>1</v>
      </c>
      <c r="L248" t="s">
        <v>11346</v>
      </c>
      <c r="M248" t="s">
        <v>2235</v>
      </c>
      <c r="N248">
        <v>534</v>
      </c>
      <c r="O248" t="s">
        <v>11347</v>
      </c>
    </row>
    <row r="249" spans="1:15" x14ac:dyDescent="0.25">
      <c r="A249" t="s">
        <v>11600</v>
      </c>
      <c r="B249" t="s">
        <v>136</v>
      </c>
      <c r="C249" t="s">
        <v>60</v>
      </c>
      <c r="D249" t="s">
        <v>21</v>
      </c>
      <c r="E249" s="1">
        <v>45917</v>
      </c>
      <c r="F249" s="1">
        <v>45995</v>
      </c>
      <c r="G249">
        <v>78</v>
      </c>
      <c r="H249">
        <v>86</v>
      </c>
      <c r="I249">
        <v>18</v>
      </c>
      <c r="J249">
        <v>5</v>
      </c>
      <c r="K249">
        <v>1</v>
      </c>
      <c r="L249" t="s">
        <v>11389</v>
      </c>
      <c r="M249" t="s">
        <v>2251</v>
      </c>
      <c r="N249">
        <v>246</v>
      </c>
      <c r="O249" t="s">
        <v>11347</v>
      </c>
    </row>
    <row r="250" spans="1:15" x14ac:dyDescent="0.25">
      <c r="A250" t="s">
        <v>11601</v>
      </c>
      <c r="B250" t="s">
        <v>100</v>
      </c>
      <c r="C250" t="s">
        <v>49</v>
      </c>
      <c r="D250" t="s">
        <v>145</v>
      </c>
      <c r="E250" s="1">
        <v>46005</v>
      </c>
      <c r="F250" s="1">
        <v>46094</v>
      </c>
      <c r="G250">
        <v>89</v>
      </c>
      <c r="H250">
        <v>23</v>
      </c>
      <c r="I250">
        <v>17</v>
      </c>
      <c r="J250">
        <v>11</v>
      </c>
      <c r="K250">
        <v>1</v>
      </c>
      <c r="L250" t="s">
        <v>11346</v>
      </c>
      <c r="M250" t="s">
        <v>2259</v>
      </c>
      <c r="N250">
        <v>635</v>
      </c>
      <c r="O250" t="s">
        <v>11347</v>
      </c>
    </row>
    <row r="251" spans="1:15" x14ac:dyDescent="0.25">
      <c r="A251" t="s">
        <v>11602</v>
      </c>
      <c r="B251" t="s">
        <v>19</v>
      </c>
      <c r="C251" t="s">
        <v>31</v>
      </c>
      <c r="D251" t="s">
        <v>232</v>
      </c>
      <c r="E251" s="1">
        <v>45536</v>
      </c>
      <c r="F251" s="1">
        <v>45625</v>
      </c>
      <c r="G251">
        <v>89</v>
      </c>
      <c r="H251">
        <v>65</v>
      </c>
      <c r="I251">
        <v>20</v>
      </c>
      <c r="J251">
        <v>2</v>
      </c>
      <c r="K251">
        <v>1</v>
      </c>
      <c r="L251" t="s">
        <v>11352</v>
      </c>
      <c r="M251" t="s">
        <v>2261</v>
      </c>
      <c r="N251">
        <v>147</v>
      </c>
      <c r="O251" t="s">
        <v>11347</v>
      </c>
    </row>
    <row r="252" spans="1:15" x14ac:dyDescent="0.25">
      <c r="A252" t="s">
        <v>11603</v>
      </c>
      <c r="B252" t="s">
        <v>39</v>
      </c>
      <c r="C252" t="s">
        <v>49</v>
      </c>
      <c r="D252" t="s">
        <v>32</v>
      </c>
      <c r="E252" s="1">
        <v>45841</v>
      </c>
      <c r="F252" s="1">
        <v>45893</v>
      </c>
      <c r="G252">
        <v>52</v>
      </c>
      <c r="H252">
        <v>49</v>
      </c>
      <c r="I252">
        <v>13</v>
      </c>
      <c r="J252">
        <v>11</v>
      </c>
      <c r="K252">
        <v>1</v>
      </c>
      <c r="L252" t="s">
        <v>11346</v>
      </c>
      <c r="M252" t="s">
        <v>2280</v>
      </c>
      <c r="N252">
        <v>518</v>
      </c>
      <c r="O252" t="s">
        <v>11347</v>
      </c>
    </row>
    <row r="253" spans="1:15" x14ac:dyDescent="0.25">
      <c r="A253" t="s">
        <v>11604</v>
      </c>
      <c r="B253" t="s">
        <v>43</v>
      </c>
      <c r="C253" t="s">
        <v>31</v>
      </c>
      <c r="D253" t="s">
        <v>61</v>
      </c>
      <c r="E253" s="1">
        <v>45497</v>
      </c>
      <c r="F253" s="1">
        <v>45522</v>
      </c>
      <c r="G253">
        <v>25</v>
      </c>
      <c r="H253">
        <v>28</v>
      </c>
      <c r="I253">
        <v>15</v>
      </c>
      <c r="J253">
        <v>6</v>
      </c>
      <c r="K253">
        <v>1</v>
      </c>
      <c r="L253" t="s">
        <v>11357</v>
      </c>
      <c r="M253" t="s">
        <v>2289</v>
      </c>
      <c r="N253">
        <v>2852</v>
      </c>
      <c r="O253" t="s">
        <v>11347</v>
      </c>
    </row>
    <row r="254" spans="1:15" x14ac:dyDescent="0.25">
      <c r="A254" t="s">
        <v>11605</v>
      </c>
      <c r="B254" t="s">
        <v>86</v>
      </c>
      <c r="C254" t="s">
        <v>49</v>
      </c>
      <c r="D254" t="s">
        <v>32</v>
      </c>
      <c r="E254" s="1">
        <v>45452</v>
      </c>
      <c r="F254" s="1">
        <v>45513</v>
      </c>
      <c r="G254">
        <v>61</v>
      </c>
      <c r="H254">
        <v>57</v>
      </c>
      <c r="I254">
        <v>19</v>
      </c>
      <c r="J254">
        <v>5</v>
      </c>
      <c r="K254">
        <v>1</v>
      </c>
      <c r="L254" t="s">
        <v>11346</v>
      </c>
      <c r="M254" t="s">
        <v>2300</v>
      </c>
      <c r="N254">
        <v>331</v>
      </c>
      <c r="O254" t="s">
        <v>11347</v>
      </c>
    </row>
    <row r="255" spans="1:15" x14ac:dyDescent="0.25">
      <c r="A255" t="s">
        <v>11606</v>
      </c>
      <c r="B255" t="s">
        <v>100</v>
      </c>
      <c r="C255" t="s">
        <v>60</v>
      </c>
      <c r="D255" t="s">
        <v>32</v>
      </c>
      <c r="E255" s="1">
        <v>45309</v>
      </c>
      <c r="F255" s="1">
        <v>45396</v>
      </c>
      <c r="G255">
        <v>87</v>
      </c>
      <c r="H255">
        <v>78</v>
      </c>
      <c r="I255">
        <v>9</v>
      </c>
      <c r="J255">
        <v>7</v>
      </c>
      <c r="K255">
        <v>1</v>
      </c>
      <c r="L255" t="s">
        <v>11357</v>
      </c>
      <c r="M255" t="s">
        <v>2306</v>
      </c>
      <c r="N255">
        <v>1786</v>
      </c>
      <c r="O255" t="s">
        <v>11347</v>
      </c>
    </row>
    <row r="256" spans="1:15" x14ac:dyDescent="0.25">
      <c r="A256" t="s">
        <v>11607</v>
      </c>
      <c r="B256" t="s">
        <v>69</v>
      </c>
      <c r="C256" t="s">
        <v>44</v>
      </c>
      <c r="D256" t="s">
        <v>32</v>
      </c>
      <c r="E256" s="1">
        <v>45757</v>
      </c>
      <c r="F256" s="1">
        <v>45779</v>
      </c>
      <c r="G256">
        <v>22</v>
      </c>
      <c r="H256">
        <v>31</v>
      </c>
      <c r="I256">
        <v>10</v>
      </c>
      <c r="J256">
        <v>9</v>
      </c>
      <c r="K256">
        <v>1</v>
      </c>
      <c r="L256" t="s">
        <v>11389</v>
      </c>
      <c r="M256" t="s">
        <v>2322</v>
      </c>
      <c r="N256">
        <v>286</v>
      </c>
      <c r="O256" t="s">
        <v>11347</v>
      </c>
    </row>
    <row r="257" spans="1:15" x14ac:dyDescent="0.25">
      <c r="A257" t="s">
        <v>11608</v>
      </c>
      <c r="B257" t="s">
        <v>39</v>
      </c>
      <c r="C257" t="s">
        <v>60</v>
      </c>
      <c r="D257" t="s">
        <v>32</v>
      </c>
      <c r="E257" s="1">
        <v>45508</v>
      </c>
      <c r="F257" s="1">
        <v>45590</v>
      </c>
      <c r="G257">
        <v>82</v>
      </c>
      <c r="H257">
        <v>103</v>
      </c>
      <c r="I257">
        <v>16</v>
      </c>
      <c r="J257">
        <v>4</v>
      </c>
      <c r="K257">
        <v>1</v>
      </c>
      <c r="L257" t="s">
        <v>11346</v>
      </c>
      <c r="M257" t="s">
        <v>2328</v>
      </c>
      <c r="N257">
        <v>541</v>
      </c>
      <c r="O257" t="s">
        <v>11347</v>
      </c>
    </row>
    <row r="258" spans="1:15" x14ac:dyDescent="0.25">
      <c r="A258" t="s">
        <v>11609</v>
      </c>
      <c r="B258" t="s">
        <v>39</v>
      </c>
      <c r="C258" t="s">
        <v>31</v>
      </c>
      <c r="D258" t="s">
        <v>45</v>
      </c>
      <c r="E258" s="1">
        <v>45853</v>
      </c>
      <c r="F258" s="1">
        <v>45935</v>
      </c>
      <c r="G258">
        <v>82</v>
      </c>
      <c r="H258">
        <v>114</v>
      </c>
      <c r="I258">
        <v>28</v>
      </c>
      <c r="J258">
        <v>12</v>
      </c>
      <c r="K258">
        <v>1</v>
      </c>
      <c r="L258" t="s">
        <v>11346</v>
      </c>
      <c r="M258" t="s">
        <v>2338</v>
      </c>
      <c r="N258">
        <v>406</v>
      </c>
      <c r="O258" t="s">
        <v>11347</v>
      </c>
    </row>
    <row r="259" spans="1:15" x14ac:dyDescent="0.25">
      <c r="A259" t="s">
        <v>11610</v>
      </c>
      <c r="B259" t="s">
        <v>121</v>
      </c>
      <c r="C259" t="s">
        <v>20</v>
      </c>
      <c r="D259" t="s">
        <v>21</v>
      </c>
      <c r="E259" s="1">
        <v>46023</v>
      </c>
      <c r="F259" s="1">
        <v>46077</v>
      </c>
      <c r="G259">
        <v>54</v>
      </c>
      <c r="H259">
        <v>43</v>
      </c>
      <c r="I259">
        <v>14</v>
      </c>
      <c r="J259">
        <v>3</v>
      </c>
      <c r="K259">
        <v>1</v>
      </c>
      <c r="L259" t="s">
        <v>11349</v>
      </c>
      <c r="M259" t="s">
        <v>2350</v>
      </c>
      <c r="N259">
        <v>591</v>
      </c>
      <c r="O259" t="s">
        <v>11347</v>
      </c>
    </row>
    <row r="260" spans="1:15" x14ac:dyDescent="0.25">
      <c r="A260" t="s">
        <v>11611</v>
      </c>
      <c r="B260" t="s">
        <v>79</v>
      </c>
      <c r="C260" t="s">
        <v>31</v>
      </c>
      <c r="D260" t="s">
        <v>45</v>
      </c>
      <c r="E260" s="1">
        <v>45891</v>
      </c>
      <c r="F260" s="1">
        <v>45980</v>
      </c>
      <c r="G260">
        <v>89</v>
      </c>
      <c r="H260">
        <v>35</v>
      </c>
      <c r="I260">
        <v>18</v>
      </c>
      <c r="J260">
        <v>9</v>
      </c>
      <c r="K260">
        <v>1</v>
      </c>
      <c r="L260" t="s">
        <v>11352</v>
      </c>
      <c r="M260" t="s">
        <v>2356</v>
      </c>
      <c r="N260">
        <v>143</v>
      </c>
      <c r="O260" t="s">
        <v>11347</v>
      </c>
    </row>
    <row r="261" spans="1:15" x14ac:dyDescent="0.25">
      <c r="A261" t="s">
        <v>11612</v>
      </c>
      <c r="B261" t="s">
        <v>86</v>
      </c>
      <c r="C261" t="s">
        <v>49</v>
      </c>
      <c r="D261" t="s">
        <v>32</v>
      </c>
      <c r="E261" s="1">
        <v>45396</v>
      </c>
      <c r="F261" s="1">
        <v>45432</v>
      </c>
      <c r="G261">
        <v>36</v>
      </c>
      <c r="H261">
        <v>74</v>
      </c>
      <c r="I261">
        <v>19</v>
      </c>
      <c r="J261">
        <v>9</v>
      </c>
      <c r="K261">
        <v>1</v>
      </c>
      <c r="L261" t="s">
        <v>11346</v>
      </c>
      <c r="M261" t="s">
        <v>2364</v>
      </c>
      <c r="N261">
        <v>572</v>
      </c>
      <c r="O261" t="s">
        <v>11347</v>
      </c>
    </row>
    <row r="262" spans="1:15" x14ac:dyDescent="0.25">
      <c r="A262" t="s">
        <v>11613</v>
      </c>
      <c r="B262" t="s">
        <v>39</v>
      </c>
      <c r="C262" t="s">
        <v>31</v>
      </c>
      <c r="D262" t="s">
        <v>45</v>
      </c>
      <c r="E262" s="1">
        <v>45670</v>
      </c>
      <c r="F262" s="1">
        <v>45742</v>
      </c>
      <c r="G262">
        <v>72</v>
      </c>
      <c r="H262">
        <v>18</v>
      </c>
      <c r="I262">
        <v>10</v>
      </c>
      <c r="J262">
        <v>5</v>
      </c>
      <c r="K262">
        <v>1</v>
      </c>
      <c r="L262" t="s">
        <v>11349</v>
      </c>
      <c r="M262" t="s">
        <v>2367</v>
      </c>
      <c r="N262">
        <v>547</v>
      </c>
      <c r="O262" t="s">
        <v>11347</v>
      </c>
    </row>
    <row r="263" spans="1:15" x14ac:dyDescent="0.25">
      <c r="A263" t="s">
        <v>11614</v>
      </c>
      <c r="B263" t="s">
        <v>30</v>
      </c>
      <c r="C263" t="s">
        <v>49</v>
      </c>
      <c r="D263" t="s">
        <v>45</v>
      </c>
      <c r="E263" s="1">
        <v>45329</v>
      </c>
      <c r="F263" s="1">
        <v>45391</v>
      </c>
      <c r="G263">
        <v>62</v>
      </c>
      <c r="H263">
        <v>96</v>
      </c>
      <c r="I263">
        <v>19</v>
      </c>
      <c r="J263">
        <v>6</v>
      </c>
      <c r="K263">
        <v>1</v>
      </c>
      <c r="L263" t="s">
        <v>11380</v>
      </c>
      <c r="M263" t="s">
        <v>2373</v>
      </c>
      <c r="N263">
        <v>242</v>
      </c>
      <c r="O263" t="s">
        <v>11347</v>
      </c>
    </row>
    <row r="264" spans="1:15" x14ac:dyDescent="0.25">
      <c r="A264" t="s">
        <v>11615</v>
      </c>
      <c r="B264" t="s">
        <v>19</v>
      </c>
      <c r="C264" t="s">
        <v>74</v>
      </c>
      <c r="D264" t="s">
        <v>232</v>
      </c>
      <c r="E264" s="1">
        <v>45368</v>
      </c>
      <c r="F264" s="1">
        <v>45436</v>
      </c>
      <c r="G264">
        <v>68</v>
      </c>
      <c r="H264">
        <v>116</v>
      </c>
      <c r="I264">
        <v>22</v>
      </c>
      <c r="J264">
        <v>5</v>
      </c>
      <c r="K264">
        <v>1</v>
      </c>
      <c r="L264" t="s">
        <v>11346</v>
      </c>
      <c r="M264" t="s">
        <v>2380</v>
      </c>
      <c r="N264">
        <v>617</v>
      </c>
      <c r="O264" t="s">
        <v>11347</v>
      </c>
    </row>
    <row r="265" spans="1:15" x14ac:dyDescent="0.25">
      <c r="A265" t="s">
        <v>11616</v>
      </c>
      <c r="B265" t="s">
        <v>69</v>
      </c>
      <c r="C265" t="s">
        <v>31</v>
      </c>
      <c r="D265" t="s">
        <v>21</v>
      </c>
      <c r="E265" s="1">
        <v>45812</v>
      </c>
      <c r="F265" s="1">
        <v>45896</v>
      </c>
      <c r="G265">
        <v>84</v>
      </c>
      <c r="H265">
        <v>77</v>
      </c>
      <c r="I265">
        <v>8</v>
      </c>
      <c r="J265">
        <v>5</v>
      </c>
      <c r="K265">
        <v>1</v>
      </c>
      <c r="L265" t="s">
        <v>11349</v>
      </c>
      <c r="M265" t="s">
        <v>2387</v>
      </c>
      <c r="N265">
        <v>787</v>
      </c>
      <c r="O265" t="s">
        <v>11347</v>
      </c>
    </row>
    <row r="266" spans="1:15" x14ac:dyDescent="0.25">
      <c r="A266" t="s">
        <v>11617</v>
      </c>
      <c r="B266" t="s">
        <v>136</v>
      </c>
      <c r="C266" t="s">
        <v>20</v>
      </c>
      <c r="D266" t="s">
        <v>61</v>
      </c>
      <c r="E266" s="1">
        <v>45614</v>
      </c>
      <c r="F266" s="1">
        <v>45654</v>
      </c>
      <c r="G266">
        <v>40</v>
      </c>
      <c r="H266">
        <v>93</v>
      </c>
      <c r="I266">
        <v>9</v>
      </c>
      <c r="J266">
        <v>3</v>
      </c>
      <c r="K266">
        <v>1</v>
      </c>
      <c r="L266" t="s">
        <v>11349</v>
      </c>
      <c r="M266" t="s">
        <v>2391</v>
      </c>
      <c r="N266">
        <v>587</v>
      </c>
      <c r="O266" t="s">
        <v>11347</v>
      </c>
    </row>
    <row r="267" spans="1:15" x14ac:dyDescent="0.25">
      <c r="A267" t="s">
        <v>11618</v>
      </c>
      <c r="B267" t="s">
        <v>100</v>
      </c>
      <c r="C267" t="s">
        <v>60</v>
      </c>
      <c r="D267" t="s">
        <v>45</v>
      </c>
      <c r="E267" s="1">
        <v>45570</v>
      </c>
      <c r="F267" s="1">
        <v>45639</v>
      </c>
      <c r="G267">
        <v>69</v>
      </c>
      <c r="H267">
        <v>113</v>
      </c>
      <c r="I267">
        <v>5</v>
      </c>
      <c r="J267">
        <v>4</v>
      </c>
      <c r="K267">
        <v>1</v>
      </c>
      <c r="L267" t="s">
        <v>11346</v>
      </c>
      <c r="M267" t="s">
        <v>2401</v>
      </c>
      <c r="N267">
        <v>725</v>
      </c>
      <c r="O267" t="s">
        <v>11347</v>
      </c>
    </row>
    <row r="268" spans="1:15" x14ac:dyDescent="0.25">
      <c r="A268" t="s">
        <v>11619</v>
      </c>
      <c r="B268" t="s">
        <v>43</v>
      </c>
      <c r="C268" t="s">
        <v>31</v>
      </c>
      <c r="D268" t="s">
        <v>61</v>
      </c>
      <c r="E268" s="1">
        <v>45807</v>
      </c>
      <c r="F268" s="1">
        <v>45896</v>
      </c>
      <c r="G268">
        <v>89</v>
      </c>
      <c r="H268">
        <v>23</v>
      </c>
      <c r="I268">
        <v>7</v>
      </c>
      <c r="J268">
        <v>2</v>
      </c>
      <c r="K268">
        <v>1</v>
      </c>
      <c r="L268" t="s">
        <v>11346</v>
      </c>
      <c r="M268" t="s">
        <v>2403</v>
      </c>
      <c r="N268">
        <v>613</v>
      </c>
      <c r="O268" t="s">
        <v>11347</v>
      </c>
    </row>
    <row r="269" spans="1:15" x14ac:dyDescent="0.25">
      <c r="A269" t="s">
        <v>11620</v>
      </c>
      <c r="B269" t="s">
        <v>73</v>
      </c>
      <c r="C269" t="s">
        <v>60</v>
      </c>
      <c r="D269" t="s">
        <v>32</v>
      </c>
      <c r="E269" s="1">
        <v>45487</v>
      </c>
      <c r="F269" s="1">
        <v>45576</v>
      </c>
      <c r="G269">
        <v>89</v>
      </c>
      <c r="H269">
        <v>45</v>
      </c>
      <c r="I269">
        <v>8</v>
      </c>
      <c r="J269">
        <v>8</v>
      </c>
      <c r="K269">
        <v>1</v>
      </c>
      <c r="L269" t="s">
        <v>11357</v>
      </c>
      <c r="M269" t="s">
        <v>2409</v>
      </c>
      <c r="N269">
        <v>1677</v>
      </c>
      <c r="O269" t="s">
        <v>11347</v>
      </c>
    </row>
    <row r="270" spans="1:15" x14ac:dyDescent="0.25">
      <c r="A270" t="s">
        <v>11621</v>
      </c>
      <c r="B270" t="s">
        <v>121</v>
      </c>
      <c r="C270" t="s">
        <v>31</v>
      </c>
      <c r="D270" t="s">
        <v>45</v>
      </c>
      <c r="E270" s="1">
        <v>45855</v>
      </c>
      <c r="F270" s="1">
        <v>45901</v>
      </c>
      <c r="G270">
        <v>46</v>
      </c>
      <c r="H270">
        <v>76</v>
      </c>
      <c r="I270">
        <v>25</v>
      </c>
      <c r="J270">
        <v>6</v>
      </c>
      <c r="K270">
        <v>1</v>
      </c>
      <c r="L270" t="s">
        <v>11346</v>
      </c>
      <c r="M270" t="s">
        <v>2413</v>
      </c>
      <c r="N270">
        <v>550</v>
      </c>
      <c r="O270" t="s">
        <v>11347</v>
      </c>
    </row>
    <row r="271" spans="1:15" x14ac:dyDescent="0.25">
      <c r="A271" t="s">
        <v>11622</v>
      </c>
      <c r="B271" t="s">
        <v>136</v>
      </c>
      <c r="C271" t="s">
        <v>31</v>
      </c>
      <c r="D271" t="s">
        <v>137</v>
      </c>
      <c r="E271" s="1">
        <v>45352</v>
      </c>
      <c r="F271" s="1">
        <v>45398</v>
      </c>
      <c r="G271">
        <v>46</v>
      </c>
      <c r="H271">
        <v>38</v>
      </c>
      <c r="I271">
        <v>10</v>
      </c>
      <c r="J271">
        <v>7</v>
      </c>
      <c r="K271">
        <v>1</v>
      </c>
      <c r="L271" t="s">
        <v>11346</v>
      </c>
      <c r="M271" t="s">
        <v>2420</v>
      </c>
      <c r="N271">
        <v>435</v>
      </c>
      <c r="O271" t="s">
        <v>11347</v>
      </c>
    </row>
    <row r="272" spans="1:15" x14ac:dyDescent="0.25">
      <c r="A272" t="s">
        <v>11623</v>
      </c>
      <c r="B272" t="s">
        <v>19</v>
      </c>
      <c r="C272" t="s">
        <v>60</v>
      </c>
      <c r="D272" t="s">
        <v>232</v>
      </c>
      <c r="E272" s="1">
        <v>46054</v>
      </c>
      <c r="F272" s="1">
        <v>46103</v>
      </c>
      <c r="G272">
        <v>49</v>
      </c>
      <c r="H272">
        <v>94</v>
      </c>
      <c r="I272">
        <v>26</v>
      </c>
      <c r="J272">
        <v>4</v>
      </c>
      <c r="K272">
        <v>1</v>
      </c>
      <c r="L272" t="s">
        <v>11346</v>
      </c>
      <c r="M272" t="s">
        <v>2423</v>
      </c>
      <c r="N272">
        <v>871</v>
      </c>
      <c r="O272" t="s">
        <v>11347</v>
      </c>
    </row>
    <row r="273" spans="1:15" x14ac:dyDescent="0.25">
      <c r="A273" t="s">
        <v>11624</v>
      </c>
      <c r="B273" t="s">
        <v>86</v>
      </c>
      <c r="C273" t="s">
        <v>31</v>
      </c>
      <c r="D273" t="s">
        <v>45</v>
      </c>
      <c r="E273" s="1">
        <v>45804</v>
      </c>
      <c r="F273" s="1">
        <v>45861</v>
      </c>
      <c r="G273">
        <v>57</v>
      </c>
      <c r="H273">
        <v>62</v>
      </c>
      <c r="I273">
        <v>13</v>
      </c>
      <c r="J273">
        <v>12</v>
      </c>
      <c r="K273">
        <v>1</v>
      </c>
      <c r="L273" t="s">
        <v>11349</v>
      </c>
      <c r="M273" t="s">
        <v>2425</v>
      </c>
      <c r="N273">
        <v>768</v>
      </c>
      <c r="O273" t="s">
        <v>11347</v>
      </c>
    </row>
    <row r="274" spans="1:15" x14ac:dyDescent="0.25">
      <c r="A274" t="s">
        <v>11625</v>
      </c>
      <c r="B274" t="s">
        <v>69</v>
      </c>
      <c r="C274" t="s">
        <v>74</v>
      </c>
      <c r="D274" t="s">
        <v>45</v>
      </c>
      <c r="E274" s="1">
        <v>45828</v>
      </c>
      <c r="F274" s="1">
        <v>45884</v>
      </c>
      <c r="G274">
        <v>56</v>
      </c>
      <c r="H274">
        <v>76</v>
      </c>
      <c r="I274">
        <v>10</v>
      </c>
      <c r="J274">
        <v>9</v>
      </c>
      <c r="K274">
        <v>1</v>
      </c>
      <c r="L274" t="s">
        <v>11357</v>
      </c>
      <c r="M274" t="s">
        <v>2429</v>
      </c>
      <c r="N274">
        <v>3055</v>
      </c>
      <c r="O274" t="s">
        <v>11347</v>
      </c>
    </row>
    <row r="275" spans="1:15" x14ac:dyDescent="0.25">
      <c r="A275" t="s">
        <v>11626</v>
      </c>
      <c r="B275" t="s">
        <v>43</v>
      </c>
      <c r="C275" t="s">
        <v>60</v>
      </c>
      <c r="D275" t="s">
        <v>137</v>
      </c>
      <c r="E275" s="1">
        <v>45308</v>
      </c>
      <c r="F275" s="1">
        <v>45365</v>
      </c>
      <c r="G275">
        <v>57</v>
      </c>
      <c r="H275">
        <v>51</v>
      </c>
      <c r="I275">
        <v>30</v>
      </c>
      <c r="J275">
        <v>9</v>
      </c>
      <c r="K275">
        <v>1</v>
      </c>
      <c r="L275" t="s">
        <v>11349</v>
      </c>
      <c r="M275" t="s">
        <v>2434</v>
      </c>
      <c r="N275">
        <v>698</v>
      </c>
      <c r="O275" t="s">
        <v>11347</v>
      </c>
    </row>
    <row r="276" spans="1:15" x14ac:dyDescent="0.25">
      <c r="A276" t="s">
        <v>11627</v>
      </c>
      <c r="B276" t="s">
        <v>69</v>
      </c>
      <c r="C276" t="s">
        <v>60</v>
      </c>
      <c r="D276" t="s">
        <v>137</v>
      </c>
      <c r="E276" s="1">
        <v>45627</v>
      </c>
      <c r="F276" s="1">
        <v>45656</v>
      </c>
      <c r="G276">
        <v>29</v>
      </c>
      <c r="H276">
        <v>73</v>
      </c>
      <c r="I276">
        <v>14</v>
      </c>
      <c r="J276">
        <v>2</v>
      </c>
      <c r="K276">
        <v>1</v>
      </c>
      <c r="L276" t="s">
        <v>11352</v>
      </c>
      <c r="M276" t="s">
        <v>2438</v>
      </c>
      <c r="N276">
        <v>150</v>
      </c>
      <c r="O276" t="s">
        <v>11347</v>
      </c>
    </row>
    <row r="277" spans="1:15" x14ac:dyDescent="0.25">
      <c r="A277" t="s">
        <v>11628</v>
      </c>
      <c r="B277" t="s">
        <v>79</v>
      </c>
      <c r="C277" t="s">
        <v>20</v>
      </c>
      <c r="D277" t="s">
        <v>61</v>
      </c>
      <c r="E277" s="1">
        <v>45367</v>
      </c>
      <c r="F277" s="1">
        <v>45444</v>
      </c>
      <c r="G277">
        <v>77</v>
      </c>
      <c r="H277">
        <v>87</v>
      </c>
      <c r="I277">
        <v>29</v>
      </c>
      <c r="J277">
        <v>11</v>
      </c>
      <c r="K277">
        <v>1</v>
      </c>
      <c r="L277" t="s">
        <v>11349</v>
      </c>
      <c r="M277" t="s">
        <v>2446</v>
      </c>
      <c r="N277">
        <v>436</v>
      </c>
      <c r="O277" t="s">
        <v>11347</v>
      </c>
    </row>
    <row r="278" spans="1:15" x14ac:dyDescent="0.25">
      <c r="A278" t="s">
        <v>11629</v>
      </c>
      <c r="B278" t="s">
        <v>30</v>
      </c>
      <c r="C278" t="s">
        <v>49</v>
      </c>
      <c r="D278" t="s">
        <v>93</v>
      </c>
      <c r="E278" s="1">
        <v>45619</v>
      </c>
      <c r="F278" s="1">
        <v>45687</v>
      </c>
      <c r="G278">
        <v>68</v>
      </c>
      <c r="H278">
        <v>30</v>
      </c>
      <c r="I278">
        <v>11</v>
      </c>
      <c r="J278">
        <v>9</v>
      </c>
      <c r="K278">
        <v>1</v>
      </c>
      <c r="L278" t="s">
        <v>11352</v>
      </c>
      <c r="M278" t="s">
        <v>2451</v>
      </c>
      <c r="N278">
        <v>299</v>
      </c>
      <c r="O278" t="s">
        <v>11347</v>
      </c>
    </row>
    <row r="279" spans="1:15" x14ac:dyDescent="0.25">
      <c r="A279" t="s">
        <v>11630</v>
      </c>
      <c r="B279" t="s">
        <v>43</v>
      </c>
      <c r="C279" t="s">
        <v>44</v>
      </c>
      <c r="D279" t="s">
        <v>145</v>
      </c>
      <c r="E279" s="1">
        <v>45571</v>
      </c>
      <c r="F279" s="1">
        <v>45615</v>
      </c>
      <c r="G279">
        <v>44</v>
      </c>
      <c r="H279">
        <v>72</v>
      </c>
      <c r="I279">
        <v>17</v>
      </c>
      <c r="J279">
        <v>3</v>
      </c>
      <c r="K279">
        <v>1</v>
      </c>
      <c r="L279" t="s">
        <v>11349</v>
      </c>
      <c r="M279" t="s">
        <v>2467</v>
      </c>
      <c r="N279">
        <v>298</v>
      </c>
      <c r="O279" t="s">
        <v>11347</v>
      </c>
    </row>
    <row r="280" spans="1:15" x14ac:dyDescent="0.25">
      <c r="A280" t="s">
        <v>11631</v>
      </c>
      <c r="B280" t="s">
        <v>136</v>
      </c>
      <c r="C280" t="s">
        <v>74</v>
      </c>
      <c r="D280" t="s">
        <v>61</v>
      </c>
      <c r="E280" s="1">
        <v>45401</v>
      </c>
      <c r="F280" s="1">
        <v>45424</v>
      </c>
      <c r="G280">
        <v>23</v>
      </c>
      <c r="H280">
        <v>84</v>
      </c>
      <c r="I280">
        <v>20</v>
      </c>
      <c r="J280">
        <v>10</v>
      </c>
      <c r="K280">
        <v>1</v>
      </c>
      <c r="L280" t="s">
        <v>11380</v>
      </c>
      <c r="M280" t="s">
        <v>2479</v>
      </c>
      <c r="N280">
        <v>176</v>
      </c>
      <c r="O280" t="s">
        <v>11347</v>
      </c>
    </row>
    <row r="281" spans="1:15" x14ac:dyDescent="0.25">
      <c r="A281" t="s">
        <v>11632</v>
      </c>
      <c r="B281" t="s">
        <v>100</v>
      </c>
      <c r="C281" t="s">
        <v>20</v>
      </c>
      <c r="D281" t="s">
        <v>145</v>
      </c>
      <c r="E281" s="1">
        <v>45546</v>
      </c>
      <c r="F281" s="1">
        <v>45574</v>
      </c>
      <c r="G281">
        <v>28</v>
      </c>
      <c r="H281">
        <v>37</v>
      </c>
      <c r="I281">
        <v>21</v>
      </c>
      <c r="J281">
        <v>3</v>
      </c>
      <c r="K281">
        <v>1</v>
      </c>
      <c r="L281" t="s">
        <v>11346</v>
      </c>
      <c r="M281" t="s">
        <v>2481</v>
      </c>
      <c r="N281">
        <v>433</v>
      </c>
      <c r="O281" t="s">
        <v>11347</v>
      </c>
    </row>
    <row r="282" spans="1:15" x14ac:dyDescent="0.25">
      <c r="A282" t="s">
        <v>11633</v>
      </c>
      <c r="B282" t="s">
        <v>79</v>
      </c>
      <c r="C282" t="s">
        <v>60</v>
      </c>
      <c r="D282" t="s">
        <v>32</v>
      </c>
      <c r="E282" s="1">
        <v>45779</v>
      </c>
      <c r="F282" s="1">
        <v>45850</v>
      </c>
      <c r="G282">
        <v>71</v>
      </c>
      <c r="H282">
        <v>42</v>
      </c>
      <c r="I282">
        <v>15</v>
      </c>
      <c r="J282">
        <v>14</v>
      </c>
      <c r="K282">
        <v>1</v>
      </c>
      <c r="L282" t="s">
        <v>11389</v>
      </c>
      <c r="M282" t="s">
        <v>2487</v>
      </c>
      <c r="N282">
        <v>232</v>
      </c>
      <c r="O282" t="s">
        <v>11347</v>
      </c>
    </row>
    <row r="283" spans="1:15" x14ac:dyDescent="0.25">
      <c r="A283" t="s">
        <v>11634</v>
      </c>
      <c r="B283" t="s">
        <v>69</v>
      </c>
      <c r="C283" t="s">
        <v>31</v>
      </c>
      <c r="D283" t="s">
        <v>45</v>
      </c>
      <c r="E283" s="1">
        <v>45671</v>
      </c>
      <c r="F283" s="1">
        <v>45737</v>
      </c>
      <c r="G283">
        <v>66</v>
      </c>
      <c r="H283">
        <v>70</v>
      </c>
      <c r="I283">
        <v>20</v>
      </c>
      <c r="J283">
        <v>3</v>
      </c>
      <c r="K283">
        <v>1</v>
      </c>
      <c r="L283" t="s">
        <v>11346</v>
      </c>
      <c r="M283" t="s">
        <v>2492</v>
      </c>
      <c r="N283">
        <v>872</v>
      </c>
      <c r="O283" t="s">
        <v>11347</v>
      </c>
    </row>
    <row r="284" spans="1:15" x14ac:dyDescent="0.25">
      <c r="A284" t="s">
        <v>11635</v>
      </c>
      <c r="B284" t="s">
        <v>136</v>
      </c>
      <c r="C284" t="s">
        <v>20</v>
      </c>
      <c r="D284" t="s">
        <v>61</v>
      </c>
      <c r="E284" s="1">
        <v>45568</v>
      </c>
      <c r="F284" s="1">
        <v>45609</v>
      </c>
      <c r="G284">
        <v>41</v>
      </c>
      <c r="H284">
        <v>36</v>
      </c>
      <c r="I284">
        <v>27</v>
      </c>
      <c r="J284">
        <v>7</v>
      </c>
      <c r="K284">
        <v>1</v>
      </c>
      <c r="L284" t="s">
        <v>11349</v>
      </c>
      <c r="M284" t="s">
        <v>2496</v>
      </c>
      <c r="N284">
        <v>552</v>
      </c>
      <c r="O284" t="s">
        <v>11347</v>
      </c>
    </row>
    <row r="285" spans="1:15" x14ac:dyDescent="0.25">
      <c r="A285" t="s">
        <v>11636</v>
      </c>
      <c r="B285" t="s">
        <v>100</v>
      </c>
      <c r="C285" t="s">
        <v>49</v>
      </c>
      <c r="D285" t="s">
        <v>137</v>
      </c>
      <c r="E285" s="1">
        <v>45566</v>
      </c>
      <c r="F285" s="1">
        <v>45610</v>
      </c>
      <c r="G285">
        <v>44</v>
      </c>
      <c r="H285">
        <v>55</v>
      </c>
      <c r="I285">
        <v>18</v>
      </c>
      <c r="J285">
        <v>4</v>
      </c>
      <c r="K285">
        <v>1</v>
      </c>
      <c r="L285" t="s">
        <v>11349</v>
      </c>
      <c r="M285" t="s">
        <v>2502</v>
      </c>
      <c r="N285">
        <v>674</v>
      </c>
      <c r="O285" t="s">
        <v>11347</v>
      </c>
    </row>
    <row r="286" spans="1:15" x14ac:dyDescent="0.25">
      <c r="A286" t="s">
        <v>11637</v>
      </c>
      <c r="B286" t="s">
        <v>73</v>
      </c>
      <c r="C286" t="s">
        <v>31</v>
      </c>
      <c r="D286" t="s">
        <v>32</v>
      </c>
      <c r="E286" s="1">
        <v>45462</v>
      </c>
      <c r="F286" s="1">
        <v>45519</v>
      </c>
      <c r="G286">
        <v>57</v>
      </c>
      <c r="H286">
        <v>44</v>
      </c>
      <c r="I286">
        <v>20</v>
      </c>
      <c r="J286">
        <v>12</v>
      </c>
      <c r="K286">
        <v>1</v>
      </c>
      <c r="L286" t="s">
        <v>11346</v>
      </c>
      <c r="M286" t="s">
        <v>2510</v>
      </c>
      <c r="N286">
        <v>474</v>
      </c>
      <c r="O286" t="s">
        <v>11347</v>
      </c>
    </row>
    <row r="287" spans="1:15" x14ac:dyDescent="0.25">
      <c r="A287" t="s">
        <v>11638</v>
      </c>
      <c r="B287" t="s">
        <v>30</v>
      </c>
      <c r="C287" t="s">
        <v>74</v>
      </c>
      <c r="D287" t="s">
        <v>93</v>
      </c>
      <c r="E287" s="1">
        <v>45442</v>
      </c>
      <c r="F287" s="1">
        <v>45465</v>
      </c>
      <c r="G287">
        <v>23</v>
      </c>
      <c r="H287">
        <v>107</v>
      </c>
      <c r="I287">
        <v>8</v>
      </c>
      <c r="J287">
        <v>8</v>
      </c>
      <c r="K287">
        <v>1</v>
      </c>
      <c r="L287" t="s">
        <v>11346</v>
      </c>
      <c r="M287" t="s">
        <v>2514</v>
      </c>
      <c r="N287">
        <v>781</v>
      </c>
      <c r="O287" t="s">
        <v>11347</v>
      </c>
    </row>
    <row r="288" spans="1:15" x14ac:dyDescent="0.25">
      <c r="A288" t="s">
        <v>11639</v>
      </c>
      <c r="B288" t="s">
        <v>100</v>
      </c>
      <c r="C288" t="s">
        <v>31</v>
      </c>
      <c r="D288" t="s">
        <v>137</v>
      </c>
      <c r="E288" s="1">
        <v>45785</v>
      </c>
      <c r="F288" s="1">
        <v>45812</v>
      </c>
      <c r="G288">
        <v>27</v>
      </c>
      <c r="H288">
        <v>20</v>
      </c>
      <c r="I288">
        <v>13</v>
      </c>
      <c r="J288">
        <v>5</v>
      </c>
      <c r="K288">
        <v>1</v>
      </c>
      <c r="L288" t="s">
        <v>11346</v>
      </c>
      <c r="M288" t="s">
        <v>2516</v>
      </c>
      <c r="N288">
        <v>688</v>
      </c>
      <c r="O288" t="s">
        <v>11347</v>
      </c>
    </row>
    <row r="289" spans="1:15" x14ac:dyDescent="0.25">
      <c r="A289" t="s">
        <v>11640</v>
      </c>
      <c r="B289" t="s">
        <v>136</v>
      </c>
      <c r="C289" t="s">
        <v>44</v>
      </c>
      <c r="D289" t="s">
        <v>137</v>
      </c>
      <c r="E289" s="1">
        <v>45452</v>
      </c>
      <c r="F289" s="1">
        <v>45541</v>
      </c>
      <c r="G289">
        <v>89</v>
      </c>
      <c r="H289">
        <v>35</v>
      </c>
      <c r="I289">
        <v>21</v>
      </c>
      <c r="J289">
        <v>14</v>
      </c>
      <c r="K289">
        <v>1</v>
      </c>
      <c r="L289" t="s">
        <v>11357</v>
      </c>
      <c r="M289" t="s">
        <v>2540</v>
      </c>
      <c r="N289">
        <v>1552</v>
      </c>
      <c r="O289" t="s">
        <v>11347</v>
      </c>
    </row>
    <row r="290" spans="1:15" x14ac:dyDescent="0.25">
      <c r="A290" t="s">
        <v>11641</v>
      </c>
      <c r="B290" t="s">
        <v>86</v>
      </c>
      <c r="C290" t="s">
        <v>60</v>
      </c>
      <c r="D290" t="s">
        <v>45</v>
      </c>
      <c r="E290" s="1">
        <v>45586</v>
      </c>
      <c r="F290" s="1">
        <v>45656</v>
      </c>
      <c r="G290">
        <v>70</v>
      </c>
      <c r="H290">
        <v>99</v>
      </c>
      <c r="I290">
        <v>18</v>
      </c>
      <c r="J290">
        <v>8</v>
      </c>
      <c r="K290">
        <v>1</v>
      </c>
      <c r="L290" t="s">
        <v>11389</v>
      </c>
      <c r="M290" t="s">
        <v>2550</v>
      </c>
      <c r="N290">
        <v>219</v>
      </c>
      <c r="O290" t="s">
        <v>11347</v>
      </c>
    </row>
    <row r="291" spans="1:15" x14ac:dyDescent="0.25">
      <c r="A291" t="s">
        <v>11642</v>
      </c>
      <c r="B291" t="s">
        <v>79</v>
      </c>
      <c r="C291" t="s">
        <v>60</v>
      </c>
      <c r="D291" t="s">
        <v>32</v>
      </c>
      <c r="E291" s="1">
        <v>45934</v>
      </c>
      <c r="F291" s="1">
        <v>46019</v>
      </c>
      <c r="G291">
        <v>85</v>
      </c>
      <c r="H291">
        <v>41</v>
      </c>
      <c r="I291">
        <v>5</v>
      </c>
      <c r="J291">
        <v>3</v>
      </c>
      <c r="K291">
        <v>1</v>
      </c>
      <c r="L291" t="s">
        <v>11364</v>
      </c>
      <c r="M291" t="s">
        <v>2562</v>
      </c>
      <c r="N291">
        <v>175</v>
      </c>
      <c r="O291" t="s">
        <v>11347</v>
      </c>
    </row>
    <row r="292" spans="1:15" x14ac:dyDescent="0.25">
      <c r="A292" t="s">
        <v>11643</v>
      </c>
      <c r="B292" t="s">
        <v>121</v>
      </c>
      <c r="C292" t="s">
        <v>74</v>
      </c>
      <c r="D292" t="s">
        <v>21</v>
      </c>
      <c r="E292" s="1">
        <v>45708</v>
      </c>
      <c r="F292" s="1">
        <v>45762</v>
      </c>
      <c r="G292">
        <v>54</v>
      </c>
      <c r="H292">
        <v>21</v>
      </c>
      <c r="I292">
        <v>11</v>
      </c>
      <c r="J292">
        <v>9</v>
      </c>
      <c r="K292">
        <v>1</v>
      </c>
      <c r="L292" t="s">
        <v>11352</v>
      </c>
      <c r="M292" t="s">
        <v>2568</v>
      </c>
      <c r="N292">
        <v>104</v>
      </c>
      <c r="O292" t="s">
        <v>11347</v>
      </c>
    </row>
    <row r="293" spans="1:15" x14ac:dyDescent="0.25">
      <c r="A293" t="s">
        <v>11644</v>
      </c>
      <c r="B293" t="s">
        <v>43</v>
      </c>
      <c r="C293" t="s">
        <v>49</v>
      </c>
      <c r="D293" t="s">
        <v>45</v>
      </c>
      <c r="E293" s="1">
        <v>45720</v>
      </c>
      <c r="F293" s="1">
        <v>45793</v>
      </c>
      <c r="G293">
        <v>73</v>
      </c>
      <c r="H293">
        <v>102</v>
      </c>
      <c r="I293">
        <v>22</v>
      </c>
      <c r="J293">
        <v>14</v>
      </c>
      <c r="K293">
        <v>1</v>
      </c>
      <c r="L293" t="s">
        <v>11346</v>
      </c>
      <c r="M293" t="s">
        <v>2578</v>
      </c>
      <c r="N293">
        <v>284</v>
      </c>
      <c r="O293" t="s">
        <v>11347</v>
      </c>
    </row>
    <row r="294" spans="1:15" x14ac:dyDescent="0.25">
      <c r="A294" t="s">
        <v>11645</v>
      </c>
      <c r="B294" t="s">
        <v>100</v>
      </c>
      <c r="C294" t="s">
        <v>20</v>
      </c>
      <c r="D294" t="s">
        <v>45</v>
      </c>
      <c r="E294" s="1">
        <v>45410</v>
      </c>
      <c r="F294" s="1">
        <v>45478</v>
      </c>
      <c r="G294">
        <v>68</v>
      </c>
      <c r="H294">
        <v>78</v>
      </c>
      <c r="I294">
        <v>23</v>
      </c>
      <c r="J294">
        <v>11</v>
      </c>
      <c r="K294">
        <v>1</v>
      </c>
      <c r="L294" t="s">
        <v>11380</v>
      </c>
      <c r="M294" t="s">
        <v>2583</v>
      </c>
      <c r="N294">
        <v>298</v>
      </c>
      <c r="O294" t="s">
        <v>11347</v>
      </c>
    </row>
    <row r="295" spans="1:15" x14ac:dyDescent="0.25">
      <c r="A295" t="s">
        <v>11646</v>
      </c>
      <c r="B295" t="s">
        <v>19</v>
      </c>
      <c r="C295" t="s">
        <v>31</v>
      </c>
      <c r="D295" t="s">
        <v>137</v>
      </c>
      <c r="E295" s="1">
        <v>45742</v>
      </c>
      <c r="F295" s="1">
        <v>45799</v>
      </c>
      <c r="G295">
        <v>57</v>
      </c>
      <c r="H295">
        <v>119</v>
      </c>
      <c r="I295">
        <v>15</v>
      </c>
      <c r="J295">
        <v>3</v>
      </c>
      <c r="K295">
        <v>1</v>
      </c>
      <c r="L295" t="s">
        <v>11357</v>
      </c>
      <c r="M295" t="s">
        <v>2591</v>
      </c>
      <c r="N295">
        <v>991</v>
      </c>
      <c r="O295" t="s">
        <v>11347</v>
      </c>
    </row>
    <row r="296" spans="1:15" x14ac:dyDescent="0.25">
      <c r="A296" t="s">
        <v>11647</v>
      </c>
      <c r="B296" t="s">
        <v>69</v>
      </c>
      <c r="C296" t="s">
        <v>31</v>
      </c>
      <c r="D296" t="s">
        <v>61</v>
      </c>
      <c r="E296" s="1">
        <v>46028</v>
      </c>
      <c r="F296" s="1">
        <v>46102</v>
      </c>
      <c r="G296">
        <v>74</v>
      </c>
      <c r="H296">
        <v>59</v>
      </c>
      <c r="I296">
        <v>12</v>
      </c>
      <c r="J296">
        <v>10</v>
      </c>
      <c r="K296">
        <v>1</v>
      </c>
      <c r="L296" t="s">
        <v>11352</v>
      </c>
      <c r="M296" t="s">
        <v>2594</v>
      </c>
      <c r="N296">
        <v>282</v>
      </c>
      <c r="O296" t="s">
        <v>11347</v>
      </c>
    </row>
    <row r="297" spans="1:15" x14ac:dyDescent="0.25">
      <c r="A297" t="s">
        <v>11648</v>
      </c>
      <c r="B297" t="s">
        <v>19</v>
      </c>
      <c r="C297" t="s">
        <v>74</v>
      </c>
      <c r="D297" t="s">
        <v>145</v>
      </c>
      <c r="E297" s="1">
        <v>46076</v>
      </c>
      <c r="F297" s="1">
        <v>46101</v>
      </c>
      <c r="G297">
        <v>25</v>
      </c>
      <c r="H297">
        <v>62</v>
      </c>
      <c r="I297">
        <v>17</v>
      </c>
      <c r="J297">
        <v>10</v>
      </c>
      <c r="K297">
        <v>1</v>
      </c>
      <c r="L297" t="s">
        <v>11352</v>
      </c>
      <c r="M297" t="s">
        <v>2596</v>
      </c>
      <c r="N297">
        <v>224</v>
      </c>
      <c r="O297" t="s">
        <v>11347</v>
      </c>
    </row>
    <row r="298" spans="1:15" x14ac:dyDescent="0.25">
      <c r="A298" t="s">
        <v>11649</v>
      </c>
      <c r="B298" t="s">
        <v>73</v>
      </c>
      <c r="C298" t="s">
        <v>49</v>
      </c>
      <c r="D298" t="s">
        <v>61</v>
      </c>
      <c r="E298" s="1">
        <v>45560</v>
      </c>
      <c r="F298" s="1">
        <v>45607</v>
      </c>
      <c r="G298">
        <v>47</v>
      </c>
      <c r="H298">
        <v>103</v>
      </c>
      <c r="I298">
        <v>13</v>
      </c>
      <c r="J298">
        <v>2</v>
      </c>
      <c r="K298">
        <v>1</v>
      </c>
      <c r="L298" t="s">
        <v>11389</v>
      </c>
      <c r="M298" t="s">
        <v>2598</v>
      </c>
      <c r="N298">
        <v>75</v>
      </c>
      <c r="O298" t="s">
        <v>11347</v>
      </c>
    </row>
    <row r="299" spans="1:15" x14ac:dyDescent="0.25">
      <c r="A299" t="s">
        <v>11650</v>
      </c>
      <c r="B299" t="s">
        <v>43</v>
      </c>
      <c r="C299" t="s">
        <v>31</v>
      </c>
      <c r="D299" t="s">
        <v>45</v>
      </c>
      <c r="E299" s="1">
        <v>45353</v>
      </c>
      <c r="F299" s="1">
        <v>45432</v>
      </c>
      <c r="G299">
        <v>79</v>
      </c>
      <c r="H299">
        <v>61</v>
      </c>
      <c r="I299">
        <v>10</v>
      </c>
      <c r="J299">
        <v>10</v>
      </c>
      <c r="K299">
        <v>1</v>
      </c>
      <c r="L299" t="s">
        <v>11352</v>
      </c>
      <c r="M299" t="s">
        <v>2610</v>
      </c>
      <c r="N299">
        <v>258</v>
      </c>
      <c r="O299" t="s">
        <v>11347</v>
      </c>
    </row>
    <row r="300" spans="1:15" x14ac:dyDescent="0.25">
      <c r="A300" t="s">
        <v>11651</v>
      </c>
      <c r="B300" t="s">
        <v>43</v>
      </c>
      <c r="C300" t="s">
        <v>31</v>
      </c>
      <c r="D300" t="s">
        <v>45</v>
      </c>
      <c r="E300" s="1">
        <v>45563</v>
      </c>
      <c r="F300" s="1">
        <v>45604</v>
      </c>
      <c r="G300">
        <v>41</v>
      </c>
      <c r="H300">
        <v>32</v>
      </c>
      <c r="I300">
        <v>15</v>
      </c>
      <c r="J300">
        <v>9</v>
      </c>
      <c r="K300">
        <v>1</v>
      </c>
      <c r="L300" t="s">
        <v>11349</v>
      </c>
      <c r="M300" t="s">
        <v>2614</v>
      </c>
      <c r="N300">
        <v>667</v>
      </c>
      <c r="O300" t="s">
        <v>11347</v>
      </c>
    </row>
    <row r="301" spans="1:15" x14ac:dyDescent="0.25">
      <c r="A301" t="s">
        <v>11652</v>
      </c>
      <c r="B301" t="s">
        <v>86</v>
      </c>
      <c r="C301" t="s">
        <v>60</v>
      </c>
      <c r="D301" t="s">
        <v>32</v>
      </c>
      <c r="E301" s="1">
        <v>45792</v>
      </c>
      <c r="F301" s="1">
        <v>45818</v>
      </c>
      <c r="G301">
        <v>26</v>
      </c>
      <c r="H301">
        <v>31</v>
      </c>
      <c r="I301">
        <v>10</v>
      </c>
      <c r="J301">
        <v>7</v>
      </c>
      <c r="K301">
        <v>1</v>
      </c>
      <c r="L301" t="s">
        <v>11357</v>
      </c>
      <c r="M301" t="s">
        <v>2618</v>
      </c>
      <c r="N301">
        <v>1500</v>
      </c>
      <c r="O301" t="s">
        <v>11347</v>
      </c>
    </row>
    <row r="302" spans="1:15" x14ac:dyDescent="0.25">
      <c r="A302" t="s">
        <v>11653</v>
      </c>
      <c r="B302" t="s">
        <v>69</v>
      </c>
      <c r="C302" t="s">
        <v>60</v>
      </c>
      <c r="D302" t="s">
        <v>21</v>
      </c>
      <c r="E302" s="1">
        <v>45321</v>
      </c>
      <c r="F302" s="1">
        <v>45364</v>
      </c>
      <c r="G302">
        <v>43</v>
      </c>
      <c r="H302">
        <v>75</v>
      </c>
      <c r="I302">
        <v>10</v>
      </c>
      <c r="J302">
        <v>7</v>
      </c>
      <c r="K302">
        <v>1</v>
      </c>
      <c r="L302" t="s">
        <v>11346</v>
      </c>
      <c r="M302" t="s">
        <v>2625</v>
      </c>
      <c r="N302">
        <v>469</v>
      </c>
      <c r="O302" t="s">
        <v>11347</v>
      </c>
    </row>
    <row r="303" spans="1:15" x14ac:dyDescent="0.25">
      <c r="A303" t="s">
        <v>11654</v>
      </c>
      <c r="B303" t="s">
        <v>69</v>
      </c>
      <c r="C303" t="s">
        <v>31</v>
      </c>
      <c r="D303" t="s">
        <v>93</v>
      </c>
      <c r="E303" s="1">
        <v>45237</v>
      </c>
      <c r="F303" s="1">
        <v>45297</v>
      </c>
      <c r="G303">
        <v>60</v>
      </c>
      <c r="H303">
        <v>95</v>
      </c>
      <c r="I303">
        <v>5</v>
      </c>
      <c r="J303">
        <v>3</v>
      </c>
      <c r="K303">
        <v>1</v>
      </c>
      <c r="L303" t="s">
        <v>11349</v>
      </c>
      <c r="M303" t="s">
        <v>2629</v>
      </c>
      <c r="N303">
        <v>528</v>
      </c>
      <c r="O303" t="s">
        <v>11347</v>
      </c>
    </row>
    <row r="304" spans="1:15" x14ac:dyDescent="0.25">
      <c r="A304" t="s">
        <v>11655</v>
      </c>
      <c r="B304" t="s">
        <v>30</v>
      </c>
      <c r="C304" t="s">
        <v>44</v>
      </c>
      <c r="D304" t="s">
        <v>45</v>
      </c>
      <c r="E304" s="1">
        <v>45270</v>
      </c>
      <c r="F304" s="1">
        <v>45359</v>
      </c>
      <c r="G304">
        <v>89</v>
      </c>
      <c r="H304">
        <v>31</v>
      </c>
      <c r="I304">
        <v>15</v>
      </c>
      <c r="J304">
        <v>6</v>
      </c>
      <c r="K304">
        <v>1</v>
      </c>
      <c r="L304" t="s">
        <v>11349</v>
      </c>
      <c r="M304" t="s">
        <v>2635</v>
      </c>
      <c r="N304">
        <v>637</v>
      </c>
      <c r="O304" t="s">
        <v>11347</v>
      </c>
    </row>
    <row r="305" spans="1:15" x14ac:dyDescent="0.25">
      <c r="A305" t="s">
        <v>11656</v>
      </c>
      <c r="B305" t="s">
        <v>79</v>
      </c>
      <c r="C305" t="s">
        <v>31</v>
      </c>
      <c r="D305" t="s">
        <v>45</v>
      </c>
      <c r="E305" s="1">
        <v>45951</v>
      </c>
      <c r="F305" s="1">
        <v>45990</v>
      </c>
      <c r="G305">
        <v>39</v>
      </c>
      <c r="H305">
        <v>45</v>
      </c>
      <c r="I305">
        <v>24</v>
      </c>
      <c r="J305">
        <v>8</v>
      </c>
      <c r="K305">
        <v>1</v>
      </c>
      <c r="L305" t="s">
        <v>11352</v>
      </c>
      <c r="M305" t="s">
        <v>2637</v>
      </c>
      <c r="N305">
        <v>174</v>
      </c>
      <c r="O305" t="s">
        <v>11347</v>
      </c>
    </row>
    <row r="306" spans="1:15" x14ac:dyDescent="0.25">
      <c r="A306" t="s">
        <v>11657</v>
      </c>
      <c r="B306" t="s">
        <v>30</v>
      </c>
      <c r="C306" t="s">
        <v>20</v>
      </c>
      <c r="D306" t="s">
        <v>32</v>
      </c>
      <c r="E306" s="1">
        <v>46049</v>
      </c>
      <c r="F306" s="1">
        <v>46070</v>
      </c>
      <c r="G306">
        <v>21</v>
      </c>
      <c r="H306">
        <v>71</v>
      </c>
      <c r="I306">
        <v>15</v>
      </c>
      <c r="J306">
        <v>3</v>
      </c>
      <c r="K306">
        <v>1</v>
      </c>
      <c r="L306" t="s">
        <v>11352</v>
      </c>
      <c r="M306" t="s">
        <v>2639</v>
      </c>
      <c r="N306">
        <v>189</v>
      </c>
      <c r="O306" t="s">
        <v>11347</v>
      </c>
    </row>
    <row r="307" spans="1:15" x14ac:dyDescent="0.25">
      <c r="A307" t="s">
        <v>11658</v>
      </c>
      <c r="B307" t="s">
        <v>39</v>
      </c>
      <c r="C307" t="s">
        <v>74</v>
      </c>
      <c r="D307" t="s">
        <v>93</v>
      </c>
      <c r="E307" s="1">
        <v>45523</v>
      </c>
      <c r="F307" s="1">
        <v>45594</v>
      </c>
      <c r="G307">
        <v>71</v>
      </c>
      <c r="H307">
        <v>69</v>
      </c>
      <c r="I307">
        <v>10</v>
      </c>
      <c r="J307">
        <v>8</v>
      </c>
      <c r="K307">
        <v>1</v>
      </c>
      <c r="L307" t="s">
        <v>11349</v>
      </c>
      <c r="M307" t="s">
        <v>2645</v>
      </c>
      <c r="N307">
        <v>704</v>
      </c>
      <c r="O307" t="s">
        <v>11347</v>
      </c>
    </row>
    <row r="308" spans="1:15" x14ac:dyDescent="0.25">
      <c r="A308" t="s">
        <v>11659</v>
      </c>
      <c r="B308" t="s">
        <v>100</v>
      </c>
      <c r="C308" t="s">
        <v>44</v>
      </c>
      <c r="D308" t="s">
        <v>32</v>
      </c>
      <c r="E308" s="1">
        <v>46011</v>
      </c>
      <c r="F308" s="1">
        <v>46032</v>
      </c>
      <c r="G308">
        <v>21</v>
      </c>
      <c r="H308">
        <v>92</v>
      </c>
      <c r="I308">
        <v>27</v>
      </c>
      <c r="J308">
        <v>11</v>
      </c>
      <c r="K308">
        <v>1</v>
      </c>
      <c r="L308" t="s">
        <v>11349</v>
      </c>
      <c r="M308" t="s">
        <v>2670</v>
      </c>
      <c r="N308">
        <v>650</v>
      </c>
      <c r="O308" t="s">
        <v>11347</v>
      </c>
    </row>
    <row r="309" spans="1:15" x14ac:dyDescent="0.25">
      <c r="A309" t="s">
        <v>11660</v>
      </c>
      <c r="B309" t="s">
        <v>79</v>
      </c>
      <c r="C309" t="s">
        <v>44</v>
      </c>
      <c r="D309" t="s">
        <v>145</v>
      </c>
      <c r="E309" s="1">
        <v>45262</v>
      </c>
      <c r="F309" s="1">
        <v>45308</v>
      </c>
      <c r="G309">
        <v>46</v>
      </c>
      <c r="H309">
        <v>74</v>
      </c>
      <c r="I309">
        <v>28</v>
      </c>
      <c r="J309">
        <v>4</v>
      </c>
      <c r="K309">
        <v>1</v>
      </c>
      <c r="L309" t="s">
        <v>11346</v>
      </c>
      <c r="M309" t="s">
        <v>2674</v>
      </c>
      <c r="N309">
        <v>827</v>
      </c>
      <c r="O309" t="s">
        <v>11347</v>
      </c>
    </row>
    <row r="310" spans="1:15" x14ac:dyDescent="0.25">
      <c r="A310" t="s">
        <v>11661</v>
      </c>
      <c r="B310" t="s">
        <v>121</v>
      </c>
      <c r="C310" t="s">
        <v>20</v>
      </c>
      <c r="D310" t="s">
        <v>61</v>
      </c>
      <c r="E310" s="1">
        <v>45350</v>
      </c>
      <c r="F310" s="1">
        <v>45433</v>
      </c>
      <c r="G310">
        <v>83</v>
      </c>
      <c r="H310">
        <v>64</v>
      </c>
      <c r="I310">
        <v>13</v>
      </c>
      <c r="J310">
        <v>10</v>
      </c>
      <c r="K310">
        <v>1</v>
      </c>
      <c r="L310" t="s">
        <v>11346</v>
      </c>
      <c r="M310" t="s">
        <v>2680</v>
      </c>
      <c r="N310">
        <v>371</v>
      </c>
      <c r="O310" t="s">
        <v>11347</v>
      </c>
    </row>
    <row r="311" spans="1:15" x14ac:dyDescent="0.25">
      <c r="A311" t="s">
        <v>11662</v>
      </c>
      <c r="B311" t="s">
        <v>73</v>
      </c>
      <c r="C311" t="s">
        <v>31</v>
      </c>
      <c r="D311" t="s">
        <v>137</v>
      </c>
      <c r="E311" s="1">
        <v>45317</v>
      </c>
      <c r="F311" s="1">
        <v>45382</v>
      </c>
      <c r="G311">
        <v>65</v>
      </c>
      <c r="H311">
        <v>53</v>
      </c>
      <c r="I311">
        <v>13</v>
      </c>
      <c r="J311">
        <v>2</v>
      </c>
      <c r="K311">
        <v>1</v>
      </c>
      <c r="L311" t="s">
        <v>11357</v>
      </c>
      <c r="M311" t="s">
        <v>2689</v>
      </c>
      <c r="N311">
        <v>1748</v>
      </c>
      <c r="O311" t="s">
        <v>11347</v>
      </c>
    </row>
    <row r="312" spans="1:15" x14ac:dyDescent="0.25">
      <c r="A312" t="s">
        <v>11663</v>
      </c>
      <c r="B312" t="s">
        <v>86</v>
      </c>
      <c r="C312" t="s">
        <v>44</v>
      </c>
      <c r="D312" t="s">
        <v>137</v>
      </c>
      <c r="E312" s="1">
        <v>46029</v>
      </c>
      <c r="F312" s="1">
        <v>46095</v>
      </c>
      <c r="G312">
        <v>66</v>
      </c>
      <c r="H312">
        <v>63</v>
      </c>
      <c r="I312">
        <v>15</v>
      </c>
      <c r="J312">
        <v>2</v>
      </c>
      <c r="K312">
        <v>1</v>
      </c>
      <c r="L312" t="s">
        <v>11357</v>
      </c>
      <c r="M312" t="s">
        <v>2701</v>
      </c>
      <c r="N312">
        <v>2371</v>
      </c>
      <c r="O312" t="s">
        <v>11347</v>
      </c>
    </row>
    <row r="313" spans="1:15" x14ac:dyDescent="0.25">
      <c r="A313" t="s">
        <v>11664</v>
      </c>
      <c r="B313" t="s">
        <v>86</v>
      </c>
      <c r="C313" t="s">
        <v>31</v>
      </c>
      <c r="D313" t="s">
        <v>32</v>
      </c>
      <c r="E313" s="1">
        <v>46005</v>
      </c>
      <c r="F313" s="1">
        <v>46063</v>
      </c>
      <c r="G313">
        <v>58</v>
      </c>
      <c r="H313">
        <v>24</v>
      </c>
      <c r="I313">
        <v>13</v>
      </c>
      <c r="J313">
        <v>11</v>
      </c>
      <c r="K313">
        <v>1</v>
      </c>
      <c r="L313" t="s">
        <v>11346</v>
      </c>
      <c r="M313" t="s">
        <v>2721</v>
      </c>
      <c r="N313">
        <v>351</v>
      </c>
      <c r="O313" t="s">
        <v>11347</v>
      </c>
    </row>
    <row r="314" spans="1:15" x14ac:dyDescent="0.25">
      <c r="A314" t="s">
        <v>11665</v>
      </c>
      <c r="B314" t="s">
        <v>86</v>
      </c>
      <c r="C314" t="s">
        <v>60</v>
      </c>
      <c r="D314" t="s">
        <v>93</v>
      </c>
      <c r="E314" s="1">
        <v>45624</v>
      </c>
      <c r="F314" s="1">
        <v>45685</v>
      </c>
      <c r="G314">
        <v>61</v>
      </c>
      <c r="H314">
        <v>106</v>
      </c>
      <c r="I314">
        <v>17</v>
      </c>
      <c r="J314">
        <v>2</v>
      </c>
      <c r="K314">
        <v>1</v>
      </c>
      <c r="L314" t="s">
        <v>11349</v>
      </c>
      <c r="M314" t="s">
        <v>2723</v>
      </c>
      <c r="N314">
        <v>433</v>
      </c>
      <c r="O314" t="s">
        <v>11347</v>
      </c>
    </row>
    <row r="315" spans="1:15" x14ac:dyDescent="0.25">
      <c r="A315" t="s">
        <v>11666</v>
      </c>
      <c r="B315" t="s">
        <v>121</v>
      </c>
      <c r="C315" t="s">
        <v>44</v>
      </c>
      <c r="D315" t="s">
        <v>137</v>
      </c>
      <c r="E315" s="1">
        <v>45850</v>
      </c>
      <c r="F315" s="1">
        <v>45915</v>
      </c>
      <c r="G315">
        <v>65</v>
      </c>
      <c r="H315">
        <v>23</v>
      </c>
      <c r="I315">
        <v>7</v>
      </c>
      <c r="J315">
        <v>7</v>
      </c>
      <c r="K315">
        <v>1</v>
      </c>
      <c r="L315" t="s">
        <v>11352</v>
      </c>
      <c r="M315" t="s">
        <v>2729</v>
      </c>
      <c r="N315">
        <v>126</v>
      </c>
      <c r="O315" t="s">
        <v>11347</v>
      </c>
    </row>
    <row r="316" spans="1:15" x14ac:dyDescent="0.25">
      <c r="A316" t="s">
        <v>11667</v>
      </c>
      <c r="B316" t="s">
        <v>136</v>
      </c>
      <c r="C316" t="s">
        <v>44</v>
      </c>
      <c r="D316" t="s">
        <v>137</v>
      </c>
      <c r="E316" s="1">
        <v>45739</v>
      </c>
      <c r="F316" s="1">
        <v>45783</v>
      </c>
      <c r="G316">
        <v>44</v>
      </c>
      <c r="H316">
        <v>68</v>
      </c>
      <c r="I316">
        <v>24</v>
      </c>
      <c r="J316">
        <v>5</v>
      </c>
      <c r="K316">
        <v>1</v>
      </c>
      <c r="L316" t="s">
        <v>11389</v>
      </c>
      <c r="M316" t="s">
        <v>2737</v>
      </c>
      <c r="N316">
        <v>238</v>
      </c>
      <c r="O316" t="s">
        <v>11347</v>
      </c>
    </row>
    <row r="317" spans="1:15" x14ac:dyDescent="0.25">
      <c r="A317" t="s">
        <v>11668</v>
      </c>
      <c r="B317" t="s">
        <v>79</v>
      </c>
      <c r="C317" t="s">
        <v>44</v>
      </c>
      <c r="D317" t="s">
        <v>45</v>
      </c>
      <c r="E317" s="1">
        <v>46017</v>
      </c>
      <c r="F317" s="1">
        <v>46081</v>
      </c>
      <c r="G317">
        <v>64</v>
      </c>
      <c r="H317">
        <v>83</v>
      </c>
      <c r="I317">
        <v>13</v>
      </c>
      <c r="J317">
        <v>8</v>
      </c>
      <c r="K317">
        <v>1</v>
      </c>
      <c r="L317" t="s">
        <v>11364</v>
      </c>
      <c r="M317" t="s">
        <v>2752</v>
      </c>
      <c r="N317">
        <v>171</v>
      </c>
      <c r="O317" t="s">
        <v>11347</v>
      </c>
    </row>
    <row r="318" spans="1:15" x14ac:dyDescent="0.25">
      <c r="A318" t="s">
        <v>11669</v>
      </c>
      <c r="B318" t="s">
        <v>121</v>
      </c>
      <c r="C318" t="s">
        <v>49</v>
      </c>
      <c r="D318" t="s">
        <v>21</v>
      </c>
      <c r="E318" s="1">
        <v>46050</v>
      </c>
      <c r="F318" s="1">
        <v>46103</v>
      </c>
      <c r="G318">
        <v>53</v>
      </c>
      <c r="H318">
        <v>44</v>
      </c>
      <c r="I318">
        <v>15</v>
      </c>
      <c r="J318">
        <v>12</v>
      </c>
      <c r="K318">
        <v>1</v>
      </c>
      <c r="L318" t="s">
        <v>11349</v>
      </c>
      <c r="M318" t="s">
        <v>2763</v>
      </c>
      <c r="N318">
        <v>494</v>
      </c>
      <c r="O318" t="s">
        <v>11347</v>
      </c>
    </row>
    <row r="319" spans="1:15" x14ac:dyDescent="0.25">
      <c r="A319" t="s">
        <v>11670</v>
      </c>
      <c r="B319" t="s">
        <v>86</v>
      </c>
      <c r="C319" t="s">
        <v>31</v>
      </c>
      <c r="D319" t="s">
        <v>45</v>
      </c>
      <c r="E319" s="1">
        <v>45311</v>
      </c>
      <c r="F319" s="1">
        <v>45341</v>
      </c>
      <c r="G319">
        <v>30</v>
      </c>
      <c r="H319">
        <v>71</v>
      </c>
      <c r="I319">
        <v>10</v>
      </c>
      <c r="J319">
        <v>8</v>
      </c>
      <c r="K319">
        <v>1</v>
      </c>
      <c r="L319" t="s">
        <v>11389</v>
      </c>
      <c r="M319" t="s">
        <v>2768</v>
      </c>
      <c r="N319">
        <v>66</v>
      </c>
      <c r="O319" t="s">
        <v>11347</v>
      </c>
    </row>
    <row r="320" spans="1:15" x14ac:dyDescent="0.25">
      <c r="A320" t="s">
        <v>11671</v>
      </c>
      <c r="B320" t="s">
        <v>19</v>
      </c>
      <c r="C320" t="s">
        <v>44</v>
      </c>
      <c r="D320" t="s">
        <v>137</v>
      </c>
      <c r="E320" s="1">
        <v>45321</v>
      </c>
      <c r="F320" s="1">
        <v>45410</v>
      </c>
      <c r="G320">
        <v>89</v>
      </c>
      <c r="H320">
        <v>101</v>
      </c>
      <c r="I320">
        <v>13</v>
      </c>
      <c r="J320">
        <v>7</v>
      </c>
      <c r="K320">
        <v>1</v>
      </c>
      <c r="L320" t="s">
        <v>11352</v>
      </c>
      <c r="M320" t="s">
        <v>2770</v>
      </c>
      <c r="N320">
        <v>286</v>
      </c>
      <c r="O320" t="s">
        <v>11347</v>
      </c>
    </row>
    <row r="321" spans="1:15" x14ac:dyDescent="0.25">
      <c r="A321" t="s">
        <v>11672</v>
      </c>
      <c r="B321" t="s">
        <v>69</v>
      </c>
      <c r="C321" t="s">
        <v>31</v>
      </c>
      <c r="D321" t="s">
        <v>32</v>
      </c>
      <c r="E321" s="1">
        <v>45787</v>
      </c>
      <c r="F321" s="1">
        <v>45839</v>
      </c>
      <c r="G321">
        <v>52</v>
      </c>
      <c r="H321">
        <v>72</v>
      </c>
      <c r="I321">
        <v>26</v>
      </c>
      <c r="J321">
        <v>11</v>
      </c>
      <c r="K321">
        <v>1</v>
      </c>
      <c r="L321" t="s">
        <v>11364</v>
      </c>
      <c r="M321" t="s">
        <v>2782</v>
      </c>
      <c r="N321">
        <v>76</v>
      </c>
      <c r="O321" t="s">
        <v>11347</v>
      </c>
    </row>
    <row r="322" spans="1:15" x14ac:dyDescent="0.25">
      <c r="A322" t="s">
        <v>11673</v>
      </c>
      <c r="B322" t="s">
        <v>136</v>
      </c>
      <c r="C322" t="s">
        <v>20</v>
      </c>
      <c r="D322" t="s">
        <v>137</v>
      </c>
      <c r="E322" s="1">
        <v>45985</v>
      </c>
      <c r="F322" s="1">
        <v>46058</v>
      </c>
      <c r="G322">
        <v>73</v>
      </c>
      <c r="H322">
        <v>57</v>
      </c>
      <c r="I322">
        <v>6</v>
      </c>
      <c r="J322">
        <v>6</v>
      </c>
      <c r="K322">
        <v>1</v>
      </c>
      <c r="L322" t="s">
        <v>11357</v>
      </c>
      <c r="M322" t="s">
        <v>2805</v>
      </c>
      <c r="N322">
        <v>3497</v>
      </c>
      <c r="O322" t="s">
        <v>11347</v>
      </c>
    </row>
    <row r="323" spans="1:15" x14ac:dyDescent="0.25">
      <c r="A323" t="s">
        <v>11674</v>
      </c>
      <c r="B323" t="s">
        <v>30</v>
      </c>
      <c r="C323" t="s">
        <v>49</v>
      </c>
      <c r="D323" t="s">
        <v>232</v>
      </c>
      <c r="E323" s="1">
        <v>45828</v>
      </c>
      <c r="F323" s="1">
        <v>45894</v>
      </c>
      <c r="G323">
        <v>66</v>
      </c>
      <c r="H323">
        <v>57</v>
      </c>
      <c r="I323">
        <v>21</v>
      </c>
      <c r="J323">
        <v>15</v>
      </c>
      <c r="K323">
        <v>1</v>
      </c>
      <c r="L323" t="s">
        <v>11352</v>
      </c>
      <c r="M323" t="s">
        <v>2822</v>
      </c>
      <c r="N323">
        <v>277</v>
      </c>
      <c r="O323" t="s">
        <v>11347</v>
      </c>
    </row>
    <row r="324" spans="1:15" x14ac:dyDescent="0.25">
      <c r="A324" t="s">
        <v>11675</v>
      </c>
      <c r="B324" t="s">
        <v>86</v>
      </c>
      <c r="C324" t="s">
        <v>49</v>
      </c>
      <c r="D324" t="s">
        <v>45</v>
      </c>
      <c r="E324" s="1">
        <v>45716</v>
      </c>
      <c r="F324" s="1">
        <v>45797</v>
      </c>
      <c r="G324">
        <v>81</v>
      </c>
      <c r="H324">
        <v>83</v>
      </c>
      <c r="I324">
        <v>21</v>
      </c>
      <c r="J324">
        <v>15</v>
      </c>
      <c r="K324">
        <v>1</v>
      </c>
      <c r="L324" t="s">
        <v>11346</v>
      </c>
      <c r="M324" t="s">
        <v>2826</v>
      </c>
      <c r="N324">
        <v>621</v>
      </c>
      <c r="O324" t="s">
        <v>11347</v>
      </c>
    </row>
    <row r="325" spans="1:15" x14ac:dyDescent="0.25">
      <c r="A325" t="s">
        <v>11676</v>
      </c>
      <c r="B325" t="s">
        <v>100</v>
      </c>
      <c r="C325" t="s">
        <v>74</v>
      </c>
      <c r="D325" t="s">
        <v>45</v>
      </c>
      <c r="E325" s="1">
        <v>45874</v>
      </c>
      <c r="F325" s="1">
        <v>45945</v>
      </c>
      <c r="G325">
        <v>71</v>
      </c>
      <c r="H325">
        <v>57</v>
      </c>
      <c r="I325">
        <v>7</v>
      </c>
      <c r="J325">
        <v>2</v>
      </c>
      <c r="K325">
        <v>1</v>
      </c>
      <c r="L325" t="s">
        <v>11357</v>
      </c>
      <c r="M325" t="s">
        <v>2831</v>
      </c>
      <c r="N325">
        <v>3069</v>
      </c>
      <c r="O325" t="s">
        <v>11347</v>
      </c>
    </row>
    <row r="326" spans="1:15" x14ac:dyDescent="0.25">
      <c r="A326" t="s">
        <v>11677</v>
      </c>
      <c r="B326" t="s">
        <v>30</v>
      </c>
      <c r="C326" t="s">
        <v>60</v>
      </c>
      <c r="D326" t="s">
        <v>137</v>
      </c>
      <c r="E326" s="1">
        <v>45937</v>
      </c>
      <c r="F326" s="1">
        <v>45993</v>
      </c>
      <c r="G326">
        <v>56</v>
      </c>
      <c r="H326">
        <v>97</v>
      </c>
      <c r="I326">
        <v>14</v>
      </c>
      <c r="J326">
        <v>13</v>
      </c>
      <c r="K326">
        <v>1</v>
      </c>
      <c r="L326" t="s">
        <v>11352</v>
      </c>
      <c r="M326" t="s">
        <v>2844</v>
      </c>
      <c r="N326">
        <v>252</v>
      </c>
      <c r="O326" t="s">
        <v>11347</v>
      </c>
    </row>
    <row r="327" spans="1:15" x14ac:dyDescent="0.25">
      <c r="A327" t="s">
        <v>11678</v>
      </c>
      <c r="B327" t="s">
        <v>86</v>
      </c>
      <c r="C327" t="s">
        <v>60</v>
      </c>
      <c r="D327" t="s">
        <v>32</v>
      </c>
      <c r="E327" s="1">
        <v>45834</v>
      </c>
      <c r="F327" s="1">
        <v>45864</v>
      </c>
      <c r="G327">
        <v>30</v>
      </c>
      <c r="H327">
        <v>75</v>
      </c>
      <c r="I327">
        <v>25</v>
      </c>
      <c r="J327">
        <v>9</v>
      </c>
      <c r="K327">
        <v>1</v>
      </c>
      <c r="L327" t="s">
        <v>11364</v>
      </c>
      <c r="M327" t="s">
        <v>2846</v>
      </c>
      <c r="N327">
        <v>245</v>
      </c>
      <c r="O327" t="s">
        <v>11347</v>
      </c>
    </row>
    <row r="328" spans="1:15" x14ac:dyDescent="0.25">
      <c r="A328" t="s">
        <v>11679</v>
      </c>
      <c r="B328" t="s">
        <v>79</v>
      </c>
      <c r="C328" t="s">
        <v>60</v>
      </c>
      <c r="D328" t="s">
        <v>61</v>
      </c>
      <c r="E328" s="1">
        <v>45854</v>
      </c>
      <c r="F328" s="1">
        <v>45911</v>
      </c>
      <c r="G328">
        <v>57</v>
      </c>
      <c r="H328">
        <v>55</v>
      </c>
      <c r="I328">
        <v>19</v>
      </c>
      <c r="J328">
        <v>6</v>
      </c>
      <c r="K328">
        <v>1</v>
      </c>
      <c r="L328" t="s">
        <v>11380</v>
      </c>
      <c r="M328" t="s">
        <v>2855</v>
      </c>
      <c r="N328">
        <v>286</v>
      </c>
      <c r="O328" t="s">
        <v>11347</v>
      </c>
    </row>
    <row r="329" spans="1:15" x14ac:dyDescent="0.25">
      <c r="A329" t="s">
        <v>11680</v>
      </c>
      <c r="B329" t="s">
        <v>79</v>
      </c>
      <c r="C329" t="s">
        <v>31</v>
      </c>
      <c r="D329" t="s">
        <v>32</v>
      </c>
      <c r="E329" s="1">
        <v>45824</v>
      </c>
      <c r="F329" s="1">
        <v>45846</v>
      </c>
      <c r="G329">
        <v>22</v>
      </c>
      <c r="H329">
        <v>65</v>
      </c>
      <c r="I329">
        <v>6</v>
      </c>
      <c r="J329">
        <v>6</v>
      </c>
      <c r="K329">
        <v>1</v>
      </c>
      <c r="L329" t="s">
        <v>11349</v>
      </c>
      <c r="M329" t="s">
        <v>2857</v>
      </c>
      <c r="N329">
        <v>643</v>
      </c>
      <c r="O329" t="s">
        <v>11347</v>
      </c>
    </row>
    <row r="330" spans="1:15" x14ac:dyDescent="0.25">
      <c r="A330" t="s">
        <v>11681</v>
      </c>
      <c r="B330" t="s">
        <v>73</v>
      </c>
      <c r="C330" t="s">
        <v>60</v>
      </c>
      <c r="D330" t="s">
        <v>45</v>
      </c>
      <c r="E330" s="1">
        <v>45234</v>
      </c>
      <c r="F330" s="1">
        <v>45324</v>
      </c>
      <c r="G330">
        <v>90</v>
      </c>
      <c r="H330">
        <v>107</v>
      </c>
      <c r="I330">
        <v>21</v>
      </c>
      <c r="J330">
        <v>12</v>
      </c>
      <c r="K330">
        <v>1</v>
      </c>
      <c r="L330" t="s">
        <v>11346</v>
      </c>
      <c r="M330" t="s">
        <v>2867</v>
      </c>
      <c r="N330">
        <v>628</v>
      </c>
      <c r="O330" t="s">
        <v>11347</v>
      </c>
    </row>
    <row r="331" spans="1:15" x14ac:dyDescent="0.25">
      <c r="A331" t="s">
        <v>11682</v>
      </c>
      <c r="B331" t="s">
        <v>73</v>
      </c>
      <c r="C331" t="s">
        <v>74</v>
      </c>
      <c r="D331" t="s">
        <v>21</v>
      </c>
      <c r="E331" s="1">
        <v>45556</v>
      </c>
      <c r="F331" s="1">
        <v>45629</v>
      </c>
      <c r="G331">
        <v>73</v>
      </c>
      <c r="H331">
        <v>51</v>
      </c>
      <c r="I331">
        <v>29</v>
      </c>
      <c r="J331">
        <v>13</v>
      </c>
      <c r="K331">
        <v>1</v>
      </c>
      <c r="L331" t="s">
        <v>11346</v>
      </c>
      <c r="M331" t="s">
        <v>2871</v>
      </c>
      <c r="N331">
        <v>453</v>
      </c>
      <c r="O331" t="s">
        <v>11347</v>
      </c>
    </row>
    <row r="332" spans="1:15" x14ac:dyDescent="0.25">
      <c r="A332" t="s">
        <v>11683</v>
      </c>
      <c r="B332" t="s">
        <v>73</v>
      </c>
      <c r="C332" t="s">
        <v>31</v>
      </c>
      <c r="D332" t="s">
        <v>61</v>
      </c>
      <c r="E332" s="1">
        <v>45319</v>
      </c>
      <c r="F332" s="1">
        <v>45385</v>
      </c>
      <c r="G332">
        <v>66</v>
      </c>
      <c r="H332">
        <v>54</v>
      </c>
      <c r="I332">
        <v>7</v>
      </c>
      <c r="J332">
        <v>2</v>
      </c>
      <c r="K332">
        <v>1</v>
      </c>
      <c r="L332" t="s">
        <v>11349</v>
      </c>
      <c r="M332" t="s">
        <v>2885</v>
      </c>
      <c r="N332">
        <v>423</v>
      </c>
      <c r="O332" t="s">
        <v>11347</v>
      </c>
    </row>
    <row r="333" spans="1:15" x14ac:dyDescent="0.25">
      <c r="A333" t="s">
        <v>11684</v>
      </c>
      <c r="B333" t="s">
        <v>73</v>
      </c>
      <c r="C333" t="s">
        <v>44</v>
      </c>
      <c r="D333" t="s">
        <v>45</v>
      </c>
      <c r="E333" s="1">
        <v>45516</v>
      </c>
      <c r="F333" s="1">
        <v>45555</v>
      </c>
      <c r="G333">
        <v>39</v>
      </c>
      <c r="H333">
        <v>75</v>
      </c>
      <c r="I333">
        <v>19</v>
      </c>
      <c r="J333">
        <v>2</v>
      </c>
      <c r="K333">
        <v>1</v>
      </c>
      <c r="L333" t="s">
        <v>11389</v>
      </c>
      <c r="M333" t="s">
        <v>2896</v>
      </c>
      <c r="N333">
        <v>288</v>
      </c>
      <c r="O333" t="s">
        <v>11347</v>
      </c>
    </row>
    <row r="334" spans="1:15" x14ac:dyDescent="0.25">
      <c r="A334" t="s">
        <v>11685</v>
      </c>
      <c r="B334" t="s">
        <v>43</v>
      </c>
      <c r="C334" t="s">
        <v>44</v>
      </c>
      <c r="D334" t="s">
        <v>21</v>
      </c>
      <c r="E334" s="1">
        <v>45232</v>
      </c>
      <c r="F334" s="1">
        <v>45301</v>
      </c>
      <c r="G334">
        <v>69</v>
      </c>
      <c r="H334">
        <v>35</v>
      </c>
      <c r="I334">
        <v>17</v>
      </c>
      <c r="J334">
        <v>8</v>
      </c>
      <c r="K334">
        <v>1</v>
      </c>
      <c r="L334" t="s">
        <v>11380</v>
      </c>
      <c r="M334" t="s">
        <v>2916</v>
      </c>
      <c r="N334">
        <v>209</v>
      </c>
      <c r="O334" t="s">
        <v>11347</v>
      </c>
    </row>
    <row r="335" spans="1:15" x14ac:dyDescent="0.25">
      <c r="A335" t="s">
        <v>11686</v>
      </c>
      <c r="B335" t="s">
        <v>121</v>
      </c>
      <c r="C335" t="s">
        <v>49</v>
      </c>
      <c r="D335" t="s">
        <v>21</v>
      </c>
      <c r="E335" s="1">
        <v>45834</v>
      </c>
      <c r="F335" s="1">
        <v>45923</v>
      </c>
      <c r="G335">
        <v>89</v>
      </c>
      <c r="H335">
        <v>22</v>
      </c>
      <c r="I335">
        <v>16</v>
      </c>
      <c r="J335">
        <v>4</v>
      </c>
      <c r="K335">
        <v>1</v>
      </c>
      <c r="L335" t="s">
        <v>11352</v>
      </c>
      <c r="M335" t="s">
        <v>2924</v>
      </c>
      <c r="N335">
        <v>256</v>
      </c>
      <c r="O335" t="s">
        <v>11347</v>
      </c>
    </row>
    <row r="336" spans="1:15" x14ac:dyDescent="0.25">
      <c r="A336" t="s">
        <v>11687</v>
      </c>
      <c r="B336" t="s">
        <v>30</v>
      </c>
      <c r="C336" t="s">
        <v>44</v>
      </c>
      <c r="D336" t="s">
        <v>93</v>
      </c>
      <c r="E336" s="1">
        <v>45471</v>
      </c>
      <c r="F336" s="1">
        <v>45494</v>
      </c>
      <c r="G336">
        <v>23</v>
      </c>
      <c r="H336">
        <v>20</v>
      </c>
      <c r="I336">
        <v>15</v>
      </c>
      <c r="J336">
        <v>6</v>
      </c>
      <c r="K336">
        <v>1</v>
      </c>
      <c r="L336" t="s">
        <v>11352</v>
      </c>
      <c r="M336" t="s">
        <v>2930</v>
      </c>
      <c r="N336">
        <v>259</v>
      </c>
      <c r="O336" t="s">
        <v>11347</v>
      </c>
    </row>
    <row r="337" spans="1:15" x14ac:dyDescent="0.25">
      <c r="A337" t="s">
        <v>11688</v>
      </c>
      <c r="B337" t="s">
        <v>73</v>
      </c>
      <c r="C337" t="s">
        <v>31</v>
      </c>
      <c r="D337" t="s">
        <v>45</v>
      </c>
      <c r="E337" s="1">
        <v>45664</v>
      </c>
      <c r="F337" s="1">
        <v>45738</v>
      </c>
      <c r="G337">
        <v>74</v>
      </c>
      <c r="H337">
        <v>107</v>
      </c>
      <c r="I337">
        <v>29</v>
      </c>
      <c r="J337">
        <v>14</v>
      </c>
      <c r="K337">
        <v>1</v>
      </c>
      <c r="L337" t="s">
        <v>11346</v>
      </c>
      <c r="M337" t="s">
        <v>2932</v>
      </c>
      <c r="N337">
        <v>752</v>
      </c>
      <c r="O337" t="s">
        <v>11347</v>
      </c>
    </row>
    <row r="338" spans="1:15" x14ac:dyDescent="0.25">
      <c r="A338" t="s">
        <v>11689</v>
      </c>
      <c r="B338" t="s">
        <v>86</v>
      </c>
      <c r="C338" t="s">
        <v>44</v>
      </c>
      <c r="D338" t="s">
        <v>32</v>
      </c>
      <c r="E338" s="1">
        <v>45738</v>
      </c>
      <c r="F338" s="1">
        <v>45763</v>
      </c>
      <c r="G338">
        <v>25</v>
      </c>
      <c r="H338">
        <v>66</v>
      </c>
      <c r="I338">
        <v>26</v>
      </c>
      <c r="J338">
        <v>8</v>
      </c>
      <c r="K338">
        <v>1</v>
      </c>
      <c r="L338" t="s">
        <v>11357</v>
      </c>
      <c r="M338" t="s">
        <v>2937</v>
      </c>
      <c r="N338">
        <v>3359</v>
      </c>
      <c r="O338" t="s">
        <v>11347</v>
      </c>
    </row>
    <row r="339" spans="1:15" x14ac:dyDescent="0.25">
      <c r="A339" t="s">
        <v>11690</v>
      </c>
      <c r="B339" t="s">
        <v>79</v>
      </c>
      <c r="C339" t="s">
        <v>74</v>
      </c>
      <c r="D339" t="s">
        <v>61</v>
      </c>
      <c r="E339" s="1">
        <v>45382</v>
      </c>
      <c r="F339" s="1">
        <v>45422</v>
      </c>
      <c r="G339">
        <v>40</v>
      </c>
      <c r="H339">
        <v>45</v>
      </c>
      <c r="I339">
        <v>20</v>
      </c>
      <c r="J339">
        <v>7</v>
      </c>
      <c r="K339">
        <v>1</v>
      </c>
      <c r="L339" t="s">
        <v>11352</v>
      </c>
      <c r="M339" t="s">
        <v>2941</v>
      </c>
      <c r="N339">
        <v>260</v>
      </c>
      <c r="O339" t="s">
        <v>11347</v>
      </c>
    </row>
    <row r="340" spans="1:15" x14ac:dyDescent="0.25">
      <c r="A340" t="s">
        <v>11691</v>
      </c>
      <c r="B340" t="s">
        <v>121</v>
      </c>
      <c r="C340" t="s">
        <v>31</v>
      </c>
      <c r="D340" t="s">
        <v>32</v>
      </c>
      <c r="E340" s="1">
        <v>45354</v>
      </c>
      <c r="F340" s="1">
        <v>45439</v>
      </c>
      <c r="G340">
        <v>85</v>
      </c>
      <c r="H340">
        <v>81</v>
      </c>
      <c r="I340">
        <v>11</v>
      </c>
      <c r="J340">
        <v>5</v>
      </c>
      <c r="K340">
        <v>1</v>
      </c>
      <c r="L340" t="s">
        <v>11346</v>
      </c>
      <c r="M340" t="s">
        <v>2961</v>
      </c>
      <c r="N340">
        <v>262</v>
      </c>
      <c r="O340" t="s">
        <v>11347</v>
      </c>
    </row>
    <row r="341" spans="1:15" x14ac:dyDescent="0.25">
      <c r="A341" t="s">
        <v>11692</v>
      </c>
      <c r="B341" t="s">
        <v>69</v>
      </c>
      <c r="C341" t="s">
        <v>49</v>
      </c>
      <c r="D341" t="s">
        <v>45</v>
      </c>
      <c r="E341" s="1">
        <v>45762</v>
      </c>
      <c r="F341" s="1">
        <v>45801</v>
      </c>
      <c r="G341">
        <v>39</v>
      </c>
      <c r="H341">
        <v>60</v>
      </c>
      <c r="I341">
        <v>14</v>
      </c>
      <c r="J341">
        <v>10</v>
      </c>
      <c r="K341">
        <v>1</v>
      </c>
      <c r="L341" t="s">
        <v>11352</v>
      </c>
      <c r="M341" t="s">
        <v>2976</v>
      </c>
      <c r="N341">
        <v>197</v>
      </c>
      <c r="O341" t="s">
        <v>11347</v>
      </c>
    </row>
    <row r="342" spans="1:15" x14ac:dyDescent="0.25">
      <c r="A342" t="s">
        <v>11693</v>
      </c>
      <c r="B342" t="s">
        <v>136</v>
      </c>
      <c r="C342" t="s">
        <v>31</v>
      </c>
      <c r="D342" t="s">
        <v>21</v>
      </c>
      <c r="E342" s="1">
        <v>45615</v>
      </c>
      <c r="F342" s="1">
        <v>45699</v>
      </c>
      <c r="G342">
        <v>84</v>
      </c>
      <c r="H342">
        <v>117</v>
      </c>
      <c r="I342">
        <v>25</v>
      </c>
      <c r="J342">
        <v>4</v>
      </c>
      <c r="K342">
        <v>1</v>
      </c>
      <c r="L342" t="s">
        <v>11349</v>
      </c>
      <c r="M342" t="s">
        <v>2990</v>
      </c>
      <c r="N342">
        <v>870</v>
      </c>
      <c r="O342" t="s">
        <v>11347</v>
      </c>
    </row>
    <row r="343" spans="1:15" x14ac:dyDescent="0.25">
      <c r="A343" t="s">
        <v>11694</v>
      </c>
      <c r="B343" t="s">
        <v>79</v>
      </c>
      <c r="C343" t="s">
        <v>20</v>
      </c>
      <c r="D343" t="s">
        <v>93</v>
      </c>
      <c r="E343" s="1">
        <v>45377</v>
      </c>
      <c r="F343" s="1">
        <v>45451</v>
      </c>
      <c r="G343">
        <v>74</v>
      </c>
      <c r="H343">
        <v>70</v>
      </c>
      <c r="I343">
        <v>15</v>
      </c>
      <c r="J343">
        <v>5</v>
      </c>
      <c r="K343">
        <v>1</v>
      </c>
      <c r="L343" t="s">
        <v>11346</v>
      </c>
      <c r="M343" t="s">
        <v>2992</v>
      </c>
      <c r="N343">
        <v>576</v>
      </c>
      <c r="O343" t="s">
        <v>11347</v>
      </c>
    </row>
    <row r="344" spans="1:15" x14ac:dyDescent="0.25">
      <c r="A344" t="s">
        <v>11695</v>
      </c>
      <c r="B344" t="s">
        <v>73</v>
      </c>
      <c r="C344" t="s">
        <v>31</v>
      </c>
      <c r="D344" t="s">
        <v>21</v>
      </c>
      <c r="E344" s="1">
        <v>45631</v>
      </c>
      <c r="F344" s="1">
        <v>45655</v>
      </c>
      <c r="G344">
        <v>24</v>
      </c>
      <c r="H344">
        <v>87</v>
      </c>
      <c r="I344">
        <v>5</v>
      </c>
      <c r="J344">
        <v>2</v>
      </c>
      <c r="K344">
        <v>1</v>
      </c>
      <c r="L344" t="s">
        <v>11346</v>
      </c>
      <c r="M344" t="s">
        <v>2996</v>
      </c>
      <c r="N344">
        <v>662</v>
      </c>
      <c r="O344" t="s">
        <v>11347</v>
      </c>
    </row>
    <row r="345" spans="1:15" x14ac:dyDescent="0.25">
      <c r="A345" t="s">
        <v>11696</v>
      </c>
      <c r="B345" t="s">
        <v>69</v>
      </c>
      <c r="C345" t="s">
        <v>20</v>
      </c>
      <c r="D345" t="s">
        <v>61</v>
      </c>
      <c r="E345" s="1">
        <v>45806</v>
      </c>
      <c r="F345" s="1">
        <v>45826</v>
      </c>
      <c r="G345">
        <v>20</v>
      </c>
      <c r="H345">
        <v>20</v>
      </c>
      <c r="I345">
        <v>5</v>
      </c>
      <c r="J345">
        <v>3</v>
      </c>
      <c r="K345">
        <v>1</v>
      </c>
      <c r="L345" t="s">
        <v>11380</v>
      </c>
      <c r="M345" t="s">
        <v>2998</v>
      </c>
      <c r="N345">
        <v>241</v>
      </c>
      <c r="O345" t="s">
        <v>11347</v>
      </c>
    </row>
    <row r="346" spans="1:15" x14ac:dyDescent="0.25">
      <c r="A346" t="s">
        <v>11697</v>
      </c>
      <c r="B346" t="s">
        <v>136</v>
      </c>
      <c r="C346" t="s">
        <v>31</v>
      </c>
      <c r="D346" t="s">
        <v>61</v>
      </c>
      <c r="E346" s="1">
        <v>45700</v>
      </c>
      <c r="F346" s="1">
        <v>45771</v>
      </c>
      <c r="G346">
        <v>71</v>
      </c>
      <c r="H346">
        <v>67</v>
      </c>
      <c r="I346">
        <v>7</v>
      </c>
      <c r="J346">
        <v>5</v>
      </c>
      <c r="K346">
        <v>1</v>
      </c>
      <c r="L346" t="s">
        <v>11357</v>
      </c>
      <c r="M346" t="s">
        <v>3012</v>
      </c>
      <c r="N346">
        <v>3114</v>
      </c>
      <c r="O346" t="s">
        <v>11347</v>
      </c>
    </row>
    <row r="347" spans="1:15" x14ac:dyDescent="0.25">
      <c r="A347" t="s">
        <v>11698</v>
      </c>
      <c r="B347" t="s">
        <v>121</v>
      </c>
      <c r="C347" t="s">
        <v>74</v>
      </c>
      <c r="D347" t="s">
        <v>21</v>
      </c>
      <c r="E347" s="1">
        <v>45756</v>
      </c>
      <c r="F347" s="1">
        <v>45808</v>
      </c>
      <c r="G347">
        <v>52</v>
      </c>
      <c r="H347">
        <v>54</v>
      </c>
      <c r="I347">
        <v>27</v>
      </c>
      <c r="J347">
        <v>11</v>
      </c>
      <c r="K347">
        <v>1</v>
      </c>
      <c r="L347" t="s">
        <v>11389</v>
      </c>
      <c r="M347" t="s">
        <v>3016</v>
      </c>
      <c r="N347">
        <v>198</v>
      </c>
      <c r="O347" t="s">
        <v>11347</v>
      </c>
    </row>
    <row r="348" spans="1:15" x14ac:dyDescent="0.25">
      <c r="A348" t="s">
        <v>11699</v>
      </c>
      <c r="B348" t="s">
        <v>43</v>
      </c>
      <c r="C348" t="s">
        <v>74</v>
      </c>
      <c r="D348" t="s">
        <v>32</v>
      </c>
      <c r="E348" s="1">
        <v>45229</v>
      </c>
      <c r="F348" s="1">
        <v>45299</v>
      </c>
      <c r="G348">
        <v>70</v>
      </c>
      <c r="H348">
        <v>33</v>
      </c>
      <c r="I348">
        <v>20</v>
      </c>
      <c r="J348">
        <v>13</v>
      </c>
      <c r="K348">
        <v>1</v>
      </c>
      <c r="L348" t="s">
        <v>11352</v>
      </c>
      <c r="M348" t="s">
        <v>3024</v>
      </c>
      <c r="N348">
        <v>155</v>
      </c>
      <c r="O348" t="s">
        <v>11347</v>
      </c>
    </row>
    <row r="349" spans="1:15" x14ac:dyDescent="0.25">
      <c r="A349" t="s">
        <v>11700</v>
      </c>
      <c r="B349" t="s">
        <v>39</v>
      </c>
      <c r="C349" t="s">
        <v>60</v>
      </c>
      <c r="D349" t="s">
        <v>32</v>
      </c>
      <c r="E349" s="1">
        <v>45594</v>
      </c>
      <c r="F349" s="1">
        <v>45614</v>
      </c>
      <c r="G349">
        <v>20</v>
      </c>
      <c r="H349">
        <v>33</v>
      </c>
      <c r="I349">
        <v>28</v>
      </c>
      <c r="J349">
        <v>11</v>
      </c>
      <c r="K349">
        <v>1</v>
      </c>
      <c r="L349" t="s">
        <v>11349</v>
      </c>
      <c r="M349" t="s">
        <v>3026</v>
      </c>
      <c r="N349">
        <v>823</v>
      </c>
      <c r="O349" t="s">
        <v>11347</v>
      </c>
    </row>
    <row r="350" spans="1:15" x14ac:dyDescent="0.25">
      <c r="A350" t="s">
        <v>11701</v>
      </c>
      <c r="B350" t="s">
        <v>69</v>
      </c>
      <c r="C350" t="s">
        <v>60</v>
      </c>
      <c r="D350" t="s">
        <v>32</v>
      </c>
      <c r="E350" s="1">
        <v>45736</v>
      </c>
      <c r="F350" s="1">
        <v>45801</v>
      </c>
      <c r="G350">
        <v>65</v>
      </c>
      <c r="H350">
        <v>22</v>
      </c>
      <c r="I350">
        <v>7</v>
      </c>
      <c r="J350">
        <v>3</v>
      </c>
      <c r="K350">
        <v>1</v>
      </c>
      <c r="L350" t="s">
        <v>11346</v>
      </c>
      <c r="M350" t="s">
        <v>3030</v>
      </c>
      <c r="N350">
        <v>744</v>
      </c>
      <c r="O350" t="s">
        <v>11347</v>
      </c>
    </row>
    <row r="351" spans="1:15" x14ac:dyDescent="0.25">
      <c r="A351" t="s">
        <v>11702</v>
      </c>
      <c r="B351" t="s">
        <v>86</v>
      </c>
      <c r="C351" t="s">
        <v>44</v>
      </c>
      <c r="D351" t="s">
        <v>45</v>
      </c>
      <c r="E351" s="1">
        <v>45968</v>
      </c>
      <c r="F351" s="1">
        <v>46034</v>
      </c>
      <c r="G351">
        <v>66</v>
      </c>
      <c r="H351">
        <v>40</v>
      </c>
      <c r="I351">
        <v>16</v>
      </c>
      <c r="J351">
        <v>5</v>
      </c>
      <c r="K351">
        <v>1</v>
      </c>
      <c r="L351" t="s">
        <v>11352</v>
      </c>
      <c r="M351" t="s">
        <v>3054</v>
      </c>
      <c r="N351">
        <v>199</v>
      </c>
      <c r="O351" t="s">
        <v>11347</v>
      </c>
    </row>
    <row r="352" spans="1:15" x14ac:dyDescent="0.25">
      <c r="A352" t="s">
        <v>11703</v>
      </c>
      <c r="B352" t="s">
        <v>86</v>
      </c>
      <c r="C352" t="s">
        <v>20</v>
      </c>
      <c r="D352" t="s">
        <v>61</v>
      </c>
      <c r="E352" s="1">
        <v>45921</v>
      </c>
      <c r="F352" s="1">
        <v>46002</v>
      </c>
      <c r="G352">
        <v>81</v>
      </c>
      <c r="H352">
        <v>24</v>
      </c>
      <c r="I352">
        <v>23</v>
      </c>
      <c r="J352">
        <v>9</v>
      </c>
      <c r="K352">
        <v>1</v>
      </c>
      <c r="L352" t="s">
        <v>11380</v>
      </c>
      <c r="M352" t="s">
        <v>3058</v>
      </c>
      <c r="N352">
        <v>240</v>
      </c>
      <c r="O352" t="s">
        <v>11347</v>
      </c>
    </row>
    <row r="353" spans="1:15" x14ac:dyDescent="0.25">
      <c r="A353" t="s">
        <v>11704</v>
      </c>
      <c r="B353" t="s">
        <v>69</v>
      </c>
      <c r="C353" t="s">
        <v>44</v>
      </c>
      <c r="D353" t="s">
        <v>137</v>
      </c>
      <c r="E353" s="1">
        <v>45820</v>
      </c>
      <c r="F353" s="1">
        <v>45854</v>
      </c>
      <c r="G353">
        <v>34</v>
      </c>
      <c r="H353">
        <v>63</v>
      </c>
      <c r="I353">
        <v>10</v>
      </c>
      <c r="J353">
        <v>6</v>
      </c>
      <c r="K353">
        <v>1</v>
      </c>
      <c r="L353" t="s">
        <v>11346</v>
      </c>
      <c r="M353" t="s">
        <v>3064</v>
      </c>
      <c r="N353">
        <v>736</v>
      </c>
      <c r="O353" t="s">
        <v>11347</v>
      </c>
    </row>
    <row r="354" spans="1:15" x14ac:dyDescent="0.25">
      <c r="A354" t="s">
        <v>11705</v>
      </c>
      <c r="B354" t="s">
        <v>121</v>
      </c>
      <c r="C354" t="s">
        <v>60</v>
      </c>
      <c r="D354" t="s">
        <v>21</v>
      </c>
      <c r="E354" s="1">
        <v>46051</v>
      </c>
      <c r="F354" s="1">
        <v>46098</v>
      </c>
      <c r="G354">
        <v>47</v>
      </c>
      <c r="H354">
        <v>82</v>
      </c>
      <c r="I354">
        <v>5</v>
      </c>
      <c r="J354">
        <v>2</v>
      </c>
      <c r="K354">
        <v>1</v>
      </c>
      <c r="L354" t="s">
        <v>11349</v>
      </c>
      <c r="M354" t="s">
        <v>3070</v>
      </c>
      <c r="N354">
        <v>369</v>
      </c>
      <c r="O354" t="s">
        <v>11347</v>
      </c>
    </row>
    <row r="355" spans="1:15" x14ac:dyDescent="0.25">
      <c r="A355" t="s">
        <v>11706</v>
      </c>
      <c r="B355" t="s">
        <v>39</v>
      </c>
      <c r="C355" t="s">
        <v>31</v>
      </c>
      <c r="D355" t="s">
        <v>137</v>
      </c>
      <c r="E355" s="1">
        <v>45807</v>
      </c>
      <c r="F355" s="1">
        <v>45832</v>
      </c>
      <c r="G355">
        <v>25</v>
      </c>
      <c r="H355">
        <v>29</v>
      </c>
      <c r="I355">
        <v>19</v>
      </c>
      <c r="J355">
        <v>9</v>
      </c>
      <c r="K355">
        <v>1</v>
      </c>
      <c r="L355" t="s">
        <v>11349</v>
      </c>
      <c r="M355" t="s">
        <v>3073</v>
      </c>
      <c r="N355">
        <v>689</v>
      </c>
      <c r="O355" t="s">
        <v>11347</v>
      </c>
    </row>
    <row r="356" spans="1:15" x14ac:dyDescent="0.25">
      <c r="A356" t="s">
        <v>11707</v>
      </c>
      <c r="B356" t="s">
        <v>121</v>
      </c>
      <c r="C356" t="s">
        <v>44</v>
      </c>
      <c r="D356" t="s">
        <v>45</v>
      </c>
      <c r="E356" s="1">
        <v>45933</v>
      </c>
      <c r="F356" s="1">
        <v>46003</v>
      </c>
      <c r="G356">
        <v>70</v>
      </c>
      <c r="H356">
        <v>17</v>
      </c>
      <c r="I356">
        <v>13</v>
      </c>
      <c r="J356">
        <v>5</v>
      </c>
      <c r="K356">
        <v>1</v>
      </c>
      <c r="L356" t="s">
        <v>11352</v>
      </c>
      <c r="M356" t="s">
        <v>3075</v>
      </c>
      <c r="N356">
        <v>193</v>
      </c>
      <c r="O356" t="s">
        <v>11347</v>
      </c>
    </row>
    <row r="357" spans="1:15" x14ac:dyDescent="0.25">
      <c r="A357" t="s">
        <v>11708</v>
      </c>
      <c r="B357" t="s">
        <v>19</v>
      </c>
      <c r="C357" t="s">
        <v>31</v>
      </c>
      <c r="D357" t="s">
        <v>145</v>
      </c>
      <c r="E357" s="1">
        <v>45680</v>
      </c>
      <c r="F357" s="1">
        <v>45733</v>
      </c>
      <c r="G357">
        <v>53</v>
      </c>
      <c r="H357">
        <v>88</v>
      </c>
      <c r="I357">
        <v>8</v>
      </c>
      <c r="J357">
        <v>5</v>
      </c>
      <c r="K357">
        <v>1</v>
      </c>
      <c r="L357" t="s">
        <v>11349</v>
      </c>
      <c r="M357" t="s">
        <v>3077</v>
      </c>
      <c r="N357">
        <v>270</v>
      </c>
      <c r="O357" t="s">
        <v>11347</v>
      </c>
    </row>
    <row r="358" spans="1:15" x14ac:dyDescent="0.25">
      <c r="A358" t="s">
        <v>11709</v>
      </c>
      <c r="B358" t="s">
        <v>136</v>
      </c>
      <c r="C358" t="s">
        <v>44</v>
      </c>
      <c r="D358" t="s">
        <v>137</v>
      </c>
      <c r="E358" s="1">
        <v>45688</v>
      </c>
      <c r="F358" s="1">
        <v>45720</v>
      </c>
      <c r="G358">
        <v>32</v>
      </c>
      <c r="H358">
        <v>31</v>
      </c>
      <c r="I358">
        <v>11</v>
      </c>
      <c r="J358">
        <v>5</v>
      </c>
      <c r="K358">
        <v>1</v>
      </c>
      <c r="L358" t="s">
        <v>11346</v>
      </c>
      <c r="M358" t="s">
        <v>3089</v>
      </c>
      <c r="N358">
        <v>531</v>
      </c>
      <c r="O358" t="s">
        <v>11347</v>
      </c>
    </row>
    <row r="359" spans="1:15" x14ac:dyDescent="0.25">
      <c r="A359" t="s">
        <v>11710</v>
      </c>
      <c r="B359" t="s">
        <v>79</v>
      </c>
      <c r="C359" t="s">
        <v>31</v>
      </c>
      <c r="D359" t="s">
        <v>45</v>
      </c>
      <c r="E359" s="1">
        <v>45251</v>
      </c>
      <c r="F359" s="1">
        <v>45305</v>
      </c>
      <c r="G359">
        <v>54</v>
      </c>
      <c r="H359">
        <v>91</v>
      </c>
      <c r="I359">
        <v>20</v>
      </c>
      <c r="J359">
        <v>8</v>
      </c>
      <c r="K359">
        <v>1</v>
      </c>
      <c r="L359" t="s">
        <v>11346</v>
      </c>
      <c r="M359" t="s">
        <v>3093</v>
      </c>
      <c r="N359">
        <v>703</v>
      </c>
      <c r="O359" t="s">
        <v>11347</v>
      </c>
    </row>
    <row r="360" spans="1:15" x14ac:dyDescent="0.25">
      <c r="A360" t="s">
        <v>11711</v>
      </c>
      <c r="B360" t="s">
        <v>100</v>
      </c>
      <c r="C360" t="s">
        <v>60</v>
      </c>
      <c r="D360" t="s">
        <v>137</v>
      </c>
      <c r="E360" s="1">
        <v>45350</v>
      </c>
      <c r="F360" s="1">
        <v>45379</v>
      </c>
      <c r="G360">
        <v>29</v>
      </c>
      <c r="H360">
        <v>96</v>
      </c>
      <c r="I360">
        <v>5</v>
      </c>
      <c r="J360">
        <v>3</v>
      </c>
      <c r="K360">
        <v>1</v>
      </c>
      <c r="L360" t="s">
        <v>11352</v>
      </c>
      <c r="M360" t="s">
        <v>3101</v>
      </c>
      <c r="N360">
        <v>76</v>
      </c>
      <c r="O360" t="s">
        <v>11347</v>
      </c>
    </row>
    <row r="361" spans="1:15" x14ac:dyDescent="0.25">
      <c r="A361" t="s">
        <v>11712</v>
      </c>
      <c r="B361" t="s">
        <v>69</v>
      </c>
      <c r="C361" t="s">
        <v>20</v>
      </c>
      <c r="D361" t="s">
        <v>45</v>
      </c>
      <c r="E361" s="1">
        <v>45361</v>
      </c>
      <c r="F361" s="1">
        <v>45394</v>
      </c>
      <c r="G361">
        <v>33</v>
      </c>
      <c r="H361">
        <v>63</v>
      </c>
      <c r="I361">
        <v>13</v>
      </c>
      <c r="J361">
        <v>10</v>
      </c>
      <c r="K361">
        <v>1</v>
      </c>
      <c r="L361" t="s">
        <v>11349</v>
      </c>
      <c r="M361" t="s">
        <v>3111</v>
      </c>
      <c r="N361">
        <v>536</v>
      </c>
      <c r="O361" t="s">
        <v>11347</v>
      </c>
    </row>
    <row r="362" spans="1:15" x14ac:dyDescent="0.25">
      <c r="A362" t="s">
        <v>11713</v>
      </c>
      <c r="B362" t="s">
        <v>69</v>
      </c>
      <c r="C362" t="s">
        <v>74</v>
      </c>
      <c r="D362" t="s">
        <v>61</v>
      </c>
      <c r="E362" s="1">
        <v>45224</v>
      </c>
      <c r="F362" s="1">
        <v>45311</v>
      </c>
      <c r="G362">
        <v>87</v>
      </c>
      <c r="H362">
        <v>102</v>
      </c>
      <c r="I362">
        <v>23</v>
      </c>
      <c r="J362">
        <v>10</v>
      </c>
      <c r="K362">
        <v>1</v>
      </c>
      <c r="L362" t="s">
        <v>11346</v>
      </c>
      <c r="M362" t="s">
        <v>3117</v>
      </c>
      <c r="N362">
        <v>685</v>
      </c>
      <c r="O362" t="s">
        <v>11347</v>
      </c>
    </row>
    <row r="363" spans="1:15" x14ac:dyDescent="0.25">
      <c r="A363" t="s">
        <v>11714</v>
      </c>
      <c r="B363" t="s">
        <v>86</v>
      </c>
      <c r="C363" t="s">
        <v>20</v>
      </c>
      <c r="D363" t="s">
        <v>61</v>
      </c>
      <c r="E363" s="1">
        <v>46041</v>
      </c>
      <c r="F363" s="1">
        <v>46085</v>
      </c>
      <c r="G363">
        <v>44</v>
      </c>
      <c r="H363">
        <v>97</v>
      </c>
      <c r="I363">
        <v>9</v>
      </c>
      <c r="J363">
        <v>9</v>
      </c>
      <c r="K363">
        <v>1</v>
      </c>
      <c r="L363" t="s">
        <v>11357</v>
      </c>
      <c r="M363" t="s">
        <v>3121</v>
      </c>
      <c r="N363">
        <v>1021</v>
      </c>
      <c r="O363" t="s">
        <v>11347</v>
      </c>
    </row>
    <row r="364" spans="1:15" x14ac:dyDescent="0.25">
      <c r="A364" t="s">
        <v>11715</v>
      </c>
      <c r="B364" t="s">
        <v>79</v>
      </c>
      <c r="C364" t="s">
        <v>31</v>
      </c>
      <c r="D364" t="s">
        <v>32</v>
      </c>
      <c r="E364" s="1">
        <v>45310</v>
      </c>
      <c r="F364" s="1">
        <v>45382</v>
      </c>
      <c r="G364">
        <v>72</v>
      </c>
      <c r="H364">
        <v>42</v>
      </c>
      <c r="I364">
        <v>16</v>
      </c>
      <c r="J364">
        <v>7</v>
      </c>
      <c r="K364">
        <v>1</v>
      </c>
      <c r="L364" t="s">
        <v>11389</v>
      </c>
      <c r="M364" t="s">
        <v>3127</v>
      </c>
      <c r="N364">
        <v>217</v>
      </c>
      <c r="O364" t="s">
        <v>11347</v>
      </c>
    </row>
    <row r="365" spans="1:15" x14ac:dyDescent="0.25">
      <c r="A365" t="s">
        <v>11716</v>
      </c>
      <c r="B365" t="s">
        <v>100</v>
      </c>
      <c r="C365" t="s">
        <v>20</v>
      </c>
      <c r="D365" t="s">
        <v>93</v>
      </c>
      <c r="E365" s="1">
        <v>45399</v>
      </c>
      <c r="F365" s="1">
        <v>45427</v>
      </c>
      <c r="G365">
        <v>28</v>
      </c>
      <c r="H365">
        <v>33</v>
      </c>
      <c r="I365">
        <v>7</v>
      </c>
      <c r="J365">
        <v>7</v>
      </c>
      <c r="K365">
        <v>1</v>
      </c>
      <c r="L365" t="s">
        <v>11357</v>
      </c>
      <c r="M365" t="s">
        <v>3129</v>
      </c>
      <c r="N365">
        <v>3378</v>
      </c>
      <c r="O365" t="s">
        <v>11347</v>
      </c>
    </row>
    <row r="366" spans="1:15" x14ac:dyDescent="0.25">
      <c r="A366" t="s">
        <v>11717</v>
      </c>
      <c r="B366" t="s">
        <v>121</v>
      </c>
      <c r="C366" t="s">
        <v>44</v>
      </c>
      <c r="D366" t="s">
        <v>45</v>
      </c>
      <c r="E366" s="1">
        <v>45846</v>
      </c>
      <c r="F366" s="1">
        <v>45899</v>
      </c>
      <c r="G366">
        <v>53</v>
      </c>
      <c r="H366">
        <v>101</v>
      </c>
      <c r="I366">
        <v>23</v>
      </c>
      <c r="J366">
        <v>13</v>
      </c>
      <c r="K366">
        <v>1</v>
      </c>
      <c r="L366" t="s">
        <v>11357</v>
      </c>
      <c r="M366" t="s">
        <v>3131</v>
      </c>
      <c r="N366">
        <v>1461</v>
      </c>
      <c r="O366" t="s">
        <v>11347</v>
      </c>
    </row>
    <row r="367" spans="1:15" x14ac:dyDescent="0.25">
      <c r="A367" t="s">
        <v>11718</v>
      </c>
      <c r="B367" t="s">
        <v>86</v>
      </c>
      <c r="C367" t="s">
        <v>20</v>
      </c>
      <c r="D367" t="s">
        <v>45</v>
      </c>
      <c r="E367" s="1">
        <v>45586</v>
      </c>
      <c r="F367" s="1">
        <v>45649</v>
      </c>
      <c r="G367">
        <v>63</v>
      </c>
      <c r="H367">
        <v>88</v>
      </c>
      <c r="I367">
        <v>16</v>
      </c>
      <c r="J367">
        <v>5</v>
      </c>
      <c r="K367">
        <v>1</v>
      </c>
      <c r="L367" t="s">
        <v>11389</v>
      </c>
      <c r="M367" t="s">
        <v>3133</v>
      </c>
      <c r="N367">
        <v>71</v>
      </c>
      <c r="O367" t="s">
        <v>11347</v>
      </c>
    </row>
    <row r="368" spans="1:15" x14ac:dyDescent="0.25">
      <c r="A368" t="s">
        <v>11719</v>
      </c>
      <c r="B368" t="s">
        <v>39</v>
      </c>
      <c r="C368" t="s">
        <v>60</v>
      </c>
      <c r="D368" t="s">
        <v>137</v>
      </c>
      <c r="E368" s="1">
        <v>45452</v>
      </c>
      <c r="F368" s="1">
        <v>45518</v>
      </c>
      <c r="G368">
        <v>66</v>
      </c>
      <c r="H368">
        <v>49</v>
      </c>
      <c r="I368">
        <v>23</v>
      </c>
      <c r="J368">
        <v>13</v>
      </c>
      <c r="K368">
        <v>1</v>
      </c>
      <c r="L368" t="s">
        <v>11352</v>
      </c>
      <c r="M368" t="s">
        <v>3135</v>
      </c>
      <c r="N368">
        <v>136</v>
      </c>
      <c r="O368" t="s">
        <v>11347</v>
      </c>
    </row>
    <row r="369" spans="1:15" x14ac:dyDescent="0.25">
      <c r="A369" t="s">
        <v>11720</v>
      </c>
      <c r="B369" t="s">
        <v>86</v>
      </c>
      <c r="C369" t="s">
        <v>31</v>
      </c>
      <c r="D369" t="s">
        <v>137</v>
      </c>
      <c r="E369" s="1">
        <v>45895</v>
      </c>
      <c r="F369" s="1">
        <v>45947</v>
      </c>
      <c r="G369">
        <v>52</v>
      </c>
      <c r="H369">
        <v>61</v>
      </c>
      <c r="I369">
        <v>26</v>
      </c>
      <c r="J369">
        <v>12</v>
      </c>
      <c r="K369">
        <v>1</v>
      </c>
      <c r="L369" t="s">
        <v>11357</v>
      </c>
      <c r="M369" t="s">
        <v>3169</v>
      </c>
      <c r="N369">
        <v>1326</v>
      </c>
      <c r="O369" t="s">
        <v>11347</v>
      </c>
    </row>
    <row r="370" spans="1:15" x14ac:dyDescent="0.25">
      <c r="A370" t="s">
        <v>11721</v>
      </c>
      <c r="B370" t="s">
        <v>121</v>
      </c>
      <c r="C370" t="s">
        <v>31</v>
      </c>
      <c r="D370" t="s">
        <v>21</v>
      </c>
      <c r="E370" s="1">
        <v>45778</v>
      </c>
      <c r="F370" s="1">
        <v>45816</v>
      </c>
      <c r="G370">
        <v>38</v>
      </c>
      <c r="H370">
        <v>113</v>
      </c>
      <c r="I370">
        <v>7</v>
      </c>
      <c r="J370">
        <v>2</v>
      </c>
      <c r="K370">
        <v>1</v>
      </c>
      <c r="L370" t="s">
        <v>11346</v>
      </c>
      <c r="M370" t="s">
        <v>3175</v>
      </c>
      <c r="N370">
        <v>671</v>
      </c>
      <c r="O370" t="s">
        <v>11347</v>
      </c>
    </row>
    <row r="371" spans="1:15" x14ac:dyDescent="0.25">
      <c r="A371" t="s">
        <v>11722</v>
      </c>
      <c r="B371" t="s">
        <v>43</v>
      </c>
      <c r="C371" t="s">
        <v>20</v>
      </c>
      <c r="D371" t="s">
        <v>21</v>
      </c>
      <c r="E371" s="1">
        <v>45251</v>
      </c>
      <c r="F371" s="1">
        <v>45335</v>
      </c>
      <c r="G371">
        <v>84</v>
      </c>
      <c r="H371">
        <v>84</v>
      </c>
      <c r="I371">
        <v>26</v>
      </c>
      <c r="J371">
        <v>9</v>
      </c>
      <c r="K371">
        <v>1</v>
      </c>
      <c r="L371" t="s">
        <v>11346</v>
      </c>
      <c r="M371" t="s">
        <v>3186</v>
      </c>
      <c r="N371">
        <v>399</v>
      </c>
      <c r="O371" t="s">
        <v>11347</v>
      </c>
    </row>
    <row r="372" spans="1:15" x14ac:dyDescent="0.25">
      <c r="A372" t="s">
        <v>11723</v>
      </c>
      <c r="B372" t="s">
        <v>121</v>
      </c>
      <c r="C372" t="s">
        <v>49</v>
      </c>
      <c r="D372" t="s">
        <v>45</v>
      </c>
      <c r="E372" s="1">
        <v>45989</v>
      </c>
      <c r="F372" s="1">
        <v>46063</v>
      </c>
      <c r="G372">
        <v>74</v>
      </c>
      <c r="H372">
        <v>17</v>
      </c>
      <c r="I372">
        <v>9</v>
      </c>
      <c r="J372">
        <v>4</v>
      </c>
      <c r="K372">
        <v>1</v>
      </c>
      <c r="L372" t="s">
        <v>11346</v>
      </c>
      <c r="M372" t="s">
        <v>3195</v>
      </c>
      <c r="N372">
        <v>873</v>
      </c>
      <c r="O372" t="s">
        <v>11347</v>
      </c>
    </row>
    <row r="373" spans="1:15" x14ac:dyDescent="0.25">
      <c r="A373" t="s">
        <v>11724</v>
      </c>
      <c r="B373" t="s">
        <v>121</v>
      </c>
      <c r="C373" t="s">
        <v>31</v>
      </c>
      <c r="D373" t="s">
        <v>45</v>
      </c>
      <c r="E373" s="1">
        <v>46092</v>
      </c>
      <c r="F373" s="1">
        <v>46112</v>
      </c>
      <c r="G373">
        <v>20</v>
      </c>
      <c r="H373">
        <v>19</v>
      </c>
      <c r="I373">
        <v>9</v>
      </c>
      <c r="J373">
        <v>8</v>
      </c>
      <c r="K373">
        <v>1</v>
      </c>
      <c r="L373" t="s">
        <v>11357</v>
      </c>
      <c r="M373" t="s">
        <v>3206</v>
      </c>
      <c r="N373">
        <v>3463</v>
      </c>
      <c r="O373" t="s">
        <v>11347</v>
      </c>
    </row>
    <row r="374" spans="1:15" x14ac:dyDescent="0.25">
      <c r="A374" t="s">
        <v>11725</v>
      </c>
      <c r="B374" t="s">
        <v>136</v>
      </c>
      <c r="C374" t="s">
        <v>74</v>
      </c>
      <c r="D374" t="s">
        <v>61</v>
      </c>
      <c r="E374" s="1">
        <v>45480</v>
      </c>
      <c r="F374" s="1">
        <v>45518</v>
      </c>
      <c r="G374">
        <v>38</v>
      </c>
      <c r="H374">
        <v>25</v>
      </c>
      <c r="I374">
        <v>6</v>
      </c>
      <c r="J374">
        <v>2</v>
      </c>
      <c r="K374">
        <v>1</v>
      </c>
      <c r="L374" t="s">
        <v>11357</v>
      </c>
      <c r="M374" t="s">
        <v>3222</v>
      </c>
      <c r="N374">
        <v>3217</v>
      </c>
      <c r="O374" t="s">
        <v>11347</v>
      </c>
    </row>
    <row r="375" spans="1:15" x14ac:dyDescent="0.25">
      <c r="A375" t="s">
        <v>11726</v>
      </c>
      <c r="B375" t="s">
        <v>121</v>
      </c>
      <c r="C375" t="s">
        <v>31</v>
      </c>
      <c r="D375" t="s">
        <v>45</v>
      </c>
      <c r="E375" s="1">
        <v>45794</v>
      </c>
      <c r="F375" s="1">
        <v>45852</v>
      </c>
      <c r="G375">
        <v>58</v>
      </c>
      <c r="H375">
        <v>37</v>
      </c>
      <c r="I375">
        <v>16</v>
      </c>
      <c r="J375">
        <v>12</v>
      </c>
      <c r="K375">
        <v>1</v>
      </c>
      <c r="L375" t="s">
        <v>11389</v>
      </c>
      <c r="M375" t="s">
        <v>3231</v>
      </c>
      <c r="N375">
        <v>231</v>
      </c>
      <c r="O375" t="s">
        <v>11347</v>
      </c>
    </row>
    <row r="376" spans="1:15" x14ac:dyDescent="0.25">
      <c r="A376" t="s">
        <v>11727</v>
      </c>
      <c r="B376" t="s">
        <v>43</v>
      </c>
      <c r="C376" t="s">
        <v>20</v>
      </c>
      <c r="D376" t="s">
        <v>93</v>
      </c>
      <c r="E376" s="1">
        <v>45544</v>
      </c>
      <c r="F376" s="1">
        <v>45630</v>
      </c>
      <c r="G376">
        <v>86</v>
      </c>
      <c r="H376">
        <v>64</v>
      </c>
      <c r="I376">
        <v>9</v>
      </c>
      <c r="J376">
        <v>4</v>
      </c>
      <c r="K376">
        <v>1</v>
      </c>
      <c r="L376" t="s">
        <v>11346</v>
      </c>
      <c r="M376" t="s">
        <v>3235</v>
      </c>
      <c r="N376">
        <v>421</v>
      </c>
      <c r="O376" t="s">
        <v>11347</v>
      </c>
    </row>
    <row r="377" spans="1:15" x14ac:dyDescent="0.25">
      <c r="A377" t="s">
        <v>11728</v>
      </c>
      <c r="B377" t="s">
        <v>136</v>
      </c>
      <c r="C377" t="s">
        <v>20</v>
      </c>
      <c r="D377" t="s">
        <v>21</v>
      </c>
      <c r="E377" s="1">
        <v>45931</v>
      </c>
      <c r="F377" s="1">
        <v>45985</v>
      </c>
      <c r="G377">
        <v>54</v>
      </c>
      <c r="H377">
        <v>51</v>
      </c>
      <c r="I377">
        <v>30</v>
      </c>
      <c r="J377">
        <v>3</v>
      </c>
      <c r="K377">
        <v>1</v>
      </c>
      <c r="L377" t="s">
        <v>11352</v>
      </c>
      <c r="M377" t="s">
        <v>3237</v>
      </c>
      <c r="N377">
        <v>54</v>
      </c>
      <c r="O377" t="s">
        <v>11347</v>
      </c>
    </row>
    <row r="378" spans="1:15" x14ac:dyDescent="0.25">
      <c r="A378" t="s">
        <v>11729</v>
      </c>
      <c r="B378" t="s">
        <v>86</v>
      </c>
      <c r="C378" t="s">
        <v>49</v>
      </c>
      <c r="D378" t="s">
        <v>137</v>
      </c>
      <c r="E378" s="1">
        <v>45389</v>
      </c>
      <c r="F378" s="1">
        <v>45457</v>
      </c>
      <c r="G378">
        <v>68</v>
      </c>
      <c r="H378">
        <v>78</v>
      </c>
      <c r="I378">
        <v>11</v>
      </c>
      <c r="J378">
        <v>11</v>
      </c>
      <c r="K378">
        <v>1</v>
      </c>
      <c r="L378" t="s">
        <v>11349</v>
      </c>
      <c r="M378" t="s">
        <v>3243</v>
      </c>
      <c r="N378">
        <v>522</v>
      </c>
      <c r="O378" t="s">
        <v>11347</v>
      </c>
    </row>
    <row r="379" spans="1:15" x14ac:dyDescent="0.25">
      <c r="A379" t="s">
        <v>11730</v>
      </c>
      <c r="B379" t="s">
        <v>30</v>
      </c>
      <c r="C379" t="s">
        <v>31</v>
      </c>
      <c r="D379" t="s">
        <v>32</v>
      </c>
      <c r="E379" s="1">
        <v>45540</v>
      </c>
      <c r="F379" s="1">
        <v>45564</v>
      </c>
      <c r="G379">
        <v>24</v>
      </c>
      <c r="H379">
        <v>74</v>
      </c>
      <c r="I379">
        <v>5</v>
      </c>
      <c r="J379">
        <v>5</v>
      </c>
      <c r="K379">
        <v>1</v>
      </c>
      <c r="L379" t="s">
        <v>11346</v>
      </c>
      <c r="M379" t="s">
        <v>3245</v>
      </c>
      <c r="N379">
        <v>579</v>
      </c>
      <c r="O379" t="s">
        <v>11347</v>
      </c>
    </row>
    <row r="380" spans="1:15" x14ac:dyDescent="0.25">
      <c r="A380" t="s">
        <v>11731</v>
      </c>
      <c r="B380" t="s">
        <v>100</v>
      </c>
      <c r="C380" t="s">
        <v>49</v>
      </c>
      <c r="D380" t="s">
        <v>61</v>
      </c>
      <c r="E380" s="1">
        <v>45996</v>
      </c>
      <c r="F380" s="1">
        <v>46034</v>
      </c>
      <c r="G380">
        <v>38</v>
      </c>
      <c r="H380">
        <v>106</v>
      </c>
      <c r="I380">
        <v>12</v>
      </c>
      <c r="J380">
        <v>7</v>
      </c>
      <c r="K380">
        <v>1</v>
      </c>
      <c r="L380" t="s">
        <v>11349</v>
      </c>
      <c r="M380" t="s">
        <v>3249</v>
      </c>
      <c r="N380">
        <v>842</v>
      </c>
      <c r="O380" t="s">
        <v>11347</v>
      </c>
    </row>
    <row r="381" spans="1:15" x14ac:dyDescent="0.25">
      <c r="A381" t="s">
        <v>11732</v>
      </c>
      <c r="B381" t="s">
        <v>69</v>
      </c>
      <c r="C381" t="s">
        <v>31</v>
      </c>
      <c r="D381" t="s">
        <v>61</v>
      </c>
      <c r="E381" s="1">
        <v>45519</v>
      </c>
      <c r="F381" s="1">
        <v>45581</v>
      </c>
      <c r="G381">
        <v>62</v>
      </c>
      <c r="H381">
        <v>25</v>
      </c>
      <c r="I381">
        <v>19</v>
      </c>
      <c r="J381">
        <v>7</v>
      </c>
      <c r="K381">
        <v>1</v>
      </c>
      <c r="L381" t="s">
        <v>11357</v>
      </c>
      <c r="M381" t="s">
        <v>3251</v>
      </c>
      <c r="N381">
        <v>1149</v>
      </c>
      <c r="O381" t="s">
        <v>11347</v>
      </c>
    </row>
    <row r="382" spans="1:15" x14ac:dyDescent="0.25">
      <c r="A382" t="s">
        <v>11733</v>
      </c>
      <c r="B382" t="s">
        <v>100</v>
      </c>
      <c r="C382" t="s">
        <v>44</v>
      </c>
      <c r="D382" t="s">
        <v>61</v>
      </c>
      <c r="E382" s="1">
        <v>45270</v>
      </c>
      <c r="F382" s="1">
        <v>45351</v>
      </c>
      <c r="G382">
        <v>81</v>
      </c>
      <c r="H382">
        <v>17</v>
      </c>
      <c r="I382">
        <v>5</v>
      </c>
      <c r="J382">
        <v>4</v>
      </c>
      <c r="K382">
        <v>1</v>
      </c>
      <c r="L382" t="s">
        <v>11357</v>
      </c>
      <c r="M382" t="s">
        <v>3261</v>
      </c>
      <c r="N382">
        <v>1054</v>
      </c>
      <c r="O382" t="s">
        <v>11347</v>
      </c>
    </row>
    <row r="383" spans="1:15" x14ac:dyDescent="0.25">
      <c r="A383" t="s">
        <v>11734</v>
      </c>
      <c r="B383" t="s">
        <v>136</v>
      </c>
      <c r="C383" t="s">
        <v>44</v>
      </c>
      <c r="D383" t="s">
        <v>137</v>
      </c>
      <c r="E383" s="1">
        <v>45624</v>
      </c>
      <c r="F383" s="1">
        <v>45694</v>
      </c>
      <c r="G383">
        <v>70</v>
      </c>
      <c r="H383">
        <v>31</v>
      </c>
      <c r="I383">
        <v>19</v>
      </c>
      <c r="J383">
        <v>5</v>
      </c>
      <c r="K383">
        <v>1</v>
      </c>
      <c r="L383" t="s">
        <v>11380</v>
      </c>
      <c r="M383" t="s">
        <v>3277</v>
      </c>
      <c r="N383">
        <v>142</v>
      </c>
      <c r="O383" t="s">
        <v>11347</v>
      </c>
    </row>
    <row r="384" spans="1:15" x14ac:dyDescent="0.25">
      <c r="A384" t="s">
        <v>11735</v>
      </c>
      <c r="B384" t="s">
        <v>39</v>
      </c>
      <c r="C384" t="s">
        <v>31</v>
      </c>
      <c r="D384" t="s">
        <v>137</v>
      </c>
      <c r="E384" s="1">
        <v>45250</v>
      </c>
      <c r="F384" s="1">
        <v>45297</v>
      </c>
      <c r="G384">
        <v>47</v>
      </c>
      <c r="H384">
        <v>84</v>
      </c>
      <c r="I384">
        <v>10</v>
      </c>
      <c r="J384">
        <v>9</v>
      </c>
      <c r="K384">
        <v>1</v>
      </c>
      <c r="L384" t="s">
        <v>11380</v>
      </c>
      <c r="M384" t="s">
        <v>3279</v>
      </c>
      <c r="N384">
        <v>128</v>
      </c>
      <c r="O384" t="s">
        <v>11347</v>
      </c>
    </row>
    <row r="385" spans="1:15" x14ac:dyDescent="0.25">
      <c r="A385" t="s">
        <v>11736</v>
      </c>
      <c r="B385" t="s">
        <v>39</v>
      </c>
      <c r="C385" t="s">
        <v>60</v>
      </c>
      <c r="D385" t="s">
        <v>45</v>
      </c>
      <c r="E385" s="1">
        <v>45721</v>
      </c>
      <c r="F385" s="1">
        <v>45770</v>
      </c>
      <c r="G385">
        <v>49</v>
      </c>
      <c r="H385">
        <v>34</v>
      </c>
      <c r="I385">
        <v>27</v>
      </c>
      <c r="J385">
        <v>15</v>
      </c>
      <c r="K385">
        <v>1</v>
      </c>
      <c r="L385" t="s">
        <v>11352</v>
      </c>
      <c r="M385" t="s">
        <v>3283</v>
      </c>
      <c r="N385">
        <v>254</v>
      </c>
      <c r="O385" t="s">
        <v>11347</v>
      </c>
    </row>
    <row r="386" spans="1:15" x14ac:dyDescent="0.25">
      <c r="A386" t="s">
        <v>11737</v>
      </c>
      <c r="B386" t="s">
        <v>69</v>
      </c>
      <c r="C386" t="s">
        <v>31</v>
      </c>
      <c r="D386" t="s">
        <v>61</v>
      </c>
      <c r="E386" s="1">
        <v>46025</v>
      </c>
      <c r="F386" s="1">
        <v>46061</v>
      </c>
      <c r="G386">
        <v>36</v>
      </c>
      <c r="H386">
        <v>58</v>
      </c>
      <c r="I386">
        <v>6</v>
      </c>
      <c r="J386">
        <v>5</v>
      </c>
      <c r="K386">
        <v>1</v>
      </c>
      <c r="L386" t="s">
        <v>11380</v>
      </c>
      <c r="M386" t="s">
        <v>3291</v>
      </c>
      <c r="N386">
        <v>103</v>
      </c>
      <c r="O386" t="s">
        <v>11347</v>
      </c>
    </row>
    <row r="387" spans="1:15" x14ac:dyDescent="0.25">
      <c r="A387" t="s">
        <v>11738</v>
      </c>
      <c r="B387" t="s">
        <v>100</v>
      </c>
      <c r="C387" t="s">
        <v>31</v>
      </c>
      <c r="D387" t="s">
        <v>61</v>
      </c>
      <c r="E387" s="1">
        <v>45941</v>
      </c>
      <c r="F387" s="1">
        <v>46028</v>
      </c>
      <c r="G387">
        <v>87</v>
      </c>
      <c r="H387">
        <v>41</v>
      </c>
      <c r="I387">
        <v>19</v>
      </c>
      <c r="J387">
        <v>5</v>
      </c>
      <c r="K387">
        <v>1</v>
      </c>
      <c r="L387" t="s">
        <v>11389</v>
      </c>
      <c r="M387" t="s">
        <v>3302</v>
      </c>
      <c r="N387">
        <v>224</v>
      </c>
      <c r="O387" t="s">
        <v>11347</v>
      </c>
    </row>
    <row r="388" spans="1:15" x14ac:dyDescent="0.25">
      <c r="A388" t="s">
        <v>11739</v>
      </c>
      <c r="B388" t="s">
        <v>100</v>
      </c>
      <c r="C388" t="s">
        <v>44</v>
      </c>
      <c r="D388" t="s">
        <v>45</v>
      </c>
      <c r="E388" s="1">
        <v>45926</v>
      </c>
      <c r="F388" s="1">
        <v>45975</v>
      </c>
      <c r="G388">
        <v>49</v>
      </c>
      <c r="H388">
        <v>15</v>
      </c>
      <c r="I388">
        <v>6</v>
      </c>
      <c r="J388">
        <v>4</v>
      </c>
      <c r="K388">
        <v>1</v>
      </c>
      <c r="L388" t="s">
        <v>11380</v>
      </c>
      <c r="M388" t="s">
        <v>3304</v>
      </c>
      <c r="N388">
        <v>155</v>
      </c>
      <c r="O388" t="s">
        <v>11347</v>
      </c>
    </row>
    <row r="389" spans="1:15" x14ac:dyDescent="0.25">
      <c r="A389" t="s">
        <v>11740</v>
      </c>
      <c r="B389" t="s">
        <v>30</v>
      </c>
      <c r="C389" t="s">
        <v>44</v>
      </c>
      <c r="D389" t="s">
        <v>32</v>
      </c>
      <c r="E389" s="1">
        <v>45577</v>
      </c>
      <c r="F389" s="1">
        <v>45651</v>
      </c>
      <c r="G389">
        <v>74</v>
      </c>
      <c r="H389">
        <v>76</v>
      </c>
      <c r="I389">
        <v>16</v>
      </c>
      <c r="J389">
        <v>14</v>
      </c>
      <c r="K389">
        <v>1</v>
      </c>
      <c r="L389" t="s">
        <v>11389</v>
      </c>
      <c r="M389" t="s">
        <v>3306</v>
      </c>
      <c r="N389">
        <v>113</v>
      </c>
      <c r="O389" t="s">
        <v>11347</v>
      </c>
    </row>
    <row r="390" spans="1:15" x14ac:dyDescent="0.25">
      <c r="A390" t="s">
        <v>11741</v>
      </c>
      <c r="B390" t="s">
        <v>69</v>
      </c>
      <c r="C390" t="s">
        <v>74</v>
      </c>
      <c r="D390" t="s">
        <v>61</v>
      </c>
      <c r="E390" s="1">
        <v>45484</v>
      </c>
      <c r="F390" s="1">
        <v>45545</v>
      </c>
      <c r="G390">
        <v>61</v>
      </c>
      <c r="H390">
        <v>109</v>
      </c>
      <c r="I390">
        <v>14</v>
      </c>
      <c r="J390">
        <v>3</v>
      </c>
      <c r="K390">
        <v>1</v>
      </c>
      <c r="L390" t="s">
        <v>11357</v>
      </c>
      <c r="M390" t="s">
        <v>3317</v>
      </c>
      <c r="N390">
        <v>1542</v>
      </c>
      <c r="O390" t="s">
        <v>11347</v>
      </c>
    </row>
    <row r="391" spans="1:15" x14ac:dyDescent="0.25">
      <c r="A391" t="s">
        <v>11742</v>
      </c>
      <c r="B391" t="s">
        <v>43</v>
      </c>
      <c r="C391" t="s">
        <v>60</v>
      </c>
      <c r="D391" t="s">
        <v>61</v>
      </c>
      <c r="E391" s="1">
        <v>45795</v>
      </c>
      <c r="F391" s="1">
        <v>45878</v>
      </c>
      <c r="G391">
        <v>83</v>
      </c>
      <c r="H391">
        <v>28</v>
      </c>
      <c r="I391">
        <v>6</v>
      </c>
      <c r="J391">
        <v>2</v>
      </c>
      <c r="K391">
        <v>1</v>
      </c>
      <c r="L391" t="s">
        <v>11349</v>
      </c>
      <c r="M391" t="s">
        <v>3327</v>
      </c>
      <c r="N391">
        <v>230</v>
      </c>
      <c r="O391" t="s">
        <v>11347</v>
      </c>
    </row>
    <row r="392" spans="1:15" x14ac:dyDescent="0.25">
      <c r="A392" t="s">
        <v>11743</v>
      </c>
      <c r="B392" t="s">
        <v>86</v>
      </c>
      <c r="C392" t="s">
        <v>31</v>
      </c>
      <c r="D392" t="s">
        <v>32</v>
      </c>
      <c r="E392" s="1">
        <v>45268</v>
      </c>
      <c r="F392" s="1">
        <v>45315</v>
      </c>
      <c r="G392">
        <v>47</v>
      </c>
      <c r="H392">
        <v>42</v>
      </c>
      <c r="I392">
        <v>6</v>
      </c>
      <c r="J392">
        <v>4</v>
      </c>
      <c r="K392">
        <v>1</v>
      </c>
      <c r="L392" t="s">
        <v>11349</v>
      </c>
      <c r="M392" t="s">
        <v>3335</v>
      </c>
      <c r="N392">
        <v>586</v>
      </c>
      <c r="O392" t="s">
        <v>11347</v>
      </c>
    </row>
    <row r="393" spans="1:15" x14ac:dyDescent="0.25">
      <c r="A393" t="s">
        <v>11744</v>
      </c>
      <c r="B393" t="s">
        <v>136</v>
      </c>
      <c r="C393" t="s">
        <v>44</v>
      </c>
      <c r="D393" t="s">
        <v>61</v>
      </c>
      <c r="E393" s="1">
        <v>45806</v>
      </c>
      <c r="F393" s="1">
        <v>45856</v>
      </c>
      <c r="G393">
        <v>50</v>
      </c>
      <c r="H393">
        <v>119</v>
      </c>
      <c r="I393">
        <v>13</v>
      </c>
      <c r="J393">
        <v>2</v>
      </c>
      <c r="K393">
        <v>1</v>
      </c>
      <c r="L393" t="s">
        <v>11357</v>
      </c>
      <c r="M393" t="s">
        <v>3337</v>
      </c>
      <c r="N393">
        <v>2702</v>
      </c>
      <c r="O393" t="s">
        <v>11347</v>
      </c>
    </row>
    <row r="394" spans="1:15" x14ac:dyDescent="0.25">
      <c r="A394" t="s">
        <v>11745</v>
      </c>
      <c r="B394" t="s">
        <v>79</v>
      </c>
      <c r="C394" t="s">
        <v>31</v>
      </c>
      <c r="D394" t="s">
        <v>45</v>
      </c>
      <c r="E394" s="1">
        <v>45981</v>
      </c>
      <c r="F394" s="1">
        <v>46008</v>
      </c>
      <c r="G394">
        <v>27</v>
      </c>
      <c r="H394">
        <v>108</v>
      </c>
      <c r="I394">
        <v>21</v>
      </c>
      <c r="J394">
        <v>9</v>
      </c>
      <c r="K394">
        <v>1</v>
      </c>
      <c r="L394" t="s">
        <v>11380</v>
      </c>
      <c r="M394" t="s">
        <v>3345</v>
      </c>
      <c r="N394">
        <v>153</v>
      </c>
      <c r="O394" t="s">
        <v>11347</v>
      </c>
    </row>
    <row r="395" spans="1:15" x14ac:dyDescent="0.25">
      <c r="A395" t="s">
        <v>11746</v>
      </c>
      <c r="B395" t="s">
        <v>39</v>
      </c>
      <c r="C395" t="s">
        <v>20</v>
      </c>
      <c r="D395" t="s">
        <v>45</v>
      </c>
      <c r="E395" s="1">
        <v>45532</v>
      </c>
      <c r="F395" s="1">
        <v>45619</v>
      </c>
      <c r="G395">
        <v>87</v>
      </c>
      <c r="H395">
        <v>65</v>
      </c>
      <c r="I395">
        <v>16</v>
      </c>
      <c r="J395">
        <v>7</v>
      </c>
      <c r="K395">
        <v>1</v>
      </c>
      <c r="L395" t="s">
        <v>11357</v>
      </c>
      <c r="M395" t="s">
        <v>3355</v>
      </c>
      <c r="N395">
        <v>2130</v>
      </c>
      <c r="O395" t="s">
        <v>11347</v>
      </c>
    </row>
    <row r="396" spans="1:15" x14ac:dyDescent="0.25">
      <c r="A396" t="s">
        <v>11747</v>
      </c>
      <c r="B396" t="s">
        <v>100</v>
      </c>
      <c r="C396" t="s">
        <v>44</v>
      </c>
      <c r="D396" t="s">
        <v>45</v>
      </c>
      <c r="E396" s="1">
        <v>45244</v>
      </c>
      <c r="F396" s="1">
        <v>45308</v>
      </c>
      <c r="G396">
        <v>64</v>
      </c>
      <c r="H396">
        <v>38</v>
      </c>
      <c r="I396">
        <v>19</v>
      </c>
      <c r="J396">
        <v>9</v>
      </c>
      <c r="K396">
        <v>1</v>
      </c>
      <c r="L396" t="s">
        <v>11352</v>
      </c>
      <c r="M396" t="s">
        <v>3358</v>
      </c>
      <c r="N396">
        <v>140</v>
      </c>
      <c r="O396" t="s">
        <v>11347</v>
      </c>
    </row>
    <row r="397" spans="1:15" x14ac:dyDescent="0.25">
      <c r="A397" t="s">
        <v>11748</v>
      </c>
      <c r="B397" t="s">
        <v>79</v>
      </c>
      <c r="C397" t="s">
        <v>44</v>
      </c>
      <c r="D397" t="s">
        <v>93</v>
      </c>
      <c r="E397" s="1">
        <v>45233</v>
      </c>
      <c r="F397" s="1">
        <v>45295</v>
      </c>
      <c r="G397">
        <v>62</v>
      </c>
      <c r="H397">
        <v>61</v>
      </c>
      <c r="I397">
        <v>27</v>
      </c>
      <c r="J397">
        <v>8</v>
      </c>
      <c r="K397">
        <v>1</v>
      </c>
      <c r="L397" t="s">
        <v>11380</v>
      </c>
      <c r="M397" t="s">
        <v>3366</v>
      </c>
      <c r="N397">
        <v>276</v>
      </c>
      <c r="O397" t="s">
        <v>11347</v>
      </c>
    </row>
    <row r="398" spans="1:15" x14ac:dyDescent="0.25">
      <c r="A398" t="s">
        <v>11749</v>
      </c>
      <c r="B398" t="s">
        <v>30</v>
      </c>
      <c r="C398" t="s">
        <v>31</v>
      </c>
      <c r="D398" t="s">
        <v>45</v>
      </c>
      <c r="E398" s="1">
        <v>45720</v>
      </c>
      <c r="F398" s="1">
        <v>45779</v>
      </c>
      <c r="G398">
        <v>59</v>
      </c>
      <c r="H398">
        <v>33</v>
      </c>
      <c r="I398">
        <v>23</v>
      </c>
      <c r="J398">
        <v>4</v>
      </c>
      <c r="K398">
        <v>1</v>
      </c>
      <c r="L398" t="s">
        <v>11352</v>
      </c>
      <c r="M398" t="s">
        <v>3370</v>
      </c>
      <c r="N398">
        <v>137</v>
      </c>
      <c r="O398" t="s">
        <v>11347</v>
      </c>
    </row>
    <row r="399" spans="1:15" x14ac:dyDescent="0.25">
      <c r="A399" t="s">
        <v>11750</v>
      </c>
      <c r="B399" t="s">
        <v>73</v>
      </c>
      <c r="C399" t="s">
        <v>20</v>
      </c>
      <c r="D399" t="s">
        <v>93</v>
      </c>
      <c r="E399" s="1">
        <v>45792</v>
      </c>
      <c r="F399" s="1">
        <v>45823</v>
      </c>
      <c r="G399">
        <v>31</v>
      </c>
      <c r="H399">
        <v>92</v>
      </c>
      <c r="I399">
        <v>11</v>
      </c>
      <c r="J399">
        <v>4</v>
      </c>
      <c r="K399">
        <v>1</v>
      </c>
      <c r="L399" t="s">
        <v>11349</v>
      </c>
      <c r="M399" t="s">
        <v>3377</v>
      </c>
      <c r="N399">
        <v>397</v>
      </c>
      <c r="O399" t="s">
        <v>11347</v>
      </c>
    </row>
    <row r="400" spans="1:15" x14ac:dyDescent="0.25">
      <c r="A400" t="s">
        <v>11751</v>
      </c>
      <c r="B400" t="s">
        <v>86</v>
      </c>
      <c r="C400" t="s">
        <v>44</v>
      </c>
      <c r="D400" t="s">
        <v>93</v>
      </c>
      <c r="E400" s="1">
        <v>45747</v>
      </c>
      <c r="F400" s="1">
        <v>45823</v>
      </c>
      <c r="G400">
        <v>76</v>
      </c>
      <c r="H400">
        <v>54</v>
      </c>
      <c r="I400">
        <v>24</v>
      </c>
      <c r="J400">
        <v>6</v>
      </c>
      <c r="K400">
        <v>1</v>
      </c>
      <c r="L400" t="s">
        <v>11346</v>
      </c>
      <c r="M400" t="s">
        <v>3379</v>
      </c>
      <c r="N400">
        <v>440</v>
      </c>
      <c r="O400" t="s">
        <v>11347</v>
      </c>
    </row>
    <row r="401" spans="1:15" x14ac:dyDescent="0.25">
      <c r="A401" t="s">
        <v>11752</v>
      </c>
      <c r="B401" t="s">
        <v>136</v>
      </c>
      <c r="C401" t="s">
        <v>31</v>
      </c>
      <c r="D401" t="s">
        <v>32</v>
      </c>
      <c r="E401" s="1">
        <v>45797</v>
      </c>
      <c r="F401" s="1">
        <v>45828</v>
      </c>
      <c r="G401">
        <v>31</v>
      </c>
      <c r="H401">
        <v>69</v>
      </c>
      <c r="I401">
        <v>17</v>
      </c>
      <c r="J401">
        <v>2</v>
      </c>
      <c r="K401">
        <v>1</v>
      </c>
      <c r="L401" t="s">
        <v>11357</v>
      </c>
      <c r="M401" t="s">
        <v>3383</v>
      </c>
      <c r="N401">
        <v>2349</v>
      </c>
      <c r="O401" t="s">
        <v>11347</v>
      </c>
    </row>
    <row r="402" spans="1:15" x14ac:dyDescent="0.25">
      <c r="A402" t="s">
        <v>11753</v>
      </c>
      <c r="B402" t="s">
        <v>69</v>
      </c>
      <c r="C402" t="s">
        <v>31</v>
      </c>
      <c r="D402" t="s">
        <v>32</v>
      </c>
      <c r="E402" s="1">
        <v>45578</v>
      </c>
      <c r="F402" s="1">
        <v>45663</v>
      </c>
      <c r="G402">
        <v>85</v>
      </c>
      <c r="H402">
        <v>116</v>
      </c>
      <c r="I402">
        <v>8</v>
      </c>
      <c r="J402">
        <v>4</v>
      </c>
      <c r="K402">
        <v>1</v>
      </c>
      <c r="L402" t="s">
        <v>11357</v>
      </c>
      <c r="M402" t="s">
        <v>3390</v>
      </c>
      <c r="N402">
        <v>2712</v>
      </c>
      <c r="O402" t="s">
        <v>11347</v>
      </c>
    </row>
    <row r="403" spans="1:15" x14ac:dyDescent="0.25">
      <c r="A403" t="s">
        <v>11754</v>
      </c>
      <c r="B403" t="s">
        <v>69</v>
      </c>
      <c r="C403" t="s">
        <v>31</v>
      </c>
      <c r="D403" t="s">
        <v>137</v>
      </c>
      <c r="E403" s="1">
        <v>45660</v>
      </c>
      <c r="F403" s="1">
        <v>45703</v>
      </c>
      <c r="G403">
        <v>43</v>
      </c>
      <c r="H403">
        <v>110</v>
      </c>
      <c r="I403">
        <v>5</v>
      </c>
      <c r="J403">
        <v>3</v>
      </c>
      <c r="K403">
        <v>1</v>
      </c>
      <c r="L403" t="s">
        <v>11357</v>
      </c>
      <c r="M403" t="s">
        <v>3394</v>
      </c>
      <c r="N403">
        <v>2944</v>
      </c>
      <c r="O403" t="s">
        <v>11347</v>
      </c>
    </row>
    <row r="404" spans="1:15" x14ac:dyDescent="0.25">
      <c r="A404" t="s">
        <v>11755</v>
      </c>
      <c r="B404" t="s">
        <v>79</v>
      </c>
      <c r="C404" t="s">
        <v>49</v>
      </c>
      <c r="D404" t="s">
        <v>21</v>
      </c>
      <c r="E404" s="1">
        <v>45375</v>
      </c>
      <c r="F404" s="1">
        <v>45452</v>
      </c>
      <c r="G404">
        <v>77</v>
      </c>
      <c r="H404">
        <v>94</v>
      </c>
      <c r="I404">
        <v>12</v>
      </c>
      <c r="J404">
        <v>3</v>
      </c>
      <c r="K404">
        <v>1</v>
      </c>
      <c r="L404" t="s">
        <v>11346</v>
      </c>
      <c r="M404" t="s">
        <v>3400</v>
      </c>
      <c r="N404">
        <v>249</v>
      </c>
      <c r="O404" t="s">
        <v>11347</v>
      </c>
    </row>
    <row r="405" spans="1:15" x14ac:dyDescent="0.25">
      <c r="A405" t="s">
        <v>11756</v>
      </c>
      <c r="B405" t="s">
        <v>30</v>
      </c>
      <c r="C405" t="s">
        <v>60</v>
      </c>
      <c r="D405" t="s">
        <v>61</v>
      </c>
      <c r="E405" s="1">
        <v>45834</v>
      </c>
      <c r="F405" s="1">
        <v>45920</v>
      </c>
      <c r="G405">
        <v>86</v>
      </c>
      <c r="H405">
        <v>64</v>
      </c>
      <c r="I405">
        <v>27</v>
      </c>
      <c r="J405">
        <v>5</v>
      </c>
      <c r="K405">
        <v>1</v>
      </c>
      <c r="L405" t="s">
        <v>11352</v>
      </c>
      <c r="M405" t="s">
        <v>3406</v>
      </c>
      <c r="N405">
        <v>243</v>
      </c>
      <c r="O405" t="s">
        <v>11347</v>
      </c>
    </row>
    <row r="406" spans="1:15" x14ac:dyDescent="0.25">
      <c r="A406" t="s">
        <v>11757</v>
      </c>
      <c r="B406" t="s">
        <v>30</v>
      </c>
      <c r="C406" t="s">
        <v>31</v>
      </c>
      <c r="D406" t="s">
        <v>61</v>
      </c>
      <c r="E406" s="1">
        <v>46040</v>
      </c>
      <c r="F406" s="1">
        <v>46068</v>
      </c>
      <c r="G406">
        <v>28</v>
      </c>
      <c r="H406">
        <v>77</v>
      </c>
      <c r="I406">
        <v>15</v>
      </c>
      <c r="J406">
        <v>12</v>
      </c>
      <c r="K406">
        <v>1</v>
      </c>
      <c r="L406" t="s">
        <v>11352</v>
      </c>
      <c r="M406" t="s">
        <v>3408</v>
      </c>
      <c r="N406">
        <v>105</v>
      </c>
      <c r="O406" t="s">
        <v>11347</v>
      </c>
    </row>
    <row r="407" spans="1:15" x14ac:dyDescent="0.25">
      <c r="A407" t="s">
        <v>11758</v>
      </c>
      <c r="B407" t="s">
        <v>79</v>
      </c>
      <c r="C407" t="s">
        <v>74</v>
      </c>
      <c r="D407" t="s">
        <v>32</v>
      </c>
      <c r="E407" s="1">
        <v>45448</v>
      </c>
      <c r="F407" s="1">
        <v>45493</v>
      </c>
      <c r="G407">
        <v>45</v>
      </c>
      <c r="H407">
        <v>95</v>
      </c>
      <c r="I407">
        <v>14</v>
      </c>
      <c r="J407">
        <v>9</v>
      </c>
      <c r="K407">
        <v>1</v>
      </c>
      <c r="L407" t="s">
        <v>11364</v>
      </c>
      <c r="M407" t="s">
        <v>3422</v>
      </c>
      <c r="N407">
        <v>216</v>
      </c>
      <c r="O407" t="s">
        <v>11347</v>
      </c>
    </row>
    <row r="408" spans="1:15" x14ac:dyDescent="0.25">
      <c r="A408" t="s">
        <v>11759</v>
      </c>
      <c r="B408" t="s">
        <v>79</v>
      </c>
      <c r="C408" t="s">
        <v>60</v>
      </c>
      <c r="D408" t="s">
        <v>45</v>
      </c>
      <c r="E408" s="1">
        <v>45569</v>
      </c>
      <c r="F408" s="1">
        <v>45616</v>
      </c>
      <c r="G408">
        <v>47</v>
      </c>
      <c r="H408">
        <v>22</v>
      </c>
      <c r="I408">
        <v>18</v>
      </c>
      <c r="J408">
        <v>7</v>
      </c>
      <c r="K408">
        <v>1</v>
      </c>
      <c r="L408" t="s">
        <v>11364</v>
      </c>
      <c r="M408" t="s">
        <v>3424</v>
      </c>
      <c r="N408">
        <v>141</v>
      </c>
      <c r="O408" t="s">
        <v>11347</v>
      </c>
    </row>
    <row r="409" spans="1:15" x14ac:dyDescent="0.25">
      <c r="A409" t="s">
        <v>11760</v>
      </c>
      <c r="B409" t="s">
        <v>73</v>
      </c>
      <c r="C409" t="s">
        <v>44</v>
      </c>
      <c r="D409" t="s">
        <v>93</v>
      </c>
      <c r="E409" s="1">
        <v>45780</v>
      </c>
      <c r="F409" s="1">
        <v>45858</v>
      </c>
      <c r="G409">
        <v>78</v>
      </c>
      <c r="H409">
        <v>117</v>
      </c>
      <c r="I409">
        <v>18</v>
      </c>
      <c r="J409">
        <v>7</v>
      </c>
      <c r="K409">
        <v>1</v>
      </c>
      <c r="L409" t="s">
        <v>11352</v>
      </c>
      <c r="M409" t="s">
        <v>3429</v>
      </c>
      <c r="N409">
        <v>257</v>
      </c>
      <c r="O409" t="s">
        <v>11347</v>
      </c>
    </row>
    <row r="410" spans="1:15" x14ac:dyDescent="0.25">
      <c r="A410" t="s">
        <v>11761</v>
      </c>
      <c r="B410" t="s">
        <v>39</v>
      </c>
      <c r="C410" t="s">
        <v>49</v>
      </c>
      <c r="D410" t="s">
        <v>45</v>
      </c>
      <c r="E410" s="1">
        <v>45995</v>
      </c>
      <c r="F410" s="1">
        <v>46023</v>
      </c>
      <c r="G410">
        <v>28</v>
      </c>
      <c r="H410">
        <v>59</v>
      </c>
      <c r="I410">
        <v>26</v>
      </c>
      <c r="J410">
        <v>12</v>
      </c>
      <c r="K410">
        <v>1</v>
      </c>
      <c r="L410" t="s">
        <v>11380</v>
      </c>
      <c r="M410" t="s">
        <v>3453</v>
      </c>
      <c r="N410">
        <v>195</v>
      </c>
      <c r="O410" t="s">
        <v>11347</v>
      </c>
    </row>
    <row r="411" spans="1:15" x14ac:dyDescent="0.25">
      <c r="A411" t="s">
        <v>11762</v>
      </c>
      <c r="B411" t="s">
        <v>121</v>
      </c>
      <c r="C411" t="s">
        <v>60</v>
      </c>
      <c r="D411" t="s">
        <v>145</v>
      </c>
      <c r="E411" s="1">
        <v>45533</v>
      </c>
      <c r="F411" s="1">
        <v>45581</v>
      </c>
      <c r="G411">
        <v>48</v>
      </c>
      <c r="H411">
        <v>96</v>
      </c>
      <c r="I411">
        <v>5</v>
      </c>
      <c r="J411">
        <v>3</v>
      </c>
      <c r="K411">
        <v>1</v>
      </c>
      <c r="L411" t="s">
        <v>11349</v>
      </c>
      <c r="M411" t="s">
        <v>3457</v>
      </c>
      <c r="N411">
        <v>665</v>
      </c>
      <c r="O411" t="s">
        <v>11347</v>
      </c>
    </row>
    <row r="412" spans="1:15" x14ac:dyDescent="0.25">
      <c r="A412" t="s">
        <v>11763</v>
      </c>
      <c r="B412" t="s">
        <v>121</v>
      </c>
      <c r="C412" t="s">
        <v>31</v>
      </c>
      <c r="D412" t="s">
        <v>137</v>
      </c>
      <c r="E412" s="1">
        <v>45672</v>
      </c>
      <c r="F412" s="1">
        <v>45759</v>
      </c>
      <c r="G412">
        <v>87</v>
      </c>
      <c r="H412">
        <v>28</v>
      </c>
      <c r="I412">
        <v>13</v>
      </c>
      <c r="J412">
        <v>12</v>
      </c>
      <c r="K412">
        <v>1</v>
      </c>
      <c r="L412" t="s">
        <v>11349</v>
      </c>
      <c r="M412" t="s">
        <v>3462</v>
      </c>
      <c r="N412">
        <v>729</v>
      </c>
      <c r="O412" t="s">
        <v>11347</v>
      </c>
    </row>
    <row r="413" spans="1:15" x14ac:dyDescent="0.25">
      <c r="A413" t="s">
        <v>11764</v>
      </c>
      <c r="B413" t="s">
        <v>43</v>
      </c>
      <c r="C413" t="s">
        <v>20</v>
      </c>
      <c r="D413" t="s">
        <v>61</v>
      </c>
      <c r="E413" s="1">
        <v>46046</v>
      </c>
      <c r="F413" s="1">
        <v>46082</v>
      </c>
      <c r="G413">
        <v>36</v>
      </c>
      <c r="H413">
        <v>87</v>
      </c>
      <c r="I413">
        <v>21</v>
      </c>
      <c r="J413">
        <v>15</v>
      </c>
      <c r="K413">
        <v>1</v>
      </c>
      <c r="L413" t="s">
        <v>11349</v>
      </c>
      <c r="M413" t="s">
        <v>3484</v>
      </c>
      <c r="N413">
        <v>495</v>
      </c>
      <c r="O413" t="s">
        <v>11347</v>
      </c>
    </row>
    <row r="414" spans="1:15" x14ac:dyDescent="0.25">
      <c r="A414" t="s">
        <v>11765</v>
      </c>
      <c r="B414" t="s">
        <v>39</v>
      </c>
      <c r="C414" t="s">
        <v>31</v>
      </c>
      <c r="D414" t="s">
        <v>61</v>
      </c>
      <c r="E414" s="1">
        <v>45452</v>
      </c>
      <c r="F414" s="1">
        <v>45524</v>
      </c>
      <c r="G414">
        <v>72</v>
      </c>
      <c r="H414">
        <v>29</v>
      </c>
      <c r="I414">
        <v>24</v>
      </c>
      <c r="J414">
        <v>2</v>
      </c>
      <c r="K414">
        <v>1</v>
      </c>
      <c r="L414" t="s">
        <v>11352</v>
      </c>
      <c r="M414" t="s">
        <v>3490</v>
      </c>
      <c r="N414">
        <v>56</v>
      </c>
      <c r="O414" t="s">
        <v>11347</v>
      </c>
    </row>
    <row r="415" spans="1:15" x14ac:dyDescent="0.25">
      <c r="A415" t="s">
        <v>11766</v>
      </c>
      <c r="B415" t="s">
        <v>136</v>
      </c>
      <c r="C415" t="s">
        <v>74</v>
      </c>
      <c r="D415" t="s">
        <v>45</v>
      </c>
      <c r="E415" s="1">
        <v>45746</v>
      </c>
      <c r="F415" s="1">
        <v>45816</v>
      </c>
      <c r="G415">
        <v>70</v>
      </c>
      <c r="H415">
        <v>25</v>
      </c>
      <c r="I415">
        <v>8</v>
      </c>
      <c r="J415">
        <v>7</v>
      </c>
      <c r="K415">
        <v>1</v>
      </c>
      <c r="L415" t="s">
        <v>11352</v>
      </c>
      <c r="M415" t="s">
        <v>3494</v>
      </c>
      <c r="N415">
        <v>247</v>
      </c>
      <c r="O415" t="s">
        <v>11347</v>
      </c>
    </row>
    <row r="416" spans="1:15" x14ac:dyDescent="0.25">
      <c r="A416" t="s">
        <v>11767</v>
      </c>
      <c r="B416" t="s">
        <v>39</v>
      </c>
      <c r="C416" t="s">
        <v>20</v>
      </c>
      <c r="D416" t="s">
        <v>93</v>
      </c>
      <c r="E416" s="1">
        <v>45881</v>
      </c>
      <c r="F416" s="1">
        <v>45947</v>
      </c>
      <c r="G416">
        <v>66</v>
      </c>
      <c r="H416">
        <v>117</v>
      </c>
      <c r="I416">
        <v>8</v>
      </c>
      <c r="J416">
        <v>2</v>
      </c>
      <c r="K416">
        <v>1</v>
      </c>
      <c r="L416" t="s">
        <v>11352</v>
      </c>
      <c r="M416" t="s">
        <v>3512</v>
      </c>
      <c r="N416">
        <v>126</v>
      </c>
      <c r="O416" t="s">
        <v>11347</v>
      </c>
    </row>
    <row r="417" spans="1:15" x14ac:dyDescent="0.25">
      <c r="A417" t="s">
        <v>11768</v>
      </c>
      <c r="B417" t="s">
        <v>69</v>
      </c>
      <c r="C417" t="s">
        <v>49</v>
      </c>
      <c r="D417" t="s">
        <v>32</v>
      </c>
      <c r="E417" s="1">
        <v>45654</v>
      </c>
      <c r="F417" s="1">
        <v>45740</v>
      </c>
      <c r="G417">
        <v>86</v>
      </c>
      <c r="H417">
        <v>66</v>
      </c>
      <c r="I417">
        <v>30</v>
      </c>
      <c r="J417">
        <v>14</v>
      </c>
      <c r="K417">
        <v>1</v>
      </c>
      <c r="L417" t="s">
        <v>11357</v>
      </c>
      <c r="M417" t="s">
        <v>3517</v>
      </c>
      <c r="N417">
        <v>2637</v>
      </c>
      <c r="O417" t="s">
        <v>11347</v>
      </c>
    </row>
    <row r="418" spans="1:15" x14ac:dyDescent="0.25">
      <c r="A418" t="s">
        <v>11769</v>
      </c>
      <c r="B418" t="s">
        <v>73</v>
      </c>
      <c r="C418" t="s">
        <v>31</v>
      </c>
      <c r="D418" t="s">
        <v>61</v>
      </c>
      <c r="E418" s="1">
        <v>45936</v>
      </c>
      <c r="F418" s="1">
        <v>45967</v>
      </c>
      <c r="G418">
        <v>31</v>
      </c>
      <c r="H418">
        <v>62</v>
      </c>
      <c r="I418">
        <v>22</v>
      </c>
      <c r="J418">
        <v>10</v>
      </c>
      <c r="K418">
        <v>1</v>
      </c>
      <c r="L418" t="s">
        <v>11357</v>
      </c>
      <c r="M418" t="s">
        <v>3523</v>
      </c>
      <c r="N418">
        <v>1236</v>
      </c>
      <c r="O418" t="s">
        <v>11347</v>
      </c>
    </row>
    <row r="419" spans="1:15" x14ac:dyDescent="0.25">
      <c r="A419" t="s">
        <v>11770</v>
      </c>
      <c r="B419" t="s">
        <v>86</v>
      </c>
      <c r="C419" t="s">
        <v>31</v>
      </c>
      <c r="D419" t="s">
        <v>45</v>
      </c>
      <c r="E419" s="1">
        <v>45930</v>
      </c>
      <c r="F419" s="1">
        <v>46014</v>
      </c>
      <c r="G419">
        <v>84</v>
      </c>
      <c r="H419">
        <v>71</v>
      </c>
      <c r="I419">
        <v>9</v>
      </c>
      <c r="J419">
        <v>9</v>
      </c>
      <c r="K419">
        <v>1</v>
      </c>
      <c r="L419" t="s">
        <v>11389</v>
      </c>
      <c r="M419" t="s">
        <v>3527</v>
      </c>
      <c r="N419">
        <v>260</v>
      </c>
      <c r="O419" t="s">
        <v>11347</v>
      </c>
    </row>
    <row r="420" spans="1:15" x14ac:dyDescent="0.25">
      <c r="A420" t="s">
        <v>11771</v>
      </c>
      <c r="B420" t="s">
        <v>43</v>
      </c>
      <c r="C420" t="s">
        <v>31</v>
      </c>
      <c r="D420" t="s">
        <v>32</v>
      </c>
      <c r="E420" s="1">
        <v>45750</v>
      </c>
      <c r="F420" s="1">
        <v>45793</v>
      </c>
      <c r="G420">
        <v>43</v>
      </c>
      <c r="H420">
        <v>68</v>
      </c>
      <c r="I420">
        <v>21</v>
      </c>
      <c r="J420">
        <v>5</v>
      </c>
      <c r="K420">
        <v>1</v>
      </c>
      <c r="L420" t="s">
        <v>11357</v>
      </c>
      <c r="M420" t="s">
        <v>3545</v>
      </c>
      <c r="N420">
        <v>2502</v>
      </c>
      <c r="O420" t="s">
        <v>11347</v>
      </c>
    </row>
    <row r="421" spans="1:15" x14ac:dyDescent="0.25">
      <c r="A421" t="s">
        <v>11772</v>
      </c>
      <c r="B421" t="s">
        <v>86</v>
      </c>
      <c r="C421" t="s">
        <v>31</v>
      </c>
      <c r="D421" t="s">
        <v>32</v>
      </c>
      <c r="E421" s="1">
        <v>45281</v>
      </c>
      <c r="F421" s="1">
        <v>45322</v>
      </c>
      <c r="G421">
        <v>41</v>
      </c>
      <c r="H421">
        <v>97</v>
      </c>
      <c r="I421">
        <v>13</v>
      </c>
      <c r="J421">
        <v>4</v>
      </c>
      <c r="K421">
        <v>1</v>
      </c>
      <c r="L421" t="s">
        <v>11346</v>
      </c>
      <c r="M421" t="s">
        <v>3548</v>
      </c>
      <c r="N421">
        <v>269</v>
      </c>
      <c r="O421" t="s">
        <v>11347</v>
      </c>
    </row>
    <row r="422" spans="1:15" x14ac:dyDescent="0.25">
      <c r="A422" t="s">
        <v>11773</v>
      </c>
      <c r="B422" t="s">
        <v>79</v>
      </c>
      <c r="C422" t="s">
        <v>49</v>
      </c>
      <c r="D422" t="s">
        <v>45</v>
      </c>
      <c r="E422" s="1">
        <v>45612</v>
      </c>
      <c r="F422" s="1">
        <v>45644</v>
      </c>
      <c r="G422">
        <v>32</v>
      </c>
      <c r="H422">
        <v>66</v>
      </c>
      <c r="I422">
        <v>24</v>
      </c>
      <c r="J422">
        <v>14</v>
      </c>
      <c r="K422">
        <v>1</v>
      </c>
      <c r="L422" t="s">
        <v>11364</v>
      </c>
      <c r="M422" t="s">
        <v>3558</v>
      </c>
      <c r="N422">
        <v>156</v>
      </c>
      <c r="O422" t="s">
        <v>11347</v>
      </c>
    </row>
    <row r="423" spans="1:15" x14ac:dyDescent="0.25">
      <c r="A423" t="s">
        <v>11774</v>
      </c>
      <c r="B423" t="s">
        <v>69</v>
      </c>
      <c r="C423" t="s">
        <v>74</v>
      </c>
      <c r="D423" t="s">
        <v>32</v>
      </c>
      <c r="E423" s="1">
        <v>46011</v>
      </c>
      <c r="F423" s="1">
        <v>46074</v>
      </c>
      <c r="G423">
        <v>63</v>
      </c>
      <c r="H423">
        <v>49</v>
      </c>
      <c r="I423">
        <v>12</v>
      </c>
      <c r="J423">
        <v>7</v>
      </c>
      <c r="K423">
        <v>1</v>
      </c>
      <c r="L423" t="s">
        <v>11349</v>
      </c>
      <c r="M423" t="s">
        <v>3565</v>
      </c>
      <c r="N423">
        <v>690</v>
      </c>
      <c r="O423" t="s">
        <v>11347</v>
      </c>
    </row>
    <row r="424" spans="1:15" x14ac:dyDescent="0.25">
      <c r="A424" t="s">
        <v>11775</v>
      </c>
      <c r="B424" t="s">
        <v>73</v>
      </c>
      <c r="C424" t="s">
        <v>44</v>
      </c>
      <c r="D424" t="s">
        <v>93</v>
      </c>
      <c r="E424" s="1">
        <v>45988</v>
      </c>
      <c r="F424" s="1">
        <v>46016</v>
      </c>
      <c r="G424">
        <v>28</v>
      </c>
      <c r="H424">
        <v>92</v>
      </c>
      <c r="I424">
        <v>14</v>
      </c>
      <c r="J424">
        <v>13</v>
      </c>
      <c r="K424">
        <v>1</v>
      </c>
      <c r="L424" t="s">
        <v>11352</v>
      </c>
      <c r="M424" t="s">
        <v>3571</v>
      </c>
      <c r="N424">
        <v>198</v>
      </c>
      <c r="O424" t="s">
        <v>11347</v>
      </c>
    </row>
    <row r="425" spans="1:15" x14ac:dyDescent="0.25">
      <c r="A425" t="s">
        <v>11776</v>
      </c>
      <c r="B425" t="s">
        <v>79</v>
      </c>
      <c r="C425" t="s">
        <v>49</v>
      </c>
      <c r="D425" t="s">
        <v>45</v>
      </c>
      <c r="E425" s="1">
        <v>45984</v>
      </c>
      <c r="F425" s="1">
        <v>46020</v>
      </c>
      <c r="G425">
        <v>36</v>
      </c>
      <c r="H425">
        <v>100</v>
      </c>
      <c r="I425">
        <v>12</v>
      </c>
      <c r="J425">
        <v>4</v>
      </c>
      <c r="K425">
        <v>1</v>
      </c>
      <c r="L425" t="s">
        <v>11352</v>
      </c>
      <c r="M425" t="s">
        <v>3575</v>
      </c>
      <c r="N425">
        <v>76</v>
      </c>
      <c r="O425" t="s">
        <v>11347</v>
      </c>
    </row>
    <row r="426" spans="1:15" x14ac:dyDescent="0.25">
      <c r="A426" t="s">
        <v>11777</v>
      </c>
      <c r="B426" t="s">
        <v>43</v>
      </c>
      <c r="C426" t="s">
        <v>74</v>
      </c>
      <c r="D426" t="s">
        <v>61</v>
      </c>
      <c r="E426" s="1">
        <v>45921</v>
      </c>
      <c r="F426" s="1">
        <v>46001</v>
      </c>
      <c r="G426">
        <v>80</v>
      </c>
      <c r="H426">
        <v>115</v>
      </c>
      <c r="I426">
        <v>12</v>
      </c>
      <c r="J426">
        <v>4</v>
      </c>
      <c r="K426">
        <v>1</v>
      </c>
      <c r="L426" t="s">
        <v>11352</v>
      </c>
      <c r="M426" t="s">
        <v>3583</v>
      </c>
      <c r="N426">
        <v>165</v>
      </c>
      <c r="O426" t="s">
        <v>11347</v>
      </c>
    </row>
    <row r="427" spans="1:15" x14ac:dyDescent="0.25">
      <c r="A427" t="s">
        <v>11778</v>
      </c>
      <c r="B427" t="s">
        <v>73</v>
      </c>
      <c r="C427" t="s">
        <v>44</v>
      </c>
      <c r="D427" t="s">
        <v>93</v>
      </c>
      <c r="E427" s="1">
        <v>46053</v>
      </c>
      <c r="F427" s="1">
        <v>46090</v>
      </c>
      <c r="G427">
        <v>37</v>
      </c>
      <c r="H427">
        <v>30</v>
      </c>
      <c r="I427">
        <v>10</v>
      </c>
      <c r="J427">
        <v>5</v>
      </c>
      <c r="K427">
        <v>1</v>
      </c>
      <c r="L427" t="s">
        <v>11349</v>
      </c>
      <c r="M427" t="s">
        <v>3585</v>
      </c>
      <c r="N427">
        <v>614</v>
      </c>
      <c r="O427" t="s">
        <v>11347</v>
      </c>
    </row>
    <row r="428" spans="1:15" x14ac:dyDescent="0.25">
      <c r="A428" t="s">
        <v>11779</v>
      </c>
      <c r="B428" t="s">
        <v>39</v>
      </c>
      <c r="C428" t="s">
        <v>31</v>
      </c>
      <c r="D428" t="s">
        <v>61</v>
      </c>
      <c r="E428" s="1">
        <v>45392</v>
      </c>
      <c r="F428" s="1">
        <v>45477</v>
      </c>
      <c r="G428">
        <v>85</v>
      </c>
      <c r="H428">
        <v>93</v>
      </c>
      <c r="I428">
        <v>23</v>
      </c>
      <c r="J428">
        <v>14</v>
      </c>
      <c r="K428">
        <v>1</v>
      </c>
      <c r="L428" t="s">
        <v>11349</v>
      </c>
      <c r="M428" t="s">
        <v>3591</v>
      </c>
      <c r="N428">
        <v>264</v>
      </c>
      <c r="O428" t="s">
        <v>11347</v>
      </c>
    </row>
    <row r="429" spans="1:15" x14ac:dyDescent="0.25">
      <c r="A429" t="s">
        <v>11780</v>
      </c>
      <c r="B429" t="s">
        <v>73</v>
      </c>
      <c r="C429" t="s">
        <v>60</v>
      </c>
      <c r="D429" t="s">
        <v>32</v>
      </c>
      <c r="E429" s="1">
        <v>46015</v>
      </c>
      <c r="F429" s="1">
        <v>46067</v>
      </c>
      <c r="G429">
        <v>52</v>
      </c>
      <c r="H429">
        <v>117</v>
      </c>
      <c r="I429">
        <v>11</v>
      </c>
      <c r="J429">
        <v>3</v>
      </c>
      <c r="K429">
        <v>1</v>
      </c>
      <c r="L429" t="s">
        <v>11352</v>
      </c>
      <c r="M429" t="s">
        <v>3595</v>
      </c>
      <c r="N429">
        <v>248</v>
      </c>
      <c r="O429" t="s">
        <v>11347</v>
      </c>
    </row>
    <row r="430" spans="1:15" x14ac:dyDescent="0.25">
      <c r="A430" t="s">
        <v>11781</v>
      </c>
      <c r="B430" t="s">
        <v>86</v>
      </c>
      <c r="C430" t="s">
        <v>44</v>
      </c>
      <c r="D430" t="s">
        <v>93</v>
      </c>
      <c r="E430" s="1">
        <v>45899</v>
      </c>
      <c r="F430" s="1">
        <v>45926</v>
      </c>
      <c r="G430">
        <v>27</v>
      </c>
      <c r="H430">
        <v>97</v>
      </c>
      <c r="I430">
        <v>25</v>
      </c>
      <c r="J430">
        <v>6</v>
      </c>
      <c r="K430">
        <v>1</v>
      </c>
      <c r="L430" t="s">
        <v>11380</v>
      </c>
      <c r="M430" t="s">
        <v>3607</v>
      </c>
      <c r="N430">
        <v>151</v>
      </c>
      <c r="O430" t="s">
        <v>11347</v>
      </c>
    </row>
    <row r="431" spans="1:15" x14ac:dyDescent="0.25">
      <c r="A431" t="s">
        <v>11782</v>
      </c>
      <c r="B431" t="s">
        <v>69</v>
      </c>
      <c r="C431" t="s">
        <v>31</v>
      </c>
      <c r="D431" t="s">
        <v>45</v>
      </c>
      <c r="E431" s="1">
        <v>45643</v>
      </c>
      <c r="F431" s="1">
        <v>45671</v>
      </c>
      <c r="G431">
        <v>28</v>
      </c>
      <c r="H431">
        <v>116</v>
      </c>
      <c r="I431">
        <v>7</v>
      </c>
      <c r="J431">
        <v>6</v>
      </c>
      <c r="K431">
        <v>1</v>
      </c>
      <c r="L431" t="s">
        <v>11349</v>
      </c>
      <c r="M431" t="s">
        <v>3611</v>
      </c>
      <c r="N431">
        <v>767</v>
      </c>
      <c r="O431" t="s">
        <v>11347</v>
      </c>
    </row>
    <row r="432" spans="1:15" x14ac:dyDescent="0.25">
      <c r="A432" t="s">
        <v>11783</v>
      </c>
      <c r="B432" t="s">
        <v>19</v>
      </c>
      <c r="C432" t="s">
        <v>44</v>
      </c>
      <c r="D432" t="s">
        <v>145</v>
      </c>
      <c r="E432" s="1">
        <v>45389</v>
      </c>
      <c r="F432" s="1">
        <v>45411</v>
      </c>
      <c r="G432">
        <v>22</v>
      </c>
      <c r="H432">
        <v>98</v>
      </c>
      <c r="I432">
        <v>7</v>
      </c>
      <c r="J432">
        <v>6</v>
      </c>
      <c r="K432">
        <v>1</v>
      </c>
      <c r="L432" t="s">
        <v>11357</v>
      </c>
      <c r="M432" t="s">
        <v>3615</v>
      </c>
      <c r="N432">
        <v>3279</v>
      </c>
      <c r="O432" t="s">
        <v>11347</v>
      </c>
    </row>
    <row r="433" spans="1:15" x14ac:dyDescent="0.25">
      <c r="A433" t="s">
        <v>11784</v>
      </c>
      <c r="B433" t="s">
        <v>100</v>
      </c>
      <c r="C433" t="s">
        <v>60</v>
      </c>
      <c r="D433" t="s">
        <v>61</v>
      </c>
      <c r="E433" s="1">
        <v>45887</v>
      </c>
      <c r="F433" s="1">
        <v>45951</v>
      </c>
      <c r="G433">
        <v>64</v>
      </c>
      <c r="H433">
        <v>17</v>
      </c>
      <c r="I433">
        <v>15</v>
      </c>
      <c r="J433">
        <v>7</v>
      </c>
      <c r="K433">
        <v>1</v>
      </c>
      <c r="L433" t="s">
        <v>11352</v>
      </c>
      <c r="M433" t="s">
        <v>3625</v>
      </c>
      <c r="N433">
        <v>125</v>
      </c>
      <c r="O433" t="s">
        <v>11347</v>
      </c>
    </row>
    <row r="434" spans="1:15" x14ac:dyDescent="0.25">
      <c r="A434" t="s">
        <v>11785</v>
      </c>
      <c r="B434" t="s">
        <v>136</v>
      </c>
      <c r="C434" t="s">
        <v>31</v>
      </c>
      <c r="D434" t="s">
        <v>32</v>
      </c>
      <c r="E434" s="1">
        <v>45414</v>
      </c>
      <c r="F434" s="1">
        <v>45458</v>
      </c>
      <c r="G434">
        <v>44</v>
      </c>
      <c r="H434">
        <v>28</v>
      </c>
      <c r="I434">
        <v>22</v>
      </c>
      <c r="J434">
        <v>3</v>
      </c>
      <c r="K434">
        <v>1</v>
      </c>
      <c r="L434" t="s">
        <v>11346</v>
      </c>
      <c r="M434" t="s">
        <v>3627</v>
      </c>
      <c r="N434">
        <v>236</v>
      </c>
      <c r="O434" t="s">
        <v>11347</v>
      </c>
    </row>
    <row r="435" spans="1:15" x14ac:dyDescent="0.25">
      <c r="A435" t="s">
        <v>11786</v>
      </c>
      <c r="B435" t="s">
        <v>79</v>
      </c>
      <c r="C435" t="s">
        <v>31</v>
      </c>
      <c r="D435" t="s">
        <v>45</v>
      </c>
      <c r="E435" s="1">
        <v>45613</v>
      </c>
      <c r="F435" s="1">
        <v>45670</v>
      </c>
      <c r="G435">
        <v>57</v>
      </c>
      <c r="H435">
        <v>71</v>
      </c>
      <c r="I435">
        <v>5</v>
      </c>
      <c r="J435">
        <v>5</v>
      </c>
      <c r="K435">
        <v>1</v>
      </c>
      <c r="L435" t="s">
        <v>11346</v>
      </c>
      <c r="M435" t="s">
        <v>3629</v>
      </c>
      <c r="N435">
        <v>597</v>
      </c>
      <c r="O435" t="s">
        <v>11347</v>
      </c>
    </row>
    <row r="436" spans="1:15" x14ac:dyDescent="0.25">
      <c r="A436" t="s">
        <v>11787</v>
      </c>
      <c r="B436" t="s">
        <v>69</v>
      </c>
      <c r="C436" t="s">
        <v>20</v>
      </c>
      <c r="D436" t="s">
        <v>145</v>
      </c>
      <c r="E436" s="1">
        <v>45470</v>
      </c>
      <c r="F436" s="1">
        <v>45535</v>
      </c>
      <c r="G436">
        <v>65</v>
      </c>
      <c r="H436">
        <v>98</v>
      </c>
      <c r="I436">
        <v>30</v>
      </c>
      <c r="J436">
        <v>2</v>
      </c>
      <c r="K436">
        <v>1</v>
      </c>
      <c r="L436" t="s">
        <v>11389</v>
      </c>
      <c r="M436" t="s">
        <v>3639</v>
      </c>
      <c r="N436">
        <v>121</v>
      </c>
      <c r="O436" t="s">
        <v>11347</v>
      </c>
    </row>
    <row r="437" spans="1:15" x14ac:dyDescent="0.25">
      <c r="A437" t="s">
        <v>11788</v>
      </c>
      <c r="B437" t="s">
        <v>69</v>
      </c>
      <c r="C437" t="s">
        <v>74</v>
      </c>
      <c r="D437" t="s">
        <v>21</v>
      </c>
      <c r="E437" s="1">
        <v>45507</v>
      </c>
      <c r="F437" s="1">
        <v>45584</v>
      </c>
      <c r="G437">
        <v>77</v>
      </c>
      <c r="H437">
        <v>67</v>
      </c>
      <c r="I437">
        <v>13</v>
      </c>
      <c r="J437">
        <v>9</v>
      </c>
      <c r="K437">
        <v>1</v>
      </c>
      <c r="L437" t="s">
        <v>11346</v>
      </c>
      <c r="M437" t="s">
        <v>3641</v>
      </c>
      <c r="N437">
        <v>648</v>
      </c>
      <c r="O437" t="s">
        <v>11347</v>
      </c>
    </row>
    <row r="438" spans="1:15" x14ac:dyDescent="0.25">
      <c r="A438" t="s">
        <v>11789</v>
      </c>
      <c r="B438" t="s">
        <v>79</v>
      </c>
      <c r="C438" t="s">
        <v>49</v>
      </c>
      <c r="D438" t="s">
        <v>32</v>
      </c>
      <c r="E438" s="1">
        <v>45909</v>
      </c>
      <c r="F438" s="1">
        <v>45945</v>
      </c>
      <c r="G438">
        <v>36</v>
      </c>
      <c r="H438">
        <v>95</v>
      </c>
      <c r="I438">
        <v>23</v>
      </c>
      <c r="J438">
        <v>6</v>
      </c>
      <c r="K438">
        <v>1</v>
      </c>
      <c r="L438" t="s">
        <v>11346</v>
      </c>
      <c r="M438" t="s">
        <v>3643</v>
      </c>
      <c r="N438">
        <v>606</v>
      </c>
      <c r="O438" t="s">
        <v>11347</v>
      </c>
    </row>
    <row r="439" spans="1:15" x14ac:dyDescent="0.25">
      <c r="A439" t="s">
        <v>11790</v>
      </c>
      <c r="B439" t="s">
        <v>43</v>
      </c>
      <c r="C439" t="s">
        <v>44</v>
      </c>
      <c r="D439" t="s">
        <v>61</v>
      </c>
      <c r="E439" s="1">
        <v>45975</v>
      </c>
      <c r="F439" s="1">
        <v>46019</v>
      </c>
      <c r="G439">
        <v>44</v>
      </c>
      <c r="H439">
        <v>26</v>
      </c>
      <c r="I439">
        <v>14</v>
      </c>
      <c r="J439">
        <v>7</v>
      </c>
      <c r="K439">
        <v>1</v>
      </c>
      <c r="L439" t="s">
        <v>11389</v>
      </c>
      <c r="M439" t="s">
        <v>3645</v>
      </c>
      <c r="N439">
        <v>291</v>
      </c>
      <c r="O439" t="s">
        <v>11347</v>
      </c>
    </row>
    <row r="440" spans="1:15" x14ac:dyDescent="0.25">
      <c r="A440" t="s">
        <v>11791</v>
      </c>
      <c r="B440" t="s">
        <v>100</v>
      </c>
      <c r="C440" t="s">
        <v>49</v>
      </c>
      <c r="D440" t="s">
        <v>21</v>
      </c>
      <c r="E440" s="1">
        <v>46006</v>
      </c>
      <c r="F440" s="1">
        <v>46062</v>
      </c>
      <c r="G440">
        <v>56</v>
      </c>
      <c r="H440">
        <v>85</v>
      </c>
      <c r="I440">
        <v>25</v>
      </c>
      <c r="J440">
        <v>2</v>
      </c>
      <c r="K440">
        <v>1</v>
      </c>
      <c r="L440" t="s">
        <v>11349</v>
      </c>
      <c r="M440" t="s">
        <v>3653</v>
      </c>
      <c r="N440">
        <v>609</v>
      </c>
      <c r="O440" t="s">
        <v>11347</v>
      </c>
    </row>
    <row r="441" spans="1:15" x14ac:dyDescent="0.25">
      <c r="A441" t="s">
        <v>11792</v>
      </c>
      <c r="B441" t="s">
        <v>39</v>
      </c>
      <c r="C441" t="s">
        <v>60</v>
      </c>
      <c r="D441" t="s">
        <v>32</v>
      </c>
      <c r="E441" s="1">
        <v>45761</v>
      </c>
      <c r="F441" s="1">
        <v>45837</v>
      </c>
      <c r="G441">
        <v>76</v>
      </c>
      <c r="H441">
        <v>112</v>
      </c>
      <c r="I441">
        <v>22</v>
      </c>
      <c r="J441">
        <v>15</v>
      </c>
      <c r="K441">
        <v>1</v>
      </c>
      <c r="L441" t="s">
        <v>11346</v>
      </c>
      <c r="M441" t="s">
        <v>3660</v>
      </c>
      <c r="N441">
        <v>690</v>
      </c>
      <c r="O441" t="s">
        <v>11347</v>
      </c>
    </row>
    <row r="442" spans="1:15" x14ac:dyDescent="0.25">
      <c r="A442" t="s">
        <v>11793</v>
      </c>
      <c r="B442" t="s">
        <v>86</v>
      </c>
      <c r="C442" t="s">
        <v>60</v>
      </c>
      <c r="D442" t="s">
        <v>61</v>
      </c>
      <c r="E442" s="1">
        <v>45964</v>
      </c>
      <c r="F442" s="1">
        <v>46026</v>
      </c>
      <c r="G442">
        <v>62</v>
      </c>
      <c r="H442">
        <v>83</v>
      </c>
      <c r="I442">
        <v>14</v>
      </c>
      <c r="J442">
        <v>2</v>
      </c>
      <c r="K442">
        <v>1</v>
      </c>
      <c r="L442" t="s">
        <v>11346</v>
      </c>
      <c r="M442" t="s">
        <v>3669</v>
      </c>
      <c r="N442">
        <v>345</v>
      </c>
      <c r="O442" t="s">
        <v>11347</v>
      </c>
    </row>
    <row r="443" spans="1:15" x14ac:dyDescent="0.25">
      <c r="A443" t="s">
        <v>11794</v>
      </c>
      <c r="B443" t="s">
        <v>79</v>
      </c>
      <c r="C443" t="s">
        <v>60</v>
      </c>
      <c r="D443" t="s">
        <v>45</v>
      </c>
      <c r="E443" s="1">
        <v>45669</v>
      </c>
      <c r="F443" s="1">
        <v>45737</v>
      </c>
      <c r="G443">
        <v>68</v>
      </c>
      <c r="H443">
        <v>102</v>
      </c>
      <c r="I443">
        <v>5</v>
      </c>
      <c r="J443">
        <v>3</v>
      </c>
      <c r="K443">
        <v>1</v>
      </c>
      <c r="L443" t="s">
        <v>11346</v>
      </c>
      <c r="M443" t="s">
        <v>3676</v>
      </c>
      <c r="N443">
        <v>285</v>
      </c>
      <c r="O443" t="s">
        <v>11347</v>
      </c>
    </row>
    <row r="444" spans="1:15" x14ac:dyDescent="0.25">
      <c r="A444" t="s">
        <v>11795</v>
      </c>
      <c r="B444" t="s">
        <v>69</v>
      </c>
      <c r="C444" t="s">
        <v>60</v>
      </c>
      <c r="D444" t="s">
        <v>61</v>
      </c>
      <c r="E444" s="1">
        <v>45661</v>
      </c>
      <c r="F444" s="1">
        <v>45743</v>
      </c>
      <c r="G444">
        <v>82</v>
      </c>
      <c r="H444">
        <v>31</v>
      </c>
      <c r="I444">
        <v>15</v>
      </c>
      <c r="J444">
        <v>4</v>
      </c>
      <c r="K444">
        <v>1</v>
      </c>
      <c r="L444" t="s">
        <v>11352</v>
      </c>
      <c r="M444" t="s">
        <v>3680</v>
      </c>
      <c r="N444">
        <v>99</v>
      </c>
      <c r="O444" t="s">
        <v>11347</v>
      </c>
    </row>
    <row r="445" spans="1:15" x14ac:dyDescent="0.25">
      <c r="A445" t="s">
        <v>11796</v>
      </c>
      <c r="B445" t="s">
        <v>43</v>
      </c>
      <c r="C445" t="s">
        <v>60</v>
      </c>
      <c r="D445" t="s">
        <v>45</v>
      </c>
      <c r="E445" s="1">
        <v>45479</v>
      </c>
      <c r="F445" s="1">
        <v>45531</v>
      </c>
      <c r="G445">
        <v>52</v>
      </c>
      <c r="H445">
        <v>49</v>
      </c>
      <c r="I445">
        <v>16</v>
      </c>
      <c r="J445">
        <v>3</v>
      </c>
      <c r="K445">
        <v>1</v>
      </c>
      <c r="L445" t="s">
        <v>11349</v>
      </c>
      <c r="M445" t="s">
        <v>3699</v>
      </c>
      <c r="N445">
        <v>460</v>
      </c>
      <c r="O445" t="s">
        <v>11347</v>
      </c>
    </row>
    <row r="446" spans="1:15" x14ac:dyDescent="0.25">
      <c r="A446" t="s">
        <v>11797</v>
      </c>
      <c r="B446" t="s">
        <v>73</v>
      </c>
      <c r="C446" t="s">
        <v>20</v>
      </c>
      <c r="D446" t="s">
        <v>21</v>
      </c>
      <c r="E446" s="1">
        <v>45531</v>
      </c>
      <c r="F446" s="1">
        <v>45607</v>
      </c>
      <c r="G446">
        <v>76</v>
      </c>
      <c r="H446">
        <v>77</v>
      </c>
      <c r="I446">
        <v>14</v>
      </c>
      <c r="J446">
        <v>12</v>
      </c>
      <c r="K446">
        <v>1</v>
      </c>
      <c r="L446" t="s">
        <v>11346</v>
      </c>
      <c r="M446" t="s">
        <v>3701</v>
      </c>
      <c r="N446">
        <v>738</v>
      </c>
      <c r="O446" t="s">
        <v>11347</v>
      </c>
    </row>
    <row r="447" spans="1:15" x14ac:dyDescent="0.25">
      <c r="A447" t="s">
        <v>11798</v>
      </c>
      <c r="B447" t="s">
        <v>73</v>
      </c>
      <c r="C447" t="s">
        <v>60</v>
      </c>
      <c r="D447" t="s">
        <v>45</v>
      </c>
      <c r="E447" s="1">
        <v>45898</v>
      </c>
      <c r="F447" s="1">
        <v>45942</v>
      </c>
      <c r="G447">
        <v>44</v>
      </c>
      <c r="H447">
        <v>16</v>
      </c>
      <c r="I447">
        <v>11</v>
      </c>
      <c r="J447">
        <v>5</v>
      </c>
      <c r="K447">
        <v>1</v>
      </c>
      <c r="L447" t="s">
        <v>11349</v>
      </c>
      <c r="M447" t="s">
        <v>3717</v>
      </c>
      <c r="N447">
        <v>352</v>
      </c>
      <c r="O447" t="s">
        <v>11347</v>
      </c>
    </row>
    <row r="448" spans="1:15" x14ac:dyDescent="0.25">
      <c r="A448" t="s">
        <v>11799</v>
      </c>
      <c r="B448" t="s">
        <v>100</v>
      </c>
      <c r="C448" t="s">
        <v>60</v>
      </c>
      <c r="D448" t="s">
        <v>21</v>
      </c>
      <c r="E448" s="1">
        <v>45411</v>
      </c>
      <c r="F448" s="1">
        <v>45444</v>
      </c>
      <c r="G448">
        <v>33</v>
      </c>
      <c r="H448">
        <v>17</v>
      </c>
      <c r="I448">
        <v>15</v>
      </c>
      <c r="J448">
        <v>12</v>
      </c>
      <c r="K448">
        <v>1</v>
      </c>
      <c r="L448" t="s">
        <v>11357</v>
      </c>
      <c r="M448" t="s">
        <v>3723</v>
      </c>
      <c r="N448">
        <v>1618</v>
      </c>
      <c r="O448" t="s">
        <v>11347</v>
      </c>
    </row>
    <row r="449" spans="1:15" x14ac:dyDescent="0.25">
      <c r="A449" t="s">
        <v>11800</v>
      </c>
      <c r="B449" t="s">
        <v>30</v>
      </c>
      <c r="C449" t="s">
        <v>60</v>
      </c>
      <c r="D449" t="s">
        <v>45</v>
      </c>
      <c r="E449" s="1">
        <v>45290</v>
      </c>
      <c r="F449" s="1">
        <v>45354</v>
      </c>
      <c r="G449">
        <v>64</v>
      </c>
      <c r="H449">
        <v>49</v>
      </c>
      <c r="I449">
        <v>10</v>
      </c>
      <c r="J449">
        <v>5</v>
      </c>
      <c r="K449">
        <v>1</v>
      </c>
      <c r="L449" t="s">
        <v>11352</v>
      </c>
      <c r="M449" t="s">
        <v>3727</v>
      </c>
      <c r="N449">
        <v>111</v>
      </c>
      <c r="O449" t="s">
        <v>11347</v>
      </c>
    </row>
    <row r="450" spans="1:15" x14ac:dyDescent="0.25">
      <c r="A450" t="s">
        <v>11801</v>
      </c>
      <c r="B450" t="s">
        <v>43</v>
      </c>
      <c r="C450" t="s">
        <v>44</v>
      </c>
      <c r="D450" t="s">
        <v>93</v>
      </c>
      <c r="E450" s="1">
        <v>45897</v>
      </c>
      <c r="F450" s="1">
        <v>45943</v>
      </c>
      <c r="G450">
        <v>46</v>
      </c>
      <c r="H450">
        <v>103</v>
      </c>
      <c r="I450">
        <v>13</v>
      </c>
      <c r="J450">
        <v>11</v>
      </c>
      <c r="K450">
        <v>1</v>
      </c>
      <c r="L450" t="s">
        <v>11380</v>
      </c>
      <c r="M450" t="s">
        <v>3729</v>
      </c>
      <c r="N450">
        <v>82</v>
      </c>
      <c r="O450" t="s">
        <v>11347</v>
      </c>
    </row>
    <row r="451" spans="1:15" x14ac:dyDescent="0.25">
      <c r="A451" t="s">
        <v>11802</v>
      </c>
      <c r="B451" t="s">
        <v>69</v>
      </c>
      <c r="C451" t="s">
        <v>74</v>
      </c>
      <c r="D451" t="s">
        <v>61</v>
      </c>
      <c r="E451" s="1">
        <v>45572</v>
      </c>
      <c r="F451" s="1">
        <v>45658</v>
      </c>
      <c r="G451">
        <v>86</v>
      </c>
      <c r="H451">
        <v>68</v>
      </c>
      <c r="I451">
        <v>21</v>
      </c>
      <c r="J451">
        <v>11</v>
      </c>
      <c r="K451">
        <v>1</v>
      </c>
      <c r="L451" t="s">
        <v>11364</v>
      </c>
      <c r="M451" t="s">
        <v>3733</v>
      </c>
      <c r="N451">
        <v>264</v>
      </c>
      <c r="O451" t="s">
        <v>11347</v>
      </c>
    </row>
    <row r="452" spans="1:15" x14ac:dyDescent="0.25">
      <c r="A452" t="s">
        <v>11803</v>
      </c>
      <c r="B452" t="s">
        <v>19</v>
      </c>
      <c r="C452" t="s">
        <v>31</v>
      </c>
      <c r="D452" t="s">
        <v>145</v>
      </c>
      <c r="E452" s="1">
        <v>45838</v>
      </c>
      <c r="F452" s="1">
        <v>45879</v>
      </c>
      <c r="G452">
        <v>41</v>
      </c>
      <c r="H452">
        <v>35</v>
      </c>
      <c r="I452">
        <v>15</v>
      </c>
      <c r="J452">
        <v>15</v>
      </c>
      <c r="K452">
        <v>1</v>
      </c>
      <c r="L452" t="s">
        <v>11380</v>
      </c>
      <c r="M452" t="s">
        <v>3734</v>
      </c>
      <c r="N452">
        <v>249</v>
      </c>
      <c r="O452" t="s">
        <v>11347</v>
      </c>
    </row>
    <row r="453" spans="1:15" x14ac:dyDescent="0.25">
      <c r="A453" t="s">
        <v>11804</v>
      </c>
      <c r="B453" t="s">
        <v>30</v>
      </c>
      <c r="C453" t="s">
        <v>20</v>
      </c>
      <c r="D453" t="s">
        <v>45</v>
      </c>
      <c r="E453" s="1">
        <v>45505</v>
      </c>
      <c r="F453" s="1">
        <v>45568</v>
      </c>
      <c r="G453">
        <v>63</v>
      </c>
      <c r="H453">
        <v>18</v>
      </c>
      <c r="I453">
        <v>7</v>
      </c>
      <c r="J453">
        <v>3</v>
      </c>
      <c r="K453">
        <v>1</v>
      </c>
      <c r="L453" t="s">
        <v>11352</v>
      </c>
      <c r="M453" t="s">
        <v>3744</v>
      </c>
      <c r="N453">
        <v>164</v>
      </c>
      <c r="O453" t="s">
        <v>11347</v>
      </c>
    </row>
    <row r="454" spans="1:15" x14ac:dyDescent="0.25">
      <c r="A454" t="s">
        <v>11805</v>
      </c>
      <c r="B454" t="s">
        <v>73</v>
      </c>
      <c r="C454" t="s">
        <v>74</v>
      </c>
      <c r="D454" t="s">
        <v>45</v>
      </c>
      <c r="E454" s="1">
        <v>45537</v>
      </c>
      <c r="F454" s="1">
        <v>45607</v>
      </c>
      <c r="G454">
        <v>70</v>
      </c>
      <c r="H454">
        <v>96</v>
      </c>
      <c r="I454">
        <v>23</v>
      </c>
      <c r="J454">
        <v>2</v>
      </c>
      <c r="K454">
        <v>1</v>
      </c>
      <c r="L454" t="s">
        <v>11346</v>
      </c>
      <c r="M454" t="s">
        <v>3758</v>
      </c>
      <c r="N454">
        <v>480</v>
      </c>
      <c r="O454" t="s">
        <v>11347</v>
      </c>
    </row>
    <row r="455" spans="1:15" x14ac:dyDescent="0.25">
      <c r="A455" t="s">
        <v>11806</v>
      </c>
      <c r="B455" t="s">
        <v>30</v>
      </c>
      <c r="C455" t="s">
        <v>31</v>
      </c>
      <c r="D455" t="s">
        <v>21</v>
      </c>
      <c r="E455" s="1">
        <v>45635</v>
      </c>
      <c r="F455" s="1">
        <v>45669</v>
      </c>
      <c r="G455">
        <v>34</v>
      </c>
      <c r="H455">
        <v>43</v>
      </c>
      <c r="I455">
        <v>20</v>
      </c>
      <c r="J455">
        <v>2</v>
      </c>
      <c r="K455">
        <v>1</v>
      </c>
      <c r="L455" t="s">
        <v>11352</v>
      </c>
      <c r="M455" t="s">
        <v>3762</v>
      </c>
      <c r="N455">
        <v>275</v>
      </c>
      <c r="O455" t="s">
        <v>11347</v>
      </c>
    </row>
    <row r="456" spans="1:15" x14ac:dyDescent="0.25">
      <c r="A456" t="s">
        <v>11807</v>
      </c>
      <c r="B456" t="s">
        <v>73</v>
      </c>
      <c r="C456" t="s">
        <v>60</v>
      </c>
      <c r="D456" t="s">
        <v>61</v>
      </c>
      <c r="E456" s="1">
        <v>45294</v>
      </c>
      <c r="F456" s="1">
        <v>45376</v>
      </c>
      <c r="G456">
        <v>82</v>
      </c>
      <c r="H456">
        <v>108</v>
      </c>
      <c r="I456">
        <v>15</v>
      </c>
      <c r="J456">
        <v>4</v>
      </c>
      <c r="K456">
        <v>1</v>
      </c>
      <c r="L456" t="s">
        <v>11346</v>
      </c>
      <c r="M456" t="s">
        <v>3766</v>
      </c>
      <c r="N456">
        <v>574</v>
      </c>
      <c r="O456" t="s">
        <v>11347</v>
      </c>
    </row>
    <row r="457" spans="1:15" x14ac:dyDescent="0.25">
      <c r="A457" t="s">
        <v>11808</v>
      </c>
      <c r="B457" t="s">
        <v>136</v>
      </c>
      <c r="C457" t="s">
        <v>44</v>
      </c>
      <c r="D457" t="s">
        <v>61</v>
      </c>
      <c r="E457" s="1">
        <v>45811</v>
      </c>
      <c r="F457" s="1">
        <v>45836</v>
      </c>
      <c r="G457">
        <v>25</v>
      </c>
      <c r="H457">
        <v>19</v>
      </c>
      <c r="I457">
        <v>16</v>
      </c>
      <c r="J457">
        <v>6</v>
      </c>
      <c r="K457">
        <v>1</v>
      </c>
      <c r="L457" t="s">
        <v>11346</v>
      </c>
      <c r="M457" t="s">
        <v>3776</v>
      </c>
      <c r="N457">
        <v>280</v>
      </c>
      <c r="O457" t="s">
        <v>11347</v>
      </c>
    </row>
    <row r="458" spans="1:15" x14ac:dyDescent="0.25">
      <c r="A458" t="s">
        <v>11809</v>
      </c>
      <c r="B458" t="s">
        <v>136</v>
      </c>
      <c r="C458" t="s">
        <v>74</v>
      </c>
      <c r="D458" t="s">
        <v>45</v>
      </c>
      <c r="E458" s="1">
        <v>45844</v>
      </c>
      <c r="F458" s="1">
        <v>45881</v>
      </c>
      <c r="G458">
        <v>37</v>
      </c>
      <c r="H458">
        <v>21</v>
      </c>
      <c r="I458">
        <v>11</v>
      </c>
      <c r="J458">
        <v>5</v>
      </c>
      <c r="K458">
        <v>1</v>
      </c>
      <c r="L458" t="s">
        <v>11357</v>
      </c>
      <c r="M458" t="s">
        <v>3793</v>
      </c>
      <c r="N458">
        <v>3204</v>
      </c>
      <c r="O458" t="s">
        <v>11347</v>
      </c>
    </row>
    <row r="459" spans="1:15" x14ac:dyDescent="0.25">
      <c r="A459" t="s">
        <v>11810</v>
      </c>
      <c r="B459" t="s">
        <v>19</v>
      </c>
      <c r="C459" t="s">
        <v>44</v>
      </c>
      <c r="D459" t="s">
        <v>21</v>
      </c>
      <c r="E459" s="1">
        <v>45508</v>
      </c>
      <c r="F459" s="1">
        <v>45598</v>
      </c>
      <c r="G459">
        <v>90</v>
      </c>
      <c r="H459">
        <v>53</v>
      </c>
      <c r="I459">
        <v>16</v>
      </c>
      <c r="J459">
        <v>14</v>
      </c>
      <c r="K459">
        <v>1</v>
      </c>
      <c r="L459" t="s">
        <v>11380</v>
      </c>
      <c r="M459" t="s">
        <v>3803</v>
      </c>
      <c r="N459">
        <v>141</v>
      </c>
      <c r="O459" t="s">
        <v>11347</v>
      </c>
    </row>
    <row r="460" spans="1:15" x14ac:dyDescent="0.25">
      <c r="A460" t="s">
        <v>11811</v>
      </c>
      <c r="B460" t="s">
        <v>79</v>
      </c>
      <c r="C460" t="s">
        <v>60</v>
      </c>
      <c r="D460" t="s">
        <v>32</v>
      </c>
      <c r="E460" s="1">
        <v>45764</v>
      </c>
      <c r="F460" s="1">
        <v>45790</v>
      </c>
      <c r="G460">
        <v>26</v>
      </c>
      <c r="H460">
        <v>31</v>
      </c>
      <c r="I460">
        <v>8</v>
      </c>
      <c r="J460">
        <v>4</v>
      </c>
      <c r="K460">
        <v>1</v>
      </c>
      <c r="L460" t="s">
        <v>11357</v>
      </c>
      <c r="M460" t="s">
        <v>3807</v>
      </c>
      <c r="N460">
        <v>2595</v>
      </c>
      <c r="O460" t="s">
        <v>11347</v>
      </c>
    </row>
    <row r="461" spans="1:15" x14ac:dyDescent="0.25">
      <c r="A461" t="s">
        <v>11812</v>
      </c>
      <c r="B461" t="s">
        <v>19</v>
      </c>
      <c r="C461" t="s">
        <v>31</v>
      </c>
      <c r="D461" t="s">
        <v>145</v>
      </c>
      <c r="E461" s="1">
        <v>45665</v>
      </c>
      <c r="F461" s="1">
        <v>45736</v>
      </c>
      <c r="G461">
        <v>71</v>
      </c>
      <c r="H461">
        <v>63</v>
      </c>
      <c r="I461">
        <v>18</v>
      </c>
      <c r="J461">
        <v>11</v>
      </c>
      <c r="K461">
        <v>1</v>
      </c>
      <c r="L461" t="s">
        <v>11346</v>
      </c>
      <c r="M461" t="s">
        <v>3813</v>
      </c>
      <c r="N461">
        <v>584</v>
      </c>
      <c r="O461" t="s">
        <v>11347</v>
      </c>
    </row>
    <row r="462" spans="1:15" x14ac:dyDescent="0.25">
      <c r="A462" t="s">
        <v>11813</v>
      </c>
      <c r="B462" t="s">
        <v>69</v>
      </c>
      <c r="C462" t="s">
        <v>74</v>
      </c>
      <c r="D462" t="s">
        <v>32</v>
      </c>
      <c r="E462" s="1">
        <v>45883</v>
      </c>
      <c r="F462" s="1">
        <v>45946</v>
      </c>
      <c r="G462">
        <v>63</v>
      </c>
      <c r="H462">
        <v>79</v>
      </c>
      <c r="I462">
        <v>17</v>
      </c>
      <c r="J462">
        <v>13</v>
      </c>
      <c r="K462">
        <v>1</v>
      </c>
      <c r="L462" t="s">
        <v>11357</v>
      </c>
      <c r="M462" t="s">
        <v>3824</v>
      </c>
      <c r="N462">
        <v>2252</v>
      </c>
      <c r="O462" t="s">
        <v>11347</v>
      </c>
    </row>
    <row r="463" spans="1:15" x14ac:dyDescent="0.25">
      <c r="A463" t="s">
        <v>11814</v>
      </c>
      <c r="B463" t="s">
        <v>69</v>
      </c>
      <c r="C463" t="s">
        <v>44</v>
      </c>
      <c r="D463" t="s">
        <v>93</v>
      </c>
      <c r="E463" s="1">
        <v>45473</v>
      </c>
      <c r="F463" s="1">
        <v>45554</v>
      </c>
      <c r="G463">
        <v>81</v>
      </c>
      <c r="H463">
        <v>84</v>
      </c>
      <c r="I463">
        <v>27</v>
      </c>
      <c r="J463">
        <v>7</v>
      </c>
      <c r="K463">
        <v>1</v>
      </c>
      <c r="L463" t="s">
        <v>11380</v>
      </c>
      <c r="M463" t="s">
        <v>3830</v>
      </c>
      <c r="N463">
        <v>79</v>
      </c>
      <c r="O463" t="s">
        <v>11347</v>
      </c>
    </row>
    <row r="464" spans="1:15" x14ac:dyDescent="0.25">
      <c r="A464" t="s">
        <v>11815</v>
      </c>
      <c r="B464" t="s">
        <v>43</v>
      </c>
      <c r="C464" t="s">
        <v>31</v>
      </c>
      <c r="D464" t="s">
        <v>45</v>
      </c>
      <c r="E464" s="1">
        <v>45267</v>
      </c>
      <c r="F464" s="1">
        <v>45326</v>
      </c>
      <c r="G464">
        <v>59</v>
      </c>
      <c r="H464">
        <v>52</v>
      </c>
      <c r="I464">
        <v>30</v>
      </c>
      <c r="J464">
        <v>7</v>
      </c>
      <c r="K464">
        <v>1</v>
      </c>
      <c r="L464" t="s">
        <v>11349</v>
      </c>
      <c r="M464" t="s">
        <v>3860</v>
      </c>
      <c r="N464">
        <v>454</v>
      </c>
      <c r="O464" t="s">
        <v>11347</v>
      </c>
    </row>
    <row r="465" spans="1:15" x14ac:dyDescent="0.25">
      <c r="A465" t="s">
        <v>11816</v>
      </c>
      <c r="B465" t="s">
        <v>100</v>
      </c>
      <c r="C465" t="s">
        <v>49</v>
      </c>
      <c r="D465" t="s">
        <v>45</v>
      </c>
      <c r="E465" s="1">
        <v>45775</v>
      </c>
      <c r="F465" s="1">
        <v>45844</v>
      </c>
      <c r="G465">
        <v>69</v>
      </c>
      <c r="H465">
        <v>78</v>
      </c>
      <c r="I465">
        <v>20</v>
      </c>
      <c r="J465">
        <v>5</v>
      </c>
      <c r="K465">
        <v>1</v>
      </c>
      <c r="L465" t="s">
        <v>11352</v>
      </c>
      <c r="M465" t="s">
        <v>3869</v>
      </c>
      <c r="N465">
        <v>130</v>
      </c>
      <c r="O465" t="s">
        <v>11347</v>
      </c>
    </row>
    <row r="466" spans="1:15" x14ac:dyDescent="0.25">
      <c r="A466" t="s">
        <v>11817</v>
      </c>
      <c r="B466" t="s">
        <v>30</v>
      </c>
      <c r="C466" t="s">
        <v>74</v>
      </c>
      <c r="D466" t="s">
        <v>61</v>
      </c>
      <c r="E466" s="1">
        <v>46063</v>
      </c>
      <c r="F466" s="1">
        <v>46102</v>
      </c>
      <c r="G466">
        <v>39</v>
      </c>
      <c r="H466">
        <v>84</v>
      </c>
      <c r="I466">
        <v>11</v>
      </c>
      <c r="J466">
        <v>3</v>
      </c>
      <c r="K466">
        <v>1</v>
      </c>
      <c r="L466" t="s">
        <v>11357</v>
      </c>
      <c r="M466" t="s">
        <v>3875</v>
      </c>
      <c r="N466">
        <v>3210</v>
      </c>
      <c r="O466" t="s">
        <v>11347</v>
      </c>
    </row>
    <row r="467" spans="1:15" x14ac:dyDescent="0.25">
      <c r="A467" t="s">
        <v>11818</v>
      </c>
      <c r="B467" t="s">
        <v>136</v>
      </c>
      <c r="C467" t="s">
        <v>74</v>
      </c>
      <c r="D467" t="s">
        <v>21</v>
      </c>
      <c r="E467" s="1">
        <v>45259</v>
      </c>
      <c r="F467" s="1">
        <v>45292</v>
      </c>
      <c r="G467">
        <v>33</v>
      </c>
      <c r="H467">
        <v>65</v>
      </c>
      <c r="I467">
        <v>18</v>
      </c>
      <c r="J467">
        <v>8</v>
      </c>
      <c r="K467">
        <v>1</v>
      </c>
      <c r="L467" t="s">
        <v>11346</v>
      </c>
      <c r="M467" t="s">
        <v>3894</v>
      </c>
      <c r="N467">
        <v>642</v>
      </c>
      <c r="O467" t="s">
        <v>11347</v>
      </c>
    </row>
    <row r="468" spans="1:15" x14ac:dyDescent="0.25">
      <c r="A468" t="s">
        <v>11819</v>
      </c>
      <c r="B468" t="s">
        <v>43</v>
      </c>
      <c r="C468" t="s">
        <v>31</v>
      </c>
      <c r="D468" t="s">
        <v>61</v>
      </c>
      <c r="E468" s="1">
        <v>45609</v>
      </c>
      <c r="F468" s="1">
        <v>45694</v>
      </c>
      <c r="G468">
        <v>85</v>
      </c>
      <c r="H468">
        <v>118</v>
      </c>
      <c r="I468">
        <v>6</v>
      </c>
      <c r="J468">
        <v>6</v>
      </c>
      <c r="K468">
        <v>1</v>
      </c>
      <c r="L468" t="s">
        <v>11346</v>
      </c>
      <c r="M468" t="s">
        <v>3904</v>
      </c>
      <c r="N468">
        <v>389</v>
      </c>
      <c r="O468" t="s">
        <v>11347</v>
      </c>
    </row>
    <row r="469" spans="1:15" x14ac:dyDescent="0.25">
      <c r="A469" t="s">
        <v>11820</v>
      </c>
      <c r="B469" t="s">
        <v>73</v>
      </c>
      <c r="C469" t="s">
        <v>31</v>
      </c>
      <c r="D469" t="s">
        <v>32</v>
      </c>
      <c r="E469" s="1">
        <v>45902</v>
      </c>
      <c r="F469" s="1">
        <v>45970</v>
      </c>
      <c r="G469">
        <v>68</v>
      </c>
      <c r="H469">
        <v>80</v>
      </c>
      <c r="I469">
        <v>10</v>
      </c>
      <c r="J469">
        <v>6</v>
      </c>
      <c r="K469">
        <v>1</v>
      </c>
      <c r="L469" t="s">
        <v>11357</v>
      </c>
      <c r="M469" t="s">
        <v>3915</v>
      </c>
      <c r="N469">
        <v>2868</v>
      </c>
      <c r="O469" t="s">
        <v>11347</v>
      </c>
    </row>
    <row r="470" spans="1:15" x14ac:dyDescent="0.25">
      <c r="A470" t="s">
        <v>11821</v>
      </c>
      <c r="B470" t="s">
        <v>19</v>
      </c>
      <c r="C470" t="s">
        <v>49</v>
      </c>
      <c r="D470" t="s">
        <v>45</v>
      </c>
      <c r="E470" s="1">
        <v>45366</v>
      </c>
      <c r="F470" s="1">
        <v>45431</v>
      </c>
      <c r="G470">
        <v>65</v>
      </c>
      <c r="H470">
        <v>101</v>
      </c>
      <c r="I470">
        <v>13</v>
      </c>
      <c r="J470">
        <v>12</v>
      </c>
      <c r="K470">
        <v>1</v>
      </c>
      <c r="L470" t="s">
        <v>11357</v>
      </c>
      <c r="M470" t="s">
        <v>3917</v>
      </c>
      <c r="N470">
        <v>1375</v>
      </c>
      <c r="O470" t="s">
        <v>11347</v>
      </c>
    </row>
    <row r="471" spans="1:15" x14ac:dyDescent="0.25">
      <c r="A471" t="s">
        <v>11822</v>
      </c>
      <c r="B471" t="s">
        <v>136</v>
      </c>
      <c r="C471" t="s">
        <v>49</v>
      </c>
      <c r="D471" t="s">
        <v>45</v>
      </c>
      <c r="E471" s="1">
        <v>45880</v>
      </c>
      <c r="F471" s="1">
        <v>45904</v>
      </c>
      <c r="G471">
        <v>24</v>
      </c>
      <c r="H471">
        <v>69</v>
      </c>
      <c r="I471">
        <v>16</v>
      </c>
      <c r="J471">
        <v>12</v>
      </c>
      <c r="K471">
        <v>1</v>
      </c>
      <c r="L471" t="s">
        <v>11346</v>
      </c>
      <c r="M471" t="s">
        <v>3927</v>
      </c>
      <c r="N471">
        <v>503</v>
      </c>
      <c r="O471" t="s">
        <v>11347</v>
      </c>
    </row>
    <row r="472" spans="1:15" x14ac:dyDescent="0.25">
      <c r="A472" t="s">
        <v>11823</v>
      </c>
      <c r="B472" t="s">
        <v>100</v>
      </c>
      <c r="C472" t="s">
        <v>44</v>
      </c>
      <c r="D472" t="s">
        <v>45</v>
      </c>
      <c r="E472" s="1">
        <v>45817</v>
      </c>
      <c r="F472" s="1">
        <v>45849</v>
      </c>
      <c r="G472">
        <v>32</v>
      </c>
      <c r="H472">
        <v>38</v>
      </c>
      <c r="I472">
        <v>18</v>
      </c>
      <c r="J472">
        <v>9</v>
      </c>
      <c r="K472">
        <v>1</v>
      </c>
      <c r="L472" t="s">
        <v>11349</v>
      </c>
      <c r="M472" t="s">
        <v>3946</v>
      </c>
      <c r="N472">
        <v>727</v>
      </c>
      <c r="O472" t="s">
        <v>11347</v>
      </c>
    </row>
    <row r="473" spans="1:15" x14ac:dyDescent="0.25">
      <c r="A473" t="s">
        <v>11824</v>
      </c>
      <c r="B473" t="s">
        <v>43</v>
      </c>
      <c r="C473" t="s">
        <v>31</v>
      </c>
      <c r="D473" t="s">
        <v>21</v>
      </c>
      <c r="E473" s="1">
        <v>45809</v>
      </c>
      <c r="F473" s="1">
        <v>45831</v>
      </c>
      <c r="G473">
        <v>22</v>
      </c>
      <c r="H473">
        <v>73</v>
      </c>
      <c r="I473">
        <v>16</v>
      </c>
      <c r="J473">
        <v>14</v>
      </c>
      <c r="K473">
        <v>1</v>
      </c>
      <c r="L473" t="s">
        <v>11346</v>
      </c>
      <c r="M473" t="s">
        <v>3952</v>
      </c>
      <c r="N473">
        <v>252</v>
      </c>
      <c r="O473" t="s">
        <v>11347</v>
      </c>
    </row>
    <row r="474" spans="1:15" x14ac:dyDescent="0.25">
      <c r="A474" t="s">
        <v>11825</v>
      </c>
      <c r="B474" t="s">
        <v>69</v>
      </c>
      <c r="C474" t="s">
        <v>49</v>
      </c>
      <c r="D474" t="s">
        <v>32</v>
      </c>
      <c r="E474" s="1">
        <v>45976</v>
      </c>
      <c r="F474" s="1">
        <v>46029</v>
      </c>
      <c r="G474">
        <v>53</v>
      </c>
      <c r="H474">
        <v>61</v>
      </c>
      <c r="I474">
        <v>18</v>
      </c>
      <c r="J474">
        <v>4</v>
      </c>
      <c r="K474">
        <v>1</v>
      </c>
      <c r="L474" t="s">
        <v>11349</v>
      </c>
      <c r="M474" t="s">
        <v>3954</v>
      </c>
      <c r="N474">
        <v>316</v>
      </c>
      <c r="O474" t="s">
        <v>11347</v>
      </c>
    </row>
    <row r="475" spans="1:15" x14ac:dyDescent="0.25">
      <c r="A475" t="s">
        <v>11826</v>
      </c>
      <c r="B475" t="s">
        <v>39</v>
      </c>
      <c r="C475" t="s">
        <v>31</v>
      </c>
      <c r="D475" t="s">
        <v>61</v>
      </c>
      <c r="E475" s="1">
        <v>45938</v>
      </c>
      <c r="F475" s="1">
        <v>45999</v>
      </c>
      <c r="G475">
        <v>61</v>
      </c>
      <c r="H475">
        <v>69</v>
      </c>
      <c r="I475">
        <v>15</v>
      </c>
      <c r="J475">
        <v>3</v>
      </c>
      <c r="K475">
        <v>1</v>
      </c>
      <c r="L475" t="s">
        <v>11352</v>
      </c>
      <c r="M475" t="s">
        <v>3956</v>
      </c>
      <c r="N475">
        <v>186</v>
      </c>
      <c r="O475" t="s">
        <v>11347</v>
      </c>
    </row>
    <row r="476" spans="1:15" x14ac:dyDescent="0.25">
      <c r="A476" t="s">
        <v>11827</v>
      </c>
      <c r="B476" t="s">
        <v>73</v>
      </c>
      <c r="C476" t="s">
        <v>44</v>
      </c>
      <c r="D476" t="s">
        <v>32</v>
      </c>
      <c r="E476" s="1">
        <v>45805</v>
      </c>
      <c r="F476" s="1">
        <v>45844</v>
      </c>
      <c r="G476">
        <v>39</v>
      </c>
      <c r="H476">
        <v>105</v>
      </c>
      <c r="I476">
        <v>11</v>
      </c>
      <c r="J476">
        <v>2</v>
      </c>
      <c r="K476">
        <v>1</v>
      </c>
      <c r="L476" t="s">
        <v>11357</v>
      </c>
      <c r="M476" t="s">
        <v>3964</v>
      </c>
      <c r="N476">
        <v>2200</v>
      </c>
      <c r="O476" t="s">
        <v>11347</v>
      </c>
    </row>
    <row r="477" spans="1:15" x14ac:dyDescent="0.25">
      <c r="A477" t="s">
        <v>11828</v>
      </c>
      <c r="B477" t="s">
        <v>86</v>
      </c>
      <c r="C477" t="s">
        <v>49</v>
      </c>
      <c r="D477" t="s">
        <v>61</v>
      </c>
      <c r="E477" s="1">
        <v>45516</v>
      </c>
      <c r="F477" s="1">
        <v>45540</v>
      </c>
      <c r="G477">
        <v>24</v>
      </c>
      <c r="H477">
        <v>58</v>
      </c>
      <c r="I477">
        <v>23</v>
      </c>
      <c r="J477">
        <v>8</v>
      </c>
      <c r="K477">
        <v>1</v>
      </c>
      <c r="L477" t="s">
        <v>11352</v>
      </c>
      <c r="M477" t="s">
        <v>3980</v>
      </c>
      <c r="N477">
        <v>300</v>
      </c>
      <c r="O477" t="s">
        <v>11347</v>
      </c>
    </row>
    <row r="478" spans="1:15" x14ac:dyDescent="0.25">
      <c r="A478" t="s">
        <v>11829</v>
      </c>
      <c r="B478" t="s">
        <v>121</v>
      </c>
      <c r="C478" t="s">
        <v>44</v>
      </c>
      <c r="D478" t="s">
        <v>61</v>
      </c>
      <c r="E478" s="1">
        <v>45483</v>
      </c>
      <c r="F478" s="1">
        <v>45558</v>
      </c>
      <c r="G478">
        <v>75</v>
      </c>
      <c r="H478">
        <v>25</v>
      </c>
      <c r="I478">
        <v>10</v>
      </c>
      <c r="J478">
        <v>6</v>
      </c>
      <c r="K478">
        <v>1</v>
      </c>
      <c r="L478" t="s">
        <v>11357</v>
      </c>
      <c r="M478" t="s">
        <v>3982</v>
      </c>
      <c r="N478">
        <v>3269</v>
      </c>
      <c r="O478" t="s">
        <v>11347</v>
      </c>
    </row>
    <row r="479" spans="1:15" x14ac:dyDescent="0.25">
      <c r="A479" t="s">
        <v>11830</v>
      </c>
      <c r="B479" t="s">
        <v>86</v>
      </c>
      <c r="C479" t="s">
        <v>60</v>
      </c>
      <c r="D479" t="s">
        <v>45</v>
      </c>
      <c r="E479" s="1">
        <v>45317</v>
      </c>
      <c r="F479" s="1">
        <v>45366</v>
      </c>
      <c r="G479">
        <v>49</v>
      </c>
      <c r="H479">
        <v>114</v>
      </c>
      <c r="I479">
        <v>14</v>
      </c>
      <c r="J479">
        <v>6</v>
      </c>
      <c r="K479">
        <v>1</v>
      </c>
      <c r="L479" t="s">
        <v>11346</v>
      </c>
      <c r="M479" t="s">
        <v>3988</v>
      </c>
      <c r="N479">
        <v>469</v>
      </c>
      <c r="O479" t="s">
        <v>11347</v>
      </c>
    </row>
    <row r="480" spans="1:15" x14ac:dyDescent="0.25">
      <c r="A480" t="s">
        <v>11831</v>
      </c>
      <c r="B480" t="s">
        <v>43</v>
      </c>
      <c r="C480" t="s">
        <v>60</v>
      </c>
      <c r="D480" t="s">
        <v>45</v>
      </c>
      <c r="E480" s="1">
        <v>45430</v>
      </c>
      <c r="F480" s="1">
        <v>45476</v>
      </c>
      <c r="G480">
        <v>46</v>
      </c>
      <c r="H480">
        <v>80</v>
      </c>
      <c r="I480">
        <v>23</v>
      </c>
      <c r="J480">
        <v>4</v>
      </c>
      <c r="K480">
        <v>1</v>
      </c>
      <c r="L480" t="s">
        <v>11352</v>
      </c>
      <c r="M480" t="s">
        <v>3994</v>
      </c>
      <c r="N480">
        <v>92</v>
      </c>
      <c r="O480" t="s">
        <v>11347</v>
      </c>
    </row>
    <row r="481" spans="1:15" x14ac:dyDescent="0.25">
      <c r="A481" t="s">
        <v>11832</v>
      </c>
      <c r="B481" t="s">
        <v>43</v>
      </c>
      <c r="C481" t="s">
        <v>31</v>
      </c>
      <c r="D481" t="s">
        <v>45</v>
      </c>
      <c r="E481" s="1">
        <v>45447</v>
      </c>
      <c r="F481" s="1">
        <v>45503</v>
      </c>
      <c r="G481">
        <v>56</v>
      </c>
      <c r="H481">
        <v>97</v>
      </c>
      <c r="I481">
        <v>24</v>
      </c>
      <c r="J481">
        <v>5</v>
      </c>
      <c r="K481">
        <v>1</v>
      </c>
      <c r="L481" t="s">
        <v>11389</v>
      </c>
      <c r="M481" t="s">
        <v>4000</v>
      </c>
      <c r="N481">
        <v>294</v>
      </c>
      <c r="O481" t="s">
        <v>11347</v>
      </c>
    </row>
    <row r="482" spans="1:15" x14ac:dyDescent="0.25">
      <c r="A482" t="s">
        <v>11833</v>
      </c>
      <c r="B482" t="s">
        <v>39</v>
      </c>
      <c r="C482" t="s">
        <v>31</v>
      </c>
      <c r="D482" t="s">
        <v>21</v>
      </c>
      <c r="E482" s="1">
        <v>45562</v>
      </c>
      <c r="F482" s="1">
        <v>45625</v>
      </c>
      <c r="G482">
        <v>63</v>
      </c>
      <c r="H482">
        <v>96</v>
      </c>
      <c r="I482">
        <v>25</v>
      </c>
      <c r="J482">
        <v>12</v>
      </c>
      <c r="K482">
        <v>1</v>
      </c>
      <c r="L482" t="s">
        <v>11346</v>
      </c>
      <c r="M482" t="s">
        <v>4006</v>
      </c>
      <c r="N482">
        <v>306</v>
      </c>
      <c r="O482" t="s">
        <v>11347</v>
      </c>
    </row>
    <row r="483" spans="1:15" x14ac:dyDescent="0.25">
      <c r="A483" t="s">
        <v>11834</v>
      </c>
      <c r="B483" t="s">
        <v>79</v>
      </c>
      <c r="C483" t="s">
        <v>20</v>
      </c>
      <c r="D483" t="s">
        <v>93</v>
      </c>
      <c r="E483" s="1">
        <v>45309</v>
      </c>
      <c r="F483" s="1">
        <v>45339</v>
      </c>
      <c r="G483">
        <v>30</v>
      </c>
      <c r="H483">
        <v>112</v>
      </c>
      <c r="I483">
        <v>28</v>
      </c>
      <c r="J483">
        <v>3</v>
      </c>
      <c r="K483">
        <v>1</v>
      </c>
      <c r="L483" t="s">
        <v>11349</v>
      </c>
      <c r="M483" t="s">
        <v>4010</v>
      </c>
      <c r="N483">
        <v>670</v>
      </c>
      <c r="O483" t="s">
        <v>11347</v>
      </c>
    </row>
    <row r="484" spans="1:15" x14ac:dyDescent="0.25">
      <c r="A484" t="s">
        <v>11835</v>
      </c>
      <c r="B484" t="s">
        <v>86</v>
      </c>
      <c r="C484" t="s">
        <v>44</v>
      </c>
      <c r="D484" t="s">
        <v>21</v>
      </c>
      <c r="E484" s="1">
        <v>45260</v>
      </c>
      <c r="F484" s="1">
        <v>45337</v>
      </c>
      <c r="G484">
        <v>77</v>
      </c>
      <c r="H484">
        <v>103</v>
      </c>
      <c r="I484">
        <v>13</v>
      </c>
      <c r="J484">
        <v>6</v>
      </c>
      <c r="K484">
        <v>1</v>
      </c>
      <c r="L484" t="s">
        <v>11349</v>
      </c>
      <c r="M484" t="s">
        <v>4014</v>
      </c>
      <c r="N484">
        <v>513</v>
      </c>
      <c r="O484" t="s">
        <v>11347</v>
      </c>
    </row>
    <row r="485" spans="1:15" x14ac:dyDescent="0.25">
      <c r="A485" t="s">
        <v>11836</v>
      </c>
      <c r="B485" t="s">
        <v>19</v>
      </c>
      <c r="C485" t="s">
        <v>49</v>
      </c>
      <c r="D485" t="s">
        <v>61</v>
      </c>
      <c r="E485" s="1">
        <v>45467</v>
      </c>
      <c r="F485" s="1">
        <v>45554</v>
      </c>
      <c r="G485">
        <v>87</v>
      </c>
      <c r="H485">
        <v>72</v>
      </c>
      <c r="I485">
        <v>11</v>
      </c>
      <c r="J485">
        <v>4</v>
      </c>
      <c r="K485">
        <v>1</v>
      </c>
      <c r="L485" t="s">
        <v>11346</v>
      </c>
      <c r="M485" t="s">
        <v>4018</v>
      </c>
      <c r="N485">
        <v>318</v>
      </c>
      <c r="O485" t="s">
        <v>11347</v>
      </c>
    </row>
    <row r="486" spans="1:15" x14ac:dyDescent="0.25">
      <c r="A486" t="s">
        <v>11837</v>
      </c>
      <c r="B486" t="s">
        <v>86</v>
      </c>
      <c r="C486" t="s">
        <v>44</v>
      </c>
      <c r="D486" t="s">
        <v>61</v>
      </c>
      <c r="E486" s="1">
        <v>45938</v>
      </c>
      <c r="F486" s="1">
        <v>45970</v>
      </c>
      <c r="G486">
        <v>32</v>
      </c>
      <c r="H486">
        <v>66</v>
      </c>
      <c r="I486">
        <v>24</v>
      </c>
      <c r="J486">
        <v>6</v>
      </c>
      <c r="K486">
        <v>1</v>
      </c>
      <c r="L486" t="s">
        <v>11346</v>
      </c>
      <c r="M486" t="s">
        <v>4035</v>
      </c>
      <c r="N486">
        <v>377</v>
      </c>
      <c r="O486" t="s">
        <v>11347</v>
      </c>
    </row>
    <row r="487" spans="1:15" x14ac:dyDescent="0.25">
      <c r="A487" t="s">
        <v>11838</v>
      </c>
      <c r="B487" t="s">
        <v>121</v>
      </c>
      <c r="C487" t="s">
        <v>44</v>
      </c>
      <c r="D487" t="s">
        <v>45</v>
      </c>
      <c r="E487" s="1">
        <v>46025</v>
      </c>
      <c r="F487" s="1">
        <v>46095</v>
      </c>
      <c r="G487">
        <v>70</v>
      </c>
      <c r="H487">
        <v>111</v>
      </c>
      <c r="I487">
        <v>24</v>
      </c>
      <c r="J487">
        <v>9</v>
      </c>
      <c r="K487">
        <v>1</v>
      </c>
      <c r="L487" t="s">
        <v>11389</v>
      </c>
      <c r="M487" t="s">
        <v>4057</v>
      </c>
      <c r="N487">
        <v>221</v>
      </c>
      <c r="O487" t="s">
        <v>11347</v>
      </c>
    </row>
    <row r="488" spans="1:15" x14ac:dyDescent="0.25">
      <c r="A488" t="s">
        <v>11839</v>
      </c>
      <c r="B488" t="s">
        <v>79</v>
      </c>
      <c r="C488" t="s">
        <v>44</v>
      </c>
      <c r="D488" t="s">
        <v>93</v>
      </c>
      <c r="E488" s="1">
        <v>45990</v>
      </c>
      <c r="F488" s="1">
        <v>46074</v>
      </c>
      <c r="G488">
        <v>84</v>
      </c>
      <c r="H488">
        <v>106</v>
      </c>
      <c r="I488">
        <v>29</v>
      </c>
      <c r="J488">
        <v>9</v>
      </c>
      <c r="K488">
        <v>1</v>
      </c>
      <c r="L488" t="s">
        <v>11349</v>
      </c>
      <c r="M488" t="s">
        <v>4073</v>
      </c>
      <c r="N488">
        <v>544</v>
      </c>
      <c r="O488" t="s">
        <v>11347</v>
      </c>
    </row>
    <row r="489" spans="1:15" x14ac:dyDescent="0.25">
      <c r="A489" t="s">
        <v>11840</v>
      </c>
      <c r="B489" t="s">
        <v>79</v>
      </c>
      <c r="C489" t="s">
        <v>44</v>
      </c>
      <c r="D489" t="s">
        <v>32</v>
      </c>
      <c r="E489" s="1">
        <v>45259</v>
      </c>
      <c r="F489" s="1">
        <v>45308</v>
      </c>
      <c r="G489">
        <v>49</v>
      </c>
      <c r="H489">
        <v>107</v>
      </c>
      <c r="I489">
        <v>23</v>
      </c>
      <c r="J489">
        <v>10</v>
      </c>
      <c r="K489">
        <v>1</v>
      </c>
      <c r="L489" t="s">
        <v>11357</v>
      </c>
      <c r="M489" t="s">
        <v>4075</v>
      </c>
      <c r="N489">
        <v>2191</v>
      </c>
      <c r="O489" t="s">
        <v>11347</v>
      </c>
    </row>
    <row r="490" spans="1:15" x14ac:dyDescent="0.25">
      <c r="A490" t="s">
        <v>11841</v>
      </c>
      <c r="B490" t="s">
        <v>86</v>
      </c>
      <c r="C490" t="s">
        <v>31</v>
      </c>
      <c r="D490" t="s">
        <v>45</v>
      </c>
      <c r="E490" s="1">
        <v>45404</v>
      </c>
      <c r="F490" s="1">
        <v>45468</v>
      </c>
      <c r="G490">
        <v>64</v>
      </c>
      <c r="H490">
        <v>111</v>
      </c>
      <c r="I490">
        <v>13</v>
      </c>
      <c r="J490">
        <v>3</v>
      </c>
      <c r="K490">
        <v>1</v>
      </c>
      <c r="L490" t="s">
        <v>11357</v>
      </c>
      <c r="M490" t="s">
        <v>4086</v>
      </c>
      <c r="N490">
        <v>3443</v>
      </c>
      <c r="O490" t="s">
        <v>11347</v>
      </c>
    </row>
    <row r="491" spans="1:15" x14ac:dyDescent="0.25">
      <c r="A491" t="s">
        <v>11842</v>
      </c>
      <c r="B491" t="s">
        <v>43</v>
      </c>
      <c r="C491" t="s">
        <v>31</v>
      </c>
      <c r="D491" t="s">
        <v>45</v>
      </c>
      <c r="E491" s="1">
        <v>45278</v>
      </c>
      <c r="F491" s="1">
        <v>45366</v>
      </c>
      <c r="G491">
        <v>88</v>
      </c>
      <c r="H491">
        <v>96</v>
      </c>
      <c r="I491">
        <v>15</v>
      </c>
      <c r="J491">
        <v>12</v>
      </c>
      <c r="K491">
        <v>1</v>
      </c>
      <c r="L491" t="s">
        <v>11349</v>
      </c>
      <c r="M491" t="s">
        <v>4092</v>
      </c>
      <c r="N491">
        <v>614</v>
      </c>
      <c r="O491" t="s">
        <v>11347</v>
      </c>
    </row>
    <row r="492" spans="1:15" x14ac:dyDescent="0.25">
      <c r="A492" t="s">
        <v>11843</v>
      </c>
      <c r="B492" t="s">
        <v>79</v>
      </c>
      <c r="C492" t="s">
        <v>31</v>
      </c>
      <c r="D492" t="s">
        <v>45</v>
      </c>
      <c r="E492" s="1">
        <v>45299</v>
      </c>
      <c r="F492" s="1">
        <v>45355</v>
      </c>
      <c r="G492">
        <v>56</v>
      </c>
      <c r="H492">
        <v>36</v>
      </c>
      <c r="I492">
        <v>17</v>
      </c>
      <c r="J492">
        <v>3</v>
      </c>
      <c r="K492">
        <v>1</v>
      </c>
      <c r="L492" t="s">
        <v>11352</v>
      </c>
      <c r="M492" t="s">
        <v>4094</v>
      </c>
      <c r="N492">
        <v>86</v>
      </c>
      <c r="O492" t="s">
        <v>11347</v>
      </c>
    </row>
    <row r="493" spans="1:15" x14ac:dyDescent="0.25">
      <c r="A493" t="s">
        <v>11844</v>
      </c>
      <c r="B493" t="s">
        <v>136</v>
      </c>
      <c r="C493" t="s">
        <v>31</v>
      </c>
      <c r="D493" t="s">
        <v>137</v>
      </c>
      <c r="E493" s="1">
        <v>45451</v>
      </c>
      <c r="F493" s="1">
        <v>45510</v>
      </c>
      <c r="G493">
        <v>59</v>
      </c>
      <c r="H493">
        <v>18</v>
      </c>
      <c r="I493">
        <v>9</v>
      </c>
      <c r="J493">
        <v>7</v>
      </c>
      <c r="K493">
        <v>1</v>
      </c>
      <c r="L493" t="s">
        <v>11346</v>
      </c>
      <c r="M493" t="s">
        <v>4098</v>
      </c>
      <c r="N493">
        <v>448</v>
      </c>
      <c r="O493" t="s">
        <v>11347</v>
      </c>
    </row>
    <row r="494" spans="1:15" x14ac:dyDescent="0.25">
      <c r="A494" t="s">
        <v>11845</v>
      </c>
      <c r="B494" t="s">
        <v>69</v>
      </c>
      <c r="C494" t="s">
        <v>31</v>
      </c>
      <c r="D494" t="s">
        <v>61</v>
      </c>
      <c r="E494" s="1">
        <v>45547</v>
      </c>
      <c r="F494" s="1">
        <v>45634</v>
      </c>
      <c r="G494">
        <v>87</v>
      </c>
      <c r="H494">
        <v>102</v>
      </c>
      <c r="I494">
        <v>15</v>
      </c>
      <c r="J494">
        <v>15</v>
      </c>
      <c r="K494">
        <v>1</v>
      </c>
      <c r="L494" t="s">
        <v>11380</v>
      </c>
      <c r="M494" t="s">
        <v>4104</v>
      </c>
      <c r="N494">
        <v>255</v>
      </c>
      <c r="O494" t="s">
        <v>11347</v>
      </c>
    </row>
    <row r="495" spans="1:15" x14ac:dyDescent="0.25">
      <c r="A495" t="s">
        <v>11846</v>
      </c>
      <c r="B495" t="s">
        <v>43</v>
      </c>
      <c r="C495" t="s">
        <v>44</v>
      </c>
      <c r="D495" t="s">
        <v>61</v>
      </c>
      <c r="E495" s="1">
        <v>45489</v>
      </c>
      <c r="F495" s="1">
        <v>45567</v>
      </c>
      <c r="G495">
        <v>78</v>
      </c>
      <c r="H495">
        <v>18</v>
      </c>
      <c r="I495">
        <v>13</v>
      </c>
      <c r="J495">
        <v>3</v>
      </c>
      <c r="K495">
        <v>1</v>
      </c>
      <c r="L495" t="s">
        <v>11346</v>
      </c>
      <c r="M495" t="s">
        <v>4118</v>
      </c>
      <c r="N495">
        <v>358</v>
      </c>
      <c r="O495" t="s">
        <v>11347</v>
      </c>
    </row>
    <row r="496" spans="1:15" x14ac:dyDescent="0.25">
      <c r="A496" t="s">
        <v>11847</v>
      </c>
      <c r="B496" t="s">
        <v>121</v>
      </c>
      <c r="C496" t="s">
        <v>31</v>
      </c>
      <c r="D496" t="s">
        <v>21</v>
      </c>
      <c r="E496" s="1">
        <v>46053</v>
      </c>
      <c r="F496" s="1">
        <v>46108</v>
      </c>
      <c r="G496">
        <v>55</v>
      </c>
      <c r="H496">
        <v>43</v>
      </c>
      <c r="I496">
        <v>7</v>
      </c>
      <c r="J496">
        <v>6</v>
      </c>
      <c r="K496">
        <v>1</v>
      </c>
      <c r="L496" t="s">
        <v>11357</v>
      </c>
      <c r="M496" t="s">
        <v>4125</v>
      </c>
      <c r="N496">
        <v>1336</v>
      </c>
      <c r="O496" t="s">
        <v>11347</v>
      </c>
    </row>
    <row r="497" spans="1:15" x14ac:dyDescent="0.25">
      <c r="A497" t="s">
        <v>11848</v>
      </c>
      <c r="B497" t="s">
        <v>136</v>
      </c>
      <c r="C497" t="s">
        <v>31</v>
      </c>
      <c r="D497" t="s">
        <v>93</v>
      </c>
      <c r="E497" s="1">
        <v>45345</v>
      </c>
      <c r="F497" s="1">
        <v>45404</v>
      </c>
      <c r="G497">
        <v>59</v>
      </c>
      <c r="H497">
        <v>97</v>
      </c>
      <c r="I497">
        <v>23</v>
      </c>
      <c r="J497">
        <v>4</v>
      </c>
      <c r="K497">
        <v>1</v>
      </c>
      <c r="L497" t="s">
        <v>11346</v>
      </c>
      <c r="M497" t="s">
        <v>4133</v>
      </c>
      <c r="N497">
        <v>381</v>
      </c>
      <c r="O497" t="s">
        <v>11347</v>
      </c>
    </row>
    <row r="498" spans="1:15" x14ac:dyDescent="0.25">
      <c r="A498" t="s">
        <v>11849</v>
      </c>
      <c r="B498" t="s">
        <v>86</v>
      </c>
      <c r="C498" t="s">
        <v>31</v>
      </c>
      <c r="D498" t="s">
        <v>61</v>
      </c>
      <c r="E498" s="1">
        <v>45752</v>
      </c>
      <c r="F498" s="1">
        <v>45791</v>
      </c>
      <c r="G498">
        <v>39</v>
      </c>
      <c r="H498">
        <v>84</v>
      </c>
      <c r="I498">
        <v>25</v>
      </c>
      <c r="J498">
        <v>7</v>
      </c>
      <c r="K498">
        <v>1</v>
      </c>
      <c r="L498" t="s">
        <v>11346</v>
      </c>
      <c r="M498" t="s">
        <v>4135</v>
      </c>
      <c r="N498">
        <v>630</v>
      </c>
      <c r="O498" t="s">
        <v>11347</v>
      </c>
    </row>
    <row r="499" spans="1:15" x14ac:dyDescent="0.25">
      <c r="A499" t="s">
        <v>11850</v>
      </c>
      <c r="B499" t="s">
        <v>136</v>
      </c>
      <c r="C499" t="s">
        <v>74</v>
      </c>
      <c r="D499" t="s">
        <v>21</v>
      </c>
      <c r="E499" s="1">
        <v>45928</v>
      </c>
      <c r="F499" s="1">
        <v>45970</v>
      </c>
      <c r="G499">
        <v>42</v>
      </c>
      <c r="H499">
        <v>66</v>
      </c>
      <c r="I499">
        <v>29</v>
      </c>
      <c r="J499">
        <v>15</v>
      </c>
      <c r="K499">
        <v>1</v>
      </c>
      <c r="L499" t="s">
        <v>11346</v>
      </c>
      <c r="M499" t="s">
        <v>4139</v>
      </c>
      <c r="N499">
        <v>568</v>
      </c>
      <c r="O499" t="s">
        <v>11347</v>
      </c>
    </row>
    <row r="500" spans="1:15" x14ac:dyDescent="0.25">
      <c r="A500" t="s">
        <v>11851</v>
      </c>
      <c r="B500" t="s">
        <v>136</v>
      </c>
      <c r="C500" t="s">
        <v>44</v>
      </c>
      <c r="D500" t="s">
        <v>21</v>
      </c>
      <c r="E500" s="1">
        <v>45340</v>
      </c>
      <c r="F500" s="1">
        <v>45425</v>
      </c>
      <c r="G500">
        <v>85</v>
      </c>
      <c r="H500">
        <v>24</v>
      </c>
      <c r="I500">
        <v>5</v>
      </c>
      <c r="J500">
        <v>5</v>
      </c>
      <c r="K500">
        <v>1</v>
      </c>
      <c r="L500" t="s">
        <v>11352</v>
      </c>
      <c r="M500" t="s">
        <v>4141</v>
      </c>
      <c r="N500">
        <v>265</v>
      </c>
      <c r="O500" t="s">
        <v>11347</v>
      </c>
    </row>
    <row r="501" spans="1:15" x14ac:dyDescent="0.25">
      <c r="A501" t="s">
        <v>11852</v>
      </c>
      <c r="B501" t="s">
        <v>86</v>
      </c>
      <c r="C501" t="s">
        <v>49</v>
      </c>
      <c r="D501" t="s">
        <v>137</v>
      </c>
      <c r="E501" s="1">
        <v>45252</v>
      </c>
      <c r="F501" s="1">
        <v>45306</v>
      </c>
      <c r="G501">
        <v>54</v>
      </c>
      <c r="H501">
        <v>101</v>
      </c>
      <c r="I501">
        <v>29</v>
      </c>
      <c r="J501">
        <v>4</v>
      </c>
      <c r="K501">
        <v>1</v>
      </c>
      <c r="L501" t="s">
        <v>11349</v>
      </c>
      <c r="M501" t="s">
        <v>4145</v>
      </c>
      <c r="N501">
        <v>544</v>
      </c>
      <c r="O501" t="s">
        <v>11347</v>
      </c>
    </row>
    <row r="502" spans="1:15" x14ac:dyDescent="0.25">
      <c r="A502" t="s">
        <v>11853</v>
      </c>
      <c r="B502" t="s">
        <v>136</v>
      </c>
      <c r="C502" t="s">
        <v>31</v>
      </c>
      <c r="D502" t="s">
        <v>21</v>
      </c>
      <c r="E502" s="1">
        <v>45883</v>
      </c>
      <c r="F502" s="1">
        <v>45905</v>
      </c>
      <c r="G502">
        <v>22</v>
      </c>
      <c r="H502">
        <v>42</v>
      </c>
      <c r="I502">
        <v>15</v>
      </c>
      <c r="J502">
        <v>6</v>
      </c>
      <c r="K502">
        <v>1</v>
      </c>
      <c r="L502" t="s">
        <v>11357</v>
      </c>
      <c r="M502" t="s">
        <v>4147</v>
      </c>
      <c r="N502">
        <v>2505</v>
      </c>
      <c r="O502" t="s">
        <v>11347</v>
      </c>
    </row>
    <row r="503" spans="1:15" x14ac:dyDescent="0.25">
      <c r="A503" t="s">
        <v>11854</v>
      </c>
      <c r="B503" t="s">
        <v>136</v>
      </c>
      <c r="C503" t="s">
        <v>44</v>
      </c>
      <c r="D503" t="s">
        <v>32</v>
      </c>
      <c r="E503" s="1">
        <v>45326</v>
      </c>
      <c r="F503" s="1">
        <v>45413</v>
      </c>
      <c r="G503">
        <v>87</v>
      </c>
      <c r="H503">
        <v>35</v>
      </c>
      <c r="I503">
        <v>12</v>
      </c>
      <c r="J503">
        <v>7</v>
      </c>
      <c r="K503">
        <v>1</v>
      </c>
      <c r="L503" t="s">
        <v>11357</v>
      </c>
      <c r="M503" t="s">
        <v>4156</v>
      </c>
      <c r="N503">
        <v>2972</v>
      </c>
      <c r="O503" t="s">
        <v>11347</v>
      </c>
    </row>
    <row r="504" spans="1:15" x14ac:dyDescent="0.25">
      <c r="A504" t="s">
        <v>11855</v>
      </c>
      <c r="B504" t="s">
        <v>136</v>
      </c>
      <c r="C504" t="s">
        <v>31</v>
      </c>
      <c r="D504" t="s">
        <v>32</v>
      </c>
      <c r="E504" s="1">
        <v>46023</v>
      </c>
      <c r="F504" s="1">
        <v>46093</v>
      </c>
      <c r="G504">
        <v>70</v>
      </c>
      <c r="H504">
        <v>94</v>
      </c>
      <c r="I504">
        <v>26</v>
      </c>
      <c r="J504">
        <v>3</v>
      </c>
      <c r="K504">
        <v>1</v>
      </c>
      <c r="L504" t="s">
        <v>11357</v>
      </c>
      <c r="M504" t="s">
        <v>4158</v>
      </c>
      <c r="N504">
        <v>2636</v>
      </c>
      <c r="O504" t="s">
        <v>11347</v>
      </c>
    </row>
    <row r="505" spans="1:15" x14ac:dyDescent="0.25">
      <c r="A505" t="s">
        <v>11856</v>
      </c>
      <c r="B505" t="s">
        <v>86</v>
      </c>
      <c r="C505" t="s">
        <v>44</v>
      </c>
      <c r="D505" t="s">
        <v>21</v>
      </c>
      <c r="E505" s="1">
        <v>45883</v>
      </c>
      <c r="F505" s="1">
        <v>45912</v>
      </c>
      <c r="G505">
        <v>29</v>
      </c>
      <c r="H505">
        <v>37</v>
      </c>
      <c r="I505">
        <v>7</v>
      </c>
      <c r="J505">
        <v>3</v>
      </c>
      <c r="K505">
        <v>1</v>
      </c>
      <c r="L505" t="s">
        <v>11346</v>
      </c>
      <c r="M505" t="s">
        <v>4168</v>
      </c>
      <c r="N505">
        <v>538</v>
      </c>
      <c r="O505" t="s">
        <v>11347</v>
      </c>
    </row>
    <row r="506" spans="1:15" x14ac:dyDescent="0.25">
      <c r="A506" t="s">
        <v>11857</v>
      </c>
      <c r="B506" t="s">
        <v>100</v>
      </c>
      <c r="C506" t="s">
        <v>31</v>
      </c>
      <c r="D506" t="s">
        <v>137</v>
      </c>
      <c r="E506" s="1">
        <v>45898</v>
      </c>
      <c r="F506" s="1">
        <v>45962</v>
      </c>
      <c r="G506">
        <v>64</v>
      </c>
      <c r="H506">
        <v>92</v>
      </c>
      <c r="I506">
        <v>25</v>
      </c>
      <c r="J506">
        <v>5</v>
      </c>
      <c r="K506">
        <v>1</v>
      </c>
      <c r="L506" t="s">
        <v>11349</v>
      </c>
      <c r="M506" t="s">
        <v>4176</v>
      </c>
      <c r="N506">
        <v>351</v>
      </c>
      <c r="O506" t="s">
        <v>11347</v>
      </c>
    </row>
    <row r="507" spans="1:15" x14ac:dyDescent="0.25">
      <c r="A507" t="s">
        <v>11858</v>
      </c>
      <c r="B507" t="s">
        <v>43</v>
      </c>
      <c r="C507" t="s">
        <v>44</v>
      </c>
      <c r="D507" t="s">
        <v>137</v>
      </c>
      <c r="E507" s="1">
        <v>45583</v>
      </c>
      <c r="F507" s="1">
        <v>45621</v>
      </c>
      <c r="G507">
        <v>38</v>
      </c>
      <c r="H507">
        <v>74</v>
      </c>
      <c r="I507">
        <v>9</v>
      </c>
      <c r="J507">
        <v>5</v>
      </c>
      <c r="K507">
        <v>1</v>
      </c>
      <c r="L507" t="s">
        <v>11352</v>
      </c>
      <c r="M507" t="s">
        <v>4178</v>
      </c>
      <c r="N507">
        <v>150</v>
      </c>
      <c r="O507" t="s">
        <v>11347</v>
      </c>
    </row>
    <row r="508" spans="1:15" x14ac:dyDescent="0.25">
      <c r="A508" t="s">
        <v>11859</v>
      </c>
      <c r="B508" t="s">
        <v>69</v>
      </c>
      <c r="C508" t="s">
        <v>49</v>
      </c>
      <c r="D508" t="s">
        <v>93</v>
      </c>
      <c r="E508" s="1">
        <v>45297</v>
      </c>
      <c r="F508" s="1">
        <v>45343</v>
      </c>
      <c r="G508">
        <v>46</v>
      </c>
      <c r="H508">
        <v>63</v>
      </c>
      <c r="I508">
        <v>7</v>
      </c>
      <c r="J508">
        <v>2</v>
      </c>
      <c r="K508">
        <v>1</v>
      </c>
      <c r="L508" t="s">
        <v>11346</v>
      </c>
      <c r="M508" t="s">
        <v>4182</v>
      </c>
      <c r="N508">
        <v>770</v>
      </c>
      <c r="O508" t="s">
        <v>11347</v>
      </c>
    </row>
    <row r="509" spans="1:15" x14ac:dyDescent="0.25">
      <c r="A509" t="s">
        <v>11860</v>
      </c>
      <c r="B509" t="s">
        <v>136</v>
      </c>
      <c r="C509" t="s">
        <v>31</v>
      </c>
      <c r="D509" t="s">
        <v>45</v>
      </c>
      <c r="E509" s="1">
        <v>45350</v>
      </c>
      <c r="F509" s="1">
        <v>45377</v>
      </c>
      <c r="G509">
        <v>27</v>
      </c>
      <c r="H509">
        <v>105</v>
      </c>
      <c r="I509">
        <v>15</v>
      </c>
      <c r="J509">
        <v>9</v>
      </c>
      <c r="K509">
        <v>1</v>
      </c>
      <c r="L509" t="s">
        <v>11346</v>
      </c>
      <c r="M509" t="s">
        <v>4194</v>
      </c>
      <c r="N509">
        <v>692</v>
      </c>
      <c r="O509" t="s">
        <v>11347</v>
      </c>
    </row>
    <row r="510" spans="1:15" x14ac:dyDescent="0.25">
      <c r="A510" t="s">
        <v>11861</v>
      </c>
      <c r="B510" t="s">
        <v>136</v>
      </c>
      <c r="C510" t="s">
        <v>74</v>
      </c>
      <c r="D510" t="s">
        <v>21</v>
      </c>
      <c r="E510" s="1">
        <v>45241</v>
      </c>
      <c r="F510" s="1">
        <v>45325</v>
      </c>
      <c r="G510">
        <v>84</v>
      </c>
      <c r="H510">
        <v>50</v>
      </c>
      <c r="I510">
        <v>20</v>
      </c>
      <c r="J510">
        <v>13</v>
      </c>
      <c r="K510">
        <v>1</v>
      </c>
      <c r="L510" t="s">
        <v>11352</v>
      </c>
      <c r="M510" t="s">
        <v>4198</v>
      </c>
      <c r="N510">
        <v>127</v>
      </c>
      <c r="O510" t="s">
        <v>11347</v>
      </c>
    </row>
    <row r="511" spans="1:15" x14ac:dyDescent="0.25">
      <c r="A511" t="s">
        <v>11862</v>
      </c>
      <c r="B511" t="s">
        <v>136</v>
      </c>
      <c r="C511" t="s">
        <v>44</v>
      </c>
      <c r="D511" t="s">
        <v>137</v>
      </c>
      <c r="E511" s="1">
        <v>45940</v>
      </c>
      <c r="F511" s="1">
        <v>45965</v>
      </c>
      <c r="G511">
        <v>25</v>
      </c>
      <c r="H511">
        <v>109</v>
      </c>
      <c r="I511">
        <v>30</v>
      </c>
      <c r="J511">
        <v>2</v>
      </c>
      <c r="K511">
        <v>1</v>
      </c>
      <c r="L511" t="s">
        <v>11357</v>
      </c>
      <c r="M511" t="s">
        <v>4213</v>
      </c>
      <c r="N511">
        <v>1999</v>
      </c>
      <c r="O511" t="s">
        <v>11347</v>
      </c>
    </row>
    <row r="512" spans="1:15" x14ac:dyDescent="0.25">
      <c r="A512" t="s">
        <v>11863</v>
      </c>
      <c r="B512" t="s">
        <v>19</v>
      </c>
      <c r="C512" t="s">
        <v>44</v>
      </c>
      <c r="D512" t="s">
        <v>137</v>
      </c>
      <c r="E512" s="1">
        <v>45371</v>
      </c>
      <c r="F512" s="1">
        <v>45425</v>
      </c>
      <c r="G512">
        <v>54</v>
      </c>
      <c r="H512">
        <v>63</v>
      </c>
      <c r="I512">
        <v>23</v>
      </c>
      <c r="J512">
        <v>11</v>
      </c>
      <c r="K512">
        <v>1</v>
      </c>
      <c r="L512" t="s">
        <v>11346</v>
      </c>
      <c r="M512" t="s">
        <v>4245</v>
      </c>
      <c r="N512">
        <v>481</v>
      </c>
      <c r="O512" t="s">
        <v>11347</v>
      </c>
    </row>
    <row r="513" spans="1:15" x14ac:dyDescent="0.25">
      <c r="A513" t="s">
        <v>11864</v>
      </c>
      <c r="B513" t="s">
        <v>86</v>
      </c>
      <c r="C513" t="s">
        <v>31</v>
      </c>
      <c r="D513" t="s">
        <v>21</v>
      </c>
      <c r="E513" s="1">
        <v>45302</v>
      </c>
      <c r="F513" s="1">
        <v>45373</v>
      </c>
      <c r="G513">
        <v>71</v>
      </c>
      <c r="H513">
        <v>107</v>
      </c>
      <c r="I513">
        <v>6</v>
      </c>
      <c r="J513">
        <v>2</v>
      </c>
      <c r="K513">
        <v>1</v>
      </c>
      <c r="L513" t="s">
        <v>11352</v>
      </c>
      <c r="M513" t="s">
        <v>4249</v>
      </c>
      <c r="N513">
        <v>158</v>
      </c>
      <c r="O513" t="s">
        <v>11347</v>
      </c>
    </row>
    <row r="514" spans="1:15" x14ac:dyDescent="0.25">
      <c r="A514" t="s">
        <v>11865</v>
      </c>
      <c r="B514" t="s">
        <v>136</v>
      </c>
      <c r="C514" t="s">
        <v>74</v>
      </c>
      <c r="D514" t="s">
        <v>21</v>
      </c>
      <c r="E514" s="1">
        <v>45962</v>
      </c>
      <c r="F514" s="1">
        <v>46052</v>
      </c>
      <c r="G514">
        <v>90</v>
      </c>
      <c r="H514">
        <v>112</v>
      </c>
      <c r="I514">
        <v>18</v>
      </c>
      <c r="J514">
        <v>9</v>
      </c>
      <c r="K514">
        <v>1</v>
      </c>
      <c r="L514" t="s">
        <v>11364</v>
      </c>
      <c r="M514" t="s">
        <v>4261</v>
      </c>
      <c r="N514">
        <v>162</v>
      </c>
      <c r="O514" t="s">
        <v>11347</v>
      </c>
    </row>
    <row r="515" spans="1:15" x14ac:dyDescent="0.25">
      <c r="A515" t="s">
        <v>11866</v>
      </c>
      <c r="B515" t="s">
        <v>100</v>
      </c>
      <c r="C515" t="s">
        <v>31</v>
      </c>
      <c r="D515" t="s">
        <v>61</v>
      </c>
      <c r="E515" s="1">
        <v>45584</v>
      </c>
      <c r="F515" s="1">
        <v>45633</v>
      </c>
      <c r="G515">
        <v>49</v>
      </c>
      <c r="H515">
        <v>108</v>
      </c>
      <c r="I515">
        <v>9</v>
      </c>
      <c r="J515">
        <v>6</v>
      </c>
      <c r="K515">
        <v>1</v>
      </c>
      <c r="L515" t="s">
        <v>11357</v>
      </c>
      <c r="M515" t="s">
        <v>4267</v>
      </c>
      <c r="N515">
        <v>2430</v>
      </c>
      <c r="O515" t="s">
        <v>11347</v>
      </c>
    </row>
    <row r="516" spans="1:15" x14ac:dyDescent="0.25">
      <c r="A516" t="s">
        <v>11867</v>
      </c>
      <c r="B516" t="s">
        <v>121</v>
      </c>
      <c r="C516" t="s">
        <v>31</v>
      </c>
      <c r="D516" t="s">
        <v>137</v>
      </c>
      <c r="E516" s="1">
        <v>45993</v>
      </c>
      <c r="F516" s="1">
        <v>46039</v>
      </c>
      <c r="G516">
        <v>46</v>
      </c>
      <c r="H516">
        <v>20</v>
      </c>
      <c r="I516">
        <v>12</v>
      </c>
      <c r="J516">
        <v>12</v>
      </c>
      <c r="K516">
        <v>1</v>
      </c>
      <c r="L516" t="s">
        <v>11352</v>
      </c>
      <c r="M516" t="s">
        <v>4271</v>
      </c>
      <c r="N516">
        <v>69</v>
      </c>
      <c r="O516" t="s">
        <v>11347</v>
      </c>
    </row>
    <row r="517" spans="1:15" x14ac:dyDescent="0.25">
      <c r="A517" t="s">
        <v>11868</v>
      </c>
      <c r="B517" t="s">
        <v>39</v>
      </c>
      <c r="C517" t="s">
        <v>20</v>
      </c>
      <c r="D517" t="s">
        <v>32</v>
      </c>
      <c r="E517" s="1">
        <v>45295</v>
      </c>
      <c r="F517" s="1">
        <v>45331</v>
      </c>
      <c r="G517">
        <v>36</v>
      </c>
      <c r="H517">
        <v>63</v>
      </c>
      <c r="I517">
        <v>28</v>
      </c>
      <c r="J517">
        <v>2</v>
      </c>
      <c r="K517">
        <v>1</v>
      </c>
      <c r="L517" t="s">
        <v>11346</v>
      </c>
      <c r="M517" t="s">
        <v>4273</v>
      </c>
      <c r="N517">
        <v>663</v>
      </c>
      <c r="O517" t="s">
        <v>11347</v>
      </c>
    </row>
    <row r="518" spans="1:15" x14ac:dyDescent="0.25">
      <c r="A518" t="s">
        <v>11869</v>
      </c>
      <c r="B518" t="s">
        <v>43</v>
      </c>
      <c r="C518" t="s">
        <v>60</v>
      </c>
      <c r="D518" t="s">
        <v>45</v>
      </c>
      <c r="E518" s="1">
        <v>46009</v>
      </c>
      <c r="F518" s="1">
        <v>46043</v>
      </c>
      <c r="G518">
        <v>34</v>
      </c>
      <c r="H518">
        <v>95</v>
      </c>
      <c r="I518">
        <v>16</v>
      </c>
      <c r="J518">
        <v>13</v>
      </c>
      <c r="K518">
        <v>1</v>
      </c>
      <c r="L518" t="s">
        <v>11352</v>
      </c>
      <c r="M518" t="s">
        <v>4275</v>
      </c>
      <c r="N518">
        <v>214</v>
      </c>
      <c r="O518" t="s">
        <v>11347</v>
      </c>
    </row>
    <row r="519" spans="1:15" x14ac:dyDescent="0.25">
      <c r="A519" t="s">
        <v>11870</v>
      </c>
      <c r="B519" t="s">
        <v>43</v>
      </c>
      <c r="C519" t="s">
        <v>20</v>
      </c>
      <c r="D519" t="s">
        <v>45</v>
      </c>
      <c r="E519" s="1">
        <v>45414</v>
      </c>
      <c r="F519" s="1">
        <v>45450</v>
      </c>
      <c r="G519">
        <v>36</v>
      </c>
      <c r="H519">
        <v>109</v>
      </c>
      <c r="I519">
        <v>11</v>
      </c>
      <c r="J519">
        <v>8</v>
      </c>
      <c r="K519">
        <v>1</v>
      </c>
      <c r="L519" t="s">
        <v>11357</v>
      </c>
      <c r="M519" t="s">
        <v>4293</v>
      </c>
      <c r="N519">
        <v>2878</v>
      </c>
      <c r="O519" t="s">
        <v>11347</v>
      </c>
    </row>
    <row r="520" spans="1:15" x14ac:dyDescent="0.25">
      <c r="A520" t="s">
        <v>11871</v>
      </c>
      <c r="B520" t="s">
        <v>121</v>
      </c>
      <c r="C520" t="s">
        <v>60</v>
      </c>
      <c r="D520" t="s">
        <v>45</v>
      </c>
      <c r="E520" s="1">
        <v>45525</v>
      </c>
      <c r="F520" s="1">
        <v>45572</v>
      </c>
      <c r="G520">
        <v>47</v>
      </c>
      <c r="H520">
        <v>72</v>
      </c>
      <c r="I520">
        <v>7</v>
      </c>
      <c r="J520">
        <v>5</v>
      </c>
      <c r="K520">
        <v>1</v>
      </c>
      <c r="L520" t="s">
        <v>11346</v>
      </c>
      <c r="M520" t="s">
        <v>4301</v>
      </c>
      <c r="N520">
        <v>453</v>
      </c>
      <c r="O520" t="s">
        <v>11347</v>
      </c>
    </row>
    <row r="521" spans="1:15" x14ac:dyDescent="0.25">
      <c r="A521" t="s">
        <v>11872</v>
      </c>
      <c r="B521" t="s">
        <v>136</v>
      </c>
      <c r="C521" t="s">
        <v>60</v>
      </c>
      <c r="D521" t="s">
        <v>61</v>
      </c>
      <c r="E521" s="1">
        <v>45554</v>
      </c>
      <c r="F521" s="1">
        <v>45632</v>
      </c>
      <c r="G521">
        <v>78</v>
      </c>
      <c r="H521">
        <v>51</v>
      </c>
      <c r="I521">
        <v>17</v>
      </c>
      <c r="J521">
        <v>14</v>
      </c>
      <c r="K521">
        <v>1</v>
      </c>
      <c r="L521" t="s">
        <v>11346</v>
      </c>
      <c r="M521" t="s">
        <v>4317</v>
      </c>
      <c r="N521">
        <v>235</v>
      </c>
      <c r="O521" t="s">
        <v>11347</v>
      </c>
    </row>
    <row r="522" spans="1:15" x14ac:dyDescent="0.25">
      <c r="A522" t="s">
        <v>11873</v>
      </c>
      <c r="B522" t="s">
        <v>19</v>
      </c>
      <c r="C522" t="s">
        <v>49</v>
      </c>
      <c r="D522" t="s">
        <v>21</v>
      </c>
      <c r="E522" s="1">
        <v>45736</v>
      </c>
      <c r="F522" s="1">
        <v>45808</v>
      </c>
      <c r="G522">
        <v>72</v>
      </c>
      <c r="H522">
        <v>58</v>
      </c>
      <c r="I522">
        <v>14</v>
      </c>
      <c r="J522">
        <v>7</v>
      </c>
      <c r="K522">
        <v>1</v>
      </c>
      <c r="L522" t="s">
        <v>11352</v>
      </c>
      <c r="M522" t="s">
        <v>4323</v>
      </c>
      <c r="N522">
        <v>161</v>
      </c>
      <c r="O522" t="s">
        <v>11347</v>
      </c>
    </row>
    <row r="523" spans="1:15" x14ac:dyDescent="0.25">
      <c r="A523" t="s">
        <v>11874</v>
      </c>
      <c r="B523" t="s">
        <v>19</v>
      </c>
      <c r="C523" t="s">
        <v>49</v>
      </c>
      <c r="D523" t="s">
        <v>145</v>
      </c>
      <c r="E523" s="1">
        <v>46003</v>
      </c>
      <c r="F523" s="1">
        <v>46051</v>
      </c>
      <c r="G523">
        <v>48</v>
      </c>
      <c r="H523">
        <v>103</v>
      </c>
      <c r="I523">
        <v>17</v>
      </c>
      <c r="J523">
        <v>13</v>
      </c>
      <c r="K523">
        <v>1</v>
      </c>
      <c r="L523" t="s">
        <v>11349</v>
      </c>
      <c r="M523" t="s">
        <v>4328</v>
      </c>
      <c r="N523">
        <v>399</v>
      </c>
      <c r="O523" t="s">
        <v>11347</v>
      </c>
    </row>
    <row r="524" spans="1:15" x14ac:dyDescent="0.25">
      <c r="A524" t="s">
        <v>11875</v>
      </c>
      <c r="B524" t="s">
        <v>19</v>
      </c>
      <c r="C524" t="s">
        <v>44</v>
      </c>
      <c r="D524" t="s">
        <v>137</v>
      </c>
      <c r="E524" s="1">
        <v>45801</v>
      </c>
      <c r="F524" s="1">
        <v>45847</v>
      </c>
      <c r="G524">
        <v>46</v>
      </c>
      <c r="H524">
        <v>94</v>
      </c>
      <c r="I524">
        <v>9</v>
      </c>
      <c r="J524">
        <v>4</v>
      </c>
      <c r="K524">
        <v>1</v>
      </c>
      <c r="L524" t="s">
        <v>11380</v>
      </c>
      <c r="M524" t="s">
        <v>4330</v>
      </c>
      <c r="N524">
        <v>103</v>
      </c>
      <c r="O524" t="s">
        <v>11347</v>
      </c>
    </row>
    <row r="525" spans="1:15" x14ac:dyDescent="0.25">
      <c r="A525" t="s">
        <v>11876</v>
      </c>
      <c r="B525" t="s">
        <v>73</v>
      </c>
      <c r="C525" t="s">
        <v>44</v>
      </c>
      <c r="D525" t="s">
        <v>137</v>
      </c>
      <c r="E525" s="1">
        <v>45365</v>
      </c>
      <c r="F525" s="1">
        <v>45421</v>
      </c>
      <c r="G525">
        <v>56</v>
      </c>
      <c r="H525">
        <v>111</v>
      </c>
      <c r="I525">
        <v>10</v>
      </c>
      <c r="J525">
        <v>3</v>
      </c>
      <c r="K525">
        <v>1</v>
      </c>
      <c r="L525" t="s">
        <v>11346</v>
      </c>
      <c r="M525" t="s">
        <v>4336</v>
      </c>
      <c r="N525">
        <v>553</v>
      </c>
      <c r="O525" t="s">
        <v>11347</v>
      </c>
    </row>
    <row r="526" spans="1:15" x14ac:dyDescent="0.25">
      <c r="A526" t="s">
        <v>11877</v>
      </c>
      <c r="B526" t="s">
        <v>19</v>
      </c>
      <c r="C526" t="s">
        <v>44</v>
      </c>
      <c r="D526" t="s">
        <v>232</v>
      </c>
      <c r="E526" s="1">
        <v>45938</v>
      </c>
      <c r="F526" s="1">
        <v>45961</v>
      </c>
      <c r="G526">
        <v>23</v>
      </c>
      <c r="H526">
        <v>53</v>
      </c>
      <c r="I526">
        <v>25</v>
      </c>
      <c r="J526">
        <v>10</v>
      </c>
      <c r="K526">
        <v>1</v>
      </c>
      <c r="L526" t="s">
        <v>11352</v>
      </c>
      <c r="M526" t="s">
        <v>4342</v>
      </c>
      <c r="N526">
        <v>290</v>
      </c>
      <c r="O526" t="s">
        <v>11347</v>
      </c>
    </row>
    <row r="527" spans="1:15" x14ac:dyDescent="0.25">
      <c r="A527" t="s">
        <v>11878</v>
      </c>
      <c r="B527" t="s">
        <v>73</v>
      </c>
      <c r="C527" t="s">
        <v>31</v>
      </c>
      <c r="D527" t="s">
        <v>45</v>
      </c>
      <c r="E527" s="1">
        <v>45770</v>
      </c>
      <c r="F527" s="1">
        <v>45853</v>
      </c>
      <c r="G527">
        <v>83</v>
      </c>
      <c r="H527">
        <v>107</v>
      </c>
      <c r="I527">
        <v>6</v>
      </c>
      <c r="J527">
        <v>2</v>
      </c>
      <c r="K527">
        <v>1</v>
      </c>
      <c r="L527" t="s">
        <v>11346</v>
      </c>
      <c r="M527" t="s">
        <v>4344</v>
      </c>
      <c r="N527">
        <v>337</v>
      </c>
      <c r="O527" t="s">
        <v>11347</v>
      </c>
    </row>
    <row r="528" spans="1:15" x14ac:dyDescent="0.25">
      <c r="A528" t="s">
        <v>11879</v>
      </c>
      <c r="B528" t="s">
        <v>121</v>
      </c>
      <c r="C528" t="s">
        <v>44</v>
      </c>
      <c r="D528" t="s">
        <v>93</v>
      </c>
      <c r="E528" s="1">
        <v>45352</v>
      </c>
      <c r="F528" s="1">
        <v>45399</v>
      </c>
      <c r="G528">
        <v>47</v>
      </c>
      <c r="H528">
        <v>109</v>
      </c>
      <c r="I528">
        <v>20</v>
      </c>
      <c r="J528">
        <v>12</v>
      </c>
      <c r="K528">
        <v>1</v>
      </c>
      <c r="L528" t="s">
        <v>11352</v>
      </c>
      <c r="M528" t="s">
        <v>4348</v>
      </c>
      <c r="N528">
        <v>238</v>
      </c>
      <c r="O528" t="s">
        <v>11347</v>
      </c>
    </row>
    <row r="529" spans="1:15" x14ac:dyDescent="0.25">
      <c r="A529" t="s">
        <v>11880</v>
      </c>
      <c r="B529" t="s">
        <v>136</v>
      </c>
      <c r="C529" t="s">
        <v>31</v>
      </c>
      <c r="D529" t="s">
        <v>61</v>
      </c>
      <c r="E529" s="1">
        <v>45773</v>
      </c>
      <c r="F529" s="1">
        <v>45793</v>
      </c>
      <c r="G529">
        <v>20</v>
      </c>
      <c r="H529">
        <v>25</v>
      </c>
      <c r="I529">
        <v>10</v>
      </c>
      <c r="J529">
        <v>4</v>
      </c>
      <c r="K529">
        <v>1</v>
      </c>
      <c r="L529" t="s">
        <v>11357</v>
      </c>
      <c r="M529" t="s">
        <v>4360</v>
      </c>
      <c r="N529">
        <v>3426</v>
      </c>
      <c r="O529" t="s">
        <v>11347</v>
      </c>
    </row>
    <row r="530" spans="1:15" x14ac:dyDescent="0.25">
      <c r="A530" t="s">
        <v>11881</v>
      </c>
      <c r="B530" t="s">
        <v>39</v>
      </c>
      <c r="C530" t="s">
        <v>31</v>
      </c>
      <c r="D530" t="s">
        <v>93</v>
      </c>
      <c r="E530" s="1">
        <v>45943</v>
      </c>
      <c r="F530" s="1">
        <v>45966</v>
      </c>
      <c r="G530">
        <v>23</v>
      </c>
      <c r="H530">
        <v>23</v>
      </c>
      <c r="I530">
        <v>12</v>
      </c>
      <c r="J530">
        <v>5</v>
      </c>
      <c r="K530">
        <v>1</v>
      </c>
      <c r="L530" t="s">
        <v>11352</v>
      </c>
      <c r="M530" t="s">
        <v>4366</v>
      </c>
      <c r="N530">
        <v>240</v>
      </c>
      <c r="O530" t="s">
        <v>11347</v>
      </c>
    </row>
    <row r="531" spans="1:15" x14ac:dyDescent="0.25">
      <c r="A531" t="s">
        <v>11882</v>
      </c>
      <c r="B531" t="s">
        <v>86</v>
      </c>
      <c r="C531" t="s">
        <v>74</v>
      </c>
      <c r="D531" t="s">
        <v>45</v>
      </c>
      <c r="E531" s="1">
        <v>45397</v>
      </c>
      <c r="F531" s="1">
        <v>45458</v>
      </c>
      <c r="G531">
        <v>61</v>
      </c>
      <c r="H531">
        <v>75</v>
      </c>
      <c r="I531">
        <v>13</v>
      </c>
      <c r="J531">
        <v>13</v>
      </c>
      <c r="K531">
        <v>1</v>
      </c>
      <c r="L531" t="s">
        <v>11346</v>
      </c>
      <c r="M531" t="s">
        <v>4368</v>
      </c>
      <c r="N531">
        <v>659</v>
      </c>
      <c r="O531" t="s">
        <v>11347</v>
      </c>
    </row>
    <row r="532" spans="1:15" x14ac:dyDescent="0.25">
      <c r="A532" t="s">
        <v>11883</v>
      </c>
      <c r="B532" t="s">
        <v>39</v>
      </c>
      <c r="C532" t="s">
        <v>31</v>
      </c>
      <c r="D532" t="s">
        <v>32</v>
      </c>
      <c r="E532" s="1">
        <v>45413</v>
      </c>
      <c r="F532" s="1">
        <v>45439</v>
      </c>
      <c r="G532">
        <v>26</v>
      </c>
      <c r="H532">
        <v>107</v>
      </c>
      <c r="I532">
        <v>20</v>
      </c>
      <c r="J532">
        <v>13</v>
      </c>
      <c r="K532">
        <v>1</v>
      </c>
      <c r="L532" t="s">
        <v>11352</v>
      </c>
      <c r="M532" t="s">
        <v>4369</v>
      </c>
      <c r="N532">
        <v>213</v>
      </c>
      <c r="O532" t="s">
        <v>11347</v>
      </c>
    </row>
    <row r="533" spans="1:15" x14ac:dyDescent="0.25">
      <c r="A533" t="s">
        <v>11884</v>
      </c>
      <c r="B533" t="s">
        <v>121</v>
      </c>
      <c r="C533" t="s">
        <v>44</v>
      </c>
      <c r="D533" t="s">
        <v>45</v>
      </c>
      <c r="E533" s="1">
        <v>45966</v>
      </c>
      <c r="F533" s="1">
        <v>45996</v>
      </c>
      <c r="G533">
        <v>30</v>
      </c>
      <c r="H533">
        <v>43</v>
      </c>
      <c r="I533">
        <v>24</v>
      </c>
      <c r="J533">
        <v>4</v>
      </c>
      <c r="K533">
        <v>1</v>
      </c>
      <c r="L533" t="s">
        <v>11357</v>
      </c>
      <c r="M533" t="s">
        <v>4377</v>
      </c>
      <c r="N533">
        <v>1877</v>
      </c>
      <c r="O533" t="s">
        <v>11347</v>
      </c>
    </row>
    <row r="534" spans="1:15" x14ac:dyDescent="0.25">
      <c r="A534" t="s">
        <v>11885</v>
      </c>
      <c r="B534" t="s">
        <v>73</v>
      </c>
      <c r="C534" t="s">
        <v>44</v>
      </c>
      <c r="D534" t="s">
        <v>32</v>
      </c>
      <c r="E534" s="1">
        <v>45743</v>
      </c>
      <c r="F534" s="1">
        <v>45817</v>
      </c>
      <c r="G534">
        <v>74</v>
      </c>
      <c r="H534">
        <v>110</v>
      </c>
      <c r="I534">
        <v>14</v>
      </c>
      <c r="J534">
        <v>11</v>
      </c>
      <c r="K534">
        <v>1</v>
      </c>
      <c r="L534" t="s">
        <v>11346</v>
      </c>
      <c r="M534" t="s">
        <v>4385</v>
      </c>
      <c r="N534">
        <v>617</v>
      </c>
      <c r="O534" t="s">
        <v>11347</v>
      </c>
    </row>
    <row r="535" spans="1:15" x14ac:dyDescent="0.25">
      <c r="A535" t="s">
        <v>11886</v>
      </c>
      <c r="B535" t="s">
        <v>136</v>
      </c>
      <c r="C535" t="s">
        <v>31</v>
      </c>
      <c r="D535" t="s">
        <v>145</v>
      </c>
      <c r="E535" s="1">
        <v>45549</v>
      </c>
      <c r="F535" s="1">
        <v>45597</v>
      </c>
      <c r="G535">
        <v>48</v>
      </c>
      <c r="H535">
        <v>26</v>
      </c>
      <c r="I535">
        <v>12</v>
      </c>
      <c r="J535">
        <v>10</v>
      </c>
      <c r="K535">
        <v>1</v>
      </c>
      <c r="L535" t="s">
        <v>11346</v>
      </c>
      <c r="M535" t="s">
        <v>4393</v>
      </c>
      <c r="N535">
        <v>341</v>
      </c>
      <c r="O535" t="s">
        <v>11347</v>
      </c>
    </row>
    <row r="536" spans="1:15" x14ac:dyDescent="0.25">
      <c r="A536" t="s">
        <v>11887</v>
      </c>
      <c r="B536" t="s">
        <v>86</v>
      </c>
      <c r="C536" t="s">
        <v>20</v>
      </c>
      <c r="D536" t="s">
        <v>45</v>
      </c>
      <c r="E536" s="1">
        <v>45431</v>
      </c>
      <c r="F536" s="1">
        <v>45482</v>
      </c>
      <c r="G536">
        <v>51</v>
      </c>
      <c r="H536">
        <v>86</v>
      </c>
      <c r="I536">
        <v>11</v>
      </c>
      <c r="J536">
        <v>5</v>
      </c>
      <c r="K536">
        <v>1</v>
      </c>
      <c r="L536" t="s">
        <v>11389</v>
      </c>
      <c r="M536" t="s">
        <v>4405</v>
      </c>
      <c r="N536">
        <v>241</v>
      </c>
      <c r="O536" t="s">
        <v>11347</v>
      </c>
    </row>
    <row r="537" spans="1:15" x14ac:dyDescent="0.25">
      <c r="A537" t="s">
        <v>11888</v>
      </c>
      <c r="B537" t="s">
        <v>121</v>
      </c>
      <c r="C537" t="s">
        <v>31</v>
      </c>
      <c r="D537" t="s">
        <v>137</v>
      </c>
      <c r="E537" s="1">
        <v>45896</v>
      </c>
      <c r="F537" s="1">
        <v>45941</v>
      </c>
      <c r="G537">
        <v>45</v>
      </c>
      <c r="H537">
        <v>104</v>
      </c>
      <c r="I537">
        <v>17</v>
      </c>
      <c r="J537">
        <v>3</v>
      </c>
      <c r="K537">
        <v>1</v>
      </c>
      <c r="L537" t="s">
        <v>11352</v>
      </c>
      <c r="M537" t="s">
        <v>4421</v>
      </c>
      <c r="N537">
        <v>291</v>
      </c>
      <c r="O537" t="s">
        <v>11347</v>
      </c>
    </row>
    <row r="538" spans="1:15" x14ac:dyDescent="0.25">
      <c r="A538" t="s">
        <v>11889</v>
      </c>
      <c r="B538" t="s">
        <v>121</v>
      </c>
      <c r="C538" t="s">
        <v>60</v>
      </c>
      <c r="D538" t="s">
        <v>145</v>
      </c>
      <c r="E538" s="1">
        <v>45328</v>
      </c>
      <c r="F538" s="1">
        <v>45384</v>
      </c>
      <c r="G538">
        <v>56</v>
      </c>
      <c r="H538">
        <v>78</v>
      </c>
      <c r="I538">
        <v>26</v>
      </c>
      <c r="J538">
        <v>8</v>
      </c>
      <c r="K538">
        <v>1</v>
      </c>
      <c r="L538" t="s">
        <v>11346</v>
      </c>
      <c r="M538" t="s">
        <v>4425</v>
      </c>
      <c r="N538">
        <v>523</v>
      </c>
      <c r="O538" t="s">
        <v>11347</v>
      </c>
    </row>
    <row r="539" spans="1:15" x14ac:dyDescent="0.25">
      <c r="A539" t="s">
        <v>11890</v>
      </c>
      <c r="B539" t="s">
        <v>86</v>
      </c>
      <c r="C539" t="s">
        <v>44</v>
      </c>
      <c r="D539" t="s">
        <v>93</v>
      </c>
      <c r="E539" s="1">
        <v>45834</v>
      </c>
      <c r="F539" s="1">
        <v>45907</v>
      </c>
      <c r="G539">
        <v>73</v>
      </c>
      <c r="H539">
        <v>26</v>
      </c>
      <c r="I539">
        <v>26</v>
      </c>
      <c r="J539">
        <v>13</v>
      </c>
      <c r="K539">
        <v>1</v>
      </c>
      <c r="L539" t="s">
        <v>11352</v>
      </c>
      <c r="M539" t="s">
        <v>4427</v>
      </c>
      <c r="N539">
        <v>77</v>
      </c>
      <c r="O539" t="s">
        <v>11347</v>
      </c>
    </row>
    <row r="540" spans="1:15" x14ac:dyDescent="0.25">
      <c r="A540" t="s">
        <v>11891</v>
      </c>
      <c r="B540" t="s">
        <v>86</v>
      </c>
      <c r="C540" t="s">
        <v>31</v>
      </c>
      <c r="D540" t="s">
        <v>32</v>
      </c>
      <c r="E540" s="1">
        <v>45520</v>
      </c>
      <c r="F540" s="1">
        <v>45549</v>
      </c>
      <c r="G540">
        <v>29</v>
      </c>
      <c r="H540">
        <v>16</v>
      </c>
      <c r="I540">
        <v>11</v>
      </c>
      <c r="J540">
        <v>11</v>
      </c>
      <c r="K540">
        <v>1</v>
      </c>
      <c r="L540" t="s">
        <v>11357</v>
      </c>
      <c r="M540" t="s">
        <v>4435</v>
      </c>
      <c r="N540">
        <v>1673</v>
      </c>
      <c r="O540" t="s">
        <v>11347</v>
      </c>
    </row>
    <row r="541" spans="1:15" x14ac:dyDescent="0.25">
      <c r="A541" t="s">
        <v>11892</v>
      </c>
      <c r="B541" t="s">
        <v>73</v>
      </c>
      <c r="C541" t="s">
        <v>60</v>
      </c>
      <c r="D541" t="s">
        <v>32</v>
      </c>
      <c r="E541" s="1">
        <v>45783</v>
      </c>
      <c r="F541" s="1">
        <v>45824</v>
      </c>
      <c r="G541">
        <v>41</v>
      </c>
      <c r="H541">
        <v>45</v>
      </c>
      <c r="I541">
        <v>7</v>
      </c>
      <c r="J541">
        <v>7</v>
      </c>
      <c r="K541">
        <v>1</v>
      </c>
      <c r="L541" t="s">
        <v>11357</v>
      </c>
      <c r="M541" t="s">
        <v>4441</v>
      </c>
      <c r="N541">
        <v>3064</v>
      </c>
      <c r="O541" t="s">
        <v>11347</v>
      </c>
    </row>
    <row r="542" spans="1:15" x14ac:dyDescent="0.25">
      <c r="A542" t="s">
        <v>11893</v>
      </c>
      <c r="B542" t="s">
        <v>19</v>
      </c>
      <c r="C542" t="s">
        <v>49</v>
      </c>
      <c r="D542" t="s">
        <v>137</v>
      </c>
      <c r="E542" s="1">
        <v>45272</v>
      </c>
      <c r="F542" s="1">
        <v>45358</v>
      </c>
      <c r="G542">
        <v>86</v>
      </c>
      <c r="H542">
        <v>89</v>
      </c>
      <c r="I542">
        <v>11</v>
      </c>
      <c r="J542">
        <v>4</v>
      </c>
      <c r="K542">
        <v>1</v>
      </c>
      <c r="L542" t="s">
        <v>11346</v>
      </c>
      <c r="M542" t="s">
        <v>4445</v>
      </c>
      <c r="N542">
        <v>817</v>
      </c>
      <c r="O542" t="s">
        <v>11347</v>
      </c>
    </row>
    <row r="543" spans="1:15" x14ac:dyDescent="0.25">
      <c r="A543" t="s">
        <v>11894</v>
      </c>
      <c r="B543" t="s">
        <v>86</v>
      </c>
      <c r="C543" t="s">
        <v>60</v>
      </c>
      <c r="D543" t="s">
        <v>61</v>
      </c>
      <c r="E543" s="1">
        <v>45729</v>
      </c>
      <c r="F543" s="1">
        <v>45815</v>
      </c>
      <c r="G543">
        <v>86</v>
      </c>
      <c r="H543">
        <v>103</v>
      </c>
      <c r="I543">
        <v>7</v>
      </c>
      <c r="J543">
        <v>2</v>
      </c>
      <c r="K543">
        <v>1</v>
      </c>
      <c r="L543" t="s">
        <v>11352</v>
      </c>
      <c r="M543" t="s">
        <v>4449</v>
      </c>
      <c r="N543">
        <v>108</v>
      </c>
      <c r="O543" t="s">
        <v>11347</v>
      </c>
    </row>
    <row r="544" spans="1:15" x14ac:dyDescent="0.25">
      <c r="A544" t="s">
        <v>11895</v>
      </c>
      <c r="B544" t="s">
        <v>121</v>
      </c>
      <c r="C544" t="s">
        <v>44</v>
      </c>
      <c r="D544" t="s">
        <v>232</v>
      </c>
      <c r="E544" s="1">
        <v>45450</v>
      </c>
      <c r="F544" s="1">
        <v>45488</v>
      </c>
      <c r="G544">
        <v>38</v>
      </c>
      <c r="H544">
        <v>98</v>
      </c>
      <c r="I544">
        <v>26</v>
      </c>
      <c r="J544">
        <v>15</v>
      </c>
      <c r="K544">
        <v>1</v>
      </c>
      <c r="L544" t="s">
        <v>11352</v>
      </c>
      <c r="M544" t="s">
        <v>4451</v>
      </c>
      <c r="N544">
        <v>239</v>
      </c>
      <c r="O544" t="s">
        <v>11347</v>
      </c>
    </row>
    <row r="545" spans="1:15" x14ac:dyDescent="0.25">
      <c r="A545" t="s">
        <v>11896</v>
      </c>
      <c r="B545" t="s">
        <v>43</v>
      </c>
      <c r="C545" t="s">
        <v>49</v>
      </c>
      <c r="D545" t="s">
        <v>61</v>
      </c>
      <c r="E545" s="1">
        <v>45712</v>
      </c>
      <c r="F545" s="1">
        <v>45798</v>
      </c>
      <c r="G545">
        <v>86</v>
      </c>
      <c r="H545">
        <v>45</v>
      </c>
      <c r="I545">
        <v>30</v>
      </c>
      <c r="J545">
        <v>2</v>
      </c>
      <c r="K545">
        <v>1</v>
      </c>
      <c r="L545" t="s">
        <v>11346</v>
      </c>
      <c r="M545" t="s">
        <v>4457</v>
      </c>
      <c r="N545">
        <v>799</v>
      </c>
      <c r="O545" t="s">
        <v>11347</v>
      </c>
    </row>
    <row r="546" spans="1:15" x14ac:dyDescent="0.25">
      <c r="A546" t="s">
        <v>11897</v>
      </c>
      <c r="B546" t="s">
        <v>43</v>
      </c>
      <c r="C546" t="s">
        <v>31</v>
      </c>
      <c r="D546" t="s">
        <v>45</v>
      </c>
      <c r="E546" s="1">
        <v>45374</v>
      </c>
      <c r="F546" s="1">
        <v>45428</v>
      </c>
      <c r="G546">
        <v>54</v>
      </c>
      <c r="H546">
        <v>30</v>
      </c>
      <c r="I546">
        <v>5</v>
      </c>
      <c r="J546">
        <v>3</v>
      </c>
      <c r="K546">
        <v>1</v>
      </c>
      <c r="L546" t="s">
        <v>11352</v>
      </c>
      <c r="M546" t="s">
        <v>4461</v>
      </c>
      <c r="N546">
        <v>290</v>
      </c>
      <c r="O546" t="s">
        <v>11347</v>
      </c>
    </row>
    <row r="547" spans="1:15" x14ac:dyDescent="0.25">
      <c r="A547" t="s">
        <v>11898</v>
      </c>
      <c r="B547" t="s">
        <v>73</v>
      </c>
      <c r="C547" t="s">
        <v>31</v>
      </c>
      <c r="D547" t="s">
        <v>61</v>
      </c>
      <c r="E547" s="1">
        <v>45405</v>
      </c>
      <c r="F547" s="1">
        <v>45457</v>
      </c>
      <c r="G547">
        <v>52</v>
      </c>
      <c r="H547">
        <v>34</v>
      </c>
      <c r="I547">
        <v>15</v>
      </c>
      <c r="J547">
        <v>5</v>
      </c>
      <c r="K547">
        <v>1</v>
      </c>
      <c r="L547" t="s">
        <v>11352</v>
      </c>
      <c r="M547" t="s">
        <v>4463</v>
      </c>
      <c r="N547">
        <v>85</v>
      </c>
      <c r="O547" t="s">
        <v>11347</v>
      </c>
    </row>
    <row r="548" spans="1:15" x14ac:dyDescent="0.25">
      <c r="A548" t="s">
        <v>11899</v>
      </c>
      <c r="B548" t="s">
        <v>73</v>
      </c>
      <c r="C548" t="s">
        <v>74</v>
      </c>
      <c r="D548" t="s">
        <v>137</v>
      </c>
      <c r="E548" s="1">
        <v>45319</v>
      </c>
      <c r="F548" s="1">
        <v>45377</v>
      </c>
      <c r="G548">
        <v>58</v>
      </c>
      <c r="H548">
        <v>26</v>
      </c>
      <c r="I548">
        <v>20</v>
      </c>
      <c r="J548">
        <v>10</v>
      </c>
      <c r="K548">
        <v>1</v>
      </c>
      <c r="L548" t="s">
        <v>11352</v>
      </c>
      <c r="M548" t="s">
        <v>4473</v>
      </c>
      <c r="N548">
        <v>117</v>
      </c>
      <c r="O548" t="s">
        <v>11347</v>
      </c>
    </row>
    <row r="549" spans="1:15" x14ac:dyDescent="0.25">
      <c r="A549" t="s">
        <v>11900</v>
      </c>
      <c r="B549" t="s">
        <v>30</v>
      </c>
      <c r="C549" t="s">
        <v>31</v>
      </c>
      <c r="D549" t="s">
        <v>45</v>
      </c>
      <c r="E549" s="1">
        <v>46001</v>
      </c>
      <c r="F549" s="1">
        <v>46084</v>
      </c>
      <c r="G549">
        <v>83</v>
      </c>
      <c r="H549">
        <v>20</v>
      </c>
      <c r="I549">
        <v>9</v>
      </c>
      <c r="J549">
        <v>5</v>
      </c>
      <c r="K549">
        <v>1</v>
      </c>
      <c r="L549" t="s">
        <v>11357</v>
      </c>
      <c r="M549" t="s">
        <v>4481</v>
      </c>
      <c r="N549">
        <v>3097</v>
      </c>
      <c r="O549" t="s">
        <v>11347</v>
      </c>
    </row>
    <row r="550" spans="1:15" x14ac:dyDescent="0.25">
      <c r="A550" t="s">
        <v>11901</v>
      </c>
      <c r="B550" t="s">
        <v>121</v>
      </c>
      <c r="C550" t="s">
        <v>60</v>
      </c>
      <c r="D550" t="s">
        <v>21</v>
      </c>
      <c r="E550" s="1">
        <v>45560</v>
      </c>
      <c r="F550" s="1">
        <v>45590</v>
      </c>
      <c r="G550">
        <v>30</v>
      </c>
      <c r="H550">
        <v>22</v>
      </c>
      <c r="I550">
        <v>7</v>
      </c>
      <c r="J550">
        <v>4</v>
      </c>
      <c r="K550">
        <v>1</v>
      </c>
      <c r="L550" t="s">
        <v>11352</v>
      </c>
      <c r="M550" t="s">
        <v>4495</v>
      </c>
      <c r="N550">
        <v>67</v>
      </c>
      <c r="O550" t="s">
        <v>11347</v>
      </c>
    </row>
    <row r="551" spans="1:15" x14ac:dyDescent="0.25">
      <c r="A551" t="s">
        <v>11902</v>
      </c>
      <c r="B551" t="s">
        <v>19</v>
      </c>
      <c r="C551" t="s">
        <v>31</v>
      </c>
      <c r="D551" t="s">
        <v>145</v>
      </c>
      <c r="E551" s="1">
        <v>45610</v>
      </c>
      <c r="F551" s="1">
        <v>45631</v>
      </c>
      <c r="G551">
        <v>21</v>
      </c>
      <c r="H551">
        <v>52</v>
      </c>
      <c r="I551">
        <v>25</v>
      </c>
      <c r="J551">
        <v>5</v>
      </c>
      <c r="K551">
        <v>1</v>
      </c>
      <c r="L551" t="s">
        <v>11349</v>
      </c>
      <c r="M551" t="s">
        <v>4499</v>
      </c>
      <c r="N551">
        <v>573</v>
      </c>
      <c r="O551" t="s">
        <v>11347</v>
      </c>
    </row>
    <row r="552" spans="1:15" x14ac:dyDescent="0.25">
      <c r="A552" t="s">
        <v>11903</v>
      </c>
      <c r="B552" t="s">
        <v>79</v>
      </c>
      <c r="C552" t="s">
        <v>49</v>
      </c>
      <c r="D552" t="s">
        <v>93</v>
      </c>
      <c r="E552" s="1">
        <v>45261</v>
      </c>
      <c r="F552" s="1">
        <v>45311</v>
      </c>
      <c r="G552">
        <v>50</v>
      </c>
      <c r="H552">
        <v>54</v>
      </c>
      <c r="I552">
        <v>7</v>
      </c>
      <c r="J552">
        <v>2</v>
      </c>
      <c r="K552">
        <v>1</v>
      </c>
      <c r="L552" t="s">
        <v>11357</v>
      </c>
      <c r="M552" t="s">
        <v>4509</v>
      </c>
      <c r="N552">
        <v>1691</v>
      </c>
      <c r="O552" t="s">
        <v>11347</v>
      </c>
    </row>
    <row r="553" spans="1:15" x14ac:dyDescent="0.25">
      <c r="A553" t="s">
        <v>11904</v>
      </c>
      <c r="B553" t="s">
        <v>19</v>
      </c>
      <c r="C553" t="s">
        <v>20</v>
      </c>
      <c r="D553" t="s">
        <v>145</v>
      </c>
      <c r="E553" s="1">
        <v>45506</v>
      </c>
      <c r="F553" s="1">
        <v>45544</v>
      </c>
      <c r="G553">
        <v>38</v>
      </c>
      <c r="H553">
        <v>59</v>
      </c>
      <c r="I553">
        <v>6</v>
      </c>
      <c r="J553">
        <v>4</v>
      </c>
      <c r="K553">
        <v>1</v>
      </c>
      <c r="L553" t="s">
        <v>11357</v>
      </c>
      <c r="M553" t="s">
        <v>4515</v>
      </c>
      <c r="N553">
        <v>2499</v>
      </c>
      <c r="O553" t="s">
        <v>11347</v>
      </c>
    </row>
    <row r="554" spans="1:15" x14ac:dyDescent="0.25">
      <c r="A554" t="s">
        <v>11905</v>
      </c>
      <c r="B554" t="s">
        <v>86</v>
      </c>
      <c r="C554" t="s">
        <v>74</v>
      </c>
      <c r="D554" t="s">
        <v>137</v>
      </c>
      <c r="E554" s="1">
        <v>46011</v>
      </c>
      <c r="F554" s="1">
        <v>46038</v>
      </c>
      <c r="G554">
        <v>27</v>
      </c>
      <c r="H554">
        <v>63</v>
      </c>
      <c r="I554">
        <v>29</v>
      </c>
      <c r="J554">
        <v>4</v>
      </c>
      <c r="K554">
        <v>1</v>
      </c>
      <c r="L554" t="s">
        <v>11352</v>
      </c>
      <c r="M554" t="s">
        <v>4535</v>
      </c>
      <c r="N554">
        <v>193</v>
      </c>
      <c r="O554" t="s">
        <v>11347</v>
      </c>
    </row>
    <row r="555" spans="1:15" x14ac:dyDescent="0.25">
      <c r="A555" t="s">
        <v>11906</v>
      </c>
      <c r="B555" t="s">
        <v>86</v>
      </c>
      <c r="C555" t="s">
        <v>31</v>
      </c>
      <c r="D555" t="s">
        <v>45</v>
      </c>
      <c r="E555" s="1">
        <v>46041</v>
      </c>
      <c r="F555" s="1">
        <v>46097</v>
      </c>
      <c r="G555">
        <v>56</v>
      </c>
      <c r="H555">
        <v>23</v>
      </c>
      <c r="I555">
        <v>22</v>
      </c>
      <c r="J555">
        <v>9</v>
      </c>
      <c r="K555">
        <v>1</v>
      </c>
      <c r="L555" t="s">
        <v>11349</v>
      </c>
      <c r="M555" t="s">
        <v>4537</v>
      </c>
      <c r="N555">
        <v>590</v>
      </c>
      <c r="O555" t="s">
        <v>11347</v>
      </c>
    </row>
    <row r="556" spans="1:15" x14ac:dyDescent="0.25">
      <c r="A556" t="s">
        <v>11907</v>
      </c>
      <c r="B556" t="s">
        <v>73</v>
      </c>
      <c r="C556" t="s">
        <v>31</v>
      </c>
      <c r="D556" t="s">
        <v>32</v>
      </c>
      <c r="E556" s="1">
        <v>45530</v>
      </c>
      <c r="F556" s="1">
        <v>45619</v>
      </c>
      <c r="G556">
        <v>89</v>
      </c>
      <c r="H556">
        <v>93</v>
      </c>
      <c r="I556">
        <v>18</v>
      </c>
      <c r="J556">
        <v>3</v>
      </c>
      <c r="K556">
        <v>1</v>
      </c>
      <c r="L556" t="s">
        <v>11349</v>
      </c>
      <c r="M556" t="s">
        <v>4541</v>
      </c>
      <c r="N556">
        <v>733</v>
      </c>
      <c r="O556" t="s">
        <v>11347</v>
      </c>
    </row>
    <row r="557" spans="1:15" x14ac:dyDescent="0.25">
      <c r="A557" t="s">
        <v>11908</v>
      </c>
      <c r="B557" t="s">
        <v>39</v>
      </c>
      <c r="C557" t="s">
        <v>74</v>
      </c>
      <c r="D557" t="s">
        <v>45</v>
      </c>
      <c r="E557" s="1">
        <v>46057</v>
      </c>
      <c r="F557" s="1">
        <v>46100</v>
      </c>
      <c r="G557">
        <v>43</v>
      </c>
      <c r="H557">
        <v>87</v>
      </c>
      <c r="I557">
        <v>18</v>
      </c>
      <c r="J557">
        <v>4</v>
      </c>
      <c r="K557">
        <v>1</v>
      </c>
      <c r="L557" t="s">
        <v>11349</v>
      </c>
      <c r="M557" t="s">
        <v>4545</v>
      </c>
      <c r="N557">
        <v>237</v>
      </c>
      <c r="O557" t="s">
        <v>11347</v>
      </c>
    </row>
    <row r="558" spans="1:15" x14ac:dyDescent="0.25">
      <c r="A558" t="s">
        <v>11909</v>
      </c>
      <c r="B558" t="s">
        <v>69</v>
      </c>
      <c r="C558" t="s">
        <v>74</v>
      </c>
      <c r="D558" t="s">
        <v>45</v>
      </c>
      <c r="E558" s="1">
        <v>45731</v>
      </c>
      <c r="F558" s="1">
        <v>45814</v>
      </c>
      <c r="G558">
        <v>83</v>
      </c>
      <c r="H558">
        <v>61</v>
      </c>
      <c r="I558">
        <v>30</v>
      </c>
      <c r="J558">
        <v>13</v>
      </c>
      <c r="K558">
        <v>1</v>
      </c>
      <c r="L558" t="s">
        <v>11357</v>
      </c>
      <c r="M558" t="s">
        <v>4573</v>
      </c>
      <c r="N558">
        <v>1224</v>
      </c>
      <c r="O558" t="s">
        <v>11347</v>
      </c>
    </row>
    <row r="559" spans="1:15" x14ac:dyDescent="0.25">
      <c r="A559" t="s">
        <v>11910</v>
      </c>
      <c r="B559" t="s">
        <v>43</v>
      </c>
      <c r="C559" t="s">
        <v>74</v>
      </c>
      <c r="D559" t="s">
        <v>32</v>
      </c>
      <c r="E559" s="1">
        <v>45868</v>
      </c>
      <c r="F559" s="1">
        <v>45927</v>
      </c>
      <c r="G559">
        <v>59</v>
      </c>
      <c r="H559">
        <v>23</v>
      </c>
      <c r="I559">
        <v>6</v>
      </c>
      <c r="J559">
        <v>2</v>
      </c>
      <c r="K559">
        <v>1</v>
      </c>
      <c r="L559" t="s">
        <v>11357</v>
      </c>
      <c r="M559" t="s">
        <v>4591</v>
      </c>
      <c r="N559">
        <v>1552</v>
      </c>
      <c r="O559" t="s">
        <v>11347</v>
      </c>
    </row>
    <row r="560" spans="1:15" x14ac:dyDescent="0.25">
      <c r="A560" t="s">
        <v>11911</v>
      </c>
      <c r="B560" t="s">
        <v>30</v>
      </c>
      <c r="C560" t="s">
        <v>31</v>
      </c>
      <c r="D560" t="s">
        <v>32</v>
      </c>
      <c r="E560" s="1">
        <v>45938</v>
      </c>
      <c r="F560" s="1">
        <v>45985</v>
      </c>
      <c r="G560">
        <v>47</v>
      </c>
      <c r="H560">
        <v>21</v>
      </c>
      <c r="I560">
        <v>17</v>
      </c>
      <c r="J560">
        <v>7</v>
      </c>
      <c r="K560">
        <v>1</v>
      </c>
      <c r="L560" t="s">
        <v>11346</v>
      </c>
      <c r="M560" t="s">
        <v>4596</v>
      </c>
      <c r="N560">
        <v>500</v>
      </c>
      <c r="O560" t="s">
        <v>11347</v>
      </c>
    </row>
    <row r="561" spans="1:15" x14ac:dyDescent="0.25">
      <c r="A561" t="s">
        <v>11912</v>
      </c>
      <c r="B561" t="s">
        <v>73</v>
      </c>
      <c r="C561" t="s">
        <v>74</v>
      </c>
      <c r="D561" t="s">
        <v>32</v>
      </c>
      <c r="E561" s="1">
        <v>45766</v>
      </c>
      <c r="F561" s="1">
        <v>45827</v>
      </c>
      <c r="G561">
        <v>61</v>
      </c>
      <c r="H561">
        <v>30</v>
      </c>
      <c r="I561">
        <v>15</v>
      </c>
      <c r="J561">
        <v>4</v>
      </c>
      <c r="K561">
        <v>1</v>
      </c>
      <c r="L561" t="s">
        <v>11380</v>
      </c>
      <c r="M561" t="s">
        <v>4598</v>
      </c>
      <c r="N561">
        <v>262</v>
      </c>
      <c r="O561" t="s">
        <v>11347</v>
      </c>
    </row>
    <row r="562" spans="1:15" x14ac:dyDescent="0.25">
      <c r="A562" t="s">
        <v>11913</v>
      </c>
      <c r="B562" t="s">
        <v>19</v>
      </c>
      <c r="C562" t="s">
        <v>44</v>
      </c>
      <c r="D562" t="s">
        <v>145</v>
      </c>
      <c r="E562" s="1">
        <v>45929</v>
      </c>
      <c r="F562" s="1">
        <v>45954</v>
      </c>
      <c r="G562">
        <v>25</v>
      </c>
      <c r="H562">
        <v>54</v>
      </c>
      <c r="I562">
        <v>24</v>
      </c>
      <c r="J562">
        <v>8</v>
      </c>
      <c r="K562">
        <v>1</v>
      </c>
      <c r="L562" t="s">
        <v>11389</v>
      </c>
      <c r="M562" t="s">
        <v>4606</v>
      </c>
      <c r="N562">
        <v>260</v>
      </c>
      <c r="O562" t="s">
        <v>11347</v>
      </c>
    </row>
    <row r="563" spans="1:15" x14ac:dyDescent="0.25">
      <c r="A563" t="s">
        <v>11914</v>
      </c>
      <c r="B563" t="s">
        <v>43</v>
      </c>
      <c r="C563" t="s">
        <v>31</v>
      </c>
      <c r="D563" t="s">
        <v>61</v>
      </c>
      <c r="E563" s="1">
        <v>45998</v>
      </c>
      <c r="F563" s="1">
        <v>46053</v>
      </c>
      <c r="G563">
        <v>55</v>
      </c>
      <c r="H563">
        <v>68</v>
      </c>
      <c r="I563">
        <v>23</v>
      </c>
      <c r="J563">
        <v>2</v>
      </c>
      <c r="K563">
        <v>1</v>
      </c>
      <c r="L563" t="s">
        <v>11352</v>
      </c>
      <c r="M563" t="s">
        <v>4622</v>
      </c>
      <c r="N563">
        <v>61</v>
      </c>
      <c r="O563" t="s">
        <v>11347</v>
      </c>
    </row>
    <row r="564" spans="1:15" x14ac:dyDescent="0.25">
      <c r="A564" t="s">
        <v>11915</v>
      </c>
      <c r="B564" t="s">
        <v>39</v>
      </c>
      <c r="C564" t="s">
        <v>49</v>
      </c>
      <c r="D564" t="s">
        <v>21</v>
      </c>
      <c r="E564" s="1">
        <v>45865</v>
      </c>
      <c r="F564" s="1">
        <v>45927</v>
      </c>
      <c r="G564">
        <v>62</v>
      </c>
      <c r="H564">
        <v>99</v>
      </c>
      <c r="I564">
        <v>7</v>
      </c>
      <c r="J564">
        <v>5</v>
      </c>
      <c r="K564">
        <v>1</v>
      </c>
      <c r="L564" t="s">
        <v>11349</v>
      </c>
      <c r="M564" t="s">
        <v>4632</v>
      </c>
      <c r="N564">
        <v>391</v>
      </c>
      <c r="O564" t="s">
        <v>11347</v>
      </c>
    </row>
    <row r="565" spans="1:15" x14ac:dyDescent="0.25">
      <c r="A565" t="s">
        <v>11916</v>
      </c>
      <c r="B565" t="s">
        <v>39</v>
      </c>
      <c r="C565" t="s">
        <v>20</v>
      </c>
      <c r="D565" t="s">
        <v>61</v>
      </c>
      <c r="E565" s="1">
        <v>45350</v>
      </c>
      <c r="F565" s="1">
        <v>45386</v>
      </c>
      <c r="G565">
        <v>36</v>
      </c>
      <c r="H565">
        <v>118</v>
      </c>
      <c r="I565">
        <v>6</v>
      </c>
      <c r="J565">
        <v>4</v>
      </c>
      <c r="K565">
        <v>1</v>
      </c>
      <c r="L565" t="s">
        <v>11352</v>
      </c>
      <c r="M565" t="s">
        <v>4636</v>
      </c>
      <c r="N565">
        <v>264</v>
      </c>
      <c r="O565" t="s">
        <v>11347</v>
      </c>
    </row>
    <row r="566" spans="1:15" x14ac:dyDescent="0.25">
      <c r="A566" t="s">
        <v>11917</v>
      </c>
      <c r="B566" t="s">
        <v>19</v>
      </c>
      <c r="C566" t="s">
        <v>60</v>
      </c>
      <c r="D566" t="s">
        <v>137</v>
      </c>
      <c r="E566" s="1">
        <v>45561</v>
      </c>
      <c r="F566" s="1">
        <v>45648</v>
      </c>
      <c r="G566">
        <v>87</v>
      </c>
      <c r="H566">
        <v>71</v>
      </c>
      <c r="I566">
        <v>22</v>
      </c>
      <c r="J566">
        <v>10</v>
      </c>
      <c r="K566">
        <v>1</v>
      </c>
      <c r="L566" t="s">
        <v>11349</v>
      </c>
      <c r="M566" t="s">
        <v>4640</v>
      </c>
      <c r="N566">
        <v>556</v>
      </c>
      <c r="O566" t="s">
        <v>11347</v>
      </c>
    </row>
    <row r="567" spans="1:15" x14ac:dyDescent="0.25">
      <c r="A567" t="s">
        <v>11918</v>
      </c>
      <c r="B567" t="s">
        <v>19</v>
      </c>
      <c r="C567" t="s">
        <v>20</v>
      </c>
      <c r="D567" t="s">
        <v>145</v>
      </c>
      <c r="E567" s="1">
        <v>45439</v>
      </c>
      <c r="F567" s="1">
        <v>45508</v>
      </c>
      <c r="G567">
        <v>69</v>
      </c>
      <c r="H567">
        <v>43</v>
      </c>
      <c r="I567">
        <v>10</v>
      </c>
      <c r="J567">
        <v>4</v>
      </c>
      <c r="K567">
        <v>1</v>
      </c>
      <c r="L567" t="s">
        <v>11380</v>
      </c>
      <c r="M567" t="s">
        <v>4656</v>
      </c>
      <c r="N567">
        <v>183</v>
      </c>
      <c r="O567" t="s">
        <v>11347</v>
      </c>
    </row>
    <row r="568" spans="1:15" x14ac:dyDescent="0.25">
      <c r="A568" t="s">
        <v>11919</v>
      </c>
      <c r="B568" t="s">
        <v>69</v>
      </c>
      <c r="C568" t="s">
        <v>74</v>
      </c>
      <c r="D568" t="s">
        <v>61</v>
      </c>
      <c r="E568" s="1">
        <v>45425</v>
      </c>
      <c r="F568" s="1">
        <v>45482</v>
      </c>
      <c r="G568">
        <v>57</v>
      </c>
      <c r="H568">
        <v>29</v>
      </c>
      <c r="I568">
        <v>12</v>
      </c>
      <c r="J568">
        <v>5</v>
      </c>
      <c r="K568">
        <v>1</v>
      </c>
      <c r="L568" t="s">
        <v>11357</v>
      </c>
      <c r="M568" t="s">
        <v>4664</v>
      </c>
      <c r="N568">
        <v>2308</v>
      </c>
      <c r="O568" t="s">
        <v>11347</v>
      </c>
    </row>
    <row r="569" spans="1:15" x14ac:dyDescent="0.25">
      <c r="A569" t="s">
        <v>11920</v>
      </c>
      <c r="B569" t="s">
        <v>69</v>
      </c>
      <c r="C569" t="s">
        <v>20</v>
      </c>
      <c r="D569" t="s">
        <v>61</v>
      </c>
      <c r="E569" s="1">
        <v>45336</v>
      </c>
      <c r="F569" s="1">
        <v>45378</v>
      </c>
      <c r="G569">
        <v>42</v>
      </c>
      <c r="H569">
        <v>102</v>
      </c>
      <c r="I569">
        <v>7</v>
      </c>
      <c r="J569">
        <v>2</v>
      </c>
      <c r="K569">
        <v>1</v>
      </c>
      <c r="L569" t="s">
        <v>11346</v>
      </c>
      <c r="M569" t="s">
        <v>4666</v>
      </c>
      <c r="N569">
        <v>655</v>
      </c>
      <c r="O569" t="s">
        <v>11347</v>
      </c>
    </row>
    <row r="570" spans="1:15" x14ac:dyDescent="0.25">
      <c r="A570" t="s">
        <v>11921</v>
      </c>
      <c r="B570" t="s">
        <v>121</v>
      </c>
      <c r="C570" t="s">
        <v>31</v>
      </c>
      <c r="D570" t="s">
        <v>21</v>
      </c>
      <c r="E570" s="1">
        <v>45390</v>
      </c>
      <c r="F570" s="1">
        <v>45413</v>
      </c>
      <c r="G570">
        <v>23</v>
      </c>
      <c r="H570">
        <v>33</v>
      </c>
      <c r="I570">
        <v>12</v>
      </c>
      <c r="J570">
        <v>5</v>
      </c>
      <c r="K570">
        <v>1</v>
      </c>
      <c r="L570" t="s">
        <v>11352</v>
      </c>
      <c r="M570" t="s">
        <v>4670</v>
      </c>
      <c r="N570">
        <v>85</v>
      </c>
      <c r="O570" t="s">
        <v>11347</v>
      </c>
    </row>
    <row r="571" spans="1:15" x14ac:dyDescent="0.25">
      <c r="A571" t="s">
        <v>11922</v>
      </c>
      <c r="B571" t="s">
        <v>43</v>
      </c>
      <c r="C571" t="s">
        <v>49</v>
      </c>
      <c r="D571" t="s">
        <v>45</v>
      </c>
      <c r="E571" s="1">
        <v>46013</v>
      </c>
      <c r="F571" s="1">
        <v>46075</v>
      </c>
      <c r="G571">
        <v>62</v>
      </c>
      <c r="H571">
        <v>117</v>
      </c>
      <c r="I571">
        <v>5</v>
      </c>
      <c r="J571">
        <v>5</v>
      </c>
      <c r="K571">
        <v>1</v>
      </c>
      <c r="L571" t="s">
        <v>11346</v>
      </c>
      <c r="M571" t="s">
        <v>4672</v>
      </c>
      <c r="N571">
        <v>479</v>
      </c>
      <c r="O571" t="s">
        <v>11347</v>
      </c>
    </row>
    <row r="572" spans="1:15" x14ac:dyDescent="0.25">
      <c r="A572" t="s">
        <v>11923</v>
      </c>
      <c r="B572" t="s">
        <v>19</v>
      </c>
      <c r="C572" t="s">
        <v>44</v>
      </c>
      <c r="D572" t="s">
        <v>145</v>
      </c>
      <c r="E572" s="1">
        <v>45417</v>
      </c>
      <c r="F572" s="1">
        <v>45484</v>
      </c>
      <c r="G572">
        <v>67</v>
      </c>
      <c r="H572">
        <v>75</v>
      </c>
      <c r="I572">
        <v>6</v>
      </c>
      <c r="J572">
        <v>6</v>
      </c>
      <c r="K572">
        <v>1</v>
      </c>
      <c r="L572" t="s">
        <v>11389</v>
      </c>
      <c r="M572" t="s">
        <v>4685</v>
      </c>
      <c r="N572">
        <v>273</v>
      </c>
      <c r="O572" t="s">
        <v>11347</v>
      </c>
    </row>
    <row r="573" spans="1:15" x14ac:dyDescent="0.25">
      <c r="A573" t="s">
        <v>11924</v>
      </c>
      <c r="B573" t="s">
        <v>136</v>
      </c>
      <c r="C573" t="s">
        <v>49</v>
      </c>
      <c r="D573" t="s">
        <v>32</v>
      </c>
      <c r="E573" s="1">
        <v>45903</v>
      </c>
      <c r="F573" s="1">
        <v>45944</v>
      </c>
      <c r="G573">
        <v>41</v>
      </c>
      <c r="H573">
        <v>79</v>
      </c>
      <c r="I573">
        <v>17</v>
      </c>
      <c r="J573">
        <v>15</v>
      </c>
      <c r="K573">
        <v>1</v>
      </c>
      <c r="L573" t="s">
        <v>11346</v>
      </c>
      <c r="M573" t="s">
        <v>4693</v>
      </c>
      <c r="N573">
        <v>296</v>
      </c>
      <c r="O573" t="s">
        <v>11347</v>
      </c>
    </row>
    <row r="574" spans="1:15" x14ac:dyDescent="0.25">
      <c r="A574" t="s">
        <v>11925</v>
      </c>
      <c r="B574" t="s">
        <v>86</v>
      </c>
      <c r="C574" t="s">
        <v>31</v>
      </c>
      <c r="D574" t="s">
        <v>137</v>
      </c>
      <c r="E574" s="1">
        <v>45764</v>
      </c>
      <c r="F574" s="1">
        <v>45823</v>
      </c>
      <c r="G574">
        <v>59</v>
      </c>
      <c r="H574">
        <v>43</v>
      </c>
      <c r="I574">
        <v>15</v>
      </c>
      <c r="J574">
        <v>15</v>
      </c>
      <c r="K574">
        <v>1</v>
      </c>
      <c r="L574" t="s">
        <v>11346</v>
      </c>
      <c r="M574" t="s">
        <v>4695</v>
      </c>
      <c r="N574">
        <v>746</v>
      </c>
      <c r="O574" t="s">
        <v>11347</v>
      </c>
    </row>
    <row r="575" spans="1:15" x14ac:dyDescent="0.25">
      <c r="A575" t="s">
        <v>11926</v>
      </c>
      <c r="B575" t="s">
        <v>73</v>
      </c>
      <c r="C575" t="s">
        <v>20</v>
      </c>
      <c r="D575" t="s">
        <v>93</v>
      </c>
      <c r="E575" s="1">
        <v>45554</v>
      </c>
      <c r="F575" s="1">
        <v>45588</v>
      </c>
      <c r="G575">
        <v>34</v>
      </c>
      <c r="H575">
        <v>106</v>
      </c>
      <c r="I575">
        <v>29</v>
      </c>
      <c r="J575">
        <v>12</v>
      </c>
      <c r="K575">
        <v>1</v>
      </c>
      <c r="L575" t="s">
        <v>11349</v>
      </c>
      <c r="M575" t="s">
        <v>4697</v>
      </c>
      <c r="N575">
        <v>481</v>
      </c>
      <c r="O575" t="s">
        <v>11347</v>
      </c>
    </row>
    <row r="576" spans="1:15" x14ac:dyDescent="0.25">
      <c r="A576" t="s">
        <v>11927</v>
      </c>
      <c r="B576" t="s">
        <v>73</v>
      </c>
      <c r="C576" t="s">
        <v>49</v>
      </c>
      <c r="D576" t="s">
        <v>45</v>
      </c>
      <c r="E576" s="1">
        <v>45291</v>
      </c>
      <c r="F576" s="1">
        <v>45355</v>
      </c>
      <c r="G576">
        <v>64</v>
      </c>
      <c r="H576">
        <v>100</v>
      </c>
      <c r="I576">
        <v>15</v>
      </c>
      <c r="J576">
        <v>9</v>
      </c>
      <c r="K576">
        <v>1</v>
      </c>
      <c r="L576" t="s">
        <v>11349</v>
      </c>
      <c r="M576" t="s">
        <v>4699</v>
      </c>
      <c r="N576">
        <v>590</v>
      </c>
      <c r="O576" t="s">
        <v>11347</v>
      </c>
    </row>
    <row r="577" spans="1:15" x14ac:dyDescent="0.25">
      <c r="A577" t="s">
        <v>11928</v>
      </c>
      <c r="B577" t="s">
        <v>100</v>
      </c>
      <c r="C577" t="s">
        <v>31</v>
      </c>
      <c r="D577" t="s">
        <v>93</v>
      </c>
      <c r="E577" s="1">
        <v>45345</v>
      </c>
      <c r="F577" s="1">
        <v>45394</v>
      </c>
      <c r="G577">
        <v>49</v>
      </c>
      <c r="H577">
        <v>40</v>
      </c>
      <c r="I577">
        <v>12</v>
      </c>
      <c r="J577">
        <v>2</v>
      </c>
      <c r="K577">
        <v>1</v>
      </c>
      <c r="L577" t="s">
        <v>11346</v>
      </c>
      <c r="M577" t="s">
        <v>4706</v>
      </c>
      <c r="N577">
        <v>213</v>
      </c>
      <c r="O577" t="s">
        <v>11347</v>
      </c>
    </row>
    <row r="578" spans="1:15" x14ac:dyDescent="0.25">
      <c r="A578" t="s">
        <v>11929</v>
      </c>
      <c r="B578" t="s">
        <v>19</v>
      </c>
      <c r="C578" t="s">
        <v>60</v>
      </c>
      <c r="D578" t="s">
        <v>137</v>
      </c>
      <c r="E578" s="1">
        <v>45585</v>
      </c>
      <c r="F578" s="1">
        <v>45648</v>
      </c>
      <c r="G578">
        <v>63</v>
      </c>
      <c r="H578">
        <v>85</v>
      </c>
      <c r="I578">
        <v>29</v>
      </c>
      <c r="J578">
        <v>3</v>
      </c>
      <c r="K578">
        <v>1</v>
      </c>
      <c r="L578" t="s">
        <v>11357</v>
      </c>
      <c r="M578" t="s">
        <v>4718</v>
      </c>
      <c r="N578">
        <v>2494</v>
      </c>
      <c r="O578" t="s">
        <v>11347</v>
      </c>
    </row>
    <row r="579" spans="1:15" x14ac:dyDescent="0.25">
      <c r="A579" t="s">
        <v>11930</v>
      </c>
      <c r="B579" t="s">
        <v>73</v>
      </c>
      <c r="C579" t="s">
        <v>74</v>
      </c>
      <c r="D579" t="s">
        <v>61</v>
      </c>
      <c r="E579" s="1">
        <v>45913</v>
      </c>
      <c r="F579" s="1">
        <v>45963</v>
      </c>
      <c r="G579">
        <v>50</v>
      </c>
      <c r="H579">
        <v>58</v>
      </c>
      <c r="I579">
        <v>5</v>
      </c>
      <c r="J579">
        <v>5</v>
      </c>
      <c r="K579">
        <v>1</v>
      </c>
      <c r="L579" t="s">
        <v>11346</v>
      </c>
      <c r="M579" t="s">
        <v>4724</v>
      </c>
      <c r="N579">
        <v>319</v>
      </c>
      <c r="O579" t="s">
        <v>11347</v>
      </c>
    </row>
    <row r="580" spans="1:15" x14ac:dyDescent="0.25">
      <c r="A580" t="s">
        <v>11931</v>
      </c>
      <c r="B580" t="s">
        <v>136</v>
      </c>
      <c r="C580" t="s">
        <v>31</v>
      </c>
      <c r="D580" t="s">
        <v>45</v>
      </c>
      <c r="E580" s="1">
        <v>46020</v>
      </c>
      <c r="F580" s="1">
        <v>46075</v>
      </c>
      <c r="G580">
        <v>55</v>
      </c>
      <c r="H580">
        <v>93</v>
      </c>
      <c r="I580">
        <v>7</v>
      </c>
      <c r="J580">
        <v>6</v>
      </c>
      <c r="K580">
        <v>1</v>
      </c>
      <c r="L580" t="s">
        <v>11357</v>
      </c>
      <c r="M580" t="s">
        <v>4742</v>
      </c>
      <c r="N580">
        <v>2078</v>
      </c>
      <c r="O580" t="s">
        <v>11347</v>
      </c>
    </row>
    <row r="581" spans="1:15" x14ac:dyDescent="0.25">
      <c r="A581" t="s">
        <v>11932</v>
      </c>
      <c r="B581" t="s">
        <v>73</v>
      </c>
      <c r="C581" t="s">
        <v>44</v>
      </c>
      <c r="D581" t="s">
        <v>93</v>
      </c>
      <c r="E581" s="1">
        <v>45887</v>
      </c>
      <c r="F581" s="1">
        <v>45963</v>
      </c>
      <c r="G581">
        <v>76</v>
      </c>
      <c r="H581">
        <v>40</v>
      </c>
      <c r="I581">
        <v>12</v>
      </c>
      <c r="J581">
        <v>5</v>
      </c>
      <c r="K581">
        <v>1</v>
      </c>
      <c r="L581" t="s">
        <v>11346</v>
      </c>
      <c r="M581" t="s">
        <v>4746</v>
      </c>
      <c r="N581">
        <v>779</v>
      </c>
      <c r="O581" t="s">
        <v>11347</v>
      </c>
    </row>
    <row r="582" spans="1:15" x14ac:dyDescent="0.25">
      <c r="A582" t="s">
        <v>11933</v>
      </c>
      <c r="B582" t="s">
        <v>86</v>
      </c>
      <c r="C582" t="s">
        <v>49</v>
      </c>
      <c r="D582" t="s">
        <v>61</v>
      </c>
      <c r="E582" s="1">
        <v>45540</v>
      </c>
      <c r="F582" s="1">
        <v>45627</v>
      </c>
      <c r="G582">
        <v>87</v>
      </c>
      <c r="H582">
        <v>63</v>
      </c>
      <c r="I582">
        <v>28</v>
      </c>
      <c r="J582">
        <v>15</v>
      </c>
      <c r="K582">
        <v>1</v>
      </c>
      <c r="L582" t="s">
        <v>11380</v>
      </c>
      <c r="M582" t="s">
        <v>4751</v>
      </c>
      <c r="N582">
        <v>136</v>
      </c>
      <c r="O582" t="s">
        <v>11347</v>
      </c>
    </row>
    <row r="583" spans="1:15" x14ac:dyDescent="0.25">
      <c r="A583" t="s">
        <v>11934</v>
      </c>
      <c r="B583" t="s">
        <v>69</v>
      </c>
      <c r="C583" t="s">
        <v>31</v>
      </c>
      <c r="D583" t="s">
        <v>45</v>
      </c>
      <c r="E583" s="1">
        <v>45230</v>
      </c>
      <c r="F583" s="1">
        <v>45320</v>
      </c>
      <c r="G583">
        <v>90</v>
      </c>
      <c r="H583">
        <v>58</v>
      </c>
      <c r="I583">
        <v>26</v>
      </c>
      <c r="J583">
        <v>2</v>
      </c>
      <c r="K583">
        <v>1</v>
      </c>
      <c r="L583" t="s">
        <v>11380</v>
      </c>
      <c r="M583" t="s">
        <v>4775</v>
      </c>
      <c r="N583">
        <v>278</v>
      </c>
      <c r="O583" t="s">
        <v>11347</v>
      </c>
    </row>
    <row r="584" spans="1:15" x14ac:dyDescent="0.25">
      <c r="A584" t="s">
        <v>11935</v>
      </c>
      <c r="B584" t="s">
        <v>136</v>
      </c>
      <c r="C584" t="s">
        <v>44</v>
      </c>
      <c r="D584" t="s">
        <v>21</v>
      </c>
      <c r="E584" s="1">
        <v>45553</v>
      </c>
      <c r="F584" s="1">
        <v>45574</v>
      </c>
      <c r="G584">
        <v>21</v>
      </c>
      <c r="H584">
        <v>96</v>
      </c>
      <c r="I584">
        <v>22</v>
      </c>
      <c r="J584">
        <v>2</v>
      </c>
      <c r="K584">
        <v>1</v>
      </c>
      <c r="L584" t="s">
        <v>11352</v>
      </c>
      <c r="M584" t="s">
        <v>4806</v>
      </c>
      <c r="N584">
        <v>189</v>
      </c>
      <c r="O584" t="s">
        <v>11347</v>
      </c>
    </row>
    <row r="585" spans="1:15" x14ac:dyDescent="0.25">
      <c r="A585" t="s">
        <v>11936</v>
      </c>
      <c r="B585" t="s">
        <v>86</v>
      </c>
      <c r="C585" t="s">
        <v>20</v>
      </c>
      <c r="D585" t="s">
        <v>93</v>
      </c>
      <c r="E585" s="1">
        <v>45347</v>
      </c>
      <c r="F585" s="1">
        <v>45430</v>
      </c>
      <c r="G585">
        <v>83</v>
      </c>
      <c r="H585">
        <v>119</v>
      </c>
      <c r="I585">
        <v>26</v>
      </c>
      <c r="J585">
        <v>12</v>
      </c>
      <c r="K585">
        <v>1</v>
      </c>
      <c r="L585" t="s">
        <v>11357</v>
      </c>
      <c r="M585" t="s">
        <v>4819</v>
      </c>
      <c r="N585">
        <v>1591</v>
      </c>
      <c r="O585" t="s">
        <v>11347</v>
      </c>
    </row>
    <row r="586" spans="1:15" x14ac:dyDescent="0.25">
      <c r="A586" t="s">
        <v>11937</v>
      </c>
      <c r="B586" t="s">
        <v>30</v>
      </c>
      <c r="C586" t="s">
        <v>20</v>
      </c>
      <c r="D586" t="s">
        <v>137</v>
      </c>
      <c r="E586" s="1">
        <v>45378</v>
      </c>
      <c r="F586" s="1">
        <v>45406</v>
      </c>
      <c r="G586">
        <v>28</v>
      </c>
      <c r="H586">
        <v>42</v>
      </c>
      <c r="I586">
        <v>10</v>
      </c>
      <c r="J586">
        <v>6</v>
      </c>
      <c r="K586">
        <v>1</v>
      </c>
      <c r="L586" t="s">
        <v>11352</v>
      </c>
      <c r="M586" t="s">
        <v>4827</v>
      </c>
      <c r="N586">
        <v>69</v>
      </c>
      <c r="O586" t="s">
        <v>11347</v>
      </c>
    </row>
    <row r="587" spans="1:15" x14ac:dyDescent="0.25">
      <c r="A587" t="s">
        <v>11938</v>
      </c>
      <c r="B587" t="s">
        <v>136</v>
      </c>
      <c r="C587" t="s">
        <v>44</v>
      </c>
      <c r="D587" t="s">
        <v>137</v>
      </c>
      <c r="E587" s="1">
        <v>45673</v>
      </c>
      <c r="F587" s="1">
        <v>45740</v>
      </c>
      <c r="G587">
        <v>67</v>
      </c>
      <c r="H587">
        <v>91</v>
      </c>
      <c r="I587">
        <v>8</v>
      </c>
      <c r="J587">
        <v>4</v>
      </c>
      <c r="K587">
        <v>1</v>
      </c>
      <c r="L587" t="s">
        <v>11352</v>
      </c>
      <c r="M587" t="s">
        <v>4836</v>
      </c>
      <c r="N587">
        <v>211</v>
      </c>
      <c r="O587" t="s">
        <v>11347</v>
      </c>
    </row>
    <row r="588" spans="1:15" x14ac:dyDescent="0.25">
      <c r="A588" t="s">
        <v>11939</v>
      </c>
      <c r="B588" t="s">
        <v>73</v>
      </c>
      <c r="C588" t="s">
        <v>49</v>
      </c>
      <c r="D588" t="s">
        <v>32</v>
      </c>
      <c r="E588" s="1">
        <v>45618</v>
      </c>
      <c r="F588" s="1">
        <v>45643</v>
      </c>
      <c r="G588">
        <v>25</v>
      </c>
      <c r="H588">
        <v>29</v>
      </c>
      <c r="I588">
        <v>28</v>
      </c>
      <c r="J588">
        <v>6</v>
      </c>
      <c r="K588">
        <v>1</v>
      </c>
      <c r="L588" t="s">
        <v>11346</v>
      </c>
      <c r="M588" t="s">
        <v>4864</v>
      </c>
      <c r="N588">
        <v>532</v>
      </c>
      <c r="O588" t="s">
        <v>11347</v>
      </c>
    </row>
    <row r="589" spans="1:15" x14ac:dyDescent="0.25">
      <c r="A589" t="s">
        <v>11940</v>
      </c>
      <c r="B589" t="s">
        <v>136</v>
      </c>
      <c r="C589" t="s">
        <v>44</v>
      </c>
      <c r="D589" t="s">
        <v>61</v>
      </c>
      <c r="E589" s="1">
        <v>45994</v>
      </c>
      <c r="F589" s="1">
        <v>46049</v>
      </c>
      <c r="G589">
        <v>55</v>
      </c>
      <c r="H589">
        <v>17</v>
      </c>
      <c r="I589">
        <v>5</v>
      </c>
      <c r="J589">
        <v>5</v>
      </c>
      <c r="K589">
        <v>1</v>
      </c>
      <c r="L589" t="s">
        <v>11349</v>
      </c>
      <c r="M589" t="s">
        <v>4868</v>
      </c>
      <c r="N589">
        <v>572</v>
      </c>
      <c r="O589" t="s">
        <v>11347</v>
      </c>
    </row>
    <row r="590" spans="1:15" x14ac:dyDescent="0.25">
      <c r="A590" t="s">
        <v>11941</v>
      </c>
      <c r="B590" t="s">
        <v>86</v>
      </c>
      <c r="C590" t="s">
        <v>49</v>
      </c>
      <c r="D590" t="s">
        <v>32</v>
      </c>
      <c r="E590" s="1">
        <v>45974</v>
      </c>
      <c r="F590" s="1">
        <v>46001</v>
      </c>
      <c r="G590">
        <v>27</v>
      </c>
      <c r="H590">
        <v>27</v>
      </c>
      <c r="I590">
        <v>5</v>
      </c>
      <c r="J590">
        <v>3</v>
      </c>
      <c r="K590">
        <v>1</v>
      </c>
      <c r="L590" t="s">
        <v>11349</v>
      </c>
      <c r="M590" t="s">
        <v>4872</v>
      </c>
      <c r="N590">
        <v>824</v>
      </c>
      <c r="O590" t="s">
        <v>11347</v>
      </c>
    </row>
    <row r="591" spans="1:15" x14ac:dyDescent="0.25">
      <c r="A591" t="s">
        <v>11942</v>
      </c>
      <c r="B591" t="s">
        <v>69</v>
      </c>
      <c r="C591" t="s">
        <v>60</v>
      </c>
      <c r="D591" t="s">
        <v>32</v>
      </c>
      <c r="E591" s="1">
        <v>45274</v>
      </c>
      <c r="F591" s="1">
        <v>45324</v>
      </c>
      <c r="G591">
        <v>50</v>
      </c>
      <c r="H591">
        <v>54</v>
      </c>
      <c r="I591">
        <v>24</v>
      </c>
      <c r="J591">
        <v>13</v>
      </c>
      <c r="K591">
        <v>1</v>
      </c>
      <c r="L591" t="s">
        <v>11357</v>
      </c>
      <c r="M591" t="s">
        <v>4874</v>
      </c>
      <c r="N591">
        <v>1725</v>
      </c>
      <c r="O591" t="s">
        <v>11347</v>
      </c>
    </row>
    <row r="592" spans="1:15" x14ac:dyDescent="0.25">
      <c r="A592" t="s">
        <v>11943</v>
      </c>
      <c r="B592" t="s">
        <v>30</v>
      </c>
      <c r="C592" t="s">
        <v>60</v>
      </c>
      <c r="D592" t="s">
        <v>137</v>
      </c>
      <c r="E592" s="1">
        <v>45446</v>
      </c>
      <c r="F592" s="1">
        <v>45513</v>
      </c>
      <c r="G592">
        <v>67</v>
      </c>
      <c r="H592">
        <v>61</v>
      </c>
      <c r="I592">
        <v>12</v>
      </c>
      <c r="J592">
        <v>12</v>
      </c>
      <c r="K592">
        <v>1</v>
      </c>
      <c r="L592" t="s">
        <v>11349</v>
      </c>
      <c r="M592" t="s">
        <v>4876</v>
      </c>
      <c r="N592">
        <v>742</v>
      </c>
      <c r="O592" t="s">
        <v>11347</v>
      </c>
    </row>
    <row r="593" spans="1:15" x14ac:dyDescent="0.25">
      <c r="A593" t="s">
        <v>11944</v>
      </c>
      <c r="B593" t="s">
        <v>136</v>
      </c>
      <c r="C593" t="s">
        <v>49</v>
      </c>
      <c r="D593" t="s">
        <v>21</v>
      </c>
      <c r="E593" s="1">
        <v>45257</v>
      </c>
      <c r="F593" s="1">
        <v>45318</v>
      </c>
      <c r="G593">
        <v>61</v>
      </c>
      <c r="H593">
        <v>40</v>
      </c>
      <c r="I593">
        <v>8</v>
      </c>
      <c r="J593">
        <v>5</v>
      </c>
      <c r="K593">
        <v>1</v>
      </c>
      <c r="L593" t="s">
        <v>11364</v>
      </c>
      <c r="M593" t="s">
        <v>4880</v>
      </c>
      <c r="N593">
        <v>83</v>
      </c>
      <c r="O593" t="s">
        <v>11347</v>
      </c>
    </row>
    <row r="594" spans="1:15" x14ac:dyDescent="0.25">
      <c r="A594" t="s">
        <v>11945</v>
      </c>
      <c r="B594" t="s">
        <v>136</v>
      </c>
      <c r="C594" t="s">
        <v>60</v>
      </c>
      <c r="D594" t="s">
        <v>93</v>
      </c>
      <c r="E594" s="1">
        <v>46056</v>
      </c>
      <c r="F594" s="1">
        <v>46088</v>
      </c>
      <c r="G594">
        <v>32</v>
      </c>
      <c r="H594">
        <v>116</v>
      </c>
      <c r="I594">
        <v>10</v>
      </c>
      <c r="J594">
        <v>4</v>
      </c>
      <c r="K594">
        <v>1</v>
      </c>
      <c r="L594" t="s">
        <v>11346</v>
      </c>
      <c r="M594" t="s">
        <v>4886</v>
      </c>
      <c r="N594">
        <v>390</v>
      </c>
      <c r="O594" t="s">
        <v>11347</v>
      </c>
    </row>
    <row r="595" spans="1:15" x14ac:dyDescent="0.25">
      <c r="A595" t="s">
        <v>11946</v>
      </c>
      <c r="B595" t="s">
        <v>43</v>
      </c>
      <c r="C595" t="s">
        <v>20</v>
      </c>
      <c r="D595" t="s">
        <v>137</v>
      </c>
      <c r="E595" s="1">
        <v>46007</v>
      </c>
      <c r="F595" s="1">
        <v>46031</v>
      </c>
      <c r="G595">
        <v>24</v>
      </c>
      <c r="H595">
        <v>32</v>
      </c>
      <c r="I595">
        <v>15</v>
      </c>
      <c r="J595">
        <v>11</v>
      </c>
      <c r="K595">
        <v>1</v>
      </c>
      <c r="L595" t="s">
        <v>11346</v>
      </c>
      <c r="M595" t="s">
        <v>4906</v>
      </c>
      <c r="N595">
        <v>760</v>
      </c>
      <c r="O595" t="s">
        <v>11347</v>
      </c>
    </row>
    <row r="596" spans="1:15" x14ac:dyDescent="0.25">
      <c r="A596" t="s">
        <v>11947</v>
      </c>
      <c r="B596" t="s">
        <v>100</v>
      </c>
      <c r="C596" t="s">
        <v>31</v>
      </c>
      <c r="D596" t="s">
        <v>45</v>
      </c>
      <c r="E596" s="1">
        <v>45487</v>
      </c>
      <c r="F596" s="1">
        <v>45576</v>
      </c>
      <c r="G596">
        <v>89</v>
      </c>
      <c r="H596">
        <v>25</v>
      </c>
      <c r="I596">
        <v>22</v>
      </c>
      <c r="J596">
        <v>5</v>
      </c>
      <c r="K596">
        <v>1</v>
      </c>
      <c r="L596" t="s">
        <v>11352</v>
      </c>
      <c r="M596" t="s">
        <v>4910</v>
      </c>
      <c r="N596">
        <v>213</v>
      </c>
      <c r="O596" t="s">
        <v>11347</v>
      </c>
    </row>
    <row r="597" spans="1:15" x14ac:dyDescent="0.25">
      <c r="A597" t="s">
        <v>11948</v>
      </c>
      <c r="B597" t="s">
        <v>43</v>
      </c>
      <c r="C597" t="s">
        <v>74</v>
      </c>
      <c r="D597" t="s">
        <v>45</v>
      </c>
      <c r="E597" s="1">
        <v>45312</v>
      </c>
      <c r="F597" s="1">
        <v>45355</v>
      </c>
      <c r="G597">
        <v>43</v>
      </c>
      <c r="H597">
        <v>33</v>
      </c>
      <c r="I597">
        <v>22</v>
      </c>
      <c r="J597">
        <v>9</v>
      </c>
      <c r="K597">
        <v>1</v>
      </c>
      <c r="L597" t="s">
        <v>11389</v>
      </c>
      <c r="M597" t="s">
        <v>4912</v>
      </c>
      <c r="N597">
        <v>118</v>
      </c>
      <c r="O597" t="s">
        <v>11347</v>
      </c>
    </row>
    <row r="598" spans="1:15" x14ac:dyDescent="0.25">
      <c r="A598" t="s">
        <v>11949</v>
      </c>
      <c r="B598" t="s">
        <v>79</v>
      </c>
      <c r="C598" t="s">
        <v>31</v>
      </c>
      <c r="D598" t="s">
        <v>32</v>
      </c>
      <c r="E598" s="1">
        <v>45316</v>
      </c>
      <c r="F598" s="1">
        <v>45403</v>
      </c>
      <c r="G598">
        <v>87</v>
      </c>
      <c r="H598">
        <v>90</v>
      </c>
      <c r="I598">
        <v>20</v>
      </c>
      <c r="J598">
        <v>7</v>
      </c>
      <c r="K598">
        <v>1</v>
      </c>
      <c r="L598" t="s">
        <v>11364</v>
      </c>
      <c r="M598" t="s">
        <v>4934</v>
      </c>
      <c r="N598">
        <v>174</v>
      </c>
      <c r="O598" t="s">
        <v>11347</v>
      </c>
    </row>
    <row r="599" spans="1:15" x14ac:dyDescent="0.25">
      <c r="A599" t="s">
        <v>11950</v>
      </c>
      <c r="B599" t="s">
        <v>69</v>
      </c>
      <c r="C599" t="s">
        <v>74</v>
      </c>
      <c r="D599" t="s">
        <v>45</v>
      </c>
      <c r="E599" s="1">
        <v>45916</v>
      </c>
      <c r="F599" s="1">
        <v>45953</v>
      </c>
      <c r="G599">
        <v>37</v>
      </c>
      <c r="H599">
        <v>44</v>
      </c>
      <c r="I599">
        <v>16</v>
      </c>
      <c r="J599">
        <v>3</v>
      </c>
      <c r="K599">
        <v>1</v>
      </c>
      <c r="L599" t="s">
        <v>11357</v>
      </c>
      <c r="M599" t="s">
        <v>4945</v>
      </c>
      <c r="N599">
        <v>1186</v>
      </c>
      <c r="O599" t="s">
        <v>11347</v>
      </c>
    </row>
    <row r="600" spans="1:15" x14ac:dyDescent="0.25">
      <c r="A600" t="s">
        <v>11951</v>
      </c>
      <c r="B600" t="s">
        <v>121</v>
      </c>
      <c r="C600" t="s">
        <v>60</v>
      </c>
      <c r="D600" t="s">
        <v>32</v>
      </c>
      <c r="E600" s="1">
        <v>45893</v>
      </c>
      <c r="F600" s="1">
        <v>45968</v>
      </c>
      <c r="G600">
        <v>75</v>
      </c>
      <c r="H600">
        <v>54</v>
      </c>
      <c r="I600">
        <v>10</v>
      </c>
      <c r="J600">
        <v>3</v>
      </c>
      <c r="K600">
        <v>1</v>
      </c>
      <c r="L600" t="s">
        <v>11357</v>
      </c>
      <c r="M600" t="s">
        <v>4949</v>
      </c>
      <c r="N600">
        <v>3282</v>
      </c>
      <c r="O600" t="s">
        <v>11347</v>
      </c>
    </row>
    <row r="601" spans="1:15" x14ac:dyDescent="0.25">
      <c r="A601" t="s">
        <v>11952</v>
      </c>
      <c r="B601" t="s">
        <v>19</v>
      </c>
      <c r="C601" t="s">
        <v>31</v>
      </c>
      <c r="D601" t="s">
        <v>232</v>
      </c>
      <c r="E601" s="1">
        <v>45835</v>
      </c>
      <c r="F601" s="1">
        <v>45864</v>
      </c>
      <c r="G601">
        <v>29</v>
      </c>
      <c r="H601">
        <v>64</v>
      </c>
      <c r="I601">
        <v>28</v>
      </c>
      <c r="J601">
        <v>5</v>
      </c>
      <c r="K601">
        <v>1</v>
      </c>
      <c r="L601" t="s">
        <v>11389</v>
      </c>
      <c r="M601" t="s">
        <v>4959</v>
      </c>
      <c r="N601">
        <v>231</v>
      </c>
      <c r="O601" t="s">
        <v>11347</v>
      </c>
    </row>
    <row r="602" spans="1:15" x14ac:dyDescent="0.25">
      <c r="A602" t="s">
        <v>11953</v>
      </c>
      <c r="B602" t="s">
        <v>30</v>
      </c>
      <c r="C602" t="s">
        <v>60</v>
      </c>
      <c r="D602" t="s">
        <v>21</v>
      </c>
      <c r="E602" s="1">
        <v>45886</v>
      </c>
      <c r="F602" s="1">
        <v>45942</v>
      </c>
      <c r="G602">
        <v>56</v>
      </c>
      <c r="H602">
        <v>77</v>
      </c>
      <c r="I602">
        <v>19</v>
      </c>
      <c r="J602">
        <v>12</v>
      </c>
      <c r="K602">
        <v>1</v>
      </c>
      <c r="L602" t="s">
        <v>11357</v>
      </c>
      <c r="M602" t="s">
        <v>4965</v>
      </c>
      <c r="N602">
        <v>1739</v>
      </c>
      <c r="O602" t="s">
        <v>11347</v>
      </c>
    </row>
    <row r="603" spans="1:15" x14ac:dyDescent="0.25">
      <c r="A603" t="s">
        <v>11954</v>
      </c>
      <c r="B603" t="s">
        <v>100</v>
      </c>
      <c r="C603" t="s">
        <v>20</v>
      </c>
      <c r="D603" t="s">
        <v>32</v>
      </c>
      <c r="E603" s="1">
        <v>45435</v>
      </c>
      <c r="F603" s="1">
        <v>45480</v>
      </c>
      <c r="G603">
        <v>45</v>
      </c>
      <c r="H603">
        <v>94</v>
      </c>
      <c r="I603">
        <v>26</v>
      </c>
      <c r="J603">
        <v>15</v>
      </c>
      <c r="K603">
        <v>1</v>
      </c>
      <c r="L603" t="s">
        <v>11349</v>
      </c>
      <c r="M603" t="s">
        <v>4969</v>
      </c>
      <c r="N603">
        <v>240</v>
      </c>
      <c r="O603" t="s">
        <v>11347</v>
      </c>
    </row>
    <row r="604" spans="1:15" x14ac:dyDescent="0.25">
      <c r="A604" t="s">
        <v>11955</v>
      </c>
      <c r="B604" t="s">
        <v>121</v>
      </c>
      <c r="C604" t="s">
        <v>31</v>
      </c>
      <c r="D604" t="s">
        <v>21</v>
      </c>
      <c r="E604" s="1">
        <v>45524</v>
      </c>
      <c r="F604" s="1">
        <v>45554</v>
      </c>
      <c r="G604">
        <v>30</v>
      </c>
      <c r="H604">
        <v>117</v>
      </c>
      <c r="I604">
        <v>16</v>
      </c>
      <c r="J604">
        <v>13</v>
      </c>
      <c r="K604">
        <v>1</v>
      </c>
      <c r="L604" t="s">
        <v>11357</v>
      </c>
      <c r="M604" t="s">
        <v>4971</v>
      </c>
      <c r="N604">
        <v>1074</v>
      </c>
      <c r="O604" t="s">
        <v>11347</v>
      </c>
    </row>
    <row r="605" spans="1:15" x14ac:dyDescent="0.25">
      <c r="A605" t="s">
        <v>11956</v>
      </c>
      <c r="B605" t="s">
        <v>30</v>
      </c>
      <c r="C605" t="s">
        <v>31</v>
      </c>
      <c r="D605" t="s">
        <v>93</v>
      </c>
      <c r="E605" s="1">
        <v>45659</v>
      </c>
      <c r="F605" s="1">
        <v>45724</v>
      </c>
      <c r="G605">
        <v>65</v>
      </c>
      <c r="H605">
        <v>106</v>
      </c>
      <c r="I605">
        <v>11</v>
      </c>
      <c r="J605">
        <v>5</v>
      </c>
      <c r="K605">
        <v>1</v>
      </c>
      <c r="L605" t="s">
        <v>11346</v>
      </c>
      <c r="M605" t="s">
        <v>4973</v>
      </c>
      <c r="N605">
        <v>326</v>
      </c>
      <c r="O605" t="s">
        <v>11347</v>
      </c>
    </row>
    <row r="606" spans="1:15" x14ac:dyDescent="0.25">
      <c r="A606" t="s">
        <v>11957</v>
      </c>
      <c r="B606" t="s">
        <v>79</v>
      </c>
      <c r="C606" t="s">
        <v>44</v>
      </c>
      <c r="D606" t="s">
        <v>45</v>
      </c>
      <c r="E606" s="1">
        <v>45401</v>
      </c>
      <c r="F606" s="1">
        <v>45435</v>
      </c>
      <c r="G606">
        <v>34</v>
      </c>
      <c r="H606">
        <v>61</v>
      </c>
      <c r="I606">
        <v>23</v>
      </c>
      <c r="J606">
        <v>10</v>
      </c>
      <c r="K606">
        <v>1</v>
      </c>
      <c r="L606" t="s">
        <v>11389</v>
      </c>
      <c r="M606" t="s">
        <v>4995</v>
      </c>
      <c r="N606">
        <v>262</v>
      </c>
      <c r="O606" t="s">
        <v>11347</v>
      </c>
    </row>
    <row r="607" spans="1:15" x14ac:dyDescent="0.25">
      <c r="A607" t="s">
        <v>11958</v>
      </c>
      <c r="B607" t="s">
        <v>79</v>
      </c>
      <c r="C607" t="s">
        <v>20</v>
      </c>
      <c r="D607" t="s">
        <v>32</v>
      </c>
      <c r="E607" s="1">
        <v>45413</v>
      </c>
      <c r="F607" s="1">
        <v>45482</v>
      </c>
      <c r="G607">
        <v>69</v>
      </c>
      <c r="H607">
        <v>81</v>
      </c>
      <c r="I607">
        <v>20</v>
      </c>
      <c r="J607">
        <v>6</v>
      </c>
      <c r="K607">
        <v>1</v>
      </c>
      <c r="L607" t="s">
        <v>11352</v>
      </c>
      <c r="M607" t="s">
        <v>4999</v>
      </c>
      <c r="N607">
        <v>111</v>
      </c>
      <c r="O607" t="s">
        <v>11347</v>
      </c>
    </row>
    <row r="608" spans="1:15" x14ac:dyDescent="0.25">
      <c r="A608" t="s">
        <v>11959</v>
      </c>
      <c r="B608" t="s">
        <v>86</v>
      </c>
      <c r="C608" t="s">
        <v>20</v>
      </c>
      <c r="D608" t="s">
        <v>93</v>
      </c>
      <c r="E608" s="1">
        <v>45532</v>
      </c>
      <c r="F608" s="1">
        <v>45578</v>
      </c>
      <c r="G608">
        <v>46</v>
      </c>
      <c r="H608">
        <v>29</v>
      </c>
      <c r="I608">
        <v>13</v>
      </c>
      <c r="J608">
        <v>12</v>
      </c>
      <c r="K608">
        <v>1</v>
      </c>
      <c r="L608" t="s">
        <v>11389</v>
      </c>
      <c r="M608" t="s">
        <v>5001</v>
      </c>
      <c r="N608">
        <v>86</v>
      </c>
      <c r="O608" t="s">
        <v>11347</v>
      </c>
    </row>
    <row r="609" spans="1:15" x14ac:dyDescent="0.25">
      <c r="A609" t="s">
        <v>11960</v>
      </c>
      <c r="B609" t="s">
        <v>100</v>
      </c>
      <c r="C609" t="s">
        <v>20</v>
      </c>
      <c r="D609" t="s">
        <v>45</v>
      </c>
      <c r="E609" s="1">
        <v>45383</v>
      </c>
      <c r="F609" s="1">
        <v>45432</v>
      </c>
      <c r="G609">
        <v>49</v>
      </c>
      <c r="H609">
        <v>17</v>
      </c>
      <c r="I609">
        <v>5</v>
      </c>
      <c r="J609">
        <v>2</v>
      </c>
      <c r="K609">
        <v>1</v>
      </c>
      <c r="L609" t="s">
        <v>11349</v>
      </c>
      <c r="M609" t="s">
        <v>5003</v>
      </c>
      <c r="N609">
        <v>558</v>
      </c>
      <c r="O609" t="s">
        <v>11347</v>
      </c>
    </row>
    <row r="610" spans="1:15" x14ac:dyDescent="0.25">
      <c r="A610" t="s">
        <v>11961</v>
      </c>
      <c r="B610" t="s">
        <v>69</v>
      </c>
      <c r="C610" t="s">
        <v>31</v>
      </c>
      <c r="D610" t="s">
        <v>61</v>
      </c>
      <c r="E610" s="1">
        <v>45540</v>
      </c>
      <c r="F610" s="1">
        <v>45571</v>
      </c>
      <c r="G610">
        <v>31</v>
      </c>
      <c r="H610">
        <v>23</v>
      </c>
      <c r="I610">
        <v>8</v>
      </c>
      <c r="J610">
        <v>7</v>
      </c>
      <c r="K610">
        <v>1</v>
      </c>
      <c r="L610" t="s">
        <v>11352</v>
      </c>
      <c r="M610" t="s">
        <v>5005</v>
      </c>
      <c r="N610">
        <v>175</v>
      </c>
      <c r="O610" t="s">
        <v>11347</v>
      </c>
    </row>
    <row r="611" spans="1:15" x14ac:dyDescent="0.25">
      <c r="A611" t="s">
        <v>11962</v>
      </c>
      <c r="B611" t="s">
        <v>73</v>
      </c>
      <c r="C611" t="s">
        <v>60</v>
      </c>
      <c r="D611" t="s">
        <v>45</v>
      </c>
      <c r="E611" s="1">
        <v>45536</v>
      </c>
      <c r="F611" s="1">
        <v>45603</v>
      </c>
      <c r="G611">
        <v>67</v>
      </c>
      <c r="H611">
        <v>88</v>
      </c>
      <c r="I611">
        <v>19</v>
      </c>
      <c r="J611">
        <v>10</v>
      </c>
      <c r="K611">
        <v>1</v>
      </c>
      <c r="L611" t="s">
        <v>11349</v>
      </c>
      <c r="M611" t="s">
        <v>5006</v>
      </c>
      <c r="N611">
        <v>254</v>
      </c>
      <c r="O611" t="s">
        <v>11347</v>
      </c>
    </row>
    <row r="612" spans="1:15" x14ac:dyDescent="0.25">
      <c r="A612" t="s">
        <v>11963</v>
      </c>
      <c r="B612" t="s">
        <v>100</v>
      </c>
      <c r="C612" t="s">
        <v>74</v>
      </c>
      <c r="D612" t="s">
        <v>61</v>
      </c>
      <c r="E612" s="1">
        <v>45803</v>
      </c>
      <c r="F612" s="1">
        <v>45850</v>
      </c>
      <c r="G612">
        <v>47</v>
      </c>
      <c r="H612">
        <v>47</v>
      </c>
      <c r="I612">
        <v>21</v>
      </c>
      <c r="J612">
        <v>6</v>
      </c>
      <c r="K612">
        <v>1</v>
      </c>
      <c r="L612" t="s">
        <v>11349</v>
      </c>
      <c r="M612" t="s">
        <v>5015</v>
      </c>
      <c r="N612">
        <v>706</v>
      </c>
      <c r="O612" t="s">
        <v>11347</v>
      </c>
    </row>
    <row r="613" spans="1:15" x14ac:dyDescent="0.25">
      <c r="A613" t="s">
        <v>11964</v>
      </c>
      <c r="B613" t="s">
        <v>39</v>
      </c>
      <c r="C613" t="s">
        <v>31</v>
      </c>
      <c r="D613" t="s">
        <v>137</v>
      </c>
      <c r="E613" s="1">
        <v>45732</v>
      </c>
      <c r="F613" s="1">
        <v>45759</v>
      </c>
      <c r="G613">
        <v>27</v>
      </c>
      <c r="H613">
        <v>57</v>
      </c>
      <c r="I613">
        <v>11</v>
      </c>
      <c r="J613">
        <v>6</v>
      </c>
      <c r="K613">
        <v>1</v>
      </c>
      <c r="L613" t="s">
        <v>11389</v>
      </c>
      <c r="M613" t="s">
        <v>5017</v>
      </c>
      <c r="N613">
        <v>288</v>
      </c>
      <c r="O613" t="s">
        <v>11347</v>
      </c>
    </row>
    <row r="614" spans="1:15" x14ac:dyDescent="0.25">
      <c r="A614" t="s">
        <v>11965</v>
      </c>
      <c r="B614" t="s">
        <v>100</v>
      </c>
      <c r="C614" t="s">
        <v>31</v>
      </c>
      <c r="D614" t="s">
        <v>32</v>
      </c>
      <c r="E614" s="1">
        <v>45429</v>
      </c>
      <c r="F614" s="1">
        <v>45492</v>
      </c>
      <c r="G614">
        <v>63</v>
      </c>
      <c r="H614">
        <v>60</v>
      </c>
      <c r="I614">
        <v>5</v>
      </c>
      <c r="J614">
        <v>3</v>
      </c>
      <c r="K614">
        <v>1</v>
      </c>
      <c r="L614" t="s">
        <v>11380</v>
      </c>
      <c r="M614" t="s">
        <v>5031</v>
      </c>
      <c r="N614">
        <v>191</v>
      </c>
      <c r="O614" t="s">
        <v>11347</v>
      </c>
    </row>
    <row r="615" spans="1:15" x14ac:dyDescent="0.25">
      <c r="A615" t="s">
        <v>11966</v>
      </c>
      <c r="B615" t="s">
        <v>100</v>
      </c>
      <c r="C615" t="s">
        <v>31</v>
      </c>
      <c r="D615" t="s">
        <v>61</v>
      </c>
      <c r="E615" s="1">
        <v>45505</v>
      </c>
      <c r="F615" s="1">
        <v>45592</v>
      </c>
      <c r="G615">
        <v>87</v>
      </c>
      <c r="H615">
        <v>96</v>
      </c>
      <c r="I615">
        <v>22</v>
      </c>
      <c r="J615">
        <v>10</v>
      </c>
      <c r="K615">
        <v>1</v>
      </c>
      <c r="L615" t="s">
        <v>11346</v>
      </c>
      <c r="M615" t="s">
        <v>5037</v>
      </c>
      <c r="N615">
        <v>371</v>
      </c>
      <c r="O615" t="s">
        <v>11347</v>
      </c>
    </row>
    <row r="616" spans="1:15" x14ac:dyDescent="0.25">
      <c r="A616" t="s">
        <v>11967</v>
      </c>
      <c r="B616" t="s">
        <v>136</v>
      </c>
      <c r="C616" t="s">
        <v>44</v>
      </c>
      <c r="D616" t="s">
        <v>137</v>
      </c>
      <c r="E616" s="1">
        <v>45559</v>
      </c>
      <c r="F616" s="1">
        <v>45637</v>
      </c>
      <c r="G616">
        <v>78</v>
      </c>
      <c r="H616">
        <v>98</v>
      </c>
      <c r="I616">
        <v>7</v>
      </c>
      <c r="J616">
        <v>6</v>
      </c>
      <c r="K616">
        <v>1</v>
      </c>
      <c r="L616" t="s">
        <v>11380</v>
      </c>
      <c r="M616" t="s">
        <v>5043</v>
      </c>
      <c r="N616">
        <v>225</v>
      </c>
      <c r="O616" t="s">
        <v>11347</v>
      </c>
    </row>
    <row r="617" spans="1:15" x14ac:dyDescent="0.25">
      <c r="A617" t="s">
        <v>11968</v>
      </c>
      <c r="B617" t="s">
        <v>73</v>
      </c>
      <c r="C617" t="s">
        <v>44</v>
      </c>
      <c r="D617" t="s">
        <v>45</v>
      </c>
      <c r="E617" s="1">
        <v>45306</v>
      </c>
      <c r="F617" s="1">
        <v>45388</v>
      </c>
      <c r="G617">
        <v>82</v>
      </c>
      <c r="H617">
        <v>43</v>
      </c>
      <c r="I617">
        <v>30</v>
      </c>
      <c r="J617">
        <v>15</v>
      </c>
      <c r="K617">
        <v>1</v>
      </c>
      <c r="L617" t="s">
        <v>11349</v>
      </c>
      <c r="M617" t="s">
        <v>5057</v>
      </c>
      <c r="N617">
        <v>739</v>
      </c>
      <c r="O617" t="s">
        <v>11347</v>
      </c>
    </row>
    <row r="618" spans="1:15" x14ac:dyDescent="0.25">
      <c r="A618" t="s">
        <v>11969</v>
      </c>
      <c r="B618" t="s">
        <v>69</v>
      </c>
      <c r="C618" t="s">
        <v>31</v>
      </c>
      <c r="D618" t="s">
        <v>93</v>
      </c>
      <c r="E618" s="1">
        <v>45619</v>
      </c>
      <c r="F618" s="1">
        <v>45678</v>
      </c>
      <c r="G618">
        <v>59</v>
      </c>
      <c r="H618">
        <v>63</v>
      </c>
      <c r="I618">
        <v>12</v>
      </c>
      <c r="J618">
        <v>7</v>
      </c>
      <c r="K618">
        <v>1</v>
      </c>
      <c r="L618" t="s">
        <v>11352</v>
      </c>
      <c r="M618" t="s">
        <v>5059</v>
      </c>
      <c r="N618">
        <v>86</v>
      </c>
      <c r="O618" t="s">
        <v>11347</v>
      </c>
    </row>
    <row r="619" spans="1:15" x14ac:dyDescent="0.25">
      <c r="A619" t="s">
        <v>11970</v>
      </c>
      <c r="B619" t="s">
        <v>73</v>
      </c>
      <c r="C619" t="s">
        <v>31</v>
      </c>
      <c r="D619" t="s">
        <v>45</v>
      </c>
      <c r="E619" s="1">
        <v>45293</v>
      </c>
      <c r="F619" s="1">
        <v>45368</v>
      </c>
      <c r="G619">
        <v>75</v>
      </c>
      <c r="H619">
        <v>119</v>
      </c>
      <c r="I619">
        <v>21</v>
      </c>
      <c r="J619">
        <v>15</v>
      </c>
      <c r="K619">
        <v>1</v>
      </c>
      <c r="L619" t="s">
        <v>11352</v>
      </c>
      <c r="M619" t="s">
        <v>5061</v>
      </c>
      <c r="N619">
        <v>244</v>
      </c>
      <c r="O619" t="s">
        <v>11347</v>
      </c>
    </row>
    <row r="620" spans="1:15" x14ac:dyDescent="0.25">
      <c r="A620" t="s">
        <v>11971</v>
      </c>
      <c r="B620" t="s">
        <v>79</v>
      </c>
      <c r="C620" t="s">
        <v>20</v>
      </c>
      <c r="D620" t="s">
        <v>32</v>
      </c>
      <c r="E620" s="1">
        <v>45334</v>
      </c>
      <c r="F620" s="1">
        <v>45376</v>
      </c>
      <c r="G620">
        <v>42</v>
      </c>
      <c r="H620">
        <v>21</v>
      </c>
      <c r="I620">
        <v>11</v>
      </c>
      <c r="J620">
        <v>4</v>
      </c>
      <c r="K620">
        <v>1</v>
      </c>
      <c r="L620" t="s">
        <v>11346</v>
      </c>
      <c r="M620" t="s">
        <v>5073</v>
      </c>
      <c r="N620">
        <v>459</v>
      </c>
      <c r="O620" t="s">
        <v>11347</v>
      </c>
    </row>
    <row r="621" spans="1:15" x14ac:dyDescent="0.25">
      <c r="A621" t="s">
        <v>11972</v>
      </c>
      <c r="B621" t="s">
        <v>19</v>
      </c>
      <c r="C621" t="s">
        <v>44</v>
      </c>
      <c r="D621" t="s">
        <v>145</v>
      </c>
      <c r="E621" s="1">
        <v>45472</v>
      </c>
      <c r="F621" s="1">
        <v>45508</v>
      </c>
      <c r="G621">
        <v>36</v>
      </c>
      <c r="H621">
        <v>76</v>
      </c>
      <c r="I621">
        <v>6</v>
      </c>
      <c r="J621">
        <v>4</v>
      </c>
      <c r="K621">
        <v>1</v>
      </c>
      <c r="L621" t="s">
        <v>11357</v>
      </c>
      <c r="M621" t="s">
        <v>5077</v>
      </c>
      <c r="N621">
        <v>2053</v>
      </c>
      <c r="O621" t="s">
        <v>11347</v>
      </c>
    </row>
    <row r="622" spans="1:15" x14ac:dyDescent="0.25">
      <c r="A622" t="s">
        <v>11973</v>
      </c>
      <c r="B622" t="s">
        <v>39</v>
      </c>
      <c r="C622" t="s">
        <v>49</v>
      </c>
      <c r="D622" t="s">
        <v>137</v>
      </c>
      <c r="E622" s="1">
        <v>45303</v>
      </c>
      <c r="F622" s="1">
        <v>45384</v>
      </c>
      <c r="G622">
        <v>81</v>
      </c>
      <c r="H622">
        <v>103</v>
      </c>
      <c r="I622">
        <v>14</v>
      </c>
      <c r="J622">
        <v>2</v>
      </c>
      <c r="K622">
        <v>1</v>
      </c>
      <c r="L622" t="s">
        <v>11346</v>
      </c>
      <c r="M622" t="s">
        <v>5087</v>
      </c>
      <c r="N622">
        <v>417</v>
      </c>
      <c r="O622" t="s">
        <v>11347</v>
      </c>
    </row>
    <row r="623" spans="1:15" x14ac:dyDescent="0.25">
      <c r="A623" t="s">
        <v>11974</v>
      </c>
      <c r="B623" t="s">
        <v>69</v>
      </c>
      <c r="C623" t="s">
        <v>49</v>
      </c>
      <c r="D623" t="s">
        <v>32</v>
      </c>
      <c r="E623" s="1">
        <v>45326</v>
      </c>
      <c r="F623" s="1">
        <v>45369</v>
      </c>
      <c r="G623">
        <v>43</v>
      </c>
      <c r="H623">
        <v>48</v>
      </c>
      <c r="I623">
        <v>16</v>
      </c>
      <c r="J623">
        <v>10</v>
      </c>
      <c r="K623">
        <v>1</v>
      </c>
      <c r="L623" t="s">
        <v>11389</v>
      </c>
      <c r="M623" t="s">
        <v>5105</v>
      </c>
      <c r="N623">
        <v>92</v>
      </c>
      <c r="O623" t="s">
        <v>11347</v>
      </c>
    </row>
    <row r="624" spans="1:15" x14ac:dyDescent="0.25">
      <c r="A624" t="s">
        <v>11975</v>
      </c>
      <c r="B624" t="s">
        <v>69</v>
      </c>
      <c r="C624" t="s">
        <v>74</v>
      </c>
      <c r="D624" t="s">
        <v>45</v>
      </c>
      <c r="E624" s="1">
        <v>45805</v>
      </c>
      <c r="F624" s="1">
        <v>45856</v>
      </c>
      <c r="G624">
        <v>51</v>
      </c>
      <c r="H624">
        <v>30</v>
      </c>
      <c r="I624">
        <v>5</v>
      </c>
      <c r="J624">
        <v>2</v>
      </c>
      <c r="K624">
        <v>1</v>
      </c>
      <c r="L624" t="s">
        <v>11357</v>
      </c>
      <c r="M624" t="s">
        <v>5120</v>
      </c>
      <c r="N624">
        <v>3574</v>
      </c>
      <c r="O624" t="s">
        <v>11347</v>
      </c>
    </row>
    <row r="625" spans="1:15" x14ac:dyDescent="0.25">
      <c r="A625" t="s">
        <v>11976</v>
      </c>
      <c r="B625" t="s">
        <v>73</v>
      </c>
      <c r="C625" t="s">
        <v>74</v>
      </c>
      <c r="D625" t="s">
        <v>32</v>
      </c>
      <c r="E625" s="1">
        <v>45439</v>
      </c>
      <c r="F625" s="1">
        <v>45500</v>
      </c>
      <c r="G625">
        <v>61</v>
      </c>
      <c r="H625">
        <v>110</v>
      </c>
      <c r="I625">
        <v>26</v>
      </c>
      <c r="J625">
        <v>14</v>
      </c>
      <c r="K625">
        <v>1</v>
      </c>
      <c r="L625" t="s">
        <v>11346</v>
      </c>
      <c r="M625" t="s">
        <v>5146</v>
      </c>
      <c r="N625">
        <v>438</v>
      </c>
      <c r="O625" t="s">
        <v>11347</v>
      </c>
    </row>
    <row r="626" spans="1:15" x14ac:dyDescent="0.25">
      <c r="A626" t="s">
        <v>11977</v>
      </c>
      <c r="B626" t="s">
        <v>79</v>
      </c>
      <c r="C626" t="s">
        <v>60</v>
      </c>
      <c r="D626" t="s">
        <v>21</v>
      </c>
      <c r="E626" s="1">
        <v>45887</v>
      </c>
      <c r="F626" s="1">
        <v>45967</v>
      </c>
      <c r="G626">
        <v>80</v>
      </c>
      <c r="H626">
        <v>43</v>
      </c>
      <c r="I626">
        <v>20</v>
      </c>
      <c r="J626">
        <v>12</v>
      </c>
      <c r="K626">
        <v>1</v>
      </c>
      <c r="L626" t="s">
        <v>11349</v>
      </c>
      <c r="M626" t="s">
        <v>5148</v>
      </c>
      <c r="N626">
        <v>517</v>
      </c>
      <c r="O626" t="s">
        <v>11347</v>
      </c>
    </row>
    <row r="627" spans="1:15" x14ac:dyDescent="0.25">
      <c r="A627" t="s">
        <v>11978</v>
      </c>
      <c r="B627" t="s">
        <v>39</v>
      </c>
      <c r="C627" t="s">
        <v>74</v>
      </c>
      <c r="D627" t="s">
        <v>61</v>
      </c>
      <c r="E627" s="1">
        <v>45826</v>
      </c>
      <c r="F627" s="1">
        <v>45879</v>
      </c>
      <c r="G627">
        <v>53</v>
      </c>
      <c r="H627">
        <v>99</v>
      </c>
      <c r="I627">
        <v>13</v>
      </c>
      <c r="J627">
        <v>9</v>
      </c>
      <c r="K627">
        <v>1</v>
      </c>
      <c r="L627" t="s">
        <v>11364</v>
      </c>
      <c r="M627" t="s">
        <v>5160</v>
      </c>
      <c r="N627">
        <v>186</v>
      </c>
      <c r="O627" t="s">
        <v>11347</v>
      </c>
    </row>
    <row r="628" spans="1:15" x14ac:dyDescent="0.25">
      <c r="A628" t="s">
        <v>11979</v>
      </c>
      <c r="B628" t="s">
        <v>86</v>
      </c>
      <c r="C628" t="s">
        <v>60</v>
      </c>
      <c r="D628" t="s">
        <v>32</v>
      </c>
      <c r="E628" s="1">
        <v>45280</v>
      </c>
      <c r="F628" s="1">
        <v>45325</v>
      </c>
      <c r="G628">
        <v>45</v>
      </c>
      <c r="H628">
        <v>120</v>
      </c>
      <c r="I628">
        <v>9</v>
      </c>
      <c r="J628">
        <v>6</v>
      </c>
      <c r="K628">
        <v>1</v>
      </c>
      <c r="L628" t="s">
        <v>11349</v>
      </c>
      <c r="M628" t="s">
        <v>5162</v>
      </c>
      <c r="N628">
        <v>396</v>
      </c>
      <c r="O628" t="s">
        <v>11347</v>
      </c>
    </row>
    <row r="629" spans="1:15" x14ac:dyDescent="0.25">
      <c r="A629" t="s">
        <v>11980</v>
      </c>
      <c r="B629" t="s">
        <v>100</v>
      </c>
      <c r="C629" t="s">
        <v>20</v>
      </c>
      <c r="D629" t="s">
        <v>32</v>
      </c>
      <c r="E629" s="1">
        <v>46045</v>
      </c>
      <c r="F629" s="1">
        <v>46101</v>
      </c>
      <c r="G629">
        <v>56</v>
      </c>
      <c r="H629">
        <v>67</v>
      </c>
      <c r="I629">
        <v>8</v>
      </c>
      <c r="J629">
        <v>3</v>
      </c>
      <c r="K629">
        <v>1</v>
      </c>
      <c r="L629" t="s">
        <v>11346</v>
      </c>
      <c r="M629" t="s">
        <v>5164</v>
      </c>
      <c r="N629">
        <v>395</v>
      </c>
      <c r="O629" t="s">
        <v>11347</v>
      </c>
    </row>
    <row r="630" spans="1:15" x14ac:dyDescent="0.25">
      <c r="A630" t="s">
        <v>11981</v>
      </c>
      <c r="B630" t="s">
        <v>100</v>
      </c>
      <c r="C630" t="s">
        <v>31</v>
      </c>
      <c r="D630" t="s">
        <v>61</v>
      </c>
      <c r="E630" s="1">
        <v>45543</v>
      </c>
      <c r="F630" s="1">
        <v>45594</v>
      </c>
      <c r="G630">
        <v>51</v>
      </c>
      <c r="H630">
        <v>75</v>
      </c>
      <c r="I630">
        <v>6</v>
      </c>
      <c r="J630">
        <v>3</v>
      </c>
      <c r="K630">
        <v>1</v>
      </c>
      <c r="L630" t="s">
        <v>11380</v>
      </c>
      <c r="M630" t="s">
        <v>5176</v>
      </c>
      <c r="N630">
        <v>132</v>
      </c>
      <c r="O630" t="s">
        <v>11347</v>
      </c>
    </row>
    <row r="631" spans="1:15" x14ac:dyDescent="0.25">
      <c r="A631" t="s">
        <v>11982</v>
      </c>
      <c r="B631" t="s">
        <v>86</v>
      </c>
      <c r="C631" t="s">
        <v>31</v>
      </c>
      <c r="D631" t="s">
        <v>45</v>
      </c>
      <c r="E631" s="1">
        <v>45533</v>
      </c>
      <c r="F631" s="1">
        <v>45597</v>
      </c>
      <c r="G631">
        <v>64</v>
      </c>
      <c r="H631">
        <v>111</v>
      </c>
      <c r="I631">
        <v>29</v>
      </c>
      <c r="J631">
        <v>13</v>
      </c>
      <c r="K631">
        <v>1</v>
      </c>
      <c r="L631" t="s">
        <v>11352</v>
      </c>
      <c r="M631" t="s">
        <v>5180</v>
      </c>
      <c r="N631">
        <v>124</v>
      </c>
      <c r="O631" t="s">
        <v>11347</v>
      </c>
    </row>
    <row r="632" spans="1:15" x14ac:dyDescent="0.25">
      <c r="A632" t="s">
        <v>11983</v>
      </c>
      <c r="B632" t="s">
        <v>19</v>
      </c>
      <c r="C632" t="s">
        <v>60</v>
      </c>
      <c r="D632" t="s">
        <v>45</v>
      </c>
      <c r="E632" s="1">
        <v>45294</v>
      </c>
      <c r="F632" s="1">
        <v>45347</v>
      </c>
      <c r="G632">
        <v>53</v>
      </c>
      <c r="H632">
        <v>29</v>
      </c>
      <c r="I632">
        <v>25</v>
      </c>
      <c r="J632">
        <v>7</v>
      </c>
      <c r="K632">
        <v>1</v>
      </c>
      <c r="L632" t="s">
        <v>11352</v>
      </c>
      <c r="M632" t="s">
        <v>5184</v>
      </c>
      <c r="N632">
        <v>166</v>
      </c>
      <c r="O632" t="s">
        <v>11347</v>
      </c>
    </row>
    <row r="633" spans="1:15" x14ac:dyDescent="0.25">
      <c r="A633" t="s">
        <v>11984</v>
      </c>
      <c r="B633" t="s">
        <v>73</v>
      </c>
      <c r="C633" t="s">
        <v>49</v>
      </c>
      <c r="D633" t="s">
        <v>61</v>
      </c>
      <c r="E633" s="1">
        <v>45410</v>
      </c>
      <c r="F633" s="1">
        <v>45437</v>
      </c>
      <c r="G633">
        <v>27</v>
      </c>
      <c r="H633">
        <v>110</v>
      </c>
      <c r="I633">
        <v>19</v>
      </c>
      <c r="J633">
        <v>6</v>
      </c>
      <c r="K633">
        <v>1</v>
      </c>
      <c r="L633" t="s">
        <v>11357</v>
      </c>
      <c r="M633" t="s">
        <v>5193</v>
      </c>
      <c r="N633">
        <v>1631</v>
      </c>
      <c r="O633" t="s">
        <v>11347</v>
      </c>
    </row>
    <row r="634" spans="1:15" x14ac:dyDescent="0.25">
      <c r="A634" t="s">
        <v>11985</v>
      </c>
      <c r="B634" t="s">
        <v>100</v>
      </c>
      <c r="C634" t="s">
        <v>49</v>
      </c>
      <c r="D634" t="s">
        <v>145</v>
      </c>
      <c r="E634" s="1">
        <v>45809</v>
      </c>
      <c r="F634" s="1">
        <v>45883</v>
      </c>
      <c r="G634">
        <v>74</v>
      </c>
      <c r="H634">
        <v>68</v>
      </c>
      <c r="I634">
        <v>16</v>
      </c>
      <c r="J634">
        <v>4</v>
      </c>
      <c r="K634">
        <v>1</v>
      </c>
      <c r="L634" t="s">
        <v>11357</v>
      </c>
      <c r="M634" t="s">
        <v>5205</v>
      </c>
      <c r="N634">
        <v>2526</v>
      </c>
      <c r="O634" t="s">
        <v>11347</v>
      </c>
    </row>
    <row r="635" spans="1:15" x14ac:dyDescent="0.25">
      <c r="A635" t="s">
        <v>11986</v>
      </c>
      <c r="B635" t="s">
        <v>136</v>
      </c>
      <c r="C635" t="s">
        <v>74</v>
      </c>
      <c r="D635" t="s">
        <v>137</v>
      </c>
      <c r="E635" s="1">
        <v>45619</v>
      </c>
      <c r="F635" s="1">
        <v>45672</v>
      </c>
      <c r="G635">
        <v>53</v>
      </c>
      <c r="H635">
        <v>28</v>
      </c>
      <c r="I635">
        <v>23</v>
      </c>
      <c r="J635">
        <v>2</v>
      </c>
      <c r="K635">
        <v>1</v>
      </c>
      <c r="L635" t="s">
        <v>11357</v>
      </c>
      <c r="M635" t="s">
        <v>5207</v>
      </c>
      <c r="N635">
        <v>1785</v>
      </c>
      <c r="O635" t="s">
        <v>11347</v>
      </c>
    </row>
    <row r="636" spans="1:15" x14ac:dyDescent="0.25">
      <c r="A636" t="s">
        <v>11987</v>
      </c>
      <c r="B636" t="s">
        <v>100</v>
      </c>
      <c r="C636" t="s">
        <v>31</v>
      </c>
      <c r="D636" t="s">
        <v>61</v>
      </c>
      <c r="E636" s="1">
        <v>45538</v>
      </c>
      <c r="F636" s="1">
        <v>45593</v>
      </c>
      <c r="G636">
        <v>55</v>
      </c>
      <c r="H636">
        <v>55</v>
      </c>
      <c r="I636">
        <v>26</v>
      </c>
      <c r="J636">
        <v>9</v>
      </c>
      <c r="K636">
        <v>1</v>
      </c>
      <c r="L636" t="s">
        <v>11346</v>
      </c>
      <c r="M636" t="s">
        <v>5214</v>
      </c>
      <c r="N636">
        <v>449</v>
      </c>
      <c r="O636" t="s">
        <v>11347</v>
      </c>
    </row>
    <row r="637" spans="1:15" x14ac:dyDescent="0.25">
      <c r="A637" t="s">
        <v>11988</v>
      </c>
      <c r="B637" t="s">
        <v>43</v>
      </c>
      <c r="C637" t="s">
        <v>44</v>
      </c>
      <c r="D637" t="s">
        <v>137</v>
      </c>
      <c r="E637" s="1">
        <v>45622</v>
      </c>
      <c r="F637" s="1">
        <v>45689</v>
      </c>
      <c r="G637">
        <v>67</v>
      </c>
      <c r="H637">
        <v>17</v>
      </c>
      <c r="I637">
        <v>12</v>
      </c>
      <c r="J637">
        <v>8</v>
      </c>
      <c r="K637">
        <v>1</v>
      </c>
      <c r="L637" t="s">
        <v>11380</v>
      </c>
      <c r="M637" t="s">
        <v>5218</v>
      </c>
      <c r="N637">
        <v>108</v>
      </c>
      <c r="O637" t="s">
        <v>11347</v>
      </c>
    </row>
    <row r="638" spans="1:15" x14ac:dyDescent="0.25">
      <c r="A638" t="s">
        <v>11989</v>
      </c>
      <c r="B638" t="s">
        <v>100</v>
      </c>
      <c r="C638" t="s">
        <v>31</v>
      </c>
      <c r="D638" t="s">
        <v>45</v>
      </c>
      <c r="E638" s="1">
        <v>45582</v>
      </c>
      <c r="F638" s="1">
        <v>45631</v>
      </c>
      <c r="G638">
        <v>49</v>
      </c>
      <c r="H638">
        <v>68</v>
      </c>
      <c r="I638">
        <v>14</v>
      </c>
      <c r="J638">
        <v>14</v>
      </c>
      <c r="K638">
        <v>1</v>
      </c>
      <c r="L638" t="s">
        <v>11346</v>
      </c>
      <c r="M638" t="s">
        <v>5232</v>
      </c>
      <c r="N638">
        <v>778</v>
      </c>
      <c r="O638" t="s">
        <v>11347</v>
      </c>
    </row>
    <row r="639" spans="1:15" x14ac:dyDescent="0.25">
      <c r="A639" t="s">
        <v>11990</v>
      </c>
      <c r="B639" t="s">
        <v>39</v>
      </c>
      <c r="C639" t="s">
        <v>31</v>
      </c>
      <c r="D639" t="s">
        <v>45</v>
      </c>
      <c r="E639" s="1">
        <v>45219</v>
      </c>
      <c r="F639" s="1">
        <v>45302</v>
      </c>
      <c r="G639">
        <v>83</v>
      </c>
      <c r="H639">
        <v>29</v>
      </c>
      <c r="I639">
        <v>10</v>
      </c>
      <c r="J639">
        <v>3</v>
      </c>
      <c r="K639">
        <v>1</v>
      </c>
      <c r="L639" t="s">
        <v>11352</v>
      </c>
      <c r="M639" t="s">
        <v>5234</v>
      </c>
      <c r="N639">
        <v>112</v>
      </c>
      <c r="O639" t="s">
        <v>11347</v>
      </c>
    </row>
    <row r="640" spans="1:15" x14ac:dyDescent="0.25">
      <c r="A640" t="s">
        <v>11991</v>
      </c>
      <c r="B640" t="s">
        <v>73</v>
      </c>
      <c r="C640" t="s">
        <v>49</v>
      </c>
      <c r="D640" t="s">
        <v>45</v>
      </c>
      <c r="E640" s="1">
        <v>45371</v>
      </c>
      <c r="F640" s="1">
        <v>45454</v>
      </c>
      <c r="G640">
        <v>83</v>
      </c>
      <c r="H640">
        <v>22</v>
      </c>
      <c r="I640">
        <v>6</v>
      </c>
      <c r="J640">
        <v>6</v>
      </c>
      <c r="K640">
        <v>1</v>
      </c>
      <c r="L640" t="s">
        <v>11364</v>
      </c>
      <c r="M640" t="s">
        <v>5242</v>
      </c>
      <c r="N640">
        <v>185</v>
      </c>
      <c r="O640" t="s">
        <v>11347</v>
      </c>
    </row>
    <row r="641" spans="1:15" x14ac:dyDescent="0.25">
      <c r="A641" t="s">
        <v>11992</v>
      </c>
      <c r="B641" t="s">
        <v>43</v>
      </c>
      <c r="C641" t="s">
        <v>49</v>
      </c>
      <c r="D641" t="s">
        <v>45</v>
      </c>
      <c r="E641" s="1">
        <v>45972</v>
      </c>
      <c r="F641" s="1">
        <v>45994</v>
      </c>
      <c r="G641">
        <v>22</v>
      </c>
      <c r="H641">
        <v>47</v>
      </c>
      <c r="I641">
        <v>10</v>
      </c>
      <c r="J641">
        <v>10</v>
      </c>
      <c r="K641">
        <v>1</v>
      </c>
      <c r="L641" t="s">
        <v>11389</v>
      </c>
      <c r="M641" t="s">
        <v>5246</v>
      </c>
      <c r="N641">
        <v>150</v>
      </c>
      <c r="O641" t="s">
        <v>11347</v>
      </c>
    </row>
    <row r="642" spans="1:15" x14ac:dyDescent="0.25">
      <c r="A642" t="s">
        <v>11993</v>
      </c>
      <c r="B642" t="s">
        <v>79</v>
      </c>
      <c r="C642" t="s">
        <v>20</v>
      </c>
      <c r="D642" t="s">
        <v>32</v>
      </c>
      <c r="E642" s="1">
        <v>45450</v>
      </c>
      <c r="F642" s="1">
        <v>45489</v>
      </c>
      <c r="G642">
        <v>39</v>
      </c>
      <c r="H642">
        <v>45</v>
      </c>
      <c r="I642">
        <v>7</v>
      </c>
      <c r="J642">
        <v>2</v>
      </c>
      <c r="K642">
        <v>1</v>
      </c>
      <c r="L642" t="s">
        <v>11346</v>
      </c>
      <c r="M642" t="s">
        <v>5252</v>
      </c>
      <c r="N642">
        <v>509</v>
      </c>
      <c r="O642" t="s">
        <v>11347</v>
      </c>
    </row>
    <row r="643" spans="1:15" x14ac:dyDescent="0.25">
      <c r="A643" t="s">
        <v>11994</v>
      </c>
      <c r="B643" t="s">
        <v>39</v>
      </c>
      <c r="C643" t="s">
        <v>31</v>
      </c>
      <c r="D643" t="s">
        <v>61</v>
      </c>
      <c r="E643" s="1">
        <v>45515</v>
      </c>
      <c r="F643" s="1">
        <v>45598</v>
      </c>
      <c r="G643">
        <v>83</v>
      </c>
      <c r="H643">
        <v>51</v>
      </c>
      <c r="I643">
        <v>20</v>
      </c>
      <c r="J643">
        <v>6</v>
      </c>
      <c r="K643">
        <v>1</v>
      </c>
      <c r="L643" t="s">
        <v>11349</v>
      </c>
      <c r="M643" t="s">
        <v>5256</v>
      </c>
      <c r="N643">
        <v>509</v>
      </c>
      <c r="O643" t="s">
        <v>11347</v>
      </c>
    </row>
    <row r="644" spans="1:15" x14ac:dyDescent="0.25">
      <c r="A644" t="s">
        <v>11995</v>
      </c>
      <c r="B644" t="s">
        <v>79</v>
      </c>
      <c r="C644" t="s">
        <v>20</v>
      </c>
      <c r="D644" t="s">
        <v>45</v>
      </c>
      <c r="E644" s="1">
        <v>45675</v>
      </c>
      <c r="F644" s="1">
        <v>45745</v>
      </c>
      <c r="G644">
        <v>70</v>
      </c>
      <c r="H644">
        <v>77</v>
      </c>
      <c r="I644">
        <v>12</v>
      </c>
      <c r="J644">
        <v>7</v>
      </c>
      <c r="K644">
        <v>1</v>
      </c>
      <c r="L644" t="s">
        <v>11389</v>
      </c>
      <c r="M644" t="s">
        <v>5258</v>
      </c>
      <c r="N644">
        <v>75</v>
      </c>
      <c r="O644" t="s">
        <v>11347</v>
      </c>
    </row>
    <row r="645" spans="1:15" x14ac:dyDescent="0.25">
      <c r="A645" t="s">
        <v>11996</v>
      </c>
      <c r="B645" t="s">
        <v>39</v>
      </c>
      <c r="C645" t="s">
        <v>31</v>
      </c>
      <c r="D645" t="s">
        <v>61</v>
      </c>
      <c r="E645" s="1">
        <v>45967</v>
      </c>
      <c r="F645" s="1">
        <v>45989</v>
      </c>
      <c r="G645">
        <v>22</v>
      </c>
      <c r="H645">
        <v>81</v>
      </c>
      <c r="I645">
        <v>12</v>
      </c>
      <c r="J645">
        <v>6</v>
      </c>
      <c r="K645">
        <v>1</v>
      </c>
      <c r="L645" t="s">
        <v>11346</v>
      </c>
      <c r="M645" t="s">
        <v>5260</v>
      </c>
      <c r="N645">
        <v>829</v>
      </c>
      <c r="O645" t="s">
        <v>11347</v>
      </c>
    </row>
    <row r="646" spans="1:15" x14ac:dyDescent="0.25">
      <c r="A646" t="s">
        <v>11997</v>
      </c>
      <c r="B646" t="s">
        <v>39</v>
      </c>
      <c r="C646" t="s">
        <v>31</v>
      </c>
      <c r="D646" t="s">
        <v>93</v>
      </c>
      <c r="E646" s="1">
        <v>45990</v>
      </c>
      <c r="F646" s="1">
        <v>46045</v>
      </c>
      <c r="G646">
        <v>55</v>
      </c>
      <c r="H646">
        <v>114</v>
      </c>
      <c r="I646">
        <v>5</v>
      </c>
      <c r="J646">
        <v>3</v>
      </c>
      <c r="K646">
        <v>1</v>
      </c>
      <c r="L646" t="s">
        <v>11349</v>
      </c>
      <c r="M646" t="s">
        <v>5262</v>
      </c>
      <c r="N646">
        <v>650</v>
      </c>
      <c r="O646" t="s">
        <v>11347</v>
      </c>
    </row>
    <row r="647" spans="1:15" x14ac:dyDescent="0.25">
      <c r="A647" t="s">
        <v>11998</v>
      </c>
      <c r="B647" t="s">
        <v>30</v>
      </c>
      <c r="C647" t="s">
        <v>31</v>
      </c>
      <c r="D647" t="s">
        <v>61</v>
      </c>
      <c r="E647" s="1">
        <v>45645</v>
      </c>
      <c r="F647" s="1">
        <v>45699</v>
      </c>
      <c r="G647">
        <v>54</v>
      </c>
      <c r="H647">
        <v>93</v>
      </c>
      <c r="I647">
        <v>27</v>
      </c>
      <c r="J647">
        <v>13</v>
      </c>
      <c r="K647">
        <v>1</v>
      </c>
      <c r="L647" t="s">
        <v>11352</v>
      </c>
      <c r="M647" t="s">
        <v>5264</v>
      </c>
      <c r="N647">
        <v>171</v>
      </c>
      <c r="O647" t="s">
        <v>11347</v>
      </c>
    </row>
    <row r="648" spans="1:15" x14ac:dyDescent="0.25">
      <c r="A648" t="s">
        <v>11999</v>
      </c>
      <c r="B648" t="s">
        <v>86</v>
      </c>
      <c r="C648" t="s">
        <v>20</v>
      </c>
      <c r="D648" t="s">
        <v>93</v>
      </c>
      <c r="E648" s="1">
        <v>45548</v>
      </c>
      <c r="F648" s="1">
        <v>45614</v>
      </c>
      <c r="G648">
        <v>66</v>
      </c>
      <c r="H648">
        <v>43</v>
      </c>
      <c r="I648">
        <v>24</v>
      </c>
      <c r="J648">
        <v>13</v>
      </c>
      <c r="K648">
        <v>1</v>
      </c>
      <c r="L648" t="s">
        <v>11349</v>
      </c>
      <c r="M648" t="s">
        <v>5269</v>
      </c>
      <c r="N648">
        <v>544</v>
      </c>
      <c r="O648" t="s">
        <v>11347</v>
      </c>
    </row>
    <row r="649" spans="1:15" x14ac:dyDescent="0.25">
      <c r="A649" t="s">
        <v>12000</v>
      </c>
      <c r="B649" t="s">
        <v>73</v>
      </c>
      <c r="C649" t="s">
        <v>74</v>
      </c>
      <c r="D649" t="s">
        <v>45</v>
      </c>
      <c r="E649" s="1">
        <v>45589</v>
      </c>
      <c r="F649" s="1">
        <v>45629</v>
      </c>
      <c r="G649">
        <v>40</v>
      </c>
      <c r="H649">
        <v>117</v>
      </c>
      <c r="I649">
        <v>8</v>
      </c>
      <c r="J649">
        <v>7</v>
      </c>
      <c r="K649">
        <v>1</v>
      </c>
      <c r="L649" t="s">
        <v>11352</v>
      </c>
      <c r="M649" t="s">
        <v>5271</v>
      </c>
      <c r="N649">
        <v>88</v>
      </c>
      <c r="O649" t="s">
        <v>11347</v>
      </c>
    </row>
    <row r="650" spans="1:15" x14ac:dyDescent="0.25">
      <c r="A650" t="s">
        <v>12001</v>
      </c>
      <c r="B650" t="s">
        <v>39</v>
      </c>
      <c r="C650" t="s">
        <v>44</v>
      </c>
      <c r="D650" t="s">
        <v>21</v>
      </c>
      <c r="E650" s="1">
        <v>45314</v>
      </c>
      <c r="F650" s="1">
        <v>45351</v>
      </c>
      <c r="G650">
        <v>37</v>
      </c>
      <c r="H650">
        <v>67</v>
      </c>
      <c r="I650">
        <v>19</v>
      </c>
      <c r="J650">
        <v>15</v>
      </c>
      <c r="K650">
        <v>1</v>
      </c>
      <c r="L650" t="s">
        <v>11346</v>
      </c>
      <c r="M650" t="s">
        <v>5283</v>
      </c>
      <c r="N650">
        <v>556</v>
      </c>
      <c r="O650" t="s">
        <v>11347</v>
      </c>
    </row>
    <row r="651" spans="1:15" x14ac:dyDescent="0.25">
      <c r="A651" t="s">
        <v>12002</v>
      </c>
      <c r="B651" t="s">
        <v>86</v>
      </c>
      <c r="C651" t="s">
        <v>31</v>
      </c>
      <c r="D651" t="s">
        <v>32</v>
      </c>
      <c r="E651" s="1">
        <v>45659</v>
      </c>
      <c r="F651" s="1">
        <v>45731</v>
      </c>
      <c r="G651">
        <v>72</v>
      </c>
      <c r="H651">
        <v>109</v>
      </c>
      <c r="I651">
        <v>20</v>
      </c>
      <c r="J651">
        <v>2</v>
      </c>
      <c r="K651">
        <v>1</v>
      </c>
      <c r="L651" t="s">
        <v>11346</v>
      </c>
      <c r="M651" t="s">
        <v>5298</v>
      </c>
      <c r="N651">
        <v>386</v>
      </c>
      <c r="O651" t="s">
        <v>11347</v>
      </c>
    </row>
    <row r="652" spans="1:15" x14ac:dyDescent="0.25">
      <c r="A652" t="s">
        <v>12003</v>
      </c>
      <c r="B652" t="s">
        <v>100</v>
      </c>
      <c r="C652" t="s">
        <v>49</v>
      </c>
      <c r="D652" t="s">
        <v>32</v>
      </c>
      <c r="E652" s="1">
        <v>45679</v>
      </c>
      <c r="F652" s="1">
        <v>45751</v>
      </c>
      <c r="G652">
        <v>72</v>
      </c>
      <c r="H652">
        <v>64</v>
      </c>
      <c r="I652">
        <v>19</v>
      </c>
      <c r="J652">
        <v>5</v>
      </c>
      <c r="K652">
        <v>1</v>
      </c>
      <c r="L652" t="s">
        <v>11346</v>
      </c>
      <c r="M652" t="s">
        <v>5302</v>
      </c>
      <c r="N652">
        <v>252</v>
      </c>
      <c r="O652" t="s">
        <v>11347</v>
      </c>
    </row>
    <row r="653" spans="1:15" x14ac:dyDescent="0.25">
      <c r="A653" t="s">
        <v>12004</v>
      </c>
      <c r="B653" t="s">
        <v>136</v>
      </c>
      <c r="C653" t="s">
        <v>74</v>
      </c>
      <c r="D653" t="s">
        <v>61</v>
      </c>
      <c r="E653" s="1">
        <v>45740</v>
      </c>
      <c r="F653" s="1">
        <v>45817</v>
      </c>
      <c r="G653">
        <v>77</v>
      </c>
      <c r="H653">
        <v>59</v>
      </c>
      <c r="I653">
        <v>23</v>
      </c>
      <c r="J653">
        <v>6</v>
      </c>
      <c r="K653">
        <v>1</v>
      </c>
      <c r="L653" t="s">
        <v>11349</v>
      </c>
      <c r="M653" t="s">
        <v>5309</v>
      </c>
      <c r="N653">
        <v>369</v>
      </c>
      <c r="O653" t="s">
        <v>11347</v>
      </c>
    </row>
    <row r="654" spans="1:15" x14ac:dyDescent="0.25">
      <c r="A654" t="s">
        <v>12005</v>
      </c>
      <c r="B654" t="s">
        <v>69</v>
      </c>
      <c r="C654" t="s">
        <v>74</v>
      </c>
      <c r="D654" t="s">
        <v>137</v>
      </c>
      <c r="E654" s="1">
        <v>45627</v>
      </c>
      <c r="F654" s="1">
        <v>45708</v>
      </c>
      <c r="G654">
        <v>81</v>
      </c>
      <c r="H654">
        <v>109</v>
      </c>
      <c r="I654">
        <v>10</v>
      </c>
      <c r="J654">
        <v>2</v>
      </c>
      <c r="K654">
        <v>1</v>
      </c>
      <c r="L654" t="s">
        <v>11349</v>
      </c>
      <c r="M654" t="s">
        <v>5317</v>
      </c>
      <c r="N654">
        <v>381</v>
      </c>
      <c r="O654" t="s">
        <v>11347</v>
      </c>
    </row>
    <row r="655" spans="1:15" x14ac:dyDescent="0.25">
      <c r="A655" t="s">
        <v>12006</v>
      </c>
      <c r="B655" t="s">
        <v>30</v>
      </c>
      <c r="C655" t="s">
        <v>44</v>
      </c>
      <c r="D655" t="s">
        <v>45</v>
      </c>
      <c r="E655" s="1">
        <v>45891</v>
      </c>
      <c r="F655" s="1">
        <v>45967</v>
      </c>
      <c r="G655">
        <v>76</v>
      </c>
      <c r="H655">
        <v>108</v>
      </c>
      <c r="I655">
        <v>30</v>
      </c>
      <c r="J655">
        <v>8</v>
      </c>
      <c r="K655">
        <v>1</v>
      </c>
      <c r="L655" t="s">
        <v>11357</v>
      </c>
      <c r="M655" t="s">
        <v>5327</v>
      </c>
      <c r="N655">
        <v>2872</v>
      </c>
      <c r="O655" t="s">
        <v>11347</v>
      </c>
    </row>
    <row r="656" spans="1:15" x14ac:dyDescent="0.25">
      <c r="A656" t="s">
        <v>12007</v>
      </c>
      <c r="B656" t="s">
        <v>79</v>
      </c>
      <c r="C656" t="s">
        <v>60</v>
      </c>
      <c r="D656" t="s">
        <v>32</v>
      </c>
      <c r="E656" s="1">
        <v>45392</v>
      </c>
      <c r="F656" s="1">
        <v>45467</v>
      </c>
      <c r="G656">
        <v>75</v>
      </c>
      <c r="H656">
        <v>32</v>
      </c>
      <c r="I656">
        <v>19</v>
      </c>
      <c r="J656">
        <v>8</v>
      </c>
      <c r="K656">
        <v>1</v>
      </c>
      <c r="L656" t="s">
        <v>11346</v>
      </c>
      <c r="M656" t="s">
        <v>5333</v>
      </c>
      <c r="N656">
        <v>635</v>
      </c>
      <c r="O656" t="s">
        <v>11347</v>
      </c>
    </row>
    <row r="657" spans="1:15" x14ac:dyDescent="0.25">
      <c r="A657" t="s">
        <v>12008</v>
      </c>
      <c r="B657" t="s">
        <v>69</v>
      </c>
      <c r="C657" t="s">
        <v>31</v>
      </c>
      <c r="D657" t="s">
        <v>45</v>
      </c>
      <c r="E657" s="1">
        <v>45266</v>
      </c>
      <c r="F657" s="1">
        <v>45338</v>
      </c>
      <c r="G657">
        <v>72</v>
      </c>
      <c r="H657">
        <v>99</v>
      </c>
      <c r="I657">
        <v>6</v>
      </c>
      <c r="J657">
        <v>5</v>
      </c>
      <c r="K657">
        <v>1</v>
      </c>
      <c r="L657" t="s">
        <v>11346</v>
      </c>
      <c r="M657" t="s">
        <v>5335</v>
      </c>
      <c r="N657">
        <v>288</v>
      </c>
      <c r="O657" t="s">
        <v>11347</v>
      </c>
    </row>
    <row r="658" spans="1:15" x14ac:dyDescent="0.25">
      <c r="A658" t="s">
        <v>12009</v>
      </c>
      <c r="B658" t="s">
        <v>100</v>
      </c>
      <c r="C658" t="s">
        <v>31</v>
      </c>
      <c r="D658" t="s">
        <v>61</v>
      </c>
      <c r="E658" s="1">
        <v>45405</v>
      </c>
      <c r="F658" s="1">
        <v>45451</v>
      </c>
      <c r="G658">
        <v>46</v>
      </c>
      <c r="H658">
        <v>105</v>
      </c>
      <c r="I658">
        <v>11</v>
      </c>
      <c r="J658">
        <v>10</v>
      </c>
      <c r="K658">
        <v>1</v>
      </c>
      <c r="L658" t="s">
        <v>11357</v>
      </c>
      <c r="M658" t="s">
        <v>5341</v>
      </c>
      <c r="N658">
        <v>1283</v>
      </c>
      <c r="O658" t="s">
        <v>11347</v>
      </c>
    </row>
    <row r="659" spans="1:15" x14ac:dyDescent="0.25">
      <c r="A659" t="s">
        <v>12010</v>
      </c>
      <c r="B659" t="s">
        <v>136</v>
      </c>
      <c r="C659" t="s">
        <v>49</v>
      </c>
      <c r="D659" t="s">
        <v>21</v>
      </c>
      <c r="E659" s="1">
        <v>45997</v>
      </c>
      <c r="F659" s="1">
        <v>46043</v>
      </c>
      <c r="G659">
        <v>46</v>
      </c>
      <c r="H659">
        <v>100</v>
      </c>
      <c r="I659">
        <v>25</v>
      </c>
      <c r="J659">
        <v>7</v>
      </c>
      <c r="K659">
        <v>1</v>
      </c>
      <c r="L659" t="s">
        <v>11380</v>
      </c>
      <c r="M659" t="s">
        <v>5352</v>
      </c>
      <c r="N659">
        <v>106</v>
      </c>
      <c r="O659" t="s">
        <v>11347</v>
      </c>
    </row>
    <row r="660" spans="1:15" x14ac:dyDescent="0.25">
      <c r="A660" t="s">
        <v>12011</v>
      </c>
      <c r="B660" t="s">
        <v>19</v>
      </c>
      <c r="C660" t="s">
        <v>31</v>
      </c>
      <c r="D660" t="s">
        <v>137</v>
      </c>
      <c r="E660" s="1">
        <v>45379</v>
      </c>
      <c r="F660" s="1">
        <v>45408</v>
      </c>
      <c r="G660">
        <v>29</v>
      </c>
      <c r="H660">
        <v>28</v>
      </c>
      <c r="I660">
        <v>21</v>
      </c>
      <c r="J660">
        <v>9</v>
      </c>
      <c r="K660">
        <v>1</v>
      </c>
      <c r="L660" t="s">
        <v>11357</v>
      </c>
      <c r="M660" t="s">
        <v>5356</v>
      </c>
      <c r="N660">
        <v>1462</v>
      </c>
      <c r="O660" t="s">
        <v>11347</v>
      </c>
    </row>
    <row r="661" spans="1:15" x14ac:dyDescent="0.25">
      <c r="A661" t="s">
        <v>12012</v>
      </c>
      <c r="B661" t="s">
        <v>69</v>
      </c>
      <c r="C661" t="s">
        <v>20</v>
      </c>
      <c r="D661" t="s">
        <v>32</v>
      </c>
      <c r="E661" s="1">
        <v>45292</v>
      </c>
      <c r="F661" s="1">
        <v>45330</v>
      </c>
      <c r="G661">
        <v>38</v>
      </c>
      <c r="H661">
        <v>64</v>
      </c>
      <c r="I661">
        <v>25</v>
      </c>
      <c r="J661">
        <v>15</v>
      </c>
      <c r="K661">
        <v>1</v>
      </c>
      <c r="L661" t="s">
        <v>11357</v>
      </c>
      <c r="M661" t="s">
        <v>5358</v>
      </c>
      <c r="N661">
        <v>2917</v>
      </c>
      <c r="O661" t="s">
        <v>11347</v>
      </c>
    </row>
    <row r="662" spans="1:15" x14ac:dyDescent="0.25">
      <c r="A662" t="s">
        <v>12013</v>
      </c>
      <c r="B662" t="s">
        <v>73</v>
      </c>
      <c r="C662" t="s">
        <v>31</v>
      </c>
      <c r="D662" t="s">
        <v>21</v>
      </c>
      <c r="E662" s="1">
        <v>45268</v>
      </c>
      <c r="F662" s="1">
        <v>45330</v>
      </c>
      <c r="G662">
        <v>62</v>
      </c>
      <c r="H662">
        <v>109</v>
      </c>
      <c r="I662">
        <v>26</v>
      </c>
      <c r="J662">
        <v>3</v>
      </c>
      <c r="K662">
        <v>1</v>
      </c>
      <c r="L662" t="s">
        <v>11389</v>
      </c>
      <c r="M662" t="s">
        <v>5361</v>
      </c>
      <c r="N662">
        <v>140</v>
      </c>
      <c r="O662" t="s">
        <v>11347</v>
      </c>
    </row>
    <row r="663" spans="1:15" x14ac:dyDescent="0.25">
      <c r="A663" t="s">
        <v>12014</v>
      </c>
      <c r="B663" t="s">
        <v>19</v>
      </c>
      <c r="C663" t="s">
        <v>31</v>
      </c>
      <c r="D663" t="s">
        <v>232</v>
      </c>
      <c r="E663" s="1">
        <v>45329</v>
      </c>
      <c r="F663" s="1">
        <v>45376</v>
      </c>
      <c r="G663">
        <v>47</v>
      </c>
      <c r="H663">
        <v>53</v>
      </c>
      <c r="I663">
        <v>14</v>
      </c>
      <c r="J663">
        <v>14</v>
      </c>
      <c r="K663">
        <v>1</v>
      </c>
      <c r="L663" t="s">
        <v>11380</v>
      </c>
      <c r="M663" t="s">
        <v>5371</v>
      </c>
      <c r="N663">
        <v>183</v>
      </c>
      <c r="O663" t="s">
        <v>11347</v>
      </c>
    </row>
    <row r="664" spans="1:15" x14ac:dyDescent="0.25">
      <c r="A664" t="s">
        <v>12015</v>
      </c>
      <c r="B664" t="s">
        <v>19</v>
      </c>
      <c r="C664" t="s">
        <v>31</v>
      </c>
      <c r="D664" t="s">
        <v>137</v>
      </c>
      <c r="E664" s="1">
        <v>45936</v>
      </c>
      <c r="F664" s="1">
        <v>45956</v>
      </c>
      <c r="G664">
        <v>20</v>
      </c>
      <c r="H664">
        <v>19</v>
      </c>
      <c r="I664">
        <v>14</v>
      </c>
      <c r="J664">
        <v>6</v>
      </c>
      <c r="K664">
        <v>1</v>
      </c>
      <c r="L664" t="s">
        <v>11352</v>
      </c>
      <c r="M664" t="s">
        <v>5373</v>
      </c>
      <c r="N664">
        <v>223</v>
      </c>
      <c r="O664" t="s">
        <v>11347</v>
      </c>
    </row>
    <row r="665" spans="1:15" x14ac:dyDescent="0.25">
      <c r="A665" t="s">
        <v>12016</v>
      </c>
      <c r="B665" t="s">
        <v>43</v>
      </c>
      <c r="C665" t="s">
        <v>60</v>
      </c>
      <c r="D665" t="s">
        <v>93</v>
      </c>
      <c r="E665" s="1">
        <v>45974</v>
      </c>
      <c r="F665" s="1">
        <v>46052</v>
      </c>
      <c r="G665">
        <v>78</v>
      </c>
      <c r="H665">
        <v>111</v>
      </c>
      <c r="I665">
        <v>26</v>
      </c>
      <c r="J665">
        <v>14</v>
      </c>
      <c r="K665">
        <v>1</v>
      </c>
      <c r="L665" t="s">
        <v>11380</v>
      </c>
      <c r="M665" t="s">
        <v>5383</v>
      </c>
      <c r="N665">
        <v>91</v>
      </c>
      <c r="O665" t="s">
        <v>11347</v>
      </c>
    </row>
    <row r="666" spans="1:15" x14ac:dyDescent="0.25">
      <c r="A666" t="s">
        <v>12017</v>
      </c>
      <c r="B666" t="s">
        <v>100</v>
      </c>
      <c r="C666" t="s">
        <v>31</v>
      </c>
      <c r="D666" t="s">
        <v>93</v>
      </c>
      <c r="E666" s="1">
        <v>45900</v>
      </c>
      <c r="F666" s="1">
        <v>45971</v>
      </c>
      <c r="G666">
        <v>71</v>
      </c>
      <c r="H666">
        <v>114</v>
      </c>
      <c r="I666">
        <v>25</v>
      </c>
      <c r="J666">
        <v>3</v>
      </c>
      <c r="K666">
        <v>1</v>
      </c>
      <c r="L666" t="s">
        <v>11352</v>
      </c>
      <c r="M666" t="s">
        <v>5387</v>
      </c>
      <c r="N666">
        <v>155</v>
      </c>
      <c r="O666" t="s">
        <v>11347</v>
      </c>
    </row>
    <row r="667" spans="1:15" x14ac:dyDescent="0.25">
      <c r="A667" t="s">
        <v>12018</v>
      </c>
      <c r="B667" t="s">
        <v>86</v>
      </c>
      <c r="C667" t="s">
        <v>31</v>
      </c>
      <c r="D667" t="s">
        <v>45</v>
      </c>
      <c r="E667" s="1">
        <v>45837</v>
      </c>
      <c r="F667" s="1">
        <v>45862</v>
      </c>
      <c r="G667">
        <v>25</v>
      </c>
      <c r="H667">
        <v>84</v>
      </c>
      <c r="I667">
        <v>19</v>
      </c>
      <c r="J667">
        <v>11</v>
      </c>
      <c r="K667">
        <v>1</v>
      </c>
      <c r="L667" t="s">
        <v>11380</v>
      </c>
      <c r="M667" t="s">
        <v>5415</v>
      </c>
      <c r="N667">
        <v>83</v>
      </c>
      <c r="O667" t="s">
        <v>11347</v>
      </c>
    </row>
    <row r="668" spans="1:15" x14ac:dyDescent="0.25">
      <c r="A668" t="s">
        <v>12019</v>
      </c>
      <c r="B668" t="s">
        <v>19</v>
      </c>
      <c r="C668" t="s">
        <v>20</v>
      </c>
      <c r="D668" t="s">
        <v>21</v>
      </c>
      <c r="E668" s="1">
        <v>45983</v>
      </c>
      <c r="F668" s="1">
        <v>46072</v>
      </c>
      <c r="G668">
        <v>89</v>
      </c>
      <c r="H668">
        <v>64</v>
      </c>
      <c r="I668">
        <v>12</v>
      </c>
      <c r="J668">
        <v>12</v>
      </c>
      <c r="K668">
        <v>1</v>
      </c>
      <c r="L668" t="s">
        <v>11349</v>
      </c>
      <c r="M668" t="s">
        <v>5419</v>
      </c>
      <c r="N668">
        <v>555</v>
      </c>
      <c r="O668" t="s">
        <v>11347</v>
      </c>
    </row>
    <row r="669" spans="1:15" x14ac:dyDescent="0.25">
      <c r="A669" t="s">
        <v>12020</v>
      </c>
      <c r="B669" t="s">
        <v>73</v>
      </c>
      <c r="C669" t="s">
        <v>60</v>
      </c>
      <c r="D669" t="s">
        <v>61</v>
      </c>
      <c r="E669" s="1">
        <v>45287</v>
      </c>
      <c r="F669" s="1">
        <v>45364</v>
      </c>
      <c r="G669">
        <v>77</v>
      </c>
      <c r="H669">
        <v>120</v>
      </c>
      <c r="I669">
        <v>18</v>
      </c>
      <c r="J669">
        <v>5</v>
      </c>
      <c r="K669">
        <v>1</v>
      </c>
      <c r="L669" t="s">
        <v>11357</v>
      </c>
      <c r="M669" t="s">
        <v>5421</v>
      </c>
      <c r="N669">
        <v>2487</v>
      </c>
      <c r="O669" t="s">
        <v>11347</v>
      </c>
    </row>
    <row r="670" spans="1:15" x14ac:dyDescent="0.25">
      <c r="A670" t="s">
        <v>12021</v>
      </c>
      <c r="B670" t="s">
        <v>79</v>
      </c>
      <c r="C670" t="s">
        <v>60</v>
      </c>
      <c r="D670" t="s">
        <v>32</v>
      </c>
      <c r="E670" s="1">
        <v>45579</v>
      </c>
      <c r="F670" s="1">
        <v>45615</v>
      </c>
      <c r="G670">
        <v>36</v>
      </c>
      <c r="H670">
        <v>75</v>
      </c>
      <c r="I670">
        <v>12</v>
      </c>
      <c r="J670">
        <v>8</v>
      </c>
      <c r="K670">
        <v>1</v>
      </c>
      <c r="L670" t="s">
        <v>11346</v>
      </c>
      <c r="M670" t="s">
        <v>5431</v>
      </c>
      <c r="N670">
        <v>759</v>
      </c>
      <c r="O670" t="s">
        <v>11347</v>
      </c>
    </row>
    <row r="671" spans="1:15" x14ac:dyDescent="0.25">
      <c r="A671" t="s">
        <v>12022</v>
      </c>
      <c r="B671" t="s">
        <v>30</v>
      </c>
      <c r="C671" t="s">
        <v>20</v>
      </c>
      <c r="D671" t="s">
        <v>32</v>
      </c>
      <c r="E671" s="1">
        <v>45802</v>
      </c>
      <c r="F671" s="1">
        <v>45868</v>
      </c>
      <c r="G671">
        <v>66</v>
      </c>
      <c r="H671">
        <v>62</v>
      </c>
      <c r="I671">
        <v>5</v>
      </c>
      <c r="J671">
        <v>4</v>
      </c>
      <c r="K671">
        <v>1</v>
      </c>
      <c r="L671" t="s">
        <v>11346</v>
      </c>
      <c r="M671" t="s">
        <v>5440</v>
      </c>
      <c r="N671">
        <v>506</v>
      </c>
      <c r="O671" t="s">
        <v>11347</v>
      </c>
    </row>
    <row r="672" spans="1:15" x14ac:dyDescent="0.25">
      <c r="A672" t="s">
        <v>12023</v>
      </c>
      <c r="B672" t="s">
        <v>86</v>
      </c>
      <c r="C672" t="s">
        <v>60</v>
      </c>
      <c r="D672" t="s">
        <v>32</v>
      </c>
      <c r="E672" s="1">
        <v>45455</v>
      </c>
      <c r="F672" s="1">
        <v>45500</v>
      </c>
      <c r="G672">
        <v>45</v>
      </c>
      <c r="H672">
        <v>80</v>
      </c>
      <c r="I672">
        <v>12</v>
      </c>
      <c r="J672">
        <v>10</v>
      </c>
      <c r="K672">
        <v>1</v>
      </c>
      <c r="L672" t="s">
        <v>11357</v>
      </c>
      <c r="M672" t="s">
        <v>5469</v>
      </c>
      <c r="N672">
        <v>1266</v>
      </c>
      <c r="O672" t="s">
        <v>11347</v>
      </c>
    </row>
    <row r="673" spans="1:15" x14ac:dyDescent="0.25">
      <c r="A673" t="s">
        <v>12024</v>
      </c>
      <c r="B673" t="s">
        <v>30</v>
      </c>
      <c r="C673" t="s">
        <v>44</v>
      </c>
      <c r="D673" t="s">
        <v>32</v>
      </c>
      <c r="E673" s="1">
        <v>45963</v>
      </c>
      <c r="F673" s="1">
        <v>46023</v>
      </c>
      <c r="G673">
        <v>60</v>
      </c>
      <c r="H673">
        <v>34</v>
      </c>
      <c r="I673">
        <v>30</v>
      </c>
      <c r="J673">
        <v>10</v>
      </c>
      <c r="K673">
        <v>1</v>
      </c>
      <c r="L673" t="s">
        <v>11357</v>
      </c>
      <c r="M673" t="s">
        <v>5477</v>
      </c>
      <c r="N673">
        <v>1075</v>
      </c>
      <c r="O673" t="s">
        <v>11347</v>
      </c>
    </row>
    <row r="674" spans="1:15" x14ac:dyDescent="0.25">
      <c r="A674" t="s">
        <v>12025</v>
      </c>
      <c r="B674" t="s">
        <v>136</v>
      </c>
      <c r="C674" t="s">
        <v>44</v>
      </c>
      <c r="D674" t="s">
        <v>21</v>
      </c>
      <c r="E674" s="1">
        <v>45593</v>
      </c>
      <c r="F674" s="1">
        <v>45614</v>
      </c>
      <c r="G674">
        <v>21</v>
      </c>
      <c r="H674">
        <v>78</v>
      </c>
      <c r="I674">
        <v>20</v>
      </c>
      <c r="J674">
        <v>15</v>
      </c>
      <c r="K674">
        <v>1</v>
      </c>
      <c r="L674" t="s">
        <v>11357</v>
      </c>
      <c r="M674" t="s">
        <v>5485</v>
      </c>
      <c r="N674">
        <v>3396</v>
      </c>
      <c r="O674" t="s">
        <v>11347</v>
      </c>
    </row>
    <row r="675" spans="1:15" x14ac:dyDescent="0.25">
      <c r="A675" t="s">
        <v>12026</v>
      </c>
      <c r="B675" t="s">
        <v>136</v>
      </c>
      <c r="C675" t="s">
        <v>20</v>
      </c>
      <c r="D675" t="s">
        <v>93</v>
      </c>
      <c r="E675" s="1">
        <v>45390</v>
      </c>
      <c r="F675" s="1">
        <v>45425</v>
      </c>
      <c r="G675">
        <v>35</v>
      </c>
      <c r="H675">
        <v>81</v>
      </c>
      <c r="I675">
        <v>10</v>
      </c>
      <c r="J675">
        <v>7</v>
      </c>
      <c r="K675">
        <v>1</v>
      </c>
      <c r="L675" t="s">
        <v>11352</v>
      </c>
      <c r="M675" t="s">
        <v>5489</v>
      </c>
      <c r="N675">
        <v>67</v>
      </c>
      <c r="O675" t="s">
        <v>11347</v>
      </c>
    </row>
    <row r="676" spans="1:15" x14ac:dyDescent="0.25">
      <c r="A676" t="s">
        <v>12027</v>
      </c>
      <c r="B676" t="s">
        <v>100</v>
      </c>
      <c r="C676" t="s">
        <v>31</v>
      </c>
      <c r="D676" t="s">
        <v>61</v>
      </c>
      <c r="E676" s="1">
        <v>45832</v>
      </c>
      <c r="F676" s="1">
        <v>45906</v>
      </c>
      <c r="G676">
        <v>74</v>
      </c>
      <c r="H676">
        <v>48</v>
      </c>
      <c r="I676">
        <v>6</v>
      </c>
      <c r="J676">
        <v>3</v>
      </c>
      <c r="K676">
        <v>1</v>
      </c>
      <c r="L676" t="s">
        <v>11357</v>
      </c>
      <c r="M676" t="s">
        <v>5493</v>
      </c>
      <c r="N676">
        <v>898</v>
      </c>
      <c r="O676" t="s">
        <v>11347</v>
      </c>
    </row>
    <row r="677" spans="1:15" x14ac:dyDescent="0.25">
      <c r="A677" t="s">
        <v>12028</v>
      </c>
      <c r="B677" t="s">
        <v>79</v>
      </c>
      <c r="C677" t="s">
        <v>31</v>
      </c>
      <c r="D677" t="s">
        <v>61</v>
      </c>
      <c r="E677" s="1">
        <v>45287</v>
      </c>
      <c r="F677" s="1">
        <v>45325</v>
      </c>
      <c r="G677">
        <v>38</v>
      </c>
      <c r="H677">
        <v>36</v>
      </c>
      <c r="I677">
        <v>10</v>
      </c>
      <c r="J677">
        <v>6</v>
      </c>
      <c r="K677">
        <v>1</v>
      </c>
      <c r="L677" t="s">
        <v>11352</v>
      </c>
      <c r="M677" t="s">
        <v>5507</v>
      </c>
      <c r="N677">
        <v>149</v>
      </c>
      <c r="O677" t="s">
        <v>11347</v>
      </c>
    </row>
    <row r="678" spans="1:15" x14ac:dyDescent="0.25">
      <c r="A678" t="s">
        <v>12029</v>
      </c>
      <c r="B678" t="s">
        <v>69</v>
      </c>
      <c r="C678" t="s">
        <v>49</v>
      </c>
      <c r="D678" t="s">
        <v>45</v>
      </c>
      <c r="E678" s="1">
        <v>45902</v>
      </c>
      <c r="F678" s="1">
        <v>45932</v>
      </c>
      <c r="G678">
        <v>30</v>
      </c>
      <c r="H678">
        <v>104</v>
      </c>
      <c r="I678">
        <v>18</v>
      </c>
      <c r="J678">
        <v>7</v>
      </c>
      <c r="K678">
        <v>1</v>
      </c>
      <c r="L678" t="s">
        <v>11346</v>
      </c>
      <c r="M678" t="s">
        <v>5509</v>
      </c>
      <c r="N678">
        <v>718</v>
      </c>
      <c r="O678" t="s">
        <v>11347</v>
      </c>
    </row>
    <row r="679" spans="1:15" x14ac:dyDescent="0.25">
      <c r="A679" t="s">
        <v>12030</v>
      </c>
      <c r="B679" t="s">
        <v>100</v>
      </c>
      <c r="C679" t="s">
        <v>74</v>
      </c>
      <c r="D679" t="s">
        <v>61</v>
      </c>
      <c r="E679" s="1">
        <v>45353</v>
      </c>
      <c r="F679" s="1">
        <v>45428</v>
      </c>
      <c r="G679">
        <v>75</v>
      </c>
      <c r="H679">
        <v>65</v>
      </c>
      <c r="I679">
        <v>18</v>
      </c>
      <c r="J679">
        <v>4</v>
      </c>
      <c r="K679">
        <v>1</v>
      </c>
      <c r="L679" t="s">
        <v>11380</v>
      </c>
      <c r="M679" t="s">
        <v>5513</v>
      </c>
      <c r="N679">
        <v>140</v>
      </c>
      <c r="O679" t="s">
        <v>11347</v>
      </c>
    </row>
    <row r="680" spans="1:15" x14ac:dyDescent="0.25">
      <c r="A680" t="s">
        <v>12031</v>
      </c>
      <c r="B680" t="s">
        <v>79</v>
      </c>
      <c r="C680" t="s">
        <v>31</v>
      </c>
      <c r="D680" t="s">
        <v>45</v>
      </c>
      <c r="E680" s="1">
        <v>46086</v>
      </c>
      <c r="F680" s="1">
        <v>46112</v>
      </c>
      <c r="G680">
        <v>26</v>
      </c>
      <c r="H680">
        <v>53</v>
      </c>
      <c r="I680">
        <v>11</v>
      </c>
      <c r="J680">
        <v>10</v>
      </c>
      <c r="K680">
        <v>1</v>
      </c>
      <c r="L680" t="s">
        <v>11349</v>
      </c>
      <c r="M680" t="s">
        <v>5519</v>
      </c>
      <c r="N680">
        <v>302</v>
      </c>
      <c r="O680" t="s">
        <v>11347</v>
      </c>
    </row>
    <row r="681" spans="1:15" x14ac:dyDescent="0.25">
      <c r="A681" t="s">
        <v>12032</v>
      </c>
      <c r="B681" t="s">
        <v>121</v>
      </c>
      <c r="C681" t="s">
        <v>49</v>
      </c>
      <c r="D681" t="s">
        <v>21</v>
      </c>
      <c r="E681" s="1">
        <v>45539</v>
      </c>
      <c r="F681" s="1">
        <v>45584</v>
      </c>
      <c r="G681">
        <v>45</v>
      </c>
      <c r="H681">
        <v>101</v>
      </c>
      <c r="I681">
        <v>28</v>
      </c>
      <c r="J681">
        <v>10</v>
      </c>
      <c r="K681">
        <v>1</v>
      </c>
      <c r="L681" t="s">
        <v>11346</v>
      </c>
      <c r="M681" t="s">
        <v>5527</v>
      </c>
      <c r="N681">
        <v>615</v>
      </c>
      <c r="O681" t="s">
        <v>11347</v>
      </c>
    </row>
    <row r="682" spans="1:15" x14ac:dyDescent="0.25">
      <c r="A682" t="s">
        <v>12033</v>
      </c>
      <c r="B682" t="s">
        <v>73</v>
      </c>
      <c r="C682" t="s">
        <v>31</v>
      </c>
      <c r="D682" t="s">
        <v>45</v>
      </c>
      <c r="E682" s="1">
        <v>45926</v>
      </c>
      <c r="F682" s="1">
        <v>45969</v>
      </c>
      <c r="G682">
        <v>43</v>
      </c>
      <c r="H682">
        <v>114</v>
      </c>
      <c r="I682">
        <v>17</v>
      </c>
      <c r="J682">
        <v>11</v>
      </c>
      <c r="K682">
        <v>1</v>
      </c>
      <c r="L682" t="s">
        <v>11346</v>
      </c>
      <c r="M682" t="s">
        <v>5536</v>
      </c>
      <c r="N682">
        <v>553</v>
      </c>
      <c r="O682" t="s">
        <v>11347</v>
      </c>
    </row>
    <row r="683" spans="1:15" x14ac:dyDescent="0.25">
      <c r="A683" t="s">
        <v>12034</v>
      </c>
      <c r="B683" t="s">
        <v>100</v>
      </c>
      <c r="C683" t="s">
        <v>74</v>
      </c>
      <c r="D683" t="s">
        <v>61</v>
      </c>
      <c r="E683" s="1">
        <v>45963</v>
      </c>
      <c r="F683" s="1">
        <v>46029</v>
      </c>
      <c r="G683">
        <v>66</v>
      </c>
      <c r="H683">
        <v>72</v>
      </c>
      <c r="I683">
        <v>19</v>
      </c>
      <c r="J683">
        <v>6</v>
      </c>
      <c r="K683">
        <v>1</v>
      </c>
      <c r="L683" t="s">
        <v>11346</v>
      </c>
      <c r="M683" t="s">
        <v>5546</v>
      </c>
      <c r="N683">
        <v>471</v>
      </c>
      <c r="O683" t="s">
        <v>11347</v>
      </c>
    </row>
    <row r="684" spans="1:15" x14ac:dyDescent="0.25">
      <c r="A684" t="s">
        <v>12035</v>
      </c>
      <c r="B684" t="s">
        <v>30</v>
      </c>
      <c r="C684" t="s">
        <v>49</v>
      </c>
      <c r="D684" t="s">
        <v>32</v>
      </c>
      <c r="E684" s="1">
        <v>45787</v>
      </c>
      <c r="F684" s="1">
        <v>45877</v>
      </c>
      <c r="G684">
        <v>90</v>
      </c>
      <c r="H684">
        <v>48</v>
      </c>
      <c r="I684">
        <v>6</v>
      </c>
      <c r="J684">
        <v>5</v>
      </c>
      <c r="K684">
        <v>1</v>
      </c>
      <c r="L684" t="s">
        <v>11346</v>
      </c>
      <c r="M684" t="s">
        <v>5552</v>
      </c>
      <c r="N684">
        <v>803</v>
      </c>
      <c r="O684" t="s">
        <v>11347</v>
      </c>
    </row>
    <row r="685" spans="1:15" x14ac:dyDescent="0.25">
      <c r="A685" t="s">
        <v>12036</v>
      </c>
      <c r="B685" t="s">
        <v>19</v>
      </c>
      <c r="C685" t="s">
        <v>49</v>
      </c>
      <c r="D685" t="s">
        <v>145</v>
      </c>
      <c r="E685" s="1">
        <v>45958</v>
      </c>
      <c r="F685" s="1">
        <v>46016</v>
      </c>
      <c r="G685">
        <v>58</v>
      </c>
      <c r="H685">
        <v>74</v>
      </c>
      <c r="I685">
        <v>9</v>
      </c>
      <c r="J685">
        <v>2</v>
      </c>
      <c r="K685">
        <v>1</v>
      </c>
      <c r="L685" t="s">
        <v>11349</v>
      </c>
      <c r="M685" t="s">
        <v>5554</v>
      </c>
      <c r="N685">
        <v>328</v>
      </c>
      <c r="O685" t="s">
        <v>11347</v>
      </c>
    </row>
    <row r="686" spans="1:15" x14ac:dyDescent="0.25">
      <c r="A686" t="s">
        <v>12037</v>
      </c>
      <c r="B686" t="s">
        <v>30</v>
      </c>
      <c r="C686" t="s">
        <v>20</v>
      </c>
      <c r="D686" t="s">
        <v>32</v>
      </c>
      <c r="E686" s="1">
        <v>45551</v>
      </c>
      <c r="F686" s="1">
        <v>45620</v>
      </c>
      <c r="G686">
        <v>69</v>
      </c>
      <c r="H686">
        <v>103</v>
      </c>
      <c r="I686">
        <v>15</v>
      </c>
      <c r="J686">
        <v>14</v>
      </c>
      <c r="K686">
        <v>1</v>
      </c>
      <c r="L686" t="s">
        <v>11346</v>
      </c>
      <c r="M686" t="s">
        <v>5558</v>
      </c>
      <c r="N686">
        <v>741</v>
      </c>
      <c r="O686" t="s">
        <v>11347</v>
      </c>
    </row>
    <row r="687" spans="1:15" x14ac:dyDescent="0.25">
      <c r="A687" t="s">
        <v>12038</v>
      </c>
      <c r="B687" t="s">
        <v>100</v>
      </c>
      <c r="C687" t="s">
        <v>31</v>
      </c>
      <c r="D687" t="s">
        <v>21</v>
      </c>
      <c r="E687" s="1">
        <v>45452</v>
      </c>
      <c r="F687" s="1">
        <v>45504</v>
      </c>
      <c r="G687">
        <v>52</v>
      </c>
      <c r="H687">
        <v>75</v>
      </c>
      <c r="I687">
        <v>8</v>
      </c>
      <c r="J687">
        <v>6</v>
      </c>
      <c r="K687">
        <v>1</v>
      </c>
      <c r="L687" t="s">
        <v>11357</v>
      </c>
      <c r="M687" t="s">
        <v>5564</v>
      </c>
      <c r="N687">
        <v>1347</v>
      </c>
      <c r="O687" t="s">
        <v>11347</v>
      </c>
    </row>
    <row r="688" spans="1:15" x14ac:dyDescent="0.25">
      <c r="A688" t="s">
        <v>12039</v>
      </c>
      <c r="B688" t="s">
        <v>30</v>
      </c>
      <c r="C688" t="s">
        <v>74</v>
      </c>
      <c r="D688" t="s">
        <v>61</v>
      </c>
      <c r="E688" s="1">
        <v>45477</v>
      </c>
      <c r="F688" s="1">
        <v>45549</v>
      </c>
      <c r="G688">
        <v>72</v>
      </c>
      <c r="H688">
        <v>84</v>
      </c>
      <c r="I688">
        <v>6</v>
      </c>
      <c r="J688">
        <v>5</v>
      </c>
      <c r="K688">
        <v>1</v>
      </c>
      <c r="L688" t="s">
        <v>11346</v>
      </c>
      <c r="M688" t="s">
        <v>5568</v>
      </c>
      <c r="N688">
        <v>544</v>
      </c>
      <c r="O688" t="s">
        <v>11347</v>
      </c>
    </row>
    <row r="689" spans="1:15" x14ac:dyDescent="0.25">
      <c r="A689" t="s">
        <v>12040</v>
      </c>
      <c r="B689" t="s">
        <v>79</v>
      </c>
      <c r="C689" t="s">
        <v>60</v>
      </c>
      <c r="D689" t="s">
        <v>93</v>
      </c>
      <c r="E689" s="1">
        <v>45503</v>
      </c>
      <c r="F689" s="1">
        <v>45526</v>
      </c>
      <c r="G689">
        <v>23</v>
      </c>
      <c r="H689">
        <v>25</v>
      </c>
      <c r="I689">
        <v>19</v>
      </c>
      <c r="J689">
        <v>11</v>
      </c>
      <c r="K689">
        <v>1</v>
      </c>
      <c r="L689" t="s">
        <v>11352</v>
      </c>
      <c r="M689" t="s">
        <v>5576</v>
      </c>
      <c r="N689">
        <v>152</v>
      </c>
      <c r="O689" t="s">
        <v>11347</v>
      </c>
    </row>
    <row r="690" spans="1:15" x14ac:dyDescent="0.25">
      <c r="A690" t="s">
        <v>12041</v>
      </c>
      <c r="B690" t="s">
        <v>30</v>
      </c>
      <c r="C690" t="s">
        <v>49</v>
      </c>
      <c r="D690" t="s">
        <v>145</v>
      </c>
      <c r="E690" s="1">
        <v>45760</v>
      </c>
      <c r="F690" s="1">
        <v>45785</v>
      </c>
      <c r="G690">
        <v>25</v>
      </c>
      <c r="H690">
        <v>21</v>
      </c>
      <c r="I690">
        <v>10</v>
      </c>
      <c r="J690">
        <v>4</v>
      </c>
      <c r="K690">
        <v>1</v>
      </c>
      <c r="L690" t="s">
        <v>11346</v>
      </c>
      <c r="M690" t="s">
        <v>5581</v>
      </c>
      <c r="N690">
        <v>716</v>
      </c>
      <c r="O690" t="s">
        <v>11347</v>
      </c>
    </row>
    <row r="691" spans="1:15" x14ac:dyDescent="0.25">
      <c r="A691" t="s">
        <v>12042</v>
      </c>
      <c r="B691" t="s">
        <v>39</v>
      </c>
      <c r="C691" t="s">
        <v>74</v>
      </c>
      <c r="D691" t="s">
        <v>21</v>
      </c>
      <c r="E691" s="1">
        <v>45966</v>
      </c>
      <c r="F691" s="1">
        <v>46041</v>
      </c>
      <c r="G691">
        <v>75</v>
      </c>
      <c r="H691">
        <v>54</v>
      </c>
      <c r="I691">
        <v>29</v>
      </c>
      <c r="J691">
        <v>4</v>
      </c>
      <c r="K691">
        <v>1</v>
      </c>
      <c r="L691" t="s">
        <v>11346</v>
      </c>
      <c r="M691" t="s">
        <v>5593</v>
      </c>
      <c r="N691">
        <v>269</v>
      </c>
      <c r="O691" t="s">
        <v>11347</v>
      </c>
    </row>
    <row r="692" spans="1:15" x14ac:dyDescent="0.25">
      <c r="A692" t="s">
        <v>12043</v>
      </c>
      <c r="B692" t="s">
        <v>100</v>
      </c>
      <c r="C692" t="s">
        <v>74</v>
      </c>
      <c r="D692" t="s">
        <v>145</v>
      </c>
      <c r="E692" s="1">
        <v>45800</v>
      </c>
      <c r="F692" s="1">
        <v>45863</v>
      </c>
      <c r="G692">
        <v>63</v>
      </c>
      <c r="H692">
        <v>55</v>
      </c>
      <c r="I692">
        <v>10</v>
      </c>
      <c r="J692">
        <v>4</v>
      </c>
      <c r="K692">
        <v>1</v>
      </c>
      <c r="L692" t="s">
        <v>11346</v>
      </c>
      <c r="M692" t="s">
        <v>5595</v>
      </c>
      <c r="N692">
        <v>334</v>
      </c>
      <c r="O692" t="s">
        <v>11347</v>
      </c>
    </row>
    <row r="693" spans="1:15" x14ac:dyDescent="0.25">
      <c r="A693" t="s">
        <v>12044</v>
      </c>
      <c r="B693" t="s">
        <v>73</v>
      </c>
      <c r="C693" t="s">
        <v>60</v>
      </c>
      <c r="D693" t="s">
        <v>61</v>
      </c>
      <c r="E693" s="1">
        <v>46031</v>
      </c>
      <c r="F693" s="1">
        <v>46084</v>
      </c>
      <c r="G693">
        <v>53</v>
      </c>
      <c r="H693">
        <v>58</v>
      </c>
      <c r="I693">
        <v>25</v>
      </c>
      <c r="J693">
        <v>13</v>
      </c>
      <c r="K693">
        <v>1</v>
      </c>
      <c r="L693" t="s">
        <v>11352</v>
      </c>
      <c r="M693" t="s">
        <v>5599</v>
      </c>
      <c r="N693">
        <v>212</v>
      </c>
      <c r="O693" t="s">
        <v>11347</v>
      </c>
    </row>
    <row r="694" spans="1:15" x14ac:dyDescent="0.25">
      <c r="A694" t="s">
        <v>12045</v>
      </c>
      <c r="B694" t="s">
        <v>79</v>
      </c>
      <c r="C694" t="s">
        <v>44</v>
      </c>
      <c r="D694" t="s">
        <v>21</v>
      </c>
      <c r="E694" s="1">
        <v>45453</v>
      </c>
      <c r="F694" s="1">
        <v>45491</v>
      </c>
      <c r="G694">
        <v>38</v>
      </c>
      <c r="H694">
        <v>109</v>
      </c>
      <c r="I694">
        <v>5</v>
      </c>
      <c r="J694">
        <v>3</v>
      </c>
      <c r="K694">
        <v>1</v>
      </c>
      <c r="L694" t="s">
        <v>11352</v>
      </c>
      <c r="M694" t="s">
        <v>5609</v>
      </c>
      <c r="N694">
        <v>258</v>
      </c>
      <c r="O694" t="s">
        <v>11347</v>
      </c>
    </row>
    <row r="695" spans="1:15" x14ac:dyDescent="0.25">
      <c r="A695" t="s">
        <v>12046</v>
      </c>
      <c r="B695" t="s">
        <v>79</v>
      </c>
      <c r="C695" t="s">
        <v>74</v>
      </c>
      <c r="D695" t="s">
        <v>93</v>
      </c>
      <c r="E695" s="1">
        <v>45959</v>
      </c>
      <c r="F695" s="1">
        <v>46011</v>
      </c>
      <c r="G695">
        <v>52</v>
      </c>
      <c r="H695">
        <v>28</v>
      </c>
      <c r="I695">
        <v>7</v>
      </c>
      <c r="J695">
        <v>3</v>
      </c>
      <c r="K695">
        <v>1</v>
      </c>
      <c r="L695" t="s">
        <v>11357</v>
      </c>
      <c r="M695" t="s">
        <v>5613</v>
      </c>
      <c r="N695">
        <v>2584</v>
      </c>
      <c r="O695" t="s">
        <v>11347</v>
      </c>
    </row>
    <row r="696" spans="1:15" x14ac:dyDescent="0.25">
      <c r="A696" t="s">
        <v>12047</v>
      </c>
      <c r="B696" t="s">
        <v>69</v>
      </c>
      <c r="C696" t="s">
        <v>74</v>
      </c>
      <c r="D696" t="s">
        <v>32</v>
      </c>
      <c r="E696" s="1">
        <v>45454</v>
      </c>
      <c r="F696" s="1">
        <v>45518</v>
      </c>
      <c r="G696">
        <v>64</v>
      </c>
      <c r="H696">
        <v>35</v>
      </c>
      <c r="I696">
        <v>15</v>
      </c>
      <c r="J696">
        <v>13</v>
      </c>
      <c r="K696">
        <v>1</v>
      </c>
      <c r="L696" t="s">
        <v>11352</v>
      </c>
      <c r="M696" t="s">
        <v>5615</v>
      </c>
      <c r="N696">
        <v>163</v>
      </c>
      <c r="O696" t="s">
        <v>11347</v>
      </c>
    </row>
    <row r="697" spans="1:15" x14ac:dyDescent="0.25">
      <c r="A697" t="s">
        <v>12048</v>
      </c>
      <c r="B697" t="s">
        <v>86</v>
      </c>
      <c r="C697" t="s">
        <v>74</v>
      </c>
      <c r="D697" t="s">
        <v>21</v>
      </c>
      <c r="E697" s="1">
        <v>45658</v>
      </c>
      <c r="F697" s="1">
        <v>45718</v>
      </c>
      <c r="G697">
        <v>60</v>
      </c>
      <c r="H697">
        <v>68</v>
      </c>
      <c r="I697">
        <v>27</v>
      </c>
      <c r="J697">
        <v>11</v>
      </c>
      <c r="K697">
        <v>1</v>
      </c>
      <c r="L697" t="s">
        <v>11357</v>
      </c>
      <c r="M697" t="s">
        <v>5627</v>
      </c>
      <c r="N697">
        <v>2654</v>
      </c>
      <c r="O697" t="s">
        <v>11347</v>
      </c>
    </row>
    <row r="698" spans="1:15" x14ac:dyDescent="0.25">
      <c r="A698" t="s">
        <v>12049</v>
      </c>
      <c r="B698" t="s">
        <v>73</v>
      </c>
      <c r="C698" t="s">
        <v>20</v>
      </c>
      <c r="D698" t="s">
        <v>61</v>
      </c>
      <c r="E698" s="1">
        <v>45429</v>
      </c>
      <c r="F698" s="1">
        <v>45452</v>
      </c>
      <c r="G698">
        <v>23</v>
      </c>
      <c r="H698">
        <v>91</v>
      </c>
      <c r="I698">
        <v>25</v>
      </c>
      <c r="J698">
        <v>4</v>
      </c>
      <c r="K698">
        <v>1</v>
      </c>
      <c r="L698" t="s">
        <v>11352</v>
      </c>
      <c r="M698" t="s">
        <v>5629</v>
      </c>
      <c r="N698">
        <v>180</v>
      </c>
      <c r="O698" t="s">
        <v>11347</v>
      </c>
    </row>
    <row r="699" spans="1:15" x14ac:dyDescent="0.25">
      <c r="A699" t="s">
        <v>12050</v>
      </c>
      <c r="B699" t="s">
        <v>100</v>
      </c>
      <c r="C699" t="s">
        <v>31</v>
      </c>
      <c r="D699" t="s">
        <v>61</v>
      </c>
      <c r="E699" s="1">
        <v>45861</v>
      </c>
      <c r="F699" s="1">
        <v>45928</v>
      </c>
      <c r="G699">
        <v>67</v>
      </c>
      <c r="H699">
        <v>101</v>
      </c>
      <c r="I699">
        <v>20</v>
      </c>
      <c r="J699">
        <v>4</v>
      </c>
      <c r="K699">
        <v>1</v>
      </c>
      <c r="L699" t="s">
        <v>11346</v>
      </c>
      <c r="M699" t="s">
        <v>5631</v>
      </c>
      <c r="N699">
        <v>692</v>
      </c>
      <c r="O699" t="s">
        <v>11347</v>
      </c>
    </row>
    <row r="700" spans="1:15" x14ac:dyDescent="0.25">
      <c r="A700" t="s">
        <v>12051</v>
      </c>
      <c r="B700" t="s">
        <v>136</v>
      </c>
      <c r="C700" t="s">
        <v>74</v>
      </c>
      <c r="D700" t="s">
        <v>61</v>
      </c>
      <c r="E700" s="1">
        <v>45563</v>
      </c>
      <c r="F700" s="1">
        <v>45595</v>
      </c>
      <c r="G700">
        <v>32</v>
      </c>
      <c r="H700">
        <v>51</v>
      </c>
      <c r="I700">
        <v>27</v>
      </c>
      <c r="J700">
        <v>5</v>
      </c>
      <c r="K700">
        <v>1</v>
      </c>
      <c r="L700" t="s">
        <v>11380</v>
      </c>
      <c r="M700" t="s">
        <v>5643</v>
      </c>
      <c r="N700">
        <v>153</v>
      </c>
      <c r="O700" t="s">
        <v>11347</v>
      </c>
    </row>
    <row r="701" spans="1:15" x14ac:dyDescent="0.25">
      <c r="A701" t="s">
        <v>12052</v>
      </c>
      <c r="B701" t="s">
        <v>69</v>
      </c>
      <c r="C701" t="s">
        <v>31</v>
      </c>
      <c r="D701" t="s">
        <v>45</v>
      </c>
      <c r="E701" s="1">
        <v>45816</v>
      </c>
      <c r="F701" s="1">
        <v>45874</v>
      </c>
      <c r="G701">
        <v>58</v>
      </c>
      <c r="H701">
        <v>45</v>
      </c>
      <c r="I701">
        <v>30</v>
      </c>
      <c r="J701">
        <v>4</v>
      </c>
      <c r="K701">
        <v>1</v>
      </c>
      <c r="L701" t="s">
        <v>11357</v>
      </c>
      <c r="M701" t="s">
        <v>5679</v>
      </c>
      <c r="N701">
        <v>2589</v>
      </c>
      <c r="O701" t="s">
        <v>11347</v>
      </c>
    </row>
    <row r="702" spans="1:15" x14ac:dyDescent="0.25">
      <c r="A702" t="s">
        <v>12053</v>
      </c>
      <c r="B702" t="s">
        <v>19</v>
      </c>
      <c r="C702" t="s">
        <v>60</v>
      </c>
      <c r="D702" t="s">
        <v>137</v>
      </c>
      <c r="E702" s="1">
        <v>45513</v>
      </c>
      <c r="F702" s="1">
        <v>45590</v>
      </c>
      <c r="G702">
        <v>77</v>
      </c>
      <c r="H702">
        <v>20</v>
      </c>
      <c r="I702">
        <v>5</v>
      </c>
      <c r="J702">
        <v>5</v>
      </c>
      <c r="K702">
        <v>1</v>
      </c>
      <c r="L702" t="s">
        <v>11357</v>
      </c>
      <c r="M702" t="s">
        <v>5683</v>
      </c>
      <c r="N702">
        <v>3120</v>
      </c>
      <c r="O702" t="s">
        <v>11347</v>
      </c>
    </row>
    <row r="703" spans="1:15" x14ac:dyDescent="0.25">
      <c r="A703" t="s">
        <v>12054</v>
      </c>
      <c r="B703" t="s">
        <v>100</v>
      </c>
      <c r="C703" t="s">
        <v>74</v>
      </c>
      <c r="D703" t="s">
        <v>45</v>
      </c>
      <c r="E703" s="1">
        <v>45587</v>
      </c>
      <c r="F703" s="1">
        <v>45635</v>
      </c>
      <c r="G703">
        <v>48</v>
      </c>
      <c r="H703">
        <v>115</v>
      </c>
      <c r="I703">
        <v>20</v>
      </c>
      <c r="J703">
        <v>3</v>
      </c>
      <c r="K703">
        <v>1</v>
      </c>
      <c r="L703" t="s">
        <v>11346</v>
      </c>
      <c r="M703" t="s">
        <v>5699</v>
      </c>
      <c r="N703">
        <v>453</v>
      </c>
      <c r="O703" t="s">
        <v>11347</v>
      </c>
    </row>
    <row r="704" spans="1:15" x14ac:dyDescent="0.25">
      <c r="A704" t="s">
        <v>12055</v>
      </c>
      <c r="B704" t="s">
        <v>39</v>
      </c>
      <c r="C704" t="s">
        <v>74</v>
      </c>
      <c r="D704" t="s">
        <v>137</v>
      </c>
      <c r="E704" s="1">
        <v>45544</v>
      </c>
      <c r="F704" s="1">
        <v>45627</v>
      </c>
      <c r="G704">
        <v>83</v>
      </c>
      <c r="H704">
        <v>27</v>
      </c>
      <c r="I704">
        <v>26</v>
      </c>
      <c r="J704">
        <v>3</v>
      </c>
      <c r="K704">
        <v>1</v>
      </c>
      <c r="L704" t="s">
        <v>11346</v>
      </c>
      <c r="M704" t="s">
        <v>5722</v>
      </c>
      <c r="N704">
        <v>430</v>
      </c>
      <c r="O704" t="s">
        <v>11347</v>
      </c>
    </row>
    <row r="705" spans="1:15" x14ac:dyDescent="0.25">
      <c r="A705" t="s">
        <v>12056</v>
      </c>
      <c r="B705" t="s">
        <v>73</v>
      </c>
      <c r="C705" t="s">
        <v>49</v>
      </c>
      <c r="D705" t="s">
        <v>45</v>
      </c>
      <c r="E705" s="1">
        <v>45815</v>
      </c>
      <c r="F705" s="1">
        <v>45904</v>
      </c>
      <c r="G705">
        <v>89</v>
      </c>
      <c r="H705">
        <v>93</v>
      </c>
      <c r="I705">
        <v>6</v>
      </c>
      <c r="J705">
        <v>5</v>
      </c>
      <c r="K705">
        <v>1</v>
      </c>
      <c r="L705" t="s">
        <v>11349</v>
      </c>
      <c r="M705" t="s">
        <v>5724</v>
      </c>
      <c r="N705">
        <v>745</v>
      </c>
      <c r="O705" t="s">
        <v>11347</v>
      </c>
    </row>
    <row r="706" spans="1:15" x14ac:dyDescent="0.25">
      <c r="A706" t="s">
        <v>12057</v>
      </c>
      <c r="B706" t="s">
        <v>136</v>
      </c>
      <c r="C706" t="s">
        <v>20</v>
      </c>
      <c r="D706" t="s">
        <v>61</v>
      </c>
      <c r="E706" s="1">
        <v>45731</v>
      </c>
      <c r="F706" s="1">
        <v>45816</v>
      </c>
      <c r="G706">
        <v>85</v>
      </c>
      <c r="H706">
        <v>55</v>
      </c>
      <c r="I706">
        <v>22</v>
      </c>
      <c r="J706">
        <v>2</v>
      </c>
      <c r="K706">
        <v>1</v>
      </c>
      <c r="L706" t="s">
        <v>11346</v>
      </c>
      <c r="M706" t="s">
        <v>5751</v>
      </c>
      <c r="N706">
        <v>237</v>
      </c>
      <c r="O706" t="s">
        <v>11347</v>
      </c>
    </row>
    <row r="707" spans="1:15" x14ac:dyDescent="0.25">
      <c r="A707" t="s">
        <v>12058</v>
      </c>
      <c r="B707" t="s">
        <v>30</v>
      </c>
      <c r="C707" t="s">
        <v>31</v>
      </c>
      <c r="D707" t="s">
        <v>61</v>
      </c>
      <c r="E707" s="1">
        <v>45914</v>
      </c>
      <c r="F707" s="1">
        <v>45995</v>
      </c>
      <c r="G707">
        <v>81</v>
      </c>
      <c r="H707">
        <v>94</v>
      </c>
      <c r="I707">
        <v>30</v>
      </c>
      <c r="J707">
        <v>2</v>
      </c>
      <c r="K707">
        <v>1</v>
      </c>
      <c r="L707" t="s">
        <v>11352</v>
      </c>
      <c r="M707" t="s">
        <v>5753</v>
      </c>
      <c r="N707">
        <v>296</v>
      </c>
      <c r="O707" t="s">
        <v>11347</v>
      </c>
    </row>
    <row r="708" spans="1:15" x14ac:dyDescent="0.25">
      <c r="A708" t="s">
        <v>12059</v>
      </c>
      <c r="B708" t="s">
        <v>69</v>
      </c>
      <c r="C708" t="s">
        <v>74</v>
      </c>
      <c r="D708" t="s">
        <v>32</v>
      </c>
      <c r="E708" s="1">
        <v>45335</v>
      </c>
      <c r="F708" s="1">
        <v>45397</v>
      </c>
      <c r="G708">
        <v>62</v>
      </c>
      <c r="H708">
        <v>24</v>
      </c>
      <c r="I708">
        <v>21</v>
      </c>
      <c r="J708">
        <v>13</v>
      </c>
      <c r="K708">
        <v>1</v>
      </c>
      <c r="L708" t="s">
        <v>11349</v>
      </c>
      <c r="M708" t="s">
        <v>5757</v>
      </c>
      <c r="N708">
        <v>378</v>
      </c>
      <c r="O708" t="s">
        <v>11347</v>
      </c>
    </row>
    <row r="709" spans="1:15" x14ac:dyDescent="0.25">
      <c r="A709" t="s">
        <v>12060</v>
      </c>
      <c r="B709" t="s">
        <v>69</v>
      </c>
      <c r="C709" t="s">
        <v>44</v>
      </c>
      <c r="D709" t="s">
        <v>21</v>
      </c>
      <c r="E709" s="1">
        <v>45521</v>
      </c>
      <c r="F709" s="1">
        <v>45564</v>
      </c>
      <c r="G709">
        <v>43</v>
      </c>
      <c r="H709">
        <v>88</v>
      </c>
      <c r="I709">
        <v>19</v>
      </c>
      <c r="J709">
        <v>12</v>
      </c>
      <c r="K709">
        <v>1</v>
      </c>
      <c r="L709" t="s">
        <v>11389</v>
      </c>
      <c r="M709" t="s">
        <v>5765</v>
      </c>
      <c r="N709">
        <v>108</v>
      </c>
      <c r="O709" t="s">
        <v>11347</v>
      </c>
    </row>
    <row r="710" spans="1:15" x14ac:dyDescent="0.25">
      <c r="A710" t="s">
        <v>12061</v>
      </c>
      <c r="B710" t="s">
        <v>121</v>
      </c>
      <c r="C710" t="s">
        <v>74</v>
      </c>
      <c r="D710" t="s">
        <v>137</v>
      </c>
      <c r="E710" s="1">
        <v>45607</v>
      </c>
      <c r="F710" s="1">
        <v>45690</v>
      </c>
      <c r="G710">
        <v>83</v>
      </c>
      <c r="H710">
        <v>40</v>
      </c>
      <c r="I710">
        <v>12</v>
      </c>
      <c r="J710">
        <v>10</v>
      </c>
      <c r="K710">
        <v>1</v>
      </c>
      <c r="L710" t="s">
        <v>11346</v>
      </c>
      <c r="M710" t="s">
        <v>5769</v>
      </c>
      <c r="N710">
        <v>229</v>
      </c>
      <c r="O710" t="s">
        <v>11347</v>
      </c>
    </row>
    <row r="711" spans="1:15" x14ac:dyDescent="0.25">
      <c r="A711" t="s">
        <v>12062</v>
      </c>
      <c r="B711" t="s">
        <v>69</v>
      </c>
      <c r="C711" t="s">
        <v>31</v>
      </c>
      <c r="D711" t="s">
        <v>32</v>
      </c>
      <c r="E711" s="1">
        <v>45497</v>
      </c>
      <c r="F711" s="1">
        <v>45549</v>
      </c>
      <c r="G711">
        <v>52</v>
      </c>
      <c r="H711">
        <v>100</v>
      </c>
      <c r="I711">
        <v>11</v>
      </c>
      <c r="J711">
        <v>4</v>
      </c>
      <c r="K711">
        <v>1</v>
      </c>
      <c r="L711" t="s">
        <v>11357</v>
      </c>
      <c r="M711" t="s">
        <v>5777</v>
      </c>
      <c r="N711">
        <v>2747</v>
      </c>
      <c r="O711" t="s">
        <v>11347</v>
      </c>
    </row>
    <row r="712" spans="1:15" x14ac:dyDescent="0.25">
      <c r="A712" t="s">
        <v>12063</v>
      </c>
      <c r="B712" t="s">
        <v>19</v>
      </c>
      <c r="C712" t="s">
        <v>31</v>
      </c>
      <c r="D712" t="s">
        <v>145</v>
      </c>
      <c r="E712" s="1">
        <v>45415</v>
      </c>
      <c r="F712" s="1">
        <v>45473</v>
      </c>
      <c r="G712">
        <v>58</v>
      </c>
      <c r="H712">
        <v>30</v>
      </c>
      <c r="I712">
        <v>30</v>
      </c>
      <c r="J712">
        <v>2</v>
      </c>
      <c r="K712">
        <v>1</v>
      </c>
      <c r="L712" t="s">
        <v>11349</v>
      </c>
      <c r="M712" t="s">
        <v>5779</v>
      </c>
      <c r="N712">
        <v>576</v>
      </c>
      <c r="O712" t="s">
        <v>11347</v>
      </c>
    </row>
    <row r="713" spans="1:15" x14ac:dyDescent="0.25">
      <c r="A713" t="s">
        <v>12064</v>
      </c>
      <c r="B713" t="s">
        <v>79</v>
      </c>
      <c r="C713" t="s">
        <v>74</v>
      </c>
      <c r="D713" t="s">
        <v>137</v>
      </c>
      <c r="E713" s="1">
        <v>45940</v>
      </c>
      <c r="F713" s="1">
        <v>45978</v>
      </c>
      <c r="G713">
        <v>38</v>
      </c>
      <c r="H713">
        <v>16</v>
      </c>
      <c r="I713">
        <v>5</v>
      </c>
      <c r="J713">
        <v>5</v>
      </c>
      <c r="K713">
        <v>1</v>
      </c>
      <c r="L713" t="s">
        <v>11352</v>
      </c>
      <c r="M713" t="s">
        <v>5781</v>
      </c>
      <c r="N713">
        <v>146</v>
      </c>
      <c r="O713" t="s">
        <v>11347</v>
      </c>
    </row>
    <row r="714" spans="1:15" x14ac:dyDescent="0.25">
      <c r="A714" t="s">
        <v>12065</v>
      </c>
      <c r="B714" t="s">
        <v>121</v>
      </c>
      <c r="C714" t="s">
        <v>20</v>
      </c>
      <c r="D714" t="s">
        <v>21</v>
      </c>
      <c r="E714" s="1">
        <v>45951</v>
      </c>
      <c r="F714" s="1">
        <v>45995</v>
      </c>
      <c r="G714">
        <v>44</v>
      </c>
      <c r="H714">
        <v>43</v>
      </c>
      <c r="I714">
        <v>13</v>
      </c>
      <c r="J714">
        <v>10</v>
      </c>
      <c r="K714">
        <v>1</v>
      </c>
      <c r="L714" t="s">
        <v>11352</v>
      </c>
      <c r="M714" t="s">
        <v>5785</v>
      </c>
      <c r="N714">
        <v>67</v>
      </c>
      <c r="O714" t="s">
        <v>11347</v>
      </c>
    </row>
    <row r="715" spans="1:15" x14ac:dyDescent="0.25">
      <c r="A715" t="s">
        <v>12066</v>
      </c>
      <c r="B715" t="s">
        <v>19</v>
      </c>
      <c r="C715" t="s">
        <v>49</v>
      </c>
      <c r="D715" t="s">
        <v>232</v>
      </c>
      <c r="E715" s="1">
        <v>45307</v>
      </c>
      <c r="F715" s="1">
        <v>45365</v>
      </c>
      <c r="G715">
        <v>58</v>
      </c>
      <c r="H715">
        <v>36</v>
      </c>
      <c r="I715">
        <v>7</v>
      </c>
      <c r="J715">
        <v>2</v>
      </c>
      <c r="K715">
        <v>1</v>
      </c>
      <c r="L715" t="s">
        <v>11380</v>
      </c>
      <c r="M715" t="s">
        <v>5791</v>
      </c>
      <c r="N715">
        <v>162</v>
      </c>
      <c r="O715" t="s">
        <v>11347</v>
      </c>
    </row>
    <row r="716" spans="1:15" x14ac:dyDescent="0.25">
      <c r="A716" t="s">
        <v>12067</v>
      </c>
      <c r="B716" t="s">
        <v>30</v>
      </c>
      <c r="C716" t="s">
        <v>49</v>
      </c>
      <c r="D716" t="s">
        <v>21</v>
      </c>
      <c r="E716" s="1">
        <v>45492</v>
      </c>
      <c r="F716" s="1">
        <v>45562</v>
      </c>
      <c r="G716">
        <v>70</v>
      </c>
      <c r="H716">
        <v>74</v>
      </c>
      <c r="I716">
        <v>15</v>
      </c>
      <c r="J716">
        <v>15</v>
      </c>
      <c r="K716">
        <v>1</v>
      </c>
      <c r="L716" t="s">
        <v>11380</v>
      </c>
      <c r="M716" t="s">
        <v>5793</v>
      </c>
      <c r="N716">
        <v>106</v>
      </c>
      <c r="O716" t="s">
        <v>11347</v>
      </c>
    </row>
    <row r="717" spans="1:15" x14ac:dyDescent="0.25">
      <c r="A717" t="s">
        <v>12068</v>
      </c>
      <c r="B717" t="s">
        <v>43</v>
      </c>
      <c r="C717" t="s">
        <v>60</v>
      </c>
      <c r="D717" t="s">
        <v>45</v>
      </c>
      <c r="E717" s="1">
        <v>45580</v>
      </c>
      <c r="F717" s="1">
        <v>45640</v>
      </c>
      <c r="G717">
        <v>60</v>
      </c>
      <c r="H717">
        <v>25</v>
      </c>
      <c r="I717">
        <v>25</v>
      </c>
      <c r="J717">
        <v>6</v>
      </c>
      <c r="K717">
        <v>1</v>
      </c>
      <c r="L717" t="s">
        <v>11346</v>
      </c>
      <c r="M717" t="s">
        <v>5797</v>
      </c>
      <c r="N717">
        <v>708</v>
      </c>
      <c r="O717" t="s">
        <v>11347</v>
      </c>
    </row>
    <row r="718" spans="1:15" x14ac:dyDescent="0.25">
      <c r="A718" t="s">
        <v>12069</v>
      </c>
      <c r="B718" t="s">
        <v>19</v>
      </c>
      <c r="C718" t="s">
        <v>20</v>
      </c>
      <c r="D718" t="s">
        <v>21</v>
      </c>
      <c r="E718" s="1">
        <v>45826</v>
      </c>
      <c r="F718" s="1">
        <v>45904</v>
      </c>
      <c r="G718">
        <v>78</v>
      </c>
      <c r="H718">
        <v>39</v>
      </c>
      <c r="I718">
        <v>7</v>
      </c>
      <c r="J718">
        <v>3</v>
      </c>
      <c r="K718">
        <v>1</v>
      </c>
      <c r="L718" t="s">
        <v>11346</v>
      </c>
      <c r="M718" t="s">
        <v>5799</v>
      </c>
      <c r="N718">
        <v>255</v>
      </c>
      <c r="O718" t="s">
        <v>11347</v>
      </c>
    </row>
    <row r="719" spans="1:15" x14ac:dyDescent="0.25">
      <c r="A719" t="s">
        <v>12070</v>
      </c>
      <c r="B719" t="s">
        <v>43</v>
      </c>
      <c r="C719" t="s">
        <v>44</v>
      </c>
      <c r="D719" t="s">
        <v>61</v>
      </c>
      <c r="E719" s="1">
        <v>45695</v>
      </c>
      <c r="F719" s="1">
        <v>45734</v>
      </c>
      <c r="G719">
        <v>39</v>
      </c>
      <c r="H719">
        <v>47</v>
      </c>
      <c r="I719">
        <v>20</v>
      </c>
      <c r="J719">
        <v>14</v>
      </c>
      <c r="K719">
        <v>1</v>
      </c>
      <c r="L719" t="s">
        <v>11349</v>
      </c>
      <c r="M719" t="s">
        <v>5801</v>
      </c>
      <c r="N719">
        <v>383</v>
      </c>
      <c r="O719" t="s">
        <v>11347</v>
      </c>
    </row>
    <row r="720" spans="1:15" x14ac:dyDescent="0.25">
      <c r="A720" t="s">
        <v>12071</v>
      </c>
      <c r="B720" t="s">
        <v>100</v>
      </c>
      <c r="C720" t="s">
        <v>74</v>
      </c>
      <c r="D720" t="s">
        <v>61</v>
      </c>
      <c r="E720" s="1">
        <v>45337</v>
      </c>
      <c r="F720" s="1">
        <v>45392</v>
      </c>
      <c r="G720">
        <v>55</v>
      </c>
      <c r="H720">
        <v>21</v>
      </c>
      <c r="I720">
        <v>12</v>
      </c>
      <c r="J720">
        <v>7</v>
      </c>
      <c r="K720">
        <v>1</v>
      </c>
      <c r="L720" t="s">
        <v>11357</v>
      </c>
      <c r="M720" t="s">
        <v>5815</v>
      </c>
      <c r="N720">
        <v>1867</v>
      </c>
      <c r="O720" t="s">
        <v>11347</v>
      </c>
    </row>
    <row r="721" spans="1:15" x14ac:dyDescent="0.25">
      <c r="A721" t="s">
        <v>12072</v>
      </c>
      <c r="B721" t="s">
        <v>39</v>
      </c>
      <c r="C721" t="s">
        <v>74</v>
      </c>
      <c r="D721" t="s">
        <v>45</v>
      </c>
      <c r="E721" s="1">
        <v>45944</v>
      </c>
      <c r="F721" s="1">
        <v>45969</v>
      </c>
      <c r="G721">
        <v>25</v>
      </c>
      <c r="H721">
        <v>113</v>
      </c>
      <c r="I721">
        <v>15</v>
      </c>
      <c r="J721">
        <v>8</v>
      </c>
      <c r="K721">
        <v>1</v>
      </c>
      <c r="L721" t="s">
        <v>11357</v>
      </c>
      <c r="M721" t="s">
        <v>5824</v>
      </c>
      <c r="N721">
        <v>1990</v>
      </c>
      <c r="O721" t="s">
        <v>11347</v>
      </c>
    </row>
    <row r="722" spans="1:15" x14ac:dyDescent="0.25">
      <c r="A722" t="s">
        <v>12073</v>
      </c>
      <c r="B722" t="s">
        <v>100</v>
      </c>
      <c r="C722" t="s">
        <v>60</v>
      </c>
      <c r="D722" t="s">
        <v>61</v>
      </c>
      <c r="E722" s="1">
        <v>45959</v>
      </c>
      <c r="F722" s="1">
        <v>45998</v>
      </c>
      <c r="G722">
        <v>39</v>
      </c>
      <c r="H722">
        <v>77</v>
      </c>
      <c r="I722">
        <v>11</v>
      </c>
      <c r="J722">
        <v>6</v>
      </c>
      <c r="K722">
        <v>1</v>
      </c>
      <c r="L722" t="s">
        <v>11346</v>
      </c>
      <c r="M722" t="s">
        <v>5834</v>
      </c>
      <c r="N722">
        <v>653</v>
      </c>
      <c r="O722" t="s">
        <v>11347</v>
      </c>
    </row>
    <row r="723" spans="1:15" x14ac:dyDescent="0.25">
      <c r="A723" t="s">
        <v>12074</v>
      </c>
      <c r="B723" t="s">
        <v>100</v>
      </c>
      <c r="C723" t="s">
        <v>74</v>
      </c>
      <c r="D723" t="s">
        <v>21</v>
      </c>
      <c r="E723" s="1">
        <v>45834</v>
      </c>
      <c r="F723" s="1">
        <v>45896</v>
      </c>
      <c r="G723">
        <v>62</v>
      </c>
      <c r="H723">
        <v>48</v>
      </c>
      <c r="I723">
        <v>8</v>
      </c>
      <c r="J723">
        <v>3</v>
      </c>
      <c r="K723">
        <v>1</v>
      </c>
      <c r="L723" t="s">
        <v>11364</v>
      </c>
      <c r="M723" t="s">
        <v>5838</v>
      </c>
      <c r="N723">
        <v>96</v>
      </c>
      <c r="O723" t="s">
        <v>11347</v>
      </c>
    </row>
    <row r="724" spans="1:15" x14ac:dyDescent="0.25">
      <c r="A724" t="s">
        <v>12075</v>
      </c>
      <c r="B724" t="s">
        <v>43</v>
      </c>
      <c r="C724" t="s">
        <v>31</v>
      </c>
      <c r="D724" t="s">
        <v>93</v>
      </c>
      <c r="E724" s="1">
        <v>45783</v>
      </c>
      <c r="F724" s="1">
        <v>45827</v>
      </c>
      <c r="G724">
        <v>44</v>
      </c>
      <c r="H724">
        <v>106</v>
      </c>
      <c r="I724">
        <v>27</v>
      </c>
      <c r="J724">
        <v>2</v>
      </c>
      <c r="K724">
        <v>1</v>
      </c>
      <c r="L724" t="s">
        <v>11389</v>
      </c>
      <c r="M724" t="s">
        <v>5873</v>
      </c>
      <c r="N724">
        <v>269</v>
      </c>
      <c r="O724" t="s">
        <v>11347</v>
      </c>
    </row>
    <row r="725" spans="1:15" x14ac:dyDescent="0.25">
      <c r="A725" t="s">
        <v>12076</v>
      </c>
      <c r="B725" t="s">
        <v>79</v>
      </c>
      <c r="C725" t="s">
        <v>49</v>
      </c>
      <c r="D725" t="s">
        <v>32</v>
      </c>
      <c r="E725" s="1">
        <v>46043</v>
      </c>
      <c r="F725" s="1">
        <v>46103</v>
      </c>
      <c r="G725">
        <v>60</v>
      </c>
      <c r="H725">
        <v>22</v>
      </c>
      <c r="I725">
        <v>22</v>
      </c>
      <c r="J725">
        <v>12</v>
      </c>
      <c r="K725">
        <v>1</v>
      </c>
      <c r="L725" t="s">
        <v>11349</v>
      </c>
      <c r="M725" t="s">
        <v>5879</v>
      </c>
      <c r="N725">
        <v>250</v>
      </c>
      <c r="O725" t="s">
        <v>11347</v>
      </c>
    </row>
    <row r="726" spans="1:15" x14ac:dyDescent="0.25">
      <c r="A726" t="s">
        <v>12077</v>
      </c>
      <c r="B726" t="s">
        <v>43</v>
      </c>
      <c r="C726" t="s">
        <v>31</v>
      </c>
      <c r="D726" t="s">
        <v>45</v>
      </c>
      <c r="E726" s="1">
        <v>45279</v>
      </c>
      <c r="F726" s="1">
        <v>45304</v>
      </c>
      <c r="G726">
        <v>25</v>
      </c>
      <c r="H726">
        <v>90</v>
      </c>
      <c r="I726">
        <v>9</v>
      </c>
      <c r="J726">
        <v>4</v>
      </c>
      <c r="K726">
        <v>1</v>
      </c>
      <c r="L726" t="s">
        <v>11346</v>
      </c>
      <c r="M726" t="s">
        <v>5898</v>
      </c>
      <c r="N726">
        <v>316</v>
      </c>
      <c r="O726" t="s">
        <v>11347</v>
      </c>
    </row>
    <row r="727" spans="1:15" x14ac:dyDescent="0.25">
      <c r="A727" t="s">
        <v>12078</v>
      </c>
      <c r="B727" t="s">
        <v>136</v>
      </c>
      <c r="C727" t="s">
        <v>49</v>
      </c>
      <c r="D727" t="s">
        <v>137</v>
      </c>
      <c r="E727" s="1">
        <v>45442</v>
      </c>
      <c r="F727" s="1">
        <v>45465</v>
      </c>
      <c r="G727">
        <v>23</v>
      </c>
      <c r="H727">
        <v>47</v>
      </c>
      <c r="I727">
        <v>26</v>
      </c>
      <c r="J727">
        <v>7</v>
      </c>
      <c r="K727">
        <v>1</v>
      </c>
      <c r="L727" t="s">
        <v>11349</v>
      </c>
      <c r="M727" t="s">
        <v>5900</v>
      </c>
      <c r="N727">
        <v>226</v>
      </c>
      <c r="O727" t="s">
        <v>11347</v>
      </c>
    </row>
    <row r="728" spans="1:15" x14ac:dyDescent="0.25">
      <c r="A728" t="s">
        <v>12079</v>
      </c>
      <c r="B728" t="s">
        <v>86</v>
      </c>
      <c r="C728" t="s">
        <v>20</v>
      </c>
      <c r="D728" t="s">
        <v>32</v>
      </c>
      <c r="E728" s="1">
        <v>45485</v>
      </c>
      <c r="F728" s="1">
        <v>45507</v>
      </c>
      <c r="G728">
        <v>22</v>
      </c>
      <c r="H728">
        <v>78</v>
      </c>
      <c r="I728">
        <v>10</v>
      </c>
      <c r="J728">
        <v>6</v>
      </c>
      <c r="K728">
        <v>1</v>
      </c>
      <c r="L728" t="s">
        <v>11346</v>
      </c>
      <c r="M728" t="s">
        <v>5904</v>
      </c>
      <c r="N728">
        <v>395</v>
      </c>
      <c r="O728" t="s">
        <v>11347</v>
      </c>
    </row>
    <row r="729" spans="1:15" x14ac:dyDescent="0.25">
      <c r="A729" t="s">
        <v>12080</v>
      </c>
      <c r="B729" t="s">
        <v>19</v>
      </c>
      <c r="C729" t="s">
        <v>31</v>
      </c>
      <c r="D729" t="s">
        <v>232</v>
      </c>
      <c r="E729" s="1">
        <v>45956</v>
      </c>
      <c r="F729" s="1">
        <v>46000</v>
      </c>
      <c r="G729">
        <v>44</v>
      </c>
      <c r="H729">
        <v>113</v>
      </c>
      <c r="I729">
        <v>13</v>
      </c>
      <c r="J729">
        <v>7</v>
      </c>
      <c r="K729">
        <v>1</v>
      </c>
      <c r="L729" t="s">
        <v>11346</v>
      </c>
      <c r="M729" t="s">
        <v>5915</v>
      </c>
      <c r="N729">
        <v>537</v>
      </c>
      <c r="O729" t="s">
        <v>11347</v>
      </c>
    </row>
    <row r="730" spans="1:15" x14ac:dyDescent="0.25">
      <c r="A730" t="s">
        <v>12081</v>
      </c>
      <c r="B730" t="s">
        <v>39</v>
      </c>
      <c r="C730" t="s">
        <v>20</v>
      </c>
      <c r="D730" t="s">
        <v>32</v>
      </c>
      <c r="E730" s="1">
        <v>45472</v>
      </c>
      <c r="F730" s="1">
        <v>45548</v>
      </c>
      <c r="G730">
        <v>76</v>
      </c>
      <c r="H730">
        <v>101</v>
      </c>
      <c r="I730">
        <v>26</v>
      </c>
      <c r="J730">
        <v>4</v>
      </c>
      <c r="K730">
        <v>1</v>
      </c>
      <c r="L730" t="s">
        <v>11357</v>
      </c>
      <c r="M730" t="s">
        <v>5917</v>
      </c>
      <c r="N730">
        <v>2310</v>
      </c>
      <c r="O730" t="s">
        <v>11347</v>
      </c>
    </row>
    <row r="731" spans="1:15" x14ac:dyDescent="0.25">
      <c r="A731" t="s">
        <v>12082</v>
      </c>
      <c r="B731" t="s">
        <v>19</v>
      </c>
      <c r="C731" t="s">
        <v>60</v>
      </c>
      <c r="D731" t="s">
        <v>21</v>
      </c>
      <c r="E731" s="1">
        <v>45631</v>
      </c>
      <c r="F731" s="1">
        <v>45714</v>
      </c>
      <c r="G731">
        <v>83</v>
      </c>
      <c r="H731">
        <v>94</v>
      </c>
      <c r="I731">
        <v>28</v>
      </c>
      <c r="J731">
        <v>5</v>
      </c>
      <c r="K731">
        <v>1</v>
      </c>
      <c r="L731" t="s">
        <v>11346</v>
      </c>
      <c r="M731" t="s">
        <v>5924</v>
      </c>
      <c r="N731">
        <v>835</v>
      </c>
      <c r="O731" t="s">
        <v>11347</v>
      </c>
    </row>
    <row r="732" spans="1:15" x14ac:dyDescent="0.25">
      <c r="A732" t="s">
        <v>12083</v>
      </c>
      <c r="B732" t="s">
        <v>136</v>
      </c>
      <c r="C732" t="s">
        <v>60</v>
      </c>
      <c r="D732" t="s">
        <v>61</v>
      </c>
      <c r="E732" s="1">
        <v>45656</v>
      </c>
      <c r="F732" s="1">
        <v>45695</v>
      </c>
      <c r="G732">
        <v>39</v>
      </c>
      <c r="H732">
        <v>75</v>
      </c>
      <c r="I732">
        <v>21</v>
      </c>
      <c r="J732">
        <v>8</v>
      </c>
      <c r="K732">
        <v>1</v>
      </c>
      <c r="L732" t="s">
        <v>11346</v>
      </c>
      <c r="M732" t="s">
        <v>5928</v>
      </c>
      <c r="N732">
        <v>706</v>
      </c>
      <c r="O732" t="s">
        <v>11347</v>
      </c>
    </row>
    <row r="733" spans="1:15" x14ac:dyDescent="0.25">
      <c r="A733" t="s">
        <v>12084</v>
      </c>
      <c r="B733" t="s">
        <v>100</v>
      </c>
      <c r="C733" t="s">
        <v>31</v>
      </c>
      <c r="D733" t="s">
        <v>21</v>
      </c>
      <c r="E733" s="1">
        <v>45656</v>
      </c>
      <c r="F733" s="1">
        <v>45744</v>
      </c>
      <c r="G733">
        <v>88</v>
      </c>
      <c r="H733">
        <v>71</v>
      </c>
      <c r="I733">
        <v>18</v>
      </c>
      <c r="J733">
        <v>14</v>
      </c>
      <c r="K733">
        <v>1</v>
      </c>
      <c r="L733" t="s">
        <v>11380</v>
      </c>
      <c r="M733" t="s">
        <v>5930</v>
      </c>
      <c r="N733">
        <v>234</v>
      </c>
      <c r="O733" t="s">
        <v>11347</v>
      </c>
    </row>
    <row r="734" spans="1:15" x14ac:dyDescent="0.25">
      <c r="A734" t="s">
        <v>12085</v>
      </c>
      <c r="B734" t="s">
        <v>100</v>
      </c>
      <c r="C734" t="s">
        <v>20</v>
      </c>
      <c r="D734" t="s">
        <v>45</v>
      </c>
      <c r="E734" s="1">
        <v>45700</v>
      </c>
      <c r="F734" s="1">
        <v>45732</v>
      </c>
      <c r="G734">
        <v>32</v>
      </c>
      <c r="H734">
        <v>32</v>
      </c>
      <c r="I734">
        <v>21</v>
      </c>
      <c r="J734">
        <v>15</v>
      </c>
      <c r="K734">
        <v>1</v>
      </c>
      <c r="L734" t="s">
        <v>11346</v>
      </c>
      <c r="M734" t="s">
        <v>5934</v>
      </c>
      <c r="N734">
        <v>732</v>
      </c>
      <c r="O734" t="s">
        <v>11347</v>
      </c>
    </row>
    <row r="735" spans="1:15" x14ac:dyDescent="0.25">
      <c r="A735" t="s">
        <v>12086</v>
      </c>
      <c r="B735" t="s">
        <v>121</v>
      </c>
      <c r="C735" t="s">
        <v>44</v>
      </c>
      <c r="D735" t="s">
        <v>45</v>
      </c>
      <c r="E735" s="1">
        <v>45527</v>
      </c>
      <c r="F735" s="1">
        <v>45587</v>
      </c>
      <c r="G735">
        <v>60</v>
      </c>
      <c r="H735">
        <v>115</v>
      </c>
      <c r="I735">
        <v>29</v>
      </c>
      <c r="J735">
        <v>4</v>
      </c>
      <c r="K735">
        <v>1</v>
      </c>
      <c r="L735" t="s">
        <v>11380</v>
      </c>
      <c r="M735" t="s">
        <v>5938</v>
      </c>
      <c r="N735">
        <v>76</v>
      </c>
      <c r="O735" t="s">
        <v>11347</v>
      </c>
    </row>
    <row r="736" spans="1:15" x14ac:dyDescent="0.25">
      <c r="A736" t="s">
        <v>12087</v>
      </c>
      <c r="B736" t="s">
        <v>39</v>
      </c>
      <c r="C736" t="s">
        <v>31</v>
      </c>
      <c r="D736" t="s">
        <v>61</v>
      </c>
      <c r="E736" s="1">
        <v>45404</v>
      </c>
      <c r="F736" s="1">
        <v>45466</v>
      </c>
      <c r="G736">
        <v>62</v>
      </c>
      <c r="H736">
        <v>42</v>
      </c>
      <c r="I736">
        <v>7</v>
      </c>
      <c r="J736">
        <v>5</v>
      </c>
      <c r="K736">
        <v>1</v>
      </c>
      <c r="L736" t="s">
        <v>11380</v>
      </c>
      <c r="M736" t="s">
        <v>5948</v>
      </c>
      <c r="N736">
        <v>135</v>
      </c>
      <c r="O736" t="s">
        <v>11347</v>
      </c>
    </row>
    <row r="737" spans="1:15" x14ac:dyDescent="0.25">
      <c r="A737" t="s">
        <v>12088</v>
      </c>
      <c r="B737" t="s">
        <v>79</v>
      </c>
      <c r="C737" t="s">
        <v>74</v>
      </c>
      <c r="D737" t="s">
        <v>32</v>
      </c>
      <c r="E737" s="1">
        <v>45598</v>
      </c>
      <c r="F737" s="1">
        <v>45668</v>
      </c>
      <c r="G737">
        <v>70</v>
      </c>
      <c r="H737">
        <v>75</v>
      </c>
      <c r="I737">
        <v>27</v>
      </c>
      <c r="J737">
        <v>10</v>
      </c>
      <c r="K737">
        <v>1</v>
      </c>
      <c r="L737" t="s">
        <v>11349</v>
      </c>
      <c r="M737" t="s">
        <v>5955</v>
      </c>
      <c r="N737">
        <v>577</v>
      </c>
      <c r="O737" t="s">
        <v>11347</v>
      </c>
    </row>
    <row r="738" spans="1:15" x14ac:dyDescent="0.25">
      <c r="A738" t="s">
        <v>12089</v>
      </c>
      <c r="B738" t="s">
        <v>19</v>
      </c>
      <c r="C738" t="s">
        <v>31</v>
      </c>
      <c r="D738" t="s">
        <v>21</v>
      </c>
      <c r="E738" s="1">
        <v>45771</v>
      </c>
      <c r="F738" s="1">
        <v>45818</v>
      </c>
      <c r="G738">
        <v>47</v>
      </c>
      <c r="H738">
        <v>49</v>
      </c>
      <c r="I738">
        <v>7</v>
      </c>
      <c r="J738">
        <v>2</v>
      </c>
      <c r="K738">
        <v>1</v>
      </c>
      <c r="L738" t="s">
        <v>11364</v>
      </c>
      <c r="M738" t="s">
        <v>5957</v>
      </c>
      <c r="N738">
        <v>262</v>
      </c>
      <c r="O738" t="s">
        <v>11347</v>
      </c>
    </row>
    <row r="739" spans="1:15" x14ac:dyDescent="0.25">
      <c r="A739" t="s">
        <v>12090</v>
      </c>
      <c r="B739" t="s">
        <v>79</v>
      </c>
      <c r="C739" t="s">
        <v>31</v>
      </c>
      <c r="D739" t="s">
        <v>32</v>
      </c>
      <c r="E739" s="1">
        <v>45416</v>
      </c>
      <c r="F739" s="1">
        <v>45454</v>
      </c>
      <c r="G739">
        <v>38</v>
      </c>
      <c r="H739">
        <v>95</v>
      </c>
      <c r="I739">
        <v>22</v>
      </c>
      <c r="J739">
        <v>12</v>
      </c>
      <c r="K739">
        <v>1</v>
      </c>
      <c r="L739" t="s">
        <v>11380</v>
      </c>
      <c r="M739" t="s">
        <v>5963</v>
      </c>
      <c r="N739">
        <v>67</v>
      </c>
      <c r="O739" t="s">
        <v>11347</v>
      </c>
    </row>
    <row r="740" spans="1:15" x14ac:dyDescent="0.25">
      <c r="A740" t="s">
        <v>12091</v>
      </c>
      <c r="B740" t="s">
        <v>79</v>
      </c>
      <c r="C740" t="s">
        <v>20</v>
      </c>
      <c r="D740" t="s">
        <v>45</v>
      </c>
      <c r="E740" s="1">
        <v>45856</v>
      </c>
      <c r="F740" s="1">
        <v>45910</v>
      </c>
      <c r="G740">
        <v>54</v>
      </c>
      <c r="H740">
        <v>36</v>
      </c>
      <c r="I740">
        <v>11</v>
      </c>
      <c r="J740">
        <v>10</v>
      </c>
      <c r="K740">
        <v>1</v>
      </c>
      <c r="L740" t="s">
        <v>11357</v>
      </c>
      <c r="M740" t="s">
        <v>5967</v>
      </c>
      <c r="N740">
        <v>2339</v>
      </c>
      <c r="O740" t="s">
        <v>11347</v>
      </c>
    </row>
    <row r="741" spans="1:15" x14ac:dyDescent="0.25">
      <c r="A741" t="s">
        <v>12092</v>
      </c>
      <c r="B741" t="s">
        <v>86</v>
      </c>
      <c r="C741" t="s">
        <v>60</v>
      </c>
      <c r="D741" t="s">
        <v>45</v>
      </c>
      <c r="E741" s="1">
        <v>45719</v>
      </c>
      <c r="F741" s="1">
        <v>45771</v>
      </c>
      <c r="G741">
        <v>52</v>
      </c>
      <c r="H741">
        <v>72</v>
      </c>
      <c r="I741">
        <v>24</v>
      </c>
      <c r="J741">
        <v>8</v>
      </c>
      <c r="K741">
        <v>1</v>
      </c>
      <c r="L741" t="s">
        <v>11352</v>
      </c>
      <c r="M741" t="s">
        <v>5969</v>
      </c>
      <c r="N741">
        <v>263</v>
      </c>
      <c r="O741" t="s">
        <v>11347</v>
      </c>
    </row>
    <row r="742" spans="1:15" x14ac:dyDescent="0.25">
      <c r="A742" t="s">
        <v>12093</v>
      </c>
      <c r="B742" t="s">
        <v>100</v>
      </c>
      <c r="C742" t="s">
        <v>74</v>
      </c>
      <c r="D742" t="s">
        <v>61</v>
      </c>
      <c r="E742" s="1">
        <v>45726</v>
      </c>
      <c r="F742" s="1">
        <v>45783</v>
      </c>
      <c r="G742">
        <v>57</v>
      </c>
      <c r="H742">
        <v>60</v>
      </c>
      <c r="I742">
        <v>6</v>
      </c>
      <c r="J742">
        <v>6</v>
      </c>
      <c r="K742">
        <v>1</v>
      </c>
      <c r="L742" t="s">
        <v>11352</v>
      </c>
      <c r="M742" t="s">
        <v>5978</v>
      </c>
      <c r="N742">
        <v>116</v>
      </c>
      <c r="O742" t="s">
        <v>11347</v>
      </c>
    </row>
    <row r="743" spans="1:15" x14ac:dyDescent="0.25">
      <c r="A743" t="s">
        <v>12094</v>
      </c>
      <c r="B743" t="s">
        <v>136</v>
      </c>
      <c r="C743" t="s">
        <v>31</v>
      </c>
      <c r="D743" t="s">
        <v>45</v>
      </c>
      <c r="E743" s="1">
        <v>45535</v>
      </c>
      <c r="F743" s="1">
        <v>45620</v>
      </c>
      <c r="G743">
        <v>85</v>
      </c>
      <c r="H743">
        <v>120</v>
      </c>
      <c r="I743">
        <v>25</v>
      </c>
      <c r="J743">
        <v>14</v>
      </c>
      <c r="K743">
        <v>1</v>
      </c>
      <c r="L743" t="s">
        <v>11349</v>
      </c>
      <c r="M743" t="s">
        <v>5984</v>
      </c>
      <c r="N743">
        <v>271</v>
      </c>
      <c r="O743" t="s">
        <v>11347</v>
      </c>
    </row>
    <row r="744" spans="1:15" x14ac:dyDescent="0.25">
      <c r="A744" t="s">
        <v>12095</v>
      </c>
      <c r="B744" t="s">
        <v>136</v>
      </c>
      <c r="C744" t="s">
        <v>49</v>
      </c>
      <c r="D744" t="s">
        <v>45</v>
      </c>
      <c r="E744" s="1">
        <v>45581</v>
      </c>
      <c r="F744" s="1">
        <v>45640</v>
      </c>
      <c r="G744">
        <v>59</v>
      </c>
      <c r="H744">
        <v>45</v>
      </c>
      <c r="I744">
        <v>23</v>
      </c>
      <c r="J744">
        <v>14</v>
      </c>
      <c r="K744">
        <v>1</v>
      </c>
      <c r="L744" t="s">
        <v>11357</v>
      </c>
      <c r="M744" t="s">
        <v>6000</v>
      </c>
      <c r="N744">
        <v>3094</v>
      </c>
      <c r="O744" t="s">
        <v>11347</v>
      </c>
    </row>
    <row r="745" spans="1:15" x14ac:dyDescent="0.25">
      <c r="A745" t="s">
        <v>12096</v>
      </c>
      <c r="B745" t="s">
        <v>100</v>
      </c>
      <c r="C745" t="s">
        <v>74</v>
      </c>
      <c r="D745" t="s">
        <v>45</v>
      </c>
      <c r="E745" s="1">
        <v>45668</v>
      </c>
      <c r="F745" s="1">
        <v>45757</v>
      </c>
      <c r="G745">
        <v>89</v>
      </c>
      <c r="H745">
        <v>53</v>
      </c>
      <c r="I745">
        <v>29</v>
      </c>
      <c r="J745">
        <v>6</v>
      </c>
      <c r="K745">
        <v>1</v>
      </c>
      <c r="L745" t="s">
        <v>11380</v>
      </c>
      <c r="M745" t="s">
        <v>6004</v>
      </c>
      <c r="N745">
        <v>151</v>
      </c>
      <c r="O745" t="s">
        <v>11347</v>
      </c>
    </row>
    <row r="746" spans="1:15" x14ac:dyDescent="0.25">
      <c r="A746" t="s">
        <v>12097</v>
      </c>
      <c r="B746" t="s">
        <v>121</v>
      </c>
      <c r="C746" t="s">
        <v>31</v>
      </c>
      <c r="D746" t="s">
        <v>61</v>
      </c>
      <c r="E746" s="1">
        <v>45371</v>
      </c>
      <c r="F746" s="1">
        <v>45409</v>
      </c>
      <c r="G746">
        <v>38</v>
      </c>
      <c r="H746">
        <v>115</v>
      </c>
      <c r="I746">
        <v>17</v>
      </c>
      <c r="J746">
        <v>11</v>
      </c>
      <c r="K746">
        <v>1</v>
      </c>
      <c r="L746" t="s">
        <v>11349</v>
      </c>
      <c r="M746" t="s">
        <v>6006</v>
      </c>
      <c r="N746">
        <v>313</v>
      </c>
      <c r="O746" t="s">
        <v>11347</v>
      </c>
    </row>
    <row r="747" spans="1:15" x14ac:dyDescent="0.25">
      <c r="A747" t="s">
        <v>12098</v>
      </c>
      <c r="B747" t="s">
        <v>69</v>
      </c>
      <c r="C747" t="s">
        <v>31</v>
      </c>
      <c r="D747" t="s">
        <v>21</v>
      </c>
      <c r="E747" s="1">
        <v>45884</v>
      </c>
      <c r="F747" s="1">
        <v>45943</v>
      </c>
      <c r="G747">
        <v>59</v>
      </c>
      <c r="H747">
        <v>21</v>
      </c>
      <c r="I747">
        <v>16</v>
      </c>
      <c r="J747">
        <v>12</v>
      </c>
      <c r="K747">
        <v>1</v>
      </c>
      <c r="L747" t="s">
        <v>11357</v>
      </c>
      <c r="M747" t="s">
        <v>6008</v>
      </c>
      <c r="N747">
        <v>1530</v>
      </c>
      <c r="O747" t="s">
        <v>11347</v>
      </c>
    </row>
    <row r="748" spans="1:15" x14ac:dyDescent="0.25">
      <c r="A748" t="s">
        <v>12099</v>
      </c>
      <c r="B748" t="s">
        <v>19</v>
      </c>
      <c r="C748" t="s">
        <v>44</v>
      </c>
      <c r="D748" t="s">
        <v>145</v>
      </c>
      <c r="E748" s="1">
        <v>45898</v>
      </c>
      <c r="F748" s="1">
        <v>45941</v>
      </c>
      <c r="G748">
        <v>43</v>
      </c>
      <c r="H748">
        <v>15</v>
      </c>
      <c r="I748">
        <v>12</v>
      </c>
      <c r="J748">
        <v>9</v>
      </c>
      <c r="K748">
        <v>1</v>
      </c>
      <c r="L748" t="s">
        <v>11352</v>
      </c>
      <c r="M748" t="s">
        <v>6024</v>
      </c>
      <c r="N748">
        <v>63</v>
      </c>
      <c r="O748" t="s">
        <v>11347</v>
      </c>
    </row>
    <row r="749" spans="1:15" x14ac:dyDescent="0.25">
      <c r="A749" t="s">
        <v>12100</v>
      </c>
      <c r="B749" t="s">
        <v>73</v>
      </c>
      <c r="C749" t="s">
        <v>49</v>
      </c>
      <c r="D749" t="s">
        <v>32</v>
      </c>
      <c r="E749" s="1">
        <v>45815</v>
      </c>
      <c r="F749" s="1">
        <v>45877</v>
      </c>
      <c r="G749">
        <v>62</v>
      </c>
      <c r="H749">
        <v>44</v>
      </c>
      <c r="I749">
        <v>5</v>
      </c>
      <c r="J749">
        <v>3</v>
      </c>
      <c r="K749">
        <v>1</v>
      </c>
      <c r="L749" t="s">
        <v>11364</v>
      </c>
      <c r="M749" t="s">
        <v>6028</v>
      </c>
      <c r="N749">
        <v>106</v>
      </c>
      <c r="O749" t="s">
        <v>11347</v>
      </c>
    </row>
    <row r="750" spans="1:15" x14ac:dyDescent="0.25">
      <c r="A750" t="s">
        <v>12101</v>
      </c>
      <c r="B750" t="s">
        <v>39</v>
      </c>
      <c r="C750" t="s">
        <v>49</v>
      </c>
      <c r="D750" t="s">
        <v>145</v>
      </c>
      <c r="E750" s="1">
        <v>45810</v>
      </c>
      <c r="F750" s="1">
        <v>45855</v>
      </c>
      <c r="G750">
        <v>45</v>
      </c>
      <c r="H750">
        <v>64</v>
      </c>
      <c r="I750">
        <v>30</v>
      </c>
      <c r="J750">
        <v>9</v>
      </c>
      <c r="K750">
        <v>1</v>
      </c>
      <c r="L750" t="s">
        <v>11352</v>
      </c>
      <c r="M750" t="s">
        <v>6040</v>
      </c>
      <c r="N750">
        <v>138</v>
      </c>
      <c r="O750" t="s">
        <v>11347</v>
      </c>
    </row>
    <row r="751" spans="1:15" x14ac:dyDescent="0.25">
      <c r="A751" t="s">
        <v>12102</v>
      </c>
      <c r="B751" t="s">
        <v>39</v>
      </c>
      <c r="C751" t="s">
        <v>60</v>
      </c>
      <c r="D751" t="s">
        <v>61</v>
      </c>
      <c r="E751" s="1">
        <v>45752</v>
      </c>
      <c r="F751" s="1">
        <v>45835</v>
      </c>
      <c r="G751">
        <v>83</v>
      </c>
      <c r="H751">
        <v>89</v>
      </c>
      <c r="I751">
        <v>9</v>
      </c>
      <c r="J751">
        <v>7</v>
      </c>
      <c r="K751">
        <v>1</v>
      </c>
      <c r="L751" t="s">
        <v>11346</v>
      </c>
      <c r="M751" t="s">
        <v>6042</v>
      </c>
      <c r="N751">
        <v>332</v>
      </c>
      <c r="O751" t="s">
        <v>11347</v>
      </c>
    </row>
    <row r="752" spans="1:15" x14ac:dyDescent="0.25">
      <c r="A752" t="s">
        <v>12103</v>
      </c>
      <c r="B752" t="s">
        <v>19</v>
      </c>
      <c r="C752" t="s">
        <v>74</v>
      </c>
      <c r="D752" t="s">
        <v>145</v>
      </c>
      <c r="E752" s="1">
        <v>45445</v>
      </c>
      <c r="F752" s="1">
        <v>45522</v>
      </c>
      <c r="G752">
        <v>77</v>
      </c>
      <c r="H752">
        <v>90</v>
      </c>
      <c r="I752">
        <v>25</v>
      </c>
      <c r="J752">
        <v>3</v>
      </c>
      <c r="K752">
        <v>1</v>
      </c>
      <c r="L752" t="s">
        <v>11349</v>
      </c>
      <c r="M752" t="s">
        <v>6045</v>
      </c>
      <c r="N752">
        <v>318</v>
      </c>
      <c r="O752" t="s">
        <v>11347</v>
      </c>
    </row>
    <row r="753" spans="1:15" x14ac:dyDescent="0.25">
      <c r="A753" t="s">
        <v>12104</v>
      </c>
      <c r="B753" t="s">
        <v>69</v>
      </c>
      <c r="C753" t="s">
        <v>49</v>
      </c>
      <c r="D753" t="s">
        <v>61</v>
      </c>
      <c r="E753" s="1">
        <v>45584</v>
      </c>
      <c r="F753" s="1">
        <v>45635</v>
      </c>
      <c r="G753">
        <v>51</v>
      </c>
      <c r="H753">
        <v>32</v>
      </c>
      <c r="I753">
        <v>27</v>
      </c>
      <c r="J753">
        <v>7</v>
      </c>
      <c r="K753">
        <v>1</v>
      </c>
      <c r="L753" t="s">
        <v>11357</v>
      </c>
      <c r="M753" t="s">
        <v>6051</v>
      </c>
      <c r="N753">
        <v>3276</v>
      </c>
      <c r="O753" t="s">
        <v>11347</v>
      </c>
    </row>
    <row r="754" spans="1:15" x14ac:dyDescent="0.25">
      <c r="A754" t="s">
        <v>12105</v>
      </c>
      <c r="B754" t="s">
        <v>79</v>
      </c>
      <c r="C754" t="s">
        <v>20</v>
      </c>
      <c r="D754" t="s">
        <v>93</v>
      </c>
      <c r="E754" s="1">
        <v>45930</v>
      </c>
      <c r="F754" s="1">
        <v>45952</v>
      </c>
      <c r="G754">
        <v>22</v>
      </c>
      <c r="H754">
        <v>53</v>
      </c>
      <c r="I754">
        <v>29</v>
      </c>
      <c r="J754">
        <v>3</v>
      </c>
      <c r="K754">
        <v>1</v>
      </c>
      <c r="L754" t="s">
        <v>11352</v>
      </c>
      <c r="M754" t="s">
        <v>6055</v>
      </c>
      <c r="N754">
        <v>174</v>
      </c>
      <c r="O754" t="s">
        <v>11347</v>
      </c>
    </row>
    <row r="755" spans="1:15" x14ac:dyDescent="0.25">
      <c r="A755" t="s">
        <v>12106</v>
      </c>
      <c r="B755" t="s">
        <v>100</v>
      </c>
      <c r="C755" t="s">
        <v>44</v>
      </c>
      <c r="D755" t="s">
        <v>61</v>
      </c>
      <c r="E755" s="1">
        <v>45713</v>
      </c>
      <c r="F755" s="1">
        <v>45755</v>
      </c>
      <c r="G755">
        <v>42</v>
      </c>
      <c r="H755">
        <v>32</v>
      </c>
      <c r="I755">
        <v>8</v>
      </c>
      <c r="J755">
        <v>3</v>
      </c>
      <c r="K755">
        <v>1</v>
      </c>
      <c r="L755" t="s">
        <v>11357</v>
      </c>
      <c r="M755" t="s">
        <v>6057</v>
      </c>
      <c r="N755">
        <v>1331</v>
      </c>
      <c r="O755" t="s">
        <v>11347</v>
      </c>
    </row>
    <row r="756" spans="1:15" x14ac:dyDescent="0.25">
      <c r="A756" t="s">
        <v>12107</v>
      </c>
      <c r="B756" t="s">
        <v>19</v>
      </c>
      <c r="C756" t="s">
        <v>44</v>
      </c>
      <c r="D756" t="s">
        <v>45</v>
      </c>
      <c r="E756" s="1">
        <v>45754</v>
      </c>
      <c r="F756" s="1">
        <v>45812</v>
      </c>
      <c r="G756">
        <v>58</v>
      </c>
      <c r="H756">
        <v>98</v>
      </c>
      <c r="I756">
        <v>13</v>
      </c>
      <c r="J756">
        <v>6</v>
      </c>
      <c r="K756">
        <v>1</v>
      </c>
      <c r="L756" t="s">
        <v>11357</v>
      </c>
      <c r="M756" t="s">
        <v>6074</v>
      </c>
      <c r="N756">
        <v>3148</v>
      </c>
      <c r="O756" t="s">
        <v>11347</v>
      </c>
    </row>
    <row r="757" spans="1:15" x14ac:dyDescent="0.25">
      <c r="A757" t="s">
        <v>12108</v>
      </c>
      <c r="B757" t="s">
        <v>136</v>
      </c>
      <c r="C757" t="s">
        <v>60</v>
      </c>
      <c r="D757" t="s">
        <v>21</v>
      </c>
      <c r="E757" s="1">
        <v>45551</v>
      </c>
      <c r="F757" s="1">
        <v>45572</v>
      </c>
      <c r="G757">
        <v>21</v>
      </c>
      <c r="H757">
        <v>33</v>
      </c>
      <c r="I757">
        <v>26</v>
      </c>
      <c r="J757">
        <v>6</v>
      </c>
      <c r="K757">
        <v>1</v>
      </c>
      <c r="L757" t="s">
        <v>11349</v>
      </c>
      <c r="M757" t="s">
        <v>6082</v>
      </c>
      <c r="N757">
        <v>525</v>
      </c>
      <c r="O757" t="s">
        <v>11347</v>
      </c>
    </row>
    <row r="758" spans="1:15" x14ac:dyDescent="0.25">
      <c r="A758" t="s">
        <v>12109</v>
      </c>
      <c r="B758" t="s">
        <v>100</v>
      </c>
      <c r="C758" t="s">
        <v>31</v>
      </c>
      <c r="D758" t="s">
        <v>137</v>
      </c>
      <c r="E758" s="1">
        <v>45296</v>
      </c>
      <c r="F758" s="1">
        <v>45325</v>
      </c>
      <c r="G758">
        <v>29</v>
      </c>
      <c r="H758">
        <v>64</v>
      </c>
      <c r="I758">
        <v>22</v>
      </c>
      <c r="J758">
        <v>3</v>
      </c>
      <c r="K758">
        <v>1</v>
      </c>
      <c r="L758" t="s">
        <v>11380</v>
      </c>
      <c r="M758" t="s">
        <v>6088</v>
      </c>
      <c r="N758">
        <v>176</v>
      </c>
      <c r="O758" t="s">
        <v>11347</v>
      </c>
    </row>
    <row r="759" spans="1:15" x14ac:dyDescent="0.25">
      <c r="A759" t="s">
        <v>12110</v>
      </c>
      <c r="B759" t="s">
        <v>136</v>
      </c>
      <c r="C759" t="s">
        <v>44</v>
      </c>
      <c r="D759" t="s">
        <v>145</v>
      </c>
      <c r="E759" s="1">
        <v>45454</v>
      </c>
      <c r="F759" s="1">
        <v>45505</v>
      </c>
      <c r="G759">
        <v>51</v>
      </c>
      <c r="H759">
        <v>76</v>
      </c>
      <c r="I759">
        <v>20</v>
      </c>
      <c r="J759">
        <v>12</v>
      </c>
      <c r="K759">
        <v>1</v>
      </c>
      <c r="L759" t="s">
        <v>11357</v>
      </c>
      <c r="M759" t="s">
        <v>6098</v>
      </c>
      <c r="N759">
        <v>2914</v>
      </c>
      <c r="O759" t="s">
        <v>11347</v>
      </c>
    </row>
    <row r="760" spans="1:15" x14ac:dyDescent="0.25">
      <c r="A760" t="s">
        <v>12111</v>
      </c>
      <c r="B760" t="s">
        <v>136</v>
      </c>
      <c r="C760" t="s">
        <v>20</v>
      </c>
      <c r="D760" t="s">
        <v>137</v>
      </c>
      <c r="E760" s="1">
        <v>45473</v>
      </c>
      <c r="F760" s="1">
        <v>45535</v>
      </c>
      <c r="G760">
        <v>62</v>
      </c>
      <c r="H760">
        <v>27</v>
      </c>
      <c r="I760">
        <v>27</v>
      </c>
      <c r="J760">
        <v>6</v>
      </c>
      <c r="K760">
        <v>1</v>
      </c>
      <c r="L760" t="s">
        <v>11357</v>
      </c>
      <c r="M760" t="s">
        <v>6106</v>
      </c>
      <c r="N760">
        <v>2464</v>
      </c>
      <c r="O760" t="s">
        <v>11347</v>
      </c>
    </row>
    <row r="761" spans="1:15" x14ac:dyDescent="0.25">
      <c r="A761" t="s">
        <v>12112</v>
      </c>
      <c r="B761" t="s">
        <v>100</v>
      </c>
      <c r="C761" t="s">
        <v>44</v>
      </c>
      <c r="D761" t="s">
        <v>21</v>
      </c>
      <c r="E761" s="1">
        <v>45504</v>
      </c>
      <c r="F761" s="1">
        <v>45548</v>
      </c>
      <c r="G761">
        <v>44</v>
      </c>
      <c r="H761">
        <v>78</v>
      </c>
      <c r="I761">
        <v>10</v>
      </c>
      <c r="J761">
        <v>2</v>
      </c>
      <c r="K761">
        <v>1</v>
      </c>
      <c r="L761" t="s">
        <v>11352</v>
      </c>
      <c r="M761" t="s">
        <v>6114</v>
      </c>
      <c r="N761">
        <v>112</v>
      </c>
      <c r="O761" t="s">
        <v>11347</v>
      </c>
    </row>
    <row r="762" spans="1:15" x14ac:dyDescent="0.25">
      <c r="A762" t="s">
        <v>12113</v>
      </c>
      <c r="B762" t="s">
        <v>136</v>
      </c>
      <c r="C762" t="s">
        <v>44</v>
      </c>
      <c r="D762" t="s">
        <v>61</v>
      </c>
      <c r="E762" s="1">
        <v>45467</v>
      </c>
      <c r="F762" s="1">
        <v>45525</v>
      </c>
      <c r="G762">
        <v>58</v>
      </c>
      <c r="H762">
        <v>16</v>
      </c>
      <c r="I762">
        <v>9</v>
      </c>
      <c r="J762">
        <v>6</v>
      </c>
      <c r="K762">
        <v>1</v>
      </c>
      <c r="L762" t="s">
        <v>11389</v>
      </c>
      <c r="M762" t="s">
        <v>6139</v>
      </c>
      <c r="N762">
        <v>76</v>
      </c>
      <c r="O762" t="s">
        <v>11347</v>
      </c>
    </row>
    <row r="763" spans="1:15" x14ac:dyDescent="0.25">
      <c r="A763" t="s">
        <v>12114</v>
      </c>
      <c r="B763" t="s">
        <v>86</v>
      </c>
      <c r="C763" t="s">
        <v>74</v>
      </c>
      <c r="D763" t="s">
        <v>21</v>
      </c>
      <c r="E763" s="1">
        <v>45937</v>
      </c>
      <c r="F763" s="1">
        <v>45966</v>
      </c>
      <c r="G763">
        <v>29</v>
      </c>
      <c r="H763">
        <v>71</v>
      </c>
      <c r="I763">
        <v>22</v>
      </c>
      <c r="J763">
        <v>7</v>
      </c>
      <c r="K763">
        <v>1</v>
      </c>
      <c r="L763" t="s">
        <v>11389</v>
      </c>
      <c r="M763" t="s">
        <v>6141</v>
      </c>
      <c r="N763">
        <v>296</v>
      </c>
      <c r="O763" t="s">
        <v>11347</v>
      </c>
    </row>
    <row r="764" spans="1:15" x14ac:dyDescent="0.25">
      <c r="A764" t="s">
        <v>12115</v>
      </c>
      <c r="B764" t="s">
        <v>73</v>
      </c>
      <c r="C764" t="s">
        <v>31</v>
      </c>
      <c r="D764" t="s">
        <v>32</v>
      </c>
      <c r="E764" s="1">
        <v>45772</v>
      </c>
      <c r="F764" s="1">
        <v>45831</v>
      </c>
      <c r="G764">
        <v>59</v>
      </c>
      <c r="H764">
        <v>40</v>
      </c>
      <c r="I764">
        <v>17</v>
      </c>
      <c r="J764">
        <v>3</v>
      </c>
      <c r="K764">
        <v>1</v>
      </c>
      <c r="L764" t="s">
        <v>11346</v>
      </c>
      <c r="M764" t="s">
        <v>6143</v>
      </c>
      <c r="N764">
        <v>546</v>
      </c>
      <c r="O764" t="s">
        <v>11347</v>
      </c>
    </row>
    <row r="765" spans="1:15" x14ac:dyDescent="0.25">
      <c r="A765" t="s">
        <v>12116</v>
      </c>
      <c r="B765" t="s">
        <v>86</v>
      </c>
      <c r="C765" t="s">
        <v>49</v>
      </c>
      <c r="D765" t="s">
        <v>21</v>
      </c>
      <c r="E765" s="1">
        <v>45951</v>
      </c>
      <c r="F765" s="1">
        <v>45981</v>
      </c>
      <c r="G765">
        <v>30</v>
      </c>
      <c r="H765">
        <v>35</v>
      </c>
      <c r="I765">
        <v>24</v>
      </c>
      <c r="J765">
        <v>2</v>
      </c>
      <c r="K765">
        <v>1</v>
      </c>
      <c r="L765" t="s">
        <v>11346</v>
      </c>
      <c r="M765" t="s">
        <v>6147</v>
      </c>
      <c r="N765">
        <v>425</v>
      </c>
      <c r="O765" t="s">
        <v>11347</v>
      </c>
    </row>
    <row r="766" spans="1:15" x14ac:dyDescent="0.25">
      <c r="A766" t="s">
        <v>12117</v>
      </c>
      <c r="B766" t="s">
        <v>19</v>
      </c>
      <c r="C766" t="s">
        <v>31</v>
      </c>
      <c r="D766" t="s">
        <v>145</v>
      </c>
      <c r="E766" s="1">
        <v>45611</v>
      </c>
      <c r="F766" s="1">
        <v>45698</v>
      </c>
      <c r="G766">
        <v>87</v>
      </c>
      <c r="H766">
        <v>70</v>
      </c>
      <c r="I766">
        <v>22</v>
      </c>
      <c r="J766">
        <v>15</v>
      </c>
      <c r="K766">
        <v>1</v>
      </c>
      <c r="L766" t="s">
        <v>11352</v>
      </c>
      <c r="M766" t="s">
        <v>6159</v>
      </c>
      <c r="N766">
        <v>167</v>
      </c>
      <c r="O766" t="s">
        <v>11347</v>
      </c>
    </row>
    <row r="767" spans="1:15" x14ac:dyDescent="0.25">
      <c r="A767" t="s">
        <v>12118</v>
      </c>
      <c r="B767" t="s">
        <v>136</v>
      </c>
      <c r="C767" t="s">
        <v>31</v>
      </c>
      <c r="D767" t="s">
        <v>32</v>
      </c>
      <c r="E767" s="1">
        <v>45351</v>
      </c>
      <c r="F767" s="1">
        <v>45415</v>
      </c>
      <c r="G767">
        <v>64</v>
      </c>
      <c r="H767">
        <v>64</v>
      </c>
      <c r="I767">
        <v>14</v>
      </c>
      <c r="J767">
        <v>8</v>
      </c>
      <c r="K767">
        <v>1</v>
      </c>
      <c r="L767" t="s">
        <v>11380</v>
      </c>
      <c r="M767" t="s">
        <v>6163</v>
      </c>
      <c r="N767">
        <v>297</v>
      </c>
      <c r="O767" t="s">
        <v>11347</v>
      </c>
    </row>
    <row r="768" spans="1:15" x14ac:dyDescent="0.25">
      <c r="A768" t="s">
        <v>12119</v>
      </c>
      <c r="B768" t="s">
        <v>43</v>
      </c>
      <c r="C768" t="s">
        <v>31</v>
      </c>
      <c r="D768" t="s">
        <v>93</v>
      </c>
      <c r="E768" s="1">
        <v>45678</v>
      </c>
      <c r="F768" s="1">
        <v>45746</v>
      </c>
      <c r="G768">
        <v>68</v>
      </c>
      <c r="H768">
        <v>45</v>
      </c>
      <c r="I768">
        <v>11</v>
      </c>
      <c r="J768">
        <v>4</v>
      </c>
      <c r="K768">
        <v>1</v>
      </c>
      <c r="L768" t="s">
        <v>11346</v>
      </c>
      <c r="M768" t="s">
        <v>6167</v>
      </c>
      <c r="N768">
        <v>427</v>
      </c>
      <c r="O768" t="s">
        <v>11347</v>
      </c>
    </row>
    <row r="769" spans="1:15" x14ac:dyDescent="0.25">
      <c r="A769" t="s">
        <v>12120</v>
      </c>
      <c r="B769" t="s">
        <v>73</v>
      </c>
      <c r="C769" t="s">
        <v>44</v>
      </c>
      <c r="D769" t="s">
        <v>45</v>
      </c>
      <c r="E769" s="1">
        <v>45941</v>
      </c>
      <c r="F769" s="1">
        <v>46013</v>
      </c>
      <c r="G769">
        <v>72</v>
      </c>
      <c r="H769">
        <v>79</v>
      </c>
      <c r="I769">
        <v>16</v>
      </c>
      <c r="J769">
        <v>5</v>
      </c>
      <c r="K769">
        <v>1</v>
      </c>
      <c r="L769" t="s">
        <v>11346</v>
      </c>
      <c r="M769" t="s">
        <v>6176</v>
      </c>
      <c r="N769">
        <v>678</v>
      </c>
      <c r="O769" t="s">
        <v>11347</v>
      </c>
    </row>
    <row r="770" spans="1:15" x14ac:dyDescent="0.25">
      <c r="A770" t="s">
        <v>12121</v>
      </c>
      <c r="B770" t="s">
        <v>73</v>
      </c>
      <c r="C770" t="s">
        <v>60</v>
      </c>
      <c r="D770" t="s">
        <v>137</v>
      </c>
      <c r="E770" s="1">
        <v>45338</v>
      </c>
      <c r="F770" s="1">
        <v>45425</v>
      </c>
      <c r="G770">
        <v>87</v>
      </c>
      <c r="H770">
        <v>75</v>
      </c>
      <c r="I770">
        <v>6</v>
      </c>
      <c r="J770">
        <v>2</v>
      </c>
      <c r="K770">
        <v>1</v>
      </c>
      <c r="L770" t="s">
        <v>11349</v>
      </c>
      <c r="M770" t="s">
        <v>6180</v>
      </c>
      <c r="N770">
        <v>372</v>
      </c>
      <c r="O770" t="s">
        <v>11347</v>
      </c>
    </row>
    <row r="771" spans="1:15" x14ac:dyDescent="0.25">
      <c r="A771" t="s">
        <v>12122</v>
      </c>
      <c r="B771" t="s">
        <v>100</v>
      </c>
      <c r="C771" t="s">
        <v>31</v>
      </c>
      <c r="D771" t="s">
        <v>45</v>
      </c>
      <c r="E771" s="1">
        <v>45512</v>
      </c>
      <c r="F771" s="1">
        <v>45539</v>
      </c>
      <c r="G771">
        <v>27</v>
      </c>
      <c r="H771">
        <v>115</v>
      </c>
      <c r="I771">
        <v>25</v>
      </c>
      <c r="J771">
        <v>13</v>
      </c>
      <c r="K771">
        <v>1</v>
      </c>
      <c r="L771" t="s">
        <v>11346</v>
      </c>
      <c r="M771" t="s">
        <v>6184</v>
      </c>
      <c r="N771">
        <v>717</v>
      </c>
      <c r="O771" t="s">
        <v>11347</v>
      </c>
    </row>
    <row r="772" spans="1:15" x14ac:dyDescent="0.25">
      <c r="A772" t="s">
        <v>12123</v>
      </c>
      <c r="B772" t="s">
        <v>43</v>
      </c>
      <c r="C772" t="s">
        <v>74</v>
      </c>
      <c r="D772" t="s">
        <v>61</v>
      </c>
      <c r="E772" s="1">
        <v>45976</v>
      </c>
      <c r="F772" s="1">
        <v>46012</v>
      </c>
      <c r="G772">
        <v>36</v>
      </c>
      <c r="H772">
        <v>49</v>
      </c>
      <c r="I772">
        <v>30</v>
      </c>
      <c r="J772">
        <v>8</v>
      </c>
      <c r="K772">
        <v>1</v>
      </c>
      <c r="L772" t="s">
        <v>11352</v>
      </c>
      <c r="M772" t="s">
        <v>6186</v>
      </c>
      <c r="N772">
        <v>249</v>
      </c>
      <c r="O772" t="s">
        <v>11347</v>
      </c>
    </row>
    <row r="773" spans="1:15" x14ac:dyDescent="0.25">
      <c r="A773" t="s">
        <v>12124</v>
      </c>
      <c r="B773" t="s">
        <v>43</v>
      </c>
      <c r="C773" t="s">
        <v>31</v>
      </c>
      <c r="D773" t="s">
        <v>32</v>
      </c>
      <c r="E773" s="1">
        <v>45411</v>
      </c>
      <c r="F773" s="1">
        <v>45442</v>
      </c>
      <c r="G773">
        <v>31</v>
      </c>
      <c r="H773">
        <v>54</v>
      </c>
      <c r="I773">
        <v>27</v>
      </c>
      <c r="J773">
        <v>14</v>
      </c>
      <c r="K773">
        <v>1</v>
      </c>
      <c r="L773" t="s">
        <v>11352</v>
      </c>
      <c r="M773" t="s">
        <v>6188</v>
      </c>
      <c r="N773">
        <v>90</v>
      </c>
      <c r="O773" t="s">
        <v>11347</v>
      </c>
    </row>
    <row r="774" spans="1:15" x14ac:dyDescent="0.25">
      <c r="A774" t="s">
        <v>12125</v>
      </c>
      <c r="B774" t="s">
        <v>19</v>
      </c>
      <c r="C774" t="s">
        <v>20</v>
      </c>
      <c r="D774" t="s">
        <v>232</v>
      </c>
      <c r="E774" s="1">
        <v>45918</v>
      </c>
      <c r="F774" s="1">
        <v>45941</v>
      </c>
      <c r="G774">
        <v>23</v>
      </c>
      <c r="H774">
        <v>80</v>
      </c>
      <c r="I774">
        <v>30</v>
      </c>
      <c r="J774">
        <v>10</v>
      </c>
      <c r="K774">
        <v>1</v>
      </c>
      <c r="L774" t="s">
        <v>11349</v>
      </c>
      <c r="M774" t="s">
        <v>6192</v>
      </c>
      <c r="N774">
        <v>307</v>
      </c>
      <c r="O774" t="s">
        <v>11347</v>
      </c>
    </row>
    <row r="775" spans="1:15" x14ac:dyDescent="0.25">
      <c r="A775" t="s">
        <v>12126</v>
      </c>
      <c r="B775" t="s">
        <v>100</v>
      </c>
      <c r="C775" t="s">
        <v>31</v>
      </c>
      <c r="D775" t="s">
        <v>21</v>
      </c>
      <c r="E775" s="1">
        <v>45409</v>
      </c>
      <c r="F775" s="1">
        <v>45454</v>
      </c>
      <c r="G775">
        <v>45</v>
      </c>
      <c r="H775">
        <v>94</v>
      </c>
      <c r="I775">
        <v>18</v>
      </c>
      <c r="J775">
        <v>15</v>
      </c>
      <c r="K775">
        <v>1</v>
      </c>
      <c r="L775" t="s">
        <v>11357</v>
      </c>
      <c r="M775" t="s">
        <v>6196</v>
      </c>
      <c r="N775">
        <v>3601</v>
      </c>
      <c r="O775" t="s">
        <v>11347</v>
      </c>
    </row>
    <row r="776" spans="1:15" x14ac:dyDescent="0.25">
      <c r="A776" t="s">
        <v>12127</v>
      </c>
      <c r="B776" t="s">
        <v>69</v>
      </c>
      <c r="C776" t="s">
        <v>20</v>
      </c>
      <c r="D776" t="s">
        <v>93</v>
      </c>
      <c r="E776" s="1">
        <v>45775</v>
      </c>
      <c r="F776" s="1">
        <v>45852</v>
      </c>
      <c r="G776">
        <v>77</v>
      </c>
      <c r="H776">
        <v>101</v>
      </c>
      <c r="I776">
        <v>20</v>
      </c>
      <c r="J776">
        <v>5</v>
      </c>
      <c r="K776">
        <v>1</v>
      </c>
      <c r="L776" t="s">
        <v>11389</v>
      </c>
      <c r="M776" t="s">
        <v>6204</v>
      </c>
      <c r="N776">
        <v>113</v>
      </c>
      <c r="O776" t="s">
        <v>11347</v>
      </c>
    </row>
    <row r="777" spans="1:15" x14ac:dyDescent="0.25">
      <c r="A777" t="s">
        <v>12128</v>
      </c>
      <c r="B777" t="s">
        <v>136</v>
      </c>
      <c r="C777" t="s">
        <v>31</v>
      </c>
      <c r="D777" t="s">
        <v>137</v>
      </c>
      <c r="E777" s="1">
        <v>46047</v>
      </c>
      <c r="F777" s="1">
        <v>46087</v>
      </c>
      <c r="G777">
        <v>40</v>
      </c>
      <c r="H777">
        <v>47</v>
      </c>
      <c r="I777">
        <v>23</v>
      </c>
      <c r="J777">
        <v>13</v>
      </c>
      <c r="K777">
        <v>1</v>
      </c>
      <c r="L777" t="s">
        <v>11349</v>
      </c>
      <c r="M777" t="s">
        <v>6220</v>
      </c>
      <c r="N777">
        <v>501</v>
      </c>
      <c r="O777" t="s">
        <v>11347</v>
      </c>
    </row>
    <row r="778" spans="1:15" x14ac:dyDescent="0.25">
      <c r="A778" t="s">
        <v>12129</v>
      </c>
      <c r="B778" t="s">
        <v>43</v>
      </c>
      <c r="C778" t="s">
        <v>60</v>
      </c>
      <c r="D778" t="s">
        <v>61</v>
      </c>
      <c r="E778" s="1">
        <v>45884</v>
      </c>
      <c r="F778" s="1">
        <v>45935</v>
      </c>
      <c r="G778">
        <v>51</v>
      </c>
      <c r="H778">
        <v>44</v>
      </c>
      <c r="I778">
        <v>9</v>
      </c>
      <c r="J778">
        <v>6</v>
      </c>
      <c r="K778">
        <v>1</v>
      </c>
      <c r="L778" t="s">
        <v>11389</v>
      </c>
      <c r="M778" t="s">
        <v>6222</v>
      </c>
      <c r="N778">
        <v>287</v>
      </c>
      <c r="O778" t="s">
        <v>11347</v>
      </c>
    </row>
    <row r="779" spans="1:15" x14ac:dyDescent="0.25">
      <c r="A779" t="s">
        <v>12130</v>
      </c>
      <c r="B779" t="s">
        <v>73</v>
      </c>
      <c r="C779" t="s">
        <v>60</v>
      </c>
      <c r="D779" t="s">
        <v>45</v>
      </c>
      <c r="E779" s="1">
        <v>45659</v>
      </c>
      <c r="F779" s="1">
        <v>45688</v>
      </c>
      <c r="G779">
        <v>29</v>
      </c>
      <c r="H779">
        <v>81</v>
      </c>
      <c r="I779">
        <v>17</v>
      </c>
      <c r="J779">
        <v>12</v>
      </c>
      <c r="K779">
        <v>1</v>
      </c>
      <c r="L779" t="s">
        <v>11357</v>
      </c>
      <c r="M779" t="s">
        <v>6224</v>
      </c>
      <c r="N779">
        <v>2135</v>
      </c>
      <c r="O779" t="s">
        <v>11347</v>
      </c>
    </row>
    <row r="780" spans="1:15" x14ac:dyDescent="0.25">
      <c r="A780" t="s">
        <v>12131</v>
      </c>
      <c r="B780" t="s">
        <v>86</v>
      </c>
      <c r="C780" t="s">
        <v>49</v>
      </c>
      <c r="D780" t="s">
        <v>61</v>
      </c>
      <c r="E780" s="1">
        <v>45233</v>
      </c>
      <c r="F780" s="1">
        <v>45298</v>
      </c>
      <c r="G780">
        <v>65</v>
      </c>
      <c r="H780">
        <v>65</v>
      </c>
      <c r="I780">
        <v>23</v>
      </c>
      <c r="J780">
        <v>15</v>
      </c>
      <c r="K780">
        <v>1</v>
      </c>
      <c r="L780" t="s">
        <v>11389</v>
      </c>
      <c r="M780" t="s">
        <v>6226</v>
      </c>
      <c r="N780">
        <v>283</v>
      </c>
      <c r="O780" t="s">
        <v>11347</v>
      </c>
    </row>
    <row r="781" spans="1:15" x14ac:dyDescent="0.25">
      <c r="A781" t="s">
        <v>12132</v>
      </c>
      <c r="B781" t="s">
        <v>73</v>
      </c>
      <c r="C781" t="s">
        <v>31</v>
      </c>
      <c r="D781" t="s">
        <v>45</v>
      </c>
      <c r="E781" s="1">
        <v>45488</v>
      </c>
      <c r="F781" s="1">
        <v>45540</v>
      </c>
      <c r="G781">
        <v>52</v>
      </c>
      <c r="H781">
        <v>62</v>
      </c>
      <c r="I781">
        <v>5</v>
      </c>
      <c r="J781">
        <v>4</v>
      </c>
      <c r="K781">
        <v>1</v>
      </c>
      <c r="L781" t="s">
        <v>11349</v>
      </c>
      <c r="M781" t="s">
        <v>6230</v>
      </c>
      <c r="N781">
        <v>516</v>
      </c>
      <c r="O781" t="s">
        <v>11347</v>
      </c>
    </row>
    <row r="782" spans="1:15" x14ac:dyDescent="0.25">
      <c r="A782" t="s">
        <v>12133</v>
      </c>
      <c r="B782" t="s">
        <v>73</v>
      </c>
      <c r="C782" t="s">
        <v>20</v>
      </c>
      <c r="D782" t="s">
        <v>93</v>
      </c>
      <c r="E782" s="1">
        <v>45442</v>
      </c>
      <c r="F782" s="1">
        <v>45529</v>
      </c>
      <c r="G782">
        <v>87</v>
      </c>
      <c r="H782">
        <v>36</v>
      </c>
      <c r="I782">
        <v>17</v>
      </c>
      <c r="J782">
        <v>3</v>
      </c>
      <c r="K782">
        <v>1</v>
      </c>
      <c r="L782" t="s">
        <v>11389</v>
      </c>
      <c r="M782" t="s">
        <v>6232</v>
      </c>
      <c r="N782">
        <v>276</v>
      </c>
      <c r="O782" t="s">
        <v>11347</v>
      </c>
    </row>
    <row r="783" spans="1:15" x14ac:dyDescent="0.25">
      <c r="A783" t="s">
        <v>12134</v>
      </c>
      <c r="B783" t="s">
        <v>43</v>
      </c>
      <c r="C783" t="s">
        <v>31</v>
      </c>
      <c r="D783" t="s">
        <v>45</v>
      </c>
      <c r="E783" s="1">
        <v>45509</v>
      </c>
      <c r="F783" s="1">
        <v>45541</v>
      </c>
      <c r="G783">
        <v>32</v>
      </c>
      <c r="H783">
        <v>40</v>
      </c>
      <c r="I783">
        <v>13</v>
      </c>
      <c r="J783">
        <v>5</v>
      </c>
      <c r="K783">
        <v>1</v>
      </c>
      <c r="L783" t="s">
        <v>11357</v>
      </c>
      <c r="M783" t="s">
        <v>6238</v>
      </c>
      <c r="N783">
        <v>3161</v>
      </c>
      <c r="O783" t="s">
        <v>11347</v>
      </c>
    </row>
    <row r="784" spans="1:15" x14ac:dyDescent="0.25">
      <c r="A784" t="s">
        <v>12135</v>
      </c>
      <c r="B784" t="s">
        <v>79</v>
      </c>
      <c r="C784" t="s">
        <v>31</v>
      </c>
      <c r="D784" t="s">
        <v>45</v>
      </c>
      <c r="E784" s="1">
        <v>45360</v>
      </c>
      <c r="F784" s="1">
        <v>45399</v>
      </c>
      <c r="G784">
        <v>39</v>
      </c>
      <c r="H784">
        <v>112</v>
      </c>
      <c r="I784">
        <v>15</v>
      </c>
      <c r="J784">
        <v>10</v>
      </c>
      <c r="K784">
        <v>1</v>
      </c>
      <c r="L784" t="s">
        <v>11389</v>
      </c>
      <c r="M784" t="s">
        <v>6250</v>
      </c>
      <c r="N784">
        <v>97</v>
      </c>
      <c r="O784" t="s">
        <v>11347</v>
      </c>
    </row>
    <row r="785" spans="1:15" x14ac:dyDescent="0.25">
      <c r="A785" t="s">
        <v>12136</v>
      </c>
      <c r="B785" t="s">
        <v>100</v>
      </c>
      <c r="C785" t="s">
        <v>31</v>
      </c>
      <c r="D785" t="s">
        <v>61</v>
      </c>
      <c r="E785" s="1">
        <v>45339</v>
      </c>
      <c r="F785" s="1">
        <v>45409</v>
      </c>
      <c r="G785">
        <v>70</v>
      </c>
      <c r="H785">
        <v>36</v>
      </c>
      <c r="I785">
        <v>7</v>
      </c>
      <c r="J785">
        <v>6</v>
      </c>
      <c r="K785">
        <v>1</v>
      </c>
      <c r="L785" t="s">
        <v>11352</v>
      </c>
      <c r="M785" t="s">
        <v>6261</v>
      </c>
      <c r="N785">
        <v>171</v>
      </c>
      <c r="O785" t="s">
        <v>11347</v>
      </c>
    </row>
    <row r="786" spans="1:15" x14ac:dyDescent="0.25">
      <c r="A786" t="s">
        <v>12137</v>
      </c>
      <c r="B786" t="s">
        <v>69</v>
      </c>
      <c r="C786" t="s">
        <v>44</v>
      </c>
      <c r="D786" t="s">
        <v>137</v>
      </c>
      <c r="E786" s="1">
        <v>45999</v>
      </c>
      <c r="F786" s="1">
        <v>46025</v>
      </c>
      <c r="G786">
        <v>26</v>
      </c>
      <c r="H786">
        <v>53</v>
      </c>
      <c r="I786">
        <v>28</v>
      </c>
      <c r="J786">
        <v>6</v>
      </c>
      <c r="K786">
        <v>1</v>
      </c>
      <c r="L786" t="s">
        <v>11346</v>
      </c>
      <c r="M786" t="s">
        <v>6267</v>
      </c>
      <c r="N786">
        <v>293</v>
      </c>
      <c r="O786" t="s">
        <v>11347</v>
      </c>
    </row>
    <row r="787" spans="1:15" x14ac:dyDescent="0.25">
      <c r="A787" t="s">
        <v>12138</v>
      </c>
      <c r="B787" t="s">
        <v>100</v>
      </c>
      <c r="C787" t="s">
        <v>31</v>
      </c>
      <c r="D787" t="s">
        <v>45</v>
      </c>
      <c r="E787" s="1">
        <v>45951</v>
      </c>
      <c r="F787" s="1">
        <v>46007</v>
      </c>
      <c r="G787">
        <v>56</v>
      </c>
      <c r="H787">
        <v>33</v>
      </c>
      <c r="I787">
        <v>27</v>
      </c>
      <c r="J787">
        <v>12</v>
      </c>
      <c r="K787">
        <v>1</v>
      </c>
      <c r="L787" t="s">
        <v>11352</v>
      </c>
      <c r="M787" t="s">
        <v>6277</v>
      </c>
      <c r="N787">
        <v>146</v>
      </c>
      <c r="O787" t="s">
        <v>11347</v>
      </c>
    </row>
    <row r="788" spans="1:15" x14ac:dyDescent="0.25">
      <c r="A788" t="s">
        <v>12139</v>
      </c>
      <c r="B788" t="s">
        <v>79</v>
      </c>
      <c r="C788" t="s">
        <v>74</v>
      </c>
      <c r="D788" t="s">
        <v>45</v>
      </c>
      <c r="E788" s="1">
        <v>45542</v>
      </c>
      <c r="F788" s="1">
        <v>45616</v>
      </c>
      <c r="G788">
        <v>74</v>
      </c>
      <c r="H788">
        <v>24</v>
      </c>
      <c r="I788">
        <v>17</v>
      </c>
      <c r="J788">
        <v>2</v>
      </c>
      <c r="K788">
        <v>1</v>
      </c>
      <c r="L788" t="s">
        <v>11346</v>
      </c>
      <c r="M788" t="s">
        <v>6279</v>
      </c>
      <c r="N788">
        <v>365</v>
      </c>
      <c r="O788" t="s">
        <v>11347</v>
      </c>
    </row>
    <row r="789" spans="1:15" x14ac:dyDescent="0.25">
      <c r="A789" t="s">
        <v>12140</v>
      </c>
      <c r="B789" t="s">
        <v>39</v>
      </c>
      <c r="C789" t="s">
        <v>74</v>
      </c>
      <c r="D789" t="s">
        <v>45</v>
      </c>
      <c r="E789" s="1">
        <v>45423</v>
      </c>
      <c r="F789" s="1">
        <v>45446</v>
      </c>
      <c r="G789">
        <v>23</v>
      </c>
      <c r="H789">
        <v>71</v>
      </c>
      <c r="I789">
        <v>10</v>
      </c>
      <c r="J789">
        <v>6</v>
      </c>
      <c r="K789">
        <v>1</v>
      </c>
      <c r="L789" t="s">
        <v>11352</v>
      </c>
      <c r="M789" t="s">
        <v>6297</v>
      </c>
      <c r="N789">
        <v>150</v>
      </c>
      <c r="O789" t="s">
        <v>11347</v>
      </c>
    </row>
    <row r="790" spans="1:15" x14ac:dyDescent="0.25">
      <c r="A790" t="s">
        <v>12141</v>
      </c>
      <c r="B790" t="s">
        <v>73</v>
      </c>
      <c r="C790" t="s">
        <v>44</v>
      </c>
      <c r="D790" t="s">
        <v>45</v>
      </c>
      <c r="E790" s="1">
        <v>45683</v>
      </c>
      <c r="F790" s="1">
        <v>45704</v>
      </c>
      <c r="G790">
        <v>21</v>
      </c>
      <c r="H790">
        <v>60</v>
      </c>
      <c r="I790">
        <v>29</v>
      </c>
      <c r="J790">
        <v>13</v>
      </c>
      <c r="K790">
        <v>1</v>
      </c>
      <c r="L790" t="s">
        <v>11346</v>
      </c>
      <c r="M790" t="s">
        <v>6313</v>
      </c>
      <c r="N790">
        <v>635</v>
      </c>
      <c r="O790" t="s">
        <v>11347</v>
      </c>
    </row>
    <row r="791" spans="1:15" x14ac:dyDescent="0.25">
      <c r="A791" t="s">
        <v>12142</v>
      </c>
      <c r="B791" t="s">
        <v>69</v>
      </c>
      <c r="C791" t="s">
        <v>44</v>
      </c>
      <c r="D791" t="s">
        <v>45</v>
      </c>
      <c r="E791" s="1">
        <v>45740</v>
      </c>
      <c r="F791" s="1">
        <v>45827</v>
      </c>
      <c r="G791">
        <v>87</v>
      </c>
      <c r="H791">
        <v>41</v>
      </c>
      <c r="I791">
        <v>19</v>
      </c>
      <c r="J791">
        <v>6</v>
      </c>
      <c r="K791">
        <v>1</v>
      </c>
      <c r="L791" t="s">
        <v>11352</v>
      </c>
      <c r="M791" t="s">
        <v>6322</v>
      </c>
      <c r="N791">
        <v>147</v>
      </c>
      <c r="O791" t="s">
        <v>11347</v>
      </c>
    </row>
    <row r="792" spans="1:15" x14ac:dyDescent="0.25">
      <c r="A792" t="s">
        <v>12143</v>
      </c>
      <c r="B792" t="s">
        <v>136</v>
      </c>
      <c r="C792" t="s">
        <v>31</v>
      </c>
      <c r="D792" t="s">
        <v>45</v>
      </c>
      <c r="E792" s="1">
        <v>45530</v>
      </c>
      <c r="F792" s="1">
        <v>45613</v>
      </c>
      <c r="G792">
        <v>83</v>
      </c>
      <c r="H792">
        <v>75</v>
      </c>
      <c r="I792">
        <v>28</v>
      </c>
      <c r="J792">
        <v>9</v>
      </c>
      <c r="K792">
        <v>1</v>
      </c>
      <c r="L792" t="s">
        <v>11389</v>
      </c>
      <c r="M792" t="s">
        <v>6328</v>
      </c>
      <c r="N792">
        <v>97</v>
      </c>
      <c r="O792" t="s">
        <v>11347</v>
      </c>
    </row>
    <row r="793" spans="1:15" x14ac:dyDescent="0.25">
      <c r="A793" t="s">
        <v>12144</v>
      </c>
      <c r="B793" t="s">
        <v>100</v>
      </c>
      <c r="C793" t="s">
        <v>74</v>
      </c>
      <c r="D793" t="s">
        <v>32</v>
      </c>
      <c r="E793" s="1">
        <v>45704</v>
      </c>
      <c r="F793" s="1">
        <v>45746</v>
      </c>
      <c r="G793">
        <v>42</v>
      </c>
      <c r="H793">
        <v>47</v>
      </c>
      <c r="I793">
        <v>10</v>
      </c>
      <c r="J793">
        <v>9</v>
      </c>
      <c r="K793">
        <v>1</v>
      </c>
      <c r="L793" t="s">
        <v>11357</v>
      </c>
      <c r="M793" t="s">
        <v>6342</v>
      </c>
      <c r="N793">
        <v>1190</v>
      </c>
      <c r="O793" t="s">
        <v>11347</v>
      </c>
    </row>
    <row r="794" spans="1:15" x14ac:dyDescent="0.25">
      <c r="A794" t="s">
        <v>12145</v>
      </c>
      <c r="B794" t="s">
        <v>39</v>
      </c>
      <c r="C794" t="s">
        <v>31</v>
      </c>
      <c r="D794" t="s">
        <v>21</v>
      </c>
      <c r="E794" s="1">
        <v>45596</v>
      </c>
      <c r="F794" s="1">
        <v>45668</v>
      </c>
      <c r="G794">
        <v>72</v>
      </c>
      <c r="H794">
        <v>113</v>
      </c>
      <c r="I794">
        <v>30</v>
      </c>
      <c r="J794">
        <v>3</v>
      </c>
      <c r="K794">
        <v>1</v>
      </c>
      <c r="L794" t="s">
        <v>11346</v>
      </c>
      <c r="M794" t="s">
        <v>6350</v>
      </c>
      <c r="N794">
        <v>655</v>
      </c>
      <c r="O794" t="s">
        <v>11347</v>
      </c>
    </row>
    <row r="795" spans="1:15" x14ac:dyDescent="0.25">
      <c r="A795" t="s">
        <v>12146</v>
      </c>
      <c r="B795" t="s">
        <v>69</v>
      </c>
      <c r="C795" t="s">
        <v>60</v>
      </c>
      <c r="D795" t="s">
        <v>93</v>
      </c>
      <c r="E795" s="1">
        <v>45930</v>
      </c>
      <c r="F795" s="1">
        <v>46004</v>
      </c>
      <c r="G795">
        <v>74</v>
      </c>
      <c r="H795">
        <v>28</v>
      </c>
      <c r="I795">
        <v>10</v>
      </c>
      <c r="J795">
        <v>6</v>
      </c>
      <c r="K795">
        <v>1</v>
      </c>
      <c r="L795" t="s">
        <v>11349</v>
      </c>
      <c r="M795" t="s">
        <v>6354</v>
      </c>
      <c r="N795">
        <v>604</v>
      </c>
      <c r="O795" t="s">
        <v>11347</v>
      </c>
    </row>
    <row r="796" spans="1:15" x14ac:dyDescent="0.25">
      <c r="A796" t="s">
        <v>12147</v>
      </c>
      <c r="B796" t="s">
        <v>100</v>
      </c>
      <c r="C796" t="s">
        <v>20</v>
      </c>
      <c r="D796" t="s">
        <v>45</v>
      </c>
      <c r="E796" s="1">
        <v>45793</v>
      </c>
      <c r="F796" s="1">
        <v>45870</v>
      </c>
      <c r="G796">
        <v>77</v>
      </c>
      <c r="H796">
        <v>92</v>
      </c>
      <c r="I796">
        <v>23</v>
      </c>
      <c r="J796">
        <v>11</v>
      </c>
      <c r="K796">
        <v>1</v>
      </c>
      <c r="L796" t="s">
        <v>11380</v>
      </c>
      <c r="M796" t="s">
        <v>6356</v>
      </c>
      <c r="N796">
        <v>218</v>
      </c>
      <c r="O796" t="s">
        <v>11347</v>
      </c>
    </row>
    <row r="797" spans="1:15" x14ac:dyDescent="0.25">
      <c r="A797" t="s">
        <v>12148</v>
      </c>
      <c r="B797" t="s">
        <v>86</v>
      </c>
      <c r="C797" t="s">
        <v>31</v>
      </c>
      <c r="D797" t="s">
        <v>93</v>
      </c>
      <c r="E797" s="1">
        <v>46020</v>
      </c>
      <c r="F797" s="1">
        <v>46079</v>
      </c>
      <c r="G797">
        <v>59</v>
      </c>
      <c r="H797">
        <v>103</v>
      </c>
      <c r="I797">
        <v>6</v>
      </c>
      <c r="J797">
        <v>5</v>
      </c>
      <c r="K797">
        <v>1</v>
      </c>
      <c r="L797" t="s">
        <v>11349</v>
      </c>
      <c r="M797" t="s">
        <v>6359</v>
      </c>
      <c r="N797">
        <v>257</v>
      </c>
      <c r="O797" t="s">
        <v>11347</v>
      </c>
    </row>
    <row r="798" spans="1:15" x14ac:dyDescent="0.25">
      <c r="A798" t="s">
        <v>12149</v>
      </c>
      <c r="B798" t="s">
        <v>69</v>
      </c>
      <c r="C798" t="s">
        <v>74</v>
      </c>
      <c r="D798" t="s">
        <v>32</v>
      </c>
      <c r="E798" s="1">
        <v>45599</v>
      </c>
      <c r="F798" s="1">
        <v>45663</v>
      </c>
      <c r="G798">
        <v>64</v>
      </c>
      <c r="H798">
        <v>66</v>
      </c>
      <c r="I798">
        <v>7</v>
      </c>
      <c r="J798">
        <v>7</v>
      </c>
      <c r="K798">
        <v>1</v>
      </c>
      <c r="L798" t="s">
        <v>11346</v>
      </c>
      <c r="M798" t="s">
        <v>6363</v>
      </c>
      <c r="N798">
        <v>626</v>
      </c>
      <c r="O798" t="s">
        <v>11347</v>
      </c>
    </row>
    <row r="799" spans="1:15" x14ac:dyDescent="0.25">
      <c r="A799" t="s">
        <v>12150</v>
      </c>
      <c r="B799" t="s">
        <v>30</v>
      </c>
      <c r="C799" t="s">
        <v>31</v>
      </c>
      <c r="D799" t="s">
        <v>32</v>
      </c>
      <c r="E799" s="1">
        <v>45941</v>
      </c>
      <c r="F799" s="1">
        <v>46021</v>
      </c>
      <c r="G799">
        <v>80</v>
      </c>
      <c r="H799">
        <v>39</v>
      </c>
      <c r="I799">
        <v>9</v>
      </c>
      <c r="J799">
        <v>7</v>
      </c>
      <c r="K799">
        <v>1</v>
      </c>
      <c r="L799" t="s">
        <v>11349</v>
      </c>
      <c r="M799" t="s">
        <v>6365</v>
      </c>
      <c r="N799">
        <v>729</v>
      </c>
      <c r="O799" t="s">
        <v>11347</v>
      </c>
    </row>
    <row r="800" spans="1:15" x14ac:dyDescent="0.25">
      <c r="A800" t="s">
        <v>12151</v>
      </c>
      <c r="B800" t="s">
        <v>30</v>
      </c>
      <c r="C800" t="s">
        <v>60</v>
      </c>
      <c r="D800" t="s">
        <v>32</v>
      </c>
      <c r="E800" s="1">
        <v>45913</v>
      </c>
      <c r="F800" s="1">
        <v>45999</v>
      </c>
      <c r="G800">
        <v>86</v>
      </c>
      <c r="H800">
        <v>24</v>
      </c>
      <c r="I800">
        <v>5</v>
      </c>
      <c r="J800">
        <v>5</v>
      </c>
      <c r="K800">
        <v>1</v>
      </c>
      <c r="L800" t="s">
        <v>11380</v>
      </c>
      <c r="M800" t="s">
        <v>6373</v>
      </c>
      <c r="N800">
        <v>120</v>
      </c>
      <c r="O800" t="s">
        <v>11347</v>
      </c>
    </row>
    <row r="801" spans="1:15" x14ac:dyDescent="0.25">
      <c r="A801" t="s">
        <v>12152</v>
      </c>
      <c r="B801" t="s">
        <v>69</v>
      </c>
      <c r="C801" t="s">
        <v>31</v>
      </c>
      <c r="D801" t="s">
        <v>61</v>
      </c>
      <c r="E801" s="1">
        <v>45694</v>
      </c>
      <c r="F801" s="1">
        <v>45723</v>
      </c>
      <c r="G801">
        <v>29</v>
      </c>
      <c r="H801">
        <v>64</v>
      </c>
      <c r="I801">
        <v>16</v>
      </c>
      <c r="J801">
        <v>8</v>
      </c>
      <c r="K801">
        <v>1</v>
      </c>
      <c r="L801" t="s">
        <v>11357</v>
      </c>
      <c r="M801" t="s">
        <v>6374</v>
      </c>
      <c r="N801">
        <v>3644</v>
      </c>
      <c r="O801" t="s">
        <v>11347</v>
      </c>
    </row>
    <row r="802" spans="1:15" x14ac:dyDescent="0.25">
      <c r="A802" t="s">
        <v>12153</v>
      </c>
      <c r="B802" t="s">
        <v>136</v>
      </c>
      <c r="C802" t="s">
        <v>31</v>
      </c>
      <c r="D802" t="s">
        <v>61</v>
      </c>
      <c r="E802" s="1">
        <v>46029</v>
      </c>
      <c r="F802" s="1">
        <v>46089</v>
      </c>
      <c r="G802">
        <v>60</v>
      </c>
      <c r="H802">
        <v>23</v>
      </c>
      <c r="I802">
        <v>10</v>
      </c>
      <c r="J802">
        <v>2</v>
      </c>
      <c r="K802">
        <v>1</v>
      </c>
      <c r="L802" t="s">
        <v>11352</v>
      </c>
      <c r="M802" t="s">
        <v>6376</v>
      </c>
      <c r="N802">
        <v>78</v>
      </c>
      <c r="O802" t="s">
        <v>11347</v>
      </c>
    </row>
    <row r="803" spans="1:15" x14ac:dyDescent="0.25">
      <c r="A803" t="s">
        <v>12154</v>
      </c>
      <c r="B803" t="s">
        <v>30</v>
      </c>
      <c r="C803" t="s">
        <v>44</v>
      </c>
      <c r="D803" t="s">
        <v>61</v>
      </c>
      <c r="E803" s="1">
        <v>45436</v>
      </c>
      <c r="F803" s="1">
        <v>45472</v>
      </c>
      <c r="G803">
        <v>36</v>
      </c>
      <c r="H803">
        <v>79</v>
      </c>
      <c r="I803">
        <v>5</v>
      </c>
      <c r="J803">
        <v>5</v>
      </c>
      <c r="K803">
        <v>1</v>
      </c>
      <c r="L803" t="s">
        <v>11357</v>
      </c>
      <c r="M803" t="s">
        <v>6382</v>
      </c>
      <c r="N803">
        <v>2194</v>
      </c>
      <c r="O803" t="s">
        <v>11347</v>
      </c>
    </row>
    <row r="804" spans="1:15" x14ac:dyDescent="0.25">
      <c r="A804" t="s">
        <v>12155</v>
      </c>
      <c r="B804" t="s">
        <v>86</v>
      </c>
      <c r="C804" t="s">
        <v>31</v>
      </c>
      <c r="D804" t="s">
        <v>45</v>
      </c>
      <c r="E804" s="1">
        <v>45692</v>
      </c>
      <c r="F804" s="1">
        <v>45712</v>
      </c>
      <c r="G804">
        <v>20</v>
      </c>
      <c r="H804">
        <v>29</v>
      </c>
      <c r="I804">
        <v>18</v>
      </c>
      <c r="J804">
        <v>11</v>
      </c>
      <c r="K804">
        <v>1</v>
      </c>
      <c r="L804" t="s">
        <v>11352</v>
      </c>
      <c r="M804" t="s">
        <v>6390</v>
      </c>
      <c r="N804">
        <v>85</v>
      </c>
      <c r="O804" t="s">
        <v>11347</v>
      </c>
    </row>
    <row r="805" spans="1:15" x14ac:dyDescent="0.25">
      <c r="A805" t="s">
        <v>12156</v>
      </c>
      <c r="B805" t="s">
        <v>86</v>
      </c>
      <c r="C805" t="s">
        <v>31</v>
      </c>
      <c r="D805" t="s">
        <v>61</v>
      </c>
      <c r="E805" s="1">
        <v>45995</v>
      </c>
      <c r="F805" s="1">
        <v>46034</v>
      </c>
      <c r="G805">
        <v>39</v>
      </c>
      <c r="H805">
        <v>99</v>
      </c>
      <c r="I805">
        <v>12</v>
      </c>
      <c r="J805">
        <v>5</v>
      </c>
      <c r="K805">
        <v>1</v>
      </c>
      <c r="L805" t="s">
        <v>11352</v>
      </c>
      <c r="M805" t="s">
        <v>6392</v>
      </c>
      <c r="N805">
        <v>175</v>
      </c>
      <c r="O805" t="s">
        <v>11347</v>
      </c>
    </row>
    <row r="806" spans="1:15" x14ac:dyDescent="0.25">
      <c r="A806" t="s">
        <v>12157</v>
      </c>
      <c r="B806" t="s">
        <v>100</v>
      </c>
      <c r="C806" t="s">
        <v>31</v>
      </c>
      <c r="D806" t="s">
        <v>61</v>
      </c>
      <c r="E806" s="1">
        <v>45788</v>
      </c>
      <c r="F806" s="1">
        <v>45859</v>
      </c>
      <c r="G806">
        <v>71</v>
      </c>
      <c r="H806">
        <v>62</v>
      </c>
      <c r="I806">
        <v>29</v>
      </c>
      <c r="J806">
        <v>5</v>
      </c>
      <c r="K806">
        <v>1</v>
      </c>
      <c r="L806" t="s">
        <v>11357</v>
      </c>
      <c r="M806" t="s">
        <v>6396</v>
      </c>
      <c r="N806">
        <v>1198</v>
      </c>
      <c r="O806" t="s">
        <v>11347</v>
      </c>
    </row>
    <row r="807" spans="1:15" x14ac:dyDescent="0.25">
      <c r="A807" t="s">
        <v>12158</v>
      </c>
      <c r="B807" t="s">
        <v>30</v>
      </c>
      <c r="C807" t="s">
        <v>31</v>
      </c>
      <c r="D807" t="s">
        <v>61</v>
      </c>
      <c r="E807" s="1">
        <v>46007</v>
      </c>
      <c r="F807" s="1">
        <v>46096</v>
      </c>
      <c r="G807">
        <v>89</v>
      </c>
      <c r="H807">
        <v>90</v>
      </c>
      <c r="I807">
        <v>15</v>
      </c>
      <c r="J807">
        <v>8</v>
      </c>
      <c r="K807">
        <v>1</v>
      </c>
      <c r="L807" t="s">
        <v>11349</v>
      </c>
      <c r="M807" t="s">
        <v>6398</v>
      </c>
      <c r="N807">
        <v>680</v>
      </c>
      <c r="O807" t="s">
        <v>11347</v>
      </c>
    </row>
    <row r="808" spans="1:15" x14ac:dyDescent="0.25">
      <c r="A808" t="s">
        <v>12159</v>
      </c>
      <c r="B808" t="s">
        <v>30</v>
      </c>
      <c r="C808" t="s">
        <v>31</v>
      </c>
      <c r="D808" t="s">
        <v>61</v>
      </c>
      <c r="E808" s="1">
        <v>45664</v>
      </c>
      <c r="F808" s="1">
        <v>45721</v>
      </c>
      <c r="G808">
        <v>57</v>
      </c>
      <c r="H808">
        <v>43</v>
      </c>
      <c r="I808">
        <v>16</v>
      </c>
      <c r="J808">
        <v>12</v>
      </c>
      <c r="K808">
        <v>1</v>
      </c>
      <c r="L808" t="s">
        <v>11389</v>
      </c>
      <c r="M808" t="s">
        <v>6404</v>
      </c>
      <c r="N808">
        <v>91</v>
      </c>
      <c r="O808" t="s">
        <v>11347</v>
      </c>
    </row>
    <row r="809" spans="1:15" x14ac:dyDescent="0.25">
      <c r="A809" t="s">
        <v>12160</v>
      </c>
      <c r="B809" t="s">
        <v>73</v>
      </c>
      <c r="C809" t="s">
        <v>31</v>
      </c>
      <c r="D809" t="s">
        <v>61</v>
      </c>
      <c r="E809" s="1">
        <v>46035</v>
      </c>
      <c r="F809" s="1">
        <v>46094</v>
      </c>
      <c r="G809">
        <v>59</v>
      </c>
      <c r="H809">
        <v>61</v>
      </c>
      <c r="I809">
        <v>22</v>
      </c>
      <c r="J809">
        <v>14</v>
      </c>
      <c r="K809">
        <v>1</v>
      </c>
      <c r="L809" t="s">
        <v>11357</v>
      </c>
      <c r="M809" t="s">
        <v>6416</v>
      </c>
      <c r="N809">
        <v>2608</v>
      </c>
      <c r="O809" t="s">
        <v>11347</v>
      </c>
    </row>
    <row r="810" spans="1:15" x14ac:dyDescent="0.25">
      <c r="A810" t="s">
        <v>12161</v>
      </c>
      <c r="B810" t="s">
        <v>39</v>
      </c>
      <c r="C810" t="s">
        <v>74</v>
      </c>
      <c r="D810" t="s">
        <v>61</v>
      </c>
      <c r="E810" s="1">
        <v>45805</v>
      </c>
      <c r="F810" s="1">
        <v>45871</v>
      </c>
      <c r="G810">
        <v>66</v>
      </c>
      <c r="H810">
        <v>32</v>
      </c>
      <c r="I810">
        <v>14</v>
      </c>
      <c r="J810">
        <v>2</v>
      </c>
      <c r="K810">
        <v>1</v>
      </c>
      <c r="L810" t="s">
        <v>11352</v>
      </c>
      <c r="M810" t="s">
        <v>6422</v>
      </c>
      <c r="N810">
        <v>60</v>
      </c>
      <c r="O810" t="s">
        <v>11347</v>
      </c>
    </row>
    <row r="811" spans="1:15" x14ac:dyDescent="0.25">
      <c r="A811" t="s">
        <v>12162</v>
      </c>
      <c r="B811" t="s">
        <v>79</v>
      </c>
      <c r="C811" t="s">
        <v>74</v>
      </c>
      <c r="D811" t="s">
        <v>93</v>
      </c>
      <c r="E811" s="1">
        <v>45272</v>
      </c>
      <c r="F811" s="1">
        <v>45327</v>
      </c>
      <c r="G811">
        <v>55</v>
      </c>
      <c r="H811">
        <v>120</v>
      </c>
      <c r="I811">
        <v>15</v>
      </c>
      <c r="J811">
        <v>14</v>
      </c>
      <c r="K811">
        <v>1</v>
      </c>
      <c r="L811" t="s">
        <v>11346</v>
      </c>
      <c r="M811" t="s">
        <v>6428</v>
      </c>
      <c r="N811">
        <v>798</v>
      </c>
      <c r="O811" t="s">
        <v>11347</v>
      </c>
    </row>
    <row r="812" spans="1:15" x14ac:dyDescent="0.25">
      <c r="A812" t="s">
        <v>12163</v>
      </c>
      <c r="B812" t="s">
        <v>86</v>
      </c>
      <c r="C812" t="s">
        <v>31</v>
      </c>
      <c r="D812" t="s">
        <v>32</v>
      </c>
      <c r="E812" s="1">
        <v>45907</v>
      </c>
      <c r="F812" s="1">
        <v>45978</v>
      </c>
      <c r="G812">
        <v>71</v>
      </c>
      <c r="H812">
        <v>97</v>
      </c>
      <c r="I812">
        <v>17</v>
      </c>
      <c r="J812">
        <v>14</v>
      </c>
      <c r="K812">
        <v>1</v>
      </c>
      <c r="L812" t="s">
        <v>11352</v>
      </c>
      <c r="M812" t="s">
        <v>6430</v>
      </c>
      <c r="N812">
        <v>145</v>
      </c>
      <c r="O812" t="s">
        <v>11347</v>
      </c>
    </row>
    <row r="813" spans="1:15" x14ac:dyDescent="0.25">
      <c r="A813" t="s">
        <v>12164</v>
      </c>
      <c r="B813" t="s">
        <v>43</v>
      </c>
      <c r="C813" t="s">
        <v>49</v>
      </c>
      <c r="D813" t="s">
        <v>61</v>
      </c>
      <c r="E813" s="1">
        <v>45286</v>
      </c>
      <c r="F813" s="1">
        <v>45346</v>
      </c>
      <c r="G813">
        <v>60</v>
      </c>
      <c r="H813">
        <v>87</v>
      </c>
      <c r="I813">
        <v>10</v>
      </c>
      <c r="J813">
        <v>6</v>
      </c>
      <c r="K813">
        <v>1</v>
      </c>
      <c r="L813" t="s">
        <v>11346</v>
      </c>
      <c r="M813" t="s">
        <v>6434</v>
      </c>
      <c r="N813">
        <v>722</v>
      </c>
      <c r="O813" t="s">
        <v>11347</v>
      </c>
    </row>
    <row r="814" spans="1:15" x14ac:dyDescent="0.25">
      <c r="A814" t="s">
        <v>12165</v>
      </c>
      <c r="B814" t="s">
        <v>86</v>
      </c>
      <c r="C814" t="s">
        <v>31</v>
      </c>
      <c r="D814" t="s">
        <v>45</v>
      </c>
      <c r="E814" s="1">
        <v>45834</v>
      </c>
      <c r="F814" s="1">
        <v>45897</v>
      </c>
      <c r="G814">
        <v>63</v>
      </c>
      <c r="H814">
        <v>82</v>
      </c>
      <c r="I814">
        <v>25</v>
      </c>
      <c r="J814">
        <v>10</v>
      </c>
      <c r="K814">
        <v>1</v>
      </c>
      <c r="L814" t="s">
        <v>11346</v>
      </c>
      <c r="M814" t="s">
        <v>6436</v>
      </c>
      <c r="N814">
        <v>471</v>
      </c>
      <c r="O814" t="s">
        <v>11347</v>
      </c>
    </row>
    <row r="815" spans="1:15" x14ac:dyDescent="0.25">
      <c r="A815" t="s">
        <v>12166</v>
      </c>
      <c r="B815" t="s">
        <v>73</v>
      </c>
      <c r="C815" t="s">
        <v>31</v>
      </c>
      <c r="D815" t="s">
        <v>61</v>
      </c>
      <c r="E815" s="1">
        <v>45347</v>
      </c>
      <c r="F815" s="1">
        <v>45429</v>
      </c>
      <c r="G815">
        <v>82</v>
      </c>
      <c r="H815">
        <v>22</v>
      </c>
      <c r="I815">
        <v>10</v>
      </c>
      <c r="J815">
        <v>3</v>
      </c>
      <c r="K815">
        <v>1</v>
      </c>
      <c r="L815" t="s">
        <v>11346</v>
      </c>
      <c r="M815" t="s">
        <v>6451</v>
      </c>
      <c r="N815">
        <v>618</v>
      </c>
      <c r="O815" t="s">
        <v>11347</v>
      </c>
    </row>
    <row r="816" spans="1:15" x14ac:dyDescent="0.25">
      <c r="A816" t="s">
        <v>12167</v>
      </c>
      <c r="B816" t="s">
        <v>69</v>
      </c>
      <c r="C816" t="s">
        <v>31</v>
      </c>
      <c r="D816" t="s">
        <v>145</v>
      </c>
      <c r="E816" s="1">
        <v>45706</v>
      </c>
      <c r="F816" s="1">
        <v>45777</v>
      </c>
      <c r="G816">
        <v>71</v>
      </c>
      <c r="H816">
        <v>100</v>
      </c>
      <c r="I816">
        <v>6</v>
      </c>
      <c r="J816">
        <v>3</v>
      </c>
      <c r="K816">
        <v>1</v>
      </c>
      <c r="L816" t="s">
        <v>11349</v>
      </c>
      <c r="M816" t="s">
        <v>6453</v>
      </c>
      <c r="N816">
        <v>631</v>
      </c>
      <c r="O816" t="s">
        <v>11347</v>
      </c>
    </row>
    <row r="817" spans="1:15" x14ac:dyDescent="0.25">
      <c r="A817" t="s">
        <v>12168</v>
      </c>
      <c r="B817" t="s">
        <v>30</v>
      </c>
      <c r="C817" t="s">
        <v>49</v>
      </c>
      <c r="D817" t="s">
        <v>232</v>
      </c>
      <c r="E817" s="1">
        <v>45854</v>
      </c>
      <c r="F817" s="1">
        <v>45941</v>
      </c>
      <c r="G817">
        <v>87</v>
      </c>
      <c r="H817">
        <v>26</v>
      </c>
      <c r="I817">
        <v>13</v>
      </c>
      <c r="J817">
        <v>11</v>
      </c>
      <c r="K817">
        <v>1</v>
      </c>
      <c r="L817" t="s">
        <v>11357</v>
      </c>
      <c r="M817" t="s">
        <v>6465</v>
      </c>
      <c r="N817">
        <v>2696</v>
      </c>
      <c r="O817" t="s">
        <v>11347</v>
      </c>
    </row>
    <row r="818" spans="1:15" x14ac:dyDescent="0.25">
      <c r="A818" t="s">
        <v>12169</v>
      </c>
      <c r="B818" t="s">
        <v>30</v>
      </c>
      <c r="C818" t="s">
        <v>31</v>
      </c>
      <c r="D818" t="s">
        <v>45</v>
      </c>
      <c r="E818" s="1">
        <v>45956</v>
      </c>
      <c r="F818" s="1">
        <v>46031</v>
      </c>
      <c r="G818">
        <v>75</v>
      </c>
      <c r="H818">
        <v>99</v>
      </c>
      <c r="I818">
        <v>23</v>
      </c>
      <c r="J818">
        <v>12</v>
      </c>
      <c r="K818">
        <v>1</v>
      </c>
      <c r="L818" t="s">
        <v>11380</v>
      </c>
      <c r="M818" t="s">
        <v>6469</v>
      </c>
      <c r="N818">
        <v>261</v>
      </c>
      <c r="O818" t="s">
        <v>11347</v>
      </c>
    </row>
    <row r="819" spans="1:15" x14ac:dyDescent="0.25">
      <c r="A819" t="s">
        <v>12170</v>
      </c>
      <c r="B819" t="s">
        <v>30</v>
      </c>
      <c r="C819" t="s">
        <v>49</v>
      </c>
      <c r="D819" t="s">
        <v>45</v>
      </c>
      <c r="E819" s="1">
        <v>45281</v>
      </c>
      <c r="F819" s="1">
        <v>45371</v>
      </c>
      <c r="G819">
        <v>90</v>
      </c>
      <c r="H819">
        <v>29</v>
      </c>
      <c r="I819">
        <v>29</v>
      </c>
      <c r="J819">
        <v>7</v>
      </c>
      <c r="K819">
        <v>1</v>
      </c>
      <c r="L819" t="s">
        <v>11364</v>
      </c>
      <c r="M819" t="s">
        <v>6471</v>
      </c>
      <c r="N819">
        <v>222</v>
      </c>
      <c r="O819" t="s">
        <v>11347</v>
      </c>
    </row>
    <row r="820" spans="1:15" x14ac:dyDescent="0.25">
      <c r="A820" t="s">
        <v>12171</v>
      </c>
      <c r="B820" t="s">
        <v>43</v>
      </c>
      <c r="C820" t="s">
        <v>31</v>
      </c>
      <c r="D820" t="s">
        <v>45</v>
      </c>
      <c r="E820" s="1">
        <v>45858</v>
      </c>
      <c r="F820" s="1">
        <v>45927</v>
      </c>
      <c r="G820">
        <v>69</v>
      </c>
      <c r="H820">
        <v>117</v>
      </c>
      <c r="I820">
        <v>7</v>
      </c>
      <c r="J820">
        <v>7</v>
      </c>
      <c r="K820">
        <v>1</v>
      </c>
      <c r="L820" t="s">
        <v>11349</v>
      </c>
      <c r="M820" t="s">
        <v>6475</v>
      </c>
      <c r="N820">
        <v>372</v>
      </c>
      <c r="O820" t="s">
        <v>11347</v>
      </c>
    </row>
    <row r="821" spans="1:15" x14ac:dyDescent="0.25">
      <c r="A821" t="s">
        <v>12172</v>
      </c>
      <c r="B821" t="s">
        <v>86</v>
      </c>
      <c r="C821" t="s">
        <v>31</v>
      </c>
      <c r="D821" t="s">
        <v>21</v>
      </c>
      <c r="E821" s="1">
        <v>45961</v>
      </c>
      <c r="F821" s="1">
        <v>46009</v>
      </c>
      <c r="G821">
        <v>48</v>
      </c>
      <c r="H821">
        <v>63</v>
      </c>
      <c r="I821">
        <v>17</v>
      </c>
      <c r="J821">
        <v>14</v>
      </c>
      <c r="K821">
        <v>1</v>
      </c>
      <c r="L821" t="s">
        <v>11357</v>
      </c>
      <c r="M821" t="s">
        <v>6485</v>
      </c>
      <c r="N821">
        <v>2173</v>
      </c>
      <c r="O821" t="s">
        <v>11347</v>
      </c>
    </row>
    <row r="822" spans="1:15" x14ac:dyDescent="0.25">
      <c r="A822" t="s">
        <v>12173</v>
      </c>
      <c r="B822" t="s">
        <v>73</v>
      </c>
      <c r="C822" t="s">
        <v>74</v>
      </c>
      <c r="D822" t="s">
        <v>93</v>
      </c>
      <c r="E822" s="1">
        <v>45526</v>
      </c>
      <c r="F822" s="1">
        <v>45582</v>
      </c>
      <c r="G822">
        <v>56</v>
      </c>
      <c r="H822">
        <v>74</v>
      </c>
      <c r="I822">
        <v>27</v>
      </c>
      <c r="J822">
        <v>6</v>
      </c>
      <c r="K822">
        <v>1</v>
      </c>
      <c r="L822" t="s">
        <v>11346</v>
      </c>
      <c r="M822" t="s">
        <v>6489</v>
      </c>
      <c r="N822">
        <v>344</v>
      </c>
      <c r="O822" t="s">
        <v>11347</v>
      </c>
    </row>
    <row r="823" spans="1:15" x14ac:dyDescent="0.25">
      <c r="A823" t="s">
        <v>12174</v>
      </c>
      <c r="B823" t="s">
        <v>121</v>
      </c>
      <c r="C823" t="s">
        <v>31</v>
      </c>
      <c r="D823" t="s">
        <v>93</v>
      </c>
      <c r="E823" s="1">
        <v>45803</v>
      </c>
      <c r="F823" s="1">
        <v>45878</v>
      </c>
      <c r="G823">
        <v>75</v>
      </c>
      <c r="H823">
        <v>74</v>
      </c>
      <c r="I823">
        <v>22</v>
      </c>
      <c r="J823">
        <v>13</v>
      </c>
      <c r="K823">
        <v>1</v>
      </c>
      <c r="L823" t="s">
        <v>11349</v>
      </c>
      <c r="M823" t="s">
        <v>6497</v>
      </c>
      <c r="N823">
        <v>652</v>
      </c>
      <c r="O823" t="s">
        <v>11347</v>
      </c>
    </row>
    <row r="824" spans="1:15" x14ac:dyDescent="0.25">
      <c r="A824" t="s">
        <v>12175</v>
      </c>
      <c r="B824" t="s">
        <v>79</v>
      </c>
      <c r="C824" t="s">
        <v>31</v>
      </c>
      <c r="D824" t="s">
        <v>45</v>
      </c>
      <c r="E824" s="1">
        <v>45268</v>
      </c>
      <c r="F824" s="1">
        <v>45343</v>
      </c>
      <c r="G824">
        <v>75</v>
      </c>
      <c r="H824">
        <v>108</v>
      </c>
      <c r="I824">
        <v>7</v>
      </c>
      <c r="J824">
        <v>2</v>
      </c>
      <c r="K824">
        <v>1</v>
      </c>
      <c r="L824" t="s">
        <v>11349</v>
      </c>
      <c r="M824" t="s">
        <v>6507</v>
      </c>
      <c r="N824">
        <v>716</v>
      </c>
      <c r="O824" t="s">
        <v>11347</v>
      </c>
    </row>
    <row r="825" spans="1:15" x14ac:dyDescent="0.25">
      <c r="A825" t="s">
        <v>12176</v>
      </c>
      <c r="B825" t="s">
        <v>100</v>
      </c>
      <c r="C825" t="s">
        <v>31</v>
      </c>
      <c r="D825" t="s">
        <v>145</v>
      </c>
      <c r="E825" s="1">
        <v>45435</v>
      </c>
      <c r="F825" s="1">
        <v>45464</v>
      </c>
      <c r="G825">
        <v>29</v>
      </c>
      <c r="H825">
        <v>67</v>
      </c>
      <c r="I825">
        <v>5</v>
      </c>
      <c r="J825">
        <v>5</v>
      </c>
      <c r="K825">
        <v>1</v>
      </c>
      <c r="L825" t="s">
        <v>11352</v>
      </c>
      <c r="M825" t="s">
        <v>6509</v>
      </c>
      <c r="N825">
        <v>64</v>
      </c>
      <c r="O825" t="s">
        <v>11347</v>
      </c>
    </row>
    <row r="826" spans="1:15" x14ac:dyDescent="0.25">
      <c r="A826" t="s">
        <v>12177</v>
      </c>
      <c r="B826" t="s">
        <v>86</v>
      </c>
      <c r="C826" t="s">
        <v>60</v>
      </c>
      <c r="D826" t="s">
        <v>21</v>
      </c>
      <c r="E826" s="1">
        <v>45662</v>
      </c>
      <c r="F826" s="1">
        <v>45738</v>
      </c>
      <c r="G826">
        <v>76</v>
      </c>
      <c r="H826">
        <v>80</v>
      </c>
      <c r="I826">
        <v>20</v>
      </c>
      <c r="J826">
        <v>15</v>
      </c>
      <c r="K826">
        <v>1</v>
      </c>
      <c r="L826" t="s">
        <v>11352</v>
      </c>
      <c r="M826" t="s">
        <v>6521</v>
      </c>
      <c r="N826">
        <v>57</v>
      </c>
      <c r="O826" t="s">
        <v>11347</v>
      </c>
    </row>
    <row r="827" spans="1:15" x14ac:dyDescent="0.25">
      <c r="A827" t="s">
        <v>12178</v>
      </c>
      <c r="B827" t="s">
        <v>19</v>
      </c>
      <c r="C827" t="s">
        <v>31</v>
      </c>
      <c r="D827" t="s">
        <v>145</v>
      </c>
      <c r="E827" s="1">
        <v>46005</v>
      </c>
      <c r="F827" s="1">
        <v>46085</v>
      </c>
      <c r="G827">
        <v>80</v>
      </c>
      <c r="H827">
        <v>84</v>
      </c>
      <c r="I827">
        <v>10</v>
      </c>
      <c r="J827">
        <v>8</v>
      </c>
      <c r="K827">
        <v>1</v>
      </c>
      <c r="L827" t="s">
        <v>11380</v>
      </c>
      <c r="M827" t="s">
        <v>6523</v>
      </c>
      <c r="N827">
        <v>271</v>
      </c>
      <c r="O827" t="s">
        <v>11347</v>
      </c>
    </row>
    <row r="828" spans="1:15" x14ac:dyDescent="0.25">
      <c r="A828" t="s">
        <v>12179</v>
      </c>
      <c r="B828" t="s">
        <v>39</v>
      </c>
      <c r="C828" t="s">
        <v>44</v>
      </c>
      <c r="D828" t="s">
        <v>61</v>
      </c>
      <c r="E828" s="1">
        <v>45898</v>
      </c>
      <c r="F828" s="1">
        <v>45978</v>
      </c>
      <c r="G828">
        <v>80</v>
      </c>
      <c r="H828">
        <v>44</v>
      </c>
      <c r="I828">
        <v>5</v>
      </c>
      <c r="J828">
        <v>5</v>
      </c>
      <c r="K828">
        <v>1</v>
      </c>
      <c r="L828" t="s">
        <v>11352</v>
      </c>
      <c r="M828" t="s">
        <v>6531</v>
      </c>
      <c r="N828">
        <v>188</v>
      </c>
      <c r="O828" t="s">
        <v>11347</v>
      </c>
    </row>
    <row r="829" spans="1:15" x14ac:dyDescent="0.25">
      <c r="A829" t="s">
        <v>12180</v>
      </c>
      <c r="B829" t="s">
        <v>100</v>
      </c>
      <c r="C829" t="s">
        <v>60</v>
      </c>
      <c r="D829" t="s">
        <v>45</v>
      </c>
      <c r="E829" s="1">
        <v>45433</v>
      </c>
      <c r="F829" s="1">
        <v>45472</v>
      </c>
      <c r="G829">
        <v>39</v>
      </c>
      <c r="H829">
        <v>73</v>
      </c>
      <c r="I829">
        <v>24</v>
      </c>
      <c r="J829">
        <v>9</v>
      </c>
      <c r="K829">
        <v>1</v>
      </c>
      <c r="L829" t="s">
        <v>11349</v>
      </c>
      <c r="M829" t="s">
        <v>6535</v>
      </c>
      <c r="N829">
        <v>542</v>
      </c>
      <c r="O829" t="s">
        <v>11347</v>
      </c>
    </row>
    <row r="830" spans="1:15" x14ac:dyDescent="0.25">
      <c r="A830" t="s">
        <v>12181</v>
      </c>
      <c r="B830" t="s">
        <v>86</v>
      </c>
      <c r="C830" t="s">
        <v>31</v>
      </c>
      <c r="D830" t="s">
        <v>61</v>
      </c>
      <c r="E830" s="1">
        <v>45852</v>
      </c>
      <c r="F830" s="1">
        <v>45897</v>
      </c>
      <c r="G830">
        <v>45</v>
      </c>
      <c r="H830">
        <v>16</v>
      </c>
      <c r="I830">
        <v>6</v>
      </c>
      <c r="J830">
        <v>6</v>
      </c>
      <c r="K830">
        <v>1</v>
      </c>
      <c r="L830" t="s">
        <v>11380</v>
      </c>
      <c r="M830" t="s">
        <v>6541</v>
      </c>
      <c r="N830">
        <v>159</v>
      </c>
      <c r="O830" t="s">
        <v>11347</v>
      </c>
    </row>
    <row r="831" spans="1:15" x14ac:dyDescent="0.25">
      <c r="A831" t="s">
        <v>12182</v>
      </c>
      <c r="B831" t="s">
        <v>30</v>
      </c>
      <c r="C831" t="s">
        <v>20</v>
      </c>
      <c r="D831" t="s">
        <v>45</v>
      </c>
      <c r="E831" s="1">
        <v>45816</v>
      </c>
      <c r="F831" s="1">
        <v>45886</v>
      </c>
      <c r="G831">
        <v>70</v>
      </c>
      <c r="H831">
        <v>62</v>
      </c>
      <c r="I831">
        <v>30</v>
      </c>
      <c r="J831">
        <v>14</v>
      </c>
      <c r="K831">
        <v>1</v>
      </c>
      <c r="L831" t="s">
        <v>11349</v>
      </c>
      <c r="M831" t="s">
        <v>6548</v>
      </c>
      <c r="N831">
        <v>325</v>
      </c>
      <c r="O831" t="s">
        <v>11347</v>
      </c>
    </row>
    <row r="832" spans="1:15" x14ac:dyDescent="0.25">
      <c r="A832" t="s">
        <v>12183</v>
      </c>
      <c r="B832" t="s">
        <v>39</v>
      </c>
      <c r="C832" t="s">
        <v>60</v>
      </c>
      <c r="D832" t="s">
        <v>45</v>
      </c>
      <c r="E832" s="1">
        <v>45318</v>
      </c>
      <c r="F832" s="1">
        <v>45385</v>
      </c>
      <c r="G832">
        <v>67</v>
      </c>
      <c r="H832">
        <v>98</v>
      </c>
      <c r="I832">
        <v>17</v>
      </c>
      <c r="J832">
        <v>7</v>
      </c>
      <c r="K832">
        <v>1</v>
      </c>
      <c r="L832" t="s">
        <v>11357</v>
      </c>
      <c r="M832" t="s">
        <v>6558</v>
      </c>
      <c r="N832">
        <v>3223</v>
      </c>
      <c r="O832" t="s">
        <v>11347</v>
      </c>
    </row>
    <row r="833" spans="1:15" x14ac:dyDescent="0.25">
      <c r="A833" t="s">
        <v>12184</v>
      </c>
      <c r="B833" t="s">
        <v>69</v>
      </c>
      <c r="C833" t="s">
        <v>31</v>
      </c>
      <c r="D833" t="s">
        <v>45</v>
      </c>
      <c r="E833" s="1">
        <v>45300</v>
      </c>
      <c r="F833" s="1">
        <v>45345</v>
      </c>
      <c r="G833">
        <v>45</v>
      </c>
      <c r="H833">
        <v>117</v>
      </c>
      <c r="I833">
        <v>22</v>
      </c>
      <c r="J833">
        <v>8</v>
      </c>
      <c r="K833">
        <v>1</v>
      </c>
      <c r="L833" t="s">
        <v>11357</v>
      </c>
      <c r="M833" t="s">
        <v>6569</v>
      </c>
      <c r="N833">
        <v>2307</v>
      </c>
      <c r="O833" t="s">
        <v>11347</v>
      </c>
    </row>
    <row r="834" spans="1:15" x14ac:dyDescent="0.25">
      <c r="A834" t="s">
        <v>12185</v>
      </c>
      <c r="B834" t="s">
        <v>69</v>
      </c>
      <c r="C834" t="s">
        <v>31</v>
      </c>
      <c r="D834" t="s">
        <v>32</v>
      </c>
      <c r="E834" s="1">
        <v>45548</v>
      </c>
      <c r="F834" s="1">
        <v>45570</v>
      </c>
      <c r="G834">
        <v>22</v>
      </c>
      <c r="H834">
        <v>100</v>
      </c>
      <c r="I834">
        <v>17</v>
      </c>
      <c r="J834">
        <v>10</v>
      </c>
      <c r="K834">
        <v>1</v>
      </c>
      <c r="L834" t="s">
        <v>11346</v>
      </c>
      <c r="M834" t="s">
        <v>6583</v>
      </c>
      <c r="N834">
        <v>649</v>
      </c>
      <c r="O834" t="s">
        <v>11347</v>
      </c>
    </row>
    <row r="835" spans="1:15" x14ac:dyDescent="0.25">
      <c r="A835" t="s">
        <v>12186</v>
      </c>
      <c r="B835" t="s">
        <v>39</v>
      </c>
      <c r="C835" t="s">
        <v>74</v>
      </c>
      <c r="D835" t="s">
        <v>45</v>
      </c>
      <c r="E835" s="1">
        <v>45762</v>
      </c>
      <c r="F835" s="1">
        <v>45841</v>
      </c>
      <c r="G835">
        <v>79</v>
      </c>
      <c r="H835">
        <v>88</v>
      </c>
      <c r="I835">
        <v>16</v>
      </c>
      <c r="J835">
        <v>7</v>
      </c>
      <c r="K835">
        <v>1</v>
      </c>
      <c r="L835" t="s">
        <v>11389</v>
      </c>
      <c r="M835" t="s">
        <v>6585</v>
      </c>
      <c r="N835">
        <v>257</v>
      </c>
      <c r="O835" t="s">
        <v>11347</v>
      </c>
    </row>
    <row r="836" spans="1:15" x14ac:dyDescent="0.25">
      <c r="A836" t="s">
        <v>12187</v>
      </c>
      <c r="B836" t="s">
        <v>39</v>
      </c>
      <c r="C836" t="s">
        <v>49</v>
      </c>
      <c r="D836" t="s">
        <v>45</v>
      </c>
      <c r="E836" s="1">
        <v>45821</v>
      </c>
      <c r="F836" s="1">
        <v>45866</v>
      </c>
      <c r="G836">
        <v>45</v>
      </c>
      <c r="H836">
        <v>85</v>
      </c>
      <c r="I836">
        <v>7</v>
      </c>
      <c r="J836">
        <v>4</v>
      </c>
      <c r="K836">
        <v>1</v>
      </c>
      <c r="L836" t="s">
        <v>11357</v>
      </c>
      <c r="M836" t="s">
        <v>6591</v>
      </c>
      <c r="N836">
        <v>2848</v>
      </c>
      <c r="O836" t="s">
        <v>11347</v>
      </c>
    </row>
    <row r="837" spans="1:15" x14ac:dyDescent="0.25">
      <c r="A837" t="s">
        <v>12188</v>
      </c>
      <c r="B837" t="s">
        <v>19</v>
      </c>
      <c r="C837" t="s">
        <v>31</v>
      </c>
      <c r="D837" t="s">
        <v>145</v>
      </c>
      <c r="E837" s="1">
        <v>45672</v>
      </c>
      <c r="F837" s="1">
        <v>45708</v>
      </c>
      <c r="G837">
        <v>36</v>
      </c>
      <c r="H837">
        <v>82</v>
      </c>
      <c r="I837">
        <v>7</v>
      </c>
      <c r="J837">
        <v>4</v>
      </c>
      <c r="K837">
        <v>1</v>
      </c>
      <c r="L837" t="s">
        <v>11389</v>
      </c>
      <c r="M837" t="s">
        <v>6613</v>
      </c>
      <c r="N837">
        <v>71</v>
      </c>
      <c r="O837" t="s">
        <v>11347</v>
      </c>
    </row>
    <row r="838" spans="1:15" x14ac:dyDescent="0.25">
      <c r="A838" t="s">
        <v>12189</v>
      </c>
      <c r="B838" t="s">
        <v>43</v>
      </c>
      <c r="C838" t="s">
        <v>49</v>
      </c>
      <c r="D838" t="s">
        <v>45</v>
      </c>
      <c r="E838" s="1">
        <v>45903</v>
      </c>
      <c r="F838" s="1">
        <v>45925</v>
      </c>
      <c r="G838">
        <v>22</v>
      </c>
      <c r="H838">
        <v>31</v>
      </c>
      <c r="I838">
        <v>30</v>
      </c>
      <c r="J838">
        <v>12</v>
      </c>
      <c r="K838">
        <v>1</v>
      </c>
      <c r="L838" t="s">
        <v>11346</v>
      </c>
      <c r="M838" t="s">
        <v>6649</v>
      </c>
      <c r="N838">
        <v>432</v>
      </c>
      <c r="O838" t="s">
        <v>11347</v>
      </c>
    </row>
    <row r="839" spans="1:15" x14ac:dyDescent="0.25">
      <c r="A839" t="s">
        <v>12190</v>
      </c>
      <c r="B839" t="s">
        <v>100</v>
      </c>
      <c r="C839" t="s">
        <v>49</v>
      </c>
      <c r="D839" t="s">
        <v>137</v>
      </c>
      <c r="E839" s="1">
        <v>45672</v>
      </c>
      <c r="F839" s="1">
        <v>45743</v>
      </c>
      <c r="G839">
        <v>71</v>
      </c>
      <c r="H839">
        <v>42</v>
      </c>
      <c r="I839">
        <v>24</v>
      </c>
      <c r="J839">
        <v>3</v>
      </c>
      <c r="K839">
        <v>1</v>
      </c>
      <c r="L839" t="s">
        <v>11352</v>
      </c>
      <c r="M839" t="s">
        <v>6651</v>
      </c>
      <c r="N839">
        <v>211</v>
      </c>
      <c r="O839" t="s">
        <v>11347</v>
      </c>
    </row>
    <row r="840" spans="1:15" x14ac:dyDescent="0.25">
      <c r="A840" t="s">
        <v>12191</v>
      </c>
      <c r="B840" t="s">
        <v>86</v>
      </c>
      <c r="C840" t="s">
        <v>49</v>
      </c>
      <c r="D840" t="s">
        <v>93</v>
      </c>
      <c r="E840" s="1">
        <v>45741</v>
      </c>
      <c r="F840" s="1">
        <v>45824</v>
      </c>
      <c r="G840">
        <v>83</v>
      </c>
      <c r="H840">
        <v>41</v>
      </c>
      <c r="I840">
        <v>29</v>
      </c>
      <c r="J840">
        <v>15</v>
      </c>
      <c r="K840">
        <v>1</v>
      </c>
      <c r="L840" t="s">
        <v>11357</v>
      </c>
      <c r="M840" t="s">
        <v>6655</v>
      </c>
      <c r="N840">
        <v>2593</v>
      </c>
      <c r="O840" t="s">
        <v>11347</v>
      </c>
    </row>
    <row r="841" spans="1:15" x14ac:dyDescent="0.25">
      <c r="A841" t="s">
        <v>12192</v>
      </c>
      <c r="B841" t="s">
        <v>39</v>
      </c>
      <c r="C841" t="s">
        <v>74</v>
      </c>
      <c r="D841" t="s">
        <v>32</v>
      </c>
      <c r="E841" s="1">
        <v>45291</v>
      </c>
      <c r="F841" s="1">
        <v>45360</v>
      </c>
      <c r="G841">
        <v>69</v>
      </c>
      <c r="H841">
        <v>61</v>
      </c>
      <c r="I841">
        <v>23</v>
      </c>
      <c r="J841">
        <v>8</v>
      </c>
      <c r="K841">
        <v>1</v>
      </c>
      <c r="L841" t="s">
        <v>11352</v>
      </c>
      <c r="M841" t="s">
        <v>6661</v>
      </c>
      <c r="N841">
        <v>269</v>
      </c>
      <c r="O841" t="s">
        <v>11347</v>
      </c>
    </row>
    <row r="842" spans="1:15" x14ac:dyDescent="0.25">
      <c r="A842" t="s">
        <v>12193</v>
      </c>
      <c r="B842" t="s">
        <v>86</v>
      </c>
      <c r="C842" t="s">
        <v>31</v>
      </c>
      <c r="D842" t="s">
        <v>32</v>
      </c>
      <c r="E842" s="1">
        <v>45502</v>
      </c>
      <c r="F842" s="1">
        <v>45535</v>
      </c>
      <c r="G842">
        <v>33</v>
      </c>
      <c r="H842">
        <v>83</v>
      </c>
      <c r="I842">
        <v>30</v>
      </c>
      <c r="J842">
        <v>15</v>
      </c>
      <c r="K842">
        <v>1</v>
      </c>
      <c r="L842" t="s">
        <v>11346</v>
      </c>
      <c r="M842" t="s">
        <v>6665</v>
      </c>
      <c r="N842">
        <v>751</v>
      </c>
      <c r="O842" t="s">
        <v>11347</v>
      </c>
    </row>
    <row r="843" spans="1:15" x14ac:dyDescent="0.25">
      <c r="A843" t="s">
        <v>12194</v>
      </c>
      <c r="B843" t="s">
        <v>73</v>
      </c>
      <c r="C843" t="s">
        <v>44</v>
      </c>
      <c r="D843" t="s">
        <v>45</v>
      </c>
      <c r="E843" s="1">
        <v>45396</v>
      </c>
      <c r="F843" s="1">
        <v>45445</v>
      </c>
      <c r="G843">
        <v>49</v>
      </c>
      <c r="H843">
        <v>49</v>
      </c>
      <c r="I843">
        <v>6</v>
      </c>
      <c r="J843">
        <v>6</v>
      </c>
      <c r="K843">
        <v>1</v>
      </c>
      <c r="L843" t="s">
        <v>11352</v>
      </c>
      <c r="M843" t="s">
        <v>6675</v>
      </c>
      <c r="N843">
        <v>212</v>
      </c>
      <c r="O843" t="s">
        <v>11347</v>
      </c>
    </row>
    <row r="844" spans="1:15" x14ac:dyDescent="0.25">
      <c r="A844" t="s">
        <v>12195</v>
      </c>
      <c r="B844" t="s">
        <v>19</v>
      </c>
      <c r="C844" t="s">
        <v>60</v>
      </c>
      <c r="D844" t="s">
        <v>137</v>
      </c>
      <c r="E844" s="1">
        <v>46015</v>
      </c>
      <c r="F844" s="1">
        <v>46079</v>
      </c>
      <c r="G844">
        <v>64</v>
      </c>
      <c r="H844">
        <v>29</v>
      </c>
      <c r="I844">
        <v>7</v>
      </c>
      <c r="J844">
        <v>5</v>
      </c>
      <c r="K844">
        <v>1</v>
      </c>
      <c r="L844" t="s">
        <v>11352</v>
      </c>
      <c r="M844" t="s">
        <v>6677</v>
      </c>
      <c r="N844">
        <v>293</v>
      </c>
      <c r="O844" t="s">
        <v>11347</v>
      </c>
    </row>
    <row r="845" spans="1:15" x14ac:dyDescent="0.25">
      <c r="A845" t="s">
        <v>12196</v>
      </c>
      <c r="B845" t="s">
        <v>19</v>
      </c>
      <c r="C845" t="s">
        <v>20</v>
      </c>
      <c r="D845" t="s">
        <v>145</v>
      </c>
      <c r="E845" s="1">
        <v>45959</v>
      </c>
      <c r="F845" s="1">
        <v>46015</v>
      </c>
      <c r="G845">
        <v>56</v>
      </c>
      <c r="H845">
        <v>120</v>
      </c>
      <c r="I845">
        <v>13</v>
      </c>
      <c r="J845">
        <v>2</v>
      </c>
      <c r="K845">
        <v>1</v>
      </c>
      <c r="L845" t="s">
        <v>11352</v>
      </c>
      <c r="M845" t="s">
        <v>6679</v>
      </c>
      <c r="N845">
        <v>89</v>
      </c>
      <c r="O845" t="s">
        <v>11347</v>
      </c>
    </row>
    <row r="846" spans="1:15" x14ac:dyDescent="0.25">
      <c r="A846" t="s">
        <v>12197</v>
      </c>
      <c r="B846" t="s">
        <v>136</v>
      </c>
      <c r="C846" t="s">
        <v>49</v>
      </c>
      <c r="D846" t="s">
        <v>32</v>
      </c>
      <c r="E846" s="1">
        <v>45957</v>
      </c>
      <c r="F846" s="1">
        <v>45981</v>
      </c>
      <c r="G846">
        <v>24</v>
      </c>
      <c r="H846">
        <v>90</v>
      </c>
      <c r="I846">
        <v>8</v>
      </c>
      <c r="J846">
        <v>5</v>
      </c>
      <c r="K846">
        <v>1</v>
      </c>
      <c r="L846" t="s">
        <v>11349</v>
      </c>
      <c r="M846" t="s">
        <v>6685</v>
      </c>
      <c r="N846">
        <v>639</v>
      </c>
      <c r="O846" t="s">
        <v>11347</v>
      </c>
    </row>
    <row r="847" spans="1:15" x14ac:dyDescent="0.25">
      <c r="A847" t="s">
        <v>12198</v>
      </c>
      <c r="B847" t="s">
        <v>73</v>
      </c>
      <c r="C847" t="s">
        <v>44</v>
      </c>
      <c r="D847" t="s">
        <v>45</v>
      </c>
      <c r="E847" s="1">
        <v>45460</v>
      </c>
      <c r="F847" s="1">
        <v>45533</v>
      </c>
      <c r="G847">
        <v>73</v>
      </c>
      <c r="H847">
        <v>94</v>
      </c>
      <c r="I847">
        <v>18</v>
      </c>
      <c r="J847">
        <v>9</v>
      </c>
      <c r="K847">
        <v>1</v>
      </c>
      <c r="L847" t="s">
        <v>11346</v>
      </c>
      <c r="M847" t="s">
        <v>6691</v>
      </c>
      <c r="N847">
        <v>663</v>
      </c>
      <c r="O847" t="s">
        <v>11347</v>
      </c>
    </row>
    <row r="848" spans="1:15" x14ac:dyDescent="0.25">
      <c r="A848" t="s">
        <v>12199</v>
      </c>
      <c r="B848" t="s">
        <v>79</v>
      </c>
      <c r="C848" t="s">
        <v>20</v>
      </c>
      <c r="D848" t="s">
        <v>61</v>
      </c>
      <c r="E848" s="1">
        <v>45890</v>
      </c>
      <c r="F848" s="1">
        <v>45937</v>
      </c>
      <c r="G848">
        <v>47</v>
      </c>
      <c r="H848">
        <v>37</v>
      </c>
      <c r="I848">
        <v>30</v>
      </c>
      <c r="J848">
        <v>14</v>
      </c>
      <c r="K848">
        <v>1</v>
      </c>
      <c r="L848" t="s">
        <v>11346</v>
      </c>
      <c r="M848" t="s">
        <v>6701</v>
      </c>
      <c r="N848">
        <v>675</v>
      </c>
      <c r="O848" t="s">
        <v>11347</v>
      </c>
    </row>
    <row r="849" spans="1:15" x14ac:dyDescent="0.25">
      <c r="A849" t="s">
        <v>12200</v>
      </c>
      <c r="B849" t="s">
        <v>100</v>
      </c>
      <c r="C849" t="s">
        <v>20</v>
      </c>
      <c r="D849" t="s">
        <v>45</v>
      </c>
      <c r="E849" s="1">
        <v>45357</v>
      </c>
      <c r="F849" s="1">
        <v>45402</v>
      </c>
      <c r="G849">
        <v>45</v>
      </c>
      <c r="H849">
        <v>23</v>
      </c>
      <c r="I849">
        <v>23</v>
      </c>
      <c r="J849">
        <v>8</v>
      </c>
      <c r="K849">
        <v>1</v>
      </c>
      <c r="L849" t="s">
        <v>11349</v>
      </c>
      <c r="M849" t="s">
        <v>6733</v>
      </c>
      <c r="N849">
        <v>316</v>
      </c>
      <c r="O849" t="s">
        <v>11347</v>
      </c>
    </row>
    <row r="850" spans="1:15" x14ac:dyDescent="0.25">
      <c r="A850" t="s">
        <v>12201</v>
      </c>
      <c r="B850" t="s">
        <v>100</v>
      </c>
      <c r="C850" t="s">
        <v>31</v>
      </c>
      <c r="D850" t="s">
        <v>61</v>
      </c>
      <c r="E850" s="1">
        <v>45364</v>
      </c>
      <c r="F850" s="1">
        <v>45437</v>
      </c>
      <c r="G850">
        <v>73</v>
      </c>
      <c r="H850">
        <v>89</v>
      </c>
      <c r="I850">
        <v>21</v>
      </c>
      <c r="J850">
        <v>3</v>
      </c>
      <c r="K850">
        <v>1</v>
      </c>
      <c r="L850" t="s">
        <v>11349</v>
      </c>
      <c r="M850" t="s">
        <v>6735</v>
      </c>
      <c r="N850">
        <v>615</v>
      </c>
      <c r="O850" t="s">
        <v>11347</v>
      </c>
    </row>
    <row r="851" spans="1:15" x14ac:dyDescent="0.25">
      <c r="A851" t="s">
        <v>12202</v>
      </c>
      <c r="B851" t="s">
        <v>79</v>
      </c>
      <c r="C851" t="s">
        <v>31</v>
      </c>
      <c r="D851" t="s">
        <v>61</v>
      </c>
      <c r="E851" s="1">
        <v>45791</v>
      </c>
      <c r="F851" s="1">
        <v>45866</v>
      </c>
      <c r="G851">
        <v>75</v>
      </c>
      <c r="H851">
        <v>75</v>
      </c>
      <c r="I851">
        <v>22</v>
      </c>
      <c r="J851">
        <v>13</v>
      </c>
      <c r="K851">
        <v>1</v>
      </c>
      <c r="L851" t="s">
        <v>11357</v>
      </c>
      <c r="M851" t="s">
        <v>6756</v>
      </c>
      <c r="N851">
        <v>1604</v>
      </c>
      <c r="O851" t="s">
        <v>11347</v>
      </c>
    </row>
    <row r="852" spans="1:15" x14ac:dyDescent="0.25">
      <c r="A852" t="s">
        <v>12203</v>
      </c>
      <c r="B852" t="s">
        <v>121</v>
      </c>
      <c r="C852" t="s">
        <v>60</v>
      </c>
      <c r="D852" t="s">
        <v>145</v>
      </c>
      <c r="E852" s="1">
        <v>46047</v>
      </c>
      <c r="F852" s="1">
        <v>46082</v>
      </c>
      <c r="G852">
        <v>35</v>
      </c>
      <c r="H852">
        <v>62</v>
      </c>
      <c r="I852">
        <v>18</v>
      </c>
      <c r="J852">
        <v>11</v>
      </c>
      <c r="K852">
        <v>1</v>
      </c>
      <c r="L852" t="s">
        <v>11346</v>
      </c>
      <c r="M852" t="s">
        <v>6764</v>
      </c>
      <c r="N852">
        <v>489</v>
      </c>
      <c r="O852" t="s">
        <v>11347</v>
      </c>
    </row>
    <row r="853" spans="1:15" x14ac:dyDescent="0.25">
      <c r="A853" t="s">
        <v>12204</v>
      </c>
      <c r="B853" t="s">
        <v>19</v>
      </c>
      <c r="C853" t="s">
        <v>31</v>
      </c>
      <c r="D853" t="s">
        <v>232</v>
      </c>
      <c r="E853" s="1">
        <v>45511</v>
      </c>
      <c r="F853" s="1">
        <v>45532</v>
      </c>
      <c r="G853">
        <v>21</v>
      </c>
      <c r="H853">
        <v>24</v>
      </c>
      <c r="I853">
        <v>10</v>
      </c>
      <c r="J853">
        <v>10</v>
      </c>
      <c r="K853">
        <v>1</v>
      </c>
      <c r="L853" t="s">
        <v>11346</v>
      </c>
      <c r="M853" t="s">
        <v>6774</v>
      </c>
      <c r="N853">
        <v>691</v>
      </c>
      <c r="O853" t="s">
        <v>11347</v>
      </c>
    </row>
    <row r="854" spans="1:15" x14ac:dyDescent="0.25">
      <c r="A854" t="s">
        <v>12205</v>
      </c>
      <c r="B854" t="s">
        <v>100</v>
      </c>
      <c r="C854" t="s">
        <v>74</v>
      </c>
      <c r="D854" t="s">
        <v>61</v>
      </c>
      <c r="E854" s="1">
        <v>45958</v>
      </c>
      <c r="F854" s="1">
        <v>46023</v>
      </c>
      <c r="G854">
        <v>65</v>
      </c>
      <c r="H854">
        <v>52</v>
      </c>
      <c r="I854">
        <v>7</v>
      </c>
      <c r="J854">
        <v>5</v>
      </c>
      <c r="K854">
        <v>1</v>
      </c>
      <c r="L854" t="s">
        <v>11346</v>
      </c>
      <c r="M854" t="s">
        <v>6776</v>
      </c>
      <c r="N854">
        <v>287</v>
      </c>
      <c r="O854" t="s">
        <v>11347</v>
      </c>
    </row>
    <row r="855" spans="1:15" x14ac:dyDescent="0.25">
      <c r="A855" t="s">
        <v>12206</v>
      </c>
      <c r="B855" t="s">
        <v>30</v>
      </c>
      <c r="C855" t="s">
        <v>20</v>
      </c>
      <c r="D855" t="s">
        <v>32</v>
      </c>
      <c r="E855" s="1">
        <v>45930</v>
      </c>
      <c r="F855" s="1">
        <v>45994</v>
      </c>
      <c r="G855">
        <v>64</v>
      </c>
      <c r="H855">
        <v>20</v>
      </c>
      <c r="I855">
        <v>5</v>
      </c>
      <c r="J855">
        <v>5</v>
      </c>
      <c r="K855">
        <v>1</v>
      </c>
      <c r="L855" t="s">
        <v>11357</v>
      </c>
      <c r="M855" t="s">
        <v>6778</v>
      </c>
      <c r="N855">
        <v>2549</v>
      </c>
      <c r="O855" t="s">
        <v>11347</v>
      </c>
    </row>
    <row r="856" spans="1:15" x14ac:dyDescent="0.25">
      <c r="A856" t="s">
        <v>12207</v>
      </c>
      <c r="B856" t="s">
        <v>100</v>
      </c>
      <c r="C856" t="s">
        <v>31</v>
      </c>
      <c r="D856" t="s">
        <v>93</v>
      </c>
      <c r="E856" s="1">
        <v>45693</v>
      </c>
      <c r="F856" s="1">
        <v>45783</v>
      </c>
      <c r="G856">
        <v>90</v>
      </c>
      <c r="H856">
        <v>57</v>
      </c>
      <c r="I856">
        <v>11</v>
      </c>
      <c r="J856">
        <v>2</v>
      </c>
      <c r="K856">
        <v>1</v>
      </c>
      <c r="L856" t="s">
        <v>11346</v>
      </c>
      <c r="M856" t="s">
        <v>6802</v>
      </c>
      <c r="N856">
        <v>412</v>
      </c>
      <c r="O856" t="s">
        <v>11347</v>
      </c>
    </row>
    <row r="857" spans="1:15" x14ac:dyDescent="0.25">
      <c r="A857" t="s">
        <v>12208</v>
      </c>
      <c r="B857" t="s">
        <v>39</v>
      </c>
      <c r="C857" t="s">
        <v>74</v>
      </c>
      <c r="D857" t="s">
        <v>32</v>
      </c>
      <c r="E857" s="1">
        <v>45812</v>
      </c>
      <c r="F857" s="1">
        <v>45897</v>
      </c>
      <c r="G857">
        <v>85</v>
      </c>
      <c r="H857">
        <v>66</v>
      </c>
      <c r="I857">
        <v>22</v>
      </c>
      <c r="J857">
        <v>15</v>
      </c>
      <c r="K857">
        <v>1</v>
      </c>
      <c r="L857" t="s">
        <v>11349</v>
      </c>
      <c r="M857" t="s">
        <v>6804</v>
      </c>
      <c r="N857">
        <v>512</v>
      </c>
      <c r="O857" t="s">
        <v>11347</v>
      </c>
    </row>
    <row r="858" spans="1:15" x14ac:dyDescent="0.25">
      <c r="A858" t="s">
        <v>12209</v>
      </c>
      <c r="B858" t="s">
        <v>121</v>
      </c>
      <c r="C858" t="s">
        <v>20</v>
      </c>
      <c r="D858" t="s">
        <v>45</v>
      </c>
      <c r="E858" s="1">
        <v>45973</v>
      </c>
      <c r="F858" s="1">
        <v>46012</v>
      </c>
      <c r="G858">
        <v>39</v>
      </c>
      <c r="H858">
        <v>31</v>
      </c>
      <c r="I858">
        <v>28</v>
      </c>
      <c r="J858">
        <v>2</v>
      </c>
      <c r="K858">
        <v>1</v>
      </c>
      <c r="L858" t="s">
        <v>11346</v>
      </c>
      <c r="M858" t="s">
        <v>6808</v>
      </c>
      <c r="N858">
        <v>584</v>
      </c>
      <c r="O858" t="s">
        <v>11347</v>
      </c>
    </row>
    <row r="859" spans="1:15" x14ac:dyDescent="0.25">
      <c r="A859" t="s">
        <v>12210</v>
      </c>
      <c r="B859" t="s">
        <v>73</v>
      </c>
      <c r="C859" t="s">
        <v>74</v>
      </c>
      <c r="D859" t="s">
        <v>61</v>
      </c>
      <c r="E859" s="1">
        <v>45692</v>
      </c>
      <c r="F859" s="1">
        <v>45773</v>
      </c>
      <c r="G859">
        <v>81</v>
      </c>
      <c r="H859">
        <v>97</v>
      </c>
      <c r="I859">
        <v>19</v>
      </c>
      <c r="J859">
        <v>6</v>
      </c>
      <c r="K859">
        <v>1</v>
      </c>
      <c r="L859" t="s">
        <v>11357</v>
      </c>
      <c r="M859" t="s">
        <v>6810</v>
      </c>
      <c r="N859">
        <v>2135</v>
      </c>
      <c r="O859" t="s">
        <v>11347</v>
      </c>
    </row>
    <row r="860" spans="1:15" x14ac:dyDescent="0.25">
      <c r="A860" t="s">
        <v>12211</v>
      </c>
      <c r="B860" t="s">
        <v>121</v>
      </c>
      <c r="C860" t="s">
        <v>31</v>
      </c>
      <c r="D860" t="s">
        <v>61</v>
      </c>
      <c r="E860" s="1">
        <v>45401</v>
      </c>
      <c r="F860" s="1">
        <v>45428</v>
      </c>
      <c r="G860">
        <v>27</v>
      </c>
      <c r="H860">
        <v>25</v>
      </c>
      <c r="I860">
        <v>21</v>
      </c>
      <c r="J860">
        <v>12</v>
      </c>
      <c r="K860">
        <v>1</v>
      </c>
      <c r="L860" t="s">
        <v>11389</v>
      </c>
      <c r="M860" t="s">
        <v>6823</v>
      </c>
      <c r="N860">
        <v>103</v>
      </c>
      <c r="O860" t="s">
        <v>11347</v>
      </c>
    </row>
    <row r="861" spans="1:15" x14ac:dyDescent="0.25">
      <c r="A861" t="s">
        <v>12212</v>
      </c>
      <c r="B861" t="s">
        <v>136</v>
      </c>
      <c r="C861" t="s">
        <v>49</v>
      </c>
      <c r="D861" t="s">
        <v>61</v>
      </c>
      <c r="E861" s="1">
        <v>45836</v>
      </c>
      <c r="F861" s="1">
        <v>45874</v>
      </c>
      <c r="G861">
        <v>38</v>
      </c>
      <c r="H861">
        <v>15</v>
      </c>
      <c r="I861">
        <v>11</v>
      </c>
      <c r="J861">
        <v>10</v>
      </c>
      <c r="K861">
        <v>1</v>
      </c>
      <c r="L861" t="s">
        <v>11352</v>
      </c>
      <c r="M861" t="s">
        <v>6827</v>
      </c>
      <c r="N861">
        <v>286</v>
      </c>
      <c r="O861" t="s">
        <v>11347</v>
      </c>
    </row>
    <row r="862" spans="1:15" x14ac:dyDescent="0.25">
      <c r="A862" t="s">
        <v>12213</v>
      </c>
      <c r="B862" t="s">
        <v>121</v>
      </c>
      <c r="C862" t="s">
        <v>60</v>
      </c>
      <c r="D862" t="s">
        <v>21</v>
      </c>
      <c r="E862" s="1">
        <v>45902</v>
      </c>
      <c r="F862" s="1">
        <v>45930</v>
      </c>
      <c r="G862">
        <v>28</v>
      </c>
      <c r="H862">
        <v>78</v>
      </c>
      <c r="I862">
        <v>5</v>
      </c>
      <c r="J862">
        <v>4</v>
      </c>
      <c r="K862">
        <v>1</v>
      </c>
      <c r="L862" t="s">
        <v>11349</v>
      </c>
      <c r="M862" t="s">
        <v>6841</v>
      </c>
      <c r="N862">
        <v>475</v>
      </c>
      <c r="O862" t="s">
        <v>11347</v>
      </c>
    </row>
    <row r="863" spans="1:15" x14ac:dyDescent="0.25">
      <c r="A863" t="s">
        <v>12214</v>
      </c>
      <c r="B863" t="s">
        <v>39</v>
      </c>
      <c r="C863" t="s">
        <v>60</v>
      </c>
      <c r="D863" t="s">
        <v>32</v>
      </c>
      <c r="E863" s="1">
        <v>45602</v>
      </c>
      <c r="F863" s="1">
        <v>45625</v>
      </c>
      <c r="G863">
        <v>23</v>
      </c>
      <c r="H863">
        <v>99</v>
      </c>
      <c r="I863">
        <v>30</v>
      </c>
      <c r="J863">
        <v>13</v>
      </c>
      <c r="K863">
        <v>1</v>
      </c>
      <c r="L863" t="s">
        <v>11380</v>
      </c>
      <c r="M863" t="s">
        <v>6843</v>
      </c>
      <c r="N863">
        <v>192</v>
      </c>
      <c r="O863" t="s">
        <v>11347</v>
      </c>
    </row>
    <row r="864" spans="1:15" x14ac:dyDescent="0.25">
      <c r="A864" t="s">
        <v>12215</v>
      </c>
      <c r="B864" t="s">
        <v>136</v>
      </c>
      <c r="C864" t="s">
        <v>60</v>
      </c>
      <c r="D864" t="s">
        <v>137</v>
      </c>
      <c r="E864" s="1">
        <v>45240</v>
      </c>
      <c r="F864" s="1">
        <v>45322</v>
      </c>
      <c r="G864">
        <v>82</v>
      </c>
      <c r="H864">
        <v>93</v>
      </c>
      <c r="I864">
        <v>17</v>
      </c>
      <c r="J864">
        <v>4</v>
      </c>
      <c r="K864">
        <v>1</v>
      </c>
      <c r="L864" t="s">
        <v>11346</v>
      </c>
      <c r="M864" t="s">
        <v>6851</v>
      </c>
      <c r="N864">
        <v>750</v>
      </c>
      <c r="O864" t="s">
        <v>11347</v>
      </c>
    </row>
    <row r="865" spans="1:15" x14ac:dyDescent="0.25">
      <c r="A865" t="s">
        <v>12216</v>
      </c>
      <c r="B865" t="s">
        <v>43</v>
      </c>
      <c r="C865" t="s">
        <v>31</v>
      </c>
      <c r="D865" t="s">
        <v>45</v>
      </c>
      <c r="E865" s="1">
        <v>45567</v>
      </c>
      <c r="F865" s="1">
        <v>45600</v>
      </c>
      <c r="G865">
        <v>33</v>
      </c>
      <c r="H865">
        <v>33</v>
      </c>
      <c r="I865">
        <v>12</v>
      </c>
      <c r="J865">
        <v>2</v>
      </c>
      <c r="K865">
        <v>1</v>
      </c>
      <c r="L865" t="s">
        <v>11346</v>
      </c>
      <c r="M865" t="s">
        <v>6881</v>
      </c>
      <c r="N865">
        <v>593</v>
      </c>
      <c r="O865" t="s">
        <v>11347</v>
      </c>
    </row>
    <row r="866" spans="1:15" x14ac:dyDescent="0.25">
      <c r="A866" t="s">
        <v>12217</v>
      </c>
      <c r="B866" t="s">
        <v>19</v>
      </c>
      <c r="C866" t="s">
        <v>60</v>
      </c>
      <c r="D866" t="s">
        <v>61</v>
      </c>
      <c r="E866" s="1">
        <v>45800</v>
      </c>
      <c r="F866" s="1">
        <v>45870</v>
      </c>
      <c r="G866">
        <v>70</v>
      </c>
      <c r="H866">
        <v>118</v>
      </c>
      <c r="I866">
        <v>16</v>
      </c>
      <c r="J866">
        <v>11</v>
      </c>
      <c r="K866">
        <v>1</v>
      </c>
      <c r="L866" t="s">
        <v>11357</v>
      </c>
      <c r="M866" t="s">
        <v>6887</v>
      </c>
      <c r="N866">
        <v>1050</v>
      </c>
      <c r="O866" t="s">
        <v>11347</v>
      </c>
    </row>
    <row r="867" spans="1:15" x14ac:dyDescent="0.25">
      <c r="A867" t="s">
        <v>12218</v>
      </c>
      <c r="B867" t="s">
        <v>73</v>
      </c>
      <c r="C867" t="s">
        <v>60</v>
      </c>
      <c r="D867" t="s">
        <v>21</v>
      </c>
      <c r="E867" s="1">
        <v>45690</v>
      </c>
      <c r="F867" s="1">
        <v>45762</v>
      </c>
      <c r="G867">
        <v>72</v>
      </c>
      <c r="H867">
        <v>100</v>
      </c>
      <c r="I867">
        <v>18</v>
      </c>
      <c r="J867">
        <v>7</v>
      </c>
      <c r="K867">
        <v>1</v>
      </c>
      <c r="L867" t="s">
        <v>11357</v>
      </c>
      <c r="M867" t="s">
        <v>6890</v>
      </c>
      <c r="N867">
        <v>1478</v>
      </c>
      <c r="O867" t="s">
        <v>11347</v>
      </c>
    </row>
    <row r="868" spans="1:15" x14ac:dyDescent="0.25">
      <c r="A868" t="s">
        <v>12219</v>
      </c>
      <c r="B868" t="s">
        <v>86</v>
      </c>
      <c r="C868" t="s">
        <v>31</v>
      </c>
      <c r="D868" t="s">
        <v>21</v>
      </c>
      <c r="E868" s="1">
        <v>45810</v>
      </c>
      <c r="F868" s="1">
        <v>45884</v>
      </c>
      <c r="G868">
        <v>74</v>
      </c>
      <c r="H868">
        <v>117</v>
      </c>
      <c r="I868">
        <v>18</v>
      </c>
      <c r="J868">
        <v>13</v>
      </c>
      <c r="K868">
        <v>1</v>
      </c>
      <c r="L868" t="s">
        <v>11346</v>
      </c>
      <c r="M868" t="s">
        <v>6894</v>
      </c>
      <c r="N868">
        <v>784</v>
      </c>
      <c r="O868" t="s">
        <v>11347</v>
      </c>
    </row>
    <row r="869" spans="1:15" x14ac:dyDescent="0.25">
      <c r="A869" t="s">
        <v>12220</v>
      </c>
      <c r="B869" t="s">
        <v>136</v>
      </c>
      <c r="C869" t="s">
        <v>31</v>
      </c>
      <c r="D869" t="s">
        <v>61</v>
      </c>
      <c r="E869" s="1">
        <v>45948</v>
      </c>
      <c r="F869" s="1">
        <v>45972</v>
      </c>
      <c r="G869">
        <v>24</v>
      </c>
      <c r="H869">
        <v>84</v>
      </c>
      <c r="I869">
        <v>17</v>
      </c>
      <c r="J869">
        <v>15</v>
      </c>
      <c r="K869">
        <v>1</v>
      </c>
      <c r="L869" t="s">
        <v>11346</v>
      </c>
      <c r="M869" t="s">
        <v>6898</v>
      </c>
      <c r="N869">
        <v>199</v>
      </c>
      <c r="O869" t="s">
        <v>11347</v>
      </c>
    </row>
    <row r="870" spans="1:15" x14ac:dyDescent="0.25">
      <c r="A870" t="s">
        <v>12221</v>
      </c>
      <c r="B870" t="s">
        <v>73</v>
      </c>
      <c r="C870" t="s">
        <v>31</v>
      </c>
      <c r="D870" t="s">
        <v>21</v>
      </c>
      <c r="E870" s="1">
        <v>45884</v>
      </c>
      <c r="F870" s="1">
        <v>45934</v>
      </c>
      <c r="G870">
        <v>50</v>
      </c>
      <c r="H870">
        <v>17</v>
      </c>
      <c r="I870">
        <v>16</v>
      </c>
      <c r="J870">
        <v>13</v>
      </c>
      <c r="K870">
        <v>1</v>
      </c>
      <c r="L870" t="s">
        <v>11352</v>
      </c>
      <c r="M870" t="s">
        <v>6904</v>
      </c>
      <c r="N870">
        <v>273</v>
      </c>
      <c r="O870" t="s">
        <v>11347</v>
      </c>
    </row>
    <row r="871" spans="1:15" x14ac:dyDescent="0.25">
      <c r="A871" t="s">
        <v>12222</v>
      </c>
      <c r="B871" t="s">
        <v>30</v>
      </c>
      <c r="C871" t="s">
        <v>60</v>
      </c>
      <c r="D871" t="s">
        <v>32</v>
      </c>
      <c r="E871" s="1">
        <v>45369</v>
      </c>
      <c r="F871" s="1">
        <v>45419</v>
      </c>
      <c r="G871">
        <v>50</v>
      </c>
      <c r="H871">
        <v>92</v>
      </c>
      <c r="I871">
        <v>23</v>
      </c>
      <c r="J871">
        <v>6</v>
      </c>
      <c r="K871">
        <v>1</v>
      </c>
      <c r="L871" t="s">
        <v>11352</v>
      </c>
      <c r="M871" t="s">
        <v>6906</v>
      </c>
      <c r="N871">
        <v>99</v>
      </c>
      <c r="O871" t="s">
        <v>11347</v>
      </c>
    </row>
    <row r="872" spans="1:15" x14ac:dyDescent="0.25">
      <c r="A872" t="s">
        <v>12223</v>
      </c>
      <c r="B872" t="s">
        <v>73</v>
      </c>
      <c r="C872" t="s">
        <v>49</v>
      </c>
      <c r="D872" t="s">
        <v>32</v>
      </c>
      <c r="E872" s="1">
        <v>45582</v>
      </c>
      <c r="F872" s="1">
        <v>45669</v>
      </c>
      <c r="G872">
        <v>87</v>
      </c>
      <c r="H872">
        <v>85</v>
      </c>
      <c r="I872">
        <v>7</v>
      </c>
      <c r="J872">
        <v>7</v>
      </c>
      <c r="K872">
        <v>1</v>
      </c>
      <c r="L872" t="s">
        <v>11346</v>
      </c>
      <c r="M872" t="s">
        <v>6912</v>
      </c>
      <c r="N872">
        <v>346</v>
      </c>
      <c r="O872" t="s">
        <v>11347</v>
      </c>
    </row>
    <row r="873" spans="1:15" x14ac:dyDescent="0.25">
      <c r="A873" t="s">
        <v>12224</v>
      </c>
      <c r="B873" t="s">
        <v>79</v>
      </c>
      <c r="C873" t="s">
        <v>60</v>
      </c>
      <c r="D873" t="s">
        <v>32</v>
      </c>
      <c r="E873" s="1">
        <v>45859</v>
      </c>
      <c r="F873" s="1">
        <v>45912</v>
      </c>
      <c r="G873">
        <v>53</v>
      </c>
      <c r="H873">
        <v>104</v>
      </c>
      <c r="I873">
        <v>19</v>
      </c>
      <c r="J873">
        <v>6</v>
      </c>
      <c r="K873">
        <v>1</v>
      </c>
      <c r="L873" t="s">
        <v>11346</v>
      </c>
      <c r="M873" t="s">
        <v>6916</v>
      </c>
      <c r="N873">
        <v>648</v>
      </c>
      <c r="O873" t="s">
        <v>11347</v>
      </c>
    </row>
    <row r="874" spans="1:15" x14ac:dyDescent="0.25">
      <c r="A874" t="s">
        <v>12225</v>
      </c>
      <c r="B874" t="s">
        <v>100</v>
      </c>
      <c r="C874" t="s">
        <v>31</v>
      </c>
      <c r="D874" t="s">
        <v>93</v>
      </c>
      <c r="E874" s="1">
        <v>45591</v>
      </c>
      <c r="F874" s="1">
        <v>45637</v>
      </c>
      <c r="G874">
        <v>46</v>
      </c>
      <c r="H874">
        <v>54</v>
      </c>
      <c r="I874">
        <v>14</v>
      </c>
      <c r="J874">
        <v>6</v>
      </c>
      <c r="K874">
        <v>1</v>
      </c>
      <c r="L874" t="s">
        <v>11349</v>
      </c>
      <c r="M874" t="s">
        <v>6926</v>
      </c>
      <c r="N874">
        <v>741</v>
      </c>
      <c r="O874" t="s">
        <v>11347</v>
      </c>
    </row>
    <row r="875" spans="1:15" x14ac:dyDescent="0.25">
      <c r="A875" t="s">
        <v>12226</v>
      </c>
      <c r="B875" t="s">
        <v>100</v>
      </c>
      <c r="C875" t="s">
        <v>49</v>
      </c>
      <c r="D875" t="s">
        <v>45</v>
      </c>
      <c r="E875" s="1">
        <v>46032</v>
      </c>
      <c r="F875" s="1">
        <v>46099</v>
      </c>
      <c r="G875">
        <v>67</v>
      </c>
      <c r="H875">
        <v>63</v>
      </c>
      <c r="I875">
        <v>18</v>
      </c>
      <c r="J875">
        <v>15</v>
      </c>
      <c r="K875">
        <v>1</v>
      </c>
      <c r="L875" t="s">
        <v>11352</v>
      </c>
      <c r="M875" t="s">
        <v>6928</v>
      </c>
      <c r="N875">
        <v>262</v>
      </c>
      <c r="O875" t="s">
        <v>11347</v>
      </c>
    </row>
    <row r="876" spans="1:15" x14ac:dyDescent="0.25">
      <c r="A876" t="s">
        <v>12227</v>
      </c>
      <c r="B876" t="s">
        <v>39</v>
      </c>
      <c r="C876" t="s">
        <v>31</v>
      </c>
      <c r="D876" t="s">
        <v>45</v>
      </c>
      <c r="E876" s="1">
        <v>45612</v>
      </c>
      <c r="F876" s="1">
        <v>45655</v>
      </c>
      <c r="G876">
        <v>43</v>
      </c>
      <c r="H876">
        <v>26</v>
      </c>
      <c r="I876">
        <v>12</v>
      </c>
      <c r="J876">
        <v>4</v>
      </c>
      <c r="K876">
        <v>1</v>
      </c>
      <c r="L876" t="s">
        <v>11364</v>
      </c>
      <c r="M876" t="s">
        <v>6930</v>
      </c>
      <c r="N876">
        <v>110</v>
      </c>
      <c r="O876" t="s">
        <v>11347</v>
      </c>
    </row>
    <row r="877" spans="1:15" x14ac:dyDescent="0.25">
      <c r="A877" t="s">
        <v>12228</v>
      </c>
      <c r="B877" t="s">
        <v>19</v>
      </c>
      <c r="C877" t="s">
        <v>31</v>
      </c>
      <c r="D877" t="s">
        <v>232</v>
      </c>
      <c r="E877" s="1">
        <v>45238</v>
      </c>
      <c r="F877" s="1">
        <v>45305</v>
      </c>
      <c r="G877">
        <v>67</v>
      </c>
      <c r="H877">
        <v>16</v>
      </c>
      <c r="I877">
        <v>6</v>
      </c>
      <c r="J877">
        <v>6</v>
      </c>
      <c r="K877">
        <v>1</v>
      </c>
      <c r="L877" t="s">
        <v>11352</v>
      </c>
      <c r="M877" t="s">
        <v>6934</v>
      </c>
      <c r="N877">
        <v>148</v>
      </c>
      <c r="O877" t="s">
        <v>11347</v>
      </c>
    </row>
    <row r="878" spans="1:15" x14ac:dyDescent="0.25">
      <c r="A878" t="s">
        <v>12229</v>
      </c>
      <c r="B878" t="s">
        <v>136</v>
      </c>
      <c r="C878" t="s">
        <v>60</v>
      </c>
      <c r="D878" t="s">
        <v>45</v>
      </c>
      <c r="E878" s="1">
        <v>45454</v>
      </c>
      <c r="F878" s="1">
        <v>45479</v>
      </c>
      <c r="G878">
        <v>25</v>
      </c>
      <c r="H878">
        <v>112</v>
      </c>
      <c r="I878">
        <v>11</v>
      </c>
      <c r="J878">
        <v>4</v>
      </c>
      <c r="K878">
        <v>1</v>
      </c>
      <c r="L878" t="s">
        <v>11349</v>
      </c>
      <c r="M878" t="s">
        <v>6962</v>
      </c>
      <c r="N878">
        <v>436</v>
      </c>
      <c r="O878" t="s">
        <v>11347</v>
      </c>
    </row>
    <row r="879" spans="1:15" x14ac:dyDescent="0.25">
      <c r="A879" t="s">
        <v>12230</v>
      </c>
      <c r="B879" t="s">
        <v>136</v>
      </c>
      <c r="C879" t="s">
        <v>74</v>
      </c>
      <c r="D879" t="s">
        <v>137</v>
      </c>
      <c r="E879" s="1">
        <v>46028</v>
      </c>
      <c r="F879" s="1">
        <v>46106</v>
      </c>
      <c r="G879">
        <v>78</v>
      </c>
      <c r="H879">
        <v>34</v>
      </c>
      <c r="I879">
        <v>17</v>
      </c>
      <c r="J879">
        <v>12</v>
      </c>
      <c r="K879">
        <v>1</v>
      </c>
      <c r="L879" t="s">
        <v>11352</v>
      </c>
      <c r="M879" t="s">
        <v>6966</v>
      </c>
      <c r="N879">
        <v>58</v>
      </c>
      <c r="O879" t="s">
        <v>11347</v>
      </c>
    </row>
    <row r="880" spans="1:15" x14ac:dyDescent="0.25">
      <c r="A880" t="s">
        <v>12231</v>
      </c>
      <c r="B880" t="s">
        <v>79</v>
      </c>
      <c r="C880" t="s">
        <v>31</v>
      </c>
      <c r="D880" t="s">
        <v>32</v>
      </c>
      <c r="E880" s="1">
        <v>45347</v>
      </c>
      <c r="F880" s="1">
        <v>45376</v>
      </c>
      <c r="G880">
        <v>29</v>
      </c>
      <c r="H880">
        <v>108</v>
      </c>
      <c r="I880">
        <v>8</v>
      </c>
      <c r="J880">
        <v>6</v>
      </c>
      <c r="K880">
        <v>1</v>
      </c>
      <c r="L880" t="s">
        <v>11346</v>
      </c>
      <c r="M880" t="s">
        <v>6980</v>
      </c>
      <c r="N880">
        <v>555</v>
      </c>
      <c r="O880" t="s">
        <v>11347</v>
      </c>
    </row>
    <row r="881" spans="1:15" x14ac:dyDescent="0.25">
      <c r="A881" t="s">
        <v>12232</v>
      </c>
      <c r="B881" t="s">
        <v>30</v>
      </c>
      <c r="C881" t="s">
        <v>49</v>
      </c>
      <c r="D881" t="s">
        <v>45</v>
      </c>
      <c r="E881" s="1">
        <v>45972</v>
      </c>
      <c r="F881" s="1">
        <v>45999</v>
      </c>
      <c r="G881">
        <v>27</v>
      </c>
      <c r="H881">
        <v>92</v>
      </c>
      <c r="I881">
        <v>5</v>
      </c>
      <c r="J881">
        <v>4</v>
      </c>
      <c r="K881">
        <v>1</v>
      </c>
      <c r="L881" t="s">
        <v>11352</v>
      </c>
      <c r="M881" t="s">
        <v>6990</v>
      </c>
      <c r="N881">
        <v>180</v>
      </c>
      <c r="O881" t="s">
        <v>11347</v>
      </c>
    </row>
    <row r="882" spans="1:15" x14ac:dyDescent="0.25">
      <c r="A882" t="s">
        <v>12233</v>
      </c>
      <c r="B882" t="s">
        <v>121</v>
      </c>
      <c r="C882" t="s">
        <v>74</v>
      </c>
      <c r="D882" t="s">
        <v>61</v>
      </c>
      <c r="E882" s="1">
        <v>45320</v>
      </c>
      <c r="F882" s="1">
        <v>45390</v>
      </c>
      <c r="G882">
        <v>70</v>
      </c>
      <c r="H882">
        <v>100</v>
      </c>
      <c r="I882">
        <v>20</v>
      </c>
      <c r="J882">
        <v>15</v>
      </c>
      <c r="K882">
        <v>1</v>
      </c>
      <c r="L882" t="s">
        <v>11346</v>
      </c>
      <c r="M882" t="s">
        <v>6998</v>
      </c>
      <c r="N882">
        <v>611</v>
      </c>
      <c r="O882" t="s">
        <v>11347</v>
      </c>
    </row>
    <row r="883" spans="1:15" x14ac:dyDescent="0.25">
      <c r="A883" t="s">
        <v>12234</v>
      </c>
      <c r="B883" t="s">
        <v>39</v>
      </c>
      <c r="C883" t="s">
        <v>44</v>
      </c>
      <c r="D883" t="s">
        <v>21</v>
      </c>
      <c r="E883" s="1">
        <v>45655</v>
      </c>
      <c r="F883" s="1">
        <v>45676</v>
      </c>
      <c r="G883">
        <v>21</v>
      </c>
      <c r="H883">
        <v>49</v>
      </c>
      <c r="I883">
        <v>9</v>
      </c>
      <c r="J883">
        <v>2</v>
      </c>
      <c r="K883">
        <v>1</v>
      </c>
      <c r="L883" t="s">
        <v>11346</v>
      </c>
      <c r="M883" t="s">
        <v>7008</v>
      </c>
      <c r="N883">
        <v>530</v>
      </c>
      <c r="O883" t="s">
        <v>11347</v>
      </c>
    </row>
    <row r="884" spans="1:15" x14ac:dyDescent="0.25">
      <c r="A884" t="s">
        <v>12235</v>
      </c>
      <c r="B884" t="s">
        <v>121</v>
      </c>
      <c r="C884" t="s">
        <v>74</v>
      </c>
      <c r="D884" t="s">
        <v>232</v>
      </c>
      <c r="E884" s="1">
        <v>45578</v>
      </c>
      <c r="F884" s="1">
        <v>45642</v>
      </c>
      <c r="G884">
        <v>64</v>
      </c>
      <c r="H884">
        <v>35</v>
      </c>
      <c r="I884">
        <v>20</v>
      </c>
      <c r="J884">
        <v>5</v>
      </c>
      <c r="K884">
        <v>1</v>
      </c>
      <c r="L884" t="s">
        <v>11346</v>
      </c>
      <c r="M884" t="s">
        <v>7014</v>
      </c>
      <c r="N884">
        <v>681</v>
      </c>
      <c r="O884" t="s">
        <v>11347</v>
      </c>
    </row>
    <row r="885" spans="1:15" x14ac:dyDescent="0.25">
      <c r="A885" t="s">
        <v>12236</v>
      </c>
      <c r="B885" t="s">
        <v>43</v>
      </c>
      <c r="C885" t="s">
        <v>74</v>
      </c>
      <c r="D885" t="s">
        <v>21</v>
      </c>
      <c r="E885" s="1">
        <v>45592</v>
      </c>
      <c r="F885" s="1">
        <v>45662</v>
      </c>
      <c r="G885">
        <v>70</v>
      </c>
      <c r="H885">
        <v>59</v>
      </c>
      <c r="I885">
        <v>18</v>
      </c>
      <c r="J885">
        <v>9</v>
      </c>
      <c r="K885">
        <v>1</v>
      </c>
      <c r="L885" t="s">
        <v>11389</v>
      </c>
      <c r="M885" t="s">
        <v>7018</v>
      </c>
      <c r="N885">
        <v>97</v>
      </c>
      <c r="O885" t="s">
        <v>11347</v>
      </c>
    </row>
    <row r="886" spans="1:15" x14ac:dyDescent="0.25">
      <c r="A886" t="s">
        <v>12237</v>
      </c>
      <c r="B886" t="s">
        <v>73</v>
      </c>
      <c r="C886" t="s">
        <v>31</v>
      </c>
      <c r="D886" t="s">
        <v>45</v>
      </c>
      <c r="E886" s="1">
        <v>45880</v>
      </c>
      <c r="F886" s="1">
        <v>45913</v>
      </c>
      <c r="G886">
        <v>33</v>
      </c>
      <c r="H886">
        <v>35</v>
      </c>
      <c r="I886">
        <v>21</v>
      </c>
      <c r="J886">
        <v>8</v>
      </c>
      <c r="K886">
        <v>1</v>
      </c>
      <c r="L886" t="s">
        <v>11389</v>
      </c>
      <c r="M886" t="s">
        <v>7020</v>
      </c>
      <c r="N886">
        <v>236</v>
      </c>
      <c r="O886" t="s">
        <v>11347</v>
      </c>
    </row>
    <row r="887" spans="1:15" x14ac:dyDescent="0.25">
      <c r="A887" t="s">
        <v>12238</v>
      </c>
      <c r="B887" t="s">
        <v>73</v>
      </c>
      <c r="C887" t="s">
        <v>74</v>
      </c>
      <c r="D887" t="s">
        <v>32</v>
      </c>
      <c r="E887" s="1">
        <v>45744</v>
      </c>
      <c r="F887" s="1">
        <v>45795</v>
      </c>
      <c r="G887">
        <v>51</v>
      </c>
      <c r="H887">
        <v>81</v>
      </c>
      <c r="I887">
        <v>14</v>
      </c>
      <c r="J887">
        <v>3</v>
      </c>
      <c r="K887">
        <v>1</v>
      </c>
      <c r="L887" t="s">
        <v>11346</v>
      </c>
      <c r="M887" t="s">
        <v>7026</v>
      </c>
      <c r="N887">
        <v>803</v>
      </c>
      <c r="O887" t="s">
        <v>11347</v>
      </c>
    </row>
    <row r="888" spans="1:15" x14ac:dyDescent="0.25">
      <c r="A888" t="s">
        <v>12239</v>
      </c>
      <c r="B888" t="s">
        <v>79</v>
      </c>
      <c r="C888" t="s">
        <v>31</v>
      </c>
      <c r="D888" t="s">
        <v>45</v>
      </c>
      <c r="E888" s="1">
        <v>45612</v>
      </c>
      <c r="F888" s="1">
        <v>45655</v>
      </c>
      <c r="G888">
        <v>43</v>
      </c>
      <c r="H888">
        <v>35</v>
      </c>
      <c r="I888">
        <v>10</v>
      </c>
      <c r="J888">
        <v>6</v>
      </c>
      <c r="K888">
        <v>1</v>
      </c>
      <c r="L888" t="s">
        <v>11357</v>
      </c>
      <c r="M888" t="s">
        <v>7034</v>
      </c>
      <c r="N888">
        <v>2026</v>
      </c>
      <c r="O888" t="s">
        <v>11347</v>
      </c>
    </row>
    <row r="889" spans="1:15" x14ac:dyDescent="0.25">
      <c r="A889" t="s">
        <v>12240</v>
      </c>
      <c r="B889" t="s">
        <v>136</v>
      </c>
      <c r="C889" t="s">
        <v>60</v>
      </c>
      <c r="D889" t="s">
        <v>137</v>
      </c>
      <c r="E889" s="1">
        <v>45564</v>
      </c>
      <c r="F889" s="1">
        <v>45587</v>
      </c>
      <c r="G889">
        <v>23</v>
      </c>
      <c r="H889">
        <v>106</v>
      </c>
      <c r="I889">
        <v>28</v>
      </c>
      <c r="J889">
        <v>8</v>
      </c>
      <c r="K889">
        <v>1</v>
      </c>
      <c r="L889" t="s">
        <v>11352</v>
      </c>
      <c r="M889" t="s">
        <v>7038</v>
      </c>
      <c r="N889">
        <v>281</v>
      </c>
      <c r="O889" t="s">
        <v>11347</v>
      </c>
    </row>
    <row r="890" spans="1:15" x14ac:dyDescent="0.25">
      <c r="A890" t="s">
        <v>12241</v>
      </c>
      <c r="B890" t="s">
        <v>136</v>
      </c>
      <c r="C890" t="s">
        <v>31</v>
      </c>
      <c r="D890" t="s">
        <v>93</v>
      </c>
      <c r="E890" s="1">
        <v>45930</v>
      </c>
      <c r="F890" s="1">
        <v>45994</v>
      </c>
      <c r="G890">
        <v>64</v>
      </c>
      <c r="H890">
        <v>88</v>
      </c>
      <c r="I890">
        <v>25</v>
      </c>
      <c r="J890">
        <v>4</v>
      </c>
      <c r="K890">
        <v>1</v>
      </c>
      <c r="L890" t="s">
        <v>11349</v>
      </c>
      <c r="M890" t="s">
        <v>7042</v>
      </c>
      <c r="N890">
        <v>231</v>
      </c>
      <c r="O890" t="s">
        <v>11347</v>
      </c>
    </row>
    <row r="891" spans="1:15" x14ac:dyDescent="0.25">
      <c r="A891" t="s">
        <v>12242</v>
      </c>
      <c r="B891" t="s">
        <v>19</v>
      </c>
      <c r="C891" t="s">
        <v>20</v>
      </c>
      <c r="D891" t="s">
        <v>145</v>
      </c>
      <c r="E891" s="1">
        <v>45448</v>
      </c>
      <c r="F891" s="1">
        <v>45517</v>
      </c>
      <c r="G891">
        <v>69</v>
      </c>
      <c r="H891">
        <v>104</v>
      </c>
      <c r="I891">
        <v>26</v>
      </c>
      <c r="J891">
        <v>6</v>
      </c>
      <c r="K891">
        <v>1</v>
      </c>
      <c r="L891" t="s">
        <v>11349</v>
      </c>
      <c r="M891" t="s">
        <v>7056</v>
      </c>
      <c r="N891">
        <v>363</v>
      </c>
      <c r="O891" t="s">
        <v>11347</v>
      </c>
    </row>
    <row r="892" spans="1:15" x14ac:dyDescent="0.25">
      <c r="A892" t="s">
        <v>12243</v>
      </c>
      <c r="B892" t="s">
        <v>73</v>
      </c>
      <c r="C892" t="s">
        <v>60</v>
      </c>
      <c r="D892" t="s">
        <v>137</v>
      </c>
      <c r="E892" s="1">
        <v>45900</v>
      </c>
      <c r="F892" s="1">
        <v>45941</v>
      </c>
      <c r="G892">
        <v>41</v>
      </c>
      <c r="H892">
        <v>59</v>
      </c>
      <c r="I892">
        <v>30</v>
      </c>
      <c r="J892">
        <v>7</v>
      </c>
      <c r="K892">
        <v>1</v>
      </c>
      <c r="L892" t="s">
        <v>11349</v>
      </c>
      <c r="M892" t="s">
        <v>7066</v>
      </c>
      <c r="N892">
        <v>285</v>
      </c>
      <c r="O892" t="s">
        <v>11347</v>
      </c>
    </row>
    <row r="893" spans="1:15" x14ac:dyDescent="0.25">
      <c r="A893" t="s">
        <v>12244</v>
      </c>
      <c r="B893" t="s">
        <v>136</v>
      </c>
      <c r="C893" t="s">
        <v>74</v>
      </c>
      <c r="D893" t="s">
        <v>61</v>
      </c>
      <c r="E893" s="1">
        <v>45762</v>
      </c>
      <c r="F893" s="1">
        <v>45804</v>
      </c>
      <c r="G893">
        <v>42</v>
      </c>
      <c r="H893">
        <v>118</v>
      </c>
      <c r="I893">
        <v>7</v>
      </c>
      <c r="J893">
        <v>2</v>
      </c>
      <c r="K893">
        <v>1</v>
      </c>
      <c r="L893" t="s">
        <v>11349</v>
      </c>
      <c r="M893" t="s">
        <v>7071</v>
      </c>
      <c r="N893">
        <v>308</v>
      </c>
      <c r="O893" t="s">
        <v>11347</v>
      </c>
    </row>
    <row r="894" spans="1:15" x14ac:dyDescent="0.25">
      <c r="A894" t="s">
        <v>12245</v>
      </c>
      <c r="B894" t="s">
        <v>39</v>
      </c>
      <c r="C894" t="s">
        <v>31</v>
      </c>
      <c r="D894" t="s">
        <v>137</v>
      </c>
      <c r="E894" s="1">
        <v>45289</v>
      </c>
      <c r="F894" s="1">
        <v>45357</v>
      </c>
      <c r="G894">
        <v>68</v>
      </c>
      <c r="H894">
        <v>109</v>
      </c>
      <c r="I894">
        <v>6</v>
      </c>
      <c r="J894">
        <v>4</v>
      </c>
      <c r="K894">
        <v>1</v>
      </c>
      <c r="L894" t="s">
        <v>11346</v>
      </c>
      <c r="M894" t="s">
        <v>7077</v>
      </c>
      <c r="N894">
        <v>253</v>
      </c>
      <c r="O894" t="s">
        <v>11347</v>
      </c>
    </row>
    <row r="895" spans="1:15" x14ac:dyDescent="0.25">
      <c r="A895" t="s">
        <v>12246</v>
      </c>
      <c r="B895" t="s">
        <v>100</v>
      </c>
      <c r="C895" t="s">
        <v>60</v>
      </c>
      <c r="D895" t="s">
        <v>137</v>
      </c>
      <c r="E895" s="1">
        <v>45914</v>
      </c>
      <c r="F895" s="1">
        <v>46004</v>
      </c>
      <c r="G895">
        <v>90</v>
      </c>
      <c r="H895">
        <v>67</v>
      </c>
      <c r="I895">
        <v>8</v>
      </c>
      <c r="J895">
        <v>8</v>
      </c>
      <c r="K895">
        <v>1</v>
      </c>
      <c r="L895" t="s">
        <v>11389</v>
      </c>
      <c r="M895" t="s">
        <v>7092</v>
      </c>
      <c r="N895">
        <v>290</v>
      </c>
      <c r="O895" t="s">
        <v>11347</v>
      </c>
    </row>
    <row r="896" spans="1:15" x14ac:dyDescent="0.25">
      <c r="A896" t="s">
        <v>12247</v>
      </c>
      <c r="B896" t="s">
        <v>39</v>
      </c>
      <c r="C896" t="s">
        <v>44</v>
      </c>
      <c r="D896" t="s">
        <v>61</v>
      </c>
      <c r="E896" s="1">
        <v>45934</v>
      </c>
      <c r="F896" s="1">
        <v>46021</v>
      </c>
      <c r="G896">
        <v>87</v>
      </c>
      <c r="H896">
        <v>78</v>
      </c>
      <c r="I896">
        <v>8</v>
      </c>
      <c r="J896">
        <v>3</v>
      </c>
      <c r="K896">
        <v>1</v>
      </c>
      <c r="L896" t="s">
        <v>11352</v>
      </c>
      <c r="M896" t="s">
        <v>7104</v>
      </c>
      <c r="N896">
        <v>296</v>
      </c>
      <c r="O896" t="s">
        <v>11347</v>
      </c>
    </row>
    <row r="897" spans="1:15" x14ac:dyDescent="0.25">
      <c r="A897" t="s">
        <v>12248</v>
      </c>
      <c r="B897" t="s">
        <v>30</v>
      </c>
      <c r="C897" t="s">
        <v>44</v>
      </c>
      <c r="D897" t="s">
        <v>45</v>
      </c>
      <c r="E897" s="1">
        <v>45428</v>
      </c>
      <c r="F897" s="1">
        <v>45504</v>
      </c>
      <c r="G897">
        <v>76</v>
      </c>
      <c r="H897">
        <v>40</v>
      </c>
      <c r="I897">
        <v>9</v>
      </c>
      <c r="J897">
        <v>6</v>
      </c>
      <c r="K897">
        <v>1</v>
      </c>
      <c r="L897" t="s">
        <v>11346</v>
      </c>
      <c r="M897" t="s">
        <v>7110</v>
      </c>
      <c r="N897">
        <v>407</v>
      </c>
      <c r="O897" t="s">
        <v>11347</v>
      </c>
    </row>
    <row r="898" spans="1:15" x14ac:dyDescent="0.25">
      <c r="A898" t="s">
        <v>12249</v>
      </c>
      <c r="B898" t="s">
        <v>73</v>
      </c>
      <c r="C898" t="s">
        <v>31</v>
      </c>
      <c r="D898" t="s">
        <v>21</v>
      </c>
      <c r="E898" s="1">
        <v>45308</v>
      </c>
      <c r="F898" s="1">
        <v>45387</v>
      </c>
      <c r="G898">
        <v>79</v>
      </c>
      <c r="H898">
        <v>22</v>
      </c>
      <c r="I898">
        <v>12</v>
      </c>
      <c r="J898">
        <v>8</v>
      </c>
      <c r="K898">
        <v>1</v>
      </c>
      <c r="L898" t="s">
        <v>11352</v>
      </c>
      <c r="M898" t="s">
        <v>7124</v>
      </c>
      <c r="N898">
        <v>246</v>
      </c>
      <c r="O898" t="s">
        <v>11347</v>
      </c>
    </row>
    <row r="899" spans="1:15" x14ac:dyDescent="0.25">
      <c r="A899" t="s">
        <v>12250</v>
      </c>
      <c r="B899" t="s">
        <v>73</v>
      </c>
      <c r="C899" t="s">
        <v>20</v>
      </c>
      <c r="D899" t="s">
        <v>45</v>
      </c>
      <c r="E899" s="1">
        <v>45567</v>
      </c>
      <c r="F899" s="1">
        <v>45610</v>
      </c>
      <c r="G899">
        <v>43</v>
      </c>
      <c r="H899">
        <v>55</v>
      </c>
      <c r="I899">
        <v>20</v>
      </c>
      <c r="J899">
        <v>2</v>
      </c>
      <c r="K899">
        <v>1</v>
      </c>
      <c r="L899" t="s">
        <v>11352</v>
      </c>
      <c r="M899" t="s">
        <v>7126</v>
      </c>
      <c r="N899">
        <v>97</v>
      </c>
      <c r="O899" t="s">
        <v>11347</v>
      </c>
    </row>
    <row r="900" spans="1:15" x14ac:dyDescent="0.25">
      <c r="A900" t="s">
        <v>12251</v>
      </c>
      <c r="B900" t="s">
        <v>69</v>
      </c>
      <c r="C900" t="s">
        <v>20</v>
      </c>
      <c r="D900" t="s">
        <v>61</v>
      </c>
      <c r="E900" s="1">
        <v>45846</v>
      </c>
      <c r="F900" s="1">
        <v>45886</v>
      </c>
      <c r="G900">
        <v>40</v>
      </c>
      <c r="H900">
        <v>91</v>
      </c>
      <c r="I900">
        <v>5</v>
      </c>
      <c r="J900">
        <v>4</v>
      </c>
      <c r="K900">
        <v>1</v>
      </c>
      <c r="L900" t="s">
        <v>11349</v>
      </c>
      <c r="M900" t="s">
        <v>7132</v>
      </c>
      <c r="N900">
        <v>678</v>
      </c>
      <c r="O900" t="s">
        <v>11347</v>
      </c>
    </row>
    <row r="901" spans="1:15" x14ac:dyDescent="0.25">
      <c r="A901" t="s">
        <v>12252</v>
      </c>
      <c r="B901" t="s">
        <v>79</v>
      </c>
      <c r="C901" t="s">
        <v>44</v>
      </c>
      <c r="D901" t="s">
        <v>45</v>
      </c>
      <c r="E901" s="1">
        <v>45755</v>
      </c>
      <c r="F901" s="1">
        <v>45783</v>
      </c>
      <c r="G901">
        <v>28</v>
      </c>
      <c r="H901">
        <v>108</v>
      </c>
      <c r="I901">
        <v>19</v>
      </c>
      <c r="J901">
        <v>4</v>
      </c>
      <c r="K901">
        <v>1</v>
      </c>
      <c r="L901" t="s">
        <v>11389</v>
      </c>
      <c r="M901" t="s">
        <v>7139</v>
      </c>
      <c r="N901">
        <v>216</v>
      </c>
      <c r="O901" t="s">
        <v>11347</v>
      </c>
    </row>
    <row r="902" spans="1:15" x14ac:dyDescent="0.25">
      <c r="A902" t="s">
        <v>12253</v>
      </c>
      <c r="B902" t="s">
        <v>86</v>
      </c>
      <c r="C902" t="s">
        <v>49</v>
      </c>
      <c r="D902" t="s">
        <v>61</v>
      </c>
      <c r="E902" s="1">
        <v>45884</v>
      </c>
      <c r="F902" s="1">
        <v>45965</v>
      </c>
      <c r="G902">
        <v>81</v>
      </c>
      <c r="H902">
        <v>21</v>
      </c>
      <c r="I902">
        <v>10</v>
      </c>
      <c r="J902">
        <v>8</v>
      </c>
      <c r="K902">
        <v>1</v>
      </c>
      <c r="L902" t="s">
        <v>11349</v>
      </c>
      <c r="M902" t="s">
        <v>7143</v>
      </c>
      <c r="N902">
        <v>471</v>
      </c>
      <c r="O902" t="s">
        <v>11347</v>
      </c>
    </row>
    <row r="903" spans="1:15" x14ac:dyDescent="0.25">
      <c r="A903" t="s">
        <v>12254</v>
      </c>
      <c r="B903" t="s">
        <v>121</v>
      </c>
      <c r="C903" t="s">
        <v>31</v>
      </c>
      <c r="D903" t="s">
        <v>61</v>
      </c>
      <c r="E903" s="1">
        <v>45464</v>
      </c>
      <c r="F903" s="1">
        <v>45533</v>
      </c>
      <c r="G903">
        <v>69</v>
      </c>
      <c r="H903">
        <v>103</v>
      </c>
      <c r="I903">
        <v>20</v>
      </c>
      <c r="J903">
        <v>4</v>
      </c>
      <c r="K903">
        <v>1</v>
      </c>
      <c r="L903" t="s">
        <v>11349</v>
      </c>
      <c r="M903" t="s">
        <v>7147</v>
      </c>
      <c r="N903">
        <v>215</v>
      </c>
      <c r="O903" t="s">
        <v>11347</v>
      </c>
    </row>
    <row r="904" spans="1:15" x14ac:dyDescent="0.25">
      <c r="A904" t="s">
        <v>12255</v>
      </c>
      <c r="B904" t="s">
        <v>39</v>
      </c>
      <c r="C904" t="s">
        <v>60</v>
      </c>
      <c r="D904" t="s">
        <v>32</v>
      </c>
      <c r="E904" s="1">
        <v>45849</v>
      </c>
      <c r="F904" s="1">
        <v>45906</v>
      </c>
      <c r="G904">
        <v>57</v>
      </c>
      <c r="H904">
        <v>25</v>
      </c>
      <c r="I904">
        <v>6</v>
      </c>
      <c r="J904">
        <v>3</v>
      </c>
      <c r="K904">
        <v>1</v>
      </c>
      <c r="L904" t="s">
        <v>11352</v>
      </c>
      <c r="M904" t="s">
        <v>7172</v>
      </c>
      <c r="N904">
        <v>74</v>
      </c>
      <c r="O904" t="s">
        <v>11347</v>
      </c>
    </row>
    <row r="905" spans="1:15" x14ac:dyDescent="0.25">
      <c r="A905" t="s">
        <v>12256</v>
      </c>
      <c r="B905" t="s">
        <v>19</v>
      </c>
      <c r="C905" t="s">
        <v>44</v>
      </c>
      <c r="D905" t="s">
        <v>21</v>
      </c>
      <c r="E905" s="1">
        <v>45254</v>
      </c>
      <c r="F905" s="1">
        <v>45342</v>
      </c>
      <c r="G905">
        <v>88</v>
      </c>
      <c r="H905">
        <v>41</v>
      </c>
      <c r="I905">
        <v>5</v>
      </c>
      <c r="J905">
        <v>3</v>
      </c>
      <c r="K905">
        <v>1</v>
      </c>
      <c r="L905" t="s">
        <v>11349</v>
      </c>
      <c r="M905" t="s">
        <v>7176</v>
      </c>
      <c r="N905">
        <v>354</v>
      </c>
      <c r="O905" t="s">
        <v>11347</v>
      </c>
    </row>
    <row r="906" spans="1:15" x14ac:dyDescent="0.25">
      <c r="A906" t="s">
        <v>12257</v>
      </c>
      <c r="B906" t="s">
        <v>100</v>
      </c>
      <c r="C906" t="s">
        <v>60</v>
      </c>
      <c r="D906" t="s">
        <v>61</v>
      </c>
      <c r="E906" s="1">
        <v>45990</v>
      </c>
      <c r="F906" s="1">
        <v>46048</v>
      </c>
      <c r="G906">
        <v>58</v>
      </c>
      <c r="H906">
        <v>105</v>
      </c>
      <c r="I906">
        <v>12</v>
      </c>
      <c r="J906">
        <v>12</v>
      </c>
      <c r="K906">
        <v>1</v>
      </c>
      <c r="L906" t="s">
        <v>11346</v>
      </c>
      <c r="M906" t="s">
        <v>7186</v>
      </c>
      <c r="N906">
        <v>505</v>
      </c>
      <c r="O906" t="s">
        <v>11347</v>
      </c>
    </row>
    <row r="907" spans="1:15" x14ac:dyDescent="0.25">
      <c r="A907" t="s">
        <v>12258</v>
      </c>
      <c r="B907" t="s">
        <v>19</v>
      </c>
      <c r="C907" t="s">
        <v>31</v>
      </c>
      <c r="D907" t="s">
        <v>232</v>
      </c>
      <c r="E907" s="1">
        <v>45444</v>
      </c>
      <c r="F907" s="1">
        <v>45472</v>
      </c>
      <c r="G907">
        <v>28</v>
      </c>
      <c r="H907">
        <v>115</v>
      </c>
      <c r="I907">
        <v>15</v>
      </c>
      <c r="J907">
        <v>14</v>
      </c>
      <c r="K907">
        <v>1</v>
      </c>
      <c r="L907" t="s">
        <v>11380</v>
      </c>
      <c r="M907" t="s">
        <v>7198</v>
      </c>
      <c r="N907">
        <v>73</v>
      </c>
      <c r="O907" t="s">
        <v>11347</v>
      </c>
    </row>
    <row r="908" spans="1:15" x14ac:dyDescent="0.25">
      <c r="A908" t="s">
        <v>12259</v>
      </c>
      <c r="B908" t="s">
        <v>79</v>
      </c>
      <c r="C908" t="s">
        <v>31</v>
      </c>
      <c r="D908" t="s">
        <v>93</v>
      </c>
      <c r="E908" s="1">
        <v>45467</v>
      </c>
      <c r="F908" s="1">
        <v>45553</v>
      </c>
      <c r="G908">
        <v>86</v>
      </c>
      <c r="H908">
        <v>91</v>
      </c>
      <c r="I908">
        <v>10</v>
      </c>
      <c r="J908">
        <v>5</v>
      </c>
      <c r="K908">
        <v>1</v>
      </c>
      <c r="L908" t="s">
        <v>11346</v>
      </c>
      <c r="M908" t="s">
        <v>7200</v>
      </c>
      <c r="N908">
        <v>629</v>
      </c>
      <c r="O908" t="s">
        <v>11347</v>
      </c>
    </row>
    <row r="909" spans="1:15" x14ac:dyDescent="0.25">
      <c r="A909" t="s">
        <v>12260</v>
      </c>
      <c r="B909" t="s">
        <v>79</v>
      </c>
      <c r="C909" t="s">
        <v>74</v>
      </c>
      <c r="D909" t="s">
        <v>32</v>
      </c>
      <c r="E909" s="1">
        <v>45851</v>
      </c>
      <c r="F909" s="1">
        <v>45900</v>
      </c>
      <c r="G909">
        <v>49</v>
      </c>
      <c r="H909">
        <v>90</v>
      </c>
      <c r="I909">
        <v>19</v>
      </c>
      <c r="J909">
        <v>4</v>
      </c>
      <c r="K909">
        <v>1</v>
      </c>
      <c r="L909" t="s">
        <v>11357</v>
      </c>
      <c r="M909" t="s">
        <v>7206</v>
      </c>
      <c r="N909">
        <v>3097</v>
      </c>
      <c r="O909" t="s">
        <v>11347</v>
      </c>
    </row>
    <row r="910" spans="1:15" x14ac:dyDescent="0.25">
      <c r="A910" t="s">
        <v>12261</v>
      </c>
      <c r="B910" t="s">
        <v>39</v>
      </c>
      <c r="C910" t="s">
        <v>44</v>
      </c>
      <c r="D910" t="s">
        <v>45</v>
      </c>
      <c r="E910" s="1">
        <v>45896</v>
      </c>
      <c r="F910" s="1">
        <v>45983</v>
      </c>
      <c r="G910">
        <v>87</v>
      </c>
      <c r="H910">
        <v>72</v>
      </c>
      <c r="I910">
        <v>19</v>
      </c>
      <c r="J910">
        <v>3</v>
      </c>
      <c r="K910">
        <v>1</v>
      </c>
      <c r="L910" t="s">
        <v>11346</v>
      </c>
      <c r="M910" t="s">
        <v>7216</v>
      </c>
      <c r="N910">
        <v>881</v>
      </c>
      <c r="O910" t="s">
        <v>11347</v>
      </c>
    </row>
    <row r="911" spans="1:15" x14ac:dyDescent="0.25">
      <c r="A911" t="s">
        <v>12262</v>
      </c>
      <c r="B911" t="s">
        <v>30</v>
      </c>
      <c r="C911" t="s">
        <v>44</v>
      </c>
      <c r="D911" t="s">
        <v>21</v>
      </c>
      <c r="E911" s="1">
        <v>45358</v>
      </c>
      <c r="F911" s="1">
        <v>45416</v>
      </c>
      <c r="G911">
        <v>58</v>
      </c>
      <c r="H911">
        <v>33</v>
      </c>
      <c r="I911">
        <v>12</v>
      </c>
      <c r="J911">
        <v>10</v>
      </c>
      <c r="K911">
        <v>1</v>
      </c>
      <c r="L911" t="s">
        <v>11352</v>
      </c>
      <c r="M911" t="s">
        <v>7218</v>
      </c>
      <c r="N911">
        <v>152</v>
      </c>
      <c r="O911" t="s">
        <v>11347</v>
      </c>
    </row>
    <row r="912" spans="1:15" x14ac:dyDescent="0.25">
      <c r="A912" t="s">
        <v>12263</v>
      </c>
      <c r="B912" t="s">
        <v>73</v>
      </c>
      <c r="C912" t="s">
        <v>20</v>
      </c>
      <c r="D912" t="s">
        <v>61</v>
      </c>
      <c r="E912" s="1">
        <v>45745</v>
      </c>
      <c r="F912" s="1">
        <v>45765</v>
      </c>
      <c r="G912">
        <v>20</v>
      </c>
      <c r="H912">
        <v>16</v>
      </c>
      <c r="I912">
        <v>16</v>
      </c>
      <c r="J912">
        <v>9</v>
      </c>
      <c r="K912">
        <v>1</v>
      </c>
      <c r="L912" t="s">
        <v>11349</v>
      </c>
      <c r="M912" t="s">
        <v>7223</v>
      </c>
      <c r="N912">
        <v>645</v>
      </c>
      <c r="O912" t="s">
        <v>11347</v>
      </c>
    </row>
    <row r="913" spans="1:15" x14ac:dyDescent="0.25">
      <c r="A913" t="s">
        <v>12264</v>
      </c>
      <c r="B913" t="s">
        <v>121</v>
      </c>
      <c r="C913" t="s">
        <v>49</v>
      </c>
      <c r="D913" t="s">
        <v>93</v>
      </c>
      <c r="E913" s="1">
        <v>46005</v>
      </c>
      <c r="F913" s="1">
        <v>46061</v>
      </c>
      <c r="G913">
        <v>56</v>
      </c>
      <c r="H913">
        <v>35</v>
      </c>
      <c r="I913">
        <v>27</v>
      </c>
      <c r="J913">
        <v>9</v>
      </c>
      <c r="K913">
        <v>1</v>
      </c>
      <c r="L913" t="s">
        <v>11380</v>
      </c>
      <c r="M913" t="s">
        <v>7225</v>
      </c>
      <c r="N913">
        <v>238</v>
      </c>
      <c r="O913" t="s">
        <v>11347</v>
      </c>
    </row>
    <row r="914" spans="1:15" x14ac:dyDescent="0.25">
      <c r="A914" t="s">
        <v>12265</v>
      </c>
      <c r="B914" t="s">
        <v>43</v>
      </c>
      <c r="C914" t="s">
        <v>49</v>
      </c>
      <c r="D914" t="s">
        <v>145</v>
      </c>
      <c r="E914" s="1">
        <v>46009</v>
      </c>
      <c r="F914" s="1">
        <v>46088</v>
      </c>
      <c r="G914">
        <v>79</v>
      </c>
      <c r="H914">
        <v>82</v>
      </c>
      <c r="I914">
        <v>30</v>
      </c>
      <c r="J914">
        <v>7</v>
      </c>
      <c r="K914">
        <v>1</v>
      </c>
      <c r="L914" t="s">
        <v>11346</v>
      </c>
      <c r="M914" t="s">
        <v>7246</v>
      </c>
      <c r="N914">
        <v>490</v>
      </c>
      <c r="O914" t="s">
        <v>11347</v>
      </c>
    </row>
    <row r="915" spans="1:15" x14ac:dyDescent="0.25">
      <c r="A915" t="s">
        <v>12266</v>
      </c>
      <c r="B915" t="s">
        <v>30</v>
      </c>
      <c r="C915" t="s">
        <v>49</v>
      </c>
      <c r="D915" t="s">
        <v>32</v>
      </c>
      <c r="E915" s="1">
        <v>45881</v>
      </c>
      <c r="F915" s="1">
        <v>45925</v>
      </c>
      <c r="G915">
        <v>44</v>
      </c>
      <c r="H915">
        <v>82</v>
      </c>
      <c r="I915">
        <v>15</v>
      </c>
      <c r="J915">
        <v>15</v>
      </c>
      <c r="K915">
        <v>1</v>
      </c>
      <c r="L915" t="s">
        <v>11352</v>
      </c>
      <c r="M915" t="s">
        <v>7262</v>
      </c>
      <c r="N915">
        <v>67</v>
      </c>
      <c r="O915" t="s">
        <v>11347</v>
      </c>
    </row>
    <row r="916" spans="1:15" x14ac:dyDescent="0.25">
      <c r="A916" t="s">
        <v>12267</v>
      </c>
      <c r="B916" t="s">
        <v>121</v>
      </c>
      <c r="C916" t="s">
        <v>49</v>
      </c>
      <c r="D916" t="s">
        <v>45</v>
      </c>
      <c r="E916" s="1">
        <v>45353</v>
      </c>
      <c r="F916" s="1">
        <v>45388</v>
      </c>
      <c r="G916">
        <v>35</v>
      </c>
      <c r="H916">
        <v>106</v>
      </c>
      <c r="I916">
        <v>19</v>
      </c>
      <c r="J916">
        <v>12</v>
      </c>
      <c r="K916">
        <v>1</v>
      </c>
      <c r="L916" t="s">
        <v>11357</v>
      </c>
      <c r="M916" t="s">
        <v>7263</v>
      </c>
      <c r="N916">
        <v>2012</v>
      </c>
      <c r="O916" t="s">
        <v>11347</v>
      </c>
    </row>
    <row r="917" spans="1:15" x14ac:dyDescent="0.25">
      <c r="A917" t="s">
        <v>12268</v>
      </c>
      <c r="B917" t="s">
        <v>136</v>
      </c>
      <c r="C917" t="s">
        <v>74</v>
      </c>
      <c r="D917" t="s">
        <v>137</v>
      </c>
      <c r="E917" s="1">
        <v>45732</v>
      </c>
      <c r="F917" s="1">
        <v>45767</v>
      </c>
      <c r="G917">
        <v>35</v>
      </c>
      <c r="H917">
        <v>116</v>
      </c>
      <c r="I917">
        <v>23</v>
      </c>
      <c r="J917">
        <v>7</v>
      </c>
      <c r="K917">
        <v>1</v>
      </c>
      <c r="L917" t="s">
        <v>11346</v>
      </c>
      <c r="M917" t="s">
        <v>7267</v>
      </c>
      <c r="N917">
        <v>677</v>
      </c>
      <c r="O917" t="s">
        <v>11347</v>
      </c>
    </row>
    <row r="918" spans="1:15" x14ac:dyDescent="0.25">
      <c r="A918" t="s">
        <v>12269</v>
      </c>
      <c r="B918" t="s">
        <v>19</v>
      </c>
      <c r="C918" t="s">
        <v>74</v>
      </c>
      <c r="D918" t="s">
        <v>145</v>
      </c>
      <c r="E918" s="1">
        <v>45892</v>
      </c>
      <c r="F918" s="1">
        <v>45938</v>
      </c>
      <c r="G918">
        <v>46</v>
      </c>
      <c r="H918">
        <v>48</v>
      </c>
      <c r="I918">
        <v>13</v>
      </c>
      <c r="J918">
        <v>2</v>
      </c>
      <c r="K918">
        <v>1</v>
      </c>
      <c r="L918" t="s">
        <v>11346</v>
      </c>
      <c r="M918" t="s">
        <v>7269</v>
      </c>
      <c r="N918">
        <v>659</v>
      </c>
      <c r="O918" t="s">
        <v>11347</v>
      </c>
    </row>
    <row r="919" spans="1:15" x14ac:dyDescent="0.25">
      <c r="A919" t="s">
        <v>12270</v>
      </c>
      <c r="B919" t="s">
        <v>43</v>
      </c>
      <c r="C919" t="s">
        <v>31</v>
      </c>
      <c r="D919" t="s">
        <v>93</v>
      </c>
      <c r="E919" s="1">
        <v>45445</v>
      </c>
      <c r="F919" s="1">
        <v>45507</v>
      </c>
      <c r="G919">
        <v>62</v>
      </c>
      <c r="H919">
        <v>23</v>
      </c>
      <c r="I919">
        <v>5</v>
      </c>
      <c r="J919">
        <v>3</v>
      </c>
      <c r="K919">
        <v>1</v>
      </c>
      <c r="L919" t="s">
        <v>11357</v>
      </c>
      <c r="M919" t="s">
        <v>7273</v>
      </c>
      <c r="N919">
        <v>1386</v>
      </c>
      <c r="O919" t="s">
        <v>11347</v>
      </c>
    </row>
    <row r="920" spans="1:15" x14ac:dyDescent="0.25">
      <c r="A920" t="s">
        <v>12271</v>
      </c>
      <c r="B920" t="s">
        <v>69</v>
      </c>
      <c r="C920" t="s">
        <v>31</v>
      </c>
      <c r="D920" t="s">
        <v>61</v>
      </c>
      <c r="E920" s="1">
        <v>45715</v>
      </c>
      <c r="F920" s="1">
        <v>45735</v>
      </c>
      <c r="G920">
        <v>20</v>
      </c>
      <c r="H920">
        <v>81</v>
      </c>
      <c r="I920">
        <v>26</v>
      </c>
      <c r="J920">
        <v>9</v>
      </c>
      <c r="K920">
        <v>1</v>
      </c>
      <c r="L920" t="s">
        <v>11346</v>
      </c>
      <c r="M920" t="s">
        <v>7279</v>
      </c>
      <c r="N920">
        <v>378</v>
      </c>
      <c r="O920" t="s">
        <v>11347</v>
      </c>
    </row>
    <row r="921" spans="1:15" x14ac:dyDescent="0.25">
      <c r="A921" t="s">
        <v>12272</v>
      </c>
      <c r="B921" t="s">
        <v>43</v>
      </c>
      <c r="C921" t="s">
        <v>20</v>
      </c>
      <c r="D921" t="s">
        <v>21</v>
      </c>
      <c r="E921" s="1">
        <v>45660</v>
      </c>
      <c r="F921" s="1">
        <v>45723</v>
      </c>
      <c r="G921">
        <v>63</v>
      </c>
      <c r="H921">
        <v>92</v>
      </c>
      <c r="I921">
        <v>25</v>
      </c>
      <c r="J921">
        <v>14</v>
      </c>
      <c r="K921">
        <v>1</v>
      </c>
      <c r="L921" t="s">
        <v>11349</v>
      </c>
      <c r="M921" t="s">
        <v>7283</v>
      </c>
      <c r="N921">
        <v>685</v>
      </c>
      <c r="O921" t="s">
        <v>11347</v>
      </c>
    </row>
    <row r="922" spans="1:15" x14ac:dyDescent="0.25">
      <c r="A922" t="s">
        <v>12273</v>
      </c>
      <c r="B922" t="s">
        <v>69</v>
      </c>
      <c r="C922" t="s">
        <v>60</v>
      </c>
      <c r="D922" t="s">
        <v>137</v>
      </c>
      <c r="E922" s="1">
        <v>45851</v>
      </c>
      <c r="F922" s="1">
        <v>45907</v>
      </c>
      <c r="G922">
        <v>56</v>
      </c>
      <c r="H922">
        <v>101</v>
      </c>
      <c r="I922">
        <v>17</v>
      </c>
      <c r="J922">
        <v>13</v>
      </c>
      <c r="K922">
        <v>1</v>
      </c>
      <c r="L922" t="s">
        <v>11346</v>
      </c>
      <c r="M922" t="s">
        <v>7295</v>
      </c>
      <c r="N922">
        <v>645</v>
      </c>
      <c r="O922" t="s">
        <v>11347</v>
      </c>
    </row>
    <row r="923" spans="1:15" x14ac:dyDescent="0.25">
      <c r="A923" t="s">
        <v>12274</v>
      </c>
      <c r="B923" t="s">
        <v>69</v>
      </c>
      <c r="C923" t="s">
        <v>60</v>
      </c>
      <c r="D923" t="s">
        <v>45</v>
      </c>
      <c r="E923" s="1">
        <v>45405</v>
      </c>
      <c r="F923" s="1">
        <v>45468</v>
      </c>
      <c r="G923">
        <v>63</v>
      </c>
      <c r="H923">
        <v>47</v>
      </c>
      <c r="I923">
        <v>20</v>
      </c>
      <c r="J923">
        <v>15</v>
      </c>
      <c r="K923">
        <v>1</v>
      </c>
      <c r="L923" t="s">
        <v>11352</v>
      </c>
      <c r="M923" t="s">
        <v>7297</v>
      </c>
      <c r="N923">
        <v>177</v>
      </c>
      <c r="O923" t="s">
        <v>11347</v>
      </c>
    </row>
    <row r="924" spans="1:15" x14ac:dyDescent="0.25">
      <c r="A924" t="s">
        <v>12275</v>
      </c>
      <c r="B924" t="s">
        <v>136</v>
      </c>
      <c r="C924" t="s">
        <v>31</v>
      </c>
      <c r="D924" t="s">
        <v>61</v>
      </c>
      <c r="E924" s="1">
        <v>45782</v>
      </c>
      <c r="F924" s="1">
        <v>45832</v>
      </c>
      <c r="G924">
        <v>50</v>
      </c>
      <c r="H924">
        <v>80</v>
      </c>
      <c r="I924">
        <v>29</v>
      </c>
      <c r="J924">
        <v>10</v>
      </c>
      <c r="K924">
        <v>1</v>
      </c>
      <c r="L924" t="s">
        <v>11346</v>
      </c>
      <c r="M924" t="s">
        <v>7304</v>
      </c>
      <c r="N924">
        <v>583</v>
      </c>
      <c r="O924" t="s">
        <v>11347</v>
      </c>
    </row>
    <row r="925" spans="1:15" x14ac:dyDescent="0.25">
      <c r="A925" t="s">
        <v>12276</v>
      </c>
      <c r="B925" t="s">
        <v>79</v>
      </c>
      <c r="C925" t="s">
        <v>44</v>
      </c>
      <c r="D925" t="s">
        <v>45</v>
      </c>
      <c r="E925" s="1">
        <v>45569</v>
      </c>
      <c r="F925" s="1">
        <v>45657</v>
      </c>
      <c r="G925">
        <v>88</v>
      </c>
      <c r="H925">
        <v>43</v>
      </c>
      <c r="I925">
        <v>16</v>
      </c>
      <c r="J925">
        <v>5</v>
      </c>
      <c r="K925">
        <v>1</v>
      </c>
      <c r="L925" t="s">
        <v>11346</v>
      </c>
      <c r="M925" t="s">
        <v>7314</v>
      </c>
      <c r="N925">
        <v>525</v>
      </c>
      <c r="O925" t="s">
        <v>11347</v>
      </c>
    </row>
    <row r="926" spans="1:15" x14ac:dyDescent="0.25">
      <c r="A926" t="s">
        <v>12277</v>
      </c>
      <c r="B926" t="s">
        <v>69</v>
      </c>
      <c r="C926" t="s">
        <v>31</v>
      </c>
      <c r="D926" t="s">
        <v>32</v>
      </c>
      <c r="E926" s="1">
        <v>45803</v>
      </c>
      <c r="F926" s="1">
        <v>45837</v>
      </c>
      <c r="G926">
        <v>34</v>
      </c>
      <c r="H926">
        <v>16</v>
      </c>
      <c r="I926">
        <v>15</v>
      </c>
      <c r="J926">
        <v>3</v>
      </c>
      <c r="K926">
        <v>1</v>
      </c>
      <c r="L926" t="s">
        <v>11349</v>
      </c>
      <c r="M926" t="s">
        <v>7316</v>
      </c>
      <c r="N926">
        <v>256</v>
      </c>
      <c r="O926" t="s">
        <v>11347</v>
      </c>
    </row>
    <row r="927" spans="1:15" x14ac:dyDescent="0.25">
      <c r="A927" t="s">
        <v>12278</v>
      </c>
      <c r="B927" t="s">
        <v>30</v>
      </c>
      <c r="C927" t="s">
        <v>49</v>
      </c>
      <c r="D927" t="s">
        <v>61</v>
      </c>
      <c r="E927" s="1">
        <v>45465</v>
      </c>
      <c r="F927" s="1">
        <v>45517</v>
      </c>
      <c r="G927">
        <v>52</v>
      </c>
      <c r="H927">
        <v>114</v>
      </c>
      <c r="I927">
        <v>14</v>
      </c>
      <c r="J927">
        <v>8</v>
      </c>
      <c r="K927">
        <v>1</v>
      </c>
      <c r="L927" t="s">
        <v>11357</v>
      </c>
      <c r="M927" t="s">
        <v>7328</v>
      </c>
      <c r="N927">
        <v>1698</v>
      </c>
      <c r="O927" t="s">
        <v>11347</v>
      </c>
    </row>
    <row r="928" spans="1:15" x14ac:dyDescent="0.25">
      <c r="A928" t="s">
        <v>12279</v>
      </c>
      <c r="B928" t="s">
        <v>43</v>
      </c>
      <c r="C928" t="s">
        <v>60</v>
      </c>
      <c r="D928" t="s">
        <v>45</v>
      </c>
      <c r="E928" s="1">
        <v>45497</v>
      </c>
      <c r="F928" s="1">
        <v>45528</v>
      </c>
      <c r="G928">
        <v>31</v>
      </c>
      <c r="H928">
        <v>118</v>
      </c>
      <c r="I928">
        <v>27</v>
      </c>
      <c r="J928">
        <v>7</v>
      </c>
      <c r="K928">
        <v>1</v>
      </c>
      <c r="L928" t="s">
        <v>11357</v>
      </c>
      <c r="M928" t="s">
        <v>7336</v>
      </c>
      <c r="N928">
        <v>1249</v>
      </c>
      <c r="O928" t="s">
        <v>11347</v>
      </c>
    </row>
    <row r="929" spans="1:15" x14ac:dyDescent="0.25">
      <c r="A929" t="s">
        <v>12280</v>
      </c>
      <c r="B929" t="s">
        <v>30</v>
      </c>
      <c r="C929" t="s">
        <v>31</v>
      </c>
      <c r="D929" t="s">
        <v>45</v>
      </c>
      <c r="E929" s="1">
        <v>45342</v>
      </c>
      <c r="F929" s="1">
        <v>45376</v>
      </c>
      <c r="G929">
        <v>34</v>
      </c>
      <c r="H929">
        <v>106</v>
      </c>
      <c r="I929">
        <v>24</v>
      </c>
      <c r="J929">
        <v>2</v>
      </c>
      <c r="K929">
        <v>1</v>
      </c>
      <c r="L929" t="s">
        <v>11352</v>
      </c>
      <c r="M929" t="s">
        <v>7338</v>
      </c>
      <c r="N929">
        <v>211</v>
      </c>
      <c r="O929" t="s">
        <v>11347</v>
      </c>
    </row>
    <row r="930" spans="1:15" x14ac:dyDescent="0.25">
      <c r="A930" t="s">
        <v>12281</v>
      </c>
      <c r="B930" t="s">
        <v>30</v>
      </c>
      <c r="C930" t="s">
        <v>44</v>
      </c>
      <c r="D930" t="s">
        <v>137</v>
      </c>
      <c r="E930" s="1">
        <v>45612</v>
      </c>
      <c r="F930" s="1">
        <v>45667</v>
      </c>
      <c r="G930">
        <v>55</v>
      </c>
      <c r="H930">
        <v>58</v>
      </c>
      <c r="I930">
        <v>8</v>
      </c>
      <c r="J930">
        <v>6</v>
      </c>
      <c r="K930">
        <v>1</v>
      </c>
      <c r="L930" t="s">
        <v>11349</v>
      </c>
      <c r="M930" t="s">
        <v>7340</v>
      </c>
      <c r="N930">
        <v>509</v>
      </c>
      <c r="O930" t="s">
        <v>11347</v>
      </c>
    </row>
    <row r="931" spans="1:15" x14ac:dyDescent="0.25">
      <c r="A931" t="s">
        <v>12282</v>
      </c>
      <c r="B931" t="s">
        <v>19</v>
      </c>
      <c r="C931" t="s">
        <v>31</v>
      </c>
      <c r="D931" t="s">
        <v>21</v>
      </c>
      <c r="E931" s="1">
        <v>45947</v>
      </c>
      <c r="F931" s="1">
        <v>45997</v>
      </c>
      <c r="G931">
        <v>50</v>
      </c>
      <c r="H931">
        <v>110</v>
      </c>
      <c r="I931">
        <v>5</v>
      </c>
      <c r="J931">
        <v>5</v>
      </c>
      <c r="K931">
        <v>1</v>
      </c>
      <c r="L931" t="s">
        <v>11349</v>
      </c>
      <c r="M931" t="s">
        <v>7346</v>
      </c>
      <c r="N931">
        <v>383</v>
      </c>
      <c r="O931" t="s">
        <v>11347</v>
      </c>
    </row>
    <row r="932" spans="1:15" x14ac:dyDescent="0.25">
      <c r="A932" t="s">
        <v>12283</v>
      </c>
      <c r="B932" t="s">
        <v>19</v>
      </c>
      <c r="C932" t="s">
        <v>31</v>
      </c>
      <c r="D932" t="s">
        <v>45</v>
      </c>
      <c r="E932" s="1">
        <v>45354</v>
      </c>
      <c r="F932" s="1">
        <v>45388</v>
      </c>
      <c r="G932">
        <v>34</v>
      </c>
      <c r="H932">
        <v>76</v>
      </c>
      <c r="I932">
        <v>25</v>
      </c>
      <c r="J932">
        <v>6</v>
      </c>
      <c r="K932">
        <v>1</v>
      </c>
      <c r="L932" t="s">
        <v>11349</v>
      </c>
      <c r="M932" t="s">
        <v>7348</v>
      </c>
      <c r="N932">
        <v>888</v>
      </c>
      <c r="O932" t="s">
        <v>11347</v>
      </c>
    </row>
    <row r="933" spans="1:15" x14ac:dyDescent="0.25">
      <c r="A933" t="s">
        <v>12284</v>
      </c>
      <c r="B933" t="s">
        <v>43</v>
      </c>
      <c r="C933" t="s">
        <v>74</v>
      </c>
      <c r="D933" t="s">
        <v>32</v>
      </c>
      <c r="E933" s="1">
        <v>45431</v>
      </c>
      <c r="F933" s="1">
        <v>45471</v>
      </c>
      <c r="G933">
        <v>40</v>
      </c>
      <c r="H933">
        <v>55</v>
      </c>
      <c r="I933">
        <v>10</v>
      </c>
      <c r="J933">
        <v>6</v>
      </c>
      <c r="K933">
        <v>1</v>
      </c>
      <c r="L933" t="s">
        <v>11380</v>
      </c>
      <c r="M933" t="s">
        <v>7351</v>
      </c>
      <c r="N933">
        <v>265</v>
      </c>
      <c r="O933" t="s">
        <v>11347</v>
      </c>
    </row>
    <row r="934" spans="1:15" x14ac:dyDescent="0.25">
      <c r="A934" t="s">
        <v>12285</v>
      </c>
      <c r="B934" t="s">
        <v>136</v>
      </c>
      <c r="C934" t="s">
        <v>74</v>
      </c>
      <c r="D934" t="s">
        <v>45</v>
      </c>
      <c r="E934" s="1">
        <v>45452</v>
      </c>
      <c r="F934" s="1">
        <v>45487</v>
      </c>
      <c r="G934">
        <v>35</v>
      </c>
      <c r="H934">
        <v>91</v>
      </c>
      <c r="I934">
        <v>11</v>
      </c>
      <c r="J934">
        <v>2</v>
      </c>
      <c r="K934">
        <v>1</v>
      </c>
      <c r="L934" t="s">
        <v>11352</v>
      </c>
      <c r="M934" t="s">
        <v>7353</v>
      </c>
      <c r="N934">
        <v>283</v>
      </c>
      <c r="O934" t="s">
        <v>11347</v>
      </c>
    </row>
    <row r="935" spans="1:15" x14ac:dyDescent="0.25">
      <c r="A935" t="s">
        <v>12286</v>
      </c>
      <c r="B935" t="s">
        <v>136</v>
      </c>
      <c r="C935" t="s">
        <v>31</v>
      </c>
      <c r="D935" t="s">
        <v>21</v>
      </c>
      <c r="E935" s="1">
        <v>46025</v>
      </c>
      <c r="F935" s="1">
        <v>46107</v>
      </c>
      <c r="G935">
        <v>82</v>
      </c>
      <c r="H935">
        <v>40</v>
      </c>
      <c r="I935">
        <v>27</v>
      </c>
      <c r="J935">
        <v>11</v>
      </c>
      <c r="K935">
        <v>1</v>
      </c>
      <c r="L935" t="s">
        <v>11346</v>
      </c>
      <c r="M935" t="s">
        <v>7359</v>
      </c>
      <c r="N935">
        <v>542</v>
      </c>
      <c r="O935" t="s">
        <v>11347</v>
      </c>
    </row>
    <row r="936" spans="1:15" x14ac:dyDescent="0.25">
      <c r="A936" t="s">
        <v>12287</v>
      </c>
      <c r="B936" t="s">
        <v>86</v>
      </c>
      <c r="C936" t="s">
        <v>74</v>
      </c>
      <c r="D936" t="s">
        <v>93</v>
      </c>
      <c r="E936" s="1">
        <v>45932</v>
      </c>
      <c r="F936" s="1">
        <v>45976</v>
      </c>
      <c r="G936">
        <v>44</v>
      </c>
      <c r="H936">
        <v>58</v>
      </c>
      <c r="I936">
        <v>22</v>
      </c>
      <c r="J936">
        <v>12</v>
      </c>
      <c r="K936">
        <v>1</v>
      </c>
      <c r="L936" t="s">
        <v>11357</v>
      </c>
      <c r="M936" t="s">
        <v>7361</v>
      </c>
      <c r="N936">
        <v>1725</v>
      </c>
      <c r="O936" t="s">
        <v>11347</v>
      </c>
    </row>
    <row r="937" spans="1:15" x14ac:dyDescent="0.25">
      <c r="A937" t="s">
        <v>12288</v>
      </c>
      <c r="B937" t="s">
        <v>100</v>
      </c>
      <c r="C937" t="s">
        <v>44</v>
      </c>
      <c r="D937" t="s">
        <v>232</v>
      </c>
      <c r="E937" s="1">
        <v>45833</v>
      </c>
      <c r="F937" s="1">
        <v>45879</v>
      </c>
      <c r="G937">
        <v>46</v>
      </c>
      <c r="H937">
        <v>57</v>
      </c>
      <c r="I937">
        <v>26</v>
      </c>
      <c r="J937">
        <v>11</v>
      </c>
      <c r="K937">
        <v>1</v>
      </c>
      <c r="L937" t="s">
        <v>11389</v>
      </c>
      <c r="M937" t="s">
        <v>7363</v>
      </c>
      <c r="N937">
        <v>235</v>
      </c>
      <c r="O937" t="s">
        <v>11347</v>
      </c>
    </row>
    <row r="938" spans="1:15" x14ac:dyDescent="0.25">
      <c r="A938" t="s">
        <v>12289</v>
      </c>
      <c r="B938" t="s">
        <v>121</v>
      </c>
      <c r="C938" t="s">
        <v>20</v>
      </c>
      <c r="D938" t="s">
        <v>137</v>
      </c>
      <c r="E938" s="1">
        <v>45550</v>
      </c>
      <c r="F938" s="1">
        <v>45584</v>
      </c>
      <c r="G938">
        <v>34</v>
      </c>
      <c r="H938">
        <v>45</v>
      </c>
      <c r="I938">
        <v>11</v>
      </c>
      <c r="J938">
        <v>5</v>
      </c>
      <c r="K938">
        <v>1</v>
      </c>
      <c r="L938" t="s">
        <v>11346</v>
      </c>
      <c r="M938" t="s">
        <v>7369</v>
      </c>
      <c r="N938">
        <v>754</v>
      </c>
      <c r="O938" t="s">
        <v>11347</v>
      </c>
    </row>
    <row r="939" spans="1:15" x14ac:dyDescent="0.25">
      <c r="A939" t="s">
        <v>12290</v>
      </c>
      <c r="B939" t="s">
        <v>73</v>
      </c>
      <c r="C939" t="s">
        <v>44</v>
      </c>
      <c r="D939" t="s">
        <v>32</v>
      </c>
      <c r="E939" s="1">
        <v>46032</v>
      </c>
      <c r="F939" s="1">
        <v>46099</v>
      </c>
      <c r="G939">
        <v>67</v>
      </c>
      <c r="H939">
        <v>49</v>
      </c>
      <c r="I939">
        <v>11</v>
      </c>
      <c r="J939">
        <v>4</v>
      </c>
      <c r="K939">
        <v>1</v>
      </c>
      <c r="L939" t="s">
        <v>11346</v>
      </c>
      <c r="M939" t="s">
        <v>7370</v>
      </c>
      <c r="N939">
        <v>397</v>
      </c>
      <c r="O939" t="s">
        <v>11347</v>
      </c>
    </row>
    <row r="940" spans="1:15" x14ac:dyDescent="0.25">
      <c r="A940" t="s">
        <v>12291</v>
      </c>
      <c r="B940" t="s">
        <v>43</v>
      </c>
      <c r="C940" t="s">
        <v>49</v>
      </c>
      <c r="D940" t="s">
        <v>61</v>
      </c>
      <c r="E940" s="1">
        <v>45327</v>
      </c>
      <c r="F940" s="1">
        <v>45391</v>
      </c>
      <c r="G940">
        <v>64</v>
      </c>
      <c r="H940">
        <v>60</v>
      </c>
      <c r="I940">
        <v>8</v>
      </c>
      <c r="J940">
        <v>5</v>
      </c>
      <c r="K940">
        <v>1</v>
      </c>
      <c r="L940" t="s">
        <v>11357</v>
      </c>
      <c r="M940" t="s">
        <v>7385</v>
      </c>
      <c r="N940">
        <v>3241</v>
      </c>
      <c r="O940" t="s">
        <v>11347</v>
      </c>
    </row>
    <row r="941" spans="1:15" x14ac:dyDescent="0.25">
      <c r="A941" t="s">
        <v>12292</v>
      </c>
      <c r="B941" t="s">
        <v>79</v>
      </c>
      <c r="C941" t="s">
        <v>44</v>
      </c>
      <c r="D941" t="s">
        <v>137</v>
      </c>
      <c r="E941" s="1">
        <v>45622</v>
      </c>
      <c r="F941" s="1">
        <v>45705</v>
      </c>
      <c r="G941">
        <v>83</v>
      </c>
      <c r="H941">
        <v>118</v>
      </c>
      <c r="I941">
        <v>20</v>
      </c>
      <c r="J941">
        <v>9</v>
      </c>
      <c r="K941">
        <v>1</v>
      </c>
      <c r="L941" t="s">
        <v>11349</v>
      </c>
      <c r="M941" t="s">
        <v>7389</v>
      </c>
      <c r="N941">
        <v>552</v>
      </c>
      <c r="O941" t="s">
        <v>11347</v>
      </c>
    </row>
    <row r="942" spans="1:15" x14ac:dyDescent="0.25">
      <c r="A942" t="s">
        <v>12293</v>
      </c>
      <c r="B942" t="s">
        <v>43</v>
      </c>
      <c r="C942" t="s">
        <v>49</v>
      </c>
      <c r="D942" t="s">
        <v>45</v>
      </c>
      <c r="E942" s="1">
        <v>45422</v>
      </c>
      <c r="F942" s="1">
        <v>45471</v>
      </c>
      <c r="G942">
        <v>49</v>
      </c>
      <c r="H942">
        <v>87</v>
      </c>
      <c r="I942">
        <v>20</v>
      </c>
      <c r="J942">
        <v>15</v>
      </c>
      <c r="K942">
        <v>1</v>
      </c>
      <c r="L942" t="s">
        <v>11346</v>
      </c>
      <c r="M942" t="s">
        <v>7393</v>
      </c>
      <c r="N942">
        <v>552</v>
      </c>
      <c r="O942" t="s">
        <v>11347</v>
      </c>
    </row>
    <row r="943" spans="1:15" x14ac:dyDescent="0.25">
      <c r="A943" t="s">
        <v>12294</v>
      </c>
      <c r="B943" t="s">
        <v>121</v>
      </c>
      <c r="C943" t="s">
        <v>74</v>
      </c>
      <c r="D943" t="s">
        <v>61</v>
      </c>
      <c r="E943" s="1">
        <v>45266</v>
      </c>
      <c r="F943" s="1">
        <v>45304</v>
      </c>
      <c r="G943">
        <v>38</v>
      </c>
      <c r="H943">
        <v>74</v>
      </c>
      <c r="I943">
        <v>8</v>
      </c>
      <c r="J943">
        <v>7</v>
      </c>
      <c r="K943">
        <v>1</v>
      </c>
      <c r="L943" t="s">
        <v>11352</v>
      </c>
      <c r="M943" t="s">
        <v>7405</v>
      </c>
      <c r="N943">
        <v>209</v>
      </c>
      <c r="O943" t="s">
        <v>11347</v>
      </c>
    </row>
    <row r="944" spans="1:15" x14ac:dyDescent="0.25">
      <c r="A944" t="s">
        <v>12295</v>
      </c>
      <c r="B944" t="s">
        <v>136</v>
      </c>
      <c r="C944" t="s">
        <v>31</v>
      </c>
      <c r="D944" t="s">
        <v>45</v>
      </c>
      <c r="E944" s="1">
        <v>45700</v>
      </c>
      <c r="F944" s="1">
        <v>45760</v>
      </c>
      <c r="G944">
        <v>60</v>
      </c>
      <c r="H944">
        <v>68</v>
      </c>
      <c r="I944">
        <v>14</v>
      </c>
      <c r="J944">
        <v>7</v>
      </c>
      <c r="K944">
        <v>1</v>
      </c>
      <c r="L944" t="s">
        <v>11352</v>
      </c>
      <c r="M944" t="s">
        <v>7430</v>
      </c>
      <c r="N944">
        <v>105</v>
      </c>
      <c r="O944" t="s">
        <v>11347</v>
      </c>
    </row>
    <row r="945" spans="1:15" x14ac:dyDescent="0.25">
      <c r="A945" t="s">
        <v>12296</v>
      </c>
      <c r="B945" t="s">
        <v>73</v>
      </c>
      <c r="C945" t="s">
        <v>31</v>
      </c>
      <c r="D945" t="s">
        <v>32</v>
      </c>
      <c r="E945" s="1">
        <v>45559</v>
      </c>
      <c r="F945" s="1">
        <v>45645</v>
      </c>
      <c r="G945">
        <v>86</v>
      </c>
      <c r="H945">
        <v>48</v>
      </c>
      <c r="I945">
        <v>5</v>
      </c>
      <c r="J945">
        <v>3</v>
      </c>
      <c r="K945">
        <v>1</v>
      </c>
      <c r="L945" t="s">
        <v>11389</v>
      </c>
      <c r="M945" t="s">
        <v>7438</v>
      </c>
      <c r="N945">
        <v>174</v>
      </c>
      <c r="O945" t="s">
        <v>11347</v>
      </c>
    </row>
    <row r="946" spans="1:15" x14ac:dyDescent="0.25">
      <c r="A946" t="s">
        <v>12297</v>
      </c>
      <c r="B946" t="s">
        <v>100</v>
      </c>
      <c r="C946" t="s">
        <v>44</v>
      </c>
      <c r="D946" t="s">
        <v>61</v>
      </c>
      <c r="E946" s="1">
        <v>45604</v>
      </c>
      <c r="F946" s="1">
        <v>45675</v>
      </c>
      <c r="G946">
        <v>71</v>
      </c>
      <c r="H946">
        <v>53</v>
      </c>
      <c r="I946">
        <v>28</v>
      </c>
      <c r="J946">
        <v>7</v>
      </c>
      <c r="K946">
        <v>1</v>
      </c>
      <c r="L946" t="s">
        <v>11349</v>
      </c>
      <c r="M946" t="s">
        <v>7445</v>
      </c>
      <c r="N946">
        <v>841</v>
      </c>
      <c r="O946" t="s">
        <v>11347</v>
      </c>
    </row>
    <row r="947" spans="1:15" x14ac:dyDescent="0.25">
      <c r="A947" t="s">
        <v>12298</v>
      </c>
      <c r="B947" t="s">
        <v>136</v>
      </c>
      <c r="C947" t="s">
        <v>31</v>
      </c>
      <c r="D947" t="s">
        <v>21</v>
      </c>
      <c r="E947" s="1">
        <v>45384</v>
      </c>
      <c r="F947" s="1">
        <v>45404</v>
      </c>
      <c r="G947">
        <v>20</v>
      </c>
      <c r="H947">
        <v>68</v>
      </c>
      <c r="I947">
        <v>17</v>
      </c>
      <c r="J947">
        <v>10</v>
      </c>
      <c r="K947">
        <v>1</v>
      </c>
      <c r="L947" t="s">
        <v>11389</v>
      </c>
      <c r="M947" t="s">
        <v>7455</v>
      </c>
      <c r="N947">
        <v>201</v>
      </c>
      <c r="O947" t="s">
        <v>11347</v>
      </c>
    </row>
    <row r="948" spans="1:15" x14ac:dyDescent="0.25">
      <c r="A948" t="s">
        <v>12299</v>
      </c>
      <c r="B948" t="s">
        <v>100</v>
      </c>
      <c r="C948" t="s">
        <v>31</v>
      </c>
      <c r="D948" t="s">
        <v>32</v>
      </c>
      <c r="E948" s="1">
        <v>45788</v>
      </c>
      <c r="F948" s="1">
        <v>45827</v>
      </c>
      <c r="G948">
        <v>39</v>
      </c>
      <c r="H948">
        <v>58</v>
      </c>
      <c r="I948">
        <v>11</v>
      </c>
      <c r="J948">
        <v>4</v>
      </c>
      <c r="K948">
        <v>1</v>
      </c>
      <c r="L948" t="s">
        <v>11357</v>
      </c>
      <c r="M948" t="s">
        <v>7472</v>
      </c>
      <c r="N948">
        <v>2623</v>
      </c>
      <c r="O948" t="s">
        <v>11347</v>
      </c>
    </row>
    <row r="949" spans="1:15" x14ac:dyDescent="0.25">
      <c r="A949" t="s">
        <v>12300</v>
      </c>
      <c r="B949" t="s">
        <v>100</v>
      </c>
      <c r="C949" t="s">
        <v>60</v>
      </c>
      <c r="D949" t="s">
        <v>21</v>
      </c>
      <c r="E949" s="1">
        <v>46064</v>
      </c>
      <c r="F949" s="1">
        <v>46084</v>
      </c>
      <c r="G949">
        <v>20</v>
      </c>
      <c r="H949">
        <v>95</v>
      </c>
      <c r="I949">
        <v>22</v>
      </c>
      <c r="J949">
        <v>2</v>
      </c>
      <c r="K949">
        <v>1</v>
      </c>
      <c r="L949" t="s">
        <v>11346</v>
      </c>
      <c r="M949" t="s">
        <v>7474</v>
      </c>
      <c r="N949">
        <v>652</v>
      </c>
      <c r="O949" t="s">
        <v>11347</v>
      </c>
    </row>
    <row r="950" spans="1:15" x14ac:dyDescent="0.25">
      <c r="A950" t="s">
        <v>12301</v>
      </c>
      <c r="B950" t="s">
        <v>121</v>
      </c>
      <c r="C950" t="s">
        <v>20</v>
      </c>
      <c r="D950" t="s">
        <v>21</v>
      </c>
      <c r="E950" s="1">
        <v>45466</v>
      </c>
      <c r="F950" s="1">
        <v>45508</v>
      </c>
      <c r="G950">
        <v>42</v>
      </c>
      <c r="H950">
        <v>29</v>
      </c>
      <c r="I950">
        <v>25</v>
      </c>
      <c r="J950">
        <v>5</v>
      </c>
      <c r="K950">
        <v>1</v>
      </c>
      <c r="L950" t="s">
        <v>11357</v>
      </c>
      <c r="M950" t="s">
        <v>7477</v>
      </c>
      <c r="N950">
        <v>1810</v>
      </c>
      <c r="O950" t="s">
        <v>11347</v>
      </c>
    </row>
    <row r="951" spans="1:15" x14ac:dyDescent="0.25">
      <c r="A951" t="s">
        <v>12302</v>
      </c>
      <c r="B951" t="s">
        <v>30</v>
      </c>
      <c r="C951" t="s">
        <v>44</v>
      </c>
      <c r="D951" t="s">
        <v>21</v>
      </c>
      <c r="E951" s="1">
        <v>46055</v>
      </c>
      <c r="F951" s="1">
        <v>46096</v>
      </c>
      <c r="G951">
        <v>41</v>
      </c>
      <c r="H951">
        <v>19</v>
      </c>
      <c r="I951">
        <v>16</v>
      </c>
      <c r="J951">
        <v>2</v>
      </c>
      <c r="K951">
        <v>1</v>
      </c>
      <c r="L951" t="s">
        <v>11349</v>
      </c>
      <c r="M951" t="s">
        <v>7481</v>
      </c>
      <c r="N951">
        <v>753</v>
      </c>
      <c r="O951" t="s">
        <v>11347</v>
      </c>
    </row>
    <row r="952" spans="1:15" x14ac:dyDescent="0.25">
      <c r="A952" t="s">
        <v>12303</v>
      </c>
      <c r="B952" t="s">
        <v>39</v>
      </c>
      <c r="C952" t="s">
        <v>44</v>
      </c>
      <c r="D952" t="s">
        <v>32</v>
      </c>
      <c r="E952" s="1">
        <v>45878</v>
      </c>
      <c r="F952" s="1">
        <v>45955</v>
      </c>
      <c r="G952">
        <v>77</v>
      </c>
      <c r="H952">
        <v>120</v>
      </c>
      <c r="I952">
        <v>10</v>
      </c>
      <c r="J952">
        <v>5</v>
      </c>
      <c r="K952">
        <v>1</v>
      </c>
      <c r="L952" t="s">
        <v>11357</v>
      </c>
      <c r="M952" t="s">
        <v>7485</v>
      </c>
      <c r="N952">
        <v>1458</v>
      </c>
      <c r="O952" t="s">
        <v>11347</v>
      </c>
    </row>
    <row r="953" spans="1:15" x14ac:dyDescent="0.25">
      <c r="A953" t="s">
        <v>12304</v>
      </c>
      <c r="B953" t="s">
        <v>30</v>
      </c>
      <c r="C953" t="s">
        <v>44</v>
      </c>
      <c r="D953" t="s">
        <v>137</v>
      </c>
      <c r="E953" s="1">
        <v>45309</v>
      </c>
      <c r="F953" s="1">
        <v>45338</v>
      </c>
      <c r="G953">
        <v>29</v>
      </c>
      <c r="H953">
        <v>84</v>
      </c>
      <c r="I953">
        <v>18</v>
      </c>
      <c r="J953">
        <v>3</v>
      </c>
      <c r="K953">
        <v>1</v>
      </c>
      <c r="L953" t="s">
        <v>11357</v>
      </c>
      <c r="M953" t="s">
        <v>7503</v>
      </c>
      <c r="N953">
        <v>2090</v>
      </c>
      <c r="O953" t="s">
        <v>11347</v>
      </c>
    </row>
    <row r="954" spans="1:15" x14ac:dyDescent="0.25">
      <c r="A954" t="s">
        <v>12305</v>
      </c>
      <c r="B954" t="s">
        <v>136</v>
      </c>
      <c r="C954" t="s">
        <v>31</v>
      </c>
      <c r="D954" t="s">
        <v>21</v>
      </c>
      <c r="E954" s="1">
        <v>45454</v>
      </c>
      <c r="F954" s="1">
        <v>45508</v>
      </c>
      <c r="G954">
        <v>54</v>
      </c>
      <c r="H954">
        <v>22</v>
      </c>
      <c r="I954">
        <v>18</v>
      </c>
      <c r="J954">
        <v>11</v>
      </c>
      <c r="K954">
        <v>1</v>
      </c>
      <c r="L954" t="s">
        <v>11352</v>
      </c>
      <c r="M954" t="s">
        <v>7505</v>
      </c>
      <c r="N954">
        <v>188</v>
      </c>
      <c r="O954" t="s">
        <v>11347</v>
      </c>
    </row>
    <row r="955" spans="1:15" x14ac:dyDescent="0.25">
      <c r="A955" t="s">
        <v>12306</v>
      </c>
      <c r="B955" t="s">
        <v>69</v>
      </c>
      <c r="C955" t="s">
        <v>31</v>
      </c>
      <c r="D955" t="s">
        <v>21</v>
      </c>
      <c r="E955" s="1">
        <v>45963</v>
      </c>
      <c r="F955" s="1">
        <v>46029</v>
      </c>
      <c r="G955">
        <v>66</v>
      </c>
      <c r="H955">
        <v>110</v>
      </c>
      <c r="I955">
        <v>7</v>
      </c>
      <c r="J955">
        <v>6</v>
      </c>
      <c r="K955">
        <v>1</v>
      </c>
      <c r="L955" t="s">
        <v>11349</v>
      </c>
      <c r="M955" t="s">
        <v>7513</v>
      </c>
      <c r="N955">
        <v>248</v>
      </c>
      <c r="O955" t="s">
        <v>11347</v>
      </c>
    </row>
    <row r="956" spans="1:15" x14ac:dyDescent="0.25">
      <c r="A956" t="s">
        <v>12307</v>
      </c>
      <c r="B956" t="s">
        <v>100</v>
      </c>
      <c r="C956" t="s">
        <v>20</v>
      </c>
      <c r="D956" t="s">
        <v>45</v>
      </c>
      <c r="E956" s="1">
        <v>45644</v>
      </c>
      <c r="F956" s="1">
        <v>45726</v>
      </c>
      <c r="G956">
        <v>82</v>
      </c>
      <c r="H956">
        <v>45</v>
      </c>
      <c r="I956">
        <v>16</v>
      </c>
      <c r="J956">
        <v>2</v>
      </c>
      <c r="K956">
        <v>1</v>
      </c>
      <c r="L956" t="s">
        <v>11346</v>
      </c>
      <c r="M956" t="s">
        <v>7517</v>
      </c>
      <c r="N956">
        <v>342</v>
      </c>
      <c r="O956" t="s">
        <v>11347</v>
      </c>
    </row>
    <row r="957" spans="1:15" x14ac:dyDescent="0.25">
      <c r="A957" t="s">
        <v>12308</v>
      </c>
      <c r="B957" t="s">
        <v>79</v>
      </c>
      <c r="C957" t="s">
        <v>60</v>
      </c>
      <c r="D957" t="s">
        <v>61</v>
      </c>
      <c r="E957" s="1">
        <v>45382</v>
      </c>
      <c r="F957" s="1">
        <v>45460</v>
      </c>
      <c r="G957">
        <v>78</v>
      </c>
      <c r="H957">
        <v>52</v>
      </c>
      <c r="I957">
        <v>7</v>
      </c>
      <c r="J957">
        <v>5</v>
      </c>
      <c r="K957">
        <v>1</v>
      </c>
      <c r="L957" t="s">
        <v>11346</v>
      </c>
      <c r="M957" t="s">
        <v>7530</v>
      </c>
      <c r="N957">
        <v>368</v>
      </c>
      <c r="O957" t="s">
        <v>11347</v>
      </c>
    </row>
    <row r="958" spans="1:15" x14ac:dyDescent="0.25">
      <c r="A958" t="s">
        <v>12309</v>
      </c>
      <c r="B958" t="s">
        <v>86</v>
      </c>
      <c r="C958" t="s">
        <v>31</v>
      </c>
      <c r="D958" t="s">
        <v>32</v>
      </c>
      <c r="E958" s="1">
        <v>45413</v>
      </c>
      <c r="F958" s="1">
        <v>45478</v>
      </c>
      <c r="G958">
        <v>65</v>
      </c>
      <c r="H958">
        <v>67</v>
      </c>
      <c r="I958">
        <v>12</v>
      </c>
      <c r="J958">
        <v>5</v>
      </c>
      <c r="K958">
        <v>1</v>
      </c>
      <c r="L958" t="s">
        <v>11352</v>
      </c>
      <c r="M958" t="s">
        <v>7532</v>
      </c>
      <c r="N958">
        <v>261</v>
      </c>
      <c r="O958" t="s">
        <v>11347</v>
      </c>
    </row>
    <row r="959" spans="1:15" x14ac:dyDescent="0.25">
      <c r="A959" t="s">
        <v>12310</v>
      </c>
      <c r="B959" t="s">
        <v>121</v>
      </c>
      <c r="C959" t="s">
        <v>31</v>
      </c>
      <c r="D959" t="s">
        <v>45</v>
      </c>
      <c r="E959" s="1">
        <v>45400</v>
      </c>
      <c r="F959" s="1">
        <v>45443</v>
      </c>
      <c r="G959">
        <v>43</v>
      </c>
      <c r="H959">
        <v>43</v>
      </c>
      <c r="I959">
        <v>15</v>
      </c>
      <c r="J959">
        <v>4</v>
      </c>
      <c r="K959">
        <v>1</v>
      </c>
      <c r="L959" t="s">
        <v>11380</v>
      </c>
      <c r="M959" t="s">
        <v>7550</v>
      </c>
      <c r="N959">
        <v>236</v>
      </c>
      <c r="O959" t="s">
        <v>11347</v>
      </c>
    </row>
    <row r="960" spans="1:15" x14ac:dyDescent="0.25">
      <c r="A960" t="s">
        <v>12311</v>
      </c>
      <c r="B960" t="s">
        <v>73</v>
      </c>
      <c r="C960" t="s">
        <v>60</v>
      </c>
      <c r="D960" t="s">
        <v>45</v>
      </c>
      <c r="E960" s="1">
        <v>45749</v>
      </c>
      <c r="F960" s="1">
        <v>45832</v>
      </c>
      <c r="G960">
        <v>83</v>
      </c>
      <c r="H960">
        <v>95</v>
      </c>
      <c r="I960">
        <v>23</v>
      </c>
      <c r="J960">
        <v>12</v>
      </c>
      <c r="K960">
        <v>1</v>
      </c>
      <c r="L960" t="s">
        <v>11346</v>
      </c>
      <c r="M960" t="s">
        <v>7556</v>
      </c>
      <c r="N960">
        <v>632</v>
      </c>
      <c r="O960" t="s">
        <v>11347</v>
      </c>
    </row>
    <row r="961" spans="1:15" x14ac:dyDescent="0.25">
      <c r="A961" t="s">
        <v>12312</v>
      </c>
      <c r="B961" t="s">
        <v>136</v>
      </c>
      <c r="C961" t="s">
        <v>60</v>
      </c>
      <c r="D961" t="s">
        <v>61</v>
      </c>
      <c r="E961" s="1">
        <v>45792</v>
      </c>
      <c r="F961" s="1">
        <v>45834</v>
      </c>
      <c r="G961">
        <v>42</v>
      </c>
      <c r="H961">
        <v>83</v>
      </c>
      <c r="I961">
        <v>23</v>
      </c>
      <c r="J961">
        <v>3</v>
      </c>
      <c r="K961">
        <v>1</v>
      </c>
      <c r="L961" t="s">
        <v>11346</v>
      </c>
      <c r="M961" t="s">
        <v>7560</v>
      </c>
      <c r="N961">
        <v>745</v>
      </c>
      <c r="O961" t="s">
        <v>11347</v>
      </c>
    </row>
    <row r="962" spans="1:15" x14ac:dyDescent="0.25">
      <c r="A962" t="s">
        <v>12313</v>
      </c>
      <c r="B962" t="s">
        <v>73</v>
      </c>
      <c r="C962" t="s">
        <v>49</v>
      </c>
      <c r="D962" t="s">
        <v>21</v>
      </c>
      <c r="E962" s="1">
        <v>45374</v>
      </c>
      <c r="F962" s="1">
        <v>45403</v>
      </c>
      <c r="G962">
        <v>29</v>
      </c>
      <c r="H962">
        <v>17</v>
      </c>
      <c r="I962">
        <v>7</v>
      </c>
      <c r="J962">
        <v>5</v>
      </c>
      <c r="K962">
        <v>1</v>
      </c>
      <c r="L962" t="s">
        <v>11346</v>
      </c>
      <c r="M962" t="s">
        <v>7562</v>
      </c>
      <c r="N962">
        <v>249</v>
      </c>
      <c r="O962" t="s">
        <v>11347</v>
      </c>
    </row>
    <row r="963" spans="1:15" x14ac:dyDescent="0.25">
      <c r="A963" t="s">
        <v>12314</v>
      </c>
      <c r="B963" t="s">
        <v>136</v>
      </c>
      <c r="C963" t="s">
        <v>60</v>
      </c>
      <c r="D963" t="s">
        <v>45</v>
      </c>
      <c r="E963" s="1">
        <v>45900</v>
      </c>
      <c r="F963" s="1">
        <v>45953</v>
      </c>
      <c r="G963">
        <v>53</v>
      </c>
      <c r="H963">
        <v>73</v>
      </c>
      <c r="I963">
        <v>25</v>
      </c>
      <c r="J963">
        <v>11</v>
      </c>
      <c r="K963">
        <v>1</v>
      </c>
      <c r="L963" t="s">
        <v>11352</v>
      </c>
      <c r="M963" t="s">
        <v>7576</v>
      </c>
      <c r="N963">
        <v>63</v>
      </c>
      <c r="O963" t="s">
        <v>11347</v>
      </c>
    </row>
    <row r="964" spans="1:15" x14ac:dyDescent="0.25">
      <c r="A964" t="s">
        <v>12315</v>
      </c>
      <c r="B964" t="s">
        <v>69</v>
      </c>
      <c r="C964" t="s">
        <v>31</v>
      </c>
      <c r="D964" t="s">
        <v>21</v>
      </c>
      <c r="E964" s="1">
        <v>45951</v>
      </c>
      <c r="F964" s="1">
        <v>46019</v>
      </c>
      <c r="G964">
        <v>68</v>
      </c>
      <c r="H964">
        <v>32</v>
      </c>
      <c r="I964">
        <v>12</v>
      </c>
      <c r="J964">
        <v>5</v>
      </c>
      <c r="K964">
        <v>1</v>
      </c>
      <c r="L964" t="s">
        <v>11346</v>
      </c>
      <c r="M964" t="s">
        <v>7580</v>
      </c>
      <c r="N964">
        <v>397</v>
      </c>
      <c r="O964" t="s">
        <v>11347</v>
      </c>
    </row>
    <row r="965" spans="1:15" x14ac:dyDescent="0.25">
      <c r="A965" t="s">
        <v>12316</v>
      </c>
      <c r="B965" t="s">
        <v>69</v>
      </c>
      <c r="C965" t="s">
        <v>60</v>
      </c>
      <c r="D965" t="s">
        <v>61</v>
      </c>
      <c r="E965" s="1">
        <v>46040</v>
      </c>
      <c r="F965" s="1">
        <v>46111</v>
      </c>
      <c r="G965">
        <v>71</v>
      </c>
      <c r="H965">
        <v>80</v>
      </c>
      <c r="I965">
        <v>21</v>
      </c>
      <c r="J965">
        <v>7</v>
      </c>
      <c r="K965">
        <v>1</v>
      </c>
      <c r="L965" t="s">
        <v>11349</v>
      </c>
      <c r="M965" t="s">
        <v>7586</v>
      </c>
      <c r="N965">
        <v>317</v>
      </c>
      <c r="O965" t="s">
        <v>11347</v>
      </c>
    </row>
    <row r="966" spans="1:15" x14ac:dyDescent="0.25">
      <c r="A966" t="s">
        <v>12317</v>
      </c>
      <c r="B966" t="s">
        <v>39</v>
      </c>
      <c r="C966" t="s">
        <v>49</v>
      </c>
      <c r="D966" t="s">
        <v>61</v>
      </c>
      <c r="E966" s="1">
        <v>45470</v>
      </c>
      <c r="F966" s="1">
        <v>45525</v>
      </c>
      <c r="G966">
        <v>55</v>
      </c>
      <c r="H966">
        <v>56</v>
      </c>
      <c r="I966">
        <v>21</v>
      </c>
      <c r="J966">
        <v>4</v>
      </c>
      <c r="K966">
        <v>1</v>
      </c>
      <c r="L966" t="s">
        <v>11357</v>
      </c>
      <c r="M966" t="s">
        <v>7588</v>
      </c>
      <c r="N966">
        <v>2012</v>
      </c>
      <c r="O966" t="s">
        <v>11347</v>
      </c>
    </row>
    <row r="967" spans="1:15" x14ac:dyDescent="0.25">
      <c r="A967" t="s">
        <v>12318</v>
      </c>
      <c r="B967" t="s">
        <v>73</v>
      </c>
      <c r="C967" t="s">
        <v>44</v>
      </c>
      <c r="D967" t="s">
        <v>45</v>
      </c>
      <c r="E967" s="1">
        <v>45436</v>
      </c>
      <c r="F967" s="1">
        <v>45517</v>
      </c>
      <c r="G967">
        <v>81</v>
      </c>
      <c r="H967">
        <v>41</v>
      </c>
      <c r="I967">
        <v>12</v>
      </c>
      <c r="J967">
        <v>5</v>
      </c>
      <c r="K967">
        <v>1</v>
      </c>
      <c r="L967" t="s">
        <v>11389</v>
      </c>
      <c r="M967" t="s">
        <v>7590</v>
      </c>
      <c r="N967">
        <v>60</v>
      </c>
      <c r="O967" t="s">
        <v>11347</v>
      </c>
    </row>
    <row r="968" spans="1:15" x14ac:dyDescent="0.25">
      <c r="A968" t="s">
        <v>12319</v>
      </c>
      <c r="B968" t="s">
        <v>19</v>
      </c>
      <c r="C968" t="s">
        <v>31</v>
      </c>
      <c r="D968" t="s">
        <v>232</v>
      </c>
      <c r="E968" s="1">
        <v>45786</v>
      </c>
      <c r="F968" s="1">
        <v>45806</v>
      </c>
      <c r="G968">
        <v>20</v>
      </c>
      <c r="H968">
        <v>49</v>
      </c>
      <c r="I968">
        <v>19</v>
      </c>
      <c r="J968">
        <v>3</v>
      </c>
      <c r="K968">
        <v>1</v>
      </c>
      <c r="L968" t="s">
        <v>11352</v>
      </c>
      <c r="M968" t="s">
        <v>7594</v>
      </c>
      <c r="N968">
        <v>153</v>
      </c>
      <c r="O968" t="s">
        <v>11347</v>
      </c>
    </row>
    <row r="969" spans="1:15" x14ac:dyDescent="0.25">
      <c r="A969" t="s">
        <v>12320</v>
      </c>
      <c r="B969" t="s">
        <v>30</v>
      </c>
      <c r="C969" t="s">
        <v>31</v>
      </c>
      <c r="D969" t="s">
        <v>93</v>
      </c>
      <c r="E969" s="1">
        <v>45489</v>
      </c>
      <c r="F969" s="1">
        <v>45539</v>
      </c>
      <c r="G969">
        <v>50</v>
      </c>
      <c r="H969">
        <v>51</v>
      </c>
      <c r="I969">
        <v>25</v>
      </c>
      <c r="J969">
        <v>4</v>
      </c>
      <c r="K969">
        <v>1</v>
      </c>
      <c r="L969" t="s">
        <v>11352</v>
      </c>
      <c r="M969" t="s">
        <v>7602</v>
      </c>
      <c r="N969">
        <v>240</v>
      </c>
      <c r="O969" t="s">
        <v>11347</v>
      </c>
    </row>
    <row r="970" spans="1:15" x14ac:dyDescent="0.25">
      <c r="A970" t="s">
        <v>12321</v>
      </c>
      <c r="B970" t="s">
        <v>30</v>
      </c>
      <c r="C970" t="s">
        <v>74</v>
      </c>
      <c r="D970" t="s">
        <v>137</v>
      </c>
      <c r="E970" s="1">
        <v>45686</v>
      </c>
      <c r="F970" s="1">
        <v>45721</v>
      </c>
      <c r="G970">
        <v>35</v>
      </c>
      <c r="H970">
        <v>31</v>
      </c>
      <c r="I970">
        <v>25</v>
      </c>
      <c r="J970">
        <v>10</v>
      </c>
      <c r="K970">
        <v>1</v>
      </c>
      <c r="L970" t="s">
        <v>11349</v>
      </c>
      <c r="M970" t="s">
        <v>7606</v>
      </c>
      <c r="N970">
        <v>583</v>
      </c>
      <c r="O970" t="s">
        <v>11347</v>
      </c>
    </row>
    <row r="971" spans="1:15" x14ac:dyDescent="0.25">
      <c r="A971" t="s">
        <v>12322</v>
      </c>
      <c r="B971" t="s">
        <v>19</v>
      </c>
      <c r="C971" t="s">
        <v>44</v>
      </c>
      <c r="D971" t="s">
        <v>137</v>
      </c>
      <c r="E971" s="1">
        <v>45614</v>
      </c>
      <c r="F971" s="1">
        <v>45635</v>
      </c>
      <c r="G971">
        <v>21</v>
      </c>
      <c r="H971">
        <v>111</v>
      </c>
      <c r="I971">
        <v>5</v>
      </c>
      <c r="J971">
        <v>2</v>
      </c>
      <c r="K971">
        <v>1</v>
      </c>
      <c r="L971" t="s">
        <v>11346</v>
      </c>
      <c r="M971" t="s">
        <v>7618</v>
      </c>
      <c r="N971">
        <v>538</v>
      </c>
      <c r="O971" t="s">
        <v>11347</v>
      </c>
    </row>
    <row r="972" spans="1:15" x14ac:dyDescent="0.25">
      <c r="A972" t="s">
        <v>12323</v>
      </c>
      <c r="B972" t="s">
        <v>39</v>
      </c>
      <c r="C972" t="s">
        <v>74</v>
      </c>
      <c r="D972" t="s">
        <v>21</v>
      </c>
      <c r="E972" s="1">
        <v>45389</v>
      </c>
      <c r="F972" s="1">
        <v>45415</v>
      </c>
      <c r="G972">
        <v>26</v>
      </c>
      <c r="H972">
        <v>77</v>
      </c>
      <c r="I972">
        <v>26</v>
      </c>
      <c r="J972">
        <v>13</v>
      </c>
      <c r="K972">
        <v>1</v>
      </c>
      <c r="L972" t="s">
        <v>11357</v>
      </c>
      <c r="M972" t="s">
        <v>7620</v>
      </c>
      <c r="N972">
        <v>3168</v>
      </c>
      <c r="O972" t="s">
        <v>11347</v>
      </c>
    </row>
    <row r="973" spans="1:15" x14ac:dyDescent="0.25">
      <c r="A973" t="s">
        <v>12324</v>
      </c>
      <c r="B973" t="s">
        <v>19</v>
      </c>
      <c r="C973" t="s">
        <v>31</v>
      </c>
      <c r="D973" t="s">
        <v>145</v>
      </c>
      <c r="E973" s="1">
        <v>45302</v>
      </c>
      <c r="F973" s="1">
        <v>45334</v>
      </c>
      <c r="G973">
        <v>32</v>
      </c>
      <c r="H973">
        <v>53</v>
      </c>
      <c r="I973">
        <v>17</v>
      </c>
      <c r="J973">
        <v>7</v>
      </c>
      <c r="K973">
        <v>1</v>
      </c>
      <c r="L973" t="s">
        <v>11352</v>
      </c>
      <c r="M973" t="s">
        <v>7632</v>
      </c>
      <c r="N973">
        <v>156</v>
      </c>
      <c r="O973" t="s">
        <v>11347</v>
      </c>
    </row>
    <row r="974" spans="1:15" x14ac:dyDescent="0.25">
      <c r="A974" t="s">
        <v>12325</v>
      </c>
      <c r="B974" t="s">
        <v>39</v>
      </c>
      <c r="C974" t="s">
        <v>31</v>
      </c>
      <c r="D974" t="s">
        <v>21</v>
      </c>
      <c r="E974" s="1">
        <v>45768</v>
      </c>
      <c r="F974" s="1">
        <v>45845</v>
      </c>
      <c r="G974">
        <v>77</v>
      </c>
      <c r="H974">
        <v>20</v>
      </c>
      <c r="I974">
        <v>20</v>
      </c>
      <c r="J974">
        <v>2</v>
      </c>
      <c r="K974">
        <v>1</v>
      </c>
      <c r="L974" t="s">
        <v>11357</v>
      </c>
      <c r="M974" t="s">
        <v>7640</v>
      </c>
      <c r="N974">
        <v>1978</v>
      </c>
      <c r="O974" t="s">
        <v>11347</v>
      </c>
    </row>
    <row r="975" spans="1:15" x14ac:dyDescent="0.25">
      <c r="A975" t="s">
        <v>12326</v>
      </c>
      <c r="B975" t="s">
        <v>69</v>
      </c>
      <c r="C975" t="s">
        <v>31</v>
      </c>
      <c r="D975" t="s">
        <v>45</v>
      </c>
      <c r="E975" s="1">
        <v>45680</v>
      </c>
      <c r="F975" s="1">
        <v>45724</v>
      </c>
      <c r="G975">
        <v>44</v>
      </c>
      <c r="H975">
        <v>112</v>
      </c>
      <c r="I975">
        <v>19</v>
      </c>
      <c r="J975">
        <v>13</v>
      </c>
      <c r="K975">
        <v>1</v>
      </c>
      <c r="L975" t="s">
        <v>11352</v>
      </c>
      <c r="M975" t="s">
        <v>7645</v>
      </c>
      <c r="N975">
        <v>115</v>
      </c>
      <c r="O975" t="s">
        <v>11347</v>
      </c>
    </row>
    <row r="976" spans="1:15" x14ac:dyDescent="0.25">
      <c r="A976" t="s">
        <v>12327</v>
      </c>
      <c r="B976" t="s">
        <v>79</v>
      </c>
      <c r="C976" t="s">
        <v>60</v>
      </c>
      <c r="D976" t="s">
        <v>32</v>
      </c>
      <c r="E976" s="1">
        <v>45722</v>
      </c>
      <c r="F976" s="1">
        <v>45789</v>
      </c>
      <c r="G976">
        <v>67</v>
      </c>
      <c r="H976">
        <v>45</v>
      </c>
      <c r="I976">
        <v>15</v>
      </c>
      <c r="J976">
        <v>7</v>
      </c>
      <c r="K976">
        <v>1</v>
      </c>
      <c r="L976" t="s">
        <v>11349</v>
      </c>
      <c r="M976" t="s">
        <v>7658</v>
      </c>
      <c r="N976">
        <v>558</v>
      </c>
      <c r="O976" t="s">
        <v>11347</v>
      </c>
    </row>
    <row r="977" spans="1:15" x14ac:dyDescent="0.25">
      <c r="A977" t="s">
        <v>12328</v>
      </c>
      <c r="B977" t="s">
        <v>100</v>
      </c>
      <c r="C977" t="s">
        <v>74</v>
      </c>
      <c r="D977" t="s">
        <v>61</v>
      </c>
      <c r="E977" s="1">
        <v>45658</v>
      </c>
      <c r="F977" s="1">
        <v>45694</v>
      </c>
      <c r="G977">
        <v>36</v>
      </c>
      <c r="H977">
        <v>34</v>
      </c>
      <c r="I977">
        <v>26</v>
      </c>
      <c r="J977">
        <v>10</v>
      </c>
      <c r="K977">
        <v>1</v>
      </c>
      <c r="L977" t="s">
        <v>11380</v>
      </c>
      <c r="M977" t="s">
        <v>7664</v>
      </c>
      <c r="N977">
        <v>126</v>
      </c>
      <c r="O977" t="s">
        <v>11347</v>
      </c>
    </row>
    <row r="978" spans="1:15" x14ac:dyDescent="0.25">
      <c r="A978" t="s">
        <v>12329</v>
      </c>
      <c r="B978" t="s">
        <v>100</v>
      </c>
      <c r="C978" t="s">
        <v>31</v>
      </c>
      <c r="D978" t="s">
        <v>21</v>
      </c>
      <c r="E978" s="1">
        <v>45692</v>
      </c>
      <c r="F978" s="1">
        <v>45763</v>
      </c>
      <c r="G978">
        <v>71</v>
      </c>
      <c r="H978">
        <v>64</v>
      </c>
      <c r="I978">
        <v>6</v>
      </c>
      <c r="J978">
        <v>2</v>
      </c>
      <c r="K978">
        <v>1</v>
      </c>
      <c r="L978" t="s">
        <v>11357</v>
      </c>
      <c r="M978" t="s">
        <v>7676</v>
      </c>
      <c r="N978">
        <v>2306</v>
      </c>
      <c r="O978" t="s">
        <v>11347</v>
      </c>
    </row>
    <row r="979" spans="1:15" x14ac:dyDescent="0.25">
      <c r="A979" t="s">
        <v>12330</v>
      </c>
      <c r="B979" t="s">
        <v>43</v>
      </c>
      <c r="C979" t="s">
        <v>60</v>
      </c>
      <c r="D979" t="s">
        <v>45</v>
      </c>
      <c r="E979" s="1">
        <v>45442</v>
      </c>
      <c r="F979" s="1">
        <v>45473</v>
      </c>
      <c r="G979">
        <v>31</v>
      </c>
      <c r="H979">
        <v>97</v>
      </c>
      <c r="I979">
        <v>9</v>
      </c>
      <c r="J979">
        <v>8</v>
      </c>
      <c r="K979">
        <v>1</v>
      </c>
      <c r="L979" t="s">
        <v>11346</v>
      </c>
      <c r="M979" t="s">
        <v>7680</v>
      </c>
      <c r="N979">
        <v>360</v>
      </c>
      <c r="O979" t="s">
        <v>11347</v>
      </c>
    </row>
    <row r="980" spans="1:15" x14ac:dyDescent="0.25">
      <c r="A980" t="s">
        <v>12331</v>
      </c>
      <c r="B980" t="s">
        <v>69</v>
      </c>
      <c r="C980" t="s">
        <v>20</v>
      </c>
      <c r="D980" t="s">
        <v>61</v>
      </c>
      <c r="E980" s="1">
        <v>45861</v>
      </c>
      <c r="F980" s="1">
        <v>45928</v>
      </c>
      <c r="G980">
        <v>67</v>
      </c>
      <c r="H980">
        <v>27</v>
      </c>
      <c r="I980">
        <v>14</v>
      </c>
      <c r="J980">
        <v>3</v>
      </c>
      <c r="K980">
        <v>1</v>
      </c>
      <c r="L980" t="s">
        <v>11357</v>
      </c>
      <c r="M980" t="s">
        <v>7692</v>
      </c>
      <c r="N980">
        <v>2527</v>
      </c>
      <c r="O980" t="s">
        <v>11347</v>
      </c>
    </row>
    <row r="981" spans="1:15" x14ac:dyDescent="0.25">
      <c r="A981" t="s">
        <v>12332</v>
      </c>
      <c r="B981" t="s">
        <v>121</v>
      </c>
      <c r="C981" t="s">
        <v>31</v>
      </c>
      <c r="D981" t="s">
        <v>145</v>
      </c>
      <c r="E981" s="1">
        <v>45336</v>
      </c>
      <c r="F981" s="1">
        <v>45363</v>
      </c>
      <c r="G981">
        <v>27</v>
      </c>
      <c r="H981">
        <v>22</v>
      </c>
      <c r="I981">
        <v>14</v>
      </c>
      <c r="J981">
        <v>10</v>
      </c>
      <c r="K981">
        <v>1</v>
      </c>
      <c r="L981" t="s">
        <v>11364</v>
      </c>
      <c r="M981" t="s">
        <v>7697</v>
      </c>
      <c r="N981">
        <v>255</v>
      </c>
      <c r="O981" t="s">
        <v>11347</v>
      </c>
    </row>
    <row r="982" spans="1:15" x14ac:dyDescent="0.25">
      <c r="A982" t="s">
        <v>12333</v>
      </c>
      <c r="B982" t="s">
        <v>100</v>
      </c>
      <c r="C982" t="s">
        <v>31</v>
      </c>
      <c r="D982" t="s">
        <v>21</v>
      </c>
      <c r="E982" s="1">
        <v>45729</v>
      </c>
      <c r="F982" s="1">
        <v>45791</v>
      </c>
      <c r="G982">
        <v>62</v>
      </c>
      <c r="H982">
        <v>70</v>
      </c>
      <c r="I982">
        <v>5</v>
      </c>
      <c r="J982">
        <v>4</v>
      </c>
      <c r="K982">
        <v>1</v>
      </c>
      <c r="L982" t="s">
        <v>11352</v>
      </c>
      <c r="M982" t="s">
        <v>7699</v>
      </c>
      <c r="N982">
        <v>144</v>
      </c>
      <c r="O982" t="s">
        <v>11347</v>
      </c>
    </row>
    <row r="983" spans="1:15" x14ac:dyDescent="0.25">
      <c r="A983" t="s">
        <v>12334</v>
      </c>
      <c r="B983" t="s">
        <v>136</v>
      </c>
      <c r="C983" t="s">
        <v>31</v>
      </c>
      <c r="D983" t="s">
        <v>45</v>
      </c>
      <c r="E983" s="1">
        <v>45806</v>
      </c>
      <c r="F983" s="1">
        <v>45860</v>
      </c>
      <c r="G983">
        <v>54</v>
      </c>
      <c r="H983">
        <v>91</v>
      </c>
      <c r="I983">
        <v>15</v>
      </c>
      <c r="J983">
        <v>8</v>
      </c>
      <c r="K983">
        <v>1</v>
      </c>
      <c r="L983" t="s">
        <v>11349</v>
      </c>
      <c r="M983" t="s">
        <v>7713</v>
      </c>
      <c r="N983">
        <v>757</v>
      </c>
      <c r="O983" t="s">
        <v>11347</v>
      </c>
    </row>
    <row r="984" spans="1:15" x14ac:dyDescent="0.25">
      <c r="A984" t="s">
        <v>12335</v>
      </c>
      <c r="B984" t="s">
        <v>73</v>
      </c>
      <c r="C984" t="s">
        <v>60</v>
      </c>
      <c r="D984" t="s">
        <v>45</v>
      </c>
      <c r="E984" s="1">
        <v>45943</v>
      </c>
      <c r="F984" s="1">
        <v>46022</v>
      </c>
      <c r="G984">
        <v>79</v>
      </c>
      <c r="H984">
        <v>61</v>
      </c>
      <c r="I984">
        <v>16</v>
      </c>
      <c r="J984">
        <v>8</v>
      </c>
      <c r="K984">
        <v>1</v>
      </c>
      <c r="L984" t="s">
        <v>11389</v>
      </c>
      <c r="M984" t="s">
        <v>7727</v>
      </c>
      <c r="N984">
        <v>245</v>
      </c>
      <c r="O984" t="s">
        <v>11347</v>
      </c>
    </row>
    <row r="985" spans="1:15" x14ac:dyDescent="0.25">
      <c r="A985" t="s">
        <v>12336</v>
      </c>
      <c r="B985" t="s">
        <v>39</v>
      </c>
      <c r="C985" t="s">
        <v>20</v>
      </c>
      <c r="D985" t="s">
        <v>21</v>
      </c>
      <c r="E985" s="1">
        <v>45908</v>
      </c>
      <c r="F985" s="1">
        <v>45948</v>
      </c>
      <c r="G985">
        <v>40</v>
      </c>
      <c r="H985">
        <v>46</v>
      </c>
      <c r="I985">
        <v>14</v>
      </c>
      <c r="J985">
        <v>2</v>
      </c>
      <c r="K985">
        <v>1</v>
      </c>
      <c r="L985" t="s">
        <v>11346</v>
      </c>
      <c r="M985" t="s">
        <v>7735</v>
      </c>
      <c r="N985">
        <v>384</v>
      </c>
      <c r="O985" t="s">
        <v>11347</v>
      </c>
    </row>
    <row r="986" spans="1:15" x14ac:dyDescent="0.25">
      <c r="A986" t="s">
        <v>12337</v>
      </c>
      <c r="B986" t="s">
        <v>121</v>
      </c>
      <c r="C986" t="s">
        <v>44</v>
      </c>
      <c r="D986" t="s">
        <v>45</v>
      </c>
      <c r="E986" s="1">
        <v>45553</v>
      </c>
      <c r="F986" s="1">
        <v>45590</v>
      </c>
      <c r="G986">
        <v>37</v>
      </c>
      <c r="H986">
        <v>37</v>
      </c>
      <c r="I986">
        <v>24</v>
      </c>
      <c r="J986">
        <v>2</v>
      </c>
      <c r="K986">
        <v>1</v>
      </c>
      <c r="L986" t="s">
        <v>11380</v>
      </c>
      <c r="M986" t="s">
        <v>7745</v>
      </c>
      <c r="N986">
        <v>56</v>
      </c>
      <c r="O986" t="s">
        <v>11347</v>
      </c>
    </row>
    <row r="987" spans="1:15" x14ac:dyDescent="0.25">
      <c r="A987" t="s">
        <v>12338</v>
      </c>
      <c r="B987" t="s">
        <v>19</v>
      </c>
      <c r="C987" t="s">
        <v>49</v>
      </c>
      <c r="D987" t="s">
        <v>45</v>
      </c>
      <c r="E987" s="1">
        <v>45544</v>
      </c>
      <c r="F987" s="1">
        <v>45609</v>
      </c>
      <c r="G987">
        <v>65</v>
      </c>
      <c r="H987">
        <v>18</v>
      </c>
      <c r="I987">
        <v>12</v>
      </c>
      <c r="J987">
        <v>8</v>
      </c>
      <c r="K987">
        <v>1</v>
      </c>
      <c r="L987" t="s">
        <v>11346</v>
      </c>
      <c r="M987" t="s">
        <v>7747</v>
      </c>
      <c r="N987">
        <v>724</v>
      </c>
      <c r="O987" t="s">
        <v>11347</v>
      </c>
    </row>
    <row r="988" spans="1:15" x14ac:dyDescent="0.25">
      <c r="A988" t="s">
        <v>12339</v>
      </c>
      <c r="B988" t="s">
        <v>73</v>
      </c>
      <c r="C988" t="s">
        <v>60</v>
      </c>
      <c r="D988" t="s">
        <v>21</v>
      </c>
      <c r="E988" s="1">
        <v>45529</v>
      </c>
      <c r="F988" s="1">
        <v>45570</v>
      </c>
      <c r="G988">
        <v>41</v>
      </c>
      <c r="H988">
        <v>17</v>
      </c>
      <c r="I988">
        <v>6</v>
      </c>
      <c r="J988">
        <v>3</v>
      </c>
      <c r="K988">
        <v>1</v>
      </c>
      <c r="L988" t="s">
        <v>11349</v>
      </c>
      <c r="M988" t="s">
        <v>7751</v>
      </c>
      <c r="N988">
        <v>419</v>
      </c>
      <c r="O988" t="s">
        <v>11347</v>
      </c>
    </row>
    <row r="989" spans="1:15" x14ac:dyDescent="0.25">
      <c r="A989" t="s">
        <v>12340</v>
      </c>
      <c r="B989" t="s">
        <v>39</v>
      </c>
      <c r="C989" t="s">
        <v>60</v>
      </c>
      <c r="D989" t="s">
        <v>45</v>
      </c>
      <c r="E989" s="1">
        <v>45622</v>
      </c>
      <c r="F989" s="1">
        <v>45647</v>
      </c>
      <c r="G989">
        <v>25</v>
      </c>
      <c r="H989">
        <v>90</v>
      </c>
      <c r="I989">
        <v>14</v>
      </c>
      <c r="J989">
        <v>5</v>
      </c>
      <c r="K989">
        <v>1</v>
      </c>
      <c r="L989" t="s">
        <v>11346</v>
      </c>
      <c r="M989" t="s">
        <v>7768</v>
      </c>
      <c r="N989">
        <v>251</v>
      </c>
      <c r="O989" t="s">
        <v>11347</v>
      </c>
    </row>
    <row r="990" spans="1:15" x14ac:dyDescent="0.25">
      <c r="A990" t="s">
        <v>12341</v>
      </c>
      <c r="B990" t="s">
        <v>39</v>
      </c>
      <c r="C990" t="s">
        <v>60</v>
      </c>
      <c r="D990" t="s">
        <v>61</v>
      </c>
      <c r="E990" s="1">
        <v>45461</v>
      </c>
      <c r="F990" s="1">
        <v>45519</v>
      </c>
      <c r="G990">
        <v>58</v>
      </c>
      <c r="H990">
        <v>25</v>
      </c>
      <c r="I990">
        <v>24</v>
      </c>
      <c r="J990">
        <v>10</v>
      </c>
      <c r="K990">
        <v>1</v>
      </c>
      <c r="L990" t="s">
        <v>11357</v>
      </c>
      <c r="M990" t="s">
        <v>7778</v>
      </c>
      <c r="N990">
        <v>2863</v>
      </c>
      <c r="O990" t="s">
        <v>11347</v>
      </c>
    </row>
    <row r="991" spans="1:15" x14ac:dyDescent="0.25">
      <c r="A991" t="s">
        <v>12342</v>
      </c>
      <c r="B991" t="s">
        <v>73</v>
      </c>
      <c r="C991" t="s">
        <v>31</v>
      </c>
      <c r="D991" t="s">
        <v>32</v>
      </c>
      <c r="E991" s="1">
        <v>45547</v>
      </c>
      <c r="F991" s="1">
        <v>45594</v>
      </c>
      <c r="G991">
        <v>47</v>
      </c>
      <c r="H991">
        <v>51</v>
      </c>
      <c r="I991">
        <v>8</v>
      </c>
      <c r="J991">
        <v>7</v>
      </c>
      <c r="K991">
        <v>1</v>
      </c>
      <c r="L991" t="s">
        <v>11349</v>
      </c>
      <c r="M991" t="s">
        <v>7795</v>
      </c>
      <c r="N991">
        <v>755</v>
      </c>
      <c r="O991" t="s">
        <v>11347</v>
      </c>
    </row>
    <row r="992" spans="1:15" x14ac:dyDescent="0.25">
      <c r="A992" t="s">
        <v>12343</v>
      </c>
      <c r="B992" t="s">
        <v>100</v>
      </c>
      <c r="C992" t="s">
        <v>74</v>
      </c>
      <c r="D992" t="s">
        <v>45</v>
      </c>
      <c r="E992" s="1">
        <v>45810</v>
      </c>
      <c r="F992" s="1">
        <v>45856</v>
      </c>
      <c r="G992">
        <v>46</v>
      </c>
      <c r="H992">
        <v>20</v>
      </c>
      <c r="I992">
        <v>19</v>
      </c>
      <c r="J992">
        <v>5</v>
      </c>
      <c r="K992">
        <v>1</v>
      </c>
      <c r="L992" t="s">
        <v>11352</v>
      </c>
      <c r="M992" t="s">
        <v>7799</v>
      </c>
      <c r="N992">
        <v>75</v>
      </c>
      <c r="O992" t="s">
        <v>11347</v>
      </c>
    </row>
    <row r="993" spans="1:15" x14ac:dyDescent="0.25">
      <c r="A993" t="s">
        <v>12344</v>
      </c>
      <c r="B993" t="s">
        <v>19</v>
      </c>
      <c r="C993" t="s">
        <v>49</v>
      </c>
      <c r="D993" t="s">
        <v>232</v>
      </c>
      <c r="E993" s="1">
        <v>45560</v>
      </c>
      <c r="F993" s="1">
        <v>45629</v>
      </c>
      <c r="G993">
        <v>69</v>
      </c>
      <c r="H993">
        <v>109</v>
      </c>
      <c r="I993">
        <v>7</v>
      </c>
      <c r="J993">
        <v>6</v>
      </c>
      <c r="K993">
        <v>1</v>
      </c>
      <c r="L993" t="s">
        <v>11352</v>
      </c>
      <c r="M993" t="s">
        <v>7802</v>
      </c>
      <c r="N993">
        <v>115</v>
      </c>
      <c r="O993" t="s">
        <v>11347</v>
      </c>
    </row>
    <row r="994" spans="1:15" x14ac:dyDescent="0.25">
      <c r="A994" t="s">
        <v>12345</v>
      </c>
      <c r="B994" t="s">
        <v>39</v>
      </c>
      <c r="C994" t="s">
        <v>31</v>
      </c>
      <c r="D994" t="s">
        <v>32</v>
      </c>
      <c r="E994" s="1">
        <v>45609</v>
      </c>
      <c r="F994" s="1">
        <v>45694</v>
      </c>
      <c r="G994">
        <v>85</v>
      </c>
      <c r="H994">
        <v>90</v>
      </c>
      <c r="I994">
        <v>16</v>
      </c>
      <c r="J994">
        <v>5</v>
      </c>
      <c r="K994">
        <v>1</v>
      </c>
      <c r="L994" t="s">
        <v>11349</v>
      </c>
      <c r="M994" t="s">
        <v>7808</v>
      </c>
      <c r="N994">
        <v>769</v>
      </c>
      <c r="O994" t="s">
        <v>11347</v>
      </c>
    </row>
    <row r="995" spans="1:15" x14ac:dyDescent="0.25">
      <c r="A995" t="s">
        <v>12346</v>
      </c>
      <c r="B995" t="s">
        <v>19</v>
      </c>
      <c r="C995" t="s">
        <v>49</v>
      </c>
      <c r="D995" t="s">
        <v>137</v>
      </c>
      <c r="E995" s="1">
        <v>45480</v>
      </c>
      <c r="F995" s="1">
        <v>45520</v>
      </c>
      <c r="G995">
        <v>40</v>
      </c>
      <c r="H995">
        <v>56</v>
      </c>
      <c r="I995">
        <v>22</v>
      </c>
      <c r="J995">
        <v>7</v>
      </c>
      <c r="K995">
        <v>1</v>
      </c>
      <c r="L995" t="s">
        <v>11380</v>
      </c>
      <c r="M995" t="s">
        <v>7810</v>
      </c>
      <c r="N995">
        <v>257</v>
      </c>
      <c r="O995" t="s">
        <v>11347</v>
      </c>
    </row>
    <row r="996" spans="1:15" x14ac:dyDescent="0.25">
      <c r="A996" t="s">
        <v>12347</v>
      </c>
      <c r="B996" t="s">
        <v>86</v>
      </c>
      <c r="C996" t="s">
        <v>74</v>
      </c>
      <c r="D996" t="s">
        <v>32</v>
      </c>
      <c r="E996" s="1">
        <v>45296</v>
      </c>
      <c r="F996" s="1">
        <v>45357</v>
      </c>
      <c r="G996">
        <v>61</v>
      </c>
      <c r="H996">
        <v>96</v>
      </c>
      <c r="I996">
        <v>28</v>
      </c>
      <c r="J996">
        <v>11</v>
      </c>
      <c r="K996">
        <v>1</v>
      </c>
      <c r="L996" t="s">
        <v>11357</v>
      </c>
      <c r="M996" t="s">
        <v>7814</v>
      </c>
      <c r="N996">
        <v>1421</v>
      </c>
      <c r="O996" t="s">
        <v>11347</v>
      </c>
    </row>
    <row r="997" spans="1:15" x14ac:dyDescent="0.25">
      <c r="A997" t="s">
        <v>12348</v>
      </c>
      <c r="B997" t="s">
        <v>136</v>
      </c>
      <c r="C997" t="s">
        <v>44</v>
      </c>
      <c r="D997" t="s">
        <v>21</v>
      </c>
      <c r="E997" s="1">
        <v>45480</v>
      </c>
      <c r="F997" s="1">
        <v>45513</v>
      </c>
      <c r="G997">
        <v>33</v>
      </c>
      <c r="H997">
        <v>52</v>
      </c>
      <c r="I997">
        <v>12</v>
      </c>
      <c r="J997">
        <v>8</v>
      </c>
      <c r="K997">
        <v>1</v>
      </c>
      <c r="L997" t="s">
        <v>11389</v>
      </c>
      <c r="M997" t="s">
        <v>7816</v>
      </c>
      <c r="N997">
        <v>123</v>
      </c>
      <c r="O997" t="s">
        <v>11347</v>
      </c>
    </row>
    <row r="998" spans="1:15" x14ac:dyDescent="0.25">
      <c r="A998" t="s">
        <v>12349</v>
      </c>
      <c r="B998" t="s">
        <v>79</v>
      </c>
      <c r="C998" t="s">
        <v>31</v>
      </c>
      <c r="D998" t="s">
        <v>32</v>
      </c>
      <c r="E998" s="1">
        <v>45502</v>
      </c>
      <c r="F998" s="1">
        <v>45592</v>
      </c>
      <c r="G998">
        <v>90</v>
      </c>
      <c r="H998">
        <v>78</v>
      </c>
      <c r="I998">
        <v>9</v>
      </c>
      <c r="J998">
        <v>6</v>
      </c>
      <c r="K998">
        <v>1</v>
      </c>
      <c r="L998" t="s">
        <v>11346</v>
      </c>
      <c r="M998" t="s">
        <v>7824</v>
      </c>
      <c r="N998">
        <v>557</v>
      </c>
      <c r="O998" t="s">
        <v>11347</v>
      </c>
    </row>
    <row r="999" spans="1:15" x14ac:dyDescent="0.25">
      <c r="A999" t="s">
        <v>12350</v>
      </c>
      <c r="B999" t="s">
        <v>100</v>
      </c>
      <c r="C999" t="s">
        <v>60</v>
      </c>
      <c r="D999" t="s">
        <v>61</v>
      </c>
      <c r="E999" s="1">
        <v>45992</v>
      </c>
      <c r="F999" s="1">
        <v>46063</v>
      </c>
      <c r="G999">
        <v>71</v>
      </c>
      <c r="H999">
        <v>108</v>
      </c>
      <c r="I999">
        <v>6</v>
      </c>
      <c r="J999">
        <v>5</v>
      </c>
      <c r="K999">
        <v>1</v>
      </c>
      <c r="L999" t="s">
        <v>11380</v>
      </c>
      <c r="M999" t="s">
        <v>7838</v>
      </c>
      <c r="N999">
        <v>216</v>
      </c>
      <c r="O999" t="s">
        <v>11347</v>
      </c>
    </row>
    <row r="1000" spans="1:15" x14ac:dyDescent="0.25">
      <c r="A1000" t="s">
        <v>12351</v>
      </c>
      <c r="B1000" t="s">
        <v>30</v>
      </c>
      <c r="C1000" t="s">
        <v>60</v>
      </c>
      <c r="D1000" t="s">
        <v>61</v>
      </c>
      <c r="E1000" s="1">
        <v>45898</v>
      </c>
      <c r="F1000" s="1">
        <v>45956</v>
      </c>
      <c r="G1000">
        <v>58</v>
      </c>
      <c r="H1000">
        <v>53</v>
      </c>
      <c r="I1000">
        <v>28</v>
      </c>
      <c r="J1000">
        <v>4</v>
      </c>
      <c r="K1000">
        <v>1</v>
      </c>
      <c r="L1000" t="s">
        <v>11352</v>
      </c>
      <c r="M1000" t="s">
        <v>7850</v>
      </c>
      <c r="N1000">
        <v>256</v>
      </c>
      <c r="O1000" t="s">
        <v>11347</v>
      </c>
    </row>
    <row r="1001" spans="1:15" x14ac:dyDescent="0.25">
      <c r="A1001" t="s">
        <v>12352</v>
      </c>
      <c r="B1001" t="s">
        <v>136</v>
      </c>
      <c r="C1001" t="s">
        <v>74</v>
      </c>
      <c r="D1001" t="s">
        <v>137</v>
      </c>
      <c r="E1001" s="1">
        <v>45763</v>
      </c>
      <c r="F1001" s="1">
        <v>45831</v>
      </c>
      <c r="G1001">
        <v>68</v>
      </c>
      <c r="H1001">
        <v>89</v>
      </c>
      <c r="I1001">
        <v>11</v>
      </c>
      <c r="J1001">
        <v>5</v>
      </c>
      <c r="K1001">
        <v>1</v>
      </c>
      <c r="L1001" t="s">
        <v>11349</v>
      </c>
      <c r="M1001" t="s">
        <v>7851</v>
      </c>
      <c r="N1001">
        <v>498</v>
      </c>
      <c r="O1001" t="s">
        <v>11347</v>
      </c>
    </row>
    <row r="1002" spans="1:15" x14ac:dyDescent="0.25">
      <c r="A1002" t="s">
        <v>12353</v>
      </c>
      <c r="B1002" t="s">
        <v>79</v>
      </c>
      <c r="C1002" t="s">
        <v>49</v>
      </c>
      <c r="D1002" t="s">
        <v>93</v>
      </c>
      <c r="E1002" s="1">
        <v>45911</v>
      </c>
      <c r="F1002" s="1">
        <v>45937</v>
      </c>
      <c r="G1002">
        <v>26</v>
      </c>
      <c r="H1002">
        <v>27</v>
      </c>
      <c r="I1002">
        <v>15</v>
      </c>
      <c r="J1002">
        <v>7</v>
      </c>
      <c r="K1002">
        <v>1</v>
      </c>
      <c r="L1002" t="s">
        <v>11389</v>
      </c>
      <c r="M1002" t="s">
        <v>7874</v>
      </c>
      <c r="N1002">
        <v>185</v>
      </c>
      <c r="O1002" t="s">
        <v>11347</v>
      </c>
    </row>
    <row r="1003" spans="1:15" x14ac:dyDescent="0.25">
      <c r="A1003" t="s">
        <v>12354</v>
      </c>
      <c r="B1003" t="s">
        <v>69</v>
      </c>
      <c r="C1003" t="s">
        <v>44</v>
      </c>
      <c r="D1003" t="s">
        <v>45</v>
      </c>
      <c r="E1003" s="1">
        <v>45893</v>
      </c>
      <c r="F1003" s="1">
        <v>45967</v>
      </c>
      <c r="G1003">
        <v>74</v>
      </c>
      <c r="H1003">
        <v>40</v>
      </c>
      <c r="I1003">
        <v>23</v>
      </c>
      <c r="J1003">
        <v>7</v>
      </c>
      <c r="K1003">
        <v>1</v>
      </c>
      <c r="L1003" t="s">
        <v>11357</v>
      </c>
      <c r="M1003" t="s">
        <v>7882</v>
      </c>
      <c r="N1003">
        <v>2280</v>
      </c>
      <c r="O1003" t="s">
        <v>11347</v>
      </c>
    </row>
    <row r="1004" spans="1:15" x14ac:dyDescent="0.25">
      <c r="A1004" t="s">
        <v>12355</v>
      </c>
      <c r="B1004" t="s">
        <v>43</v>
      </c>
      <c r="C1004" t="s">
        <v>60</v>
      </c>
      <c r="D1004" t="s">
        <v>32</v>
      </c>
      <c r="E1004" s="1">
        <v>46023</v>
      </c>
      <c r="F1004" s="1">
        <v>46043</v>
      </c>
      <c r="G1004">
        <v>20</v>
      </c>
      <c r="H1004">
        <v>95</v>
      </c>
      <c r="I1004">
        <v>15</v>
      </c>
      <c r="J1004">
        <v>13</v>
      </c>
      <c r="K1004">
        <v>1</v>
      </c>
      <c r="L1004" t="s">
        <v>11357</v>
      </c>
      <c r="M1004" t="s">
        <v>7888</v>
      </c>
      <c r="N1004">
        <v>1838</v>
      </c>
      <c r="O1004" t="s">
        <v>11347</v>
      </c>
    </row>
    <row r="1005" spans="1:15" x14ac:dyDescent="0.25">
      <c r="A1005" t="s">
        <v>12356</v>
      </c>
      <c r="B1005" t="s">
        <v>19</v>
      </c>
      <c r="C1005" t="s">
        <v>44</v>
      </c>
      <c r="D1005" t="s">
        <v>232</v>
      </c>
      <c r="E1005" s="1">
        <v>45577</v>
      </c>
      <c r="F1005" s="1">
        <v>45641</v>
      </c>
      <c r="G1005">
        <v>64</v>
      </c>
      <c r="H1005">
        <v>45</v>
      </c>
      <c r="I1005">
        <v>20</v>
      </c>
      <c r="J1005">
        <v>2</v>
      </c>
      <c r="K1005">
        <v>1</v>
      </c>
      <c r="L1005" t="s">
        <v>11380</v>
      </c>
      <c r="M1005" t="s">
        <v>7893</v>
      </c>
      <c r="N1005">
        <v>285</v>
      </c>
      <c r="O1005" t="s">
        <v>11347</v>
      </c>
    </row>
    <row r="1006" spans="1:15" x14ac:dyDescent="0.25">
      <c r="A1006" t="s">
        <v>12357</v>
      </c>
      <c r="B1006" t="s">
        <v>136</v>
      </c>
      <c r="C1006" t="s">
        <v>31</v>
      </c>
      <c r="D1006" t="s">
        <v>137</v>
      </c>
      <c r="E1006" s="1">
        <v>45849</v>
      </c>
      <c r="F1006" s="1">
        <v>45929</v>
      </c>
      <c r="G1006">
        <v>80</v>
      </c>
      <c r="H1006">
        <v>67</v>
      </c>
      <c r="I1006">
        <v>28</v>
      </c>
      <c r="J1006">
        <v>10</v>
      </c>
      <c r="K1006">
        <v>1</v>
      </c>
      <c r="L1006" t="s">
        <v>11380</v>
      </c>
      <c r="M1006" t="s">
        <v>7899</v>
      </c>
      <c r="N1006">
        <v>205</v>
      </c>
      <c r="O1006" t="s">
        <v>11347</v>
      </c>
    </row>
    <row r="1007" spans="1:15" x14ac:dyDescent="0.25">
      <c r="A1007" t="s">
        <v>12358</v>
      </c>
      <c r="B1007" t="s">
        <v>30</v>
      </c>
      <c r="C1007" t="s">
        <v>60</v>
      </c>
      <c r="D1007" t="s">
        <v>32</v>
      </c>
      <c r="E1007" s="1">
        <v>45854</v>
      </c>
      <c r="F1007" s="1">
        <v>45924</v>
      </c>
      <c r="G1007">
        <v>70</v>
      </c>
      <c r="H1007">
        <v>85</v>
      </c>
      <c r="I1007">
        <v>12</v>
      </c>
      <c r="J1007">
        <v>7</v>
      </c>
      <c r="K1007">
        <v>1</v>
      </c>
      <c r="L1007" t="s">
        <v>11346</v>
      </c>
      <c r="M1007" t="s">
        <v>7910</v>
      </c>
      <c r="N1007">
        <v>410</v>
      </c>
      <c r="O1007" t="s">
        <v>11347</v>
      </c>
    </row>
    <row r="1008" spans="1:15" x14ac:dyDescent="0.25">
      <c r="A1008" t="s">
        <v>12359</v>
      </c>
      <c r="B1008" t="s">
        <v>19</v>
      </c>
      <c r="C1008" t="s">
        <v>44</v>
      </c>
      <c r="D1008" t="s">
        <v>137</v>
      </c>
      <c r="E1008" s="1">
        <v>46042</v>
      </c>
      <c r="F1008" s="1">
        <v>46097</v>
      </c>
      <c r="G1008">
        <v>55</v>
      </c>
      <c r="H1008">
        <v>54</v>
      </c>
      <c r="I1008">
        <v>5</v>
      </c>
      <c r="J1008">
        <v>3</v>
      </c>
      <c r="K1008">
        <v>1</v>
      </c>
      <c r="L1008" t="s">
        <v>11352</v>
      </c>
      <c r="M1008" t="s">
        <v>7912</v>
      </c>
      <c r="N1008">
        <v>142</v>
      </c>
      <c r="O1008" t="s">
        <v>11347</v>
      </c>
    </row>
    <row r="1009" spans="1:15" x14ac:dyDescent="0.25">
      <c r="A1009" t="s">
        <v>12360</v>
      </c>
      <c r="B1009" t="s">
        <v>69</v>
      </c>
      <c r="C1009" t="s">
        <v>44</v>
      </c>
      <c r="D1009" t="s">
        <v>93</v>
      </c>
      <c r="E1009" s="1">
        <v>45474</v>
      </c>
      <c r="F1009" s="1">
        <v>45556</v>
      </c>
      <c r="G1009">
        <v>82</v>
      </c>
      <c r="H1009">
        <v>101</v>
      </c>
      <c r="I1009">
        <v>6</v>
      </c>
      <c r="J1009">
        <v>2</v>
      </c>
      <c r="K1009">
        <v>1</v>
      </c>
      <c r="L1009" t="s">
        <v>11389</v>
      </c>
      <c r="M1009" t="s">
        <v>7916</v>
      </c>
      <c r="N1009">
        <v>95</v>
      </c>
      <c r="O1009" t="s">
        <v>11347</v>
      </c>
    </row>
    <row r="1010" spans="1:15" x14ac:dyDescent="0.25">
      <c r="A1010" t="s">
        <v>12361</v>
      </c>
      <c r="B1010" t="s">
        <v>30</v>
      </c>
      <c r="C1010" t="s">
        <v>20</v>
      </c>
      <c r="D1010" t="s">
        <v>137</v>
      </c>
      <c r="E1010" s="1">
        <v>45640</v>
      </c>
      <c r="F1010" s="1">
        <v>45662</v>
      </c>
      <c r="G1010">
        <v>22</v>
      </c>
      <c r="H1010">
        <v>45</v>
      </c>
      <c r="I1010">
        <v>25</v>
      </c>
      <c r="J1010">
        <v>5</v>
      </c>
      <c r="K1010">
        <v>1</v>
      </c>
      <c r="L1010" t="s">
        <v>11352</v>
      </c>
      <c r="M1010" t="s">
        <v>7926</v>
      </c>
      <c r="N1010">
        <v>112</v>
      </c>
      <c r="O1010" t="s">
        <v>11347</v>
      </c>
    </row>
    <row r="1011" spans="1:15" x14ac:dyDescent="0.25">
      <c r="A1011" t="s">
        <v>12362</v>
      </c>
      <c r="B1011" t="s">
        <v>69</v>
      </c>
      <c r="C1011" t="s">
        <v>31</v>
      </c>
      <c r="D1011" t="s">
        <v>21</v>
      </c>
      <c r="E1011" s="1">
        <v>45962</v>
      </c>
      <c r="F1011" s="1">
        <v>46051</v>
      </c>
      <c r="G1011">
        <v>89</v>
      </c>
      <c r="H1011">
        <v>43</v>
      </c>
      <c r="I1011">
        <v>14</v>
      </c>
      <c r="J1011">
        <v>2</v>
      </c>
      <c r="K1011">
        <v>1</v>
      </c>
      <c r="L1011" t="s">
        <v>11346</v>
      </c>
      <c r="M1011" t="s">
        <v>7928</v>
      </c>
      <c r="N1011">
        <v>233</v>
      </c>
      <c r="O1011" t="s">
        <v>11347</v>
      </c>
    </row>
    <row r="1012" spans="1:15" x14ac:dyDescent="0.25">
      <c r="A1012" t="s">
        <v>12363</v>
      </c>
      <c r="B1012" t="s">
        <v>121</v>
      </c>
      <c r="C1012" t="s">
        <v>31</v>
      </c>
      <c r="D1012" t="s">
        <v>21</v>
      </c>
      <c r="E1012" s="1">
        <v>45459</v>
      </c>
      <c r="F1012" s="1">
        <v>45513</v>
      </c>
      <c r="G1012">
        <v>54</v>
      </c>
      <c r="H1012">
        <v>59</v>
      </c>
      <c r="I1012">
        <v>14</v>
      </c>
      <c r="J1012">
        <v>14</v>
      </c>
      <c r="K1012">
        <v>1</v>
      </c>
      <c r="L1012" t="s">
        <v>11357</v>
      </c>
      <c r="M1012" t="s">
        <v>7942</v>
      </c>
      <c r="N1012">
        <v>1178</v>
      </c>
      <c r="O1012" t="s">
        <v>11347</v>
      </c>
    </row>
    <row r="1013" spans="1:15" x14ac:dyDescent="0.25">
      <c r="A1013" t="s">
        <v>12364</v>
      </c>
      <c r="B1013" t="s">
        <v>30</v>
      </c>
      <c r="C1013" t="s">
        <v>20</v>
      </c>
      <c r="D1013" t="s">
        <v>61</v>
      </c>
      <c r="E1013" s="1">
        <v>45477</v>
      </c>
      <c r="F1013" s="1">
        <v>45546</v>
      </c>
      <c r="G1013">
        <v>69</v>
      </c>
      <c r="H1013">
        <v>18</v>
      </c>
      <c r="I1013">
        <v>11</v>
      </c>
      <c r="J1013">
        <v>7</v>
      </c>
      <c r="K1013">
        <v>1</v>
      </c>
      <c r="L1013" t="s">
        <v>11346</v>
      </c>
      <c r="M1013" t="s">
        <v>7944</v>
      </c>
      <c r="N1013">
        <v>468</v>
      </c>
      <c r="O1013" t="s">
        <v>11347</v>
      </c>
    </row>
    <row r="1014" spans="1:15" x14ac:dyDescent="0.25">
      <c r="A1014" t="s">
        <v>12365</v>
      </c>
      <c r="B1014" t="s">
        <v>79</v>
      </c>
      <c r="C1014" t="s">
        <v>44</v>
      </c>
      <c r="D1014" t="s">
        <v>45</v>
      </c>
      <c r="E1014" s="1">
        <v>46022</v>
      </c>
      <c r="F1014" s="1">
        <v>46044</v>
      </c>
      <c r="G1014">
        <v>22</v>
      </c>
      <c r="H1014">
        <v>94</v>
      </c>
      <c r="I1014">
        <v>18</v>
      </c>
      <c r="J1014">
        <v>8</v>
      </c>
      <c r="K1014">
        <v>1</v>
      </c>
      <c r="L1014" t="s">
        <v>11380</v>
      </c>
      <c r="M1014" t="s">
        <v>7946</v>
      </c>
      <c r="N1014">
        <v>283</v>
      </c>
      <c r="O1014" t="s">
        <v>11347</v>
      </c>
    </row>
    <row r="1015" spans="1:15" x14ac:dyDescent="0.25">
      <c r="A1015" t="s">
        <v>12366</v>
      </c>
      <c r="B1015" t="s">
        <v>43</v>
      </c>
      <c r="C1015" t="s">
        <v>31</v>
      </c>
      <c r="D1015" t="s">
        <v>61</v>
      </c>
      <c r="E1015" s="1">
        <v>45533</v>
      </c>
      <c r="F1015" s="1">
        <v>45592</v>
      </c>
      <c r="G1015">
        <v>59</v>
      </c>
      <c r="H1015">
        <v>92</v>
      </c>
      <c r="I1015">
        <v>8</v>
      </c>
      <c r="J1015">
        <v>5</v>
      </c>
      <c r="K1015">
        <v>1</v>
      </c>
      <c r="L1015" t="s">
        <v>11352</v>
      </c>
      <c r="M1015" t="s">
        <v>7952</v>
      </c>
      <c r="N1015">
        <v>63</v>
      </c>
      <c r="O1015" t="s">
        <v>11347</v>
      </c>
    </row>
    <row r="1016" spans="1:15" x14ac:dyDescent="0.25">
      <c r="A1016" t="s">
        <v>12367</v>
      </c>
      <c r="B1016" t="s">
        <v>69</v>
      </c>
      <c r="C1016" t="s">
        <v>31</v>
      </c>
      <c r="D1016" t="s">
        <v>61</v>
      </c>
      <c r="E1016" s="1">
        <v>45838</v>
      </c>
      <c r="F1016" s="1">
        <v>45899</v>
      </c>
      <c r="G1016">
        <v>61</v>
      </c>
      <c r="H1016">
        <v>78</v>
      </c>
      <c r="I1016">
        <v>19</v>
      </c>
      <c r="J1016">
        <v>5</v>
      </c>
      <c r="K1016">
        <v>1</v>
      </c>
      <c r="L1016" t="s">
        <v>11380</v>
      </c>
      <c r="M1016" t="s">
        <v>7964</v>
      </c>
      <c r="N1016">
        <v>197</v>
      </c>
      <c r="O1016" t="s">
        <v>11347</v>
      </c>
    </row>
    <row r="1017" spans="1:15" x14ac:dyDescent="0.25">
      <c r="A1017" t="s">
        <v>12368</v>
      </c>
      <c r="B1017" t="s">
        <v>121</v>
      </c>
      <c r="C1017" t="s">
        <v>44</v>
      </c>
      <c r="D1017" t="s">
        <v>61</v>
      </c>
      <c r="E1017" s="1">
        <v>45788</v>
      </c>
      <c r="F1017" s="1">
        <v>45841</v>
      </c>
      <c r="G1017">
        <v>53</v>
      </c>
      <c r="H1017">
        <v>60</v>
      </c>
      <c r="I1017">
        <v>15</v>
      </c>
      <c r="J1017">
        <v>12</v>
      </c>
      <c r="K1017">
        <v>1</v>
      </c>
      <c r="L1017" t="s">
        <v>11352</v>
      </c>
      <c r="M1017" t="s">
        <v>7970</v>
      </c>
      <c r="N1017">
        <v>156</v>
      </c>
      <c r="O1017" t="s">
        <v>11347</v>
      </c>
    </row>
    <row r="1018" spans="1:15" x14ac:dyDescent="0.25">
      <c r="A1018" t="s">
        <v>12369</v>
      </c>
      <c r="B1018" t="s">
        <v>30</v>
      </c>
      <c r="C1018" t="s">
        <v>60</v>
      </c>
      <c r="D1018" t="s">
        <v>32</v>
      </c>
      <c r="E1018" s="1">
        <v>45648</v>
      </c>
      <c r="F1018" s="1">
        <v>45696</v>
      </c>
      <c r="G1018">
        <v>48</v>
      </c>
      <c r="H1018">
        <v>39</v>
      </c>
      <c r="I1018">
        <v>7</v>
      </c>
      <c r="J1018">
        <v>6</v>
      </c>
      <c r="K1018">
        <v>1</v>
      </c>
      <c r="L1018" t="s">
        <v>11364</v>
      </c>
      <c r="M1018" t="s">
        <v>7972</v>
      </c>
      <c r="N1018">
        <v>250</v>
      </c>
      <c r="O1018" t="s">
        <v>11347</v>
      </c>
    </row>
    <row r="1019" spans="1:15" x14ac:dyDescent="0.25">
      <c r="A1019" t="s">
        <v>12370</v>
      </c>
      <c r="B1019" t="s">
        <v>86</v>
      </c>
      <c r="C1019" t="s">
        <v>31</v>
      </c>
      <c r="D1019" t="s">
        <v>137</v>
      </c>
      <c r="E1019" s="1">
        <v>45360</v>
      </c>
      <c r="F1019" s="1">
        <v>45389</v>
      </c>
      <c r="G1019">
        <v>29</v>
      </c>
      <c r="H1019">
        <v>104</v>
      </c>
      <c r="I1019">
        <v>9</v>
      </c>
      <c r="J1019">
        <v>3</v>
      </c>
      <c r="K1019">
        <v>1</v>
      </c>
      <c r="L1019" t="s">
        <v>11349</v>
      </c>
      <c r="M1019" t="s">
        <v>7978</v>
      </c>
      <c r="N1019">
        <v>465</v>
      </c>
      <c r="O1019" t="s">
        <v>11347</v>
      </c>
    </row>
    <row r="1020" spans="1:15" x14ac:dyDescent="0.25">
      <c r="A1020" t="s">
        <v>12371</v>
      </c>
      <c r="B1020" t="s">
        <v>39</v>
      </c>
      <c r="C1020" t="s">
        <v>31</v>
      </c>
      <c r="D1020" t="s">
        <v>61</v>
      </c>
      <c r="E1020" s="1">
        <v>45935</v>
      </c>
      <c r="F1020" s="1">
        <v>45960</v>
      </c>
      <c r="G1020">
        <v>25</v>
      </c>
      <c r="H1020">
        <v>42</v>
      </c>
      <c r="I1020">
        <v>22</v>
      </c>
      <c r="J1020">
        <v>9</v>
      </c>
      <c r="K1020">
        <v>1</v>
      </c>
      <c r="L1020" t="s">
        <v>11352</v>
      </c>
      <c r="M1020" t="s">
        <v>7986</v>
      </c>
      <c r="N1020">
        <v>287</v>
      </c>
      <c r="O1020" t="s">
        <v>11347</v>
      </c>
    </row>
    <row r="1021" spans="1:15" x14ac:dyDescent="0.25">
      <c r="A1021" t="s">
        <v>12372</v>
      </c>
      <c r="B1021" t="s">
        <v>136</v>
      </c>
      <c r="C1021" t="s">
        <v>31</v>
      </c>
      <c r="D1021" t="s">
        <v>45</v>
      </c>
      <c r="E1021" s="1">
        <v>45549</v>
      </c>
      <c r="F1021" s="1">
        <v>45573</v>
      </c>
      <c r="G1021">
        <v>24</v>
      </c>
      <c r="H1021">
        <v>72</v>
      </c>
      <c r="I1021">
        <v>28</v>
      </c>
      <c r="J1021">
        <v>9</v>
      </c>
      <c r="K1021">
        <v>1</v>
      </c>
      <c r="L1021" t="s">
        <v>11349</v>
      </c>
      <c r="M1021" t="s">
        <v>7990</v>
      </c>
      <c r="N1021">
        <v>589</v>
      </c>
      <c r="O1021" t="s">
        <v>11347</v>
      </c>
    </row>
    <row r="1022" spans="1:15" x14ac:dyDescent="0.25">
      <c r="A1022" t="s">
        <v>12373</v>
      </c>
      <c r="B1022" t="s">
        <v>73</v>
      </c>
      <c r="C1022" t="s">
        <v>44</v>
      </c>
      <c r="D1022" t="s">
        <v>32</v>
      </c>
      <c r="E1022" s="1">
        <v>45243</v>
      </c>
      <c r="F1022" s="1">
        <v>45314</v>
      </c>
      <c r="G1022">
        <v>71</v>
      </c>
      <c r="H1022">
        <v>85</v>
      </c>
      <c r="I1022">
        <v>29</v>
      </c>
      <c r="J1022">
        <v>9</v>
      </c>
      <c r="K1022">
        <v>1</v>
      </c>
      <c r="L1022" t="s">
        <v>11389</v>
      </c>
      <c r="M1022" t="s">
        <v>8000</v>
      </c>
      <c r="N1022">
        <v>227</v>
      </c>
      <c r="O1022" t="s">
        <v>11347</v>
      </c>
    </row>
    <row r="1023" spans="1:15" x14ac:dyDescent="0.25">
      <c r="A1023" t="s">
        <v>12374</v>
      </c>
      <c r="B1023" t="s">
        <v>86</v>
      </c>
      <c r="C1023" t="s">
        <v>31</v>
      </c>
      <c r="D1023" t="s">
        <v>45</v>
      </c>
      <c r="E1023" s="1">
        <v>45652</v>
      </c>
      <c r="F1023" s="1">
        <v>45721</v>
      </c>
      <c r="G1023">
        <v>69</v>
      </c>
      <c r="H1023">
        <v>70</v>
      </c>
      <c r="I1023">
        <v>21</v>
      </c>
      <c r="J1023">
        <v>12</v>
      </c>
      <c r="K1023">
        <v>1</v>
      </c>
      <c r="L1023" t="s">
        <v>11357</v>
      </c>
      <c r="M1023" t="s">
        <v>8004</v>
      </c>
      <c r="N1023">
        <v>1878</v>
      </c>
      <c r="O1023" t="s">
        <v>11347</v>
      </c>
    </row>
    <row r="1024" spans="1:15" x14ac:dyDescent="0.25">
      <c r="A1024" t="s">
        <v>12375</v>
      </c>
      <c r="B1024" t="s">
        <v>86</v>
      </c>
      <c r="C1024" t="s">
        <v>20</v>
      </c>
      <c r="D1024" t="s">
        <v>45</v>
      </c>
      <c r="E1024" s="1">
        <v>45821</v>
      </c>
      <c r="F1024" s="1">
        <v>45852</v>
      </c>
      <c r="G1024">
        <v>31</v>
      </c>
      <c r="H1024">
        <v>70</v>
      </c>
      <c r="I1024">
        <v>15</v>
      </c>
      <c r="J1024">
        <v>2</v>
      </c>
      <c r="K1024">
        <v>1</v>
      </c>
      <c r="L1024" t="s">
        <v>11357</v>
      </c>
      <c r="M1024" t="s">
        <v>8006</v>
      </c>
      <c r="N1024">
        <v>1782</v>
      </c>
      <c r="O1024" t="s">
        <v>11347</v>
      </c>
    </row>
    <row r="1025" spans="1:15" x14ac:dyDescent="0.25">
      <c r="A1025" t="s">
        <v>12376</v>
      </c>
      <c r="B1025" t="s">
        <v>79</v>
      </c>
      <c r="C1025" t="s">
        <v>20</v>
      </c>
      <c r="D1025" t="s">
        <v>32</v>
      </c>
      <c r="E1025" s="1">
        <v>45266</v>
      </c>
      <c r="F1025" s="1">
        <v>45309</v>
      </c>
      <c r="G1025">
        <v>43</v>
      </c>
      <c r="H1025">
        <v>77</v>
      </c>
      <c r="I1025">
        <v>9</v>
      </c>
      <c r="J1025">
        <v>6</v>
      </c>
      <c r="K1025">
        <v>1</v>
      </c>
      <c r="L1025" t="s">
        <v>11357</v>
      </c>
      <c r="M1025" t="s">
        <v>8016</v>
      </c>
      <c r="N1025">
        <v>1059</v>
      </c>
      <c r="O1025" t="s">
        <v>11347</v>
      </c>
    </row>
    <row r="1026" spans="1:15" x14ac:dyDescent="0.25">
      <c r="A1026" t="s">
        <v>12377</v>
      </c>
      <c r="B1026" t="s">
        <v>86</v>
      </c>
      <c r="C1026" t="s">
        <v>44</v>
      </c>
      <c r="D1026" t="s">
        <v>45</v>
      </c>
      <c r="E1026" s="1">
        <v>45583</v>
      </c>
      <c r="F1026" s="1">
        <v>45609</v>
      </c>
      <c r="G1026">
        <v>26</v>
      </c>
      <c r="H1026">
        <v>61</v>
      </c>
      <c r="I1026">
        <v>14</v>
      </c>
      <c r="J1026">
        <v>5</v>
      </c>
      <c r="K1026">
        <v>1</v>
      </c>
      <c r="L1026" t="s">
        <v>11364</v>
      </c>
      <c r="M1026" t="s">
        <v>8020</v>
      </c>
      <c r="N1026">
        <v>108</v>
      </c>
      <c r="O1026" t="s">
        <v>11347</v>
      </c>
    </row>
    <row r="1027" spans="1:15" x14ac:dyDescent="0.25">
      <c r="A1027" t="s">
        <v>12378</v>
      </c>
      <c r="B1027" t="s">
        <v>39</v>
      </c>
      <c r="C1027" t="s">
        <v>49</v>
      </c>
      <c r="D1027" t="s">
        <v>61</v>
      </c>
      <c r="E1027" s="1">
        <v>45630</v>
      </c>
      <c r="F1027" s="1">
        <v>45698</v>
      </c>
      <c r="G1027">
        <v>68</v>
      </c>
      <c r="H1027">
        <v>94</v>
      </c>
      <c r="I1027">
        <v>21</v>
      </c>
      <c r="J1027">
        <v>11</v>
      </c>
      <c r="K1027">
        <v>1</v>
      </c>
      <c r="L1027" t="s">
        <v>11357</v>
      </c>
      <c r="M1027" t="s">
        <v>8044</v>
      </c>
      <c r="N1027">
        <v>2977</v>
      </c>
      <c r="O1027" t="s">
        <v>11347</v>
      </c>
    </row>
    <row r="1028" spans="1:15" x14ac:dyDescent="0.25">
      <c r="A1028" t="s">
        <v>12379</v>
      </c>
      <c r="B1028" t="s">
        <v>39</v>
      </c>
      <c r="C1028" t="s">
        <v>31</v>
      </c>
      <c r="D1028" t="s">
        <v>45</v>
      </c>
      <c r="E1028" s="1">
        <v>45582</v>
      </c>
      <c r="F1028" s="1">
        <v>45667</v>
      </c>
      <c r="G1028">
        <v>85</v>
      </c>
      <c r="H1028">
        <v>51</v>
      </c>
      <c r="I1028">
        <v>12</v>
      </c>
      <c r="J1028">
        <v>11</v>
      </c>
      <c r="K1028">
        <v>1</v>
      </c>
      <c r="L1028" t="s">
        <v>11352</v>
      </c>
      <c r="M1028" t="s">
        <v>8046</v>
      </c>
      <c r="N1028">
        <v>104</v>
      </c>
      <c r="O1028" t="s">
        <v>11347</v>
      </c>
    </row>
    <row r="1029" spans="1:15" x14ac:dyDescent="0.25">
      <c r="A1029" t="s">
        <v>12380</v>
      </c>
      <c r="B1029" t="s">
        <v>136</v>
      </c>
      <c r="C1029" t="s">
        <v>49</v>
      </c>
      <c r="D1029" t="s">
        <v>45</v>
      </c>
      <c r="E1029" s="1">
        <v>45321</v>
      </c>
      <c r="F1029" s="1">
        <v>45363</v>
      </c>
      <c r="G1029">
        <v>42</v>
      </c>
      <c r="H1029">
        <v>62</v>
      </c>
      <c r="I1029">
        <v>28</v>
      </c>
      <c r="J1029">
        <v>10</v>
      </c>
      <c r="K1029">
        <v>1</v>
      </c>
      <c r="L1029" t="s">
        <v>11346</v>
      </c>
      <c r="M1029" t="s">
        <v>8056</v>
      </c>
      <c r="N1029">
        <v>802</v>
      </c>
      <c r="O1029" t="s">
        <v>11347</v>
      </c>
    </row>
    <row r="1030" spans="1:15" x14ac:dyDescent="0.25">
      <c r="A1030" t="s">
        <v>12381</v>
      </c>
      <c r="B1030" t="s">
        <v>69</v>
      </c>
      <c r="C1030" t="s">
        <v>49</v>
      </c>
      <c r="D1030" t="s">
        <v>32</v>
      </c>
      <c r="E1030" s="1">
        <v>45870</v>
      </c>
      <c r="F1030" s="1">
        <v>45919</v>
      </c>
      <c r="G1030">
        <v>49</v>
      </c>
      <c r="H1030">
        <v>100</v>
      </c>
      <c r="I1030">
        <v>16</v>
      </c>
      <c r="J1030">
        <v>10</v>
      </c>
      <c r="K1030">
        <v>1</v>
      </c>
      <c r="L1030" t="s">
        <v>11352</v>
      </c>
      <c r="M1030" t="s">
        <v>8064</v>
      </c>
      <c r="N1030">
        <v>155</v>
      </c>
      <c r="O1030" t="s">
        <v>11347</v>
      </c>
    </row>
    <row r="1031" spans="1:15" x14ac:dyDescent="0.25">
      <c r="A1031" t="s">
        <v>12382</v>
      </c>
      <c r="B1031" t="s">
        <v>30</v>
      </c>
      <c r="C1031" t="s">
        <v>74</v>
      </c>
      <c r="D1031" t="s">
        <v>45</v>
      </c>
      <c r="E1031" s="1">
        <v>45520</v>
      </c>
      <c r="F1031" s="1">
        <v>45542</v>
      </c>
      <c r="G1031">
        <v>22</v>
      </c>
      <c r="H1031">
        <v>19</v>
      </c>
      <c r="I1031">
        <v>8</v>
      </c>
      <c r="J1031">
        <v>3</v>
      </c>
      <c r="K1031">
        <v>1</v>
      </c>
      <c r="L1031" t="s">
        <v>11349</v>
      </c>
      <c r="M1031" t="s">
        <v>8068</v>
      </c>
      <c r="N1031">
        <v>209</v>
      </c>
      <c r="O1031" t="s">
        <v>11347</v>
      </c>
    </row>
    <row r="1032" spans="1:15" x14ac:dyDescent="0.25">
      <c r="A1032" t="s">
        <v>12383</v>
      </c>
      <c r="B1032" t="s">
        <v>121</v>
      </c>
      <c r="C1032" t="s">
        <v>31</v>
      </c>
      <c r="D1032" t="s">
        <v>45</v>
      </c>
      <c r="E1032" s="1">
        <v>45363</v>
      </c>
      <c r="F1032" s="1">
        <v>45397</v>
      </c>
      <c r="G1032">
        <v>34</v>
      </c>
      <c r="H1032">
        <v>107</v>
      </c>
      <c r="I1032">
        <v>24</v>
      </c>
      <c r="J1032">
        <v>4</v>
      </c>
      <c r="K1032">
        <v>1</v>
      </c>
      <c r="L1032" t="s">
        <v>11352</v>
      </c>
      <c r="M1032" t="s">
        <v>8086</v>
      </c>
      <c r="N1032">
        <v>187</v>
      </c>
      <c r="O1032" t="s">
        <v>11347</v>
      </c>
    </row>
    <row r="1033" spans="1:15" x14ac:dyDescent="0.25">
      <c r="A1033" t="s">
        <v>12384</v>
      </c>
      <c r="B1033" t="s">
        <v>100</v>
      </c>
      <c r="C1033" t="s">
        <v>60</v>
      </c>
      <c r="D1033" t="s">
        <v>61</v>
      </c>
      <c r="E1033" s="1">
        <v>45544</v>
      </c>
      <c r="F1033" s="1">
        <v>45571</v>
      </c>
      <c r="G1033">
        <v>27</v>
      </c>
      <c r="H1033">
        <v>29</v>
      </c>
      <c r="I1033">
        <v>20</v>
      </c>
      <c r="J1033">
        <v>5</v>
      </c>
      <c r="K1033">
        <v>1</v>
      </c>
      <c r="L1033" t="s">
        <v>11357</v>
      </c>
      <c r="M1033" t="s">
        <v>8098</v>
      </c>
      <c r="N1033">
        <v>2350</v>
      </c>
      <c r="O1033" t="s">
        <v>11347</v>
      </c>
    </row>
    <row r="1034" spans="1:15" x14ac:dyDescent="0.25">
      <c r="A1034" t="s">
        <v>12385</v>
      </c>
      <c r="B1034" t="s">
        <v>30</v>
      </c>
      <c r="C1034" t="s">
        <v>44</v>
      </c>
      <c r="D1034" t="s">
        <v>137</v>
      </c>
      <c r="E1034" s="1">
        <v>46022</v>
      </c>
      <c r="F1034" s="1">
        <v>46088</v>
      </c>
      <c r="G1034">
        <v>66</v>
      </c>
      <c r="H1034">
        <v>60</v>
      </c>
      <c r="I1034">
        <v>6</v>
      </c>
      <c r="J1034">
        <v>4</v>
      </c>
      <c r="K1034">
        <v>1</v>
      </c>
      <c r="L1034" t="s">
        <v>11346</v>
      </c>
      <c r="M1034" t="s">
        <v>8102</v>
      </c>
      <c r="N1034">
        <v>451</v>
      </c>
      <c r="O1034" t="s">
        <v>11347</v>
      </c>
    </row>
    <row r="1035" spans="1:15" x14ac:dyDescent="0.25">
      <c r="A1035" t="s">
        <v>12386</v>
      </c>
      <c r="B1035" t="s">
        <v>79</v>
      </c>
      <c r="C1035" t="s">
        <v>60</v>
      </c>
      <c r="D1035" t="s">
        <v>32</v>
      </c>
      <c r="E1035" s="1">
        <v>45792</v>
      </c>
      <c r="F1035" s="1">
        <v>45860</v>
      </c>
      <c r="G1035">
        <v>68</v>
      </c>
      <c r="H1035">
        <v>26</v>
      </c>
      <c r="I1035">
        <v>14</v>
      </c>
      <c r="J1035">
        <v>4</v>
      </c>
      <c r="K1035">
        <v>1</v>
      </c>
      <c r="L1035" t="s">
        <v>11352</v>
      </c>
      <c r="M1035" t="s">
        <v>8114</v>
      </c>
      <c r="N1035">
        <v>157</v>
      </c>
      <c r="O1035" t="s">
        <v>11347</v>
      </c>
    </row>
    <row r="1036" spans="1:15" x14ac:dyDescent="0.25">
      <c r="A1036" t="s">
        <v>12387</v>
      </c>
      <c r="B1036" t="s">
        <v>86</v>
      </c>
      <c r="C1036" t="s">
        <v>31</v>
      </c>
      <c r="D1036" t="s">
        <v>45</v>
      </c>
      <c r="E1036" s="1">
        <v>46046</v>
      </c>
      <c r="F1036" s="1">
        <v>46103</v>
      </c>
      <c r="G1036">
        <v>57</v>
      </c>
      <c r="H1036">
        <v>54</v>
      </c>
      <c r="I1036">
        <v>12</v>
      </c>
      <c r="J1036">
        <v>8</v>
      </c>
      <c r="K1036">
        <v>1</v>
      </c>
      <c r="L1036" t="s">
        <v>11352</v>
      </c>
      <c r="M1036" t="s">
        <v>8123</v>
      </c>
      <c r="N1036">
        <v>245</v>
      </c>
      <c r="O1036" t="s">
        <v>11347</v>
      </c>
    </row>
    <row r="1037" spans="1:15" x14ac:dyDescent="0.25">
      <c r="A1037" t="s">
        <v>12388</v>
      </c>
      <c r="B1037" t="s">
        <v>43</v>
      </c>
      <c r="C1037" t="s">
        <v>44</v>
      </c>
      <c r="D1037" t="s">
        <v>137</v>
      </c>
      <c r="E1037" s="1">
        <v>45453</v>
      </c>
      <c r="F1037" s="1">
        <v>45505</v>
      </c>
      <c r="G1037">
        <v>52</v>
      </c>
      <c r="H1037">
        <v>95</v>
      </c>
      <c r="I1037">
        <v>29</v>
      </c>
      <c r="J1037">
        <v>13</v>
      </c>
      <c r="K1037">
        <v>1</v>
      </c>
      <c r="L1037" t="s">
        <v>11346</v>
      </c>
      <c r="M1037" t="s">
        <v>8131</v>
      </c>
      <c r="N1037">
        <v>286</v>
      </c>
      <c r="O1037" t="s">
        <v>11347</v>
      </c>
    </row>
    <row r="1038" spans="1:15" x14ac:dyDescent="0.25">
      <c r="A1038" t="s">
        <v>12389</v>
      </c>
      <c r="B1038" t="s">
        <v>121</v>
      </c>
      <c r="C1038" t="s">
        <v>44</v>
      </c>
      <c r="D1038" t="s">
        <v>32</v>
      </c>
      <c r="E1038" s="1">
        <v>45891</v>
      </c>
      <c r="F1038" s="1">
        <v>45917</v>
      </c>
      <c r="G1038">
        <v>26</v>
      </c>
      <c r="H1038">
        <v>95</v>
      </c>
      <c r="I1038">
        <v>10</v>
      </c>
      <c r="J1038">
        <v>8</v>
      </c>
      <c r="K1038">
        <v>1</v>
      </c>
      <c r="L1038" t="s">
        <v>11380</v>
      </c>
      <c r="M1038" t="s">
        <v>8141</v>
      </c>
      <c r="N1038">
        <v>208</v>
      </c>
      <c r="O1038" t="s">
        <v>11347</v>
      </c>
    </row>
    <row r="1039" spans="1:15" x14ac:dyDescent="0.25">
      <c r="A1039" t="s">
        <v>12390</v>
      </c>
      <c r="B1039" t="s">
        <v>43</v>
      </c>
      <c r="C1039" t="s">
        <v>31</v>
      </c>
      <c r="D1039" t="s">
        <v>45</v>
      </c>
      <c r="E1039" s="1">
        <v>45772</v>
      </c>
      <c r="F1039" s="1">
        <v>45817</v>
      </c>
      <c r="G1039">
        <v>45</v>
      </c>
      <c r="H1039">
        <v>56</v>
      </c>
      <c r="I1039">
        <v>26</v>
      </c>
      <c r="J1039">
        <v>11</v>
      </c>
      <c r="K1039">
        <v>1</v>
      </c>
      <c r="L1039" t="s">
        <v>11352</v>
      </c>
      <c r="M1039" t="s">
        <v>8148</v>
      </c>
      <c r="N1039">
        <v>266</v>
      </c>
      <c r="O1039" t="s">
        <v>11347</v>
      </c>
    </row>
    <row r="1040" spans="1:15" x14ac:dyDescent="0.25">
      <c r="A1040" t="s">
        <v>12391</v>
      </c>
      <c r="B1040" t="s">
        <v>121</v>
      </c>
      <c r="C1040" t="s">
        <v>60</v>
      </c>
      <c r="D1040" t="s">
        <v>45</v>
      </c>
      <c r="E1040" s="1">
        <v>45782</v>
      </c>
      <c r="F1040" s="1">
        <v>45853</v>
      </c>
      <c r="G1040">
        <v>71</v>
      </c>
      <c r="H1040">
        <v>49</v>
      </c>
      <c r="I1040">
        <v>9</v>
      </c>
      <c r="J1040">
        <v>7</v>
      </c>
      <c r="K1040">
        <v>1</v>
      </c>
      <c r="L1040" t="s">
        <v>11346</v>
      </c>
      <c r="M1040" t="s">
        <v>8150</v>
      </c>
      <c r="N1040">
        <v>513</v>
      </c>
      <c r="O1040" t="s">
        <v>11347</v>
      </c>
    </row>
    <row r="1041" spans="1:15" x14ac:dyDescent="0.25">
      <c r="A1041" t="s">
        <v>12392</v>
      </c>
      <c r="B1041" t="s">
        <v>136</v>
      </c>
      <c r="C1041" t="s">
        <v>20</v>
      </c>
      <c r="D1041" t="s">
        <v>45</v>
      </c>
      <c r="E1041" s="1">
        <v>45670</v>
      </c>
      <c r="F1041" s="1">
        <v>45701</v>
      </c>
      <c r="G1041">
        <v>31</v>
      </c>
      <c r="H1041">
        <v>71</v>
      </c>
      <c r="I1041">
        <v>20</v>
      </c>
      <c r="J1041">
        <v>14</v>
      </c>
      <c r="K1041">
        <v>1</v>
      </c>
      <c r="L1041" t="s">
        <v>11357</v>
      </c>
      <c r="M1041" t="s">
        <v>8152</v>
      </c>
      <c r="N1041">
        <v>1138</v>
      </c>
      <c r="O1041" t="s">
        <v>11347</v>
      </c>
    </row>
    <row r="1042" spans="1:15" x14ac:dyDescent="0.25">
      <c r="A1042" t="s">
        <v>12393</v>
      </c>
      <c r="B1042" t="s">
        <v>39</v>
      </c>
      <c r="C1042" t="s">
        <v>20</v>
      </c>
      <c r="D1042" t="s">
        <v>45</v>
      </c>
      <c r="E1042" s="1">
        <v>45811</v>
      </c>
      <c r="F1042" s="1">
        <v>45860</v>
      </c>
      <c r="G1042">
        <v>49</v>
      </c>
      <c r="H1042">
        <v>71</v>
      </c>
      <c r="I1042">
        <v>10</v>
      </c>
      <c r="J1042">
        <v>7</v>
      </c>
      <c r="K1042">
        <v>1</v>
      </c>
      <c r="L1042" t="s">
        <v>11352</v>
      </c>
      <c r="M1042" t="s">
        <v>8161</v>
      </c>
      <c r="N1042">
        <v>148</v>
      </c>
      <c r="O1042" t="s">
        <v>11347</v>
      </c>
    </row>
    <row r="1043" spans="1:15" x14ac:dyDescent="0.25">
      <c r="A1043" t="s">
        <v>12394</v>
      </c>
      <c r="B1043" t="s">
        <v>19</v>
      </c>
      <c r="C1043" t="s">
        <v>31</v>
      </c>
      <c r="D1043" t="s">
        <v>137</v>
      </c>
      <c r="E1043" s="1">
        <v>45499</v>
      </c>
      <c r="F1043" s="1">
        <v>45545</v>
      </c>
      <c r="G1043">
        <v>46</v>
      </c>
      <c r="H1043">
        <v>78</v>
      </c>
      <c r="I1043">
        <v>11</v>
      </c>
      <c r="J1043">
        <v>6</v>
      </c>
      <c r="K1043">
        <v>1</v>
      </c>
      <c r="L1043" t="s">
        <v>11346</v>
      </c>
      <c r="M1043" t="s">
        <v>8163</v>
      </c>
      <c r="N1043">
        <v>446</v>
      </c>
      <c r="O1043" t="s">
        <v>11347</v>
      </c>
    </row>
    <row r="1044" spans="1:15" x14ac:dyDescent="0.25">
      <c r="A1044" t="s">
        <v>12395</v>
      </c>
      <c r="B1044" t="s">
        <v>19</v>
      </c>
      <c r="C1044" t="s">
        <v>20</v>
      </c>
      <c r="D1044" t="s">
        <v>137</v>
      </c>
      <c r="E1044" s="1">
        <v>45479</v>
      </c>
      <c r="F1044" s="1">
        <v>45506</v>
      </c>
      <c r="G1044">
        <v>27</v>
      </c>
      <c r="H1044">
        <v>18</v>
      </c>
      <c r="I1044">
        <v>17</v>
      </c>
      <c r="J1044">
        <v>15</v>
      </c>
      <c r="K1044">
        <v>1</v>
      </c>
      <c r="L1044" t="s">
        <v>11349</v>
      </c>
      <c r="M1044" t="s">
        <v>8165</v>
      </c>
      <c r="N1044">
        <v>401</v>
      </c>
      <c r="O1044" t="s">
        <v>11347</v>
      </c>
    </row>
    <row r="1045" spans="1:15" x14ac:dyDescent="0.25">
      <c r="A1045" t="s">
        <v>12396</v>
      </c>
      <c r="B1045" t="s">
        <v>43</v>
      </c>
      <c r="C1045" t="s">
        <v>74</v>
      </c>
      <c r="D1045" t="s">
        <v>32</v>
      </c>
      <c r="E1045" s="1">
        <v>45347</v>
      </c>
      <c r="F1045" s="1">
        <v>45388</v>
      </c>
      <c r="G1045">
        <v>41</v>
      </c>
      <c r="H1045">
        <v>47</v>
      </c>
      <c r="I1045">
        <v>10</v>
      </c>
      <c r="J1045">
        <v>2</v>
      </c>
      <c r="K1045">
        <v>1</v>
      </c>
      <c r="L1045" t="s">
        <v>11389</v>
      </c>
      <c r="M1045" t="s">
        <v>8175</v>
      </c>
      <c r="N1045">
        <v>68</v>
      </c>
      <c r="O1045" t="s">
        <v>11347</v>
      </c>
    </row>
    <row r="1046" spans="1:15" x14ac:dyDescent="0.25">
      <c r="A1046" t="s">
        <v>12397</v>
      </c>
      <c r="B1046" t="s">
        <v>79</v>
      </c>
      <c r="C1046" t="s">
        <v>44</v>
      </c>
      <c r="D1046" t="s">
        <v>61</v>
      </c>
      <c r="E1046" s="1">
        <v>45704</v>
      </c>
      <c r="F1046" s="1">
        <v>45781</v>
      </c>
      <c r="G1046">
        <v>77</v>
      </c>
      <c r="H1046">
        <v>74</v>
      </c>
      <c r="I1046">
        <v>17</v>
      </c>
      <c r="J1046">
        <v>14</v>
      </c>
      <c r="K1046">
        <v>1</v>
      </c>
      <c r="L1046" t="s">
        <v>11346</v>
      </c>
      <c r="M1046" t="s">
        <v>8181</v>
      </c>
      <c r="N1046">
        <v>743</v>
      </c>
      <c r="O1046" t="s">
        <v>11347</v>
      </c>
    </row>
    <row r="1047" spans="1:15" x14ac:dyDescent="0.25">
      <c r="A1047" t="s">
        <v>12398</v>
      </c>
      <c r="B1047" t="s">
        <v>30</v>
      </c>
      <c r="C1047" t="s">
        <v>44</v>
      </c>
      <c r="D1047" t="s">
        <v>45</v>
      </c>
      <c r="E1047" s="1">
        <v>45726</v>
      </c>
      <c r="F1047" s="1">
        <v>45793</v>
      </c>
      <c r="G1047">
        <v>67</v>
      </c>
      <c r="H1047">
        <v>100</v>
      </c>
      <c r="I1047">
        <v>23</v>
      </c>
      <c r="J1047">
        <v>7</v>
      </c>
      <c r="K1047">
        <v>1</v>
      </c>
      <c r="L1047" t="s">
        <v>11364</v>
      </c>
      <c r="M1047" t="s">
        <v>8184</v>
      </c>
      <c r="N1047">
        <v>170</v>
      </c>
      <c r="O1047" t="s">
        <v>11347</v>
      </c>
    </row>
    <row r="1048" spans="1:15" x14ac:dyDescent="0.25">
      <c r="A1048" t="s">
        <v>12399</v>
      </c>
      <c r="B1048" t="s">
        <v>43</v>
      </c>
      <c r="C1048" t="s">
        <v>31</v>
      </c>
      <c r="D1048" t="s">
        <v>61</v>
      </c>
      <c r="E1048" s="1">
        <v>45917</v>
      </c>
      <c r="F1048" s="1">
        <v>45974</v>
      </c>
      <c r="G1048">
        <v>57</v>
      </c>
      <c r="H1048">
        <v>53</v>
      </c>
      <c r="I1048">
        <v>8</v>
      </c>
      <c r="J1048">
        <v>2</v>
      </c>
      <c r="K1048">
        <v>1</v>
      </c>
      <c r="L1048" t="s">
        <v>11346</v>
      </c>
      <c r="M1048" t="s">
        <v>8186</v>
      </c>
      <c r="N1048">
        <v>486</v>
      </c>
      <c r="O1048" t="s">
        <v>11347</v>
      </c>
    </row>
    <row r="1049" spans="1:15" x14ac:dyDescent="0.25">
      <c r="A1049" t="s">
        <v>12400</v>
      </c>
      <c r="B1049" t="s">
        <v>136</v>
      </c>
      <c r="C1049" t="s">
        <v>20</v>
      </c>
      <c r="D1049" t="s">
        <v>45</v>
      </c>
      <c r="E1049" s="1">
        <v>45569</v>
      </c>
      <c r="F1049" s="1">
        <v>45611</v>
      </c>
      <c r="G1049">
        <v>42</v>
      </c>
      <c r="H1049">
        <v>26</v>
      </c>
      <c r="I1049">
        <v>20</v>
      </c>
      <c r="J1049">
        <v>13</v>
      </c>
      <c r="K1049">
        <v>1</v>
      </c>
      <c r="L1049" t="s">
        <v>11346</v>
      </c>
      <c r="M1049" t="s">
        <v>8211</v>
      </c>
      <c r="N1049">
        <v>678</v>
      </c>
      <c r="O1049" t="s">
        <v>11347</v>
      </c>
    </row>
    <row r="1050" spans="1:15" x14ac:dyDescent="0.25">
      <c r="A1050" t="s">
        <v>12401</v>
      </c>
      <c r="B1050" t="s">
        <v>30</v>
      </c>
      <c r="C1050" t="s">
        <v>31</v>
      </c>
      <c r="D1050" t="s">
        <v>61</v>
      </c>
      <c r="E1050" s="1">
        <v>45693</v>
      </c>
      <c r="F1050" s="1">
        <v>45732</v>
      </c>
      <c r="G1050">
        <v>39</v>
      </c>
      <c r="H1050">
        <v>24</v>
      </c>
      <c r="I1050">
        <v>24</v>
      </c>
      <c r="J1050">
        <v>6</v>
      </c>
      <c r="K1050">
        <v>1</v>
      </c>
      <c r="L1050" t="s">
        <v>11346</v>
      </c>
      <c r="M1050" t="s">
        <v>8217</v>
      </c>
      <c r="N1050">
        <v>755</v>
      </c>
      <c r="O1050" t="s">
        <v>11347</v>
      </c>
    </row>
    <row r="1051" spans="1:15" x14ac:dyDescent="0.25">
      <c r="A1051" t="s">
        <v>12402</v>
      </c>
      <c r="B1051" t="s">
        <v>30</v>
      </c>
      <c r="C1051" t="s">
        <v>74</v>
      </c>
      <c r="D1051" t="s">
        <v>61</v>
      </c>
      <c r="E1051" s="1">
        <v>45736</v>
      </c>
      <c r="F1051" s="1">
        <v>45816</v>
      </c>
      <c r="G1051">
        <v>80</v>
      </c>
      <c r="H1051">
        <v>86</v>
      </c>
      <c r="I1051">
        <v>28</v>
      </c>
      <c r="J1051">
        <v>11</v>
      </c>
      <c r="K1051">
        <v>1</v>
      </c>
      <c r="L1051" t="s">
        <v>11380</v>
      </c>
      <c r="M1051" t="s">
        <v>8219</v>
      </c>
      <c r="N1051">
        <v>221</v>
      </c>
      <c r="O1051" t="s">
        <v>11347</v>
      </c>
    </row>
    <row r="1052" spans="1:15" x14ac:dyDescent="0.25">
      <c r="A1052" t="s">
        <v>12403</v>
      </c>
      <c r="B1052" t="s">
        <v>19</v>
      </c>
      <c r="C1052" t="s">
        <v>49</v>
      </c>
      <c r="D1052" t="s">
        <v>145</v>
      </c>
      <c r="E1052" s="1">
        <v>45701</v>
      </c>
      <c r="F1052" s="1">
        <v>45746</v>
      </c>
      <c r="G1052">
        <v>45</v>
      </c>
      <c r="H1052">
        <v>70</v>
      </c>
      <c r="I1052">
        <v>20</v>
      </c>
      <c r="J1052">
        <v>3</v>
      </c>
      <c r="K1052">
        <v>1</v>
      </c>
      <c r="L1052" t="s">
        <v>11352</v>
      </c>
      <c r="M1052" t="s">
        <v>8221</v>
      </c>
      <c r="N1052">
        <v>211</v>
      </c>
      <c r="O1052" t="s">
        <v>11347</v>
      </c>
    </row>
    <row r="1053" spans="1:15" x14ac:dyDescent="0.25">
      <c r="A1053" t="s">
        <v>12404</v>
      </c>
      <c r="B1053" t="s">
        <v>79</v>
      </c>
      <c r="C1053" t="s">
        <v>31</v>
      </c>
      <c r="D1053" t="s">
        <v>32</v>
      </c>
      <c r="E1053" s="1">
        <v>45298</v>
      </c>
      <c r="F1053" s="1">
        <v>45385</v>
      </c>
      <c r="G1053">
        <v>87</v>
      </c>
      <c r="H1053">
        <v>52</v>
      </c>
      <c r="I1053">
        <v>29</v>
      </c>
      <c r="J1053">
        <v>11</v>
      </c>
      <c r="K1053">
        <v>1</v>
      </c>
      <c r="L1053" t="s">
        <v>11357</v>
      </c>
      <c r="M1053" t="s">
        <v>8223</v>
      </c>
      <c r="N1053">
        <v>3073</v>
      </c>
      <c r="O1053" t="s">
        <v>11347</v>
      </c>
    </row>
    <row r="1054" spans="1:15" x14ac:dyDescent="0.25">
      <c r="A1054" t="s">
        <v>12405</v>
      </c>
      <c r="B1054" t="s">
        <v>69</v>
      </c>
      <c r="C1054" t="s">
        <v>31</v>
      </c>
      <c r="D1054" t="s">
        <v>61</v>
      </c>
      <c r="E1054" s="1">
        <v>45495</v>
      </c>
      <c r="F1054" s="1">
        <v>45534</v>
      </c>
      <c r="G1054">
        <v>39</v>
      </c>
      <c r="H1054">
        <v>64</v>
      </c>
      <c r="I1054">
        <v>12</v>
      </c>
      <c r="J1054">
        <v>10</v>
      </c>
      <c r="K1054">
        <v>1</v>
      </c>
      <c r="L1054" t="s">
        <v>11349</v>
      </c>
      <c r="M1054" t="s">
        <v>8234</v>
      </c>
      <c r="N1054">
        <v>329</v>
      </c>
      <c r="O1054" t="s">
        <v>11347</v>
      </c>
    </row>
    <row r="1055" spans="1:15" x14ac:dyDescent="0.25">
      <c r="A1055" t="s">
        <v>12406</v>
      </c>
      <c r="B1055" t="s">
        <v>73</v>
      </c>
      <c r="C1055" t="s">
        <v>60</v>
      </c>
      <c r="D1055" t="s">
        <v>32</v>
      </c>
      <c r="E1055" s="1">
        <v>45713</v>
      </c>
      <c r="F1055" s="1">
        <v>45744</v>
      </c>
      <c r="G1055">
        <v>31</v>
      </c>
      <c r="H1055">
        <v>54</v>
      </c>
      <c r="I1055">
        <v>16</v>
      </c>
      <c r="J1055">
        <v>12</v>
      </c>
      <c r="K1055">
        <v>1</v>
      </c>
      <c r="L1055" t="s">
        <v>11389</v>
      </c>
      <c r="M1055" t="s">
        <v>8237</v>
      </c>
      <c r="N1055">
        <v>138</v>
      </c>
      <c r="O1055" t="s">
        <v>11347</v>
      </c>
    </row>
    <row r="1056" spans="1:15" x14ac:dyDescent="0.25">
      <c r="A1056" t="s">
        <v>12407</v>
      </c>
      <c r="B1056" t="s">
        <v>121</v>
      </c>
      <c r="C1056" t="s">
        <v>49</v>
      </c>
      <c r="D1056" t="s">
        <v>61</v>
      </c>
      <c r="E1056" s="1">
        <v>45354</v>
      </c>
      <c r="F1056" s="1">
        <v>45433</v>
      </c>
      <c r="G1056">
        <v>79</v>
      </c>
      <c r="H1056">
        <v>45</v>
      </c>
      <c r="I1056">
        <v>29</v>
      </c>
      <c r="J1056">
        <v>5</v>
      </c>
      <c r="K1056">
        <v>1</v>
      </c>
      <c r="L1056" t="s">
        <v>11346</v>
      </c>
      <c r="M1056" t="s">
        <v>8239</v>
      </c>
      <c r="N1056">
        <v>327</v>
      </c>
      <c r="O1056" t="s">
        <v>11347</v>
      </c>
    </row>
    <row r="1057" spans="1:15" x14ac:dyDescent="0.25">
      <c r="A1057" t="s">
        <v>12408</v>
      </c>
      <c r="B1057" t="s">
        <v>30</v>
      </c>
      <c r="C1057" t="s">
        <v>31</v>
      </c>
      <c r="D1057" t="s">
        <v>21</v>
      </c>
      <c r="E1057" s="1">
        <v>45686</v>
      </c>
      <c r="F1057" s="1">
        <v>45711</v>
      </c>
      <c r="G1057">
        <v>25</v>
      </c>
      <c r="H1057">
        <v>43</v>
      </c>
      <c r="I1057">
        <v>21</v>
      </c>
      <c r="J1057">
        <v>4</v>
      </c>
      <c r="K1057">
        <v>1</v>
      </c>
      <c r="L1057" t="s">
        <v>11349</v>
      </c>
      <c r="M1057" t="s">
        <v>8241</v>
      </c>
      <c r="N1057">
        <v>623</v>
      </c>
      <c r="O1057" t="s">
        <v>11347</v>
      </c>
    </row>
    <row r="1058" spans="1:15" x14ac:dyDescent="0.25">
      <c r="A1058" t="s">
        <v>12409</v>
      </c>
      <c r="B1058" t="s">
        <v>79</v>
      </c>
      <c r="C1058" t="s">
        <v>31</v>
      </c>
      <c r="D1058" t="s">
        <v>32</v>
      </c>
      <c r="E1058" s="1">
        <v>45652</v>
      </c>
      <c r="F1058" s="1">
        <v>45691</v>
      </c>
      <c r="G1058">
        <v>39</v>
      </c>
      <c r="H1058">
        <v>78</v>
      </c>
      <c r="I1058">
        <v>6</v>
      </c>
      <c r="J1058">
        <v>4</v>
      </c>
      <c r="K1058">
        <v>1</v>
      </c>
      <c r="L1058" t="s">
        <v>11357</v>
      </c>
      <c r="M1058" t="s">
        <v>8243</v>
      </c>
      <c r="N1058">
        <v>3588</v>
      </c>
      <c r="O1058" t="s">
        <v>11347</v>
      </c>
    </row>
    <row r="1059" spans="1:15" x14ac:dyDescent="0.25">
      <c r="A1059" t="s">
        <v>12410</v>
      </c>
      <c r="B1059" t="s">
        <v>69</v>
      </c>
      <c r="C1059" t="s">
        <v>44</v>
      </c>
      <c r="D1059" t="s">
        <v>137</v>
      </c>
      <c r="E1059" s="1">
        <v>45381</v>
      </c>
      <c r="F1059" s="1">
        <v>45436</v>
      </c>
      <c r="G1059">
        <v>55</v>
      </c>
      <c r="H1059">
        <v>54</v>
      </c>
      <c r="I1059">
        <v>14</v>
      </c>
      <c r="J1059">
        <v>8</v>
      </c>
      <c r="K1059">
        <v>1</v>
      </c>
      <c r="L1059" t="s">
        <v>11380</v>
      </c>
      <c r="M1059" t="s">
        <v>8247</v>
      </c>
      <c r="N1059">
        <v>256</v>
      </c>
      <c r="O1059" t="s">
        <v>11347</v>
      </c>
    </row>
    <row r="1060" spans="1:15" x14ac:dyDescent="0.25">
      <c r="A1060" t="s">
        <v>12411</v>
      </c>
      <c r="B1060" t="s">
        <v>100</v>
      </c>
      <c r="C1060" t="s">
        <v>31</v>
      </c>
      <c r="D1060" t="s">
        <v>61</v>
      </c>
      <c r="E1060" s="1">
        <v>45888</v>
      </c>
      <c r="F1060" s="1">
        <v>45957</v>
      </c>
      <c r="G1060">
        <v>69</v>
      </c>
      <c r="H1060">
        <v>48</v>
      </c>
      <c r="I1060">
        <v>20</v>
      </c>
      <c r="J1060">
        <v>6</v>
      </c>
      <c r="K1060">
        <v>1</v>
      </c>
      <c r="L1060" t="s">
        <v>11357</v>
      </c>
      <c r="M1060" t="s">
        <v>8253</v>
      </c>
      <c r="N1060">
        <v>2380</v>
      </c>
      <c r="O1060" t="s">
        <v>11347</v>
      </c>
    </row>
    <row r="1061" spans="1:15" x14ac:dyDescent="0.25">
      <c r="A1061" t="s">
        <v>12412</v>
      </c>
      <c r="B1061" t="s">
        <v>69</v>
      </c>
      <c r="C1061" t="s">
        <v>31</v>
      </c>
      <c r="D1061" t="s">
        <v>45</v>
      </c>
      <c r="E1061" s="1">
        <v>45722</v>
      </c>
      <c r="F1061" s="1">
        <v>45773</v>
      </c>
      <c r="G1061">
        <v>51</v>
      </c>
      <c r="H1061">
        <v>27</v>
      </c>
      <c r="I1061">
        <v>7</v>
      </c>
      <c r="J1061">
        <v>2</v>
      </c>
      <c r="K1061">
        <v>1</v>
      </c>
      <c r="L1061" t="s">
        <v>11346</v>
      </c>
      <c r="M1061" t="s">
        <v>8259</v>
      </c>
      <c r="N1061">
        <v>643</v>
      </c>
      <c r="O1061" t="s">
        <v>11347</v>
      </c>
    </row>
    <row r="1062" spans="1:15" x14ac:dyDescent="0.25">
      <c r="A1062" t="s">
        <v>12413</v>
      </c>
      <c r="B1062" t="s">
        <v>30</v>
      </c>
      <c r="C1062" t="s">
        <v>31</v>
      </c>
      <c r="D1062" t="s">
        <v>137</v>
      </c>
      <c r="E1062" s="1">
        <v>45844</v>
      </c>
      <c r="F1062" s="1">
        <v>45885</v>
      </c>
      <c r="G1062">
        <v>41</v>
      </c>
      <c r="H1062">
        <v>107</v>
      </c>
      <c r="I1062">
        <v>7</v>
      </c>
      <c r="J1062">
        <v>7</v>
      </c>
      <c r="K1062">
        <v>1</v>
      </c>
      <c r="L1062" t="s">
        <v>11357</v>
      </c>
      <c r="M1062" t="s">
        <v>8260</v>
      </c>
      <c r="N1062">
        <v>2514</v>
      </c>
      <c r="O1062" t="s">
        <v>11347</v>
      </c>
    </row>
    <row r="1063" spans="1:15" x14ac:dyDescent="0.25">
      <c r="A1063" t="s">
        <v>12414</v>
      </c>
      <c r="B1063" t="s">
        <v>39</v>
      </c>
      <c r="C1063" t="s">
        <v>49</v>
      </c>
      <c r="D1063" t="s">
        <v>21</v>
      </c>
      <c r="E1063" s="1">
        <v>45700</v>
      </c>
      <c r="F1063" s="1">
        <v>45789</v>
      </c>
      <c r="G1063">
        <v>89</v>
      </c>
      <c r="H1063">
        <v>83</v>
      </c>
      <c r="I1063">
        <v>7</v>
      </c>
      <c r="J1063">
        <v>3</v>
      </c>
      <c r="K1063">
        <v>1</v>
      </c>
      <c r="L1063" t="s">
        <v>11346</v>
      </c>
      <c r="M1063" t="s">
        <v>8270</v>
      </c>
      <c r="N1063">
        <v>807</v>
      </c>
      <c r="O1063" t="s">
        <v>11347</v>
      </c>
    </row>
    <row r="1064" spans="1:15" x14ac:dyDescent="0.25">
      <c r="A1064" t="s">
        <v>12415</v>
      </c>
      <c r="B1064" t="s">
        <v>73</v>
      </c>
      <c r="C1064" t="s">
        <v>44</v>
      </c>
      <c r="D1064" t="s">
        <v>137</v>
      </c>
      <c r="E1064" s="1">
        <v>45961</v>
      </c>
      <c r="F1064" s="1">
        <v>46030</v>
      </c>
      <c r="G1064">
        <v>69</v>
      </c>
      <c r="H1064">
        <v>19</v>
      </c>
      <c r="I1064">
        <v>13</v>
      </c>
      <c r="J1064">
        <v>12</v>
      </c>
      <c r="K1064">
        <v>1</v>
      </c>
      <c r="L1064" t="s">
        <v>11357</v>
      </c>
      <c r="M1064" t="s">
        <v>8272</v>
      </c>
      <c r="N1064">
        <v>1617</v>
      </c>
      <c r="O1064" t="s">
        <v>11347</v>
      </c>
    </row>
    <row r="1065" spans="1:15" x14ac:dyDescent="0.25">
      <c r="A1065" t="s">
        <v>12416</v>
      </c>
      <c r="B1065" t="s">
        <v>73</v>
      </c>
      <c r="C1065" t="s">
        <v>49</v>
      </c>
      <c r="D1065" t="s">
        <v>45</v>
      </c>
      <c r="E1065" s="1">
        <v>45345</v>
      </c>
      <c r="F1065" s="1">
        <v>45395</v>
      </c>
      <c r="G1065">
        <v>50</v>
      </c>
      <c r="H1065">
        <v>62</v>
      </c>
      <c r="I1065">
        <v>8</v>
      </c>
      <c r="J1065">
        <v>2</v>
      </c>
      <c r="K1065">
        <v>1</v>
      </c>
      <c r="L1065" t="s">
        <v>11346</v>
      </c>
      <c r="M1065" t="s">
        <v>8274</v>
      </c>
      <c r="N1065">
        <v>533</v>
      </c>
      <c r="O1065" t="s">
        <v>11347</v>
      </c>
    </row>
    <row r="1066" spans="1:15" x14ac:dyDescent="0.25">
      <c r="A1066" t="s">
        <v>12417</v>
      </c>
      <c r="B1066" t="s">
        <v>69</v>
      </c>
      <c r="C1066" t="s">
        <v>20</v>
      </c>
      <c r="D1066" t="s">
        <v>32</v>
      </c>
      <c r="E1066" s="1">
        <v>46032</v>
      </c>
      <c r="F1066" s="1">
        <v>46074</v>
      </c>
      <c r="G1066">
        <v>42</v>
      </c>
      <c r="H1066">
        <v>56</v>
      </c>
      <c r="I1066">
        <v>28</v>
      </c>
      <c r="J1066">
        <v>6</v>
      </c>
      <c r="K1066">
        <v>1</v>
      </c>
      <c r="L1066" t="s">
        <v>11357</v>
      </c>
      <c r="M1066" t="s">
        <v>8276</v>
      </c>
      <c r="N1066">
        <v>2114</v>
      </c>
      <c r="O1066" t="s">
        <v>11347</v>
      </c>
    </row>
    <row r="1067" spans="1:15" x14ac:dyDescent="0.25">
      <c r="A1067" t="s">
        <v>12418</v>
      </c>
      <c r="B1067" t="s">
        <v>19</v>
      </c>
      <c r="C1067" t="s">
        <v>20</v>
      </c>
      <c r="D1067" t="s">
        <v>145</v>
      </c>
      <c r="E1067" s="1">
        <v>45567</v>
      </c>
      <c r="F1067" s="1">
        <v>45589</v>
      </c>
      <c r="G1067">
        <v>22</v>
      </c>
      <c r="H1067">
        <v>41</v>
      </c>
      <c r="I1067">
        <v>7</v>
      </c>
      <c r="J1067">
        <v>5</v>
      </c>
      <c r="K1067">
        <v>1</v>
      </c>
      <c r="L1067" t="s">
        <v>11352</v>
      </c>
      <c r="M1067" t="s">
        <v>8278</v>
      </c>
      <c r="N1067">
        <v>218</v>
      </c>
      <c r="O1067" t="s">
        <v>11347</v>
      </c>
    </row>
    <row r="1068" spans="1:15" x14ac:dyDescent="0.25">
      <c r="A1068" t="s">
        <v>12419</v>
      </c>
      <c r="B1068" t="s">
        <v>121</v>
      </c>
      <c r="C1068" t="s">
        <v>31</v>
      </c>
      <c r="D1068" t="s">
        <v>45</v>
      </c>
      <c r="E1068" s="1">
        <v>45450</v>
      </c>
      <c r="F1068" s="1">
        <v>45477</v>
      </c>
      <c r="G1068">
        <v>27</v>
      </c>
      <c r="H1068">
        <v>119</v>
      </c>
      <c r="I1068">
        <v>7</v>
      </c>
      <c r="J1068">
        <v>7</v>
      </c>
      <c r="K1068">
        <v>1</v>
      </c>
      <c r="L1068" t="s">
        <v>11346</v>
      </c>
      <c r="M1068" t="s">
        <v>8280</v>
      </c>
      <c r="N1068">
        <v>302</v>
      </c>
      <c r="O1068" t="s">
        <v>11347</v>
      </c>
    </row>
    <row r="1069" spans="1:15" x14ac:dyDescent="0.25">
      <c r="A1069" t="s">
        <v>12420</v>
      </c>
      <c r="B1069" t="s">
        <v>69</v>
      </c>
      <c r="C1069" t="s">
        <v>44</v>
      </c>
      <c r="D1069" t="s">
        <v>45</v>
      </c>
      <c r="E1069" s="1">
        <v>45649</v>
      </c>
      <c r="F1069" s="1">
        <v>45675</v>
      </c>
      <c r="G1069">
        <v>26</v>
      </c>
      <c r="H1069">
        <v>76</v>
      </c>
      <c r="I1069">
        <v>11</v>
      </c>
      <c r="J1069">
        <v>2</v>
      </c>
      <c r="K1069">
        <v>1</v>
      </c>
      <c r="L1069" t="s">
        <v>11357</v>
      </c>
      <c r="M1069" t="s">
        <v>8288</v>
      </c>
      <c r="N1069">
        <v>2068</v>
      </c>
      <c r="O1069" t="s">
        <v>11347</v>
      </c>
    </row>
    <row r="1070" spans="1:15" x14ac:dyDescent="0.25">
      <c r="A1070" t="s">
        <v>12421</v>
      </c>
      <c r="B1070" t="s">
        <v>100</v>
      </c>
      <c r="C1070" t="s">
        <v>31</v>
      </c>
      <c r="D1070" t="s">
        <v>61</v>
      </c>
      <c r="E1070" s="1">
        <v>45906</v>
      </c>
      <c r="F1070" s="1">
        <v>45949</v>
      </c>
      <c r="G1070">
        <v>43</v>
      </c>
      <c r="H1070">
        <v>43</v>
      </c>
      <c r="I1070">
        <v>19</v>
      </c>
      <c r="J1070">
        <v>7</v>
      </c>
      <c r="K1070">
        <v>1</v>
      </c>
      <c r="L1070" t="s">
        <v>11352</v>
      </c>
      <c r="M1070" t="s">
        <v>8294</v>
      </c>
      <c r="N1070">
        <v>120</v>
      </c>
      <c r="O1070" t="s">
        <v>11347</v>
      </c>
    </row>
    <row r="1071" spans="1:15" x14ac:dyDescent="0.25">
      <c r="A1071" t="s">
        <v>12422</v>
      </c>
      <c r="B1071" t="s">
        <v>100</v>
      </c>
      <c r="C1071" t="s">
        <v>60</v>
      </c>
      <c r="D1071" t="s">
        <v>32</v>
      </c>
      <c r="E1071" s="1">
        <v>45240</v>
      </c>
      <c r="F1071" s="1">
        <v>45295</v>
      </c>
      <c r="G1071">
        <v>55</v>
      </c>
      <c r="H1071">
        <v>112</v>
      </c>
      <c r="I1071">
        <v>16</v>
      </c>
      <c r="J1071">
        <v>15</v>
      </c>
      <c r="K1071">
        <v>1</v>
      </c>
      <c r="L1071" t="s">
        <v>11357</v>
      </c>
      <c r="M1071" t="s">
        <v>8296</v>
      </c>
      <c r="N1071">
        <v>2852</v>
      </c>
      <c r="O1071" t="s">
        <v>11347</v>
      </c>
    </row>
    <row r="1072" spans="1:15" x14ac:dyDescent="0.25">
      <c r="A1072" t="s">
        <v>12423</v>
      </c>
      <c r="B1072" t="s">
        <v>69</v>
      </c>
      <c r="C1072" t="s">
        <v>44</v>
      </c>
      <c r="D1072" t="s">
        <v>145</v>
      </c>
      <c r="E1072" s="1">
        <v>45618</v>
      </c>
      <c r="F1072" s="1">
        <v>45662</v>
      </c>
      <c r="G1072">
        <v>44</v>
      </c>
      <c r="H1072">
        <v>15</v>
      </c>
      <c r="I1072">
        <v>6</v>
      </c>
      <c r="J1072">
        <v>5</v>
      </c>
      <c r="K1072">
        <v>1</v>
      </c>
      <c r="L1072" t="s">
        <v>11352</v>
      </c>
      <c r="M1072" t="s">
        <v>8298</v>
      </c>
      <c r="N1072">
        <v>117</v>
      </c>
      <c r="O1072" t="s">
        <v>11347</v>
      </c>
    </row>
    <row r="1073" spans="1:15" x14ac:dyDescent="0.25">
      <c r="A1073" t="s">
        <v>12424</v>
      </c>
      <c r="B1073" t="s">
        <v>79</v>
      </c>
      <c r="C1073" t="s">
        <v>31</v>
      </c>
      <c r="D1073" t="s">
        <v>21</v>
      </c>
      <c r="E1073" s="1">
        <v>45627</v>
      </c>
      <c r="F1073" s="1">
        <v>45697</v>
      </c>
      <c r="G1073">
        <v>70</v>
      </c>
      <c r="H1073">
        <v>62</v>
      </c>
      <c r="I1073">
        <v>19</v>
      </c>
      <c r="J1073">
        <v>10</v>
      </c>
      <c r="K1073">
        <v>1</v>
      </c>
      <c r="L1073" t="s">
        <v>11346</v>
      </c>
      <c r="M1073" t="s">
        <v>8315</v>
      </c>
      <c r="N1073">
        <v>672</v>
      </c>
      <c r="O1073" t="s">
        <v>11347</v>
      </c>
    </row>
    <row r="1074" spans="1:15" x14ac:dyDescent="0.25">
      <c r="A1074" t="s">
        <v>12425</v>
      </c>
      <c r="B1074" t="s">
        <v>136</v>
      </c>
      <c r="C1074" t="s">
        <v>31</v>
      </c>
      <c r="D1074" t="s">
        <v>61</v>
      </c>
      <c r="E1074" s="1">
        <v>45535</v>
      </c>
      <c r="F1074" s="1">
        <v>45608</v>
      </c>
      <c r="G1074">
        <v>73</v>
      </c>
      <c r="H1074">
        <v>65</v>
      </c>
      <c r="I1074">
        <v>30</v>
      </c>
      <c r="J1074">
        <v>7</v>
      </c>
      <c r="K1074">
        <v>1</v>
      </c>
      <c r="L1074" t="s">
        <v>11352</v>
      </c>
      <c r="M1074" t="s">
        <v>8331</v>
      </c>
      <c r="N1074">
        <v>222</v>
      </c>
      <c r="O1074" t="s">
        <v>11347</v>
      </c>
    </row>
    <row r="1075" spans="1:15" x14ac:dyDescent="0.25">
      <c r="A1075" t="s">
        <v>12426</v>
      </c>
      <c r="B1075" t="s">
        <v>30</v>
      </c>
      <c r="C1075" t="s">
        <v>31</v>
      </c>
      <c r="D1075" t="s">
        <v>32</v>
      </c>
      <c r="E1075" s="1">
        <v>45643</v>
      </c>
      <c r="F1075" s="1">
        <v>45719</v>
      </c>
      <c r="G1075">
        <v>76</v>
      </c>
      <c r="H1075">
        <v>33</v>
      </c>
      <c r="I1075">
        <v>30</v>
      </c>
      <c r="J1075">
        <v>10</v>
      </c>
      <c r="K1075">
        <v>1</v>
      </c>
      <c r="L1075" t="s">
        <v>11352</v>
      </c>
      <c r="M1075" t="s">
        <v>8339</v>
      </c>
      <c r="N1075">
        <v>89</v>
      </c>
      <c r="O1075" t="s">
        <v>11347</v>
      </c>
    </row>
    <row r="1076" spans="1:15" x14ac:dyDescent="0.25">
      <c r="A1076" t="s">
        <v>12427</v>
      </c>
      <c r="B1076" t="s">
        <v>121</v>
      </c>
      <c r="C1076" t="s">
        <v>74</v>
      </c>
      <c r="D1076" t="s">
        <v>45</v>
      </c>
      <c r="E1076" s="1">
        <v>45272</v>
      </c>
      <c r="F1076" s="1">
        <v>45319</v>
      </c>
      <c r="G1076">
        <v>47</v>
      </c>
      <c r="H1076">
        <v>70</v>
      </c>
      <c r="I1076">
        <v>6</v>
      </c>
      <c r="J1076">
        <v>2</v>
      </c>
      <c r="K1076">
        <v>1</v>
      </c>
      <c r="L1076" t="s">
        <v>11352</v>
      </c>
      <c r="M1076" t="s">
        <v>8347</v>
      </c>
      <c r="N1076">
        <v>73</v>
      </c>
      <c r="O1076" t="s">
        <v>11347</v>
      </c>
    </row>
    <row r="1077" spans="1:15" x14ac:dyDescent="0.25">
      <c r="A1077" t="s">
        <v>12428</v>
      </c>
      <c r="B1077" t="s">
        <v>43</v>
      </c>
      <c r="C1077" t="s">
        <v>44</v>
      </c>
      <c r="D1077" t="s">
        <v>61</v>
      </c>
      <c r="E1077" s="1">
        <v>45314</v>
      </c>
      <c r="F1077" s="1">
        <v>45395</v>
      </c>
      <c r="G1077">
        <v>81</v>
      </c>
      <c r="H1077">
        <v>35</v>
      </c>
      <c r="I1077">
        <v>10</v>
      </c>
      <c r="J1077">
        <v>4</v>
      </c>
      <c r="K1077">
        <v>1</v>
      </c>
      <c r="L1077" t="s">
        <v>11357</v>
      </c>
      <c r="M1077" t="s">
        <v>8349</v>
      </c>
      <c r="N1077">
        <v>2097</v>
      </c>
      <c r="O1077" t="s">
        <v>11347</v>
      </c>
    </row>
    <row r="1078" spans="1:15" x14ac:dyDescent="0.25">
      <c r="A1078" t="s">
        <v>12429</v>
      </c>
      <c r="B1078" t="s">
        <v>86</v>
      </c>
      <c r="C1078" t="s">
        <v>31</v>
      </c>
      <c r="D1078" t="s">
        <v>45</v>
      </c>
      <c r="E1078" s="1">
        <v>46056</v>
      </c>
      <c r="F1078" s="1">
        <v>46088</v>
      </c>
      <c r="G1078">
        <v>32</v>
      </c>
      <c r="H1078">
        <v>87</v>
      </c>
      <c r="I1078">
        <v>17</v>
      </c>
      <c r="J1078">
        <v>13</v>
      </c>
      <c r="K1078">
        <v>1</v>
      </c>
      <c r="L1078" t="s">
        <v>11349</v>
      </c>
      <c r="M1078" t="s">
        <v>8356</v>
      </c>
      <c r="N1078">
        <v>289</v>
      </c>
      <c r="O1078" t="s">
        <v>11347</v>
      </c>
    </row>
    <row r="1079" spans="1:15" x14ac:dyDescent="0.25">
      <c r="A1079" t="s">
        <v>12430</v>
      </c>
      <c r="B1079" t="s">
        <v>100</v>
      </c>
      <c r="C1079" t="s">
        <v>31</v>
      </c>
      <c r="D1079" t="s">
        <v>137</v>
      </c>
      <c r="E1079" s="1">
        <v>45869</v>
      </c>
      <c r="F1079" s="1">
        <v>45926</v>
      </c>
      <c r="G1079">
        <v>57</v>
      </c>
      <c r="H1079">
        <v>120</v>
      </c>
      <c r="I1079">
        <v>8</v>
      </c>
      <c r="J1079">
        <v>6</v>
      </c>
      <c r="K1079">
        <v>1</v>
      </c>
      <c r="L1079" t="s">
        <v>11357</v>
      </c>
      <c r="M1079" t="s">
        <v>8358</v>
      </c>
      <c r="N1079">
        <v>2283</v>
      </c>
      <c r="O1079" t="s">
        <v>11347</v>
      </c>
    </row>
    <row r="1080" spans="1:15" x14ac:dyDescent="0.25">
      <c r="A1080" t="s">
        <v>12431</v>
      </c>
      <c r="B1080" t="s">
        <v>79</v>
      </c>
      <c r="C1080" t="s">
        <v>20</v>
      </c>
      <c r="D1080" t="s">
        <v>21</v>
      </c>
      <c r="E1080" s="1">
        <v>45358</v>
      </c>
      <c r="F1080" s="1">
        <v>45381</v>
      </c>
      <c r="G1080">
        <v>23</v>
      </c>
      <c r="H1080">
        <v>81</v>
      </c>
      <c r="I1080">
        <v>15</v>
      </c>
      <c r="J1080">
        <v>13</v>
      </c>
      <c r="K1080">
        <v>1</v>
      </c>
      <c r="L1080" t="s">
        <v>11346</v>
      </c>
      <c r="M1080" t="s">
        <v>8372</v>
      </c>
      <c r="N1080">
        <v>732</v>
      </c>
      <c r="O1080" t="s">
        <v>11347</v>
      </c>
    </row>
    <row r="1081" spans="1:15" x14ac:dyDescent="0.25">
      <c r="A1081" t="s">
        <v>12432</v>
      </c>
      <c r="B1081" t="s">
        <v>30</v>
      </c>
      <c r="C1081" t="s">
        <v>31</v>
      </c>
      <c r="D1081" t="s">
        <v>61</v>
      </c>
      <c r="E1081" s="1">
        <v>45764</v>
      </c>
      <c r="F1081" s="1">
        <v>45818</v>
      </c>
      <c r="G1081">
        <v>54</v>
      </c>
      <c r="H1081">
        <v>113</v>
      </c>
      <c r="I1081">
        <v>10</v>
      </c>
      <c r="J1081">
        <v>2</v>
      </c>
      <c r="K1081">
        <v>1</v>
      </c>
      <c r="L1081" t="s">
        <v>11349</v>
      </c>
      <c r="M1081" t="s">
        <v>8392</v>
      </c>
      <c r="N1081">
        <v>717</v>
      </c>
      <c r="O1081" t="s">
        <v>11347</v>
      </c>
    </row>
    <row r="1082" spans="1:15" x14ac:dyDescent="0.25">
      <c r="A1082" t="s">
        <v>12433</v>
      </c>
      <c r="B1082" t="s">
        <v>39</v>
      </c>
      <c r="C1082" t="s">
        <v>44</v>
      </c>
      <c r="D1082" t="s">
        <v>21</v>
      </c>
      <c r="E1082" s="1">
        <v>45717</v>
      </c>
      <c r="F1082" s="1">
        <v>45750</v>
      </c>
      <c r="G1082">
        <v>33</v>
      </c>
      <c r="H1082">
        <v>104</v>
      </c>
      <c r="I1082">
        <v>24</v>
      </c>
      <c r="J1082">
        <v>11</v>
      </c>
      <c r="K1082">
        <v>1</v>
      </c>
      <c r="L1082" t="s">
        <v>11346</v>
      </c>
      <c r="M1082" t="s">
        <v>8402</v>
      </c>
      <c r="N1082">
        <v>629</v>
      </c>
      <c r="O1082" t="s">
        <v>11347</v>
      </c>
    </row>
    <row r="1083" spans="1:15" x14ac:dyDescent="0.25">
      <c r="A1083" t="s">
        <v>12434</v>
      </c>
      <c r="B1083" t="s">
        <v>39</v>
      </c>
      <c r="C1083" t="s">
        <v>44</v>
      </c>
      <c r="D1083" t="s">
        <v>61</v>
      </c>
      <c r="E1083" s="1">
        <v>45239</v>
      </c>
      <c r="F1083" s="1">
        <v>45328</v>
      </c>
      <c r="G1083">
        <v>89</v>
      </c>
      <c r="H1083">
        <v>116</v>
      </c>
      <c r="I1083">
        <v>23</v>
      </c>
      <c r="J1083">
        <v>8</v>
      </c>
      <c r="K1083">
        <v>1</v>
      </c>
      <c r="L1083" t="s">
        <v>11352</v>
      </c>
      <c r="M1083" t="s">
        <v>8406</v>
      </c>
      <c r="N1083">
        <v>197</v>
      </c>
      <c r="O1083" t="s">
        <v>11347</v>
      </c>
    </row>
    <row r="1084" spans="1:15" x14ac:dyDescent="0.25">
      <c r="A1084" t="s">
        <v>12435</v>
      </c>
      <c r="B1084" t="s">
        <v>69</v>
      </c>
      <c r="C1084" t="s">
        <v>31</v>
      </c>
      <c r="D1084" t="s">
        <v>45</v>
      </c>
      <c r="E1084" s="1">
        <v>45426</v>
      </c>
      <c r="F1084" s="1">
        <v>45474</v>
      </c>
      <c r="G1084">
        <v>48</v>
      </c>
      <c r="H1084">
        <v>27</v>
      </c>
      <c r="I1084">
        <v>8</v>
      </c>
      <c r="J1084">
        <v>6</v>
      </c>
      <c r="K1084">
        <v>1</v>
      </c>
      <c r="L1084" t="s">
        <v>11380</v>
      </c>
      <c r="M1084" t="s">
        <v>8408</v>
      </c>
      <c r="N1084">
        <v>55</v>
      </c>
      <c r="O1084" t="s">
        <v>11347</v>
      </c>
    </row>
    <row r="1085" spans="1:15" x14ac:dyDescent="0.25">
      <c r="A1085" t="s">
        <v>12436</v>
      </c>
      <c r="B1085" t="s">
        <v>86</v>
      </c>
      <c r="C1085" t="s">
        <v>49</v>
      </c>
      <c r="D1085" t="s">
        <v>61</v>
      </c>
      <c r="E1085" s="1">
        <v>45407</v>
      </c>
      <c r="F1085" s="1">
        <v>45493</v>
      </c>
      <c r="G1085">
        <v>86</v>
      </c>
      <c r="H1085">
        <v>109</v>
      </c>
      <c r="I1085">
        <v>7</v>
      </c>
      <c r="J1085">
        <v>4</v>
      </c>
      <c r="K1085">
        <v>1</v>
      </c>
      <c r="L1085" t="s">
        <v>11352</v>
      </c>
      <c r="M1085" t="s">
        <v>8416</v>
      </c>
      <c r="N1085">
        <v>116</v>
      </c>
      <c r="O1085" t="s">
        <v>11347</v>
      </c>
    </row>
    <row r="1086" spans="1:15" x14ac:dyDescent="0.25">
      <c r="A1086" t="s">
        <v>12437</v>
      </c>
      <c r="B1086" t="s">
        <v>121</v>
      </c>
      <c r="C1086" t="s">
        <v>60</v>
      </c>
      <c r="D1086" t="s">
        <v>45</v>
      </c>
      <c r="E1086" s="1">
        <v>45337</v>
      </c>
      <c r="F1086" s="1">
        <v>45411</v>
      </c>
      <c r="G1086">
        <v>74</v>
      </c>
      <c r="H1086">
        <v>77</v>
      </c>
      <c r="I1086">
        <v>7</v>
      </c>
      <c r="J1086">
        <v>5</v>
      </c>
      <c r="K1086">
        <v>1</v>
      </c>
      <c r="L1086" t="s">
        <v>11380</v>
      </c>
      <c r="M1086" t="s">
        <v>8418</v>
      </c>
      <c r="N1086">
        <v>160</v>
      </c>
      <c r="O1086" t="s">
        <v>11347</v>
      </c>
    </row>
    <row r="1087" spans="1:15" x14ac:dyDescent="0.25">
      <c r="A1087" t="s">
        <v>12438</v>
      </c>
      <c r="B1087" t="s">
        <v>136</v>
      </c>
      <c r="C1087" t="s">
        <v>44</v>
      </c>
      <c r="D1087" t="s">
        <v>21</v>
      </c>
      <c r="E1087" s="1">
        <v>45530</v>
      </c>
      <c r="F1087" s="1">
        <v>45556</v>
      </c>
      <c r="G1087">
        <v>26</v>
      </c>
      <c r="H1087">
        <v>101</v>
      </c>
      <c r="I1087">
        <v>23</v>
      </c>
      <c r="J1087">
        <v>10</v>
      </c>
      <c r="K1087">
        <v>1</v>
      </c>
      <c r="L1087" t="s">
        <v>11380</v>
      </c>
      <c r="M1087" t="s">
        <v>8424</v>
      </c>
      <c r="N1087">
        <v>160</v>
      </c>
      <c r="O1087" t="s">
        <v>11347</v>
      </c>
    </row>
    <row r="1088" spans="1:15" x14ac:dyDescent="0.25">
      <c r="A1088" t="s">
        <v>12439</v>
      </c>
      <c r="B1088" t="s">
        <v>100</v>
      </c>
      <c r="C1088" t="s">
        <v>60</v>
      </c>
      <c r="D1088" t="s">
        <v>61</v>
      </c>
      <c r="E1088" s="1">
        <v>45586</v>
      </c>
      <c r="F1088" s="1">
        <v>45675</v>
      </c>
      <c r="G1088">
        <v>89</v>
      </c>
      <c r="H1088">
        <v>83</v>
      </c>
      <c r="I1088">
        <v>15</v>
      </c>
      <c r="J1088">
        <v>3</v>
      </c>
      <c r="K1088">
        <v>1</v>
      </c>
      <c r="L1088" t="s">
        <v>11349</v>
      </c>
      <c r="M1088" t="s">
        <v>8436</v>
      </c>
      <c r="N1088">
        <v>476</v>
      </c>
      <c r="O1088" t="s">
        <v>11347</v>
      </c>
    </row>
    <row r="1089" spans="1:15" x14ac:dyDescent="0.25">
      <c r="A1089" t="s">
        <v>12440</v>
      </c>
      <c r="B1089" t="s">
        <v>86</v>
      </c>
      <c r="C1089" t="s">
        <v>31</v>
      </c>
      <c r="D1089" t="s">
        <v>93</v>
      </c>
      <c r="E1089" s="1">
        <v>45977</v>
      </c>
      <c r="F1089" s="1">
        <v>46022</v>
      </c>
      <c r="G1089">
        <v>45</v>
      </c>
      <c r="H1089">
        <v>86</v>
      </c>
      <c r="I1089">
        <v>16</v>
      </c>
      <c r="J1089">
        <v>4</v>
      </c>
      <c r="K1089">
        <v>1</v>
      </c>
      <c r="L1089" t="s">
        <v>11357</v>
      </c>
      <c r="M1089" t="s">
        <v>8452</v>
      </c>
      <c r="N1089">
        <v>2467</v>
      </c>
      <c r="O1089" t="s">
        <v>11347</v>
      </c>
    </row>
    <row r="1090" spans="1:15" x14ac:dyDescent="0.25">
      <c r="A1090" t="s">
        <v>12441</v>
      </c>
      <c r="B1090" t="s">
        <v>136</v>
      </c>
      <c r="C1090" t="s">
        <v>31</v>
      </c>
      <c r="D1090" t="s">
        <v>45</v>
      </c>
      <c r="E1090" s="1">
        <v>45861</v>
      </c>
      <c r="F1090" s="1">
        <v>45888</v>
      </c>
      <c r="G1090">
        <v>27</v>
      </c>
      <c r="H1090">
        <v>23</v>
      </c>
      <c r="I1090">
        <v>15</v>
      </c>
      <c r="J1090">
        <v>6</v>
      </c>
      <c r="K1090">
        <v>1</v>
      </c>
      <c r="L1090" t="s">
        <v>11389</v>
      </c>
      <c r="M1090" t="s">
        <v>8454</v>
      </c>
      <c r="N1090">
        <v>71</v>
      </c>
      <c r="O1090" t="s">
        <v>11347</v>
      </c>
    </row>
    <row r="1091" spans="1:15" x14ac:dyDescent="0.25">
      <c r="A1091" t="s">
        <v>12442</v>
      </c>
      <c r="B1091" t="s">
        <v>73</v>
      </c>
      <c r="C1091" t="s">
        <v>49</v>
      </c>
      <c r="D1091" t="s">
        <v>32</v>
      </c>
      <c r="E1091" s="1">
        <v>45524</v>
      </c>
      <c r="F1091" s="1">
        <v>45546</v>
      </c>
      <c r="G1091">
        <v>22</v>
      </c>
      <c r="H1091">
        <v>66</v>
      </c>
      <c r="I1091">
        <v>21</v>
      </c>
      <c r="J1091">
        <v>14</v>
      </c>
      <c r="K1091">
        <v>1</v>
      </c>
      <c r="L1091" t="s">
        <v>11357</v>
      </c>
      <c r="M1091" t="s">
        <v>8458</v>
      </c>
      <c r="N1091">
        <v>2264</v>
      </c>
      <c r="O1091" t="s">
        <v>11347</v>
      </c>
    </row>
    <row r="1092" spans="1:15" x14ac:dyDescent="0.25">
      <c r="A1092" t="s">
        <v>12443</v>
      </c>
      <c r="B1092" t="s">
        <v>136</v>
      </c>
      <c r="C1092" t="s">
        <v>44</v>
      </c>
      <c r="D1092" t="s">
        <v>145</v>
      </c>
      <c r="E1092" s="1">
        <v>45748</v>
      </c>
      <c r="F1092" s="1">
        <v>45837</v>
      </c>
      <c r="G1092">
        <v>89</v>
      </c>
      <c r="H1092">
        <v>85</v>
      </c>
      <c r="I1092">
        <v>25</v>
      </c>
      <c r="J1092">
        <v>3</v>
      </c>
      <c r="K1092">
        <v>1</v>
      </c>
      <c r="L1092" t="s">
        <v>11346</v>
      </c>
      <c r="M1092" t="s">
        <v>8460</v>
      </c>
      <c r="N1092">
        <v>697</v>
      </c>
      <c r="O1092" t="s">
        <v>11347</v>
      </c>
    </row>
    <row r="1093" spans="1:15" x14ac:dyDescent="0.25">
      <c r="A1093" t="s">
        <v>12444</v>
      </c>
      <c r="B1093" t="s">
        <v>43</v>
      </c>
      <c r="C1093" t="s">
        <v>44</v>
      </c>
      <c r="D1093" t="s">
        <v>21</v>
      </c>
      <c r="E1093" s="1">
        <v>45772</v>
      </c>
      <c r="F1093" s="1">
        <v>45860</v>
      </c>
      <c r="G1093">
        <v>88</v>
      </c>
      <c r="H1093">
        <v>77</v>
      </c>
      <c r="I1093">
        <v>11</v>
      </c>
      <c r="J1093">
        <v>6</v>
      </c>
      <c r="K1093">
        <v>1</v>
      </c>
      <c r="L1093" t="s">
        <v>11357</v>
      </c>
      <c r="M1093" t="s">
        <v>8462</v>
      </c>
      <c r="N1093">
        <v>1220</v>
      </c>
      <c r="O1093" t="s">
        <v>11347</v>
      </c>
    </row>
    <row r="1094" spans="1:15" x14ac:dyDescent="0.25">
      <c r="A1094" t="s">
        <v>12445</v>
      </c>
      <c r="B1094" t="s">
        <v>121</v>
      </c>
      <c r="C1094" t="s">
        <v>44</v>
      </c>
      <c r="D1094" t="s">
        <v>137</v>
      </c>
      <c r="E1094" s="1">
        <v>45735</v>
      </c>
      <c r="F1094" s="1">
        <v>45769</v>
      </c>
      <c r="G1094">
        <v>34</v>
      </c>
      <c r="H1094">
        <v>104</v>
      </c>
      <c r="I1094">
        <v>13</v>
      </c>
      <c r="J1094">
        <v>11</v>
      </c>
      <c r="K1094">
        <v>1</v>
      </c>
      <c r="L1094" t="s">
        <v>11380</v>
      </c>
      <c r="M1094" t="s">
        <v>8469</v>
      </c>
      <c r="N1094">
        <v>271</v>
      </c>
      <c r="O1094" t="s">
        <v>11347</v>
      </c>
    </row>
    <row r="1095" spans="1:15" x14ac:dyDescent="0.25">
      <c r="A1095" t="s">
        <v>12446</v>
      </c>
      <c r="B1095" t="s">
        <v>30</v>
      </c>
      <c r="C1095" t="s">
        <v>31</v>
      </c>
      <c r="D1095" t="s">
        <v>45</v>
      </c>
      <c r="E1095" s="1">
        <v>45783</v>
      </c>
      <c r="F1095" s="1">
        <v>45860</v>
      </c>
      <c r="G1095">
        <v>77</v>
      </c>
      <c r="H1095">
        <v>62</v>
      </c>
      <c r="I1095">
        <v>19</v>
      </c>
      <c r="J1095">
        <v>12</v>
      </c>
      <c r="K1095">
        <v>1</v>
      </c>
      <c r="L1095" t="s">
        <v>11346</v>
      </c>
      <c r="M1095" t="s">
        <v>8473</v>
      </c>
      <c r="N1095">
        <v>734</v>
      </c>
      <c r="O1095" t="s">
        <v>11347</v>
      </c>
    </row>
    <row r="1096" spans="1:15" x14ac:dyDescent="0.25">
      <c r="A1096" t="s">
        <v>12447</v>
      </c>
      <c r="B1096" t="s">
        <v>100</v>
      </c>
      <c r="C1096" t="s">
        <v>31</v>
      </c>
      <c r="D1096" t="s">
        <v>137</v>
      </c>
      <c r="E1096" s="1">
        <v>45767</v>
      </c>
      <c r="F1096" s="1">
        <v>45824</v>
      </c>
      <c r="G1096">
        <v>57</v>
      </c>
      <c r="H1096">
        <v>18</v>
      </c>
      <c r="I1096">
        <v>7</v>
      </c>
      <c r="J1096">
        <v>3</v>
      </c>
      <c r="K1096">
        <v>1</v>
      </c>
      <c r="L1096" t="s">
        <v>11346</v>
      </c>
      <c r="M1096" t="s">
        <v>8477</v>
      </c>
      <c r="N1096">
        <v>799</v>
      </c>
      <c r="O1096" t="s">
        <v>11347</v>
      </c>
    </row>
    <row r="1097" spans="1:15" x14ac:dyDescent="0.25">
      <c r="A1097" t="s">
        <v>12448</v>
      </c>
      <c r="B1097" t="s">
        <v>39</v>
      </c>
      <c r="C1097" t="s">
        <v>44</v>
      </c>
      <c r="D1097" t="s">
        <v>61</v>
      </c>
      <c r="E1097" s="1">
        <v>45720</v>
      </c>
      <c r="F1097" s="1">
        <v>45776</v>
      </c>
      <c r="G1097">
        <v>56</v>
      </c>
      <c r="H1097">
        <v>38</v>
      </c>
      <c r="I1097">
        <v>26</v>
      </c>
      <c r="J1097">
        <v>8</v>
      </c>
      <c r="K1097">
        <v>1</v>
      </c>
      <c r="L1097" t="s">
        <v>11357</v>
      </c>
      <c r="M1097" t="s">
        <v>8479</v>
      </c>
      <c r="N1097">
        <v>3527</v>
      </c>
      <c r="O1097" t="s">
        <v>11347</v>
      </c>
    </row>
    <row r="1098" spans="1:15" x14ac:dyDescent="0.25">
      <c r="A1098" t="s">
        <v>12449</v>
      </c>
      <c r="B1098" t="s">
        <v>39</v>
      </c>
      <c r="C1098" t="s">
        <v>74</v>
      </c>
      <c r="D1098" t="s">
        <v>61</v>
      </c>
      <c r="E1098" s="1">
        <v>45662</v>
      </c>
      <c r="F1098" s="1">
        <v>45726</v>
      </c>
      <c r="G1098">
        <v>64</v>
      </c>
      <c r="H1098">
        <v>74</v>
      </c>
      <c r="I1098">
        <v>8</v>
      </c>
      <c r="J1098">
        <v>3</v>
      </c>
      <c r="K1098">
        <v>1</v>
      </c>
      <c r="L1098" t="s">
        <v>11349</v>
      </c>
      <c r="M1098" t="s">
        <v>8485</v>
      </c>
      <c r="N1098">
        <v>637</v>
      </c>
      <c r="O1098" t="s">
        <v>11347</v>
      </c>
    </row>
    <row r="1099" spans="1:15" x14ac:dyDescent="0.25">
      <c r="A1099" t="s">
        <v>12450</v>
      </c>
      <c r="B1099" t="s">
        <v>121</v>
      </c>
      <c r="C1099" t="s">
        <v>49</v>
      </c>
      <c r="D1099" t="s">
        <v>61</v>
      </c>
      <c r="E1099" s="1">
        <v>45373</v>
      </c>
      <c r="F1099" s="1">
        <v>45452</v>
      </c>
      <c r="G1099">
        <v>79</v>
      </c>
      <c r="H1099">
        <v>17</v>
      </c>
      <c r="I1099">
        <v>5</v>
      </c>
      <c r="J1099">
        <v>2</v>
      </c>
      <c r="K1099">
        <v>1</v>
      </c>
      <c r="L1099" t="s">
        <v>11352</v>
      </c>
      <c r="M1099" t="s">
        <v>8487</v>
      </c>
      <c r="N1099">
        <v>300</v>
      </c>
      <c r="O1099" t="s">
        <v>11347</v>
      </c>
    </row>
    <row r="1100" spans="1:15" x14ac:dyDescent="0.25">
      <c r="A1100" t="s">
        <v>12451</v>
      </c>
      <c r="B1100" t="s">
        <v>30</v>
      </c>
      <c r="C1100" t="s">
        <v>31</v>
      </c>
      <c r="D1100" t="s">
        <v>32</v>
      </c>
      <c r="E1100" s="1">
        <v>45415</v>
      </c>
      <c r="F1100" s="1">
        <v>45479</v>
      </c>
      <c r="G1100">
        <v>64</v>
      </c>
      <c r="H1100">
        <v>23</v>
      </c>
      <c r="I1100">
        <v>9</v>
      </c>
      <c r="J1100">
        <v>4</v>
      </c>
      <c r="K1100">
        <v>1</v>
      </c>
      <c r="L1100" t="s">
        <v>11349</v>
      </c>
      <c r="M1100" t="s">
        <v>8495</v>
      </c>
      <c r="N1100">
        <v>763</v>
      </c>
      <c r="O1100" t="s">
        <v>11347</v>
      </c>
    </row>
    <row r="1101" spans="1:15" x14ac:dyDescent="0.25">
      <c r="A1101" t="s">
        <v>12452</v>
      </c>
      <c r="B1101" t="s">
        <v>121</v>
      </c>
      <c r="C1101" t="s">
        <v>20</v>
      </c>
      <c r="D1101" t="s">
        <v>32</v>
      </c>
      <c r="E1101" s="1">
        <v>45980</v>
      </c>
      <c r="F1101" s="1">
        <v>46022</v>
      </c>
      <c r="G1101">
        <v>42</v>
      </c>
      <c r="H1101">
        <v>43</v>
      </c>
      <c r="I1101">
        <v>21</v>
      </c>
      <c r="J1101">
        <v>14</v>
      </c>
      <c r="K1101">
        <v>1</v>
      </c>
      <c r="L1101" t="s">
        <v>11352</v>
      </c>
      <c r="M1101" t="s">
        <v>8512</v>
      </c>
      <c r="N1101">
        <v>289</v>
      </c>
      <c r="O1101" t="s">
        <v>11347</v>
      </c>
    </row>
    <row r="1102" spans="1:15" x14ac:dyDescent="0.25">
      <c r="A1102" t="s">
        <v>12453</v>
      </c>
      <c r="B1102" t="s">
        <v>79</v>
      </c>
      <c r="C1102" t="s">
        <v>60</v>
      </c>
      <c r="D1102" t="s">
        <v>45</v>
      </c>
      <c r="E1102" s="1">
        <v>46060</v>
      </c>
      <c r="F1102" s="1">
        <v>46085</v>
      </c>
      <c r="G1102">
        <v>25</v>
      </c>
      <c r="H1102">
        <v>40</v>
      </c>
      <c r="I1102">
        <v>22</v>
      </c>
      <c r="J1102">
        <v>3</v>
      </c>
      <c r="K1102">
        <v>1</v>
      </c>
      <c r="L1102" t="s">
        <v>11389</v>
      </c>
      <c r="M1102" t="s">
        <v>8516</v>
      </c>
      <c r="N1102">
        <v>237</v>
      </c>
      <c r="O1102" t="s">
        <v>11347</v>
      </c>
    </row>
    <row r="1103" spans="1:15" x14ac:dyDescent="0.25">
      <c r="A1103" t="s">
        <v>12454</v>
      </c>
      <c r="B1103" t="s">
        <v>39</v>
      </c>
      <c r="C1103" t="s">
        <v>20</v>
      </c>
      <c r="D1103" t="s">
        <v>145</v>
      </c>
      <c r="E1103" s="1">
        <v>45786</v>
      </c>
      <c r="F1103" s="1">
        <v>45856</v>
      </c>
      <c r="G1103">
        <v>70</v>
      </c>
      <c r="H1103">
        <v>120</v>
      </c>
      <c r="I1103">
        <v>6</v>
      </c>
      <c r="J1103">
        <v>4</v>
      </c>
      <c r="K1103">
        <v>1</v>
      </c>
      <c r="L1103" t="s">
        <v>11346</v>
      </c>
      <c r="M1103" t="s">
        <v>8520</v>
      </c>
      <c r="N1103">
        <v>575</v>
      </c>
      <c r="O1103" t="s">
        <v>11347</v>
      </c>
    </row>
    <row r="1104" spans="1:15" x14ac:dyDescent="0.25">
      <c r="A1104" t="s">
        <v>12455</v>
      </c>
      <c r="B1104" t="s">
        <v>39</v>
      </c>
      <c r="C1104" t="s">
        <v>49</v>
      </c>
      <c r="D1104" t="s">
        <v>45</v>
      </c>
      <c r="E1104" s="1">
        <v>45474</v>
      </c>
      <c r="F1104" s="1">
        <v>45548</v>
      </c>
      <c r="G1104">
        <v>74</v>
      </c>
      <c r="H1104">
        <v>33</v>
      </c>
      <c r="I1104">
        <v>23</v>
      </c>
      <c r="J1104">
        <v>4</v>
      </c>
      <c r="K1104">
        <v>1</v>
      </c>
      <c r="L1104" t="s">
        <v>11346</v>
      </c>
      <c r="M1104" t="s">
        <v>8540</v>
      </c>
      <c r="N1104">
        <v>792</v>
      </c>
      <c r="O1104" t="s">
        <v>11347</v>
      </c>
    </row>
    <row r="1105" spans="1:15" x14ac:dyDescent="0.25">
      <c r="A1105" t="s">
        <v>12456</v>
      </c>
      <c r="B1105" t="s">
        <v>19</v>
      </c>
      <c r="C1105" t="s">
        <v>31</v>
      </c>
      <c r="D1105" t="s">
        <v>21</v>
      </c>
      <c r="E1105" s="1">
        <v>45680</v>
      </c>
      <c r="F1105" s="1">
        <v>45725</v>
      </c>
      <c r="G1105">
        <v>45</v>
      </c>
      <c r="H1105">
        <v>71</v>
      </c>
      <c r="I1105">
        <v>18</v>
      </c>
      <c r="J1105">
        <v>4</v>
      </c>
      <c r="K1105">
        <v>1</v>
      </c>
      <c r="L1105" t="s">
        <v>11346</v>
      </c>
      <c r="M1105" t="s">
        <v>8546</v>
      </c>
      <c r="N1105">
        <v>337</v>
      </c>
      <c r="O1105" t="s">
        <v>11347</v>
      </c>
    </row>
    <row r="1106" spans="1:15" x14ac:dyDescent="0.25">
      <c r="A1106" t="s">
        <v>12457</v>
      </c>
      <c r="B1106" t="s">
        <v>79</v>
      </c>
      <c r="C1106" t="s">
        <v>49</v>
      </c>
      <c r="D1106" t="s">
        <v>45</v>
      </c>
      <c r="E1106" s="1">
        <v>45249</v>
      </c>
      <c r="F1106" s="1">
        <v>45294</v>
      </c>
      <c r="G1106">
        <v>45</v>
      </c>
      <c r="H1106">
        <v>38</v>
      </c>
      <c r="I1106">
        <v>27</v>
      </c>
      <c r="J1106">
        <v>9</v>
      </c>
      <c r="K1106">
        <v>1</v>
      </c>
      <c r="L1106" t="s">
        <v>11346</v>
      </c>
      <c r="M1106" t="s">
        <v>8548</v>
      </c>
      <c r="N1106">
        <v>594</v>
      </c>
      <c r="O1106" t="s">
        <v>11347</v>
      </c>
    </row>
    <row r="1107" spans="1:15" x14ac:dyDescent="0.25">
      <c r="A1107" t="s">
        <v>12458</v>
      </c>
      <c r="B1107" t="s">
        <v>136</v>
      </c>
      <c r="C1107" t="s">
        <v>31</v>
      </c>
      <c r="D1107" t="s">
        <v>137</v>
      </c>
      <c r="E1107" s="1">
        <v>45902</v>
      </c>
      <c r="F1107" s="1">
        <v>45977</v>
      </c>
      <c r="G1107">
        <v>75</v>
      </c>
      <c r="H1107">
        <v>65</v>
      </c>
      <c r="I1107">
        <v>19</v>
      </c>
      <c r="J1107">
        <v>7</v>
      </c>
      <c r="K1107">
        <v>1</v>
      </c>
      <c r="L1107" t="s">
        <v>11364</v>
      </c>
      <c r="M1107" t="s">
        <v>8556</v>
      </c>
      <c r="N1107">
        <v>275</v>
      </c>
      <c r="O1107" t="s">
        <v>11347</v>
      </c>
    </row>
    <row r="1108" spans="1:15" x14ac:dyDescent="0.25">
      <c r="A1108" t="s">
        <v>12459</v>
      </c>
      <c r="B1108" t="s">
        <v>43</v>
      </c>
      <c r="C1108" t="s">
        <v>44</v>
      </c>
      <c r="D1108" t="s">
        <v>32</v>
      </c>
      <c r="E1108" s="1">
        <v>45421</v>
      </c>
      <c r="F1108" s="1">
        <v>45487</v>
      </c>
      <c r="G1108">
        <v>66</v>
      </c>
      <c r="H1108">
        <v>88</v>
      </c>
      <c r="I1108">
        <v>20</v>
      </c>
      <c r="J1108">
        <v>5</v>
      </c>
      <c r="K1108">
        <v>1</v>
      </c>
      <c r="L1108" t="s">
        <v>11364</v>
      </c>
      <c r="M1108" t="s">
        <v>8567</v>
      </c>
      <c r="N1108">
        <v>111</v>
      </c>
      <c r="O1108" t="s">
        <v>11347</v>
      </c>
    </row>
    <row r="1109" spans="1:15" x14ac:dyDescent="0.25">
      <c r="A1109" t="s">
        <v>12460</v>
      </c>
      <c r="B1109" t="s">
        <v>43</v>
      </c>
      <c r="C1109" t="s">
        <v>44</v>
      </c>
      <c r="D1109" t="s">
        <v>61</v>
      </c>
      <c r="E1109" s="1">
        <v>45535</v>
      </c>
      <c r="F1109" s="1">
        <v>45596</v>
      </c>
      <c r="G1109">
        <v>61</v>
      </c>
      <c r="H1109">
        <v>100</v>
      </c>
      <c r="I1109">
        <v>12</v>
      </c>
      <c r="J1109">
        <v>9</v>
      </c>
      <c r="K1109">
        <v>1</v>
      </c>
      <c r="L1109" t="s">
        <v>11349</v>
      </c>
      <c r="M1109" t="s">
        <v>8575</v>
      </c>
      <c r="N1109">
        <v>542</v>
      </c>
      <c r="O1109" t="s">
        <v>11347</v>
      </c>
    </row>
    <row r="1110" spans="1:15" x14ac:dyDescent="0.25">
      <c r="A1110" t="s">
        <v>12461</v>
      </c>
      <c r="B1110" t="s">
        <v>43</v>
      </c>
      <c r="C1110" t="s">
        <v>31</v>
      </c>
      <c r="D1110" t="s">
        <v>45</v>
      </c>
      <c r="E1110" s="1">
        <v>45920</v>
      </c>
      <c r="F1110" s="1">
        <v>46004</v>
      </c>
      <c r="G1110">
        <v>84</v>
      </c>
      <c r="H1110">
        <v>113</v>
      </c>
      <c r="I1110">
        <v>27</v>
      </c>
      <c r="J1110">
        <v>10</v>
      </c>
      <c r="K1110">
        <v>1</v>
      </c>
      <c r="L1110" t="s">
        <v>11346</v>
      </c>
      <c r="M1110" t="s">
        <v>8577</v>
      </c>
      <c r="N1110">
        <v>619</v>
      </c>
      <c r="O1110" t="s">
        <v>11347</v>
      </c>
    </row>
    <row r="1111" spans="1:15" x14ac:dyDescent="0.25">
      <c r="A1111" t="s">
        <v>12462</v>
      </c>
      <c r="B1111" t="s">
        <v>19</v>
      </c>
      <c r="C1111" t="s">
        <v>49</v>
      </c>
      <c r="D1111" t="s">
        <v>145</v>
      </c>
      <c r="E1111" s="1">
        <v>45940</v>
      </c>
      <c r="F1111" s="1">
        <v>45993</v>
      </c>
      <c r="G1111">
        <v>53</v>
      </c>
      <c r="H1111">
        <v>81</v>
      </c>
      <c r="I1111">
        <v>8</v>
      </c>
      <c r="J1111">
        <v>8</v>
      </c>
      <c r="K1111">
        <v>1</v>
      </c>
      <c r="L1111" t="s">
        <v>11352</v>
      </c>
      <c r="M1111" t="s">
        <v>8581</v>
      </c>
      <c r="N1111">
        <v>277</v>
      </c>
      <c r="O1111" t="s">
        <v>11347</v>
      </c>
    </row>
    <row r="1112" spans="1:15" x14ac:dyDescent="0.25">
      <c r="A1112" t="s">
        <v>12463</v>
      </c>
      <c r="B1112" t="s">
        <v>79</v>
      </c>
      <c r="C1112" t="s">
        <v>74</v>
      </c>
      <c r="D1112" t="s">
        <v>45</v>
      </c>
      <c r="E1112" s="1">
        <v>45306</v>
      </c>
      <c r="F1112" s="1">
        <v>45361</v>
      </c>
      <c r="G1112">
        <v>55</v>
      </c>
      <c r="H1112">
        <v>89</v>
      </c>
      <c r="I1112">
        <v>27</v>
      </c>
      <c r="J1112">
        <v>8</v>
      </c>
      <c r="K1112">
        <v>1</v>
      </c>
      <c r="L1112" t="s">
        <v>11352</v>
      </c>
      <c r="M1112" t="s">
        <v>8604</v>
      </c>
      <c r="N1112">
        <v>199</v>
      </c>
      <c r="O1112" t="s">
        <v>11347</v>
      </c>
    </row>
    <row r="1113" spans="1:15" x14ac:dyDescent="0.25">
      <c r="A1113" t="s">
        <v>12464</v>
      </c>
      <c r="B1113" t="s">
        <v>73</v>
      </c>
      <c r="C1113" t="s">
        <v>60</v>
      </c>
      <c r="D1113" t="s">
        <v>32</v>
      </c>
      <c r="E1113" s="1">
        <v>45411</v>
      </c>
      <c r="F1113" s="1">
        <v>45448</v>
      </c>
      <c r="G1113">
        <v>37</v>
      </c>
      <c r="H1113">
        <v>72</v>
      </c>
      <c r="I1113">
        <v>28</v>
      </c>
      <c r="J1113">
        <v>11</v>
      </c>
      <c r="K1113">
        <v>1</v>
      </c>
      <c r="L1113" t="s">
        <v>11349</v>
      </c>
      <c r="M1113" t="s">
        <v>8612</v>
      </c>
      <c r="N1113">
        <v>764</v>
      </c>
      <c r="O1113" t="s">
        <v>11347</v>
      </c>
    </row>
    <row r="1114" spans="1:15" x14ac:dyDescent="0.25">
      <c r="A1114" t="s">
        <v>12465</v>
      </c>
      <c r="B1114" t="s">
        <v>43</v>
      </c>
      <c r="C1114" t="s">
        <v>44</v>
      </c>
      <c r="D1114" t="s">
        <v>45</v>
      </c>
      <c r="E1114" s="1">
        <v>45864</v>
      </c>
      <c r="F1114" s="1">
        <v>45938</v>
      </c>
      <c r="G1114">
        <v>74</v>
      </c>
      <c r="H1114">
        <v>42</v>
      </c>
      <c r="I1114">
        <v>19</v>
      </c>
      <c r="J1114">
        <v>13</v>
      </c>
      <c r="K1114">
        <v>1</v>
      </c>
      <c r="L1114" t="s">
        <v>11357</v>
      </c>
      <c r="M1114" t="s">
        <v>8620</v>
      </c>
      <c r="N1114">
        <v>978</v>
      </c>
      <c r="O1114" t="s">
        <v>11347</v>
      </c>
    </row>
    <row r="1115" spans="1:15" x14ac:dyDescent="0.25">
      <c r="A1115" t="s">
        <v>12466</v>
      </c>
      <c r="B1115" t="s">
        <v>19</v>
      </c>
      <c r="C1115" t="s">
        <v>20</v>
      </c>
      <c r="D1115" t="s">
        <v>232</v>
      </c>
      <c r="E1115" s="1">
        <v>45872</v>
      </c>
      <c r="F1115" s="1">
        <v>45949</v>
      </c>
      <c r="G1115">
        <v>77</v>
      </c>
      <c r="H1115">
        <v>33</v>
      </c>
      <c r="I1115">
        <v>5</v>
      </c>
      <c r="J1115">
        <v>3</v>
      </c>
      <c r="K1115">
        <v>1</v>
      </c>
      <c r="L1115" t="s">
        <v>11349</v>
      </c>
      <c r="M1115" t="s">
        <v>8624</v>
      </c>
      <c r="N1115">
        <v>660</v>
      </c>
      <c r="O1115" t="s">
        <v>11347</v>
      </c>
    </row>
    <row r="1116" spans="1:15" x14ac:dyDescent="0.25">
      <c r="A1116" t="s">
        <v>12467</v>
      </c>
      <c r="B1116" t="s">
        <v>73</v>
      </c>
      <c r="C1116" t="s">
        <v>74</v>
      </c>
      <c r="D1116" t="s">
        <v>45</v>
      </c>
      <c r="E1116" s="1">
        <v>45909</v>
      </c>
      <c r="F1116" s="1">
        <v>45956</v>
      </c>
      <c r="G1116">
        <v>47</v>
      </c>
      <c r="H1116">
        <v>89</v>
      </c>
      <c r="I1116">
        <v>19</v>
      </c>
      <c r="J1116">
        <v>11</v>
      </c>
      <c r="K1116">
        <v>1</v>
      </c>
      <c r="L1116" t="s">
        <v>11389</v>
      </c>
      <c r="M1116" t="s">
        <v>8628</v>
      </c>
      <c r="N1116">
        <v>253</v>
      </c>
      <c r="O1116" t="s">
        <v>11347</v>
      </c>
    </row>
    <row r="1117" spans="1:15" x14ac:dyDescent="0.25">
      <c r="A1117" t="s">
        <v>12468</v>
      </c>
      <c r="B1117" t="s">
        <v>86</v>
      </c>
      <c r="C1117" t="s">
        <v>20</v>
      </c>
      <c r="D1117" t="s">
        <v>93</v>
      </c>
      <c r="E1117" s="1">
        <v>45685</v>
      </c>
      <c r="F1117" s="1">
        <v>45705</v>
      </c>
      <c r="G1117">
        <v>20</v>
      </c>
      <c r="H1117">
        <v>113</v>
      </c>
      <c r="I1117">
        <v>22</v>
      </c>
      <c r="J1117">
        <v>9</v>
      </c>
      <c r="K1117">
        <v>1</v>
      </c>
      <c r="L1117" t="s">
        <v>11352</v>
      </c>
      <c r="M1117" t="s">
        <v>8630</v>
      </c>
      <c r="N1117">
        <v>270</v>
      </c>
      <c r="O1117" t="s">
        <v>11347</v>
      </c>
    </row>
    <row r="1118" spans="1:15" x14ac:dyDescent="0.25">
      <c r="A1118" t="s">
        <v>12469</v>
      </c>
      <c r="B1118" t="s">
        <v>69</v>
      </c>
      <c r="C1118" t="s">
        <v>60</v>
      </c>
      <c r="D1118" t="s">
        <v>45</v>
      </c>
      <c r="E1118" s="1">
        <v>46038</v>
      </c>
      <c r="F1118" s="1">
        <v>46098</v>
      </c>
      <c r="G1118">
        <v>60</v>
      </c>
      <c r="H1118">
        <v>100</v>
      </c>
      <c r="I1118">
        <v>10</v>
      </c>
      <c r="J1118">
        <v>6</v>
      </c>
      <c r="K1118">
        <v>1</v>
      </c>
      <c r="L1118" t="s">
        <v>11349</v>
      </c>
      <c r="M1118" t="s">
        <v>8639</v>
      </c>
      <c r="N1118">
        <v>358</v>
      </c>
      <c r="O1118" t="s">
        <v>11347</v>
      </c>
    </row>
    <row r="1119" spans="1:15" x14ac:dyDescent="0.25">
      <c r="A1119" t="s">
        <v>12470</v>
      </c>
      <c r="B1119" t="s">
        <v>73</v>
      </c>
      <c r="C1119" t="s">
        <v>60</v>
      </c>
      <c r="D1119" t="s">
        <v>93</v>
      </c>
      <c r="E1119" s="1">
        <v>45548</v>
      </c>
      <c r="F1119" s="1">
        <v>45579</v>
      </c>
      <c r="G1119">
        <v>31</v>
      </c>
      <c r="H1119">
        <v>20</v>
      </c>
      <c r="I1119">
        <v>9</v>
      </c>
      <c r="J1119">
        <v>5</v>
      </c>
      <c r="K1119">
        <v>1</v>
      </c>
      <c r="L1119" t="s">
        <v>11349</v>
      </c>
      <c r="M1119" t="s">
        <v>8641</v>
      </c>
      <c r="N1119">
        <v>203</v>
      </c>
      <c r="O1119" t="s">
        <v>11347</v>
      </c>
    </row>
    <row r="1120" spans="1:15" x14ac:dyDescent="0.25">
      <c r="A1120" t="s">
        <v>12471</v>
      </c>
      <c r="B1120" t="s">
        <v>39</v>
      </c>
      <c r="C1120" t="s">
        <v>74</v>
      </c>
      <c r="D1120" t="s">
        <v>61</v>
      </c>
      <c r="E1120" s="1">
        <v>45986</v>
      </c>
      <c r="F1120" s="1">
        <v>46057</v>
      </c>
      <c r="G1120">
        <v>71</v>
      </c>
      <c r="H1120">
        <v>75</v>
      </c>
      <c r="I1120">
        <v>25</v>
      </c>
      <c r="J1120">
        <v>15</v>
      </c>
      <c r="K1120">
        <v>1</v>
      </c>
      <c r="L1120" t="s">
        <v>11346</v>
      </c>
      <c r="M1120" t="s">
        <v>8649</v>
      </c>
      <c r="N1120">
        <v>177</v>
      </c>
      <c r="O1120" t="s">
        <v>11347</v>
      </c>
    </row>
    <row r="1121" spans="1:15" x14ac:dyDescent="0.25">
      <c r="A1121" t="s">
        <v>12472</v>
      </c>
      <c r="B1121" t="s">
        <v>121</v>
      </c>
      <c r="C1121" t="s">
        <v>20</v>
      </c>
      <c r="D1121" t="s">
        <v>137</v>
      </c>
      <c r="E1121" s="1">
        <v>45406</v>
      </c>
      <c r="F1121" s="1">
        <v>45469</v>
      </c>
      <c r="G1121">
        <v>63</v>
      </c>
      <c r="H1121">
        <v>120</v>
      </c>
      <c r="I1121">
        <v>29</v>
      </c>
      <c r="J1121">
        <v>12</v>
      </c>
      <c r="K1121">
        <v>1</v>
      </c>
      <c r="L1121" t="s">
        <v>11349</v>
      </c>
      <c r="M1121" t="s">
        <v>8658</v>
      </c>
      <c r="N1121">
        <v>352</v>
      </c>
      <c r="O1121" t="s">
        <v>11347</v>
      </c>
    </row>
    <row r="1122" spans="1:15" x14ac:dyDescent="0.25">
      <c r="A1122" t="s">
        <v>12473</v>
      </c>
      <c r="B1122" t="s">
        <v>39</v>
      </c>
      <c r="C1122" t="s">
        <v>44</v>
      </c>
      <c r="D1122" t="s">
        <v>137</v>
      </c>
      <c r="E1122" s="1">
        <v>45391</v>
      </c>
      <c r="F1122" s="1">
        <v>45476</v>
      </c>
      <c r="G1122">
        <v>85</v>
      </c>
      <c r="H1122">
        <v>42</v>
      </c>
      <c r="I1122">
        <v>8</v>
      </c>
      <c r="J1122">
        <v>7</v>
      </c>
      <c r="K1122">
        <v>1</v>
      </c>
      <c r="L1122" t="s">
        <v>11380</v>
      </c>
      <c r="M1122" t="s">
        <v>8662</v>
      </c>
      <c r="N1122">
        <v>268</v>
      </c>
      <c r="O1122" t="s">
        <v>11347</v>
      </c>
    </row>
    <row r="1123" spans="1:15" x14ac:dyDescent="0.25">
      <c r="A1123" t="s">
        <v>12474</v>
      </c>
      <c r="B1123" t="s">
        <v>43</v>
      </c>
      <c r="C1123" t="s">
        <v>60</v>
      </c>
      <c r="D1123" t="s">
        <v>21</v>
      </c>
      <c r="E1123" s="1">
        <v>45216</v>
      </c>
      <c r="F1123" s="1">
        <v>45305</v>
      </c>
      <c r="G1123">
        <v>89</v>
      </c>
      <c r="H1123">
        <v>22</v>
      </c>
      <c r="I1123">
        <v>12</v>
      </c>
      <c r="J1123">
        <v>6</v>
      </c>
      <c r="K1123">
        <v>1</v>
      </c>
      <c r="L1123" t="s">
        <v>11346</v>
      </c>
      <c r="M1123" t="s">
        <v>8668</v>
      </c>
      <c r="N1123">
        <v>734</v>
      </c>
      <c r="O1123" t="s">
        <v>11347</v>
      </c>
    </row>
    <row r="1124" spans="1:15" x14ac:dyDescent="0.25">
      <c r="A1124" t="s">
        <v>12475</v>
      </c>
      <c r="B1124" t="s">
        <v>136</v>
      </c>
      <c r="C1124" t="s">
        <v>20</v>
      </c>
      <c r="D1124" t="s">
        <v>61</v>
      </c>
      <c r="E1124" s="1">
        <v>45623</v>
      </c>
      <c r="F1124" s="1">
        <v>45681</v>
      </c>
      <c r="G1124">
        <v>58</v>
      </c>
      <c r="H1124">
        <v>120</v>
      </c>
      <c r="I1124">
        <v>22</v>
      </c>
      <c r="J1124">
        <v>14</v>
      </c>
      <c r="K1124">
        <v>1</v>
      </c>
      <c r="L1124" t="s">
        <v>11357</v>
      </c>
      <c r="M1124" t="s">
        <v>8680</v>
      </c>
      <c r="N1124">
        <v>1964</v>
      </c>
      <c r="O1124" t="s">
        <v>11347</v>
      </c>
    </row>
    <row r="1125" spans="1:15" x14ac:dyDescent="0.25">
      <c r="A1125" t="s">
        <v>12476</v>
      </c>
      <c r="B1125" t="s">
        <v>39</v>
      </c>
      <c r="C1125" t="s">
        <v>20</v>
      </c>
      <c r="D1125" t="s">
        <v>45</v>
      </c>
      <c r="E1125" s="1">
        <v>45719</v>
      </c>
      <c r="F1125" s="1">
        <v>45781</v>
      </c>
      <c r="G1125">
        <v>62</v>
      </c>
      <c r="H1125">
        <v>110</v>
      </c>
      <c r="I1125">
        <v>14</v>
      </c>
      <c r="J1125">
        <v>7</v>
      </c>
      <c r="K1125">
        <v>1</v>
      </c>
      <c r="L1125" t="s">
        <v>11346</v>
      </c>
      <c r="M1125" t="s">
        <v>8682</v>
      </c>
      <c r="N1125">
        <v>794</v>
      </c>
      <c r="O1125" t="s">
        <v>11347</v>
      </c>
    </row>
    <row r="1126" spans="1:15" x14ac:dyDescent="0.25">
      <c r="A1126" t="s">
        <v>12477</v>
      </c>
      <c r="B1126" t="s">
        <v>30</v>
      </c>
      <c r="C1126" t="s">
        <v>49</v>
      </c>
      <c r="D1126" t="s">
        <v>61</v>
      </c>
      <c r="E1126" s="1">
        <v>46023</v>
      </c>
      <c r="F1126" s="1">
        <v>46106</v>
      </c>
      <c r="G1126">
        <v>83</v>
      </c>
      <c r="H1126">
        <v>96</v>
      </c>
      <c r="I1126">
        <v>16</v>
      </c>
      <c r="J1126">
        <v>12</v>
      </c>
      <c r="K1126">
        <v>1</v>
      </c>
      <c r="L1126" t="s">
        <v>11380</v>
      </c>
      <c r="M1126" t="s">
        <v>8686</v>
      </c>
      <c r="N1126">
        <v>189</v>
      </c>
      <c r="O1126" t="s">
        <v>11347</v>
      </c>
    </row>
    <row r="1127" spans="1:15" x14ac:dyDescent="0.25">
      <c r="A1127" t="s">
        <v>12478</v>
      </c>
      <c r="B1127" t="s">
        <v>86</v>
      </c>
      <c r="C1127" t="s">
        <v>44</v>
      </c>
      <c r="D1127" t="s">
        <v>45</v>
      </c>
      <c r="E1127" s="1">
        <v>45293</v>
      </c>
      <c r="F1127" s="1">
        <v>45379</v>
      </c>
      <c r="G1127">
        <v>86</v>
      </c>
      <c r="H1127">
        <v>62</v>
      </c>
      <c r="I1127">
        <v>22</v>
      </c>
      <c r="J1127">
        <v>3</v>
      </c>
      <c r="K1127">
        <v>1</v>
      </c>
      <c r="L1127" t="s">
        <v>11357</v>
      </c>
      <c r="M1127" t="s">
        <v>8688</v>
      </c>
      <c r="N1127">
        <v>2941</v>
      </c>
      <c r="O1127" t="s">
        <v>11347</v>
      </c>
    </row>
    <row r="1128" spans="1:15" x14ac:dyDescent="0.25">
      <c r="A1128" t="s">
        <v>12479</v>
      </c>
      <c r="B1128" t="s">
        <v>69</v>
      </c>
      <c r="C1128" t="s">
        <v>49</v>
      </c>
      <c r="D1128" t="s">
        <v>32</v>
      </c>
      <c r="E1128" s="1">
        <v>45411</v>
      </c>
      <c r="F1128" s="1">
        <v>45484</v>
      </c>
      <c r="G1128">
        <v>73</v>
      </c>
      <c r="H1128">
        <v>98</v>
      </c>
      <c r="I1128">
        <v>19</v>
      </c>
      <c r="J1128">
        <v>6</v>
      </c>
      <c r="K1128">
        <v>1</v>
      </c>
      <c r="L1128" t="s">
        <v>11357</v>
      </c>
      <c r="M1128" t="s">
        <v>8697</v>
      </c>
      <c r="N1128">
        <v>1532</v>
      </c>
      <c r="O1128" t="s">
        <v>11347</v>
      </c>
    </row>
    <row r="1129" spans="1:15" x14ac:dyDescent="0.25">
      <c r="A1129" t="s">
        <v>12480</v>
      </c>
      <c r="B1129" t="s">
        <v>39</v>
      </c>
      <c r="C1129" t="s">
        <v>60</v>
      </c>
      <c r="D1129" t="s">
        <v>61</v>
      </c>
      <c r="E1129" s="1">
        <v>45913</v>
      </c>
      <c r="F1129" s="1">
        <v>45954</v>
      </c>
      <c r="G1129">
        <v>41</v>
      </c>
      <c r="H1129">
        <v>116</v>
      </c>
      <c r="I1129">
        <v>22</v>
      </c>
      <c r="J1129">
        <v>8</v>
      </c>
      <c r="K1129">
        <v>1</v>
      </c>
      <c r="L1129" t="s">
        <v>11364</v>
      </c>
      <c r="M1129" t="s">
        <v>8705</v>
      </c>
      <c r="N1129">
        <v>115</v>
      </c>
      <c r="O1129" t="s">
        <v>11347</v>
      </c>
    </row>
    <row r="1130" spans="1:15" x14ac:dyDescent="0.25">
      <c r="A1130" t="s">
        <v>12481</v>
      </c>
      <c r="B1130" t="s">
        <v>136</v>
      </c>
      <c r="C1130" t="s">
        <v>74</v>
      </c>
      <c r="D1130" t="s">
        <v>32</v>
      </c>
      <c r="E1130" s="1">
        <v>46033</v>
      </c>
      <c r="F1130" s="1">
        <v>46095</v>
      </c>
      <c r="G1130">
        <v>62</v>
      </c>
      <c r="H1130">
        <v>16</v>
      </c>
      <c r="I1130">
        <v>9</v>
      </c>
      <c r="J1130">
        <v>8</v>
      </c>
      <c r="K1130">
        <v>1</v>
      </c>
      <c r="L1130" t="s">
        <v>11346</v>
      </c>
      <c r="M1130" t="s">
        <v>8716</v>
      </c>
      <c r="N1130">
        <v>409</v>
      </c>
      <c r="O1130" t="s">
        <v>11347</v>
      </c>
    </row>
    <row r="1131" spans="1:15" x14ac:dyDescent="0.25">
      <c r="A1131" t="s">
        <v>12482</v>
      </c>
      <c r="B1131" t="s">
        <v>86</v>
      </c>
      <c r="C1131" t="s">
        <v>49</v>
      </c>
      <c r="D1131" t="s">
        <v>45</v>
      </c>
      <c r="E1131" s="1">
        <v>45725</v>
      </c>
      <c r="F1131" s="1">
        <v>45782</v>
      </c>
      <c r="G1131">
        <v>57</v>
      </c>
      <c r="H1131">
        <v>32</v>
      </c>
      <c r="I1131">
        <v>17</v>
      </c>
      <c r="J1131">
        <v>7</v>
      </c>
      <c r="K1131">
        <v>1</v>
      </c>
      <c r="L1131" t="s">
        <v>11349</v>
      </c>
      <c r="M1131" t="s">
        <v>8720</v>
      </c>
      <c r="N1131">
        <v>567</v>
      </c>
      <c r="O1131" t="s">
        <v>11347</v>
      </c>
    </row>
    <row r="1132" spans="1:15" x14ac:dyDescent="0.25">
      <c r="A1132" t="s">
        <v>12483</v>
      </c>
      <c r="B1132" t="s">
        <v>86</v>
      </c>
      <c r="C1132" t="s">
        <v>49</v>
      </c>
      <c r="D1132" t="s">
        <v>32</v>
      </c>
      <c r="E1132" s="1">
        <v>45972</v>
      </c>
      <c r="F1132" s="1">
        <v>45998</v>
      </c>
      <c r="G1132">
        <v>26</v>
      </c>
      <c r="H1132">
        <v>67</v>
      </c>
      <c r="I1132">
        <v>18</v>
      </c>
      <c r="J1132">
        <v>14</v>
      </c>
      <c r="K1132">
        <v>1</v>
      </c>
      <c r="L1132" t="s">
        <v>11346</v>
      </c>
      <c r="M1132" t="s">
        <v>8722</v>
      </c>
      <c r="N1132">
        <v>295</v>
      </c>
      <c r="O1132" t="s">
        <v>11347</v>
      </c>
    </row>
    <row r="1133" spans="1:15" x14ac:dyDescent="0.25">
      <c r="A1133" t="s">
        <v>12484</v>
      </c>
      <c r="B1133" t="s">
        <v>79</v>
      </c>
      <c r="C1133" t="s">
        <v>20</v>
      </c>
      <c r="D1133" t="s">
        <v>45</v>
      </c>
      <c r="E1133" s="1">
        <v>46051</v>
      </c>
      <c r="F1133" s="1">
        <v>46074</v>
      </c>
      <c r="G1133">
        <v>23</v>
      </c>
      <c r="H1133">
        <v>25</v>
      </c>
      <c r="I1133">
        <v>7</v>
      </c>
      <c r="J1133">
        <v>5</v>
      </c>
      <c r="K1133">
        <v>1</v>
      </c>
      <c r="L1133" t="s">
        <v>11357</v>
      </c>
      <c r="M1133" t="s">
        <v>8744</v>
      </c>
      <c r="N1133">
        <v>1301</v>
      </c>
      <c r="O1133" t="s">
        <v>11347</v>
      </c>
    </row>
    <row r="1134" spans="1:15" x14ac:dyDescent="0.25">
      <c r="A1134" t="s">
        <v>12485</v>
      </c>
      <c r="B1134" t="s">
        <v>43</v>
      </c>
      <c r="C1134" t="s">
        <v>31</v>
      </c>
      <c r="D1134" t="s">
        <v>32</v>
      </c>
      <c r="E1134" s="1">
        <v>45903</v>
      </c>
      <c r="F1134" s="1">
        <v>45937</v>
      </c>
      <c r="G1134">
        <v>34</v>
      </c>
      <c r="H1134">
        <v>85</v>
      </c>
      <c r="I1134">
        <v>8</v>
      </c>
      <c r="J1134">
        <v>2</v>
      </c>
      <c r="K1134">
        <v>1</v>
      </c>
      <c r="L1134" t="s">
        <v>11349</v>
      </c>
      <c r="M1134" t="s">
        <v>8746</v>
      </c>
      <c r="N1134">
        <v>293</v>
      </c>
      <c r="O1134" t="s">
        <v>11347</v>
      </c>
    </row>
    <row r="1135" spans="1:15" x14ac:dyDescent="0.25">
      <c r="A1135" t="s">
        <v>12486</v>
      </c>
      <c r="B1135" t="s">
        <v>43</v>
      </c>
      <c r="C1135" t="s">
        <v>60</v>
      </c>
      <c r="D1135" t="s">
        <v>145</v>
      </c>
      <c r="E1135" s="1">
        <v>46015</v>
      </c>
      <c r="F1135" s="1">
        <v>46057</v>
      </c>
      <c r="G1135">
        <v>42</v>
      </c>
      <c r="H1135">
        <v>109</v>
      </c>
      <c r="I1135">
        <v>8</v>
      </c>
      <c r="J1135">
        <v>2</v>
      </c>
      <c r="K1135">
        <v>1</v>
      </c>
      <c r="L1135" t="s">
        <v>11357</v>
      </c>
      <c r="M1135" t="s">
        <v>8748</v>
      </c>
      <c r="N1135">
        <v>2643</v>
      </c>
      <c r="O1135" t="s">
        <v>11347</v>
      </c>
    </row>
    <row r="1136" spans="1:15" x14ac:dyDescent="0.25">
      <c r="A1136" t="s">
        <v>12487</v>
      </c>
      <c r="B1136" t="s">
        <v>43</v>
      </c>
      <c r="C1136" t="s">
        <v>31</v>
      </c>
      <c r="D1136" t="s">
        <v>61</v>
      </c>
      <c r="E1136" s="1">
        <v>45597</v>
      </c>
      <c r="F1136" s="1">
        <v>45669</v>
      </c>
      <c r="G1136">
        <v>72</v>
      </c>
      <c r="H1136">
        <v>108</v>
      </c>
      <c r="I1136">
        <v>10</v>
      </c>
      <c r="J1136">
        <v>3</v>
      </c>
      <c r="K1136">
        <v>1</v>
      </c>
      <c r="L1136" t="s">
        <v>11352</v>
      </c>
      <c r="M1136" t="s">
        <v>8751</v>
      </c>
      <c r="N1136">
        <v>119</v>
      </c>
      <c r="O1136" t="s">
        <v>11347</v>
      </c>
    </row>
    <row r="1137" spans="1:15" x14ac:dyDescent="0.25">
      <c r="A1137" t="s">
        <v>12488</v>
      </c>
      <c r="B1137" t="s">
        <v>39</v>
      </c>
      <c r="C1137" t="s">
        <v>49</v>
      </c>
      <c r="D1137" t="s">
        <v>21</v>
      </c>
      <c r="E1137" s="1">
        <v>45773</v>
      </c>
      <c r="F1137" s="1">
        <v>45816</v>
      </c>
      <c r="G1137">
        <v>43</v>
      </c>
      <c r="H1137">
        <v>108</v>
      </c>
      <c r="I1137">
        <v>5</v>
      </c>
      <c r="J1137">
        <v>3</v>
      </c>
      <c r="K1137">
        <v>1</v>
      </c>
      <c r="L1137" t="s">
        <v>11346</v>
      </c>
      <c r="M1137" t="s">
        <v>8757</v>
      </c>
      <c r="N1137">
        <v>266</v>
      </c>
      <c r="O1137" t="s">
        <v>11347</v>
      </c>
    </row>
    <row r="1138" spans="1:15" x14ac:dyDescent="0.25">
      <c r="A1138" t="s">
        <v>12489</v>
      </c>
      <c r="B1138" t="s">
        <v>19</v>
      </c>
      <c r="C1138" t="s">
        <v>74</v>
      </c>
      <c r="D1138" t="s">
        <v>232</v>
      </c>
      <c r="E1138" s="1">
        <v>45871</v>
      </c>
      <c r="F1138" s="1">
        <v>45899</v>
      </c>
      <c r="G1138">
        <v>28</v>
      </c>
      <c r="H1138">
        <v>118</v>
      </c>
      <c r="I1138">
        <v>6</v>
      </c>
      <c r="J1138">
        <v>6</v>
      </c>
      <c r="K1138">
        <v>1</v>
      </c>
      <c r="L1138" t="s">
        <v>11346</v>
      </c>
      <c r="M1138" t="s">
        <v>8774</v>
      </c>
      <c r="N1138">
        <v>335</v>
      </c>
      <c r="O1138" t="s">
        <v>11347</v>
      </c>
    </row>
    <row r="1139" spans="1:15" x14ac:dyDescent="0.25">
      <c r="A1139" t="s">
        <v>12490</v>
      </c>
      <c r="B1139" t="s">
        <v>136</v>
      </c>
      <c r="C1139" t="s">
        <v>60</v>
      </c>
      <c r="D1139" t="s">
        <v>45</v>
      </c>
      <c r="E1139" s="1">
        <v>45584</v>
      </c>
      <c r="F1139" s="1">
        <v>45649</v>
      </c>
      <c r="G1139">
        <v>65</v>
      </c>
      <c r="H1139">
        <v>110</v>
      </c>
      <c r="I1139">
        <v>14</v>
      </c>
      <c r="J1139">
        <v>2</v>
      </c>
      <c r="K1139">
        <v>1</v>
      </c>
      <c r="L1139" t="s">
        <v>11357</v>
      </c>
      <c r="M1139" t="s">
        <v>8784</v>
      </c>
      <c r="N1139">
        <v>2853</v>
      </c>
      <c r="O1139" t="s">
        <v>11347</v>
      </c>
    </row>
    <row r="1140" spans="1:15" x14ac:dyDescent="0.25">
      <c r="A1140" t="s">
        <v>12491</v>
      </c>
      <c r="B1140" t="s">
        <v>39</v>
      </c>
      <c r="C1140" t="s">
        <v>31</v>
      </c>
      <c r="D1140" t="s">
        <v>21</v>
      </c>
      <c r="E1140" s="1">
        <v>45405</v>
      </c>
      <c r="F1140" s="1">
        <v>45461</v>
      </c>
      <c r="G1140">
        <v>56</v>
      </c>
      <c r="H1140">
        <v>33</v>
      </c>
      <c r="I1140">
        <v>23</v>
      </c>
      <c r="J1140">
        <v>14</v>
      </c>
      <c r="K1140">
        <v>1</v>
      </c>
      <c r="L1140" t="s">
        <v>11352</v>
      </c>
      <c r="M1140" t="s">
        <v>8786</v>
      </c>
      <c r="N1140">
        <v>81</v>
      </c>
      <c r="O1140" t="s">
        <v>11347</v>
      </c>
    </row>
    <row r="1141" spans="1:15" x14ac:dyDescent="0.25">
      <c r="A1141" t="s">
        <v>12492</v>
      </c>
      <c r="B1141" t="s">
        <v>121</v>
      </c>
      <c r="C1141" t="s">
        <v>31</v>
      </c>
      <c r="D1141" t="s">
        <v>61</v>
      </c>
      <c r="E1141" s="1">
        <v>45719</v>
      </c>
      <c r="F1141" s="1">
        <v>45761</v>
      </c>
      <c r="G1141">
        <v>42</v>
      </c>
      <c r="H1141">
        <v>113</v>
      </c>
      <c r="I1141">
        <v>13</v>
      </c>
      <c r="J1141">
        <v>9</v>
      </c>
      <c r="K1141">
        <v>1</v>
      </c>
      <c r="L1141" t="s">
        <v>11389</v>
      </c>
      <c r="M1141" t="s">
        <v>8802</v>
      </c>
      <c r="N1141">
        <v>85</v>
      </c>
      <c r="O1141" t="s">
        <v>11347</v>
      </c>
    </row>
    <row r="1142" spans="1:15" x14ac:dyDescent="0.25">
      <c r="A1142" t="s">
        <v>12493</v>
      </c>
      <c r="B1142" t="s">
        <v>39</v>
      </c>
      <c r="C1142" t="s">
        <v>44</v>
      </c>
      <c r="D1142" t="s">
        <v>137</v>
      </c>
      <c r="E1142" s="1">
        <v>45675</v>
      </c>
      <c r="F1142" s="1">
        <v>45721</v>
      </c>
      <c r="G1142">
        <v>46</v>
      </c>
      <c r="H1142">
        <v>23</v>
      </c>
      <c r="I1142">
        <v>21</v>
      </c>
      <c r="J1142">
        <v>15</v>
      </c>
      <c r="K1142">
        <v>1</v>
      </c>
      <c r="L1142" t="s">
        <v>11357</v>
      </c>
      <c r="M1142" t="s">
        <v>8804</v>
      </c>
      <c r="N1142">
        <v>2869</v>
      </c>
      <c r="O1142" t="s">
        <v>11347</v>
      </c>
    </row>
    <row r="1143" spans="1:15" x14ac:dyDescent="0.25">
      <c r="A1143" t="s">
        <v>12494</v>
      </c>
      <c r="B1143" t="s">
        <v>19</v>
      </c>
      <c r="C1143" t="s">
        <v>74</v>
      </c>
      <c r="D1143" t="s">
        <v>145</v>
      </c>
      <c r="E1143" s="1">
        <v>45927</v>
      </c>
      <c r="F1143" s="1">
        <v>45953</v>
      </c>
      <c r="G1143">
        <v>26</v>
      </c>
      <c r="H1143">
        <v>54</v>
      </c>
      <c r="I1143">
        <v>13</v>
      </c>
      <c r="J1143">
        <v>8</v>
      </c>
      <c r="K1143">
        <v>1</v>
      </c>
      <c r="L1143" t="s">
        <v>11346</v>
      </c>
      <c r="M1143" t="s">
        <v>8808</v>
      </c>
      <c r="N1143">
        <v>370</v>
      </c>
      <c r="O1143" t="s">
        <v>11347</v>
      </c>
    </row>
    <row r="1144" spans="1:15" x14ac:dyDescent="0.25">
      <c r="A1144" t="s">
        <v>12495</v>
      </c>
      <c r="B1144" t="s">
        <v>30</v>
      </c>
      <c r="C1144" t="s">
        <v>60</v>
      </c>
      <c r="D1144" t="s">
        <v>32</v>
      </c>
      <c r="E1144" s="1">
        <v>45241</v>
      </c>
      <c r="F1144" s="1">
        <v>45297</v>
      </c>
      <c r="G1144">
        <v>56</v>
      </c>
      <c r="H1144">
        <v>108</v>
      </c>
      <c r="I1144">
        <v>16</v>
      </c>
      <c r="J1144">
        <v>9</v>
      </c>
      <c r="K1144">
        <v>1</v>
      </c>
      <c r="L1144" t="s">
        <v>11346</v>
      </c>
      <c r="M1144" t="s">
        <v>8820</v>
      </c>
      <c r="N1144">
        <v>488</v>
      </c>
      <c r="O1144" t="s">
        <v>11347</v>
      </c>
    </row>
    <row r="1145" spans="1:15" x14ac:dyDescent="0.25">
      <c r="A1145" t="s">
        <v>12496</v>
      </c>
      <c r="B1145" t="s">
        <v>43</v>
      </c>
      <c r="C1145" t="s">
        <v>44</v>
      </c>
      <c r="D1145" t="s">
        <v>32</v>
      </c>
      <c r="E1145" s="1">
        <v>45541</v>
      </c>
      <c r="F1145" s="1">
        <v>45622</v>
      </c>
      <c r="G1145">
        <v>81</v>
      </c>
      <c r="H1145">
        <v>40</v>
      </c>
      <c r="I1145">
        <v>14</v>
      </c>
      <c r="J1145">
        <v>13</v>
      </c>
      <c r="K1145">
        <v>1</v>
      </c>
      <c r="L1145" t="s">
        <v>11346</v>
      </c>
      <c r="M1145" t="s">
        <v>8834</v>
      </c>
      <c r="N1145">
        <v>488</v>
      </c>
      <c r="O1145" t="s">
        <v>11347</v>
      </c>
    </row>
    <row r="1146" spans="1:15" x14ac:dyDescent="0.25">
      <c r="A1146" t="s">
        <v>12497</v>
      </c>
      <c r="B1146" t="s">
        <v>43</v>
      </c>
      <c r="C1146" t="s">
        <v>31</v>
      </c>
      <c r="D1146" t="s">
        <v>61</v>
      </c>
      <c r="E1146" s="1">
        <v>45901</v>
      </c>
      <c r="F1146" s="1">
        <v>45939</v>
      </c>
      <c r="G1146">
        <v>38</v>
      </c>
      <c r="H1146">
        <v>26</v>
      </c>
      <c r="I1146">
        <v>8</v>
      </c>
      <c r="J1146">
        <v>4</v>
      </c>
      <c r="K1146">
        <v>1</v>
      </c>
      <c r="L1146" t="s">
        <v>11346</v>
      </c>
      <c r="M1146" t="s">
        <v>8838</v>
      </c>
      <c r="N1146">
        <v>627</v>
      </c>
      <c r="O1146" t="s">
        <v>11347</v>
      </c>
    </row>
    <row r="1147" spans="1:15" x14ac:dyDescent="0.25">
      <c r="A1147" t="s">
        <v>12498</v>
      </c>
      <c r="B1147" t="s">
        <v>86</v>
      </c>
      <c r="C1147" t="s">
        <v>31</v>
      </c>
      <c r="D1147" t="s">
        <v>61</v>
      </c>
      <c r="E1147" s="1">
        <v>45884</v>
      </c>
      <c r="F1147" s="1">
        <v>45933</v>
      </c>
      <c r="G1147">
        <v>49</v>
      </c>
      <c r="H1147">
        <v>70</v>
      </c>
      <c r="I1147">
        <v>26</v>
      </c>
      <c r="J1147">
        <v>8</v>
      </c>
      <c r="K1147">
        <v>1</v>
      </c>
      <c r="L1147" t="s">
        <v>11349</v>
      </c>
      <c r="M1147" t="s">
        <v>8844</v>
      </c>
      <c r="N1147">
        <v>488</v>
      </c>
      <c r="O1147" t="s">
        <v>11347</v>
      </c>
    </row>
    <row r="1148" spans="1:15" x14ac:dyDescent="0.25">
      <c r="A1148" t="s">
        <v>12499</v>
      </c>
      <c r="B1148" t="s">
        <v>100</v>
      </c>
      <c r="C1148" t="s">
        <v>31</v>
      </c>
      <c r="D1148" t="s">
        <v>21</v>
      </c>
      <c r="E1148" s="1">
        <v>45941</v>
      </c>
      <c r="F1148" s="1">
        <v>46024</v>
      </c>
      <c r="G1148">
        <v>83</v>
      </c>
      <c r="H1148">
        <v>22</v>
      </c>
      <c r="I1148">
        <v>11</v>
      </c>
      <c r="J1148">
        <v>10</v>
      </c>
      <c r="K1148">
        <v>1</v>
      </c>
      <c r="L1148" t="s">
        <v>11349</v>
      </c>
      <c r="M1148" t="s">
        <v>8846</v>
      </c>
      <c r="N1148">
        <v>728</v>
      </c>
      <c r="O1148" t="s">
        <v>11347</v>
      </c>
    </row>
    <row r="1149" spans="1:15" x14ac:dyDescent="0.25">
      <c r="A1149" t="s">
        <v>12500</v>
      </c>
      <c r="B1149" t="s">
        <v>73</v>
      </c>
      <c r="C1149" t="s">
        <v>60</v>
      </c>
      <c r="D1149" t="s">
        <v>93</v>
      </c>
      <c r="E1149" s="1">
        <v>46064</v>
      </c>
      <c r="F1149" s="1">
        <v>46106</v>
      </c>
      <c r="G1149">
        <v>42</v>
      </c>
      <c r="H1149">
        <v>74</v>
      </c>
      <c r="I1149">
        <v>8</v>
      </c>
      <c r="J1149">
        <v>8</v>
      </c>
      <c r="K1149">
        <v>1</v>
      </c>
      <c r="L1149" t="s">
        <v>11349</v>
      </c>
      <c r="M1149" t="s">
        <v>8850</v>
      </c>
      <c r="N1149">
        <v>589</v>
      </c>
      <c r="O1149" t="s">
        <v>11347</v>
      </c>
    </row>
    <row r="1150" spans="1:15" x14ac:dyDescent="0.25">
      <c r="A1150" t="s">
        <v>12501</v>
      </c>
      <c r="B1150" t="s">
        <v>19</v>
      </c>
      <c r="C1150" t="s">
        <v>74</v>
      </c>
      <c r="D1150" t="s">
        <v>145</v>
      </c>
      <c r="E1150" s="1">
        <v>45394</v>
      </c>
      <c r="F1150" s="1">
        <v>45452</v>
      </c>
      <c r="G1150">
        <v>58</v>
      </c>
      <c r="H1150">
        <v>77</v>
      </c>
      <c r="I1150">
        <v>6</v>
      </c>
      <c r="J1150">
        <v>5</v>
      </c>
      <c r="K1150">
        <v>1</v>
      </c>
      <c r="L1150" t="s">
        <v>11357</v>
      </c>
      <c r="M1150" t="s">
        <v>8860</v>
      </c>
      <c r="N1150">
        <v>2237</v>
      </c>
      <c r="O1150" t="s">
        <v>11347</v>
      </c>
    </row>
    <row r="1151" spans="1:15" x14ac:dyDescent="0.25">
      <c r="A1151" t="s">
        <v>12502</v>
      </c>
      <c r="B1151" t="s">
        <v>86</v>
      </c>
      <c r="C1151" t="s">
        <v>60</v>
      </c>
      <c r="D1151" t="s">
        <v>32</v>
      </c>
      <c r="E1151" s="1">
        <v>45809</v>
      </c>
      <c r="F1151" s="1">
        <v>45845</v>
      </c>
      <c r="G1151">
        <v>36</v>
      </c>
      <c r="H1151">
        <v>31</v>
      </c>
      <c r="I1151">
        <v>15</v>
      </c>
      <c r="J1151">
        <v>13</v>
      </c>
      <c r="K1151">
        <v>1</v>
      </c>
      <c r="L1151" t="s">
        <v>11352</v>
      </c>
      <c r="M1151" t="s">
        <v>8872</v>
      </c>
      <c r="N1151">
        <v>258</v>
      </c>
      <c r="O1151" t="s">
        <v>11347</v>
      </c>
    </row>
    <row r="1152" spans="1:15" x14ac:dyDescent="0.25">
      <c r="A1152" t="s">
        <v>12503</v>
      </c>
      <c r="B1152" t="s">
        <v>73</v>
      </c>
      <c r="C1152" t="s">
        <v>31</v>
      </c>
      <c r="D1152" t="s">
        <v>45</v>
      </c>
      <c r="E1152" s="1">
        <v>45395</v>
      </c>
      <c r="F1152" s="1">
        <v>45468</v>
      </c>
      <c r="G1152">
        <v>73</v>
      </c>
      <c r="H1152">
        <v>107</v>
      </c>
      <c r="I1152">
        <v>14</v>
      </c>
      <c r="J1152">
        <v>2</v>
      </c>
      <c r="K1152">
        <v>1</v>
      </c>
      <c r="L1152" t="s">
        <v>11349</v>
      </c>
      <c r="M1152" t="s">
        <v>8874</v>
      </c>
      <c r="N1152">
        <v>510</v>
      </c>
      <c r="O1152" t="s">
        <v>11347</v>
      </c>
    </row>
    <row r="1153" spans="1:15" x14ac:dyDescent="0.25">
      <c r="A1153" t="s">
        <v>12504</v>
      </c>
      <c r="B1153" t="s">
        <v>86</v>
      </c>
      <c r="C1153" t="s">
        <v>60</v>
      </c>
      <c r="D1153" t="s">
        <v>61</v>
      </c>
      <c r="E1153" s="1">
        <v>45542</v>
      </c>
      <c r="F1153" s="1">
        <v>45582</v>
      </c>
      <c r="G1153">
        <v>40</v>
      </c>
      <c r="H1153">
        <v>48</v>
      </c>
      <c r="I1153">
        <v>8</v>
      </c>
      <c r="J1153">
        <v>4</v>
      </c>
      <c r="K1153">
        <v>1</v>
      </c>
      <c r="L1153" t="s">
        <v>11346</v>
      </c>
      <c r="M1153" t="s">
        <v>8895</v>
      </c>
      <c r="N1153">
        <v>494</v>
      </c>
      <c r="O1153" t="s">
        <v>11347</v>
      </c>
    </row>
    <row r="1154" spans="1:15" x14ac:dyDescent="0.25">
      <c r="A1154" t="s">
        <v>12505</v>
      </c>
      <c r="B1154" t="s">
        <v>19</v>
      </c>
      <c r="C1154" t="s">
        <v>31</v>
      </c>
      <c r="D1154" t="s">
        <v>145</v>
      </c>
      <c r="E1154" s="1">
        <v>45675</v>
      </c>
      <c r="F1154" s="1">
        <v>45749</v>
      </c>
      <c r="G1154">
        <v>74</v>
      </c>
      <c r="H1154">
        <v>54</v>
      </c>
      <c r="I1154">
        <v>18</v>
      </c>
      <c r="J1154">
        <v>8</v>
      </c>
      <c r="K1154">
        <v>1</v>
      </c>
      <c r="L1154" t="s">
        <v>11346</v>
      </c>
      <c r="M1154" t="s">
        <v>8909</v>
      </c>
      <c r="N1154">
        <v>416</v>
      </c>
      <c r="O1154" t="s">
        <v>11347</v>
      </c>
    </row>
    <row r="1155" spans="1:15" x14ac:dyDescent="0.25">
      <c r="A1155" t="s">
        <v>12506</v>
      </c>
      <c r="B1155" t="s">
        <v>73</v>
      </c>
      <c r="C1155" t="s">
        <v>60</v>
      </c>
      <c r="D1155" t="s">
        <v>137</v>
      </c>
      <c r="E1155" s="1">
        <v>45426</v>
      </c>
      <c r="F1155" s="1">
        <v>45457</v>
      </c>
      <c r="G1155">
        <v>31</v>
      </c>
      <c r="H1155">
        <v>32</v>
      </c>
      <c r="I1155">
        <v>28</v>
      </c>
      <c r="J1155">
        <v>2</v>
      </c>
      <c r="K1155">
        <v>1</v>
      </c>
      <c r="L1155" t="s">
        <v>11352</v>
      </c>
      <c r="M1155" t="s">
        <v>8917</v>
      </c>
      <c r="N1155">
        <v>111</v>
      </c>
      <c r="O1155" t="s">
        <v>11347</v>
      </c>
    </row>
    <row r="1156" spans="1:15" x14ac:dyDescent="0.25">
      <c r="A1156" t="s">
        <v>12507</v>
      </c>
      <c r="B1156" t="s">
        <v>43</v>
      </c>
      <c r="C1156" t="s">
        <v>49</v>
      </c>
      <c r="D1156" t="s">
        <v>232</v>
      </c>
      <c r="E1156" s="1">
        <v>45889</v>
      </c>
      <c r="F1156" s="1">
        <v>45972</v>
      </c>
      <c r="G1156">
        <v>83</v>
      </c>
      <c r="H1156">
        <v>60</v>
      </c>
      <c r="I1156">
        <v>25</v>
      </c>
      <c r="J1156">
        <v>11</v>
      </c>
      <c r="K1156">
        <v>1</v>
      </c>
      <c r="L1156" t="s">
        <v>11357</v>
      </c>
      <c r="M1156" t="s">
        <v>8921</v>
      </c>
      <c r="N1156">
        <v>2962</v>
      </c>
      <c r="O1156" t="s">
        <v>11347</v>
      </c>
    </row>
    <row r="1157" spans="1:15" x14ac:dyDescent="0.25">
      <c r="A1157" t="s">
        <v>12508</v>
      </c>
      <c r="B1157" t="s">
        <v>79</v>
      </c>
      <c r="C1157" t="s">
        <v>31</v>
      </c>
      <c r="D1157" t="s">
        <v>45</v>
      </c>
      <c r="E1157" s="1">
        <v>45640</v>
      </c>
      <c r="F1157" s="1">
        <v>45719</v>
      </c>
      <c r="G1157">
        <v>79</v>
      </c>
      <c r="H1157">
        <v>55</v>
      </c>
      <c r="I1157">
        <v>17</v>
      </c>
      <c r="J1157">
        <v>9</v>
      </c>
      <c r="K1157">
        <v>1</v>
      </c>
      <c r="L1157" t="s">
        <v>11352</v>
      </c>
      <c r="M1157" t="s">
        <v>8923</v>
      </c>
      <c r="N1157">
        <v>121</v>
      </c>
      <c r="O1157" t="s">
        <v>11347</v>
      </c>
    </row>
    <row r="1158" spans="1:15" x14ac:dyDescent="0.25">
      <c r="A1158" t="s">
        <v>12509</v>
      </c>
      <c r="B1158" t="s">
        <v>73</v>
      </c>
      <c r="C1158" t="s">
        <v>31</v>
      </c>
      <c r="D1158" t="s">
        <v>137</v>
      </c>
      <c r="E1158" s="1">
        <v>45725</v>
      </c>
      <c r="F1158" s="1">
        <v>45799</v>
      </c>
      <c r="G1158">
        <v>74</v>
      </c>
      <c r="H1158">
        <v>78</v>
      </c>
      <c r="I1158">
        <v>17</v>
      </c>
      <c r="J1158">
        <v>8</v>
      </c>
      <c r="K1158">
        <v>1</v>
      </c>
      <c r="L1158" t="s">
        <v>11389</v>
      </c>
      <c r="M1158" t="s">
        <v>8927</v>
      </c>
      <c r="N1158">
        <v>255</v>
      </c>
      <c r="O1158" t="s">
        <v>11347</v>
      </c>
    </row>
    <row r="1159" spans="1:15" x14ac:dyDescent="0.25">
      <c r="A1159" t="s">
        <v>12510</v>
      </c>
      <c r="B1159" t="s">
        <v>39</v>
      </c>
      <c r="C1159" t="s">
        <v>31</v>
      </c>
      <c r="D1159" t="s">
        <v>45</v>
      </c>
      <c r="E1159" s="1">
        <v>46009</v>
      </c>
      <c r="F1159" s="1">
        <v>46040</v>
      </c>
      <c r="G1159">
        <v>31</v>
      </c>
      <c r="H1159">
        <v>43</v>
      </c>
      <c r="I1159">
        <v>14</v>
      </c>
      <c r="J1159">
        <v>13</v>
      </c>
      <c r="K1159">
        <v>1</v>
      </c>
      <c r="L1159" t="s">
        <v>11357</v>
      </c>
      <c r="M1159" t="s">
        <v>8929</v>
      </c>
      <c r="N1159">
        <v>2693</v>
      </c>
      <c r="O1159" t="s">
        <v>11347</v>
      </c>
    </row>
    <row r="1160" spans="1:15" x14ac:dyDescent="0.25">
      <c r="A1160" t="s">
        <v>12511</v>
      </c>
      <c r="B1160" t="s">
        <v>121</v>
      </c>
      <c r="C1160" t="s">
        <v>49</v>
      </c>
      <c r="D1160" t="s">
        <v>61</v>
      </c>
      <c r="E1160" s="1">
        <v>45919</v>
      </c>
      <c r="F1160" s="1">
        <v>45940</v>
      </c>
      <c r="G1160">
        <v>21</v>
      </c>
      <c r="H1160">
        <v>42</v>
      </c>
      <c r="I1160">
        <v>10</v>
      </c>
      <c r="J1160">
        <v>6</v>
      </c>
      <c r="K1160">
        <v>1</v>
      </c>
      <c r="L1160" t="s">
        <v>11349</v>
      </c>
      <c r="M1160" t="s">
        <v>8931</v>
      </c>
      <c r="N1160">
        <v>260</v>
      </c>
      <c r="O1160" t="s">
        <v>11347</v>
      </c>
    </row>
    <row r="1161" spans="1:15" x14ac:dyDescent="0.25">
      <c r="A1161" t="s">
        <v>12512</v>
      </c>
      <c r="B1161" t="s">
        <v>86</v>
      </c>
      <c r="C1161" t="s">
        <v>20</v>
      </c>
      <c r="D1161" t="s">
        <v>45</v>
      </c>
      <c r="E1161" s="1">
        <v>45524</v>
      </c>
      <c r="F1161" s="1">
        <v>45576</v>
      </c>
      <c r="G1161">
        <v>52</v>
      </c>
      <c r="H1161">
        <v>110</v>
      </c>
      <c r="I1161">
        <v>16</v>
      </c>
      <c r="J1161">
        <v>5</v>
      </c>
      <c r="K1161">
        <v>1</v>
      </c>
      <c r="L1161" t="s">
        <v>11349</v>
      </c>
      <c r="M1161" t="s">
        <v>8938</v>
      </c>
      <c r="N1161">
        <v>769</v>
      </c>
      <c r="O1161" t="s">
        <v>11347</v>
      </c>
    </row>
    <row r="1162" spans="1:15" x14ac:dyDescent="0.25">
      <c r="A1162" t="s">
        <v>12513</v>
      </c>
      <c r="B1162" t="s">
        <v>43</v>
      </c>
      <c r="C1162" t="s">
        <v>60</v>
      </c>
      <c r="D1162" t="s">
        <v>137</v>
      </c>
      <c r="E1162" s="1">
        <v>45701</v>
      </c>
      <c r="F1162" s="1">
        <v>45757</v>
      </c>
      <c r="G1162">
        <v>56</v>
      </c>
      <c r="H1162">
        <v>103</v>
      </c>
      <c r="I1162">
        <v>25</v>
      </c>
      <c r="J1162">
        <v>4</v>
      </c>
      <c r="K1162">
        <v>1</v>
      </c>
      <c r="L1162" t="s">
        <v>11346</v>
      </c>
      <c r="M1162" t="s">
        <v>8946</v>
      </c>
      <c r="N1162">
        <v>378</v>
      </c>
      <c r="O1162" t="s">
        <v>11347</v>
      </c>
    </row>
    <row r="1163" spans="1:15" x14ac:dyDescent="0.25">
      <c r="A1163" t="s">
        <v>12514</v>
      </c>
      <c r="B1163" t="s">
        <v>19</v>
      </c>
      <c r="C1163" t="s">
        <v>44</v>
      </c>
      <c r="D1163" t="s">
        <v>21</v>
      </c>
      <c r="E1163" s="1">
        <v>45689</v>
      </c>
      <c r="F1163" s="1">
        <v>45711</v>
      </c>
      <c r="G1163">
        <v>22</v>
      </c>
      <c r="H1163">
        <v>51</v>
      </c>
      <c r="I1163">
        <v>23</v>
      </c>
      <c r="J1163">
        <v>10</v>
      </c>
      <c r="K1163">
        <v>1</v>
      </c>
      <c r="L1163" t="s">
        <v>11346</v>
      </c>
      <c r="M1163" t="s">
        <v>8950</v>
      </c>
      <c r="N1163">
        <v>791</v>
      </c>
      <c r="O1163" t="s">
        <v>11347</v>
      </c>
    </row>
    <row r="1164" spans="1:15" x14ac:dyDescent="0.25">
      <c r="A1164" t="s">
        <v>12515</v>
      </c>
      <c r="B1164" t="s">
        <v>100</v>
      </c>
      <c r="C1164" t="s">
        <v>31</v>
      </c>
      <c r="D1164" t="s">
        <v>45</v>
      </c>
      <c r="E1164" s="1">
        <v>46030</v>
      </c>
      <c r="F1164" s="1">
        <v>46056</v>
      </c>
      <c r="G1164">
        <v>26</v>
      </c>
      <c r="H1164">
        <v>57</v>
      </c>
      <c r="I1164">
        <v>21</v>
      </c>
      <c r="J1164">
        <v>3</v>
      </c>
      <c r="K1164">
        <v>1</v>
      </c>
      <c r="L1164" t="s">
        <v>11349</v>
      </c>
      <c r="M1164" t="s">
        <v>8954</v>
      </c>
      <c r="N1164">
        <v>782</v>
      </c>
      <c r="O1164" t="s">
        <v>11347</v>
      </c>
    </row>
    <row r="1165" spans="1:15" x14ac:dyDescent="0.25">
      <c r="A1165" t="s">
        <v>12516</v>
      </c>
      <c r="B1165" t="s">
        <v>30</v>
      </c>
      <c r="C1165" t="s">
        <v>20</v>
      </c>
      <c r="D1165" t="s">
        <v>32</v>
      </c>
      <c r="E1165" s="1">
        <v>45950</v>
      </c>
      <c r="F1165" s="1">
        <v>46024</v>
      </c>
      <c r="G1165">
        <v>74</v>
      </c>
      <c r="H1165">
        <v>61</v>
      </c>
      <c r="I1165">
        <v>7</v>
      </c>
      <c r="J1165">
        <v>4</v>
      </c>
      <c r="K1165">
        <v>1</v>
      </c>
      <c r="L1165" t="s">
        <v>11352</v>
      </c>
      <c r="M1165" t="s">
        <v>8956</v>
      </c>
      <c r="N1165">
        <v>64</v>
      </c>
      <c r="O1165" t="s">
        <v>11347</v>
      </c>
    </row>
    <row r="1166" spans="1:15" x14ac:dyDescent="0.25">
      <c r="A1166" t="s">
        <v>12517</v>
      </c>
      <c r="B1166" t="s">
        <v>19</v>
      </c>
      <c r="C1166" t="s">
        <v>31</v>
      </c>
      <c r="D1166" t="s">
        <v>137</v>
      </c>
      <c r="E1166" s="1">
        <v>46012</v>
      </c>
      <c r="F1166" s="1">
        <v>46042</v>
      </c>
      <c r="G1166">
        <v>30</v>
      </c>
      <c r="H1166">
        <v>83</v>
      </c>
      <c r="I1166">
        <v>12</v>
      </c>
      <c r="J1166">
        <v>9</v>
      </c>
      <c r="K1166">
        <v>1</v>
      </c>
      <c r="L1166" t="s">
        <v>11352</v>
      </c>
      <c r="M1166" t="s">
        <v>8964</v>
      </c>
      <c r="N1166">
        <v>102</v>
      </c>
      <c r="O1166" t="s">
        <v>11347</v>
      </c>
    </row>
    <row r="1167" spans="1:15" x14ac:dyDescent="0.25">
      <c r="A1167" t="s">
        <v>12518</v>
      </c>
      <c r="B1167" t="s">
        <v>19</v>
      </c>
      <c r="C1167" t="s">
        <v>60</v>
      </c>
      <c r="D1167" t="s">
        <v>145</v>
      </c>
      <c r="E1167" s="1">
        <v>45801</v>
      </c>
      <c r="F1167" s="1">
        <v>45825</v>
      </c>
      <c r="G1167">
        <v>24</v>
      </c>
      <c r="H1167">
        <v>19</v>
      </c>
      <c r="I1167">
        <v>10</v>
      </c>
      <c r="J1167">
        <v>9</v>
      </c>
      <c r="K1167">
        <v>1</v>
      </c>
      <c r="L1167" t="s">
        <v>11364</v>
      </c>
      <c r="M1167" t="s">
        <v>8970</v>
      </c>
      <c r="N1167">
        <v>105</v>
      </c>
      <c r="O1167" t="s">
        <v>11347</v>
      </c>
    </row>
    <row r="1168" spans="1:15" x14ac:dyDescent="0.25">
      <c r="A1168" t="s">
        <v>12519</v>
      </c>
      <c r="B1168" t="s">
        <v>69</v>
      </c>
      <c r="C1168" t="s">
        <v>49</v>
      </c>
      <c r="D1168" t="s">
        <v>45</v>
      </c>
      <c r="E1168" s="1">
        <v>45423</v>
      </c>
      <c r="F1168" s="1">
        <v>45454</v>
      </c>
      <c r="G1168">
        <v>31</v>
      </c>
      <c r="H1168">
        <v>17</v>
      </c>
      <c r="I1168">
        <v>13</v>
      </c>
      <c r="J1168">
        <v>2</v>
      </c>
      <c r="K1168">
        <v>1</v>
      </c>
      <c r="L1168" t="s">
        <v>11352</v>
      </c>
      <c r="M1168" t="s">
        <v>8988</v>
      </c>
      <c r="N1168">
        <v>59</v>
      </c>
      <c r="O1168" t="s">
        <v>11347</v>
      </c>
    </row>
    <row r="1169" spans="1:15" x14ac:dyDescent="0.25">
      <c r="A1169" t="s">
        <v>12520</v>
      </c>
      <c r="B1169" t="s">
        <v>19</v>
      </c>
      <c r="C1169" t="s">
        <v>60</v>
      </c>
      <c r="D1169" t="s">
        <v>137</v>
      </c>
      <c r="E1169" s="1">
        <v>46009</v>
      </c>
      <c r="F1169" s="1">
        <v>46036</v>
      </c>
      <c r="G1169">
        <v>27</v>
      </c>
      <c r="H1169">
        <v>99</v>
      </c>
      <c r="I1169">
        <v>11</v>
      </c>
      <c r="J1169">
        <v>7</v>
      </c>
      <c r="K1169">
        <v>1</v>
      </c>
      <c r="L1169" t="s">
        <v>11346</v>
      </c>
      <c r="M1169" t="s">
        <v>8990</v>
      </c>
      <c r="N1169">
        <v>737</v>
      </c>
      <c r="O1169" t="s">
        <v>11347</v>
      </c>
    </row>
    <row r="1170" spans="1:15" x14ac:dyDescent="0.25">
      <c r="A1170" t="s">
        <v>12521</v>
      </c>
      <c r="B1170" t="s">
        <v>121</v>
      </c>
      <c r="C1170" t="s">
        <v>31</v>
      </c>
      <c r="D1170" t="s">
        <v>21</v>
      </c>
      <c r="E1170" s="1">
        <v>46003</v>
      </c>
      <c r="F1170" s="1">
        <v>46049</v>
      </c>
      <c r="G1170">
        <v>46</v>
      </c>
      <c r="H1170">
        <v>70</v>
      </c>
      <c r="I1170">
        <v>13</v>
      </c>
      <c r="J1170">
        <v>2</v>
      </c>
      <c r="K1170">
        <v>1</v>
      </c>
      <c r="L1170" t="s">
        <v>11346</v>
      </c>
      <c r="M1170" t="s">
        <v>8997</v>
      </c>
      <c r="N1170">
        <v>662</v>
      </c>
      <c r="O1170" t="s">
        <v>11347</v>
      </c>
    </row>
    <row r="1171" spans="1:15" x14ac:dyDescent="0.25">
      <c r="A1171" t="s">
        <v>12522</v>
      </c>
      <c r="B1171" t="s">
        <v>79</v>
      </c>
      <c r="C1171" t="s">
        <v>44</v>
      </c>
      <c r="D1171" t="s">
        <v>32</v>
      </c>
      <c r="E1171" s="1">
        <v>46034</v>
      </c>
      <c r="F1171" s="1">
        <v>46076</v>
      </c>
      <c r="G1171">
        <v>42</v>
      </c>
      <c r="H1171">
        <v>108</v>
      </c>
      <c r="I1171">
        <v>9</v>
      </c>
      <c r="J1171">
        <v>2</v>
      </c>
      <c r="K1171">
        <v>1</v>
      </c>
      <c r="L1171" t="s">
        <v>11357</v>
      </c>
      <c r="M1171" t="s">
        <v>9003</v>
      </c>
      <c r="N1171">
        <v>3232</v>
      </c>
      <c r="O1171" t="s">
        <v>11347</v>
      </c>
    </row>
    <row r="1172" spans="1:15" x14ac:dyDescent="0.25">
      <c r="A1172" t="s">
        <v>12523</v>
      </c>
      <c r="B1172" t="s">
        <v>79</v>
      </c>
      <c r="C1172" t="s">
        <v>31</v>
      </c>
      <c r="D1172" t="s">
        <v>32</v>
      </c>
      <c r="E1172" s="1">
        <v>45289</v>
      </c>
      <c r="F1172" s="1">
        <v>45309</v>
      </c>
      <c r="G1172">
        <v>20</v>
      </c>
      <c r="H1172">
        <v>39</v>
      </c>
      <c r="I1172">
        <v>30</v>
      </c>
      <c r="J1172">
        <v>3</v>
      </c>
      <c r="K1172">
        <v>1</v>
      </c>
      <c r="L1172" t="s">
        <v>11346</v>
      </c>
      <c r="M1172" t="s">
        <v>9018</v>
      </c>
      <c r="N1172">
        <v>715</v>
      </c>
      <c r="O1172" t="s">
        <v>11347</v>
      </c>
    </row>
    <row r="1173" spans="1:15" x14ac:dyDescent="0.25">
      <c r="A1173" t="s">
        <v>12524</v>
      </c>
      <c r="B1173" t="s">
        <v>69</v>
      </c>
      <c r="C1173" t="s">
        <v>20</v>
      </c>
      <c r="D1173" t="s">
        <v>45</v>
      </c>
      <c r="E1173" s="1">
        <v>45847</v>
      </c>
      <c r="F1173" s="1">
        <v>45913</v>
      </c>
      <c r="G1173">
        <v>66</v>
      </c>
      <c r="H1173">
        <v>58</v>
      </c>
      <c r="I1173">
        <v>23</v>
      </c>
      <c r="J1173">
        <v>7</v>
      </c>
      <c r="K1173">
        <v>1</v>
      </c>
      <c r="L1173" t="s">
        <v>11357</v>
      </c>
      <c r="M1173" t="s">
        <v>9020</v>
      </c>
      <c r="N1173">
        <v>2504</v>
      </c>
      <c r="O1173" t="s">
        <v>11347</v>
      </c>
    </row>
    <row r="1174" spans="1:15" x14ac:dyDescent="0.25">
      <c r="A1174" t="s">
        <v>12525</v>
      </c>
      <c r="B1174" t="s">
        <v>30</v>
      </c>
      <c r="C1174" t="s">
        <v>31</v>
      </c>
      <c r="D1174" t="s">
        <v>93</v>
      </c>
      <c r="E1174" s="1">
        <v>45967</v>
      </c>
      <c r="F1174" s="1">
        <v>46021</v>
      </c>
      <c r="G1174">
        <v>54</v>
      </c>
      <c r="H1174">
        <v>23</v>
      </c>
      <c r="I1174">
        <v>19</v>
      </c>
      <c r="J1174">
        <v>3</v>
      </c>
      <c r="K1174">
        <v>1</v>
      </c>
      <c r="L1174" t="s">
        <v>11352</v>
      </c>
      <c r="M1174" t="s">
        <v>9022</v>
      </c>
      <c r="N1174">
        <v>136</v>
      </c>
      <c r="O1174" t="s">
        <v>11347</v>
      </c>
    </row>
    <row r="1175" spans="1:15" x14ac:dyDescent="0.25">
      <c r="A1175" t="s">
        <v>12526</v>
      </c>
      <c r="B1175" t="s">
        <v>19</v>
      </c>
      <c r="C1175" t="s">
        <v>74</v>
      </c>
      <c r="D1175" t="s">
        <v>232</v>
      </c>
      <c r="E1175" s="1">
        <v>45678</v>
      </c>
      <c r="F1175" s="1">
        <v>45725</v>
      </c>
      <c r="G1175">
        <v>47</v>
      </c>
      <c r="H1175">
        <v>63</v>
      </c>
      <c r="I1175">
        <v>30</v>
      </c>
      <c r="J1175">
        <v>2</v>
      </c>
      <c r="K1175">
        <v>1</v>
      </c>
      <c r="L1175" t="s">
        <v>11346</v>
      </c>
      <c r="M1175" t="s">
        <v>9027</v>
      </c>
      <c r="N1175">
        <v>221</v>
      </c>
      <c r="O1175" t="s">
        <v>11347</v>
      </c>
    </row>
    <row r="1176" spans="1:15" x14ac:dyDescent="0.25">
      <c r="A1176" t="s">
        <v>12527</v>
      </c>
      <c r="B1176" t="s">
        <v>19</v>
      </c>
      <c r="C1176" t="s">
        <v>74</v>
      </c>
      <c r="D1176" t="s">
        <v>232</v>
      </c>
      <c r="E1176" s="1">
        <v>46059</v>
      </c>
      <c r="F1176" s="1">
        <v>46079</v>
      </c>
      <c r="G1176">
        <v>20</v>
      </c>
      <c r="H1176">
        <v>41</v>
      </c>
      <c r="I1176">
        <v>9</v>
      </c>
      <c r="J1176">
        <v>2</v>
      </c>
      <c r="K1176">
        <v>1</v>
      </c>
      <c r="L1176" t="s">
        <v>11357</v>
      </c>
      <c r="M1176" t="s">
        <v>9031</v>
      </c>
      <c r="N1176">
        <v>1646</v>
      </c>
      <c r="O1176" t="s">
        <v>11347</v>
      </c>
    </row>
    <row r="1177" spans="1:15" x14ac:dyDescent="0.25">
      <c r="A1177" t="s">
        <v>12528</v>
      </c>
      <c r="B1177" t="s">
        <v>79</v>
      </c>
      <c r="C1177" t="s">
        <v>31</v>
      </c>
      <c r="D1177" t="s">
        <v>21</v>
      </c>
      <c r="E1177" s="1">
        <v>45509</v>
      </c>
      <c r="F1177" s="1">
        <v>45554</v>
      </c>
      <c r="G1177">
        <v>45</v>
      </c>
      <c r="H1177">
        <v>83</v>
      </c>
      <c r="I1177">
        <v>11</v>
      </c>
      <c r="J1177">
        <v>8</v>
      </c>
      <c r="K1177">
        <v>1</v>
      </c>
      <c r="L1177" t="s">
        <v>11346</v>
      </c>
      <c r="M1177" t="s">
        <v>9050</v>
      </c>
      <c r="N1177">
        <v>364</v>
      </c>
      <c r="O1177" t="s">
        <v>11347</v>
      </c>
    </row>
    <row r="1178" spans="1:15" x14ac:dyDescent="0.25">
      <c r="A1178" t="s">
        <v>12529</v>
      </c>
      <c r="B1178" t="s">
        <v>136</v>
      </c>
      <c r="C1178" t="s">
        <v>31</v>
      </c>
      <c r="D1178" t="s">
        <v>61</v>
      </c>
      <c r="E1178" s="1">
        <v>45774</v>
      </c>
      <c r="F1178" s="1">
        <v>45854</v>
      </c>
      <c r="G1178">
        <v>80</v>
      </c>
      <c r="H1178">
        <v>89</v>
      </c>
      <c r="I1178">
        <v>9</v>
      </c>
      <c r="J1178">
        <v>3</v>
      </c>
      <c r="K1178">
        <v>1</v>
      </c>
      <c r="L1178" t="s">
        <v>11357</v>
      </c>
      <c r="M1178" t="s">
        <v>9058</v>
      </c>
      <c r="N1178">
        <v>2252</v>
      </c>
      <c r="O1178" t="s">
        <v>11347</v>
      </c>
    </row>
    <row r="1179" spans="1:15" x14ac:dyDescent="0.25">
      <c r="A1179" t="s">
        <v>12530</v>
      </c>
      <c r="B1179" t="s">
        <v>30</v>
      </c>
      <c r="C1179" t="s">
        <v>74</v>
      </c>
      <c r="D1179" t="s">
        <v>21</v>
      </c>
      <c r="E1179" s="1">
        <v>45917</v>
      </c>
      <c r="F1179" s="1">
        <v>46006</v>
      </c>
      <c r="G1179">
        <v>89</v>
      </c>
      <c r="H1179">
        <v>30</v>
      </c>
      <c r="I1179">
        <v>7</v>
      </c>
      <c r="J1179">
        <v>2</v>
      </c>
      <c r="K1179">
        <v>1</v>
      </c>
      <c r="L1179" t="s">
        <v>11380</v>
      </c>
      <c r="M1179" t="s">
        <v>9065</v>
      </c>
      <c r="N1179">
        <v>270</v>
      </c>
      <c r="O1179" t="s">
        <v>11347</v>
      </c>
    </row>
    <row r="1180" spans="1:15" x14ac:dyDescent="0.25">
      <c r="A1180" t="s">
        <v>12531</v>
      </c>
      <c r="B1180" t="s">
        <v>136</v>
      </c>
      <c r="C1180" t="s">
        <v>60</v>
      </c>
      <c r="D1180" t="s">
        <v>61</v>
      </c>
      <c r="E1180" s="1">
        <v>46029</v>
      </c>
      <c r="F1180" s="1">
        <v>46101</v>
      </c>
      <c r="G1180">
        <v>72</v>
      </c>
      <c r="H1180">
        <v>85</v>
      </c>
      <c r="I1180">
        <v>20</v>
      </c>
      <c r="J1180">
        <v>4</v>
      </c>
      <c r="K1180">
        <v>1</v>
      </c>
      <c r="L1180" t="s">
        <v>11352</v>
      </c>
      <c r="M1180" t="s">
        <v>9069</v>
      </c>
      <c r="N1180">
        <v>80</v>
      </c>
      <c r="O1180" t="s">
        <v>11347</v>
      </c>
    </row>
    <row r="1181" spans="1:15" x14ac:dyDescent="0.25">
      <c r="A1181" t="s">
        <v>12532</v>
      </c>
      <c r="B1181" t="s">
        <v>19</v>
      </c>
      <c r="C1181" t="s">
        <v>20</v>
      </c>
      <c r="D1181" t="s">
        <v>21</v>
      </c>
      <c r="E1181" s="1">
        <v>45945</v>
      </c>
      <c r="F1181" s="1">
        <v>45995</v>
      </c>
      <c r="G1181">
        <v>50</v>
      </c>
      <c r="H1181">
        <v>76</v>
      </c>
      <c r="I1181">
        <v>5</v>
      </c>
      <c r="J1181">
        <v>3</v>
      </c>
      <c r="K1181">
        <v>1</v>
      </c>
      <c r="L1181" t="s">
        <v>11346</v>
      </c>
      <c r="M1181" t="s">
        <v>9073</v>
      </c>
      <c r="N1181">
        <v>395</v>
      </c>
      <c r="O1181" t="s">
        <v>11347</v>
      </c>
    </row>
    <row r="1182" spans="1:15" x14ac:dyDescent="0.25">
      <c r="A1182" t="s">
        <v>12533</v>
      </c>
      <c r="B1182" t="s">
        <v>121</v>
      </c>
      <c r="C1182" t="s">
        <v>60</v>
      </c>
      <c r="D1182" t="s">
        <v>61</v>
      </c>
      <c r="E1182" s="1">
        <v>45895</v>
      </c>
      <c r="F1182" s="1">
        <v>45959</v>
      </c>
      <c r="G1182">
        <v>64</v>
      </c>
      <c r="H1182">
        <v>20</v>
      </c>
      <c r="I1182">
        <v>11</v>
      </c>
      <c r="J1182">
        <v>7</v>
      </c>
      <c r="K1182">
        <v>1</v>
      </c>
      <c r="L1182" t="s">
        <v>11352</v>
      </c>
      <c r="M1182" t="s">
        <v>9077</v>
      </c>
      <c r="N1182">
        <v>199</v>
      </c>
      <c r="O1182" t="s">
        <v>11347</v>
      </c>
    </row>
    <row r="1183" spans="1:15" x14ac:dyDescent="0.25">
      <c r="A1183" t="s">
        <v>12534</v>
      </c>
      <c r="B1183" t="s">
        <v>136</v>
      </c>
      <c r="C1183" t="s">
        <v>31</v>
      </c>
      <c r="D1183" t="s">
        <v>45</v>
      </c>
      <c r="E1183" s="1">
        <v>45277</v>
      </c>
      <c r="F1183" s="1">
        <v>45356</v>
      </c>
      <c r="G1183">
        <v>79</v>
      </c>
      <c r="H1183">
        <v>43</v>
      </c>
      <c r="I1183">
        <v>7</v>
      </c>
      <c r="J1183">
        <v>3</v>
      </c>
      <c r="K1183">
        <v>1</v>
      </c>
      <c r="L1183" t="s">
        <v>11357</v>
      </c>
      <c r="M1183" t="s">
        <v>9081</v>
      </c>
      <c r="N1183">
        <v>1501</v>
      </c>
      <c r="O1183" t="s">
        <v>11347</v>
      </c>
    </row>
    <row r="1184" spans="1:15" x14ac:dyDescent="0.25">
      <c r="A1184" t="s">
        <v>12535</v>
      </c>
      <c r="B1184" t="s">
        <v>73</v>
      </c>
      <c r="C1184" t="s">
        <v>20</v>
      </c>
      <c r="D1184" t="s">
        <v>32</v>
      </c>
      <c r="E1184" s="1">
        <v>45637</v>
      </c>
      <c r="F1184" s="1">
        <v>45666</v>
      </c>
      <c r="G1184">
        <v>29</v>
      </c>
      <c r="H1184">
        <v>107</v>
      </c>
      <c r="I1184">
        <v>10</v>
      </c>
      <c r="J1184">
        <v>6</v>
      </c>
      <c r="K1184">
        <v>1</v>
      </c>
      <c r="L1184" t="s">
        <v>11346</v>
      </c>
      <c r="M1184" t="s">
        <v>9085</v>
      </c>
      <c r="N1184">
        <v>682</v>
      </c>
      <c r="O1184" t="s">
        <v>11347</v>
      </c>
    </row>
    <row r="1185" spans="1:15" x14ac:dyDescent="0.25">
      <c r="A1185" t="s">
        <v>12536</v>
      </c>
      <c r="B1185" t="s">
        <v>73</v>
      </c>
      <c r="C1185" t="s">
        <v>31</v>
      </c>
      <c r="D1185" t="s">
        <v>32</v>
      </c>
      <c r="E1185" s="1">
        <v>45322</v>
      </c>
      <c r="F1185" s="1">
        <v>45390</v>
      </c>
      <c r="G1185">
        <v>68</v>
      </c>
      <c r="H1185">
        <v>104</v>
      </c>
      <c r="I1185">
        <v>17</v>
      </c>
      <c r="J1185">
        <v>4</v>
      </c>
      <c r="K1185">
        <v>1</v>
      </c>
      <c r="L1185" t="s">
        <v>11349</v>
      </c>
      <c r="M1185" t="s">
        <v>9089</v>
      </c>
      <c r="N1185">
        <v>451</v>
      </c>
      <c r="O1185" t="s">
        <v>11347</v>
      </c>
    </row>
    <row r="1186" spans="1:15" x14ac:dyDescent="0.25">
      <c r="A1186" t="s">
        <v>12537</v>
      </c>
      <c r="B1186" t="s">
        <v>86</v>
      </c>
      <c r="C1186" t="s">
        <v>31</v>
      </c>
      <c r="D1186" t="s">
        <v>45</v>
      </c>
      <c r="E1186" s="1">
        <v>45417</v>
      </c>
      <c r="F1186" s="1">
        <v>45485</v>
      </c>
      <c r="G1186">
        <v>68</v>
      </c>
      <c r="H1186">
        <v>37</v>
      </c>
      <c r="I1186">
        <v>7</v>
      </c>
      <c r="J1186">
        <v>4</v>
      </c>
      <c r="K1186">
        <v>1</v>
      </c>
      <c r="L1186" t="s">
        <v>11346</v>
      </c>
      <c r="M1186" t="s">
        <v>9093</v>
      </c>
      <c r="N1186">
        <v>535</v>
      </c>
      <c r="O1186" t="s">
        <v>11347</v>
      </c>
    </row>
    <row r="1187" spans="1:15" x14ac:dyDescent="0.25">
      <c r="A1187" t="s">
        <v>12538</v>
      </c>
      <c r="B1187" t="s">
        <v>86</v>
      </c>
      <c r="C1187" t="s">
        <v>31</v>
      </c>
      <c r="D1187" t="s">
        <v>32</v>
      </c>
      <c r="E1187" s="1">
        <v>45596</v>
      </c>
      <c r="F1187" s="1">
        <v>45617</v>
      </c>
      <c r="G1187">
        <v>21</v>
      </c>
      <c r="H1187">
        <v>112</v>
      </c>
      <c r="I1187">
        <v>17</v>
      </c>
      <c r="J1187">
        <v>2</v>
      </c>
      <c r="K1187">
        <v>1</v>
      </c>
      <c r="L1187" t="s">
        <v>11346</v>
      </c>
      <c r="M1187" t="s">
        <v>9099</v>
      </c>
      <c r="N1187">
        <v>708</v>
      </c>
      <c r="O1187" t="s">
        <v>11347</v>
      </c>
    </row>
    <row r="1188" spans="1:15" x14ac:dyDescent="0.25">
      <c r="A1188" t="s">
        <v>12539</v>
      </c>
      <c r="B1188" t="s">
        <v>121</v>
      </c>
      <c r="C1188" t="s">
        <v>31</v>
      </c>
      <c r="D1188" t="s">
        <v>45</v>
      </c>
      <c r="E1188" s="1">
        <v>45903</v>
      </c>
      <c r="F1188" s="1">
        <v>45937</v>
      </c>
      <c r="G1188">
        <v>34</v>
      </c>
      <c r="H1188">
        <v>104</v>
      </c>
      <c r="I1188">
        <v>9</v>
      </c>
      <c r="J1188">
        <v>2</v>
      </c>
      <c r="K1188">
        <v>1</v>
      </c>
      <c r="L1188" t="s">
        <v>11352</v>
      </c>
      <c r="M1188" t="s">
        <v>9112</v>
      </c>
      <c r="N1188">
        <v>191</v>
      </c>
      <c r="O1188" t="s">
        <v>11347</v>
      </c>
    </row>
    <row r="1189" spans="1:15" x14ac:dyDescent="0.25">
      <c r="A1189" t="s">
        <v>12540</v>
      </c>
      <c r="B1189" t="s">
        <v>100</v>
      </c>
      <c r="C1189" t="s">
        <v>31</v>
      </c>
      <c r="D1189" t="s">
        <v>32</v>
      </c>
      <c r="E1189" s="1">
        <v>45568</v>
      </c>
      <c r="F1189" s="1">
        <v>45624</v>
      </c>
      <c r="G1189">
        <v>56</v>
      </c>
      <c r="H1189">
        <v>47</v>
      </c>
      <c r="I1189">
        <v>19</v>
      </c>
      <c r="J1189">
        <v>7</v>
      </c>
      <c r="K1189">
        <v>1</v>
      </c>
      <c r="L1189" t="s">
        <v>11346</v>
      </c>
      <c r="M1189" t="s">
        <v>9126</v>
      </c>
      <c r="N1189">
        <v>360</v>
      </c>
      <c r="O1189" t="s">
        <v>11347</v>
      </c>
    </row>
    <row r="1190" spans="1:15" x14ac:dyDescent="0.25">
      <c r="A1190" t="s">
        <v>12541</v>
      </c>
      <c r="B1190" t="s">
        <v>121</v>
      </c>
      <c r="C1190" t="s">
        <v>49</v>
      </c>
      <c r="D1190" t="s">
        <v>61</v>
      </c>
      <c r="E1190" s="1">
        <v>45669</v>
      </c>
      <c r="F1190" s="1">
        <v>45692</v>
      </c>
      <c r="G1190">
        <v>23</v>
      </c>
      <c r="H1190">
        <v>76</v>
      </c>
      <c r="I1190">
        <v>14</v>
      </c>
      <c r="J1190">
        <v>10</v>
      </c>
      <c r="K1190">
        <v>1</v>
      </c>
      <c r="L1190" t="s">
        <v>11346</v>
      </c>
      <c r="M1190" t="s">
        <v>9128</v>
      </c>
      <c r="N1190">
        <v>470</v>
      </c>
      <c r="O1190" t="s">
        <v>11347</v>
      </c>
    </row>
    <row r="1191" spans="1:15" x14ac:dyDescent="0.25">
      <c r="A1191" t="s">
        <v>12542</v>
      </c>
      <c r="B1191" t="s">
        <v>73</v>
      </c>
      <c r="C1191" t="s">
        <v>60</v>
      </c>
      <c r="D1191" t="s">
        <v>32</v>
      </c>
      <c r="E1191" s="1">
        <v>45394</v>
      </c>
      <c r="F1191" s="1">
        <v>45461</v>
      </c>
      <c r="G1191">
        <v>67</v>
      </c>
      <c r="H1191">
        <v>45</v>
      </c>
      <c r="I1191">
        <v>11</v>
      </c>
      <c r="J1191">
        <v>5</v>
      </c>
      <c r="K1191">
        <v>1</v>
      </c>
      <c r="L1191" t="s">
        <v>11389</v>
      </c>
      <c r="M1191" t="s">
        <v>9132</v>
      </c>
      <c r="N1191">
        <v>282</v>
      </c>
      <c r="O1191" t="s">
        <v>11347</v>
      </c>
    </row>
    <row r="1192" spans="1:15" x14ac:dyDescent="0.25">
      <c r="A1192" t="s">
        <v>12543</v>
      </c>
      <c r="B1192" t="s">
        <v>136</v>
      </c>
      <c r="C1192" t="s">
        <v>74</v>
      </c>
      <c r="D1192" t="s">
        <v>32</v>
      </c>
      <c r="E1192" s="1">
        <v>45496</v>
      </c>
      <c r="F1192" s="1">
        <v>45524</v>
      </c>
      <c r="G1192">
        <v>28</v>
      </c>
      <c r="H1192">
        <v>71</v>
      </c>
      <c r="I1192">
        <v>16</v>
      </c>
      <c r="J1192">
        <v>3</v>
      </c>
      <c r="K1192">
        <v>1</v>
      </c>
      <c r="L1192" t="s">
        <v>11357</v>
      </c>
      <c r="M1192" t="s">
        <v>9134</v>
      </c>
      <c r="N1192">
        <v>977</v>
      </c>
      <c r="O1192" t="s">
        <v>11347</v>
      </c>
    </row>
    <row r="1193" spans="1:15" x14ac:dyDescent="0.25">
      <c r="A1193" t="s">
        <v>12544</v>
      </c>
      <c r="B1193" t="s">
        <v>86</v>
      </c>
      <c r="C1193" t="s">
        <v>44</v>
      </c>
      <c r="D1193" t="s">
        <v>32</v>
      </c>
      <c r="E1193" s="1">
        <v>45644</v>
      </c>
      <c r="F1193" s="1">
        <v>45713</v>
      </c>
      <c r="G1193">
        <v>69</v>
      </c>
      <c r="H1193">
        <v>62</v>
      </c>
      <c r="I1193">
        <v>22</v>
      </c>
      <c r="J1193">
        <v>4</v>
      </c>
      <c r="K1193">
        <v>1</v>
      </c>
      <c r="L1193" t="s">
        <v>11352</v>
      </c>
      <c r="M1193" t="s">
        <v>9135</v>
      </c>
      <c r="N1193">
        <v>133</v>
      </c>
      <c r="O1193" t="s">
        <v>11347</v>
      </c>
    </row>
    <row r="1194" spans="1:15" x14ac:dyDescent="0.25">
      <c r="A1194" t="s">
        <v>12545</v>
      </c>
      <c r="B1194" t="s">
        <v>39</v>
      </c>
      <c r="C1194" t="s">
        <v>31</v>
      </c>
      <c r="D1194" t="s">
        <v>61</v>
      </c>
      <c r="E1194" s="1">
        <v>45660</v>
      </c>
      <c r="F1194" s="1">
        <v>45745</v>
      </c>
      <c r="G1194">
        <v>85</v>
      </c>
      <c r="H1194">
        <v>109</v>
      </c>
      <c r="I1194">
        <v>12</v>
      </c>
      <c r="J1194">
        <v>10</v>
      </c>
      <c r="K1194">
        <v>1</v>
      </c>
      <c r="L1194" t="s">
        <v>11352</v>
      </c>
      <c r="M1194" t="s">
        <v>9145</v>
      </c>
      <c r="N1194">
        <v>240</v>
      </c>
      <c r="O1194" t="s">
        <v>11347</v>
      </c>
    </row>
    <row r="1195" spans="1:15" x14ac:dyDescent="0.25">
      <c r="A1195" t="s">
        <v>12546</v>
      </c>
      <c r="B1195" t="s">
        <v>136</v>
      </c>
      <c r="C1195" t="s">
        <v>74</v>
      </c>
      <c r="D1195" t="s">
        <v>61</v>
      </c>
      <c r="E1195" s="1">
        <v>45355</v>
      </c>
      <c r="F1195" s="1">
        <v>45386</v>
      </c>
      <c r="G1195">
        <v>31</v>
      </c>
      <c r="H1195">
        <v>33</v>
      </c>
      <c r="I1195">
        <v>11</v>
      </c>
      <c r="J1195">
        <v>7</v>
      </c>
      <c r="K1195">
        <v>1</v>
      </c>
      <c r="L1195" t="s">
        <v>11349</v>
      </c>
      <c r="M1195" t="s">
        <v>9153</v>
      </c>
      <c r="N1195">
        <v>555</v>
      </c>
      <c r="O1195" t="s">
        <v>11347</v>
      </c>
    </row>
    <row r="1196" spans="1:15" x14ac:dyDescent="0.25">
      <c r="A1196" t="s">
        <v>12547</v>
      </c>
      <c r="B1196" t="s">
        <v>39</v>
      </c>
      <c r="C1196" t="s">
        <v>49</v>
      </c>
      <c r="D1196" t="s">
        <v>32</v>
      </c>
      <c r="E1196" s="1">
        <v>45949</v>
      </c>
      <c r="F1196" s="1">
        <v>46012</v>
      </c>
      <c r="G1196">
        <v>63</v>
      </c>
      <c r="H1196">
        <v>15</v>
      </c>
      <c r="I1196">
        <v>12</v>
      </c>
      <c r="J1196">
        <v>5</v>
      </c>
      <c r="K1196">
        <v>1</v>
      </c>
      <c r="L1196" t="s">
        <v>11346</v>
      </c>
      <c r="M1196" t="s">
        <v>9157</v>
      </c>
      <c r="N1196">
        <v>679</v>
      </c>
      <c r="O1196" t="s">
        <v>11347</v>
      </c>
    </row>
    <row r="1197" spans="1:15" x14ac:dyDescent="0.25">
      <c r="A1197" t="s">
        <v>12548</v>
      </c>
      <c r="B1197" t="s">
        <v>69</v>
      </c>
      <c r="C1197" t="s">
        <v>31</v>
      </c>
      <c r="D1197" t="s">
        <v>32</v>
      </c>
      <c r="E1197" s="1">
        <v>45519</v>
      </c>
      <c r="F1197" s="1">
        <v>45600</v>
      </c>
      <c r="G1197">
        <v>81</v>
      </c>
      <c r="H1197">
        <v>31</v>
      </c>
      <c r="I1197">
        <v>23</v>
      </c>
      <c r="J1197">
        <v>6</v>
      </c>
      <c r="K1197">
        <v>1</v>
      </c>
      <c r="L1197" t="s">
        <v>11389</v>
      </c>
      <c r="M1197" t="s">
        <v>9163</v>
      </c>
      <c r="N1197">
        <v>222</v>
      </c>
      <c r="O1197" t="s">
        <v>11347</v>
      </c>
    </row>
    <row r="1198" spans="1:15" x14ac:dyDescent="0.25">
      <c r="A1198" t="s">
        <v>12549</v>
      </c>
      <c r="B1198" t="s">
        <v>43</v>
      </c>
      <c r="C1198" t="s">
        <v>20</v>
      </c>
      <c r="D1198" t="s">
        <v>45</v>
      </c>
      <c r="E1198" s="1">
        <v>45534</v>
      </c>
      <c r="F1198" s="1">
        <v>45603</v>
      </c>
      <c r="G1198">
        <v>69</v>
      </c>
      <c r="H1198">
        <v>116</v>
      </c>
      <c r="I1198">
        <v>12</v>
      </c>
      <c r="J1198">
        <v>8</v>
      </c>
      <c r="K1198">
        <v>1</v>
      </c>
      <c r="L1198" t="s">
        <v>11352</v>
      </c>
      <c r="M1198" t="s">
        <v>9173</v>
      </c>
      <c r="N1198">
        <v>163</v>
      </c>
      <c r="O1198" t="s">
        <v>11347</v>
      </c>
    </row>
    <row r="1199" spans="1:15" x14ac:dyDescent="0.25">
      <c r="A1199" t="s">
        <v>12550</v>
      </c>
      <c r="B1199" t="s">
        <v>100</v>
      </c>
      <c r="C1199" t="s">
        <v>74</v>
      </c>
      <c r="D1199" t="s">
        <v>61</v>
      </c>
      <c r="E1199" s="1">
        <v>45856</v>
      </c>
      <c r="F1199" s="1">
        <v>45888</v>
      </c>
      <c r="G1199">
        <v>32</v>
      </c>
      <c r="H1199">
        <v>42</v>
      </c>
      <c r="I1199">
        <v>29</v>
      </c>
      <c r="J1199">
        <v>11</v>
      </c>
      <c r="K1199">
        <v>1</v>
      </c>
      <c r="L1199" t="s">
        <v>11349</v>
      </c>
      <c r="M1199" t="s">
        <v>9177</v>
      </c>
      <c r="N1199">
        <v>578</v>
      </c>
      <c r="O1199" t="s">
        <v>11347</v>
      </c>
    </row>
    <row r="1200" spans="1:15" x14ac:dyDescent="0.25">
      <c r="A1200" t="s">
        <v>12551</v>
      </c>
      <c r="B1200" t="s">
        <v>30</v>
      </c>
      <c r="C1200" t="s">
        <v>31</v>
      </c>
      <c r="D1200" t="s">
        <v>45</v>
      </c>
      <c r="E1200" s="1">
        <v>45759</v>
      </c>
      <c r="F1200" s="1">
        <v>45810</v>
      </c>
      <c r="G1200">
        <v>51</v>
      </c>
      <c r="H1200">
        <v>41</v>
      </c>
      <c r="I1200">
        <v>22</v>
      </c>
      <c r="J1200">
        <v>11</v>
      </c>
      <c r="K1200">
        <v>1</v>
      </c>
      <c r="L1200" t="s">
        <v>11352</v>
      </c>
      <c r="M1200" t="s">
        <v>9205</v>
      </c>
      <c r="N1200">
        <v>128</v>
      </c>
      <c r="O1200" t="s">
        <v>11347</v>
      </c>
    </row>
    <row r="1201" spans="1:15" x14ac:dyDescent="0.25">
      <c r="A1201" t="s">
        <v>12552</v>
      </c>
      <c r="B1201" t="s">
        <v>73</v>
      </c>
      <c r="C1201" t="s">
        <v>31</v>
      </c>
      <c r="D1201" t="s">
        <v>93</v>
      </c>
      <c r="E1201" s="1">
        <v>45855</v>
      </c>
      <c r="F1201" s="1">
        <v>45877</v>
      </c>
      <c r="G1201">
        <v>22</v>
      </c>
      <c r="H1201">
        <v>30</v>
      </c>
      <c r="I1201">
        <v>26</v>
      </c>
      <c r="J1201">
        <v>3</v>
      </c>
      <c r="K1201">
        <v>1</v>
      </c>
      <c r="L1201" t="s">
        <v>11346</v>
      </c>
      <c r="M1201" t="s">
        <v>9218</v>
      </c>
      <c r="N1201">
        <v>347</v>
      </c>
      <c r="O1201" t="s">
        <v>11347</v>
      </c>
    </row>
    <row r="1202" spans="1:15" x14ac:dyDescent="0.25">
      <c r="A1202" t="s">
        <v>12553</v>
      </c>
      <c r="B1202" t="s">
        <v>19</v>
      </c>
      <c r="C1202" t="s">
        <v>31</v>
      </c>
      <c r="D1202" t="s">
        <v>21</v>
      </c>
      <c r="E1202" s="1">
        <v>45906</v>
      </c>
      <c r="F1202" s="1">
        <v>45950</v>
      </c>
      <c r="G1202">
        <v>44</v>
      </c>
      <c r="H1202">
        <v>94</v>
      </c>
      <c r="I1202">
        <v>12</v>
      </c>
      <c r="J1202">
        <v>11</v>
      </c>
      <c r="K1202">
        <v>1</v>
      </c>
      <c r="L1202" t="s">
        <v>11346</v>
      </c>
      <c r="M1202" t="s">
        <v>9229</v>
      </c>
      <c r="N1202">
        <v>723</v>
      </c>
      <c r="O1202" t="s">
        <v>11347</v>
      </c>
    </row>
    <row r="1203" spans="1:15" x14ac:dyDescent="0.25">
      <c r="A1203" t="s">
        <v>12554</v>
      </c>
      <c r="B1203" t="s">
        <v>73</v>
      </c>
      <c r="C1203" t="s">
        <v>31</v>
      </c>
      <c r="D1203" t="s">
        <v>45</v>
      </c>
      <c r="E1203" s="1">
        <v>45757</v>
      </c>
      <c r="F1203" s="1">
        <v>45842</v>
      </c>
      <c r="G1203">
        <v>85</v>
      </c>
      <c r="H1203">
        <v>120</v>
      </c>
      <c r="I1203">
        <v>28</v>
      </c>
      <c r="J1203">
        <v>14</v>
      </c>
      <c r="K1203">
        <v>1</v>
      </c>
      <c r="L1203" t="s">
        <v>11346</v>
      </c>
      <c r="M1203" t="s">
        <v>9236</v>
      </c>
      <c r="N1203">
        <v>692</v>
      </c>
      <c r="O1203" t="s">
        <v>11347</v>
      </c>
    </row>
    <row r="1204" spans="1:15" x14ac:dyDescent="0.25">
      <c r="A1204" t="s">
        <v>12555</v>
      </c>
      <c r="B1204" t="s">
        <v>19</v>
      </c>
      <c r="C1204" t="s">
        <v>74</v>
      </c>
      <c r="D1204" t="s">
        <v>145</v>
      </c>
      <c r="E1204" s="1">
        <v>45315</v>
      </c>
      <c r="F1204" s="1">
        <v>45379</v>
      </c>
      <c r="G1204">
        <v>64</v>
      </c>
      <c r="H1204">
        <v>68</v>
      </c>
      <c r="I1204">
        <v>16</v>
      </c>
      <c r="J1204">
        <v>13</v>
      </c>
      <c r="K1204">
        <v>1</v>
      </c>
      <c r="L1204" t="s">
        <v>11357</v>
      </c>
      <c r="M1204" t="s">
        <v>9238</v>
      </c>
      <c r="N1204">
        <v>2417</v>
      </c>
      <c r="O1204" t="s">
        <v>11347</v>
      </c>
    </row>
    <row r="1205" spans="1:15" x14ac:dyDescent="0.25">
      <c r="A1205" t="s">
        <v>12556</v>
      </c>
      <c r="B1205" t="s">
        <v>79</v>
      </c>
      <c r="C1205" t="s">
        <v>60</v>
      </c>
      <c r="D1205" t="s">
        <v>93</v>
      </c>
      <c r="E1205" s="1">
        <v>45506</v>
      </c>
      <c r="F1205" s="1">
        <v>45532</v>
      </c>
      <c r="G1205">
        <v>26</v>
      </c>
      <c r="H1205">
        <v>37</v>
      </c>
      <c r="I1205">
        <v>22</v>
      </c>
      <c r="J1205">
        <v>12</v>
      </c>
      <c r="K1205">
        <v>1</v>
      </c>
      <c r="L1205" t="s">
        <v>11352</v>
      </c>
      <c r="M1205" t="s">
        <v>9240</v>
      </c>
      <c r="N1205">
        <v>128</v>
      </c>
      <c r="O1205" t="s">
        <v>11347</v>
      </c>
    </row>
    <row r="1206" spans="1:15" x14ac:dyDescent="0.25">
      <c r="A1206" t="s">
        <v>12557</v>
      </c>
      <c r="B1206" t="s">
        <v>136</v>
      </c>
      <c r="C1206" t="s">
        <v>31</v>
      </c>
      <c r="D1206" t="s">
        <v>61</v>
      </c>
      <c r="E1206" s="1">
        <v>45670</v>
      </c>
      <c r="F1206" s="1">
        <v>45749</v>
      </c>
      <c r="G1206">
        <v>79</v>
      </c>
      <c r="H1206">
        <v>17</v>
      </c>
      <c r="I1206">
        <v>11</v>
      </c>
      <c r="J1206">
        <v>6</v>
      </c>
      <c r="K1206">
        <v>1</v>
      </c>
      <c r="L1206" t="s">
        <v>11357</v>
      </c>
      <c r="M1206" t="s">
        <v>9250</v>
      </c>
      <c r="N1206">
        <v>1753</v>
      </c>
      <c r="O1206" t="s">
        <v>11347</v>
      </c>
    </row>
    <row r="1207" spans="1:15" x14ac:dyDescent="0.25">
      <c r="A1207" t="s">
        <v>12558</v>
      </c>
      <c r="B1207" t="s">
        <v>86</v>
      </c>
      <c r="C1207" t="s">
        <v>44</v>
      </c>
      <c r="D1207" t="s">
        <v>61</v>
      </c>
      <c r="E1207" s="1">
        <v>45899</v>
      </c>
      <c r="F1207" s="1">
        <v>45982</v>
      </c>
      <c r="G1207">
        <v>83</v>
      </c>
      <c r="H1207">
        <v>81</v>
      </c>
      <c r="I1207">
        <v>10</v>
      </c>
      <c r="J1207">
        <v>4</v>
      </c>
      <c r="K1207">
        <v>1</v>
      </c>
      <c r="L1207" t="s">
        <v>11346</v>
      </c>
      <c r="M1207" t="s">
        <v>9252</v>
      </c>
      <c r="N1207">
        <v>603</v>
      </c>
      <c r="O1207" t="s">
        <v>11347</v>
      </c>
    </row>
    <row r="1208" spans="1:15" x14ac:dyDescent="0.25">
      <c r="A1208" t="s">
        <v>12559</v>
      </c>
      <c r="B1208" t="s">
        <v>19</v>
      </c>
      <c r="C1208" t="s">
        <v>60</v>
      </c>
      <c r="D1208" t="s">
        <v>61</v>
      </c>
      <c r="E1208" s="1">
        <v>45436</v>
      </c>
      <c r="F1208" s="1">
        <v>45485</v>
      </c>
      <c r="G1208">
        <v>49</v>
      </c>
      <c r="H1208">
        <v>56</v>
      </c>
      <c r="I1208">
        <v>29</v>
      </c>
      <c r="J1208">
        <v>2</v>
      </c>
      <c r="K1208">
        <v>1</v>
      </c>
      <c r="L1208" t="s">
        <v>11352</v>
      </c>
      <c r="M1208" t="s">
        <v>9254</v>
      </c>
      <c r="N1208">
        <v>182</v>
      </c>
      <c r="O1208" t="s">
        <v>11347</v>
      </c>
    </row>
    <row r="1209" spans="1:15" x14ac:dyDescent="0.25">
      <c r="A1209" t="s">
        <v>12560</v>
      </c>
      <c r="B1209" t="s">
        <v>19</v>
      </c>
      <c r="C1209" t="s">
        <v>49</v>
      </c>
      <c r="D1209" t="s">
        <v>137</v>
      </c>
      <c r="E1209" s="1">
        <v>45955</v>
      </c>
      <c r="F1209" s="1">
        <v>46002</v>
      </c>
      <c r="G1209">
        <v>47</v>
      </c>
      <c r="H1209">
        <v>111</v>
      </c>
      <c r="I1209">
        <v>23</v>
      </c>
      <c r="J1209">
        <v>5</v>
      </c>
      <c r="K1209">
        <v>1</v>
      </c>
      <c r="L1209" t="s">
        <v>11357</v>
      </c>
      <c r="M1209" t="s">
        <v>9256</v>
      </c>
      <c r="N1209">
        <v>1933</v>
      </c>
      <c r="O1209" t="s">
        <v>11347</v>
      </c>
    </row>
    <row r="1210" spans="1:15" x14ac:dyDescent="0.25">
      <c r="A1210" t="s">
        <v>12561</v>
      </c>
      <c r="B1210" t="s">
        <v>100</v>
      </c>
      <c r="C1210" t="s">
        <v>60</v>
      </c>
      <c r="D1210" t="s">
        <v>32</v>
      </c>
      <c r="E1210" s="1">
        <v>45701</v>
      </c>
      <c r="F1210" s="1">
        <v>45724</v>
      </c>
      <c r="G1210">
        <v>23</v>
      </c>
      <c r="H1210">
        <v>65</v>
      </c>
      <c r="I1210">
        <v>27</v>
      </c>
      <c r="J1210">
        <v>4</v>
      </c>
      <c r="K1210">
        <v>1</v>
      </c>
      <c r="L1210" t="s">
        <v>11380</v>
      </c>
      <c r="M1210" t="s">
        <v>9264</v>
      </c>
      <c r="N1210">
        <v>100</v>
      </c>
      <c r="O1210" t="s">
        <v>11347</v>
      </c>
    </row>
    <row r="1211" spans="1:15" x14ac:dyDescent="0.25">
      <c r="A1211" t="s">
        <v>12562</v>
      </c>
      <c r="B1211" t="s">
        <v>43</v>
      </c>
      <c r="C1211" t="s">
        <v>60</v>
      </c>
      <c r="D1211" t="s">
        <v>61</v>
      </c>
      <c r="E1211" s="1">
        <v>45300</v>
      </c>
      <c r="F1211" s="1">
        <v>45349</v>
      </c>
      <c r="G1211">
        <v>49</v>
      </c>
      <c r="H1211">
        <v>94</v>
      </c>
      <c r="I1211">
        <v>8</v>
      </c>
      <c r="J1211">
        <v>6</v>
      </c>
      <c r="K1211">
        <v>1</v>
      </c>
      <c r="L1211" t="s">
        <v>11346</v>
      </c>
      <c r="M1211" t="s">
        <v>9270</v>
      </c>
      <c r="N1211">
        <v>421</v>
      </c>
      <c r="O1211" t="s">
        <v>11347</v>
      </c>
    </row>
    <row r="1212" spans="1:15" x14ac:dyDescent="0.25">
      <c r="A1212" t="s">
        <v>12563</v>
      </c>
      <c r="B1212" t="s">
        <v>43</v>
      </c>
      <c r="C1212" t="s">
        <v>31</v>
      </c>
      <c r="D1212" t="s">
        <v>32</v>
      </c>
      <c r="E1212" s="1">
        <v>45815</v>
      </c>
      <c r="F1212" s="1">
        <v>45870</v>
      </c>
      <c r="G1212">
        <v>55</v>
      </c>
      <c r="H1212">
        <v>60</v>
      </c>
      <c r="I1212">
        <v>30</v>
      </c>
      <c r="J1212">
        <v>6</v>
      </c>
      <c r="K1212">
        <v>1</v>
      </c>
      <c r="L1212" t="s">
        <v>11349</v>
      </c>
      <c r="M1212" t="s">
        <v>9274</v>
      </c>
      <c r="N1212">
        <v>547</v>
      </c>
      <c r="O1212" t="s">
        <v>11347</v>
      </c>
    </row>
    <row r="1213" spans="1:15" x14ac:dyDescent="0.25">
      <c r="A1213" t="s">
        <v>12564</v>
      </c>
      <c r="B1213" t="s">
        <v>43</v>
      </c>
      <c r="C1213" t="s">
        <v>31</v>
      </c>
      <c r="D1213" t="s">
        <v>145</v>
      </c>
      <c r="E1213" s="1">
        <v>45799</v>
      </c>
      <c r="F1213" s="1">
        <v>45843</v>
      </c>
      <c r="G1213">
        <v>44</v>
      </c>
      <c r="H1213">
        <v>99</v>
      </c>
      <c r="I1213">
        <v>8</v>
      </c>
      <c r="J1213">
        <v>7</v>
      </c>
      <c r="K1213">
        <v>1</v>
      </c>
      <c r="L1213" t="s">
        <v>11357</v>
      </c>
      <c r="M1213" t="s">
        <v>9278</v>
      </c>
      <c r="N1213">
        <v>3177</v>
      </c>
      <c r="O1213" t="s">
        <v>11347</v>
      </c>
    </row>
    <row r="1214" spans="1:15" x14ac:dyDescent="0.25">
      <c r="A1214" t="s">
        <v>12565</v>
      </c>
      <c r="B1214" t="s">
        <v>73</v>
      </c>
      <c r="C1214" t="s">
        <v>74</v>
      </c>
      <c r="D1214" t="s">
        <v>61</v>
      </c>
      <c r="E1214" s="1">
        <v>45919</v>
      </c>
      <c r="F1214" s="1">
        <v>45985</v>
      </c>
      <c r="G1214">
        <v>66</v>
      </c>
      <c r="H1214">
        <v>89</v>
      </c>
      <c r="I1214">
        <v>10</v>
      </c>
      <c r="J1214">
        <v>9</v>
      </c>
      <c r="K1214">
        <v>1</v>
      </c>
      <c r="L1214" t="s">
        <v>11357</v>
      </c>
      <c r="M1214" t="s">
        <v>9289</v>
      </c>
      <c r="N1214">
        <v>3519</v>
      </c>
      <c r="O1214" t="s">
        <v>11347</v>
      </c>
    </row>
    <row r="1215" spans="1:15" x14ac:dyDescent="0.25">
      <c r="A1215" t="s">
        <v>12566</v>
      </c>
      <c r="B1215" t="s">
        <v>43</v>
      </c>
      <c r="C1215" t="s">
        <v>44</v>
      </c>
      <c r="D1215" t="s">
        <v>32</v>
      </c>
      <c r="E1215" s="1">
        <v>45324</v>
      </c>
      <c r="F1215" s="1">
        <v>45410</v>
      </c>
      <c r="G1215">
        <v>86</v>
      </c>
      <c r="H1215">
        <v>29</v>
      </c>
      <c r="I1215">
        <v>25</v>
      </c>
      <c r="J1215">
        <v>4</v>
      </c>
      <c r="K1215">
        <v>1</v>
      </c>
      <c r="L1215" t="s">
        <v>11357</v>
      </c>
      <c r="M1215" t="s">
        <v>9293</v>
      </c>
      <c r="N1215">
        <v>2613</v>
      </c>
      <c r="O1215" t="s">
        <v>11347</v>
      </c>
    </row>
    <row r="1216" spans="1:15" x14ac:dyDescent="0.25">
      <c r="A1216" t="s">
        <v>12567</v>
      </c>
      <c r="B1216" t="s">
        <v>79</v>
      </c>
      <c r="C1216" t="s">
        <v>60</v>
      </c>
      <c r="D1216" t="s">
        <v>32</v>
      </c>
      <c r="E1216" s="1">
        <v>45669</v>
      </c>
      <c r="F1216" s="1">
        <v>45725</v>
      </c>
      <c r="G1216">
        <v>56</v>
      </c>
      <c r="H1216">
        <v>81</v>
      </c>
      <c r="I1216">
        <v>9</v>
      </c>
      <c r="J1216">
        <v>9</v>
      </c>
      <c r="K1216">
        <v>1</v>
      </c>
      <c r="L1216" t="s">
        <v>11352</v>
      </c>
      <c r="M1216" t="s">
        <v>9299</v>
      </c>
      <c r="N1216">
        <v>194</v>
      </c>
      <c r="O1216" t="s">
        <v>11347</v>
      </c>
    </row>
    <row r="1217" spans="1:15" x14ac:dyDescent="0.25">
      <c r="A1217" t="s">
        <v>12568</v>
      </c>
      <c r="B1217" t="s">
        <v>121</v>
      </c>
      <c r="C1217" t="s">
        <v>20</v>
      </c>
      <c r="D1217" t="s">
        <v>61</v>
      </c>
      <c r="E1217" s="1">
        <v>45707</v>
      </c>
      <c r="F1217" s="1">
        <v>45737</v>
      </c>
      <c r="G1217">
        <v>30</v>
      </c>
      <c r="H1217">
        <v>96</v>
      </c>
      <c r="I1217">
        <v>8</v>
      </c>
      <c r="J1217">
        <v>6</v>
      </c>
      <c r="K1217">
        <v>1</v>
      </c>
      <c r="L1217" t="s">
        <v>11349</v>
      </c>
      <c r="M1217" t="s">
        <v>9303</v>
      </c>
      <c r="N1217">
        <v>312</v>
      </c>
      <c r="O1217" t="s">
        <v>11347</v>
      </c>
    </row>
    <row r="1218" spans="1:15" x14ac:dyDescent="0.25">
      <c r="A1218" t="s">
        <v>12569</v>
      </c>
      <c r="B1218" t="s">
        <v>39</v>
      </c>
      <c r="C1218" t="s">
        <v>31</v>
      </c>
      <c r="D1218" t="s">
        <v>45</v>
      </c>
      <c r="E1218" s="1">
        <v>45234</v>
      </c>
      <c r="F1218" s="1">
        <v>45305</v>
      </c>
      <c r="G1218">
        <v>71</v>
      </c>
      <c r="H1218">
        <v>53</v>
      </c>
      <c r="I1218">
        <v>14</v>
      </c>
      <c r="J1218">
        <v>12</v>
      </c>
      <c r="K1218">
        <v>1</v>
      </c>
      <c r="L1218" t="s">
        <v>11352</v>
      </c>
      <c r="M1218" t="s">
        <v>9307</v>
      </c>
      <c r="N1218">
        <v>91</v>
      </c>
      <c r="O1218" t="s">
        <v>11347</v>
      </c>
    </row>
    <row r="1219" spans="1:15" x14ac:dyDescent="0.25">
      <c r="A1219" t="s">
        <v>12570</v>
      </c>
      <c r="B1219" t="s">
        <v>79</v>
      </c>
      <c r="C1219" t="s">
        <v>49</v>
      </c>
      <c r="D1219" t="s">
        <v>93</v>
      </c>
      <c r="E1219" s="1">
        <v>45406</v>
      </c>
      <c r="F1219" s="1">
        <v>45441</v>
      </c>
      <c r="G1219">
        <v>35</v>
      </c>
      <c r="H1219">
        <v>84</v>
      </c>
      <c r="I1219">
        <v>21</v>
      </c>
      <c r="J1219">
        <v>6</v>
      </c>
      <c r="K1219">
        <v>1</v>
      </c>
      <c r="L1219" t="s">
        <v>11380</v>
      </c>
      <c r="M1219" t="s">
        <v>9309</v>
      </c>
      <c r="N1219">
        <v>61</v>
      </c>
      <c r="O1219" t="s">
        <v>11347</v>
      </c>
    </row>
    <row r="1220" spans="1:15" x14ac:dyDescent="0.25">
      <c r="A1220" t="s">
        <v>12571</v>
      </c>
      <c r="B1220" t="s">
        <v>79</v>
      </c>
      <c r="C1220" t="s">
        <v>44</v>
      </c>
      <c r="D1220" t="s">
        <v>45</v>
      </c>
      <c r="E1220" s="1">
        <v>45437</v>
      </c>
      <c r="F1220" s="1">
        <v>45489</v>
      </c>
      <c r="G1220">
        <v>52</v>
      </c>
      <c r="H1220">
        <v>72</v>
      </c>
      <c r="I1220">
        <v>29</v>
      </c>
      <c r="J1220">
        <v>13</v>
      </c>
      <c r="K1220">
        <v>1</v>
      </c>
      <c r="L1220" t="s">
        <v>11346</v>
      </c>
      <c r="M1220" t="s">
        <v>9311</v>
      </c>
      <c r="N1220">
        <v>487</v>
      </c>
      <c r="O1220" t="s">
        <v>11347</v>
      </c>
    </row>
    <row r="1221" spans="1:15" x14ac:dyDescent="0.25">
      <c r="A1221" t="s">
        <v>12572</v>
      </c>
      <c r="B1221" t="s">
        <v>19</v>
      </c>
      <c r="C1221" t="s">
        <v>20</v>
      </c>
      <c r="D1221" t="s">
        <v>232</v>
      </c>
      <c r="E1221" s="1">
        <v>45261</v>
      </c>
      <c r="F1221" s="1">
        <v>45292</v>
      </c>
      <c r="G1221">
        <v>31</v>
      </c>
      <c r="H1221">
        <v>102</v>
      </c>
      <c r="I1221">
        <v>23</v>
      </c>
      <c r="J1221">
        <v>14</v>
      </c>
      <c r="K1221">
        <v>1</v>
      </c>
      <c r="L1221" t="s">
        <v>11352</v>
      </c>
      <c r="M1221" t="s">
        <v>9322</v>
      </c>
      <c r="N1221">
        <v>170</v>
      </c>
      <c r="O1221" t="s">
        <v>11347</v>
      </c>
    </row>
    <row r="1222" spans="1:15" x14ac:dyDescent="0.25">
      <c r="A1222" t="s">
        <v>12573</v>
      </c>
      <c r="B1222" t="s">
        <v>79</v>
      </c>
      <c r="C1222" t="s">
        <v>31</v>
      </c>
      <c r="D1222" t="s">
        <v>32</v>
      </c>
      <c r="E1222" s="1">
        <v>46045</v>
      </c>
      <c r="F1222" s="1">
        <v>46110</v>
      </c>
      <c r="G1222">
        <v>65</v>
      </c>
      <c r="H1222">
        <v>80</v>
      </c>
      <c r="I1222">
        <v>22</v>
      </c>
      <c r="J1222">
        <v>4</v>
      </c>
      <c r="K1222">
        <v>1</v>
      </c>
      <c r="L1222" t="s">
        <v>11349</v>
      </c>
      <c r="M1222" t="s">
        <v>9328</v>
      </c>
      <c r="N1222">
        <v>480</v>
      </c>
      <c r="O1222" t="s">
        <v>11347</v>
      </c>
    </row>
    <row r="1223" spans="1:15" x14ac:dyDescent="0.25">
      <c r="A1223" t="s">
        <v>12574</v>
      </c>
      <c r="B1223" t="s">
        <v>136</v>
      </c>
      <c r="C1223" t="s">
        <v>44</v>
      </c>
      <c r="D1223" t="s">
        <v>61</v>
      </c>
      <c r="E1223" s="1">
        <v>45998</v>
      </c>
      <c r="F1223" s="1">
        <v>46039</v>
      </c>
      <c r="G1223">
        <v>41</v>
      </c>
      <c r="H1223">
        <v>71</v>
      </c>
      <c r="I1223">
        <v>8</v>
      </c>
      <c r="J1223">
        <v>7</v>
      </c>
      <c r="K1223">
        <v>1</v>
      </c>
      <c r="L1223" t="s">
        <v>11349</v>
      </c>
      <c r="M1223" t="s">
        <v>9349</v>
      </c>
      <c r="N1223">
        <v>590</v>
      </c>
      <c r="O1223" t="s">
        <v>11347</v>
      </c>
    </row>
    <row r="1224" spans="1:15" x14ac:dyDescent="0.25">
      <c r="A1224" t="s">
        <v>12575</v>
      </c>
      <c r="B1224" t="s">
        <v>136</v>
      </c>
      <c r="C1224" t="s">
        <v>49</v>
      </c>
      <c r="D1224" t="s">
        <v>45</v>
      </c>
      <c r="E1224" s="1">
        <v>45734</v>
      </c>
      <c r="F1224" s="1">
        <v>45800</v>
      </c>
      <c r="G1224">
        <v>66</v>
      </c>
      <c r="H1224">
        <v>56</v>
      </c>
      <c r="I1224">
        <v>24</v>
      </c>
      <c r="J1224">
        <v>3</v>
      </c>
      <c r="K1224">
        <v>1</v>
      </c>
      <c r="L1224" t="s">
        <v>11364</v>
      </c>
      <c r="M1224" t="s">
        <v>9355</v>
      </c>
      <c r="N1224">
        <v>287</v>
      </c>
      <c r="O1224" t="s">
        <v>11347</v>
      </c>
    </row>
    <row r="1225" spans="1:15" x14ac:dyDescent="0.25">
      <c r="A1225" t="s">
        <v>12576</v>
      </c>
      <c r="B1225" t="s">
        <v>30</v>
      </c>
      <c r="C1225" t="s">
        <v>31</v>
      </c>
      <c r="D1225" t="s">
        <v>61</v>
      </c>
      <c r="E1225" s="1">
        <v>45981</v>
      </c>
      <c r="F1225" s="1">
        <v>46015</v>
      </c>
      <c r="G1225">
        <v>34</v>
      </c>
      <c r="H1225">
        <v>35</v>
      </c>
      <c r="I1225">
        <v>8</v>
      </c>
      <c r="J1225">
        <v>7</v>
      </c>
      <c r="K1225">
        <v>1</v>
      </c>
      <c r="L1225" t="s">
        <v>11349</v>
      </c>
      <c r="M1225" t="s">
        <v>9362</v>
      </c>
      <c r="N1225">
        <v>625</v>
      </c>
      <c r="O1225" t="s">
        <v>11347</v>
      </c>
    </row>
    <row r="1226" spans="1:15" x14ac:dyDescent="0.25">
      <c r="A1226" t="s">
        <v>12577</v>
      </c>
      <c r="B1226" t="s">
        <v>100</v>
      </c>
      <c r="C1226" t="s">
        <v>74</v>
      </c>
      <c r="D1226" t="s">
        <v>61</v>
      </c>
      <c r="E1226" s="1">
        <v>46053</v>
      </c>
      <c r="F1226" s="1">
        <v>46112</v>
      </c>
      <c r="G1226">
        <v>59</v>
      </c>
      <c r="H1226">
        <v>118</v>
      </c>
      <c r="I1226">
        <v>19</v>
      </c>
      <c r="J1226">
        <v>7</v>
      </c>
      <c r="K1226">
        <v>1</v>
      </c>
      <c r="L1226" t="s">
        <v>11389</v>
      </c>
      <c r="M1226" t="s">
        <v>9364</v>
      </c>
      <c r="N1226">
        <v>242</v>
      </c>
      <c r="O1226" t="s">
        <v>11347</v>
      </c>
    </row>
    <row r="1227" spans="1:15" x14ac:dyDescent="0.25">
      <c r="A1227" t="s">
        <v>12578</v>
      </c>
      <c r="B1227" t="s">
        <v>19</v>
      </c>
      <c r="C1227" t="s">
        <v>31</v>
      </c>
      <c r="D1227" t="s">
        <v>145</v>
      </c>
      <c r="E1227" s="1">
        <v>45988</v>
      </c>
      <c r="F1227" s="1">
        <v>46058</v>
      </c>
      <c r="G1227">
        <v>70</v>
      </c>
      <c r="H1227">
        <v>58</v>
      </c>
      <c r="I1227">
        <v>8</v>
      </c>
      <c r="J1227">
        <v>8</v>
      </c>
      <c r="K1227">
        <v>1</v>
      </c>
      <c r="L1227" t="s">
        <v>11357</v>
      </c>
      <c r="M1227" t="s">
        <v>9368</v>
      </c>
      <c r="N1227">
        <v>2778</v>
      </c>
      <c r="O1227" t="s">
        <v>11347</v>
      </c>
    </row>
    <row r="1228" spans="1:15" x14ac:dyDescent="0.25">
      <c r="A1228" t="s">
        <v>12579</v>
      </c>
      <c r="B1228" t="s">
        <v>69</v>
      </c>
      <c r="C1228" t="s">
        <v>20</v>
      </c>
      <c r="D1228" t="s">
        <v>93</v>
      </c>
      <c r="E1228" s="1">
        <v>45619</v>
      </c>
      <c r="F1228" s="1">
        <v>45697</v>
      </c>
      <c r="G1228">
        <v>78</v>
      </c>
      <c r="H1228">
        <v>20</v>
      </c>
      <c r="I1228">
        <v>10</v>
      </c>
      <c r="J1228">
        <v>5</v>
      </c>
      <c r="K1228">
        <v>1</v>
      </c>
      <c r="L1228" t="s">
        <v>11380</v>
      </c>
      <c r="M1228" t="s">
        <v>9376</v>
      </c>
      <c r="N1228">
        <v>245</v>
      </c>
      <c r="O1228" t="s">
        <v>11347</v>
      </c>
    </row>
    <row r="1229" spans="1:15" x14ac:dyDescent="0.25">
      <c r="A1229" t="s">
        <v>12580</v>
      </c>
      <c r="B1229" t="s">
        <v>19</v>
      </c>
      <c r="C1229" t="s">
        <v>49</v>
      </c>
      <c r="D1229" t="s">
        <v>145</v>
      </c>
      <c r="E1229" s="1">
        <v>45894</v>
      </c>
      <c r="F1229" s="1">
        <v>45934</v>
      </c>
      <c r="G1229">
        <v>40</v>
      </c>
      <c r="H1229">
        <v>61</v>
      </c>
      <c r="I1229">
        <v>5</v>
      </c>
      <c r="J1229">
        <v>5</v>
      </c>
      <c r="K1229">
        <v>1</v>
      </c>
      <c r="L1229" t="s">
        <v>11349</v>
      </c>
      <c r="M1229" t="s">
        <v>9387</v>
      </c>
      <c r="N1229">
        <v>272</v>
      </c>
      <c r="O1229" t="s">
        <v>11347</v>
      </c>
    </row>
    <row r="1230" spans="1:15" x14ac:dyDescent="0.25">
      <c r="A1230" t="s">
        <v>12581</v>
      </c>
      <c r="B1230" t="s">
        <v>121</v>
      </c>
      <c r="C1230" t="s">
        <v>31</v>
      </c>
      <c r="D1230" t="s">
        <v>45</v>
      </c>
      <c r="E1230" s="1">
        <v>45455</v>
      </c>
      <c r="F1230" s="1">
        <v>45475</v>
      </c>
      <c r="G1230">
        <v>20</v>
      </c>
      <c r="H1230">
        <v>43</v>
      </c>
      <c r="I1230">
        <v>16</v>
      </c>
      <c r="J1230">
        <v>10</v>
      </c>
      <c r="K1230">
        <v>1</v>
      </c>
      <c r="L1230" t="s">
        <v>11346</v>
      </c>
      <c r="M1230" t="s">
        <v>9390</v>
      </c>
      <c r="N1230">
        <v>522</v>
      </c>
      <c r="O1230" t="s">
        <v>11347</v>
      </c>
    </row>
    <row r="1231" spans="1:15" x14ac:dyDescent="0.25">
      <c r="A1231" t="s">
        <v>12582</v>
      </c>
      <c r="B1231" t="s">
        <v>19</v>
      </c>
      <c r="C1231" t="s">
        <v>20</v>
      </c>
      <c r="D1231" t="s">
        <v>232</v>
      </c>
      <c r="E1231" s="1">
        <v>45436</v>
      </c>
      <c r="F1231" s="1">
        <v>45498</v>
      </c>
      <c r="G1231">
        <v>62</v>
      </c>
      <c r="H1231">
        <v>25</v>
      </c>
      <c r="I1231">
        <v>24</v>
      </c>
      <c r="J1231">
        <v>14</v>
      </c>
      <c r="K1231">
        <v>1</v>
      </c>
      <c r="L1231" t="s">
        <v>11380</v>
      </c>
      <c r="M1231" t="s">
        <v>9392</v>
      </c>
      <c r="N1231">
        <v>280</v>
      </c>
      <c r="O1231" t="s">
        <v>11347</v>
      </c>
    </row>
    <row r="1232" spans="1:15" x14ac:dyDescent="0.25">
      <c r="A1232" t="s">
        <v>12583</v>
      </c>
      <c r="B1232" t="s">
        <v>39</v>
      </c>
      <c r="C1232" t="s">
        <v>49</v>
      </c>
      <c r="D1232" t="s">
        <v>93</v>
      </c>
      <c r="E1232" s="1">
        <v>45409</v>
      </c>
      <c r="F1232" s="1">
        <v>45452</v>
      </c>
      <c r="G1232">
        <v>43</v>
      </c>
      <c r="H1232">
        <v>104</v>
      </c>
      <c r="I1232">
        <v>13</v>
      </c>
      <c r="J1232">
        <v>7</v>
      </c>
      <c r="K1232">
        <v>1</v>
      </c>
      <c r="L1232" t="s">
        <v>11346</v>
      </c>
      <c r="M1232" t="s">
        <v>9396</v>
      </c>
      <c r="N1232">
        <v>259</v>
      </c>
      <c r="O1232" t="s">
        <v>11347</v>
      </c>
    </row>
    <row r="1233" spans="1:15" x14ac:dyDescent="0.25">
      <c r="A1233" t="s">
        <v>12584</v>
      </c>
      <c r="B1233" t="s">
        <v>39</v>
      </c>
      <c r="C1233" t="s">
        <v>31</v>
      </c>
      <c r="D1233" t="s">
        <v>61</v>
      </c>
      <c r="E1233" s="1">
        <v>45364</v>
      </c>
      <c r="F1233" s="1">
        <v>45448</v>
      </c>
      <c r="G1233">
        <v>84</v>
      </c>
      <c r="H1233">
        <v>87</v>
      </c>
      <c r="I1233">
        <v>19</v>
      </c>
      <c r="J1233">
        <v>4</v>
      </c>
      <c r="K1233">
        <v>1</v>
      </c>
      <c r="L1233" t="s">
        <v>11346</v>
      </c>
      <c r="M1233" t="s">
        <v>9401</v>
      </c>
      <c r="N1233">
        <v>633</v>
      </c>
      <c r="O1233" t="s">
        <v>11347</v>
      </c>
    </row>
    <row r="1234" spans="1:15" x14ac:dyDescent="0.25">
      <c r="A1234" t="s">
        <v>12585</v>
      </c>
      <c r="B1234" t="s">
        <v>19</v>
      </c>
      <c r="C1234" t="s">
        <v>44</v>
      </c>
      <c r="D1234" t="s">
        <v>137</v>
      </c>
      <c r="E1234" s="1">
        <v>45549</v>
      </c>
      <c r="F1234" s="1">
        <v>45634</v>
      </c>
      <c r="G1234">
        <v>85</v>
      </c>
      <c r="H1234">
        <v>117</v>
      </c>
      <c r="I1234">
        <v>21</v>
      </c>
      <c r="J1234">
        <v>7</v>
      </c>
      <c r="K1234">
        <v>1</v>
      </c>
      <c r="L1234" t="s">
        <v>11349</v>
      </c>
      <c r="M1234" t="s">
        <v>9410</v>
      </c>
      <c r="N1234">
        <v>373</v>
      </c>
      <c r="O1234" t="s">
        <v>11347</v>
      </c>
    </row>
    <row r="1235" spans="1:15" x14ac:dyDescent="0.25">
      <c r="A1235" t="s">
        <v>12586</v>
      </c>
      <c r="B1235" t="s">
        <v>136</v>
      </c>
      <c r="C1235" t="s">
        <v>44</v>
      </c>
      <c r="D1235" t="s">
        <v>21</v>
      </c>
      <c r="E1235" s="1">
        <v>45839</v>
      </c>
      <c r="F1235" s="1">
        <v>45878</v>
      </c>
      <c r="G1235">
        <v>39</v>
      </c>
      <c r="H1235">
        <v>93</v>
      </c>
      <c r="I1235">
        <v>19</v>
      </c>
      <c r="J1235">
        <v>9</v>
      </c>
      <c r="K1235">
        <v>1</v>
      </c>
      <c r="L1235" t="s">
        <v>11349</v>
      </c>
      <c r="M1235" t="s">
        <v>9414</v>
      </c>
      <c r="N1235">
        <v>336</v>
      </c>
      <c r="O1235" t="s">
        <v>11347</v>
      </c>
    </row>
    <row r="1236" spans="1:15" x14ac:dyDescent="0.25">
      <c r="A1236" t="s">
        <v>12587</v>
      </c>
      <c r="B1236" t="s">
        <v>30</v>
      </c>
      <c r="C1236" t="s">
        <v>74</v>
      </c>
      <c r="D1236" t="s">
        <v>32</v>
      </c>
      <c r="E1236" s="1">
        <v>45542</v>
      </c>
      <c r="F1236" s="1">
        <v>45607</v>
      </c>
      <c r="G1236">
        <v>65</v>
      </c>
      <c r="H1236">
        <v>86</v>
      </c>
      <c r="I1236">
        <v>30</v>
      </c>
      <c r="J1236">
        <v>7</v>
      </c>
      <c r="K1236">
        <v>1</v>
      </c>
      <c r="L1236" t="s">
        <v>11389</v>
      </c>
      <c r="M1236" t="s">
        <v>9422</v>
      </c>
      <c r="N1236">
        <v>265</v>
      </c>
      <c r="O1236" t="s">
        <v>11347</v>
      </c>
    </row>
    <row r="1237" spans="1:15" x14ac:dyDescent="0.25">
      <c r="A1237" t="s">
        <v>12588</v>
      </c>
      <c r="B1237" t="s">
        <v>121</v>
      </c>
      <c r="C1237" t="s">
        <v>31</v>
      </c>
      <c r="D1237" t="s">
        <v>45</v>
      </c>
      <c r="E1237" s="1">
        <v>45967</v>
      </c>
      <c r="F1237" s="1">
        <v>46004</v>
      </c>
      <c r="G1237">
        <v>37</v>
      </c>
      <c r="H1237">
        <v>35</v>
      </c>
      <c r="I1237">
        <v>6</v>
      </c>
      <c r="J1237">
        <v>4</v>
      </c>
      <c r="K1237">
        <v>1</v>
      </c>
      <c r="L1237" t="s">
        <v>11352</v>
      </c>
      <c r="M1237" t="s">
        <v>9424</v>
      </c>
      <c r="N1237">
        <v>300</v>
      </c>
      <c r="O1237" t="s">
        <v>11347</v>
      </c>
    </row>
    <row r="1238" spans="1:15" x14ac:dyDescent="0.25">
      <c r="A1238" t="s">
        <v>12589</v>
      </c>
      <c r="B1238" t="s">
        <v>39</v>
      </c>
      <c r="C1238" t="s">
        <v>44</v>
      </c>
      <c r="D1238" t="s">
        <v>61</v>
      </c>
      <c r="E1238" s="1">
        <v>45671</v>
      </c>
      <c r="F1238" s="1">
        <v>45713</v>
      </c>
      <c r="G1238">
        <v>42</v>
      </c>
      <c r="H1238">
        <v>115</v>
      </c>
      <c r="I1238">
        <v>30</v>
      </c>
      <c r="J1238">
        <v>11</v>
      </c>
      <c r="K1238">
        <v>1</v>
      </c>
      <c r="L1238" t="s">
        <v>11346</v>
      </c>
      <c r="M1238" t="s">
        <v>9430</v>
      </c>
      <c r="N1238">
        <v>586</v>
      </c>
      <c r="O1238" t="s">
        <v>11347</v>
      </c>
    </row>
    <row r="1239" spans="1:15" x14ac:dyDescent="0.25">
      <c r="A1239" t="s">
        <v>12590</v>
      </c>
      <c r="B1239" t="s">
        <v>79</v>
      </c>
      <c r="C1239" t="s">
        <v>49</v>
      </c>
      <c r="D1239" t="s">
        <v>45</v>
      </c>
      <c r="E1239" s="1">
        <v>45962</v>
      </c>
      <c r="F1239" s="1">
        <v>46039</v>
      </c>
      <c r="G1239">
        <v>77</v>
      </c>
      <c r="H1239">
        <v>45</v>
      </c>
      <c r="I1239">
        <v>12</v>
      </c>
      <c r="J1239">
        <v>12</v>
      </c>
      <c r="K1239">
        <v>1</v>
      </c>
      <c r="L1239" t="s">
        <v>11352</v>
      </c>
      <c r="M1239" t="s">
        <v>9443</v>
      </c>
      <c r="N1239">
        <v>271</v>
      </c>
      <c r="O1239" t="s">
        <v>11347</v>
      </c>
    </row>
    <row r="1240" spans="1:15" x14ac:dyDescent="0.25">
      <c r="A1240" t="s">
        <v>12591</v>
      </c>
      <c r="B1240" t="s">
        <v>43</v>
      </c>
      <c r="C1240" t="s">
        <v>44</v>
      </c>
      <c r="D1240" t="s">
        <v>45</v>
      </c>
      <c r="E1240" s="1">
        <v>45521</v>
      </c>
      <c r="F1240" s="1">
        <v>45599</v>
      </c>
      <c r="G1240">
        <v>78</v>
      </c>
      <c r="H1240">
        <v>18</v>
      </c>
      <c r="I1240">
        <v>18</v>
      </c>
      <c r="J1240">
        <v>12</v>
      </c>
      <c r="K1240">
        <v>1</v>
      </c>
      <c r="L1240" t="s">
        <v>11352</v>
      </c>
      <c r="M1240" t="s">
        <v>9448</v>
      </c>
      <c r="N1240">
        <v>105</v>
      </c>
      <c r="O1240" t="s">
        <v>11347</v>
      </c>
    </row>
    <row r="1241" spans="1:15" x14ac:dyDescent="0.25">
      <c r="A1241" t="s">
        <v>12592</v>
      </c>
      <c r="B1241" t="s">
        <v>121</v>
      </c>
      <c r="C1241" t="s">
        <v>44</v>
      </c>
      <c r="D1241" t="s">
        <v>32</v>
      </c>
      <c r="E1241" s="1">
        <v>45930</v>
      </c>
      <c r="F1241" s="1">
        <v>45976</v>
      </c>
      <c r="G1241">
        <v>46</v>
      </c>
      <c r="H1241">
        <v>21</v>
      </c>
      <c r="I1241">
        <v>5</v>
      </c>
      <c r="J1241">
        <v>2</v>
      </c>
      <c r="K1241">
        <v>1</v>
      </c>
      <c r="L1241" t="s">
        <v>11352</v>
      </c>
      <c r="M1241" t="s">
        <v>9450</v>
      </c>
      <c r="N1241">
        <v>205</v>
      </c>
      <c r="O1241" t="s">
        <v>11347</v>
      </c>
    </row>
    <row r="1242" spans="1:15" x14ac:dyDescent="0.25">
      <c r="A1242" t="s">
        <v>12593</v>
      </c>
      <c r="B1242" t="s">
        <v>19</v>
      </c>
      <c r="C1242" t="s">
        <v>60</v>
      </c>
      <c r="D1242" t="s">
        <v>145</v>
      </c>
      <c r="E1242" s="1">
        <v>45360</v>
      </c>
      <c r="F1242" s="1">
        <v>45425</v>
      </c>
      <c r="G1242">
        <v>65</v>
      </c>
      <c r="H1242">
        <v>76</v>
      </c>
      <c r="I1242">
        <v>30</v>
      </c>
      <c r="J1242">
        <v>8</v>
      </c>
      <c r="K1242">
        <v>1</v>
      </c>
      <c r="L1242" t="s">
        <v>11346</v>
      </c>
      <c r="M1242" t="s">
        <v>9458</v>
      </c>
      <c r="N1242">
        <v>680</v>
      </c>
      <c r="O1242" t="s">
        <v>11347</v>
      </c>
    </row>
    <row r="1243" spans="1:15" x14ac:dyDescent="0.25">
      <c r="A1243" t="s">
        <v>12594</v>
      </c>
      <c r="B1243" t="s">
        <v>39</v>
      </c>
      <c r="C1243" t="s">
        <v>31</v>
      </c>
      <c r="D1243" t="s">
        <v>45</v>
      </c>
      <c r="E1243" s="1">
        <v>45630</v>
      </c>
      <c r="F1243" s="1">
        <v>45665</v>
      </c>
      <c r="G1243">
        <v>35</v>
      </c>
      <c r="H1243">
        <v>65</v>
      </c>
      <c r="I1243">
        <v>18</v>
      </c>
      <c r="J1243">
        <v>4</v>
      </c>
      <c r="K1243">
        <v>1</v>
      </c>
      <c r="L1243" t="s">
        <v>11346</v>
      </c>
      <c r="M1243" t="s">
        <v>9476</v>
      </c>
      <c r="N1243">
        <v>504</v>
      </c>
      <c r="O1243" t="s">
        <v>11347</v>
      </c>
    </row>
    <row r="1244" spans="1:15" x14ac:dyDescent="0.25">
      <c r="A1244" t="s">
        <v>12595</v>
      </c>
      <c r="B1244" t="s">
        <v>30</v>
      </c>
      <c r="C1244" t="s">
        <v>44</v>
      </c>
      <c r="D1244" t="s">
        <v>32</v>
      </c>
      <c r="E1244" s="1">
        <v>45215</v>
      </c>
      <c r="F1244" s="1">
        <v>45295</v>
      </c>
      <c r="G1244">
        <v>80</v>
      </c>
      <c r="H1244">
        <v>49</v>
      </c>
      <c r="I1244">
        <v>30</v>
      </c>
      <c r="J1244">
        <v>10</v>
      </c>
      <c r="K1244">
        <v>1</v>
      </c>
      <c r="L1244" t="s">
        <v>11349</v>
      </c>
      <c r="M1244" t="s">
        <v>9480</v>
      </c>
      <c r="N1244">
        <v>382</v>
      </c>
      <c r="O1244" t="s">
        <v>11347</v>
      </c>
    </row>
    <row r="1245" spans="1:15" x14ac:dyDescent="0.25">
      <c r="A1245" t="s">
        <v>12596</v>
      </c>
      <c r="B1245" t="s">
        <v>86</v>
      </c>
      <c r="C1245" t="s">
        <v>31</v>
      </c>
      <c r="D1245" t="s">
        <v>21</v>
      </c>
      <c r="E1245" s="1">
        <v>45235</v>
      </c>
      <c r="F1245" s="1">
        <v>45317</v>
      </c>
      <c r="G1245">
        <v>82</v>
      </c>
      <c r="H1245">
        <v>21</v>
      </c>
      <c r="I1245">
        <v>12</v>
      </c>
      <c r="J1245">
        <v>12</v>
      </c>
      <c r="K1245">
        <v>1</v>
      </c>
      <c r="L1245" t="s">
        <v>11346</v>
      </c>
      <c r="M1245" t="s">
        <v>9482</v>
      </c>
      <c r="N1245">
        <v>461</v>
      </c>
      <c r="O1245" t="s">
        <v>11347</v>
      </c>
    </row>
    <row r="1246" spans="1:15" x14ac:dyDescent="0.25">
      <c r="A1246" t="s">
        <v>12597</v>
      </c>
      <c r="B1246" t="s">
        <v>136</v>
      </c>
      <c r="C1246" t="s">
        <v>31</v>
      </c>
      <c r="D1246" t="s">
        <v>45</v>
      </c>
      <c r="E1246" s="1">
        <v>45434</v>
      </c>
      <c r="F1246" s="1">
        <v>45520</v>
      </c>
      <c r="G1246">
        <v>86</v>
      </c>
      <c r="H1246">
        <v>69</v>
      </c>
      <c r="I1246">
        <v>26</v>
      </c>
      <c r="J1246">
        <v>13</v>
      </c>
      <c r="K1246">
        <v>1</v>
      </c>
      <c r="L1246" t="s">
        <v>11346</v>
      </c>
      <c r="M1246" t="s">
        <v>9491</v>
      </c>
      <c r="N1246">
        <v>507</v>
      </c>
      <c r="O1246" t="s">
        <v>11347</v>
      </c>
    </row>
    <row r="1247" spans="1:15" x14ac:dyDescent="0.25">
      <c r="A1247" t="s">
        <v>12598</v>
      </c>
      <c r="B1247" t="s">
        <v>121</v>
      </c>
      <c r="C1247" t="s">
        <v>31</v>
      </c>
      <c r="D1247" t="s">
        <v>61</v>
      </c>
      <c r="E1247" s="1">
        <v>45688</v>
      </c>
      <c r="F1247" s="1">
        <v>45722</v>
      </c>
      <c r="G1247">
        <v>34</v>
      </c>
      <c r="H1247">
        <v>102</v>
      </c>
      <c r="I1247">
        <v>19</v>
      </c>
      <c r="J1247">
        <v>7</v>
      </c>
      <c r="K1247">
        <v>1</v>
      </c>
      <c r="L1247" t="s">
        <v>11389</v>
      </c>
      <c r="M1247" t="s">
        <v>9497</v>
      </c>
      <c r="N1247">
        <v>116</v>
      </c>
      <c r="O1247" t="s">
        <v>11347</v>
      </c>
    </row>
    <row r="1248" spans="1:15" x14ac:dyDescent="0.25">
      <c r="A1248" t="s">
        <v>12599</v>
      </c>
      <c r="B1248" t="s">
        <v>73</v>
      </c>
      <c r="C1248" t="s">
        <v>31</v>
      </c>
      <c r="D1248" t="s">
        <v>21</v>
      </c>
      <c r="E1248" s="1">
        <v>46006</v>
      </c>
      <c r="F1248" s="1">
        <v>46068</v>
      </c>
      <c r="G1248">
        <v>62</v>
      </c>
      <c r="H1248">
        <v>43</v>
      </c>
      <c r="I1248">
        <v>29</v>
      </c>
      <c r="J1248">
        <v>3</v>
      </c>
      <c r="K1248">
        <v>1</v>
      </c>
      <c r="L1248" t="s">
        <v>11357</v>
      </c>
      <c r="M1248" t="s">
        <v>9503</v>
      </c>
      <c r="N1248">
        <v>3213</v>
      </c>
      <c r="O1248" t="s">
        <v>11347</v>
      </c>
    </row>
    <row r="1249" spans="1:15" x14ac:dyDescent="0.25">
      <c r="A1249" t="s">
        <v>12600</v>
      </c>
      <c r="B1249" t="s">
        <v>30</v>
      </c>
      <c r="C1249" t="s">
        <v>44</v>
      </c>
      <c r="D1249" t="s">
        <v>93</v>
      </c>
      <c r="E1249" s="1">
        <v>45233</v>
      </c>
      <c r="F1249" s="1">
        <v>45322</v>
      </c>
      <c r="G1249">
        <v>89</v>
      </c>
      <c r="H1249">
        <v>56</v>
      </c>
      <c r="I1249">
        <v>10</v>
      </c>
      <c r="J1249">
        <v>4</v>
      </c>
      <c r="K1249">
        <v>1</v>
      </c>
      <c r="L1249" t="s">
        <v>11357</v>
      </c>
      <c r="M1249" t="s">
        <v>9505</v>
      </c>
      <c r="N1249">
        <v>3586</v>
      </c>
      <c r="O1249" t="s">
        <v>11347</v>
      </c>
    </row>
    <row r="1250" spans="1:15" x14ac:dyDescent="0.25">
      <c r="A1250" t="s">
        <v>12601</v>
      </c>
      <c r="B1250" t="s">
        <v>30</v>
      </c>
      <c r="C1250" t="s">
        <v>31</v>
      </c>
      <c r="D1250" t="s">
        <v>21</v>
      </c>
      <c r="E1250" s="1">
        <v>45718</v>
      </c>
      <c r="F1250" s="1">
        <v>45753</v>
      </c>
      <c r="G1250">
        <v>35</v>
      </c>
      <c r="H1250">
        <v>72</v>
      </c>
      <c r="I1250">
        <v>10</v>
      </c>
      <c r="J1250">
        <v>9</v>
      </c>
      <c r="K1250">
        <v>1</v>
      </c>
      <c r="L1250" t="s">
        <v>11346</v>
      </c>
      <c r="M1250" t="s">
        <v>9507</v>
      </c>
      <c r="N1250">
        <v>377</v>
      </c>
      <c r="O1250" t="s">
        <v>11347</v>
      </c>
    </row>
    <row r="1251" spans="1:15" x14ac:dyDescent="0.25">
      <c r="A1251" t="s">
        <v>12602</v>
      </c>
      <c r="B1251" t="s">
        <v>39</v>
      </c>
      <c r="C1251" t="s">
        <v>74</v>
      </c>
      <c r="D1251" t="s">
        <v>61</v>
      </c>
      <c r="E1251" s="1">
        <v>45341</v>
      </c>
      <c r="F1251" s="1">
        <v>45392</v>
      </c>
      <c r="G1251">
        <v>51</v>
      </c>
      <c r="H1251">
        <v>52</v>
      </c>
      <c r="I1251">
        <v>7</v>
      </c>
      <c r="J1251">
        <v>2</v>
      </c>
      <c r="K1251">
        <v>1</v>
      </c>
      <c r="L1251" t="s">
        <v>11349</v>
      </c>
      <c r="M1251" t="s">
        <v>9513</v>
      </c>
      <c r="N1251">
        <v>736</v>
      </c>
      <c r="O1251" t="s">
        <v>11347</v>
      </c>
    </row>
    <row r="1252" spans="1:15" x14ac:dyDescent="0.25">
      <c r="A1252" t="s">
        <v>12603</v>
      </c>
      <c r="B1252" t="s">
        <v>39</v>
      </c>
      <c r="C1252" t="s">
        <v>31</v>
      </c>
      <c r="D1252" t="s">
        <v>61</v>
      </c>
      <c r="E1252" s="1">
        <v>45510</v>
      </c>
      <c r="F1252" s="1">
        <v>45597</v>
      </c>
      <c r="G1252">
        <v>87</v>
      </c>
      <c r="H1252">
        <v>72</v>
      </c>
      <c r="I1252">
        <v>5</v>
      </c>
      <c r="J1252">
        <v>3</v>
      </c>
      <c r="K1252">
        <v>1</v>
      </c>
      <c r="L1252" t="s">
        <v>11352</v>
      </c>
      <c r="M1252" t="s">
        <v>9514</v>
      </c>
      <c r="N1252">
        <v>172</v>
      </c>
      <c r="O1252" t="s">
        <v>11347</v>
      </c>
    </row>
    <row r="1253" spans="1:15" x14ac:dyDescent="0.25">
      <c r="A1253" t="s">
        <v>12604</v>
      </c>
      <c r="B1253" t="s">
        <v>19</v>
      </c>
      <c r="C1253" t="s">
        <v>20</v>
      </c>
      <c r="D1253" t="s">
        <v>21</v>
      </c>
      <c r="E1253" s="1">
        <v>45443</v>
      </c>
      <c r="F1253" s="1">
        <v>45497</v>
      </c>
      <c r="G1253">
        <v>54</v>
      </c>
      <c r="H1253">
        <v>100</v>
      </c>
      <c r="I1253">
        <v>28</v>
      </c>
      <c r="J1253">
        <v>13</v>
      </c>
      <c r="K1253">
        <v>1</v>
      </c>
      <c r="L1253" t="s">
        <v>11357</v>
      </c>
      <c r="M1253" t="s">
        <v>9520</v>
      </c>
      <c r="N1253">
        <v>1992</v>
      </c>
      <c r="O1253" t="s">
        <v>11347</v>
      </c>
    </row>
    <row r="1254" spans="1:15" x14ac:dyDescent="0.25">
      <c r="A1254" t="s">
        <v>12605</v>
      </c>
      <c r="B1254" t="s">
        <v>69</v>
      </c>
      <c r="C1254" t="s">
        <v>31</v>
      </c>
      <c r="D1254" t="s">
        <v>32</v>
      </c>
      <c r="E1254" s="1">
        <v>45648</v>
      </c>
      <c r="F1254" s="1">
        <v>45670</v>
      </c>
      <c r="G1254">
        <v>22</v>
      </c>
      <c r="H1254">
        <v>92</v>
      </c>
      <c r="I1254">
        <v>20</v>
      </c>
      <c r="J1254">
        <v>2</v>
      </c>
      <c r="K1254">
        <v>1</v>
      </c>
      <c r="L1254" t="s">
        <v>11352</v>
      </c>
      <c r="M1254" t="s">
        <v>9522</v>
      </c>
      <c r="N1254">
        <v>292</v>
      </c>
      <c r="O1254" t="s">
        <v>11347</v>
      </c>
    </row>
    <row r="1255" spans="1:15" x14ac:dyDescent="0.25">
      <c r="A1255" t="s">
        <v>12606</v>
      </c>
      <c r="B1255" t="s">
        <v>86</v>
      </c>
      <c r="C1255" t="s">
        <v>31</v>
      </c>
      <c r="D1255" t="s">
        <v>137</v>
      </c>
      <c r="E1255" s="1">
        <v>45786</v>
      </c>
      <c r="F1255" s="1">
        <v>45812</v>
      </c>
      <c r="G1255">
        <v>26</v>
      </c>
      <c r="H1255">
        <v>117</v>
      </c>
      <c r="I1255">
        <v>27</v>
      </c>
      <c r="J1255">
        <v>9</v>
      </c>
      <c r="K1255">
        <v>1</v>
      </c>
      <c r="L1255" t="s">
        <v>11357</v>
      </c>
      <c r="M1255" t="s">
        <v>9530</v>
      </c>
      <c r="N1255">
        <v>1307</v>
      </c>
      <c r="O1255" t="s">
        <v>11347</v>
      </c>
    </row>
    <row r="1256" spans="1:15" x14ac:dyDescent="0.25">
      <c r="A1256" t="s">
        <v>12607</v>
      </c>
      <c r="B1256" t="s">
        <v>136</v>
      </c>
      <c r="C1256" t="s">
        <v>49</v>
      </c>
      <c r="D1256" t="s">
        <v>232</v>
      </c>
      <c r="E1256" s="1">
        <v>45646</v>
      </c>
      <c r="F1256" s="1">
        <v>45707</v>
      </c>
      <c r="G1256">
        <v>61</v>
      </c>
      <c r="H1256">
        <v>44</v>
      </c>
      <c r="I1256">
        <v>30</v>
      </c>
      <c r="J1256">
        <v>6</v>
      </c>
      <c r="K1256">
        <v>1</v>
      </c>
      <c r="L1256" t="s">
        <v>11364</v>
      </c>
      <c r="M1256" t="s">
        <v>9534</v>
      </c>
      <c r="N1256">
        <v>77</v>
      </c>
      <c r="O1256" t="s">
        <v>11347</v>
      </c>
    </row>
    <row r="1257" spans="1:15" x14ac:dyDescent="0.25">
      <c r="A1257" t="s">
        <v>12608</v>
      </c>
      <c r="B1257" t="s">
        <v>69</v>
      </c>
      <c r="C1257" t="s">
        <v>31</v>
      </c>
      <c r="D1257" t="s">
        <v>61</v>
      </c>
      <c r="E1257" s="1">
        <v>45715</v>
      </c>
      <c r="F1257" s="1">
        <v>45776</v>
      </c>
      <c r="G1257">
        <v>61</v>
      </c>
      <c r="H1257">
        <v>57</v>
      </c>
      <c r="I1257">
        <v>25</v>
      </c>
      <c r="J1257">
        <v>7</v>
      </c>
      <c r="K1257">
        <v>1</v>
      </c>
      <c r="L1257" t="s">
        <v>11346</v>
      </c>
      <c r="M1257" t="s">
        <v>9536</v>
      </c>
      <c r="N1257">
        <v>666</v>
      </c>
      <c r="O1257" t="s">
        <v>11347</v>
      </c>
    </row>
    <row r="1258" spans="1:15" x14ac:dyDescent="0.25">
      <c r="A1258" t="s">
        <v>12609</v>
      </c>
      <c r="B1258" t="s">
        <v>73</v>
      </c>
      <c r="C1258" t="s">
        <v>31</v>
      </c>
      <c r="D1258" t="s">
        <v>32</v>
      </c>
      <c r="E1258" s="1">
        <v>45828</v>
      </c>
      <c r="F1258" s="1">
        <v>45865</v>
      </c>
      <c r="G1258">
        <v>37</v>
      </c>
      <c r="H1258">
        <v>71</v>
      </c>
      <c r="I1258">
        <v>22</v>
      </c>
      <c r="J1258">
        <v>14</v>
      </c>
      <c r="K1258">
        <v>1</v>
      </c>
      <c r="L1258" t="s">
        <v>11357</v>
      </c>
      <c r="M1258" t="s">
        <v>9546</v>
      </c>
      <c r="N1258">
        <v>1618</v>
      </c>
      <c r="O1258" t="s">
        <v>11347</v>
      </c>
    </row>
    <row r="1259" spans="1:15" x14ac:dyDescent="0.25">
      <c r="A1259" t="s">
        <v>12610</v>
      </c>
      <c r="B1259" t="s">
        <v>19</v>
      </c>
      <c r="C1259" t="s">
        <v>31</v>
      </c>
      <c r="D1259" t="s">
        <v>21</v>
      </c>
      <c r="E1259" s="1">
        <v>45343</v>
      </c>
      <c r="F1259" s="1">
        <v>45409</v>
      </c>
      <c r="G1259">
        <v>66</v>
      </c>
      <c r="H1259">
        <v>85</v>
      </c>
      <c r="I1259">
        <v>7</v>
      </c>
      <c r="J1259">
        <v>2</v>
      </c>
      <c r="K1259">
        <v>1</v>
      </c>
      <c r="L1259" t="s">
        <v>11346</v>
      </c>
      <c r="M1259" t="s">
        <v>9548</v>
      </c>
      <c r="N1259">
        <v>393</v>
      </c>
      <c r="O1259" t="s">
        <v>11347</v>
      </c>
    </row>
    <row r="1260" spans="1:15" x14ac:dyDescent="0.25">
      <c r="A1260" t="s">
        <v>12611</v>
      </c>
      <c r="B1260" t="s">
        <v>79</v>
      </c>
      <c r="C1260" t="s">
        <v>49</v>
      </c>
      <c r="D1260" t="s">
        <v>21</v>
      </c>
      <c r="E1260" s="1">
        <v>45689</v>
      </c>
      <c r="F1260" s="1">
        <v>45753</v>
      </c>
      <c r="G1260">
        <v>64</v>
      </c>
      <c r="H1260">
        <v>39</v>
      </c>
      <c r="I1260">
        <v>8</v>
      </c>
      <c r="J1260">
        <v>2</v>
      </c>
      <c r="K1260">
        <v>1</v>
      </c>
      <c r="L1260" t="s">
        <v>11349</v>
      </c>
      <c r="M1260" t="s">
        <v>9564</v>
      </c>
      <c r="N1260">
        <v>634</v>
      </c>
      <c r="O1260" t="s">
        <v>11347</v>
      </c>
    </row>
    <row r="1261" spans="1:15" x14ac:dyDescent="0.25">
      <c r="A1261" t="s">
        <v>12612</v>
      </c>
      <c r="B1261" t="s">
        <v>19</v>
      </c>
      <c r="C1261" t="s">
        <v>74</v>
      </c>
      <c r="D1261" t="s">
        <v>145</v>
      </c>
      <c r="E1261" s="1">
        <v>45541</v>
      </c>
      <c r="F1261" s="1">
        <v>45576</v>
      </c>
      <c r="G1261">
        <v>35</v>
      </c>
      <c r="H1261">
        <v>60</v>
      </c>
      <c r="I1261">
        <v>30</v>
      </c>
      <c r="J1261">
        <v>4</v>
      </c>
      <c r="K1261">
        <v>1</v>
      </c>
      <c r="L1261" t="s">
        <v>11346</v>
      </c>
      <c r="M1261" t="s">
        <v>9570</v>
      </c>
      <c r="N1261">
        <v>786</v>
      </c>
      <c r="O1261" t="s">
        <v>11347</v>
      </c>
    </row>
    <row r="1262" spans="1:15" x14ac:dyDescent="0.25">
      <c r="A1262" t="s">
        <v>12613</v>
      </c>
      <c r="B1262" t="s">
        <v>121</v>
      </c>
      <c r="C1262" t="s">
        <v>31</v>
      </c>
      <c r="D1262" t="s">
        <v>45</v>
      </c>
      <c r="E1262" s="1">
        <v>45808</v>
      </c>
      <c r="F1262" s="1">
        <v>45861</v>
      </c>
      <c r="G1262">
        <v>53</v>
      </c>
      <c r="H1262">
        <v>56</v>
      </c>
      <c r="I1262">
        <v>30</v>
      </c>
      <c r="J1262">
        <v>14</v>
      </c>
      <c r="K1262">
        <v>1</v>
      </c>
      <c r="L1262" t="s">
        <v>11346</v>
      </c>
      <c r="M1262" t="s">
        <v>9574</v>
      </c>
      <c r="N1262">
        <v>707</v>
      </c>
      <c r="O1262" t="s">
        <v>11347</v>
      </c>
    </row>
    <row r="1263" spans="1:15" x14ac:dyDescent="0.25">
      <c r="A1263" t="s">
        <v>12614</v>
      </c>
      <c r="B1263" t="s">
        <v>136</v>
      </c>
      <c r="C1263" t="s">
        <v>31</v>
      </c>
      <c r="D1263" t="s">
        <v>45</v>
      </c>
      <c r="E1263" s="1">
        <v>45389</v>
      </c>
      <c r="F1263" s="1">
        <v>45412</v>
      </c>
      <c r="G1263">
        <v>23</v>
      </c>
      <c r="H1263">
        <v>102</v>
      </c>
      <c r="I1263">
        <v>30</v>
      </c>
      <c r="J1263">
        <v>9</v>
      </c>
      <c r="K1263">
        <v>1</v>
      </c>
      <c r="L1263" t="s">
        <v>11349</v>
      </c>
      <c r="M1263" t="s">
        <v>9576</v>
      </c>
      <c r="N1263">
        <v>801</v>
      </c>
      <c r="O1263" t="s">
        <v>11347</v>
      </c>
    </row>
    <row r="1264" spans="1:15" x14ac:dyDescent="0.25">
      <c r="A1264" t="s">
        <v>12615</v>
      </c>
      <c r="B1264" t="s">
        <v>19</v>
      </c>
      <c r="C1264" t="s">
        <v>49</v>
      </c>
      <c r="D1264" t="s">
        <v>137</v>
      </c>
      <c r="E1264" s="1">
        <v>45613</v>
      </c>
      <c r="F1264" s="1">
        <v>45695</v>
      </c>
      <c r="G1264">
        <v>82</v>
      </c>
      <c r="H1264">
        <v>113</v>
      </c>
      <c r="I1264">
        <v>17</v>
      </c>
      <c r="J1264">
        <v>8</v>
      </c>
      <c r="K1264">
        <v>1</v>
      </c>
      <c r="L1264" t="s">
        <v>11349</v>
      </c>
      <c r="M1264" t="s">
        <v>9600</v>
      </c>
      <c r="N1264">
        <v>324</v>
      </c>
      <c r="O1264" t="s">
        <v>11347</v>
      </c>
    </row>
    <row r="1265" spans="1:15" x14ac:dyDescent="0.25">
      <c r="A1265" t="s">
        <v>12616</v>
      </c>
      <c r="B1265" t="s">
        <v>86</v>
      </c>
      <c r="C1265" t="s">
        <v>20</v>
      </c>
      <c r="D1265" t="s">
        <v>21</v>
      </c>
      <c r="E1265" s="1">
        <v>45998</v>
      </c>
      <c r="F1265" s="1">
        <v>46067</v>
      </c>
      <c r="G1265">
        <v>69</v>
      </c>
      <c r="H1265">
        <v>112</v>
      </c>
      <c r="I1265">
        <v>5</v>
      </c>
      <c r="J1265">
        <v>5</v>
      </c>
      <c r="K1265">
        <v>1</v>
      </c>
      <c r="L1265" t="s">
        <v>11346</v>
      </c>
      <c r="M1265" t="s">
        <v>9602</v>
      </c>
      <c r="N1265">
        <v>508</v>
      </c>
      <c r="O1265" t="s">
        <v>11347</v>
      </c>
    </row>
    <row r="1266" spans="1:15" x14ac:dyDescent="0.25">
      <c r="A1266" t="s">
        <v>12617</v>
      </c>
      <c r="B1266" t="s">
        <v>73</v>
      </c>
      <c r="C1266" t="s">
        <v>44</v>
      </c>
      <c r="D1266" t="s">
        <v>45</v>
      </c>
      <c r="E1266" s="1">
        <v>45534</v>
      </c>
      <c r="F1266" s="1">
        <v>45607</v>
      </c>
      <c r="G1266">
        <v>73</v>
      </c>
      <c r="H1266">
        <v>52</v>
      </c>
      <c r="I1266">
        <v>5</v>
      </c>
      <c r="J1266">
        <v>4</v>
      </c>
      <c r="K1266">
        <v>1</v>
      </c>
      <c r="L1266" t="s">
        <v>11346</v>
      </c>
      <c r="M1266" t="s">
        <v>9616</v>
      </c>
      <c r="N1266">
        <v>484</v>
      </c>
      <c r="O1266" t="s">
        <v>11347</v>
      </c>
    </row>
    <row r="1267" spans="1:15" x14ac:dyDescent="0.25">
      <c r="A1267" t="s">
        <v>12618</v>
      </c>
      <c r="B1267" t="s">
        <v>73</v>
      </c>
      <c r="C1267" t="s">
        <v>31</v>
      </c>
      <c r="D1267" t="s">
        <v>21</v>
      </c>
      <c r="E1267" s="1">
        <v>45926</v>
      </c>
      <c r="F1267" s="1">
        <v>46016</v>
      </c>
      <c r="G1267">
        <v>90</v>
      </c>
      <c r="H1267">
        <v>108</v>
      </c>
      <c r="I1267">
        <v>13</v>
      </c>
      <c r="J1267">
        <v>2</v>
      </c>
      <c r="K1267">
        <v>1</v>
      </c>
      <c r="L1267" t="s">
        <v>11349</v>
      </c>
      <c r="M1267" t="s">
        <v>9618</v>
      </c>
      <c r="N1267">
        <v>555</v>
      </c>
      <c r="O1267" t="s">
        <v>11347</v>
      </c>
    </row>
    <row r="1268" spans="1:15" x14ac:dyDescent="0.25">
      <c r="A1268" t="s">
        <v>12619</v>
      </c>
      <c r="B1268" t="s">
        <v>30</v>
      </c>
      <c r="C1268" t="s">
        <v>60</v>
      </c>
      <c r="D1268" t="s">
        <v>93</v>
      </c>
      <c r="E1268" s="1">
        <v>45397</v>
      </c>
      <c r="F1268" s="1">
        <v>45452</v>
      </c>
      <c r="G1268">
        <v>55</v>
      </c>
      <c r="H1268">
        <v>20</v>
      </c>
      <c r="I1268">
        <v>19</v>
      </c>
      <c r="J1268">
        <v>11</v>
      </c>
      <c r="K1268">
        <v>1</v>
      </c>
      <c r="L1268" t="s">
        <v>11346</v>
      </c>
      <c r="M1268" t="s">
        <v>9619</v>
      </c>
      <c r="N1268">
        <v>486</v>
      </c>
      <c r="O1268" t="s">
        <v>11347</v>
      </c>
    </row>
    <row r="1269" spans="1:15" x14ac:dyDescent="0.25">
      <c r="A1269" t="s">
        <v>12620</v>
      </c>
      <c r="B1269" t="s">
        <v>69</v>
      </c>
      <c r="C1269" t="s">
        <v>31</v>
      </c>
      <c r="D1269" t="s">
        <v>45</v>
      </c>
      <c r="E1269" s="1">
        <v>45267</v>
      </c>
      <c r="F1269" s="1">
        <v>45328</v>
      </c>
      <c r="G1269">
        <v>61</v>
      </c>
      <c r="H1269">
        <v>43</v>
      </c>
      <c r="I1269">
        <v>8</v>
      </c>
      <c r="J1269">
        <v>5</v>
      </c>
      <c r="K1269">
        <v>1</v>
      </c>
      <c r="L1269" t="s">
        <v>11346</v>
      </c>
      <c r="M1269" t="s">
        <v>9641</v>
      </c>
      <c r="N1269">
        <v>445</v>
      </c>
      <c r="O1269" t="s">
        <v>11347</v>
      </c>
    </row>
    <row r="1270" spans="1:15" x14ac:dyDescent="0.25">
      <c r="A1270" t="s">
        <v>12621</v>
      </c>
      <c r="B1270" t="s">
        <v>39</v>
      </c>
      <c r="C1270" t="s">
        <v>31</v>
      </c>
      <c r="D1270" t="s">
        <v>137</v>
      </c>
      <c r="E1270" s="1">
        <v>45971</v>
      </c>
      <c r="F1270" s="1">
        <v>46046</v>
      </c>
      <c r="G1270">
        <v>75</v>
      </c>
      <c r="H1270">
        <v>28</v>
      </c>
      <c r="I1270">
        <v>16</v>
      </c>
      <c r="J1270">
        <v>12</v>
      </c>
      <c r="K1270">
        <v>1</v>
      </c>
      <c r="L1270" t="s">
        <v>11352</v>
      </c>
      <c r="M1270" t="s">
        <v>9647</v>
      </c>
      <c r="N1270">
        <v>89</v>
      </c>
      <c r="O1270" t="s">
        <v>11347</v>
      </c>
    </row>
    <row r="1271" spans="1:15" x14ac:dyDescent="0.25">
      <c r="A1271" t="s">
        <v>12622</v>
      </c>
      <c r="B1271" t="s">
        <v>30</v>
      </c>
      <c r="C1271" t="s">
        <v>20</v>
      </c>
      <c r="D1271" t="s">
        <v>45</v>
      </c>
      <c r="E1271" s="1">
        <v>45709</v>
      </c>
      <c r="F1271" s="1">
        <v>45739</v>
      </c>
      <c r="G1271">
        <v>30</v>
      </c>
      <c r="H1271">
        <v>23</v>
      </c>
      <c r="I1271">
        <v>12</v>
      </c>
      <c r="J1271">
        <v>6</v>
      </c>
      <c r="K1271">
        <v>1</v>
      </c>
      <c r="L1271" t="s">
        <v>11346</v>
      </c>
      <c r="M1271" t="s">
        <v>9651</v>
      </c>
      <c r="N1271">
        <v>740</v>
      </c>
      <c r="O1271" t="s">
        <v>11347</v>
      </c>
    </row>
    <row r="1272" spans="1:15" x14ac:dyDescent="0.25">
      <c r="A1272" t="s">
        <v>12623</v>
      </c>
      <c r="B1272" t="s">
        <v>30</v>
      </c>
      <c r="C1272" t="s">
        <v>49</v>
      </c>
      <c r="D1272" t="s">
        <v>32</v>
      </c>
      <c r="E1272" s="1">
        <v>45449</v>
      </c>
      <c r="F1272" s="1">
        <v>45486</v>
      </c>
      <c r="G1272">
        <v>37</v>
      </c>
      <c r="H1272">
        <v>68</v>
      </c>
      <c r="I1272">
        <v>28</v>
      </c>
      <c r="J1272">
        <v>10</v>
      </c>
      <c r="K1272">
        <v>1</v>
      </c>
      <c r="L1272" t="s">
        <v>11357</v>
      </c>
      <c r="M1272" t="s">
        <v>9655</v>
      </c>
      <c r="N1272">
        <v>2519</v>
      </c>
      <c r="O1272" t="s">
        <v>11347</v>
      </c>
    </row>
    <row r="1273" spans="1:15" x14ac:dyDescent="0.25">
      <c r="A1273" t="s">
        <v>12624</v>
      </c>
      <c r="B1273" t="s">
        <v>86</v>
      </c>
      <c r="C1273" t="s">
        <v>74</v>
      </c>
      <c r="D1273" t="s">
        <v>45</v>
      </c>
      <c r="E1273" s="1">
        <v>45745</v>
      </c>
      <c r="F1273" s="1">
        <v>45806</v>
      </c>
      <c r="G1273">
        <v>61</v>
      </c>
      <c r="H1273">
        <v>96</v>
      </c>
      <c r="I1273">
        <v>10</v>
      </c>
      <c r="J1273">
        <v>9</v>
      </c>
      <c r="K1273">
        <v>1</v>
      </c>
      <c r="L1273" t="s">
        <v>11346</v>
      </c>
      <c r="M1273" t="s">
        <v>9664</v>
      </c>
      <c r="N1273">
        <v>471</v>
      </c>
      <c r="O1273" t="s">
        <v>11347</v>
      </c>
    </row>
    <row r="1274" spans="1:15" x14ac:dyDescent="0.25">
      <c r="A1274" t="s">
        <v>12625</v>
      </c>
      <c r="B1274" t="s">
        <v>86</v>
      </c>
      <c r="C1274" t="s">
        <v>44</v>
      </c>
      <c r="D1274" t="s">
        <v>45</v>
      </c>
      <c r="E1274" s="1">
        <v>45719</v>
      </c>
      <c r="F1274" s="1">
        <v>45803</v>
      </c>
      <c r="G1274">
        <v>84</v>
      </c>
      <c r="H1274">
        <v>84</v>
      </c>
      <c r="I1274">
        <v>15</v>
      </c>
      <c r="J1274">
        <v>8</v>
      </c>
      <c r="K1274">
        <v>1</v>
      </c>
      <c r="L1274" t="s">
        <v>11346</v>
      </c>
      <c r="M1274" t="s">
        <v>9668</v>
      </c>
      <c r="N1274">
        <v>728</v>
      </c>
      <c r="O1274" t="s">
        <v>11347</v>
      </c>
    </row>
    <row r="1275" spans="1:15" x14ac:dyDescent="0.25">
      <c r="A1275" t="s">
        <v>12626</v>
      </c>
      <c r="B1275" t="s">
        <v>73</v>
      </c>
      <c r="C1275" t="s">
        <v>31</v>
      </c>
      <c r="D1275" t="s">
        <v>61</v>
      </c>
      <c r="E1275" s="1">
        <v>45739</v>
      </c>
      <c r="F1275" s="1">
        <v>45800</v>
      </c>
      <c r="G1275">
        <v>61</v>
      </c>
      <c r="H1275">
        <v>111</v>
      </c>
      <c r="I1275">
        <v>17</v>
      </c>
      <c r="J1275">
        <v>10</v>
      </c>
      <c r="K1275">
        <v>1</v>
      </c>
      <c r="L1275" t="s">
        <v>11357</v>
      </c>
      <c r="M1275" t="s">
        <v>9682</v>
      </c>
      <c r="N1275">
        <v>2083</v>
      </c>
      <c r="O1275" t="s">
        <v>11347</v>
      </c>
    </row>
    <row r="1276" spans="1:15" x14ac:dyDescent="0.25">
      <c r="A1276" t="s">
        <v>12627</v>
      </c>
      <c r="B1276" t="s">
        <v>136</v>
      </c>
      <c r="C1276" t="s">
        <v>31</v>
      </c>
      <c r="D1276" t="s">
        <v>61</v>
      </c>
      <c r="E1276" s="1">
        <v>46035</v>
      </c>
      <c r="F1276" s="1">
        <v>46082</v>
      </c>
      <c r="G1276">
        <v>47</v>
      </c>
      <c r="H1276">
        <v>25</v>
      </c>
      <c r="I1276">
        <v>24</v>
      </c>
      <c r="J1276">
        <v>7</v>
      </c>
      <c r="K1276">
        <v>1</v>
      </c>
      <c r="L1276" t="s">
        <v>11352</v>
      </c>
      <c r="M1276" t="s">
        <v>9692</v>
      </c>
      <c r="N1276">
        <v>220</v>
      </c>
      <c r="O1276" t="s">
        <v>11347</v>
      </c>
    </row>
    <row r="1277" spans="1:15" x14ac:dyDescent="0.25">
      <c r="A1277" t="s">
        <v>12628</v>
      </c>
      <c r="B1277" t="s">
        <v>121</v>
      </c>
      <c r="C1277" t="s">
        <v>60</v>
      </c>
      <c r="D1277" t="s">
        <v>137</v>
      </c>
      <c r="E1277" s="1">
        <v>45563</v>
      </c>
      <c r="F1277" s="1">
        <v>45625</v>
      </c>
      <c r="G1277">
        <v>62</v>
      </c>
      <c r="H1277">
        <v>87</v>
      </c>
      <c r="I1277">
        <v>8</v>
      </c>
      <c r="J1277">
        <v>3</v>
      </c>
      <c r="K1277">
        <v>1</v>
      </c>
      <c r="L1277" t="s">
        <v>11364</v>
      </c>
      <c r="M1277" t="s">
        <v>9700</v>
      </c>
      <c r="N1277">
        <v>112</v>
      </c>
      <c r="O1277" t="s">
        <v>11347</v>
      </c>
    </row>
    <row r="1278" spans="1:15" x14ac:dyDescent="0.25">
      <c r="A1278" t="s">
        <v>12629</v>
      </c>
      <c r="B1278" t="s">
        <v>19</v>
      </c>
      <c r="C1278" t="s">
        <v>49</v>
      </c>
      <c r="D1278" t="s">
        <v>145</v>
      </c>
      <c r="E1278" s="1">
        <v>45468</v>
      </c>
      <c r="F1278" s="1">
        <v>45520</v>
      </c>
      <c r="G1278">
        <v>52</v>
      </c>
      <c r="H1278">
        <v>119</v>
      </c>
      <c r="I1278">
        <v>30</v>
      </c>
      <c r="J1278">
        <v>12</v>
      </c>
      <c r="K1278">
        <v>1</v>
      </c>
      <c r="L1278" t="s">
        <v>11349</v>
      </c>
      <c r="M1278" t="s">
        <v>9709</v>
      </c>
      <c r="N1278">
        <v>526</v>
      </c>
      <c r="O1278" t="s">
        <v>11347</v>
      </c>
    </row>
    <row r="1279" spans="1:15" x14ac:dyDescent="0.25">
      <c r="A1279" t="s">
        <v>12630</v>
      </c>
      <c r="B1279" t="s">
        <v>86</v>
      </c>
      <c r="C1279" t="s">
        <v>31</v>
      </c>
      <c r="D1279" t="s">
        <v>21</v>
      </c>
      <c r="E1279" s="1">
        <v>45286</v>
      </c>
      <c r="F1279" s="1">
        <v>45306</v>
      </c>
      <c r="G1279">
        <v>20</v>
      </c>
      <c r="H1279">
        <v>74</v>
      </c>
      <c r="I1279">
        <v>25</v>
      </c>
      <c r="J1279">
        <v>13</v>
      </c>
      <c r="K1279">
        <v>1</v>
      </c>
      <c r="L1279" t="s">
        <v>11357</v>
      </c>
      <c r="M1279" t="s">
        <v>9749</v>
      </c>
      <c r="N1279">
        <v>2313</v>
      </c>
      <c r="O1279" t="s">
        <v>11347</v>
      </c>
    </row>
    <row r="1280" spans="1:15" x14ac:dyDescent="0.25">
      <c r="A1280" t="s">
        <v>12631</v>
      </c>
      <c r="B1280" t="s">
        <v>39</v>
      </c>
      <c r="C1280" t="s">
        <v>20</v>
      </c>
      <c r="D1280" t="s">
        <v>137</v>
      </c>
      <c r="E1280" s="1">
        <v>45465</v>
      </c>
      <c r="F1280" s="1">
        <v>45517</v>
      </c>
      <c r="G1280">
        <v>52</v>
      </c>
      <c r="H1280">
        <v>91</v>
      </c>
      <c r="I1280">
        <v>25</v>
      </c>
      <c r="J1280">
        <v>13</v>
      </c>
      <c r="K1280">
        <v>1</v>
      </c>
      <c r="L1280" t="s">
        <v>11346</v>
      </c>
      <c r="M1280" t="s">
        <v>9760</v>
      </c>
      <c r="N1280">
        <v>605</v>
      </c>
      <c r="O1280" t="s">
        <v>11347</v>
      </c>
    </row>
    <row r="1281" spans="1:15" x14ac:dyDescent="0.25">
      <c r="A1281" t="s">
        <v>12632</v>
      </c>
      <c r="B1281" t="s">
        <v>86</v>
      </c>
      <c r="C1281" t="s">
        <v>20</v>
      </c>
      <c r="D1281" t="s">
        <v>61</v>
      </c>
      <c r="E1281" s="1">
        <v>45505</v>
      </c>
      <c r="F1281" s="1">
        <v>45532</v>
      </c>
      <c r="G1281">
        <v>27</v>
      </c>
      <c r="H1281">
        <v>76</v>
      </c>
      <c r="I1281">
        <v>20</v>
      </c>
      <c r="J1281">
        <v>3</v>
      </c>
      <c r="K1281">
        <v>1</v>
      </c>
      <c r="L1281" t="s">
        <v>11380</v>
      </c>
      <c r="M1281" t="s">
        <v>9775</v>
      </c>
      <c r="N1281">
        <v>250</v>
      </c>
      <c r="O1281" t="s">
        <v>11347</v>
      </c>
    </row>
    <row r="1282" spans="1:15" x14ac:dyDescent="0.25">
      <c r="A1282" t="s">
        <v>12633</v>
      </c>
      <c r="B1282" t="s">
        <v>136</v>
      </c>
      <c r="C1282" t="s">
        <v>31</v>
      </c>
      <c r="D1282" t="s">
        <v>45</v>
      </c>
      <c r="E1282" s="1">
        <v>45731</v>
      </c>
      <c r="F1282" s="1">
        <v>45800</v>
      </c>
      <c r="G1282">
        <v>69</v>
      </c>
      <c r="H1282">
        <v>120</v>
      </c>
      <c r="I1282">
        <v>15</v>
      </c>
      <c r="J1282">
        <v>12</v>
      </c>
      <c r="K1282">
        <v>1</v>
      </c>
      <c r="L1282" t="s">
        <v>11346</v>
      </c>
      <c r="M1282" t="s">
        <v>9783</v>
      </c>
      <c r="N1282">
        <v>733</v>
      </c>
      <c r="O1282" t="s">
        <v>11347</v>
      </c>
    </row>
    <row r="1283" spans="1:15" x14ac:dyDescent="0.25">
      <c r="A1283" t="s">
        <v>12634</v>
      </c>
      <c r="B1283" t="s">
        <v>30</v>
      </c>
      <c r="C1283" t="s">
        <v>44</v>
      </c>
      <c r="D1283" t="s">
        <v>61</v>
      </c>
      <c r="E1283" s="1">
        <v>45371</v>
      </c>
      <c r="F1283" s="1">
        <v>45445</v>
      </c>
      <c r="G1283">
        <v>74</v>
      </c>
      <c r="H1283">
        <v>16</v>
      </c>
      <c r="I1283">
        <v>6</v>
      </c>
      <c r="J1283">
        <v>2</v>
      </c>
      <c r="K1283">
        <v>1</v>
      </c>
      <c r="L1283" t="s">
        <v>11357</v>
      </c>
      <c r="M1283" t="s">
        <v>9820</v>
      </c>
      <c r="N1283">
        <v>2774</v>
      </c>
      <c r="O1283" t="s">
        <v>11347</v>
      </c>
    </row>
    <row r="1284" spans="1:15" x14ac:dyDescent="0.25">
      <c r="A1284" t="s">
        <v>12635</v>
      </c>
      <c r="B1284" t="s">
        <v>73</v>
      </c>
      <c r="C1284" t="s">
        <v>74</v>
      </c>
      <c r="D1284" t="s">
        <v>45</v>
      </c>
      <c r="E1284" s="1">
        <v>45576</v>
      </c>
      <c r="F1284" s="1">
        <v>45600</v>
      </c>
      <c r="G1284">
        <v>24</v>
      </c>
      <c r="H1284">
        <v>80</v>
      </c>
      <c r="I1284">
        <v>7</v>
      </c>
      <c r="J1284">
        <v>6</v>
      </c>
      <c r="K1284">
        <v>1</v>
      </c>
      <c r="L1284" t="s">
        <v>11349</v>
      </c>
      <c r="M1284" t="s">
        <v>9824</v>
      </c>
      <c r="N1284">
        <v>450</v>
      </c>
      <c r="O1284" t="s">
        <v>11347</v>
      </c>
    </row>
    <row r="1285" spans="1:15" x14ac:dyDescent="0.25">
      <c r="A1285" t="s">
        <v>12636</v>
      </c>
      <c r="B1285" t="s">
        <v>19</v>
      </c>
      <c r="C1285" t="s">
        <v>60</v>
      </c>
      <c r="D1285" t="s">
        <v>145</v>
      </c>
      <c r="E1285" s="1">
        <v>45633</v>
      </c>
      <c r="F1285" s="1">
        <v>45713</v>
      </c>
      <c r="G1285">
        <v>80</v>
      </c>
      <c r="H1285">
        <v>82</v>
      </c>
      <c r="I1285">
        <v>6</v>
      </c>
      <c r="J1285">
        <v>2</v>
      </c>
      <c r="K1285">
        <v>1</v>
      </c>
      <c r="L1285" t="s">
        <v>11346</v>
      </c>
      <c r="M1285" t="s">
        <v>9846</v>
      </c>
      <c r="N1285">
        <v>412</v>
      </c>
      <c r="O1285" t="s">
        <v>11347</v>
      </c>
    </row>
    <row r="1286" spans="1:15" x14ac:dyDescent="0.25">
      <c r="A1286" t="s">
        <v>12637</v>
      </c>
      <c r="B1286" t="s">
        <v>43</v>
      </c>
      <c r="C1286" t="s">
        <v>74</v>
      </c>
      <c r="D1286" t="s">
        <v>93</v>
      </c>
      <c r="E1286" s="1">
        <v>45875</v>
      </c>
      <c r="F1286" s="1">
        <v>45960</v>
      </c>
      <c r="G1286">
        <v>85</v>
      </c>
      <c r="H1286">
        <v>98</v>
      </c>
      <c r="I1286">
        <v>25</v>
      </c>
      <c r="J1286">
        <v>6</v>
      </c>
      <c r="K1286">
        <v>1</v>
      </c>
      <c r="L1286" t="s">
        <v>11346</v>
      </c>
      <c r="M1286" t="s">
        <v>9860</v>
      </c>
      <c r="N1286">
        <v>617</v>
      </c>
      <c r="O1286" t="s">
        <v>11347</v>
      </c>
    </row>
    <row r="1287" spans="1:15" x14ac:dyDescent="0.25">
      <c r="A1287" t="s">
        <v>12638</v>
      </c>
      <c r="B1287" t="s">
        <v>73</v>
      </c>
      <c r="C1287" t="s">
        <v>74</v>
      </c>
      <c r="D1287" t="s">
        <v>21</v>
      </c>
      <c r="E1287" s="1">
        <v>45636</v>
      </c>
      <c r="F1287" s="1">
        <v>45696</v>
      </c>
      <c r="G1287">
        <v>60</v>
      </c>
      <c r="H1287">
        <v>44</v>
      </c>
      <c r="I1287">
        <v>29</v>
      </c>
      <c r="J1287">
        <v>15</v>
      </c>
      <c r="K1287">
        <v>1</v>
      </c>
      <c r="L1287" t="s">
        <v>11357</v>
      </c>
      <c r="M1287" t="s">
        <v>9869</v>
      </c>
      <c r="N1287">
        <v>2382</v>
      </c>
      <c r="O1287" t="s">
        <v>11347</v>
      </c>
    </row>
    <row r="1288" spans="1:15" x14ac:dyDescent="0.25">
      <c r="A1288" t="s">
        <v>12639</v>
      </c>
      <c r="B1288" t="s">
        <v>19</v>
      </c>
      <c r="C1288" t="s">
        <v>31</v>
      </c>
      <c r="D1288" t="s">
        <v>232</v>
      </c>
      <c r="E1288" s="1">
        <v>45530</v>
      </c>
      <c r="F1288" s="1">
        <v>45567</v>
      </c>
      <c r="G1288">
        <v>37</v>
      </c>
      <c r="H1288">
        <v>26</v>
      </c>
      <c r="I1288">
        <v>7</v>
      </c>
      <c r="J1288">
        <v>6</v>
      </c>
      <c r="K1288">
        <v>1</v>
      </c>
      <c r="L1288" t="s">
        <v>11349</v>
      </c>
      <c r="M1288" t="s">
        <v>9873</v>
      </c>
      <c r="N1288">
        <v>338</v>
      </c>
      <c r="O1288" t="s">
        <v>11347</v>
      </c>
    </row>
    <row r="1289" spans="1:15" x14ac:dyDescent="0.25">
      <c r="A1289" t="s">
        <v>12640</v>
      </c>
      <c r="B1289" t="s">
        <v>136</v>
      </c>
      <c r="C1289" t="s">
        <v>20</v>
      </c>
      <c r="D1289" t="s">
        <v>137</v>
      </c>
      <c r="E1289" s="1">
        <v>45856</v>
      </c>
      <c r="F1289" s="1">
        <v>45876</v>
      </c>
      <c r="G1289">
        <v>20</v>
      </c>
      <c r="H1289">
        <v>87</v>
      </c>
      <c r="I1289">
        <v>13</v>
      </c>
      <c r="J1289">
        <v>7</v>
      </c>
      <c r="K1289">
        <v>1</v>
      </c>
      <c r="L1289" t="s">
        <v>11349</v>
      </c>
      <c r="M1289" t="s">
        <v>9877</v>
      </c>
      <c r="N1289">
        <v>698</v>
      </c>
      <c r="O1289" t="s">
        <v>11347</v>
      </c>
    </row>
    <row r="1290" spans="1:15" x14ac:dyDescent="0.25">
      <c r="A1290" t="s">
        <v>12641</v>
      </c>
      <c r="B1290" t="s">
        <v>43</v>
      </c>
      <c r="C1290" t="s">
        <v>20</v>
      </c>
      <c r="D1290" t="s">
        <v>45</v>
      </c>
      <c r="E1290" s="1">
        <v>45602</v>
      </c>
      <c r="F1290" s="1">
        <v>45673</v>
      </c>
      <c r="G1290">
        <v>71</v>
      </c>
      <c r="H1290">
        <v>60</v>
      </c>
      <c r="I1290">
        <v>29</v>
      </c>
      <c r="J1290">
        <v>10</v>
      </c>
      <c r="K1290">
        <v>1</v>
      </c>
      <c r="L1290" t="s">
        <v>11357</v>
      </c>
      <c r="M1290" t="s">
        <v>9879</v>
      </c>
      <c r="N1290">
        <v>1411</v>
      </c>
      <c r="O1290" t="s">
        <v>11347</v>
      </c>
    </row>
    <row r="1291" spans="1:15" x14ac:dyDescent="0.25">
      <c r="A1291" t="s">
        <v>12642</v>
      </c>
      <c r="B1291" t="s">
        <v>39</v>
      </c>
      <c r="C1291" t="s">
        <v>49</v>
      </c>
      <c r="D1291" t="s">
        <v>61</v>
      </c>
      <c r="E1291" s="1">
        <v>45686</v>
      </c>
      <c r="F1291" s="1">
        <v>45749</v>
      </c>
      <c r="G1291">
        <v>63</v>
      </c>
      <c r="H1291">
        <v>60</v>
      </c>
      <c r="I1291">
        <v>7</v>
      </c>
      <c r="J1291">
        <v>4</v>
      </c>
      <c r="K1291">
        <v>1</v>
      </c>
      <c r="L1291" t="s">
        <v>11349</v>
      </c>
      <c r="M1291" t="s">
        <v>9885</v>
      </c>
      <c r="N1291">
        <v>412</v>
      </c>
      <c r="O1291" t="s">
        <v>11347</v>
      </c>
    </row>
    <row r="1292" spans="1:15" x14ac:dyDescent="0.25">
      <c r="A1292" t="s">
        <v>12643</v>
      </c>
      <c r="B1292" t="s">
        <v>43</v>
      </c>
      <c r="C1292" t="s">
        <v>74</v>
      </c>
      <c r="D1292" t="s">
        <v>61</v>
      </c>
      <c r="E1292" s="1">
        <v>45626</v>
      </c>
      <c r="F1292" s="1">
        <v>45646</v>
      </c>
      <c r="G1292">
        <v>20</v>
      </c>
      <c r="H1292">
        <v>15</v>
      </c>
      <c r="I1292">
        <v>13</v>
      </c>
      <c r="J1292">
        <v>10</v>
      </c>
      <c r="K1292">
        <v>1</v>
      </c>
      <c r="L1292" t="s">
        <v>11357</v>
      </c>
      <c r="M1292" t="s">
        <v>9887</v>
      </c>
      <c r="N1292">
        <v>3151</v>
      </c>
      <c r="O1292" t="s">
        <v>11347</v>
      </c>
    </row>
    <row r="1293" spans="1:15" x14ac:dyDescent="0.25">
      <c r="A1293" t="s">
        <v>12644</v>
      </c>
      <c r="B1293" t="s">
        <v>73</v>
      </c>
      <c r="C1293" t="s">
        <v>31</v>
      </c>
      <c r="D1293" t="s">
        <v>61</v>
      </c>
      <c r="E1293" s="1">
        <v>45800</v>
      </c>
      <c r="F1293" s="1">
        <v>45873</v>
      </c>
      <c r="G1293">
        <v>73</v>
      </c>
      <c r="H1293">
        <v>53</v>
      </c>
      <c r="I1293">
        <v>28</v>
      </c>
      <c r="J1293">
        <v>14</v>
      </c>
      <c r="K1293">
        <v>1</v>
      </c>
      <c r="L1293" t="s">
        <v>11346</v>
      </c>
      <c r="M1293" t="s">
        <v>9928</v>
      </c>
      <c r="N1293">
        <v>389</v>
      </c>
      <c r="O1293" t="s">
        <v>11347</v>
      </c>
    </row>
    <row r="1294" spans="1:15" x14ac:dyDescent="0.25">
      <c r="A1294" t="s">
        <v>12645</v>
      </c>
      <c r="B1294" t="s">
        <v>69</v>
      </c>
      <c r="C1294" t="s">
        <v>31</v>
      </c>
      <c r="D1294" t="s">
        <v>32</v>
      </c>
      <c r="E1294" s="1">
        <v>45669</v>
      </c>
      <c r="F1294" s="1">
        <v>45710</v>
      </c>
      <c r="G1294">
        <v>41</v>
      </c>
      <c r="H1294">
        <v>35</v>
      </c>
      <c r="I1294">
        <v>10</v>
      </c>
      <c r="J1294">
        <v>10</v>
      </c>
      <c r="K1294">
        <v>1</v>
      </c>
      <c r="L1294" t="s">
        <v>11352</v>
      </c>
      <c r="M1294" t="s">
        <v>9930</v>
      </c>
      <c r="N1294">
        <v>291</v>
      </c>
      <c r="O1294" t="s">
        <v>11347</v>
      </c>
    </row>
    <row r="1295" spans="1:15" x14ac:dyDescent="0.25">
      <c r="A1295" t="s">
        <v>12646</v>
      </c>
      <c r="B1295" t="s">
        <v>73</v>
      </c>
      <c r="C1295" t="s">
        <v>44</v>
      </c>
      <c r="D1295" t="s">
        <v>61</v>
      </c>
      <c r="E1295" s="1">
        <v>45529</v>
      </c>
      <c r="F1295" s="1">
        <v>45573</v>
      </c>
      <c r="G1295">
        <v>44</v>
      </c>
      <c r="H1295">
        <v>25</v>
      </c>
      <c r="I1295">
        <v>13</v>
      </c>
      <c r="J1295">
        <v>11</v>
      </c>
      <c r="K1295">
        <v>1</v>
      </c>
      <c r="L1295" t="s">
        <v>11346</v>
      </c>
      <c r="M1295" t="s">
        <v>9974</v>
      </c>
      <c r="N1295">
        <v>434</v>
      </c>
      <c r="O1295" t="s">
        <v>11347</v>
      </c>
    </row>
    <row r="1296" spans="1:15" x14ac:dyDescent="0.25">
      <c r="A1296" t="s">
        <v>12647</v>
      </c>
      <c r="B1296" t="s">
        <v>79</v>
      </c>
      <c r="C1296" t="s">
        <v>74</v>
      </c>
      <c r="D1296" t="s">
        <v>45</v>
      </c>
      <c r="E1296" s="1">
        <v>45454</v>
      </c>
      <c r="F1296" s="1">
        <v>45479</v>
      </c>
      <c r="G1296">
        <v>25</v>
      </c>
      <c r="H1296">
        <v>107</v>
      </c>
      <c r="I1296">
        <v>20</v>
      </c>
      <c r="J1296">
        <v>5</v>
      </c>
      <c r="K1296">
        <v>1</v>
      </c>
      <c r="L1296" t="s">
        <v>11346</v>
      </c>
      <c r="M1296" t="s">
        <v>9980</v>
      </c>
      <c r="N1296">
        <v>583</v>
      </c>
      <c r="O1296" t="s">
        <v>11347</v>
      </c>
    </row>
    <row r="1297" spans="1:15" x14ac:dyDescent="0.25">
      <c r="A1297" t="s">
        <v>12648</v>
      </c>
      <c r="B1297" t="s">
        <v>39</v>
      </c>
      <c r="C1297" t="s">
        <v>44</v>
      </c>
      <c r="D1297" t="s">
        <v>61</v>
      </c>
      <c r="E1297" s="1">
        <v>46079</v>
      </c>
      <c r="F1297" s="1">
        <v>46104</v>
      </c>
      <c r="G1297">
        <v>25</v>
      </c>
      <c r="H1297">
        <v>45</v>
      </c>
      <c r="I1297">
        <v>19</v>
      </c>
      <c r="J1297">
        <v>9</v>
      </c>
      <c r="K1297">
        <v>1</v>
      </c>
      <c r="L1297" t="s">
        <v>11352</v>
      </c>
      <c r="M1297" t="s">
        <v>9984</v>
      </c>
      <c r="N1297">
        <v>72</v>
      </c>
      <c r="O1297" t="s">
        <v>11347</v>
      </c>
    </row>
    <row r="1298" spans="1:15" x14ac:dyDescent="0.25">
      <c r="A1298" t="s">
        <v>12649</v>
      </c>
      <c r="B1298" t="s">
        <v>73</v>
      </c>
      <c r="C1298" t="s">
        <v>44</v>
      </c>
      <c r="D1298" t="s">
        <v>21</v>
      </c>
      <c r="E1298" s="1">
        <v>45285</v>
      </c>
      <c r="F1298" s="1">
        <v>45306</v>
      </c>
      <c r="G1298">
        <v>21</v>
      </c>
      <c r="H1298">
        <v>116</v>
      </c>
      <c r="I1298">
        <v>10</v>
      </c>
      <c r="J1298">
        <v>7</v>
      </c>
      <c r="K1298">
        <v>1</v>
      </c>
      <c r="L1298" t="s">
        <v>11349</v>
      </c>
      <c r="M1298" t="s">
        <v>9988</v>
      </c>
      <c r="N1298">
        <v>448</v>
      </c>
      <c r="O1298" t="s">
        <v>11347</v>
      </c>
    </row>
    <row r="1299" spans="1:15" x14ac:dyDescent="0.25">
      <c r="A1299" t="s">
        <v>12650</v>
      </c>
      <c r="B1299" t="s">
        <v>86</v>
      </c>
      <c r="C1299" t="s">
        <v>44</v>
      </c>
      <c r="D1299" t="s">
        <v>45</v>
      </c>
      <c r="E1299" s="1">
        <v>45671</v>
      </c>
      <c r="F1299" s="1">
        <v>45731</v>
      </c>
      <c r="G1299">
        <v>60</v>
      </c>
      <c r="H1299">
        <v>89</v>
      </c>
      <c r="I1299">
        <v>12</v>
      </c>
      <c r="J1299">
        <v>5</v>
      </c>
      <c r="K1299">
        <v>1</v>
      </c>
      <c r="L1299" t="s">
        <v>11352</v>
      </c>
      <c r="M1299" t="s">
        <v>9992</v>
      </c>
      <c r="N1299">
        <v>189</v>
      </c>
      <c r="O1299" t="s">
        <v>11347</v>
      </c>
    </row>
    <row r="1300" spans="1:15" x14ac:dyDescent="0.25">
      <c r="A1300" t="s">
        <v>12651</v>
      </c>
      <c r="B1300" t="s">
        <v>19</v>
      </c>
      <c r="C1300" t="s">
        <v>31</v>
      </c>
      <c r="D1300" t="s">
        <v>145</v>
      </c>
      <c r="E1300" s="1">
        <v>46032</v>
      </c>
      <c r="F1300" s="1">
        <v>46066</v>
      </c>
      <c r="G1300">
        <v>34</v>
      </c>
      <c r="H1300">
        <v>103</v>
      </c>
      <c r="I1300">
        <v>16</v>
      </c>
      <c r="J1300">
        <v>12</v>
      </c>
      <c r="K1300">
        <v>1</v>
      </c>
      <c r="L1300" t="s">
        <v>11346</v>
      </c>
      <c r="M1300" t="s">
        <v>9996</v>
      </c>
      <c r="N1300">
        <v>448</v>
      </c>
      <c r="O1300" t="s">
        <v>11347</v>
      </c>
    </row>
    <row r="1301" spans="1:15" x14ac:dyDescent="0.25">
      <c r="A1301" t="s">
        <v>12652</v>
      </c>
      <c r="B1301" t="s">
        <v>39</v>
      </c>
      <c r="C1301" t="s">
        <v>44</v>
      </c>
      <c r="D1301" t="s">
        <v>32</v>
      </c>
      <c r="E1301" s="1">
        <v>45483</v>
      </c>
      <c r="F1301" s="1">
        <v>45508</v>
      </c>
      <c r="G1301">
        <v>25</v>
      </c>
      <c r="H1301">
        <v>100</v>
      </c>
      <c r="I1301">
        <v>5</v>
      </c>
      <c r="J1301">
        <v>5</v>
      </c>
      <c r="K1301">
        <v>1</v>
      </c>
      <c r="L1301" t="s">
        <v>11346</v>
      </c>
      <c r="M1301" t="s">
        <v>10000</v>
      </c>
      <c r="N1301">
        <v>679</v>
      </c>
      <c r="O1301" t="s">
        <v>11347</v>
      </c>
    </row>
    <row r="1302" spans="1:15" x14ac:dyDescent="0.25">
      <c r="A1302" t="s">
        <v>12653</v>
      </c>
      <c r="B1302" t="s">
        <v>19</v>
      </c>
      <c r="C1302" t="s">
        <v>49</v>
      </c>
      <c r="D1302" t="s">
        <v>145</v>
      </c>
      <c r="E1302" s="1">
        <v>45726</v>
      </c>
      <c r="F1302" s="1">
        <v>45763</v>
      </c>
      <c r="G1302">
        <v>37</v>
      </c>
      <c r="H1302">
        <v>44</v>
      </c>
      <c r="I1302">
        <v>23</v>
      </c>
      <c r="J1302">
        <v>9</v>
      </c>
      <c r="K1302">
        <v>1</v>
      </c>
      <c r="L1302" t="s">
        <v>11349</v>
      </c>
      <c r="M1302" t="s">
        <v>10004</v>
      </c>
      <c r="N1302">
        <v>779</v>
      </c>
      <c r="O1302" t="s">
        <v>11347</v>
      </c>
    </row>
    <row r="1303" spans="1:15" x14ac:dyDescent="0.25">
      <c r="A1303" t="s">
        <v>12654</v>
      </c>
      <c r="B1303" t="s">
        <v>19</v>
      </c>
      <c r="C1303" t="s">
        <v>60</v>
      </c>
      <c r="D1303" t="s">
        <v>21</v>
      </c>
      <c r="E1303" s="1">
        <v>45283</v>
      </c>
      <c r="F1303" s="1">
        <v>45316</v>
      </c>
      <c r="G1303">
        <v>33</v>
      </c>
      <c r="H1303">
        <v>82</v>
      </c>
      <c r="I1303">
        <v>21</v>
      </c>
      <c r="J1303">
        <v>4</v>
      </c>
      <c r="K1303">
        <v>1</v>
      </c>
      <c r="L1303" t="s">
        <v>11346</v>
      </c>
      <c r="M1303" t="s">
        <v>10014</v>
      </c>
      <c r="N1303">
        <v>818</v>
      </c>
      <c r="O1303" t="s">
        <v>11347</v>
      </c>
    </row>
    <row r="1304" spans="1:15" x14ac:dyDescent="0.25">
      <c r="A1304" t="s">
        <v>12655</v>
      </c>
      <c r="B1304" t="s">
        <v>43</v>
      </c>
      <c r="C1304" t="s">
        <v>60</v>
      </c>
      <c r="D1304" t="s">
        <v>61</v>
      </c>
      <c r="E1304" s="1">
        <v>45386</v>
      </c>
      <c r="F1304" s="1">
        <v>45462</v>
      </c>
      <c r="G1304">
        <v>76</v>
      </c>
      <c r="H1304">
        <v>63</v>
      </c>
      <c r="I1304">
        <v>29</v>
      </c>
      <c r="J1304">
        <v>14</v>
      </c>
      <c r="K1304">
        <v>1</v>
      </c>
      <c r="L1304" t="s">
        <v>11349</v>
      </c>
      <c r="M1304" t="s">
        <v>10019</v>
      </c>
      <c r="N1304">
        <v>485</v>
      </c>
      <c r="O1304" t="s">
        <v>11347</v>
      </c>
    </row>
    <row r="1305" spans="1:15" x14ac:dyDescent="0.25">
      <c r="A1305" t="s">
        <v>12656</v>
      </c>
      <c r="B1305" t="s">
        <v>19</v>
      </c>
      <c r="C1305" t="s">
        <v>31</v>
      </c>
      <c r="D1305" t="s">
        <v>137</v>
      </c>
      <c r="E1305" s="1">
        <v>45738</v>
      </c>
      <c r="F1305" s="1">
        <v>45798</v>
      </c>
      <c r="G1305">
        <v>60</v>
      </c>
      <c r="H1305">
        <v>83</v>
      </c>
      <c r="I1305">
        <v>26</v>
      </c>
      <c r="J1305">
        <v>12</v>
      </c>
      <c r="K1305">
        <v>1</v>
      </c>
      <c r="L1305" t="s">
        <v>11349</v>
      </c>
      <c r="M1305" t="s">
        <v>10034</v>
      </c>
      <c r="N1305">
        <v>584</v>
      </c>
      <c r="O1305" t="s">
        <v>11347</v>
      </c>
    </row>
    <row r="1306" spans="1:15" x14ac:dyDescent="0.25">
      <c r="A1306" t="s">
        <v>12657</v>
      </c>
      <c r="B1306" t="s">
        <v>30</v>
      </c>
      <c r="C1306" t="s">
        <v>31</v>
      </c>
      <c r="D1306" t="s">
        <v>45</v>
      </c>
      <c r="E1306" s="1">
        <v>45753</v>
      </c>
      <c r="F1306" s="1">
        <v>45805</v>
      </c>
      <c r="G1306">
        <v>52</v>
      </c>
      <c r="H1306">
        <v>33</v>
      </c>
      <c r="I1306">
        <v>16</v>
      </c>
      <c r="J1306">
        <v>5</v>
      </c>
      <c r="K1306">
        <v>1</v>
      </c>
      <c r="L1306" t="s">
        <v>11349</v>
      </c>
      <c r="M1306" t="s">
        <v>10039</v>
      </c>
      <c r="N1306">
        <v>734</v>
      </c>
      <c r="O1306" t="s">
        <v>11347</v>
      </c>
    </row>
    <row r="1307" spans="1:15" x14ac:dyDescent="0.25">
      <c r="A1307" t="s">
        <v>12658</v>
      </c>
      <c r="B1307" t="s">
        <v>30</v>
      </c>
      <c r="C1307" t="s">
        <v>74</v>
      </c>
      <c r="D1307" t="s">
        <v>32</v>
      </c>
      <c r="E1307" s="1">
        <v>45507</v>
      </c>
      <c r="F1307" s="1">
        <v>45579</v>
      </c>
      <c r="G1307">
        <v>72</v>
      </c>
      <c r="H1307">
        <v>76</v>
      </c>
      <c r="I1307">
        <v>27</v>
      </c>
      <c r="J1307">
        <v>5</v>
      </c>
      <c r="K1307">
        <v>1</v>
      </c>
      <c r="L1307" t="s">
        <v>11346</v>
      </c>
      <c r="M1307" t="s">
        <v>10045</v>
      </c>
      <c r="N1307">
        <v>568</v>
      </c>
      <c r="O1307" t="s">
        <v>11347</v>
      </c>
    </row>
    <row r="1308" spans="1:15" x14ac:dyDescent="0.25">
      <c r="A1308" t="s">
        <v>12659</v>
      </c>
      <c r="B1308" t="s">
        <v>86</v>
      </c>
      <c r="C1308" t="s">
        <v>31</v>
      </c>
      <c r="D1308" t="s">
        <v>61</v>
      </c>
      <c r="E1308" s="1">
        <v>45670</v>
      </c>
      <c r="F1308" s="1">
        <v>45740</v>
      </c>
      <c r="G1308">
        <v>70</v>
      </c>
      <c r="H1308">
        <v>63</v>
      </c>
      <c r="I1308">
        <v>5</v>
      </c>
      <c r="J1308">
        <v>5</v>
      </c>
      <c r="K1308">
        <v>1</v>
      </c>
      <c r="L1308" t="s">
        <v>11349</v>
      </c>
      <c r="M1308" t="s">
        <v>10057</v>
      </c>
      <c r="N1308">
        <v>380</v>
      </c>
      <c r="O1308" t="s">
        <v>11347</v>
      </c>
    </row>
    <row r="1309" spans="1:15" x14ac:dyDescent="0.25">
      <c r="A1309" t="s">
        <v>12660</v>
      </c>
      <c r="B1309" t="s">
        <v>100</v>
      </c>
      <c r="C1309" t="s">
        <v>60</v>
      </c>
      <c r="D1309" t="s">
        <v>45</v>
      </c>
      <c r="E1309" s="1">
        <v>45349</v>
      </c>
      <c r="F1309" s="1">
        <v>45396</v>
      </c>
      <c r="G1309">
        <v>47</v>
      </c>
      <c r="H1309">
        <v>111</v>
      </c>
      <c r="I1309">
        <v>30</v>
      </c>
      <c r="J1309">
        <v>9</v>
      </c>
      <c r="K1309">
        <v>1</v>
      </c>
      <c r="L1309" t="s">
        <v>11349</v>
      </c>
      <c r="M1309" t="s">
        <v>10061</v>
      </c>
      <c r="N1309">
        <v>397</v>
      </c>
      <c r="O1309" t="s">
        <v>11347</v>
      </c>
    </row>
    <row r="1310" spans="1:15" x14ac:dyDescent="0.25">
      <c r="A1310" t="s">
        <v>12661</v>
      </c>
      <c r="B1310" t="s">
        <v>121</v>
      </c>
      <c r="C1310" t="s">
        <v>31</v>
      </c>
      <c r="D1310" t="s">
        <v>45</v>
      </c>
      <c r="E1310" s="1">
        <v>45364</v>
      </c>
      <c r="F1310" s="1">
        <v>45430</v>
      </c>
      <c r="G1310">
        <v>66</v>
      </c>
      <c r="H1310">
        <v>73</v>
      </c>
      <c r="I1310">
        <v>8</v>
      </c>
      <c r="J1310">
        <v>3</v>
      </c>
      <c r="K1310">
        <v>1</v>
      </c>
      <c r="L1310" t="s">
        <v>11346</v>
      </c>
      <c r="M1310" t="s">
        <v>10062</v>
      </c>
      <c r="N1310">
        <v>801</v>
      </c>
      <c r="O1310" t="s">
        <v>11347</v>
      </c>
    </row>
    <row r="1311" spans="1:15" x14ac:dyDescent="0.25">
      <c r="A1311" t="s">
        <v>12662</v>
      </c>
      <c r="B1311" t="s">
        <v>79</v>
      </c>
      <c r="C1311" t="s">
        <v>49</v>
      </c>
      <c r="D1311" t="s">
        <v>93</v>
      </c>
      <c r="E1311" s="1">
        <v>45563</v>
      </c>
      <c r="F1311" s="1">
        <v>45606</v>
      </c>
      <c r="G1311">
        <v>43</v>
      </c>
      <c r="H1311">
        <v>92</v>
      </c>
      <c r="I1311">
        <v>17</v>
      </c>
      <c r="J1311">
        <v>12</v>
      </c>
      <c r="K1311">
        <v>1</v>
      </c>
      <c r="L1311" t="s">
        <v>11380</v>
      </c>
      <c r="M1311" t="s">
        <v>10068</v>
      </c>
      <c r="N1311">
        <v>183</v>
      </c>
      <c r="O1311" t="s">
        <v>11347</v>
      </c>
    </row>
    <row r="1312" spans="1:15" x14ac:dyDescent="0.25">
      <c r="A1312" t="s">
        <v>12663</v>
      </c>
      <c r="B1312" t="s">
        <v>39</v>
      </c>
      <c r="C1312" t="s">
        <v>31</v>
      </c>
      <c r="D1312" t="s">
        <v>32</v>
      </c>
      <c r="E1312" s="1">
        <v>45804</v>
      </c>
      <c r="F1312" s="1">
        <v>45885</v>
      </c>
      <c r="G1312">
        <v>81</v>
      </c>
      <c r="H1312">
        <v>44</v>
      </c>
      <c r="I1312">
        <v>13</v>
      </c>
      <c r="J1312">
        <v>4</v>
      </c>
      <c r="K1312">
        <v>1</v>
      </c>
      <c r="L1312" t="s">
        <v>11357</v>
      </c>
      <c r="M1312" t="s">
        <v>10093</v>
      </c>
      <c r="N1312">
        <v>1257</v>
      </c>
      <c r="O1312" t="s">
        <v>11347</v>
      </c>
    </row>
    <row r="1313" spans="1:15" x14ac:dyDescent="0.25">
      <c r="A1313" t="s">
        <v>12664</v>
      </c>
      <c r="B1313" t="s">
        <v>121</v>
      </c>
      <c r="C1313" t="s">
        <v>31</v>
      </c>
      <c r="D1313" t="s">
        <v>45</v>
      </c>
      <c r="E1313" s="1">
        <v>45855</v>
      </c>
      <c r="F1313" s="1">
        <v>45896</v>
      </c>
      <c r="G1313">
        <v>41</v>
      </c>
      <c r="H1313">
        <v>65</v>
      </c>
      <c r="I1313">
        <v>22</v>
      </c>
      <c r="J1313">
        <v>7</v>
      </c>
      <c r="K1313">
        <v>1</v>
      </c>
      <c r="L1313" t="s">
        <v>11349</v>
      </c>
      <c r="M1313" t="s">
        <v>10095</v>
      </c>
      <c r="N1313">
        <v>373</v>
      </c>
      <c r="O1313" t="s">
        <v>11347</v>
      </c>
    </row>
    <row r="1314" spans="1:15" x14ac:dyDescent="0.25">
      <c r="A1314" t="s">
        <v>12665</v>
      </c>
      <c r="B1314" t="s">
        <v>86</v>
      </c>
      <c r="C1314" t="s">
        <v>44</v>
      </c>
      <c r="D1314" t="s">
        <v>61</v>
      </c>
      <c r="E1314" s="1">
        <v>45290</v>
      </c>
      <c r="F1314" s="1">
        <v>45310</v>
      </c>
      <c r="G1314">
        <v>20</v>
      </c>
      <c r="H1314">
        <v>95</v>
      </c>
      <c r="I1314">
        <v>25</v>
      </c>
      <c r="J1314">
        <v>12</v>
      </c>
      <c r="K1314">
        <v>1</v>
      </c>
      <c r="L1314" t="s">
        <v>11349</v>
      </c>
      <c r="M1314" t="s">
        <v>10107</v>
      </c>
      <c r="N1314">
        <v>591</v>
      </c>
      <c r="O1314" t="s">
        <v>11347</v>
      </c>
    </row>
    <row r="1315" spans="1:15" x14ac:dyDescent="0.25">
      <c r="A1315" t="s">
        <v>12666</v>
      </c>
      <c r="B1315" t="s">
        <v>121</v>
      </c>
      <c r="C1315" t="s">
        <v>31</v>
      </c>
      <c r="D1315" t="s">
        <v>21</v>
      </c>
      <c r="E1315" s="1">
        <v>45860</v>
      </c>
      <c r="F1315" s="1">
        <v>45944</v>
      </c>
      <c r="G1315">
        <v>84</v>
      </c>
      <c r="H1315">
        <v>92</v>
      </c>
      <c r="I1315">
        <v>24</v>
      </c>
      <c r="J1315">
        <v>14</v>
      </c>
      <c r="K1315">
        <v>1</v>
      </c>
      <c r="L1315" t="s">
        <v>11380</v>
      </c>
      <c r="M1315" t="s">
        <v>10117</v>
      </c>
      <c r="N1315">
        <v>87</v>
      </c>
      <c r="O1315" t="s">
        <v>11347</v>
      </c>
    </row>
    <row r="1316" spans="1:15" x14ac:dyDescent="0.25">
      <c r="A1316" t="s">
        <v>12667</v>
      </c>
      <c r="B1316" t="s">
        <v>43</v>
      </c>
      <c r="C1316" t="s">
        <v>60</v>
      </c>
      <c r="D1316" t="s">
        <v>45</v>
      </c>
      <c r="E1316" s="1">
        <v>45594</v>
      </c>
      <c r="F1316" s="1">
        <v>45623</v>
      </c>
      <c r="G1316">
        <v>29</v>
      </c>
      <c r="H1316">
        <v>100</v>
      </c>
      <c r="I1316">
        <v>28</v>
      </c>
      <c r="J1316">
        <v>5</v>
      </c>
      <c r="K1316">
        <v>1</v>
      </c>
      <c r="L1316" t="s">
        <v>11346</v>
      </c>
      <c r="M1316" t="s">
        <v>10123</v>
      </c>
      <c r="N1316">
        <v>401</v>
      </c>
      <c r="O1316" t="s">
        <v>11347</v>
      </c>
    </row>
    <row r="1317" spans="1:15" x14ac:dyDescent="0.25">
      <c r="A1317" t="s">
        <v>12668</v>
      </c>
      <c r="B1317" t="s">
        <v>121</v>
      </c>
      <c r="C1317" t="s">
        <v>31</v>
      </c>
      <c r="D1317" t="s">
        <v>45</v>
      </c>
      <c r="E1317" s="1">
        <v>45870</v>
      </c>
      <c r="F1317" s="1">
        <v>45928</v>
      </c>
      <c r="G1317">
        <v>58</v>
      </c>
      <c r="H1317">
        <v>31</v>
      </c>
      <c r="I1317">
        <v>8</v>
      </c>
      <c r="J1317">
        <v>5</v>
      </c>
      <c r="K1317">
        <v>1</v>
      </c>
      <c r="L1317" t="s">
        <v>11357</v>
      </c>
      <c r="M1317" t="s">
        <v>10125</v>
      </c>
      <c r="N1317">
        <v>1787</v>
      </c>
      <c r="O1317" t="s">
        <v>11347</v>
      </c>
    </row>
    <row r="1318" spans="1:15" x14ac:dyDescent="0.25">
      <c r="A1318" t="s">
        <v>12669</v>
      </c>
      <c r="B1318" t="s">
        <v>43</v>
      </c>
      <c r="C1318" t="s">
        <v>31</v>
      </c>
      <c r="D1318" t="s">
        <v>45</v>
      </c>
      <c r="E1318" s="1">
        <v>46031</v>
      </c>
      <c r="F1318" s="1">
        <v>46104</v>
      </c>
      <c r="G1318">
        <v>73</v>
      </c>
      <c r="H1318">
        <v>47</v>
      </c>
      <c r="I1318">
        <v>16</v>
      </c>
      <c r="J1318">
        <v>13</v>
      </c>
      <c r="K1318">
        <v>1</v>
      </c>
      <c r="L1318" t="s">
        <v>11346</v>
      </c>
      <c r="M1318" t="s">
        <v>10129</v>
      </c>
      <c r="N1318">
        <v>415</v>
      </c>
      <c r="O1318" t="s">
        <v>11347</v>
      </c>
    </row>
    <row r="1319" spans="1:15" x14ac:dyDescent="0.25">
      <c r="A1319" t="s">
        <v>12670</v>
      </c>
      <c r="B1319" t="s">
        <v>73</v>
      </c>
      <c r="C1319" t="s">
        <v>31</v>
      </c>
      <c r="D1319" t="s">
        <v>45</v>
      </c>
      <c r="E1319" s="1">
        <v>45460</v>
      </c>
      <c r="F1319" s="1">
        <v>45513</v>
      </c>
      <c r="G1319">
        <v>53</v>
      </c>
      <c r="H1319">
        <v>18</v>
      </c>
      <c r="I1319">
        <v>18</v>
      </c>
      <c r="J1319">
        <v>14</v>
      </c>
      <c r="K1319">
        <v>1</v>
      </c>
      <c r="L1319" t="s">
        <v>11352</v>
      </c>
      <c r="M1319" t="s">
        <v>10131</v>
      </c>
      <c r="N1319">
        <v>246</v>
      </c>
      <c r="O1319" t="s">
        <v>11347</v>
      </c>
    </row>
    <row r="1320" spans="1:15" x14ac:dyDescent="0.25">
      <c r="A1320" t="s">
        <v>12671</v>
      </c>
      <c r="B1320" t="s">
        <v>19</v>
      </c>
      <c r="C1320" t="s">
        <v>60</v>
      </c>
      <c r="D1320" t="s">
        <v>145</v>
      </c>
      <c r="E1320" s="1">
        <v>45553</v>
      </c>
      <c r="F1320" s="1">
        <v>45585</v>
      </c>
      <c r="G1320">
        <v>32</v>
      </c>
      <c r="H1320">
        <v>66</v>
      </c>
      <c r="I1320">
        <v>11</v>
      </c>
      <c r="J1320">
        <v>3</v>
      </c>
      <c r="K1320">
        <v>1</v>
      </c>
      <c r="L1320" t="s">
        <v>11352</v>
      </c>
      <c r="M1320" t="s">
        <v>10136</v>
      </c>
      <c r="N1320">
        <v>218</v>
      </c>
      <c r="O1320" t="s">
        <v>11347</v>
      </c>
    </row>
    <row r="1321" spans="1:15" x14ac:dyDescent="0.25">
      <c r="A1321" t="s">
        <v>12672</v>
      </c>
      <c r="B1321" t="s">
        <v>19</v>
      </c>
      <c r="C1321" t="s">
        <v>60</v>
      </c>
      <c r="D1321" t="s">
        <v>145</v>
      </c>
      <c r="E1321" s="1">
        <v>45737</v>
      </c>
      <c r="F1321" s="1">
        <v>45793</v>
      </c>
      <c r="G1321">
        <v>56</v>
      </c>
      <c r="H1321">
        <v>27</v>
      </c>
      <c r="I1321">
        <v>20</v>
      </c>
      <c r="J1321">
        <v>2</v>
      </c>
      <c r="K1321">
        <v>1</v>
      </c>
      <c r="L1321" t="s">
        <v>11346</v>
      </c>
      <c r="M1321" t="s">
        <v>10144</v>
      </c>
      <c r="N1321">
        <v>319</v>
      </c>
      <c r="O1321" t="s">
        <v>11347</v>
      </c>
    </row>
    <row r="1322" spans="1:15" x14ac:dyDescent="0.25">
      <c r="A1322" t="s">
        <v>12673</v>
      </c>
      <c r="B1322" t="s">
        <v>69</v>
      </c>
      <c r="C1322" t="s">
        <v>20</v>
      </c>
      <c r="D1322" t="s">
        <v>32</v>
      </c>
      <c r="E1322" s="1">
        <v>45397</v>
      </c>
      <c r="F1322" s="1">
        <v>45419</v>
      </c>
      <c r="G1322">
        <v>22</v>
      </c>
      <c r="H1322">
        <v>47</v>
      </c>
      <c r="I1322">
        <v>19</v>
      </c>
      <c r="J1322">
        <v>6</v>
      </c>
      <c r="K1322">
        <v>1</v>
      </c>
      <c r="L1322" t="s">
        <v>11349</v>
      </c>
      <c r="M1322" t="s">
        <v>10148</v>
      </c>
      <c r="N1322">
        <v>242</v>
      </c>
      <c r="O1322" t="s">
        <v>11347</v>
      </c>
    </row>
    <row r="1323" spans="1:15" x14ac:dyDescent="0.25">
      <c r="A1323" t="s">
        <v>12674</v>
      </c>
      <c r="B1323" t="s">
        <v>136</v>
      </c>
      <c r="C1323" t="s">
        <v>31</v>
      </c>
      <c r="D1323" t="s">
        <v>45</v>
      </c>
      <c r="E1323" s="1">
        <v>45856</v>
      </c>
      <c r="F1323" s="1">
        <v>45930</v>
      </c>
      <c r="G1323">
        <v>74</v>
      </c>
      <c r="H1323">
        <v>117</v>
      </c>
      <c r="I1323">
        <v>26</v>
      </c>
      <c r="J1323">
        <v>8</v>
      </c>
      <c r="K1323">
        <v>1</v>
      </c>
      <c r="L1323" t="s">
        <v>11346</v>
      </c>
      <c r="M1323" t="s">
        <v>10152</v>
      </c>
      <c r="N1323">
        <v>768</v>
      </c>
      <c r="O1323" t="s">
        <v>11347</v>
      </c>
    </row>
    <row r="1324" spans="1:15" x14ac:dyDescent="0.25">
      <c r="A1324" t="s">
        <v>12675</v>
      </c>
      <c r="B1324" t="s">
        <v>69</v>
      </c>
      <c r="C1324" t="s">
        <v>60</v>
      </c>
      <c r="D1324" t="s">
        <v>45</v>
      </c>
      <c r="E1324" s="1">
        <v>45400</v>
      </c>
      <c r="F1324" s="1">
        <v>45488</v>
      </c>
      <c r="G1324">
        <v>88</v>
      </c>
      <c r="H1324">
        <v>113</v>
      </c>
      <c r="I1324">
        <v>15</v>
      </c>
      <c r="J1324">
        <v>8</v>
      </c>
      <c r="K1324">
        <v>1</v>
      </c>
      <c r="L1324" t="s">
        <v>11357</v>
      </c>
      <c r="M1324" t="s">
        <v>10155</v>
      </c>
      <c r="N1324">
        <v>1068</v>
      </c>
      <c r="O1324" t="s">
        <v>11347</v>
      </c>
    </row>
    <row r="1325" spans="1:15" x14ac:dyDescent="0.25">
      <c r="A1325" t="s">
        <v>12676</v>
      </c>
      <c r="B1325" t="s">
        <v>73</v>
      </c>
      <c r="C1325" t="s">
        <v>31</v>
      </c>
      <c r="D1325" t="s">
        <v>45</v>
      </c>
      <c r="E1325" s="1">
        <v>45989</v>
      </c>
      <c r="F1325" s="1">
        <v>46021</v>
      </c>
      <c r="G1325">
        <v>32</v>
      </c>
      <c r="H1325">
        <v>95</v>
      </c>
      <c r="I1325">
        <v>20</v>
      </c>
      <c r="J1325">
        <v>2</v>
      </c>
      <c r="K1325">
        <v>1</v>
      </c>
      <c r="L1325" t="s">
        <v>11357</v>
      </c>
      <c r="M1325" t="s">
        <v>10167</v>
      </c>
      <c r="N1325">
        <v>3054</v>
      </c>
      <c r="O1325" t="s">
        <v>11347</v>
      </c>
    </row>
    <row r="1326" spans="1:15" x14ac:dyDescent="0.25">
      <c r="A1326" t="s">
        <v>12677</v>
      </c>
      <c r="B1326" t="s">
        <v>30</v>
      </c>
      <c r="C1326" t="s">
        <v>31</v>
      </c>
      <c r="D1326" t="s">
        <v>93</v>
      </c>
      <c r="E1326" s="1">
        <v>45625</v>
      </c>
      <c r="F1326" s="1">
        <v>45701</v>
      </c>
      <c r="G1326">
        <v>76</v>
      </c>
      <c r="H1326">
        <v>118</v>
      </c>
      <c r="I1326">
        <v>9</v>
      </c>
      <c r="J1326">
        <v>6</v>
      </c>
      <c r="K1326">
        <v>1</v>
      </c>
      <c r="L1326" t="s">
        <v>11346</v>
      </c>
      <c r="M1326" t="s">
        <v>10176</v>
      </c>
      <c r="N1326">
        <v>303</v>
      </c>
      <c r="O1326" t="s">
        <v>11347</v>
      </c>
    </row>
    <row r="1327" spans="1:15" x14ac:dyDescent="0.25">
      <c r="A1327" t="s">
        <v>12678</v>
      </c>
      <c r="B1327" t="s">
        <v>39</v>
      </c>
      <c r="C1327" t="s">
        <v>74</v>
      </c>
      <c r="D1327" t="s">
        <v>61</v>
      </c>
      <c r="E1327" s="1">
        <v>45842</v>
      </c>
      <c r="F1327" s="1">
        <v>45892</v>
      </c>
      <c r="G1327">
        <v>50</v>
      </c>
      <c r="H1327">
        <v>17</v>
      </c>
      <c r="I1327">
        <v>17</v>
      </c>
      <c r="J1327">
        <v>10</v>
      </c>
      <c r="K1327">
        <v>1</v>
      </c>
      <c r="L1327" t="s">
        <v>11389</v>
      </c>
      <c r="M1327" t="s">
        <v>10182</v>
      </c>
      <c r="N1327">
        <v>163</v>
      </c>
      <c r="O1327" t="s">
        <v>11347</v>
      </c>
    </row>
    <row r="1328" spans="1:15" x14ac:dyDescent="0.25">
      <c r="A1328" t="s">
        <v>12679</v>
      </c>
      <c r="B1328" t="s">
        <v>86</v>
      </c>
      <c r="C1328" t="s">
        <v>31</v>
      </c>
      <c r="D1328" t="s">
        <v>32</v>
      </c>
      <c r="E1328" s="1">
        <v>46030</v>
      </c>
      <c r="F1328" s="1">
        <v>46068</v>
      </c>
      <c r="G1328">
        <v>38</v>
      </c>
      <c r="H1328">
        <v>34</v>
      </c>
      <c r="I1328">
        <v>17</v>
      </c>
      <c r="J1328">
        <v>15</v>
      </c>
      <c r="K1328">
        <v>1</v>
      </c>
      <c r="L1328" t="s">
        <v>11357</v>
      </c>
      <c r="M1328" t="s">
        <v>10193</v>
      </c>
      <c r="N1328">
        <v>2691</v>
      </c>
      <c r="O1328" t="s">
        <v>11347</v>
      </c>
    </row>
    <row r="1329" spans="1:15" x14ac:dyDescent="0.25">
      <c r="A1329" t="s">
        <v>12680</v>
      </c>
      <c r="B1329" t="s">
        <v>43</v>
      </c>
      <c r="C1329" t="s">
        <v>74</v>
      </c>
      <c r="D1329" t="s">
        <v>145</v>
      </c>
      <c r="E1329" s="1">
        <v>45837</v>
      </c>
      <c r="F1329" s="1">
        <v>45885</v>
      </c>
      <c r="G1329">
        <v>48</v>
      </c>
      <c r="H1329">
        <v>50</v>
      </c>
      <c r="I1329">
        <v>24</v>
      </c>
      <c r="J1329">
        <v>7</v>
      </c>
      <c r="K1329">
        <v>1</v>
      </c>
      <c r="L1329" t="s">
        <v>11380</v>
      </c>
      <c r="M1329" t="s">
        <v>10195</v>
      </c>
      <c r="N1329">
        <v>183</v>
      </c>
      <c r="O1329" t="s">
        <v>11347</v>
      </c>
    </row>
    <row r="1330" spans="1:15" x14ac:dyDescent="0.25">
      <c r="A1330" t="s">
        <v>12681</v>
      </c>
      <c r="B1330" t="s">
        <v>136</v>
      </c>
      <c r="C1330" t="s">
        <v>44</v>
      </c>
      <c r="D1330" t="s">
        <v>61</v>
      </c>
      <c r="E1330" s="1">
        <v>45523</v>
      </c>
      <c r="F1330" s="1">
        <v>45550</v>
      </c>
      <c r="G1330">
        <v>27</v>
      </c>
      <c r="H1330">
        <v>26</v>
      </c>
      <c r="I1330">
        <v>15</v>
      </c>
      <c r="J1330">
        <v>13</v>
      </c>
      <c r="K1330">
        <v>1</v>
      </c>
      <c r="L1330" t="s">
        <v>11346</v>
      </c>
      <c r="M1330" t="s">
        <v>10212</v>
      </c>
      <c r="N1330">
        <v>515</v>
      </c>
      <c r="O1330" t="s">
        <v>11347</v>
      </c>
    </row>
    <row r="1331" spans="1:15" x14ac:dyDescent="0.25">
      <c r="A1331" t="s">
        <v>12682</v>
      </c>
      <c r="B1331" t="s">
        <v>19</v>
      </c>
      <c r="C1331" t="s">
        <v>44</v>
      </c>
      <c r="D1331" t="s">
        <v>145</v>
      </c>
      <c r="E1331" s="1">
        <v>45342</v>
      </c>
      <c r="F1331" s="1">
        <v>45396</v>
      </c>
      <c r="G1331">
        <v>54</v>
      </c>
      <c r="H1331">
        <v>88</v>
      </c>
      <c r="I1331">
        <v>7</v>
      </c>
      <c r="J1331">
        <v>7</v>
      </c>
      <c r="K1331">
        <v>1</v>
      </c>
      <c r="L1331" t="s">
        <v>11352</v>
      </c>
      <c r="M1331" t="s">
        <v>10233</v>
      </c>
      <c r="N1331">
        <v>149</v>
      </c>
      <c r="O1331" t="s">
        <v>11347</v>
      </c>
    </row>
    <row r="1332" spans="1:15" x14ac:dyDescent="0.25">
      <c r="A1332" t="s">
        <v>12683</v>
      </c>
      <c r="B1332" t="s">
        <v>19</v>
      </c>
      <c r="C1332" t="s">
        <v>74</v>
      </c>
      <c r="D1332" t="s">
        <v>232</v>
      </c>
      <c r="E1332" s="1">
        <v>45779</v>
      </c>
      <c r="F1332" s="1">
        <v>45807</v>
      </c>
      <c r="G1332">
        <v>28</v>
      </c>
      <c r="H1332">
        <v>70</v>
      </c>
      <c r="I1332">
        <v>20</v>
      </c>
      <c r="J1332">
        <v>14</v>
      </c>
      <c r="K1332">
        <v>1</v>
      </c>
      <c r="L1332" t="s">
        <v>11380</v>
      </c>
      <c r="M1332" t="s">
        <v>10235</v>
      </c>
      <c r="N1332">
        <v>93</v>
      </c>
      <c r="O1332" t="s">
        <v>11347</v>
      </c>
    </row>
    <row r="1333" spans="1:15" x14ac:dyDescent="0.25">
      <c r="A1333" t="s">
        <v>12684</v>
      </c>
      <c r="B1333" t="s">
        <v>43</v>
      </c>
      <c r="C1333" t="s">
        <v>31</v>
      </c>
      <c r="D1333" t="s">
        <v>45</v>
      </c>
      <c r="E1333" s="1">
        <v>45705</v>
      </c>
      <c r="F1333" s="1">
        <v>45743</v>
      </c>
      <c r="G1333">
        <v>38</v>
      </c>
      <c r="H1333">
        <v>71</v>
      </c>
      <c r="I1333">
        <v>7</v>
      </c>
      <c r="J1333">
        <v>7</v>
      </c>
      <c r="K1333">
        <v>1</v>
      </c>
      <c r="L1333" t="s">
        <v>11357</v>
      </c>
      <c r="M1333" t="s">
        <v>10237</v>
      </c>
      <c r="N1333">
        <v>2197</v>
      </c>
      <c r="O1333" t="s">
        <v>11347</v>
      </c>
    </row>
    <row r="1334" spans="1:15" x14ac:dyDescent="0.25">
      <c r="A1334" t="s">
        <v>12685</v>
      </c>
      <c r="B1334" t="s">
        <v>19</v>
      </c>
      <c r="C1334" t="s">
        <v>31</v>
      </c>
      <c r="D1334" t="s">
        <v>145</v>
      </c>
      <c r="E1334" s="1">
        <v>45410</v>
      </c>
      <c r="F1334" s="1">
        <v>45441</v>
      </c>
      <c r="G1334">
        <v>31</v>
      </c>
      <c r="H1334">
        <v>76</v>
      </c>
      <c r="I1334">
        <v>8</v>
      </c>
      <c r="J1334">
        <v>6</v>
      </c>
      <c r="K1334">
        <v>1</v>
      </c>
      <c r="L1334" t="s">
        <v>11352</v>
      </c>
      <c r="M1334" t="s">
        <v>10239</v>
      </c>
      <c r="N1334">
        <v>65</v>
      </c>
      <c r="O1334" t="s">
        <v>11347</v>
      </c>
    </row>
    <row r="1335" spans="1:15" x14ac:dyDescent="0.25">
      <c r="A1335" t="s">
        <v>12686</v>
      </c>
      <c r="B1335" t="s">
        <v>69</v>
      </c>
      <c r="C1335" t="s">
        <v>44</v>
      </c>
      <c r="D1335" t="s">
        <v>21</v>
      </c>
      <c r="E1335" s="1">
        <v>45324</v>
      </c>
      <c r="F1335" s="1">
        <v>45408</v>
      </c>
      <c r="G1335">
        <v>84</v>
      </c>
      <c r="H1335">
        <v>45</v>
      </c>
      <c r="I1335">
        <v>27</v>
      </c>
      <c r="J1335">
        <v>13</v>
      </c>
      <c r="K1335">
        <v>1</v>
      </c>
      <c r="L1335" t="s">
        <v>11349</v>
      </c>
      <c r="M1335" t="s">
        <v>10261</v>
      </c>
      <c r="N1335">
        <v>427</v>
      </c>
      <c r="O1335" t="s">
        <v>11347</v>
      </c>
    </row>
    <row r="1336" spans="1:15" x14ac:dyDescent="0.25">
      <c r="A1336" t="s">
        <v>12687</v>
      </c>
      <c r="B1336" t="s">
        <v>69</v>
      </c>
      <c r="C1336" t="s">
        <v>31</v>
      </c>
      <c r="D1336" t="s">
        <v>61</v>
      </c>
      <c r="E1336" s="1">
        <v>45974</v>
      </c>
      <c r="F1336" s="1">
        <v>46002</v>
      </c>
      <c r="G1336">
        <v>28</v>
      </c>
      <c r="H1336">
        <v>113</v>
      </c>
      <c r="I1336">
        <v>18</v>
      </c>
      <c r="J1336">
        <v>6</v>
      </c>
      <c r="K1336">
        <v>1</v>
      </c>
      <c r="L1336" t="s">
        <v>11357</v>
      </c>
      <c r="M1336" t="s">
        <v>10265</v>
      </c>
      <c r="N1336">
        <v>2380</v>
      </c>
      <c r="O1336" t="s">
        <v>11347</v>
      </c>
    </row>
    <row r="1337" spans="1:15" x14ac:dyDescent="0.25">
      <c r="A1337" t="s">
        <v>12688</v>
      </c>
      <c r="B1337" t="s">
        <v>39</v>
      </c>
      <c r="C1337" t="s">
        <v>60</v>
      </c>
      <c r="D1337" t="s">
        <v>137</v>
      </c>
      <c r="E1337" s="1">
        <v>45727</v>
      </c>
      <c r="F1337" s="1">
        <v>45806</v>
      </c>
      <c r="G1337">
        <v>79</v>
      </c>
      <c r="H1337">
        <v>25</v>
      </c>
      <c r="I1337">
        <v>12</v>
      </c>
      <c r="J1337">
        <v>5</v>
      </c>
      <c r="K1337">
        <v>1</v>
      </c>
      <c r="L1337" t="s">
        <v>11346</v>
      </c>
      <c r="M1337" t="s">
        <v>10267</v>
      </c>
      <c r="N1337">
        <v>457</v>
      </c>
      <c r="O1337" t="s">
        <v>11347</v>
      </c>
    </row>
    <row r="1338" spans="1:15" x14ac:dyDescent="0.25">
      <c r="A1338" t="s">
        <v>12689</v>
      </c>
      <c r="B1338" t="s">
        <v>19</v>
      </c>
      <c r="C1338" t="s">
        <v>44</v>
      </c>
      <c r="D1338" t="s">
        <v>145</v>
      </c>
      <c r="E1338" s="1">
        <v>45981</v>
      </c>
      <c r="F1338" s="1">
        <v>46053</v>
      </c>
      <c r="G1338">
        <v>72</v>
      </c>
      <c r="H1338">
        <v>41</v>
      </c>
      <c r="I1338">
        <v>13</v>
      </c>
      <c r="J1338">
        <v>10</v>
      </c>
      <c r="K1338">
        <v>1</v>
      </c>
      <c r="L1338" t="s">
        <v>11380</v>
      </c>
      <c r="M1338" t="s">
        <v>10270</v>
      </c>
      <c r="N1338">
        <v>108</v>
      </c>
      <c r="O1338" t="s">
        <v>11347</v>
      </c>
    </row>
    <row r="1339" spans="1:15" x14ac:dyDescent="0.25">
      <c r="A1339" t="s">
        <v>12690</v>
      </c>
      <c r="B1339" t="s">
        <v>100</v>
      </c>
      <c r="C1339" t="s">
        <v>44</v>
      </c>
      <c r="D1339" t="s">
        <v>45</v>
      </c>
      <c r="E1339" s="1">
        <v>46010</v>
      </c>
      <c r="F1339" s="1">
        <v>46034</v>
      </c>
      <c r="G1339">
        <v>24</v>
      </c>
      <c r="H1339">
        <v>53</v>
      </c>
      <c r="I1339">
        <v>26</v>
      </c>
      <c r="J1339">
        <v>5</v>
      </c>
      <c r="K1339">
        <v>1</v>
      </c>
      <c r="L1339" t="s">
        <v>11380</v>
      </c>
      <c r="M1339" t="s">
        <v>10278</v>
      </c>
      <c r="N1339">
        <v>274</v>
      </c>
      <c r="O1339" t="s">
        <v>11347</v>
      </c>
    </row>
    <row r="1340" spans="1:15" x14ac:dyDescent="0.25">
      <c r="A1340" t="s">
        <v>12691</v>
      </c>
      <c r="B1340" t="s">
        <v>136</v>
      </c>
      <c r="C1340" t="s">
        <v>31</v>
      </c>
      <c r="D1340" t="s">
        <v>232</v>
      </c>
      <c r="E1340" s="1">
        <v>45622</v>
      </c>
      <c r="F1340" s="1">
        <v>45689</v>
      </c>
      <c r="G1340">
        <v>67</v>
      </c>
      <c r="H1340">
        <v>97</v>
      </c>
      <c r="I1340">
        <v>17</v>
      </c>
      <c r="J1340">
        <v>11</v>
      </c>
      <c r="K1340">
        <v>1</v>
      </c>
      <c r="L1340" t="s">
        <v>11346</v>
      </c>
      <c r="M1340" t="s">
        <v>10282</v>
      </c>
      <c r="N1340">
        <v>382</v>
      </c>
      <c r="O1340" t="s">
        <v>11347</v>
      </c>
    </row>
    <row r="1341" spans="1:15" x14ac:dyDescent="0.25">
      <c r="A1341" t="s">
        <v>12692</v>
      </c>
      <c r="B1341" t="s">
        <v>121</v>
      </c>
      <c r="C1341" t="s">
        <v>74</v>
      </c>
      <c r="D1341" t="s">
        <v>32</v>
      </c>
      <c r="E1341" s="1">
        <v>45757</v>
      </c>
      <c r="F1341" s="1">
        <v>45777</v>
      </c>
      <c r="G1341">
        <v>20</v>
      </c>
      <c r="H1341">
        <v>58</v>
      </c>
      <c r="I1341">
        <v>22</v>
      </c>
      <c r="J1341">
        <v>14</v>
      </c>
      <c r="K1341">
        <v>1</v>
      </c>
      <c r="L1341" t="s">
        <v>11389</v>
      </c>
      <c r="M1341" t="s">
        <v>10284</v>
      </c>
      <c r="N1341">
        <v>289</v>
      </c>
      <c r="O1341" t="s">
        <v>11347</v>
      </c>
    </row>
    <row r="1342" spans="1:15" x14ac:dyDescent="0.25">
      <c r="A1342" t="s">
        <v>12693</v>
      </c>
      <c r="B1342" t="s">
        <v>19</v>
      </c>
      <c r="C1342" t="s">
        <v>60</v>
      </c>
      <c r="D1342" t="s">
        <v>232</v>
      </c>
      <c r="E1342" s="1">
        <v>45854</v>
      </c>
      <c r="F1342" s="1">
        <v>45922</v>
      </c>
      <c r="G1342">
        <v>68</v>
      </c>
      <c r="H1342">
        <v>36</v>
      </c>
      <c r="I1342">
        <v>14</v>
      </c>
      <c r="J1342">
        <v>2</v>
      </c>
      <c r="K1342">
        <v>1</v>
      </c>
      <c r="L1342" t="s">
        <v>11352</v>
      </c>
      <c r="M1342" t="s">
        <v>10290</v>
      </c>
      <c r="N1342">
        <v>159</v>
      </c>
      <c r="O1342" t="s">
        <v>11347</v>
      </c>
    </row>
    <row r="1343" spans="1:15" x14ac:dyDescent="0.25">
      <c r="A1343" t="s">
        <v>12694</v>
      </c>
      <c r="B1343" t="s">
        <v>86</v>
      </c>
      <c r="C1343" t="s">
        <v>44</v>
      </c>
      <c r="D1343" t="s">
        <v>93</v>
      </c>
      <c r="E1343" s="1">
        <v>45666</v>
      </c>
      <c r="F1343" s="1">
        <v>45697</v>
      </c>
      <c r="G1343">
        <v>31</v>
      </c>
      <c r="H1343">
        <v>18</v>
      </c>
      <c r="I1343">
        <v>18</v>
      </c>
      <c r="J1343">
        <v>3</v>
      </c>
      <c r="K1343">
        <v>1</v>
      </c>
      <c r="L1343" t="s">
        <v>11346</v>
      </c>
      <c r="M1343" t="s">
        <v>10292</v>
      </c>
      <c r="N1343">
        <v>821</v>
      </c>
      <c r="O1343" t="s">
        <v>11347</v>
      </c>
    </row>
    <row r="1344" spans="1:15" x14ac:dyDescent="0.25">
      <c r="A1344" t="s">
        <v>12695</v>
      </c>
      <c r="B1344" t="s">
        <v>73</v>
      </c>
      <c r="C1344" t="s">
        <v>31</v>
      </c>
      <c r="D1344" t="s">
        <v>32</v>
      </c>
      <c r="E1344" s="1">
        <v>45888</v>
      </c>
      <c r="F1344" s="1">
        <v>45952</v>
      </c>
      <c r="G1344">
        <v>64</v>
      </c>
      <c r="H1344">
        <v>110</v>
      </c>
      <c r="I1344">
        <v>21</v>
      </c>
      <c r="J1344">
        <v>15</v>
      </c>
      <c r="K1344">
        <v>1</v>
      </c>
      <c r="L1344" t="s">
        <v>11346</v>
      </c>
      <c r="M1344" t="s">
        <v>10296</v>
      </c>
      <c r="N1344">
        <v>365</v>
      </c>
      <c r="O1344" t="s">
        <v>11347</v>
      </c>
    </row>
    <row r="1345" spans="1:15" x14ac:dyDescent="0.25">
      <c r="A1345" t="s">
        <v>12696</v>
      </c>
      <c r="B1345" t="s">
        <v>30</v>
      </c>
      <c r="C1345" t="s">
        <v>44</v>
      </c>
      <c r="D1345" t="s">
        <v>32</v>
      </c>
      <c r="E1345" s="1">
        <v>45882</v>
      </c>
      <c r="F1345" s="1">
        <v>45921</v>
      </c>
      <c r="G1345">
        <v>39</v>
      </c>
      <c r="H1345">
        <v>88</v>
      </c>
      <c r="I1345">
        <v>27</v>
      </c>
      <c r="J1345">
        <v>10</v>
      </c>
      <c r="K1345">
        <v>1</v>
      </c>
      <c r="L1345" t="s">
        <v>11352</v>
      </c>
      <c r="M1345" t="s">
        <v>10298</v>
      </c>
      <c r="N1345">
        <v>99</v>
      </c>
      <c r="O1345" t="s">
        <v>11347</v>
      </c>
    </row>
    <row r="1346" spans="1:15" x14ac:dyDescent="0.25">
      <c r="A1346" t="s">
        <v>12697</v>
      </c>
      <c r="B1346" t="s">
        <v>121</v>
      </c>
      <c r="C1346" t="s">
        <v>60</v>
      </c>
      <c r="D1346" t="s">
        <v>32</v>
      </c>
      <c r="E1346" s="1">
        <v>45730</v>
      </c>
      <c r="F1346" s="1">
        <v>45799</v>
      </c>
      <c r="G1346">
        <v>69</v>
      </c>
      <c r="H1346">
        <v>114</v>
      </c>
      <c r="I1346">
        <v>8</v>
      </c>
      <c r="J1346">
        <v>4</v>
      </c>
      <c r="K1346">
        <v>1</v>
      </c>
      <c r="L1346" t="s">
        <v>11352</v>
      </c>
      <c r="M1346" t="s">
        <v>10302</v>
      </c>
      <c r="N1346">
        <v>221</v>
      </c>
      <c r="O1346" t="s">
        <v>11347</v>
      </c>
    </row>
    <row r="1347" spans="1:15" x14ac:dyDescent="0.25">
      <c r="A1347" t="s">
        <v>12698</v>
      </c>
      <c r="B1347" t="s">
        <v>19</v>
      </c>
      <c r="C1347" t="s">
        <v>31</v>
      </c>
      <c r="D1347" t="s">
        <v>21</v>
      </c>
      <c r="E1347" s="1">
        <v>45341</v>
      </c>
      <c r="F1347" s="1">
        <v>45431</v>
      </c>
      <c r="G1347">
        <v>90</v>
      </c>
      <c r="H1347">
        <v>24</v>
      </c>
      <c r="I1347">
        <v>22</v>
      </c>
      <c r="J1347">
        <v>9</v>
      </c>
      <c r="K1347">
        <v>1</v>
      </c>
      <c r="L1347" t="s">
        <v>11357</v>
      </c>
      <c r="M1347" t="s">
        <v>10304</v>
      </c>
      <c r="N1347">
        <v>1328</v>
      </c>
      <c r="O1347" t="s">
        <v>11347</v>
      </c>
    </row>
    <row r="1348" spans="1:15" x14ac:dyDescent="0.25">
      <c r="A1348" t="s">
        <v>12699</v>
      </c>
      <c r="B1348" t="s">
        <v>30</v>
      </c>
      <c r="C1348" t="s">
        <v>60</v>
      </c>
      <c r="D1348" t="s">
        <v>32</v>
      </c>
      <c r="E1348" s="1">
        <v>45303</v>
      </c>
      <c r="F1348" s="1">
        <v>45382</v>
      </c>
      <c r="G1348">
        <v>79</v>
      </c>
      <c r="H1348">
        <v>53</v>
      </c>
      <c r="I1348">
        <v>29</v>
      </c>
      <c r="J1348">
        <v>13</v>
      </c>
      <c r="K1348">
        <v>1</v>
      </c>
      <c r="L1348" t="s">
        <v>11346</v>
      </c>
      <c r="M1348" t="s">
        <v>10319</v>
      </c>
      <c r="N1348">
        <v>499</v>
      </c>
      <c r="O1348" t="s">
        <v>11347</v>
      </c>
    </row>
    <row r="1349" spans="1:15" x14ac:dyDescent="0.25">
      <c r="A1349" t="s">
        <v>12700</v>
      </c>
      <c r="B1349" t="s">
        <v>79</v>
      </c>
      <c r="C1349" t="s">
        <v>60</v>
      </c>
      <c r="D1349" t="s">
        <v>93</v>
      </c>
      <c r="E1349" s="1">
        <v>45578</v>
      </c>
      <c r="F1349" s="1">
        <v>45641</v>
      </c>
      <c r="G1349">
        <v>63</v>
      </c>
      <c r="H1349">
        <v>23</v>
      </c>
      <c r="I1349">
        <v>14</v>
      </c>
      <c r="J1349">
        <v>4</v>
      </c>
      <c r="K1349">
        <v>1</v>
      </c>
      <c r="L1349" t="s">
        <v>11349</v>
      </c>
      <c r="M1349" t="s">
        <v>10326</v>
      </c>
      <c r="N1349">
        <v>698</v>
      </c>
      <c r="O1349" t="s">
        <v>11347</v>
      </c>
    </row>
    <row r="1350" spans="1:15" x14ac:dyDescent="0.25">
      <c r="A1350" t="s">
        <v>12701</v>
      </c>
      <c r="B1350" t="s">
        <v>136</v>
      </c>
      <c r="C1350" t="s">
        <v>49</v>
      </c>
      <c r="D1350" t="s">
        <v>45</v>
      </c>
      <c r="E1350" s="1">
        <v>45378</v>
      </c>
      <c r="F1350" s="1">
        <v>45410</v>
      </c>
      <c r="G1350">
        <v>32</v>
      </c>
      <c r="H1350">
        <v>82</v>
      </c>
      <c r="I1350">
        <v>24</v>
      </c>
      <c r="J1350">
        <v>12</v>
      </c>
      <c r="K1350">
        <v>1</v>
      </c>
      <c r="L1350" t="s">
        <v>11346</v>
      </c>
      <c r="M1350" t="s">
        <v>10330</v>
      </c>
      <c r="N1350">
        <v>325</v>
      </c>
      <c r="O1350" t="s">
        <v>11347</v>
      </c>
    </row>
    <row r="1351" spans="1:15" x14ac:dyDescent="0.25">
      <c r="A1351" t="s">
        <v>12702</v>
      </c>
      <c r="B1351" t="s">
        <v>100</v>
      </c>
      <c r="C1351" t="s">
        <v>31</v>
      </c>
      <c r="D1351" t="s">
        <v>45</v>
      </c>
      <c r="E1351" s="1">
        <v>45825</v>
      </c>
      <c r="F1351" s="1">
        <v>45865</v>
      </c>
      <c r="G1351">
        <v>40</v>
      </c>
      <c r="H1351">
        <v>23</v>
      </c>
      <c r="I1351">
        <v>9</v>
      </c>
      <c r="J1351">
        <v>3</v>
      </c>
      <c r="K1351">
        <v>1</v>
      </c>
      <c r="L1351" t="s">
        <v>11349</v>
      </c>
      <c r="M1351" t="s">
        <v>10332</v>
      </c>
      <c r="N1351">
        <v>714</v>
      </c>
      <c r="O1351" t="s">
        <v>11347</v>
      </c>
    </row>
    <row r="1352" spans="1:15" x14ac:dyDescent="0.25">
      <c r="A1352" t="s">
        <v>12703</v>
      </c>
      <c r="B1352" t="s">
        <v>100</v>
      </c>
      <c r="C1352" t="s">
        <v>31</v>
      </c>
      <c r="D1352" t="s">
        <v>93</v>
      </c>
      <c r="E1352" s="1">
        <v>45255</v>
      </c>
      <c r="F1352" s="1">
        <v>45302</v>
      </c>
      <c r="G1352">
        <v>47</v>
      </c>
      <c r="H1352">
        <v>84</v>
      </c>
      <c r="I1352">
        <v>19</v>
      </c>
      <c r="J1352">
        <v>5</v>
      </c>
      <c r="K1352">
        <v>1</v>
      </c>
      <c r="L1352" t="s">
        <v>11346</v>
      </c>
      <c r="M1352" t="s">
        <v>10350</v>
      </c>
      <c r="N1352">
        <v>597</v>
      </c>
      <c r="O1352" t="s">
        <v>11347</v>
      </c>
    </row>
    <row r="1353" spans="1:15" x14ac:dyDescent="0.25">
      <c r="A1353" t="s">
        <v>12704</v>
      </c>
      <c r="B1353" t="s">
        <v>19</v>
      </c>
      <c r="C1353" t="s">
        <v>49</v>
      </c>
      <c r="D1353" t="s">
        <v>137</v>
      </c>
      <c r="E1353" s="1">
        <v>45667</v>
      </c>
      <c r="F1353" s="1">
        <v>45717</v>
      </c>
      <c r="G1353">
        <v>50</v>
      </c>
      <c r="H1353">
        <v>98</v>
      </c>
      <c r="I1353">
        <v>10</v>
      </c>
      <c r="J1353">
        <v>10</v>
      </c>
      <c r="K1353">
        <v>1</v>
      </c>
      <c r="L1353" t="s">
        <v>11357</v>
      </c>
      <c r="M1353" t="s">
        <v>10352</v>
      </c>
      <c r="N1353">
        <v>3516</v>
      </c>
      <c r="O1353" t="s">
        <v>11347</v>
      </c>
    </row>
    <row r="1354" spans="1:15" x14ac:dyDescent="0.25">
      <c r="A1354" t="s">
        <v>12705</v>
      </c>
      <c r="B1354" t="s">
        <v>86</v>
      </c>
      <c r="C1354" t="s">
        <v>74</v>
      </c>
      <c r="D1354" t="s">
        <v>45</v>
      </c>
      <c r="E1354" s="1">
        <v>45380</v>
      </c>
      <c r="F1354" s="1">
        <v>45459</v>
      </c>
      <c r="G1354">
        <v>79</v>
      </c>
      <c r="H1354">
        <v>44</v>
      </c>
      <c r="I1354">
        <v>19</v>
      </c>
      <c r="J1354">
        <v>13</v>
      </c>
      <c r="K1354">
        <v>1</v>
      </c>
      <c r="L1354" t="s">
        <v>11364</v>
      </c>
      <c r="M1354" t="s">
        <v>10359</v>
      </c>
      <c r="N1354">
        <v>144</v>
      </c>
      <c r="O1354" t="s">
        <v>11347</v>
      </c>
    </row>
    <row r="1355" spans="1:15" x14ac:dyDescent="0.25">
      <c r="A1355" t="s">
        <v>12706</v>
      </c>
      <c r="B1355" t="s">
        <v>73</v>
      </c>
      <c r="C1355" t="s">
        <v>31</v>
      </c>
      <c r="D1355" t="s">
        <v>32</v>
      </c>
      <c r="E1355" s="1">
        <v>45519</v>
      </c>
      <c r="F1355" s="1">
        <v>45576</v>
      </c>
      <c r="G1355">
        <v>57</v>
      </c>
      <c r="H1355">
        <v>97</v>
      </c>
      <c r="I1355">
        <v>8</v>
      </c>
      <c r="J1355">
        <v>2</v>
      </c>
      <c r="K1355">
        <v>1</v>
      </c>
      <c r="L1355" t="s">
        <v>11357</v>
      </c>
      <c r="M1355" t="s">
        <v>10368</v>
      </c>
      <c r="N1355">
        <v>2205</v>
      </c>
      <c r="O1355" t="s">
        <v>11347</v>
      </c>
    </row>
    <row r="1356" spans="1:15" x14ac:dyDescent="0.25">
      <c r="A1356" t="s">
        <v>12707</v>
      </c>
      <c r="B1356" t="s">
        <v>79</v>
      </c>
      <c r="C1356" t="s">
        <v>74</v>
      </c>
      <c r="D1356" t="s">
        <v>61</v>
      </c>
      <c r="E1356" s="1">
        <v>45515</v>
      </c>
      <c r="F1356" s="1">
        <v>45539</v>
      </c>
      <c r="G1356">
        <v>24</v>
      </c>
      <c r="H1356">
        <v>76</v>
      </c>
      <c r="I1356">
        <v>9</v>
      </c>
      <c r="J1356">
        <v>7</v>
      </c>
      <c r="K1356">
        <v>1</v>
      </c>
      <c r="L1356" t="s">
        <v>11357</v>
      </c>
      <c r="M1356" t="s">
        <v>10386</v>
      </c>
      <c r="N1356">
        <v>2156</v>
      </c>
      <c r="O1356" t="s">
        <v>11347</v>
      </c>
    </row>
    <row r="1357" spans="1:15" x14ac:dyDescent="0.25">
      <c r="A1357" t="s">
        <v>12708</v>
      </c>
      <c r="B1357" t="s">
        <v>69</v>
      </c>
      <c r="C1357" t="s">
        <v>31</v>
      </c>
      <c r="D1357" t="s">
        <v>61</v>
      </c>
      <c r="E1357" s="1">
        <v>45348</v>
      </c>
      <c r="F1357" s="1">
        <v>45392</v>
      </c>
      <c r="G1357">
        <v>44</v>
      </c>
      <c r="H1357">
        <v>78</v>
      </c>
      <c r="I1357">
        <v>17</v>
      </c>
      <c r="J1357">
        <v>6</v>
      </c>
      <c r="K1357">
        <v>1</v>
      </c>
      <c r="L1357" t="s">
        <v>11357</v>
      </c>
      <c r="M1357" t="s">
        <v>10391</v>
      </c>
      <c r="N1357">
        <v>1225</v>
      </c>
      <c r="O1357" t="s">
        <v>11347</v>
      </c>
    </row>
    <row r="1358" spans="1:15" x14ac:dyDescent="0.25">
      <c r="A1358" t="s">
        <v>12709</v>
      </c>
      <c r="B1358" t="s">
        <v>86</v>
      </c>
      <c r="C1358" t="s">
        <v>31</v>
      </c>
      <c r="D1358" t="s">
        <v>61</v>
      </c>
      <c r="E1358" s="1">
        <v>45501</v>
      </c>
      <c r="F1358" s="1">
        <v>45523</v>
      </c>
      <c r="G1358">
        <v>22</v>
      </c>
      <c r="H1358">
        <v>90</v>
      </c>
      <c r="I1358">
        <v>21</v>
      </c>
      <c r="J1358">
        <v>15</v>
      </c>
      <c r="K1358">
        <v>1</v>
      </c>
      <c r="L1358" t="s">
        <v>11380</v>
      </c>
      <c r="M1358" t="s">
        <v>10397</v>
      </c>
      <c r="N1358">
        <v>115</v>
      </c>
      <c r="O1358" t="s">
        <v>11347</v>
      </c>
    </row>
    <row r="1359" spans="1:15" x14ac:dyDescent="0.25">
      <c r="A1359" t="s">
        <v>12710</v>
      </c>
      <c r="B1359" t="s">
        <v>100</v>
      </c>
      <c r="C1359" t="s">
        <v>60</v>
      </c>
      <c r="D1359" t="s">
        <v>32</v>
      </c>
      <c r="E1359" s="1">
        <v>45530</v>
      </c>
      <c r="F1359" s="1">
        <v>45596</v>
      </c>
      <c r="G1359">
        <v>66</v>
      </c>
      <c r="H1359">
        <v>34</v>
      </c>
      <c r="I1359">
        <v>27</v>
      </c>
      <c r="J1359">
        <v>4</v>
      </c>
      <c r="K1359">
        <v>1</v>
      </c>
      <c r="L1359" t="s">
        <v>11349</v>
      </c>
      <c r="M1359" t="s">
        <v>10402</v>
      </c>
      <c r="N1359">
        <v>389</v>
      </c>
      <c r="O1359" t="s">
        <v>11347</v>
      </c>
    </row>
    <row r="1360" spans="1:15" x14ac:dyDescent="0.25">
      <c r="A1360" t="s">
        <v>12711</v>
      </c>
      <c r="B1360" t="s">
        <v>43</v>
      </c>
      <c r="C1360" t="s">
        <v>74</v>
      </c>
      <c r="D1360" t="s">
        <v>45</v>
      </c>
      <c r="E1360" s="1">
        <v>45887</v>
      </c>
      <c r="F1360" s="1">
        <v>45923</v>
      </c>
      <c r="G1360">
        <v>36</v>
      </c>
      <c r="H1360">
        <v>36</v>
      </c>
      <c r="I1360">
        <v>21</v>
      </c>
      <c r="J1360">
        <v>7</v>
      </c>
      <c r="K1360">
        <v>1</v>
      </c>
      <c r="L1360" t="s">
        <v>11364</v>
      </c>
      <c r="M1360" t="s">
        <v>10404</v>
      </c>
      <c r="N1360">
        <v>286</v>
      </c>
      <c r="O1360" t="s">
        <v>11347</v>
      </c>
    </row>
    <row r="1361" spans="1:15" x14ac:dyDescent="0.25">
      <c r="A1361" t="s">
        <v>12712</v>
      </c>
      <c r="B1361" t="s">
        <v>43</v>
      </c>
      <c r="C1361" t="s">
        <v>49</v>
      </c>
      <c r="D1361" t="s">
        <v>32</v>
      </c>
      <c r="E1361" s="1">
        <v>45563</v>
      </c>
      <c r="F1361" s="1">
        <v>45616</v>
      </c>
      <c r="G1361">
        <v>53</v>
      </c>
      <c r="H1361">
        <v>26</v>
      </c>
      <c r="I1361">
        <v>12</v>
      </c>
      <c r="J1361">
        <v>8</v>
      </c>
      <c r="K1361">
        <v>1</v>
      </c>
      <c r="L1361" t="s">
        <v>11349</v>
      </c>
      <c r="M1361" t="s">
        <v>10408</v>
      </c>
      <c r="N1361">
        <v>314</v>
      </c>
      <c r="O1361" t="s">
        <v>11347</v>
      </c>
    </row>
    <row r="1362" spans="1:15" x14ac:dyDescent="0.25">
      <c r="A1362" t="s">
        <v>12713</v>
      </c>
      <c r="B1362" t="s">
        <v>86</v>
      </c>
      <c r="C1362" t="s">
        <v>20</v>
      </c>
      <c r="D1362" t="s">
        <v>61</v>
      </c>
      <c r="E1362" s="1">
        <v>45451</v>
      </c>
      <c r="F1362" s="1">
        <v>45538</v>
      </c>
      <c r="G1362">
        <v>87</v>
      </c>
      <c r="H1362">
        <v>114</v>
      </c>
      <c r="I1362">
        <v>18</v>
      </c>
      <c r="J1362">
        <v>15</v>
      </c>
      <c r="K1362">
        <v>1</v>
      </c>
      <c r="L1362" t="s">
        <v>11346</v>
      </c>
      <c r="M1362" t="s">
        <v>10417</v>
      </c>
      <c r="N1362">
        <v>446</v>
      </c>
      <c r="O1362" t="s">
        <v>11347</v>
      </c>
    </row>
    <row r="1363" spans="1:15" x14ac:dyDescent="0.25">
      <c r="A1363" t="s">
        <v>12714</v>
      </c>
      <c r="B1363" t="s">
        <v>121</v>
      </c>
      <c r="C1363" t="s">
        <v>74</v>
      </c>
      <c r="D1363" t="s">
        <v>32</v>
      </c>
      <c r="E1363" s="1">
        <v>45492</v>
      </c>
      <c r="F1363" s="1">
        <v>45539</v>
      </c>
      <c r="G1363">
        <v>47</v>
      </c>
      <c r="H1363">
        <v>16</v>
      </c>
      <c r="I1363">
        <v>10</v>
      </c>
      <c r="J1363">
        <v>8</v>
      </c>
      <c r="K1363">
        <v>1</v>
      </c>
      <c r="L1363" t="s">
        <v>11346</v>
      </c>
      <c r="M1363" t="s">
        <v>10432</v>
      </c>
      <c r="N1363">
        <v>768</v>
      </c>
      <c r="O1363" t="s">
        <v>11347</v>
      </c>
    </row>
    <row r="1364" spans="1:15" x14ac:dyDescent="0.25">
      <c r="A1364" t="s">
        <v>12715</v>
      </c>
      <c r="B1364" t="s">
        <v>43</v>
      </c>
      <c r="C1364" t="s">
        <v>44</v>
      </c>
      <c r="D1364" t="s">
        <v>45</v>
      </c>
      <c r="E1364" s="1">
        <v>45451</v>
      </c>
      <c r="F1364" s="1">
        <v>45484</v>
      </c>
      <c r="G1364">
        <v>33</v>
      </c>
      <c r="H1364">
        <v>24</v>
      </c>
      <c r="I1364">
        <v>8</v>
      </c>
      <c r="J1364">
        <v>7</v>
      </c>
      <c r="K1364">
        <v>1</v>
      </c>
      <c r="L1364" t="s">
        <v>11357</v>
      </c>
      <c r="M1364" t="s">
        <v>10436</v>
      </c>
      <c r="N1364">
        <v>1975</v>
      </c>
      <c r="O1364" t="s">
        <v>11347</v>
      </c>
    </row>
    <row r="1365" spans="1:15" x14ac:dyDescent="0.25">
      <c r="A1365" t="s">
        <v>12716</v>
      </c>
      <c r="B1365" t="s">
        <v>30</v>
      </c>
      <c r="C1365" t="s">
        <v>60</v>
      </c>
      <c r="D1365" t="s">
        <v>21</v>
      </c>
      <c r="E1365" s="1">
        <v>45689</v>
      </c>
      <c r="F1365" s="1">
        <v>45735</v>
      </c>
      <c r="G1365">
        <v>46</v>
      </c>
      <c r="H1365">
        <v>104</v>
      </c>
      <c r="I1365">
        <v>18</v>
      </c>
      <c r="J1365">
        <v>9</v>
      </c>
      <c r="K1365">
        <v>1</v>
      </c>
      <c r="L1365" t="s">
        <v>11349</v>
      </c>
      <c r="M1365" t="s">
        <v>10442</v>
      </c>
      <c r="N1365">
        <v>480</v>
      </c>
      <c r="O1365" t="s">
        <v>11347</v>
      </c>
    </row>
    <row r="1366" spans="1:15" x14ac:dyDescent="0.25">
      <c r="A1366" t="s">
        <v>12717</v>
      </c>
      <c r="B1366" t="s">
        <v>69</v>
      </c>
      <c r="C1366" t="s">
        <v>31</v>
      </c>
      <c r="D1366" t="s">
        <v>32</v>
      </c>
      <c r="E1366" s="1">
        <v>45331</v>
      </c>
      <c r="F1366" s="1">
        <v>45366</v>
      </c>
      <c r="G1366">
        <v>35</v>
      </c>
      <c r="H1366">
        <v>42</v>
      </c>
      <c r="I1366">
        <v>28</v>
      </c>
      <c r="J1366">
        <v>15</v>
      </c>
      <c r="K1366">
        <v>1</v>
      </c>
      <c r="L1366" t="s">
        <v>11352</v>
      </c>
      <c r="M1366" t="s">
        <v>10443</v>
      </c>
      <c r="N1366">
        <v>211</v>
      </c>
      <c r="O1366" t="s">
        <v>11347</v>
      </c>
    </row>
    <row r="1367" spans="1:15" x14ac:dyDescent="0.25">
      <c r="A1367" t="s">
        <v>12718</v>
      </c>
      <c r="B1367" t="s">
        <v>69</v>
      </c>
      <c r="C1367" t="s">
        <v>74</v>
      </c>
      <c r="D1367" t="s">
        <v>45</v>
      </c>
      <c r="E1367" s="1">
        <v>45665</v>
      </c>
      <c r="F1367" s="1">
        <v>45704</v>
      </c>
      <c r="G1367">
        <v>39</v>
      </c>
      <c r="H1367">
        <v>24</v>
      </c>
      <c r="I1367">
        <v>8</v>
      </c>
      <c r="J1367">
        <v>2</v>
      </c>
      <c r="K1367">
        <v>1</v>
      </c>
      <c r="L1367" t="s">
        <v>11346</v>
      </c>
      <c r="M1367" t="s">
        <v>10449</v>
      </c>
      <c r="N1367">
        <v>456</v>
      </c>
      <c r="O1367" t="s">
        <v>11347</v>
      </c>
    </row>
    <row r="1368" spans="1:15" x14ac:dyDescent="0.25">
      <c r="A1368" t="s">
        <v>12719</v>
      </c>
      <c r="B1368" t="s">
        <v>30</v>
      </c>
      <c r="C1368" t="s">
        <v>60</v>
      </c>
      <c r="D1368" t="s">
        <v>93</v>
      </c>
      <c r="E1368" s="1">
        <v>45322</v>
      </c>
      <c r="F1368" s="1">
        <v>45348</v>
      </c>
      <c r="G1368">
        <v>26</v>
      </c>
      <c r="H1368">
        <v>79</v>
      </c>
      <c r="I1368">
        <v>20</v>
      </c>
      <c r="J1368">
        <v>11</v>
      </c>
      <c r="K1368">
        <v>1</v>
      </c>
      <c r="L1368" t="s">
        <v>11357</v>
      </c>
      <c r="M1368" t="s">
        <v>10453</v>
      </c>
      <c r="N1368">
        <v>1798</v>
      </c>
      <c r="O1368" t="s">
        <v>11347</v>
      </c>
    </row>
    <row r="1369" spans="1:15" x14ac:dyDescent="0.25">
      <c r="A1369" t="s">
        <v>12720</v>
      </c>
      <c r="B1369" t="s">
        <v>136</v>
      </c>
      <c r="C1369" t="s">
        <v>31</v>
      </c>
      <c r="D1369" t="s">
        <v>32</v>
      </c>
      <c r="E1369" s="1">
        <v>45531</v>
      </c>
      <c r="F1369" s="1">
        <v>45559</v>
      </c>
      <c r="G1369">
        <v>28</v>
      </c>
      <c r="H1369">
        <v>39</v>
      </c>
      <c r="I1369">
        <v>21</v>
      </c>
      <c r="J1369">
        <v>14</v>
      </c>
      <c r="K1369">
        <v>1</v>
      </c>
      <c r="L1369" t="s">
        <v>11357</v>
      </c>
      <c r="M1369" t="s">
        <v>10455</v>
      </c>
      <c r="N1369">
        <v>1348</v>
      </c>
      <c r="O1369" t="s">
        <v>11347</v>
      </c>
    </row>
    <row r="1370" spans="1:15" x14ac:dyDescent="0.25">
      <c r="A1370" t="s">
        <v>12721</v>
      </c>
      <c r="B1370" t="s">
        <v>73</v>
      </c>
      <c r="C1370" t="s">
        <v>31</v>
      </c>
      <c r="D1370" t="s">
        <v>45</v>
      </c>
      <c r="E1370" s="1">
        <v>45713</v>
      </c>
      <c r="F1370" s="1">
        <v>45735</v>
      </c>
      <c r="G1370">
        <v>22</v>
      </c>
      <c r="H1370">
        <v>35</v>
      </c>
      <c r="I1370">
        <v>5</v>
      </c>
      <c r="J1370">
        <v>3</v>
      </c>
      <c r="K1370">
        <v>1</v>
      </c>
      <c r="L1370" t="s">
        <v>11357</v>
      </c>
      <c r="M1370" t="s">
        <v>10461</v>
      </c>
      <c r="N1370">
        <v>2685</v>
      </c>
      <c r="O1370" t="s">
        <v>11347</v>
      </c>
    </row>
    <row r="1371" spans="1:15" x14ac:dyDescent="0.25">
      <c r="A1371" t="s">
        <v>12722</v>
      </c>
      <c r="B1371" t="s">
        <v>43</v>
      </c>
      <c r="C1371" t="s">
        <v>74</v>
      </c>
      <c r="D1371" t="s">
        <v>93</v>
      </c>
      <c r="E1371" s="1">
        <v>45515</v>
      </c>
      <c r="F1371" s="1">
        <v>45604</v>
      </c>
      <c r="G1371">
        <v>89</v>
      </c>
      <c r="H1371">
        <v>30</v>
      </c>
      <c r="I1371">
        <v>13</v>
      </c>
      <c r="J1371">
        <v>5</v>
      </c>
      <c r="K1371">
        <v>1</v>
      </c>
      <c r="L1371" t="s">
        <v>11346</v>
      </c>
      <c r="M1371" t="s">
        <v>10477</v>
      </c>
      <c r="N1371">
        <v>548</v>
      </c>
      <c r="O1371" t="s">
        <v>11347</v>
      </c>
    </row>
    <row r="1372" spans="1:15" x14ac:dyDescent="0.25">
      <c r="A1372" t="s">
        <v>12723</v>
      </c>
      <c r="B1372" t="s">
        <v>136</v>
      </c>
      <c r="C1372" t="s">
        <v>49</v>
      </c>
      <c r="D1372" t="s">
        <v>21</v>
      </c>
      <c r="E1372" s="1">
        <v>45716</v>
      </c>
      <c r="F1372" s="1">
        <v>45758</v>
      </c>
      <c r="G1372">
        <v>42</v>
      </c>
      <c r="H1372">
        <v>84</v>
      </c>
      <c r="I1372">
        <v>12</v>
      </c>
      <c r="J1372">
        <v>7</v>
      </c>
      <c r="K1372">
        <v>1</v>
      </c>
      <c r="L1372" t="s">
        <v>11357</v>
      </c>
      <c r="M1372" t="s">
        <v>10479</v>
      </c>
      <c r="N1372">
        <v>3150</v>
      </c>
      <c r="O1372" t="s">
        <v>11347</v>
      </c>
    </row>
    <row r="1373" spans="1:15" x14ac:dyDescent="0.25">
      <c r="A1373" t="s">
        <v>12724</v>
      </c>
      <c r="B1373" t="s">
        <v>100</v>
      </c>
      <c r="C1373" t="s">
        <v>31</v>
      </c>
      <c r="D1373" t="s">
        <v>93</v>
      </c>
      <c r="E1373" s="1">
        <v>45692</v>
      </c>
      <c r="F1373" s="1">
        <v>45781</v>
      </c>
      <c r="G1373">
        <v>89</v>
      </c>
      <c r="H1373">
        <v>82</v>
      </c>
      <c r="I1373">
        <v>29</v>
      </c>
      <c r="J1373">
        <v>9</v>
      </c>
      <c r="K1373">
        <v>1</v>
      </c>
      <c r="L1373" t="s">
        <v>11352</v>
      </c>
      <c r="M1373" t="s">
        <v>10483</v>
      </c>
      <c r="N1373">
        <v>293</v>
      </c>
      <c r="O1373" t="s">
        <v>11347</v>
      </c>
    </row>
    <row r="1374" spans="1:15" x14ac:dyDescent="0.25">
      <c r="A1374" t="s">
        <v>12725</v>
      </c>
      <c r="B1374" t="s">
        <v>121</v>
      </c>
      <c r="C1374" t="s">
        <v>60</v>
      </c>
      <c r="D1374" t="s">
        <v>45</v>
      </c>
      <c r="E1374" s="1">
        <v>45774</v>
      </c>
      <c r="F1374" s="1">
        <v>45858</v>
      </c>
      <c r="G1374">
        <v>84</v>
      </c>
      <c r="H1374">
        <v>19</v>
      </c>
      <c r="I1374">
        <v>12</v>
      </c>
      <c r="J1374">
        <v>8</v>
      </c>
      <c r="K1374">
        <v>1</v>
      </c>
      <c r="L1374" t="s">
        <v>11357</v>
      </c>
      <c r="M1374" t="s">
        <v>10493</v>
      </c>
      <c r="N1374">
        <v>3193</v>
      </c>
      <c r="O1374" t="s">
        <v>11347</v>
      </c>
    </row>
    <row r="1375" spans="1:15" x14ac:dyDescent="0.25">
      <c r="A1375" t="s">
        <v>12726</v>
      </c>
      <c r="B1375" t="s">
        <v>73</v>
      </c>
      <c r="C1375" t="s">
        <v>31</v>
      </c>
      <c r="D1375" t="s">
        <v>45</v>
      </c>
      <c r="E1375" s="1">
        <v>45674</v>
      </c>
      <c r="F1375" s="1">
        <v>45729</v>
      </c>
      <c r="G1375">
        <v>55</v>
      </c>
      <c r="H1375">
        <v>51</v>
      </c>
      <c r="I1375">
        <v>18</v>
      </c>
      <c r="J1375">
        <v>6</v>
      </c>
      <c r="K1375">
        <v>1</v>
      </c>
      <c r="L1375" t="s">
        <v>11346</v>
      </c>
      <c r="M1375" t="s">
        <v>10499</v>
      </c>
      <c r="N1375">
        <v>676</v>
      </c>
      <c r="O1375" t="s">
        <v>11347</v>
      </c>
    </row>
    <row r="1376" spans="1:15" x14ac:dyDescent="0.25">
      <c r="A1376" t="s">
        <v>12727</v>
      </c>
      <c r="B1376" t="s">
        <v>100</v>
      </c>
      <c r="C1376" t="s">
        <v>44</v>
      </c>
      <c r="D1376" t="s">
        <v>21</v>
      </c>
      <c r="E1376" s="1">
        <v>45554</v>
      </c>
      <c r="F1376" s="1">
        <v>45641</v>
      </c>
      <c r="G1376">
        <v>87</v>
      </c>
      <c r="H1376">
        <v>107</v>
      </c>
      <c r="I1376">
        <v>25</v>
      </c>
      <c r="J1376">
        <v>13</v>
      </c>
      <c r="K1376">
        <v>1</v>
      </c>
      <c r="L1376" t="s">
        <v>11352</v>
      </c>
      <c r="M1376" t="s">
        <v>10509</v>
      </c>
      <c r="N1376">
        <v>181</v>
      </c>
      <c r="O1376" t="s">
        <v>11347</v>
      </c>
    </row>
    <row r="1377" spans="1:15" x14ac:dyDescent="0.25">
      <c r="A1377" t="s">
        <v>12728</v>
      </c>
      <c r="B1377" t="s">
        <v>121</v>
      </c>
      <c r="C1377" t="s">
        <v>74</v>
      </c>
      <c r="D1377" t="s">
        <v>21</v>
      </c>
      <c r="E1377" s="1">
        <v>45733</v>
      </c>
      <c r="F1377" s="1">
        <v>45756</v>
      </c>
      <c r="G1377">
        <v>23</v>
      </c>
      <c r="H1377">
        <v>103</v>
      </c>
      <c r="I1377">
        <v>28</v>
      </c>
      <c r="J1377">
        <v>14</v>
      </c>
      <c r="K1377">
        <v>1</v>
      </c>
      <c r="L1377" t="s">
        <v>11357</v>
      </c>
      <c r="M1377" t="s">
        <v>10513</v>
      </c>
      <c r="N1377">
        <v>2789</v>
      </c>
      <c r="O1377" t="s">
        <v>11347</v>
      </c>
    </row>
    <row r="1378" spans="1:15" x14ac:dyDescent="0.25">
      <c r="A1378" t="s">
        <v>12729</v>
      </c>
      <c r="B1378" t="s">
        <v>86</v>
      </c>
      <c r="C1378" t="s">
        <v>74</v>
      </c>
      <c r="D1378" t="s">
        <v>45</v>
      </c>
      <c r="E1378" s="1">
        <v>45600</v>
      </c>
      <c r="F1378" s="1">
        <v>45625</v>
      </c>
      <c r="G1378">
        <v>25</v>
      </c>
      <c r="H1378">
        <v>118</v>
      </c>
      <c r="I1378">
        <v>20</v>
      </c>
      <c r="J1378">
        <v>7</v>
      </c>
      <c r="K1378">
        <v>1</v>
      </c>
      <c r="L1378" t="s">
        <v>11346</v>
      </c>
      <c r="M1378" t="s">
        <v>10520</v>
      </c>
      <c r="N1378">
        <v>427</v>
      </c>
      <c r="O1378" t="s">
        <v>11347</v>
      </c>
    </row>
    <row r="1379" spans="1:15" x14ac:dyDescent="0.25">
      <c r="A1379" t="s">
        <v>12730</v>
      </c>
      <c r="B1379" t="s">
        <v>86</v>
      </c>
      <c r="C1379" t="s">
        <v>31</v>
      </c>
      <c r="D1379" t="s">
        <v>93</v>
      </c>
      <c r="E1379" s="1">
        <v>45637</v>
      </c>
      <c r="F1379" s="1">
        <v>45690</v>
      </c>
      <c r="G1379">
        <v>53</v>
      </c>
      <c r="H1379">
        <v>85</v>
      </c>
      <c r="I1379">
        <v>23</v>
      </c>
      <c r="J1379">
        <v>10</v>
      </c>
      <c r="K1379">
        <v>1</v>
      </c>
      <c r="L1379" t="s">
        <v>11346</v>
      </c>
      <c r="M1379" t="s">
        <v>10526</v>
      </c>
      <c r="N1379">
        <v>422</v>
      </c>
      <c r="O1379" t="s">
        <v>11347</v>
      </c>
    </row>
    <row r="1380" spans="1:15" x14ac:dyDescent="0.25">
      <c r="A1380" t="s">
        <v>12731</v>
      </c>
      <c r="B1380" t="s">
        <v>100</v>
      </c>
      <c r="C1380" t="s">
        <v>49</v>
      </c>
      <c r="D1380" t="s">
        <v>32</v>
      </c>
      <c r="E1380" s="1">
        <v>45931</v>
      </c>
      <c r="F1380" s="1">
        <v>46020</v>
      </c>
      <c r="G1380">
        <v>89</v>
      </c>
      <c r="H1380">
        <v>88</v>
      </c>
      <c r="I1380">
        <v>22</v>
      </c>
      <c r="J1380">
        <v>14</v>
      </c>
      <c r="K1380">
        <v>1</v>
      </c>
      <c r="L1380" t="s">
        <v>11380</v>
      </c>
      <c r="M1380" t="s">
        <v>10532</v>
      </c>
      <c r="N1380">
        <v>103</v>
      </c>
      <c r="O1380" t="s">
        <v>11347</v>
      </c>
    </row>
    <row r="1381" spans="1:15" x14ac:dyDescent="0.25">
      <c r="A1381" t="s">
        <v>12732</v>
      </c>
      <c r="B1381" t="s">
        <v>39</v>
      </c>
      <c r="C1381" t="s">
        <v>49</v>
      </c>
      <c r="D1381" t="s">
        <v>61</v>
      </c>
      <c r="E1381" s="1">
        <v>45978</v>
      </c>
      <c r="F1381" s="1">
        <v>46022</v>
      </c>
      <c r="G1381">
        <v>44</v>
      </c>
      <c r="H1381">
        <v>97</v>
      </c>
      <c r="I1381">
        <v>26</v>
      </c>
      <c r="J1381">
        <v>11</v>
      </c>
      <c r="K1381">
        <v>1</v>
      </c>
      <c r="L1381" t="s">
        <v>11349</v>
      </c>
      <c r="M1381" t="s">
        <v>10538</v>
      </c>
      <c r="N1381">
        <v>550</v>
      </c>
      <c r="O1381" t="s">
        <v>11347</v>
      </c>
    </row>
    <row r="1382" spans="1:15" x14ac:dyDescent="0.25">
      <c r="A1382" t="s">
        <v>12733</v>
      </c>
      <c r="B1382" t="s">
        <v>136</v>
      </c>
      <c r="C1382" t="s">
        <v>44</v>
      </c>
      <c r="D1382" t="s">
        <v>45</v>
      </c>
      <c r="E1382" s="1">
        <v>45736</v>
      </c>
      <c r="F1382" s="1">
        <v>45801</v>
      </c>
      <c r="G1382">
        <v>65</v>
      </c>
      <c r="H1382">
        <v>112</v>
      </c>
      <c r="I1382">
        <v>21</v>
      </c>
      <c r="J1382">
        <v>8</v>
      </c>
      <c r="K1382">
        <v>1</v>
      </c>
      <c r="L1382" t="s">
        <v>11352</v>
      </c>
      <c r="M1382" t="s">
        <v>10540</v>
      </c>
      <c r="N1382">
        <v>184</v>
      </c>
      <c r="O1382" t="s">
        <v>11347</v>
      </c>
    </row>
    <row r="1383" spans="1:15" x14ac:dyDescent="0.25">
      <c r="A1383" t="s">
        <v>12734</v>
      </c>
      <c r="B1383" t="s">
        <v>43</v>
      </c>
      <c r="C1383" t="s">
        <v>49</v>
      </c>
      <c r="D1383" t="s">
        <v>232</v>
      </c>
      <c r="E1383" s="1">
        <v>45638</v>
      </c>
      <c r="F1383" s="1">
        <v>45692</v>
      </c>
      <c r="G1383">
        <v>54</v>
      </c>
      <c r="H1383">
        <v>21</v>
      </c>
      <c r="I1383">
        <v>12</v>
      </c>
      <c r="J1383">
        <v>6</v>
      </c>
      <c r="K1383">
        <v>1</v>
      </c>
      <c r="L1383" t="s">
        <v>11357</v>
      </c>
      <c r="M1383" t="s">
        <v>10583</v>
      </c>
      <c r="N1383">
        <v>2109</v>
      </c>
      <c r="O1383" t="s">
        <v>11347</v>
      </c>
    </row>
    <row r="1384" spans="1:15" x14ac:dyDescent="0.25">
      <c r="A1384" t="s">
        <v>12735</v>
      </c>
      <c r="B1384" t="s">
        <v>39</v>
      </c>
      <c r="C1384" t="s">
        <v>49</v>
      </c>
      <c r="D1384" t="s">
        <v>21</v>
      </c>
      <c r="E1384" s="1">
        <v>45269</v>
      </c>
      <c r="F1384" s="1">
        <v>45324</v>
      </c>
      <c r="G1384">
        <v>55</v>
      </c>
      <c r="H1384">
        <v>56</v>
      </c>
      <c r="I1384">
        <v>12</v>
      </c>
      <c r="J1384">
        <v>8</v>
      </c>
      <c r="K1384">
        <v>1</v>
      </c>
      <c r="L1384" t="s">
        <v>11352</v>
      </c>
      <c r="M1384" t="s">
        <v>10585</v>
      </c>
      <c r="N1384">
        <v>259</v>
      </c>
      <c r="O1384" t="s">
        <v>11347</v>
      </c>
    </row>
    <row r="1385" spans="1:15" x14ac:dyDescent="0.25">
      <c r="A1385" t="s">
        <v>12736</v>
      </c>
      <c r="B1385" t="s">
        <v>121</v>
      </c>
      <c r="C1385" t="s">
        <v>60</v>
      </c>
      <c r="D1385" t="s">
        <v>137</v>
      </c>
      <c r="E1385" s="1">
        <v>45961</v>
      </c>
      <c r="F1385" s="1">
        <v>46003</v>
      </c>
      <c r="G1385">
        <v>42</v>
      </c>
      <c r="H1385">
        <v>68</v>
      </c>
      <c r="I1385">
        <v>11</v>
      </c>
      <c r="J1385">
        <v>5</v>
      </c>
      <c r="K1385">
        <v>1</v>
      </c>
      <c r="L1385" t="s">
        <v>11346</v>
      </c>
      <c r="M1385" t="s">
        <v>10600</v>
      </c>
      <c r="N1385">
        <v>612</v>
      </c>
      <c r="O1385" t="s">
        <v>11347</v>
      </c>
    </row>
    <row r="1386" spans="1:15" x14ac:dyDescent="0.25">
      <c r="A1386" t="s">
        <v>12737</v>
      </c>
      <c r="B1386" t="s">
        <v>73</v>
      </c>
      <c r="C1386" t="s">
        <v>44</v>
      </c>
      <c r="D1386" t="s">
        <v>21</v>
      </c>
      <c r="E1386" s="1">
        <v>45654</v>
      </c>
      <c r="F1386" s="1">
        <v>45738</v>
      </c>
      <c r="G1386">
        <v>84</v>
      </c>
      <c r="H1386">
        <v>100</v>
      </c>
      <c r="I1386">
        <v>7</v>
      </c>
      <c r="J1386">
        <v>2</v>
      </c>
      <c r="K1386">
        <v>1</v>
      </c>
      <c r="L1386" t="s">
        <v>11389</v>
      </c>
      <c r="M1386" t="s">
        <v>10603</v>
      </c>
      <c r="N1386">
        <v>141</v>
      </c>
      <c r="O1386" t="s">
        <v>11347</v>
      </c>
    </row>
    <row r="1387" spans="1:15" x14ac:dyDescent="0.25">
      <c r="A1387" t="s">
        <v>12738</v>
      </c>
      <c r="B1387" t="s">
        <v>79</v>
      </c>
      <c r="C1387" t="s">
        <v>31</v>
      </c>
      <c r="D1387" t="s">
        <v>32</v>
      </c>
      <c r="E1387" s="1">
        <v>45798</v>
      </c>
      <c r="F1387" s="1">
        <v>45870</v>
      </c>
      <c r="G1387">
        <v>72</v>
      </c>
      <c r="H1387">
        <v>118</v>
      </c>
      <c r="I1387">
        <v>7</v>
      </c>
      <c r="J1387">
        <v>7</v>
      </c>
      <c r="K1387">
        <v>1</v>
      </c>
      <c r="L1387" t="s">
        <v>11352</v>
      </c>
      <c r="M1387" t="s">
        <v>10607</v>
      </c>
      <c r="N1387">
        <v>218</v>
      </c>
      <c r="O1387" t="s">
        <v>11347</v>
      </c>
    </row>
    <row r="1388" spans="1:15" x14ac:dyDescent="0.25">
      <c r="A1388" t="s">
        <v>12739</v>
      </c>
      <c r="B1388" t="s">
        <v>19</v>
      </c>
      <c r="C1388" t="s">
        <v>74</v>
      </c>
      <c r="D1388" t="s">
        <v>232</v>
      </c>
      <c r="E1388" s="1">
        <v>45986</v>
      </c>
      <c r="F1388" s="1">
        <v>46055</v>
      </c>
      <c r="G1388">
        <v>69</v>
      </c>
      <c r="H1388">
        <v>62</v>
      </c>
      <c r="I1388">
        <v>21</v>
      </c>
      <c r="J1388">
        <v>12</v>
      </c>
      <c r="K1388">
        <v>1</v>
      </c>
      <c r="L1388" t="s">
        <v>11346</v>
      </c>
      <c r="M1388" t="s">
        <v>10609</v>
      </c>
      <c r="N1388">
        <v>464</v>
      </c>
      <c r="O1388" t="s">
        <v>11347</v>
      </c>
    </row>
    <row r="1389" spans="1:15" x14ac:dyDescent="0.25">
      <c r="A1389" t="s">
        <v>12740</v>
      </c>
      <c r="B1389" t="s">
        <v>19</v>
      </c>
      <c r="C1389" t="s">
        <v>49</v>
      </c>
      <c r="D1389" t="s">
        <v>45</v>
      </c>
      <c r="E1389" s="1">
        <v>45386</v>
      </c>
      <c r="F1389" s="1">
        <v>45466</v>
      </c>
      <c r="G1389">
        <v>80</v>
      </c>
      <c r="H1389">
        <v>30</v>
      </c>
      <c r="I1389">
        <v>6</v>
      </c>
      <c r="J1389">
        <v>5</v>
      </c>
      <c r="K1389">
        <v>1</v>
      </c>
      <c r="L1389" t="s">
        <v>11346</v>
      </c>
      <c r="M1389" t="s">
        <v>10611</v>
      </c>
      <c r="N1389">
        <v>233</v>
      </c>
      <c r="O1389" t="s">
        <v>11347</v>
      </c>
    </row>
    <row r="1390" spans="1:15" x14ac:dyDescent="0.25">
      <c r="A1390" t="s">
        <v>12741</v>
      </c>
      <c r="B1390" t="s">
        <v>136</v>
      </c>
      <c r="C1390" t="s">
        <v>44</v>
      </c>
      <c r="D1390" t="s">
        <v>137</v>
      </c>
      <c r="E1390" s="1">
        <v>45777</v>
      </c>
      <c r="F1390" s="1">
        <v>45798</v>
      </c>
      <c r="G1390">
        <v>21</v>
      </c>
      <c r="H1390">
        <v>37</v>
      </c>
      <c r="I1390">
        <v>10</v>
      </c>
      <c r="J1390">
        <v>5</v>
      </c>
      <c r="K1390">
        <v>1</v>
      </c>
      <c r="L1390" t="s">
        <v>11349</v>
      </c>
      <c r="M1390" t="s">
        <v>10615</v>
      </c>
      <c r="N1390">
        <v>551</v>
      </c>
      <c r="O1390" t="s">
        <v>11347</v>
      </c>
    </row>
    <row r="1391" spans="1:15" x14ac:dyDescent="0.25">
      <c r="A1391" t="s">
        <v>12742</v>
      </c>
      <c r="B1391" t="s">
        <v>39</v>
      </c>
      <c r="C1391" t="s">
        <v>60</v>
      </c>
      <c r="D1391" t="s">
        <v>32</v>
      </c>
      <c r="E1391" s="1">
        <v>45528</v>
      </c>
      <c r="F1391" s="1">
        <v>45549</v>
      </c>
      <c r="G1391">
        <v>21</v>
      </c>
      <c r="H1391">
        <v>63</v>
      </c>
      <c r="I1391">
        <v>16</v>
      </c>
      <c r="J1391">
        <v>10</v>
      </c>
      <c r="K1391">
        <v>1</v>
      </c>
      <c r="L1391" t="s">
        <v>11352</v>
      </c>
      <c r="M1391" t="s">
        <v>10632</v>
      </c>
      <c r="N1391">
        <v>140</v>
      </c>
      <c r="O1391" t="s">
        <v>11347</v>
      </c>
    </row>
    <row r="1392" spans="1:15" x14ac:dyDescent="0.25">
      <c r="A1392" t="s">
        <v>12743</v>
      </c>
      <c r="B1392" t="s">
        <v>79</v>
      </c>
      <c r="C1392" t="s">
        <v>44</v>
      </c>
      <c r="D1392" t="s">
        <v>32</v>
      </c>
      <c r="E1392" s="1">
        <v>45438</v>
      </c>
      <c r="F1392" s="1">
        <v>45480</v>
      </c>
      <c r="G1392">
        <v>42</v>
      </c>
      <c r="H1392">
        <v>112</v>
      </c>
      <c r="I1392">
        <v>23</v>
      </c>
      <c r="J1392">
        <v>14</v>
      </c>
      <c r="K1392">
        <v>1</v>
      </c>
      <c r="L1392" t="s">
        <v>11349</v>
      </c>
      <c r="M1392" t="s">
        <v>10636</v>
      </c>
      <c r="N1392">
        <v>340</v>
      </c>
      <c r="O1392" t="s">
        <v>11347</v>
      </c>
    </row>
    <row r="1393" spans="1:15" x14ac:dyDescent="0.25">
      <c r="A1393" t="s">
        <v>12744</v>
      </c>
      <c r="B1393" t="s">
        <v>136</v>
      </c>
      <c r="C1393" t="s">
        <v>60</v>
      </c>
      <c r="D1393" t="s">
        <v>32</v>
      </c>
      <c r="E1393" s="1">
        <v>45992</v>
      </c>
      <c r="F1393" s="1">
        <v>46048</v>
      </c>
      <c r="G1393">
        <v>56</v>
      </c>
      <c r="H1393">
        <v>42</v>
      </c>
      <c r="I1393">
        <v>18</v>
      </c>
      <c r="J1393">
        <v>2</v>
      </c>
      <c r="K1393">
        <v>1</v>
      </c>
      <c r="L1393" t="s">
        <v>11349</v>
      </c>
      <c r="M1393" t="s">
        <v>10643</v>
      </c>
      <c r="N1393">
        <v>424</v>
      </c>
      <c r="O1393" t="s">
        <v>11347</v>
      </c>
    </row>
    <row r="1394" spans="1:15" x14ac:dyDescent="0.25">
      <c r="A1394" t="s">
        <v>12745</v>
      </c>
      <c r="B1394" t="s">
        <v>69</v>
      </c>
      <c r="C1394" t="s">
        <v>60</v>
      </c>
      <c r="D1394" t="s">
        <v>45</v>
      </c>
      <c r="E1394" s="1">
        <v>45506</v>
      </c>
      <c r="F1394" s="1">
        <v>45594</v>
      </c>
      <c r="G1394">
        <v>88</v>
      </c>
      <c r="H1394">
        <v>99</v>
      </c>
      <c r="I1394">
        <v>27</v>
      </c>
      <c r="J1394">
        <v>13</v>
      </c>
      <c r="K1394">
        <v>1</v>
      </c>
      <c r="L1394" t="s">
        <v>11357</v>
      </c>
      <c r="M1394" t="s">
        <v>10646</v>
      </c>
      <c r="N1394">
        <v>1257</v>
      </c>
      <c r="O1394" t="s">
        <v>11347</v>
      </c>
    </row>
    <row r="1395" spans="1:15" x14ac:dyDescent="0.25">
      <c r="A1395" t="s">
        <v>12746</v>
      </c>
      <c r="B1395" t="s">
        <v>43</v>
      </c>
      <c r="C1395" t="s">
        <v>60</v>
      </c>
      <c r="D1395" t="s">
        <v>45</v>
      </c>
      <c r="E1395" s="1">
        <v>45533</v>
      </c>
      <c r="F1395" s="1">
        <v>45616</v>
      </c>
      <c r="G1395">
        <v>83</v>
      </c>
      <c r="H1395">
        <v>51</v>
      </c>
      <c r="I1395">
        <v>15</v>
      </c>
      <c r="J1395">
        <v>9</v>
      </c>
      <c r="K1395">
        <v>1</v>
      </c>
      <c r="L1395" t="s">
        <v>11349</v>
      </c>
      <c r="M1395" t="s">
        <v>10651</v>
      </c>
      <c r="N1395">
        <v>478</v>
      </c>
      <c r="O1395" t="s">
        <v>11347</v>
      </c>
    </row>
    <row r="1396" spans="1:15" x14ac:dyDescent="0.25">
      <c r="A1396" t="s">
        <v>12747</v>
      </c>
      <c r="B1396" t="s">
        <v>69</v>
      </c>
      <c r="C1396" t="s">
        <v>20</v>
      </c>
      <c r="D1396" t="s">
        <v>21</v>
      </c>
      <c r="E1396" s="1">
        <v>45893</v>
      </c>
      <c r="F1396" s="1">
        <v>45968</v>
      </c>
      <c r="G1396">
        <v>75</v>
      </c>
      <c r="H1396">
        <v>98</v>
      </c>
      <c r="I1396">
        <v>11</v>
      </c>
      <c r="J1396">
        <v>8</v>
      </c>
      <c r="K1396">
        <v>1</v>
      </c>
      <c r="L1396" t="s">
        <v>11357</v>
      </c>
      <c r="M1396" t="s">
        <v>10659</v>
      </c>
      <c r="N1396">
        <v>1060</v>
      </c>
      <c r="O1396" t="s">
        <v>11347</v>
      </c>
    </row>
    <row r="1397" spans="1:15" x14ac:dyDescent="0.25">
      <c r="A1397" t="s">
        <v>12748</v>
      </c>
      <c r="B1397" t="s">
        <v>100</v>
      </c>
      <c r="C1397" t="s">
        <v>31</v>
      </c>
      <c r="D1397" t="s">
        <v>61</v>
      </c>
      <c r="E1397" s="1">
        <v>45622</v>
      </c>
      <c r="F1397" s="1">
        <v>45706</v>
      </c>
      <c r="G1397">
        <v>84</v>
      </c>
      <c r="H1397">
        <v>89</v>
      </c>
      <c r="I1397">
        <v>26</v>
      </c>
      <c r="J1397">
        <v>9</v>
      </c>
      <c r="K1397">
        <v>1</v>
      </c>
      <c r="L1397" t="s">
        <v>11389</v>
      </c>
      <c r="M1397" t="s">
        <v>10665</v>
      </c>
      <c r="N1397">
        <v>293</v>
      </c>
      <c r="O1397" t="s">
        <v>11347</v>
      </c>
    </row>
    <row r="1398" spans="1:15" x14ac:dyDescent="0.25">
      <c r="A1398" t="s">
        <v>12749</v>
      </c>
      <c r="B1398" t="s">
        <v>100</v>
      </c>
      <c r="C1398" t="s">
        <v>60</v>
      </c>
      <c r="D1398" t="s">
        <v>137</v>
      </c>
      <c r="E1398" s="1">
        <v>45579</v>
      </c>
      <c r="F1398" s="1">
        <v>45605</v>
      </c>
      <c r="G1398">
        <v>26</v>
      </c>
      <c r="H1398">
        <v>43</v>
      </c>
      <c r="I1398">
        <v>18</v>
      </c>
      <c r="J1398">
        <v>7</v>
      </c>
      <c r="K1398">
        <v>1</v>
      </c>
      <c r="L1398" t="s">
        <v>11364</v>
      </c>
      <c r="M1398" t="s">
        <v>10669</v>
      </c>
      <c r="N1398">
        <v>229</v>
      </c>
      <c r="O1398" t="s">
        <v>11347</v>
      </c>
    </row>
    <row r="1399" spans="1:15" x14ac:dyDescent="0.25">
      <c r="A1399" t="s">
        <v>12750</v>
      </c>
      <c r="B1399" t="s">
        <v>39</v>
      </c>
      <c r="C1399" t="s">
        <v>20</v>
      </c>
      <c r="D1399" t="s">
        <v>45</v>
      </c>
      <c r="E1399" s="1">
        <v>45364</v>
      </c>
      <c r="F1399" s="1">
        <v>45443</v>
      </c>
      <c r="G1399">
        <v>79</v>
      </c>
      <c r="H1399">
        <v>74</v>
      </c>
      <c r="I1399">
        <v>13</v>
      </c>
      <c r="J1399">
        <v>8</v>
      </c>
      <c r="K1399">
        <v>1</v>
      </c>
      <c r="L1399" t="s">
        <v>11352</v>
      </c>
      <c r="M1399" t="s">
        <v>10679</v>
      </c>
      <c r="N1399">
        <v>293</v>
      </c>
      <c r="O1399" t="s">
        <v>11347</v>
      </c>
    </row>
    <row r="1400" spans="1:15" x14ac:dyDescent="0.25">
      <c r="A1400" t="s">
        <v>12751</v>
      </c>
      <c r="B1400" t="s">
        <v>43</v>
      </c>
      <c r="C1400" t="s">
        <v>44</v>
      </c>
      <c r="D1400" t="s">
        <v>32</v>
      </c>
      <c r="E1400" s="1">
        <v>46042</v>
      </c>
      <c r="F1400" s="1">
        <v>46089</v>
      </c>
      <c r="G1400">
        <v>47</v>
      </c>
      <c r="H1400">
        <v>39</v>
      </c>
      <c r="I1400">
        <v>14</v>
      </c>
      <c r="J1400">
        <v>2</v>
      </c>
      <c r="K1400">
        <v>1</v>
      </c>
      <c r="L1400" t="s">
        <v>11357</v>
      </c>
      <c r="M1400" t="s">
        <v>10693</v>
      </c>
      <c r="N1400">
        <v>2732</v>
      </c>
      <c r="O1400" t="s">
        <v>11347</v>
      </c>
    </row>
    <row r="1401" spans="1:15" x14ac:dyDescent="0.25">
      <c r="A1401" t="s">
        <v>12752</v>
      </c>
      <c r="B1401" t="s">
        <v>19</v>
      </c>
      <c r="C1401" t="s">
        <v>31</v>
      </c>
      <c r="D1401" t="s">
        <v>21</v>
      </c>
      <c r="E1401" s="1">
        <v>45628</v>
      </c>
      <c r="F1401" s="1">
        <v>45691</v>
      </c>
      <c r="G1401">
        <v>63</v>
      </c>
      <c r="H1401">
        <v>58</v>
      </c>
      <c r="I1401">
        <v>30</v>
      </c>
      <c r="J1401">
        <v>2</v>
      </c>
      <c r="K1401">
        <v>1</v>
      </c>
      <c r="L1401" t="s">
        <v>11346</v>
      </c>
      <c r="M1401" t="s">
        <v>10715</v>
      </c>
      <c r="N1401">
        <v>820</v>
      </c>
      <c r="O1401" t="s">
        <v>11347</v>
      </c>
    </row>
    <row r="1402" spans="1:15" x14ac:dyDescent="0.25">
      <c r="A1402" t="s">
        <v>12753</v>
      </c>
      <c r="B1402" t="s">
        <v>79</v>
      </c>
      <c r="C1402" t="s">
        <v>31</v>
      </c>
      <c r="D1402" t="s">
        <v>32</v>
      </c>
      <c r="E1402" s="1">
        <v>45751</v>
      </c>
      <c r="F1402" s="1">
        <v>45797</v>
      </c>
      <c r="G1402">
        <v>46</v>
      </c>
      <c r="H1402">
        <v>39</v>
      </c>
      <c r="I1402">
        <v>29</v>
      </c>
      <c r="J1402">
        <v>6</v>
      </c>
      <c r="K1402">
        <v>1</v>
      </c>
      <c r="L1402" t="s">
        <v>11380</v>
      </c>
      <c r="M1402" t="s">
        <v>10720</v>
      </c>
      <c r="N1402">
        <v>108</v>
      </c>
      <c r="O1402" t="s">
        <v>11347</v>
      </c>
    </row>
    <row r="1403" spans="1:15" x14ac:dyDescent="0.25">
      <c r="A1403" t="s">
        <v>12754</v>
      </c>
      <c r="B1403" t="s">
        <v>19</v>
      </c>
      <c r="C1403" t="s">
        <v>60</v>
      </c>
      <c r="D1403" t="s">
        <v>137</v>
      </c>
      <c r="E1403" s="1">
        <v>45251</v>
      </c>
      <c r="F1403" s="1">
        <v>45331</v>
      </c>
      <c r="G1403">
        <v>80</v>
      </c>
      <c r="H1403">
        <v>107</v>
      </c>
      <c r="I1403">
        <v>9</v>
      </c>
      <c r="J1403">
        <v>9</v>
      </c>
      <c r="K1403">
        <v>1</v>
      </c>
      <c r="L1403" t="s">
        <v>11349</v>
      </c>
      <c r="M1403" t="s">
        <v>10722</v>
      </c>
      <c r="N1403">
        <v>709</v>
      </c>
      <c r="O1403" t="s">
        <v>11347</v>
      </c>
    </row>
    <row r="1404" spans="1:15" x14ac:dyDescent="0.25">
      <c r="A1404" t="s">
        <v>12755</v>
      </c>
      <c r="B1404" t="s">
        <v>43</v>
      </c>
      <c r="C1404" t="s">
        <v>60</v>
      </c>
      <c r="D1404" t="s">
        <v>21</v>
      </c>
      <c r="E1404" s="1">
        <v>45872</v>
      </c>
      <c r="F1404" s="1">
        <v>45920</v>
      </c>
      <c r="G1404">
        <v>48</v>
      </c>
      <c r="H1404">
        <v>27</v>
      </c>
      <c r="I1404">
        <v>21</v>
      </c>
      <c r="J1404">
        <v>10</v>
      </c>
      <c r="K1404">
        <v>1</v>
      </c>
      <c r="L1404" t="s">
        <v>11352</v>
      </c>
      <c r="M1404" t="s">
        <v>10724</v>
      </c>
      <c r="N1404">
        <v>240</v>
      </c>
      <c r="O1404" t="s">
        <v>11347</v>
      </c>
    </row>
    <row r="1405" spans="1:15" x14ac:dyDescent="0.25">
      <c r="A1405" t="s">
        <v>12756</v>
      </c>
      <c r="B1405" t="s">
        <v>121</v>
      </c>
      <c r="C1405" t="s">
        <v>74</v>
      </c>
      <c r="D1405" t="s">
        <v>61</v>
      </c>
      <c r="E1405" s="1">
        <v>45615</v>
      </c>
      <c r="F1405" s="1">
        <v>45637</v>
      </c>
      <c r="G1405">
        <v>22</v>
      </c>
      <c r="H1405">
        <v>112</v>
      </c>
      <c r="I1405">
        <v>9</v>
      </c>
      <c r="J1405">
        <v>8</v>
      </c>
      <c r="K1405">
        <v>1</v>
      </c>
      <c r="L1405" t="s">
        <v>11380</v>
      </c>
      <c r="M1405" t="s">
        <v>10726</v>
      </c>
      <c r="N1405">
        <v>261</v>
      </c>
      <c r="O1405" t="s">
        <v>11347</v>
      </c>
    </row>
    <row r="1406" spans="1:15" x14ac:dyDescent="0.25">
      <c r="A1406" t="s">
        <v>12757</v>
      </c>
      <c r="B1406" t="s">
        <v>136</v>
      </c>
      <c r="C1406" t="s">
        <v>74</v>
      </c>
      <c r="D1406" t="s">
        <v>21</v>
      </c>
      <c r="E1406" s="1">
        <v>45871</v>
      </c>
      <c r="F1406" s="1">
        <v>45906</v>
      </c>
      <c r="G1406">
        <v>35</v>
      </c>
      <c r="H1406">
        <v>57</v>
      </c>
      <c r="I1406">
        <v>28</v>
      </c>
      <c r="J1406">
        <v>10</v>
      </c>
      <c r="K1406">
        <v>1</v>
      </c>
      <c r="L1406" t="s">
        <v>11380</v>
      </c>
      <c r="M1406" t="s">
        <v>10732</v>
      </c>
      <c r="N1406">
        <v>297</v>
      </c>
      <c r="O1406" t="s">
        <v>11347</v>
      </c>
    </row>
    <row r="1407" spans="1:15" x14ac:dyDescent="0.25">
      <c r="A1407" t="s">
        <v>12758</v>
      </c>
      <c r="B1407" t="s">
        <v>19</v>
      </c>
      <c r="C1407" t="s">
        <v>49</v>
      </c>
      <c r="D1407" t="s">
        <v>145</v>
      </c>
      <c r="E1407" s="1">
        <v>45280</v>
      </c>
      <c r="F1407" s="1">
        <v>45348</v>
      </c>
      <c r="G1407">
        <v>68</v>
      </c>
      <c r="H1407">
        <v>41</v>
      </c>
      <c r="I1407">
        <v>10</v>
      </c>
      <c r="J1407">
        <v>5</v>
      </c>
      <c r="K1407">
        <v>1</v>
      </c>
      <c r="L1407" t="s">
        <v>11389</v>
      </c>
      <c r="M1407" t="s">
        <v>10738</v>
      </c>
      <c r="N1407">
        <v>61</v>
      </c>
      <c r="O1407" t="s">
        <v>11347</v>
      </c>
    </row>
    <row r="1408" spans="1:15" x14ac:dyDescent="0.25">
      <c r="A1408" t="s">
        <v>12759</v>
      </c>
      <c r="B1408" t="s">
        <v>100</v>
      </c>
      <c r="C1408" t="s">
        <v>31</v>
      </c>
      <c r="D1408" t="s">
        <v>61</v>
      </c>
      <c r="E1408" s="1">
        <v>45711</v>
      </c>
      <c r="F1408" s="1">
        <v>45797</v>
      </c>
      <c r="G1408">
        <v>86</v>
      </c>
      <c r="H1408">
        <v>105</v>
      </c>
      <c r="I1408">
        <v>25</v>
      </c>
      <c r="J1408">
        <v>7</v>
      </c>
      <c r="K1408">
        <v>1</v>
      </c>
      <c r="L1408" t="s">
        <v>11352</v>
      </c>
      <c r="M1408" t="s">
        <v>10740</v>
      </c>
      <c r="N1408">
        <v>181</v>
      </c>
      <c r="O1408" t="s">
        <v>11347</v>
      </c>
    </row>
    <row r="1409" spans="1:15" x14ac:dyDescent="0.25">
      <c r="A1409" t="s">
        <v>12760</v>
      </c>
      <c r="B1409" t="s">
        <v>73</v>
      </c>
      <c r="C1409" t="s">
        <v>20</v>
      </c>
      <c r="D1409" t="s">
        <v>45</v>
      </c>
      <c r="E1409" s="1">
        <v>45265</v>
      </c>
      <c r="F1409" s="1">
        <v>45338</v>
      </c>
      <c r="G1409">
        <v>73</v>
      </c>
      <c r="H1409">
        <v>33</v>
      </c>
      <c r="I1409">
        <v>6</v>
      </c>
      <c r="J1409">
        <v>4</v>
      </c>
      <c r="K1409">
        <v>1</v>
      </c>
      <c r="L1409" t="s">
        <v>11349</v>
      </c>
      <c r="M1409" t="s">
        <v>10744</v>
      </c>
      <c r="N1409">
        <v>222</v>
      </c>
      <c r="O1409" t="s">
        <v>11347</v>
      </c>
    </row>
    <row r="1410" spans="1:15" x14ac:dyDescent="0.25">
      <c r="A1410" t="s">
        <v>12761</v>
      </c>
      <c r="B1410" t="s">
        <v>43</v>
      </c>
      <c r="C1410" t="s">
        <v>31</v>
      </c>
      <c r="D1410" t="s">
        <v>61</v>
      </c>
      <c r="E1410" s="1">
        <v>45804</v>
      </c>
      <c r="F1410" s="1">
        <v>45835</v>
      </c>
      <c r="G1410">
        <v>31</v>
      </c>
      <c r="H1410">
        <v>81</v>
      </c>
      <c r="I1410">
        <v>18</v>
      </c>
      <c r="J1410">
        <v>8</v>
      </c>
      <c r="K1410">
        <v>1</v>
      </c>
      <c r="L1410" t="s">
        <v>11380</v>
      </c>
      <c r="M1410" t="s">
        <v>10755</v>
      </c>
      <c r="N1410">
        <v>94</v>
      </c>
      <c r="O1410" t="s">
        <v>11347</v>
      </c>
    </row>
    <row r="1411" spans="1:15" x14ac:dyDescent="0.25">
      <c r="A1411" t="s">
        <v>12762</v>
      </c>
      <c r="B1411" t="s">
        <v>73</v>
      </c>
      <c r="C1411" t="s">
        <v>44</v>
      </c>
      <c r="D1411" t="s">
        <v>61</v>
      </c>
      <c r="E1411" s="1">
        <v>45251</v>
      </c>
      <c r="F1411" s="1">
        <v>45292</v>
      </c>
      <c r="G1411">
        <v>41</v>
      </c>
      <c r="H1411">
        <v>66</v>
      </c>
      <c r="I1411">
        <v>12</v>
      </c>
      <c r="J1411">
        <v>6</v>
      </c>
      <c r="K1411">
        <v>1</v>
      </c>
      <c r="L1411" t="s">
        <v>11346</v>
      </c>
      <c r="M1411" t="s">
        <v>10767</v>
      </c>
      <c r="N1411">
        <v>679</v>
      </c>
      <c r="O1411" t="s">
        <v>11347</v>
      </c>
    </row>
    <row r="1412" spans="1:15" x14ac:dyDescent="0.25">
      <c r="A1412" t="s">
        <v>12763</v>
      </c>
      <c r="B1412" t="s">
        <v>136</v>
      </c>
      <c r="C1412" t="s">
        <v>44</v>
      </c>
      <c r="D1412" t="s">
        <v>32</v>
      </c>
      <c r="E1412" s="1">
        <v>45703</v>
      </c>
      <c r="F1412" s="1">
        <v>45759</v>
      </c>
      <c r="G1412">
        <v>56</v>
      </c>
      <c r="H1412">
        <v>87</v>
      </c>
      <c r="I1412">
        <v>19</v>
      </c>
      <c r="J1412">
        <v>14</v>
      </c>
      <c r="K1412">
        <v>1</v>
      </c>
      <c r="L1412" t="s">
        <v>11349</v>
      </c>
      <c r="M1412" t="s">
        <v>10776</v>
      </c>
      <c r="N1412">
        <v>585</v>
      </c>
      <c r="O1412" t="s">
        <v>11347</v>
      </c>
    </row>
    <row r="1413" spans="1:15" x14ac:dyDescent="0.25">
      <c r="A1413" t="s">
        <v>12764</v>
      </c>
      <c r="B1413" t="s">
        <v>136</v>
      </c>
      <c r="C1413" t="s">
        <v>31</v>
      </c>
      <c r="D1413" t="s">
        <v>45</v>
      </c>
      <c r="E1413" s="1">
        <v>45701</v>
      </c>
      <c r="F1413" s="1">
        <v>45791</v>
      </c>
      <c r="G1413">
        <v>90</v>
      </c>
      <c r="H1413">
        <v>24</v>
      </c>
      <c r="I1413">
        <v>21</v>
      </c>
      <c r="J1413">
        <v>13</v>
      </c>
      <c r="K1413">
        <v>1</v>
      </c>
      <c r="L1413" t="s">
        <v>11380</v>
      </c>
      <c r="M1413" t="s">
        <v>10778</v>
      </c>
      <c r="N1413">
        <v>168</v>
      </c>
      <c r="O1413" t="s">
        <v>11347</v>
      </c>
    </row>
    <row r="1414" spans="1:15" x14ac:dyDescent="0.25">
      <c r="A1414" t="s">
        <v>12765</v>
      </c>
      <c r="B1414" t="s">
        <v>39</v>
      </c>
      <c r="C1414" t="s">
        <v>74</v>
      </c>
      <c r="D1414" t="s">
        <v>137</v>
      </c>
      <c r="E1414" s="1">
        <v>45717</v>
      </c>
      <c r="F1414" s="1">
        <v>45782</v>
      </c>
      <c r="G1414">
        <v>65</v>
      </c>
      <c r="H1414">
        <v>116</v>
      </c>
      <c r="I1414">
        <v>28</v>
      </c>
      <c r="J1414">
        <v>3</v>
      </c>
      <c r="K1414">
        <v>1</v>
      </c>
      <c r="L1414" t="s">
        <v>11349</v>
      </c>
      <c r="M1414" t="s">
        <v>10784</v>
      </c>
      <c r="N1414">
        <v>562</v>
      </c>
      <c r="O1414" t="s">
        <v>11347</v>
      </c>
    </row>
    <row r="1415" spans="1:15" x14ac:dyDescent="0.25">
      <c r="A1415" t="s">
        <v>12766</v>
      </c>
      <c r="B1415" t="s">
        <v>79</v>
      </c>
      <c r="C1415" t="s">
        <v>31</v>
      </c>
      <c r="D1415" t="s">
        <v>32</v>
      </c>
      <c r="E1415" s="1">
        <v>45800</v>
      </c>
      <c r="F1415" s="1">
        <v>45887</v>
      </c>
      <c r="G1415">
        <v>87</v>
      </c>
      <c r="H1415">
        <v>36</v>
      </c>
      <c r="I1415">
        <v>28</v>
      </c>
      <c r="J1415">
        <v>10</v>
      </c>
      <c r="K1415">
        <v>1</v>
      </c>
      <c r="L1415" t="s">
        <v>11357</v>
      </c>
      <c r="M1415" t="s">
        <v>10799</v>
      </c>
      <c r="N1415">
        <v>1543</v>
      </c>
      <c r="O1415" t="s">
        <v>11347</v>
      </c>
    </row>
    <row r="1416" spans="1:15" x14ac:dyDescent="0.25">
      <c r="A1416" t="s">
        <v>12767</v>
      </c>
      <c r="B1416" t="s">
        <v>43</v>
      </c>
      <c r="C1416" t="s">
        <v>74</v>
      </c>
      <c r="D1416" t="s">
        <v>45</v>
      </c>
      <c r="E1416" s="1">
        <v>45343</v>
      </c>
      <c r="F1416" s="1">
        <v>45391</v>
      </c>
      <c r="G1416">
        <v>48</v>
      </c>
      <c r="H1416">
        <v>49</v>
      </c>
      <c r="I1416">
        <v>11</v>
      </c>
      <c r="J1416">
        <v>11</v>
      </c>
      <c r="K1416">
        <v>1</v>
      </c>
      <c r="L1416" t="s">
        <v>11346</v>
      </c>
      <c r="M1416" t="s">
        <v>10825</v>
      </c>
      <c r="N1416">
        <v>364</v>
      </c>
      <c r="O1416" t="s">
        <v>11347</v>
      </c>
    </row>
    <row r="1417" spans="1:15" x14ac:dyDescent="0.25">
      <c r="A1417" t="s">
        <v>12768</v>
      </c>
      <c r="B1417" t="s">
        <v>30</v>
      </c>
      <c r="C1417" t="s">
        <v>49</v>
      </c>
      <c r="D1417" t="s">
        <v>45</v>
      </c>
      <c r="E1417" s="1">
        <v>45457</v>
      </c>
      <c r="F1417" s="1">
        <v>45490</v>
      </c>
      <c r="G1417">
        <v>33</v>
      </c>
      <c r="H1417">
        <v>83</v>
      </c>
      <c r="I1417">
        <v>30</v>
      </c>
      <c r="J1417">
        <v>13</v>
      </c>
      <c r="K1417">
        <v>1</v>
      </c>
      <c r="L1417" t="s">
        <v>11349</v>
      </c>
      <c r="M1417" t="s">
        <v>10827</v>
      </c>
      <c r="N1417">
        <v>518</v>
      </c>
      <c r="O1417" t="s">
        <v>11347</v>
      </c>
    </row>
    <row r="1418" spans="1:15" x14ac:dyDescent="0.25">
      <c r="A1418" t="s">
        <v>12769</v>
      </c>
      <c r="B1418" t="s">
        <v>100</v>
      </c>
      <c r="C1418" t="s">
        <v>44</v>
      </c>
      <c r="D1418" t="s">
        <v>232</v>
      </c>
      <c r="E1418" s="1">
        <v>45389</v>
      </c>
      <c r="F1418" s="1">
        <v>45449</v>
      </c>
      <c r="G1418">
        <v>60</v>
      </c>
      <c r="H1418">
        <v>50</v>
      </c>
      <c r="I1418">
        <v>20</v>
      </c>
      <c r="J1418">
        <v>5</v>
      </c>
      <c r="K1418">
        <v>1</v>
      </c>
      <c r="L1418" t="s">
        <v>11349</v>
      </c>
      <c r="M1418" t="s">
        <v>10845</v>
      </c>
      <c r="N1418">
        <v>381</v>
      </c>
      <c r="O1418" t="s">
        <v>11347</v>
      </c>
    </row>
    <row r="1419" spans="1:15" x14ac:dyDescent="0.25">
      <c r="A1419" t="s">
        <v>12770</v>
      </c>
      <c r="B1419" t="s">
        <v>136</v>
      </c>
      <c r="C1419" t="s">
        <v>44</v>
      </c>
      <c r="D1419" t="s">
        <v>45</v>
      </c>
      <c r="E1419" s="1">
        <v>45312</v>
      </c>
      <c r="F1419" s="1">
        <v>45346</v>
      </c>
      <c r="G1419">
        <v>34</v>
      </c>
      <c r="H1419">
        <v>54</v>
      </c>
      <c r="I1419">
        <v>27</v>
      </c>
      <c r="J1419">
        <v>14</v>
      </c>
      <c r="K1419">
        <v>1</v>
      </c>
      <c r="L1419" t="s">
        <v>11352</v>
      </c>
      <c r="M1419" t="s">
        <v>10848</v>
      </c>
      <c r="N1419">
        <v>164</v>
      </c>
      <c r="O1419" t="s">
        <v>11347</v>
      </c>
    </row>
    <row r="1420" spans="1:15" x14ac:dyDescent="0.25">
      <c r="A1420" t="s">
        <v>12771</v>
      </c>
      <c r="B1420" t="s">
        <v>121</v>
      </c>
      <c r="C1420" t="s">
        <v>49</v>
      </c>
      <c r="D1420" t="s">
        <v>45</v>
      </c>
      <c r="E1420" s="1">
        <v>45778</v>
      </c>
      <c r="F1420" s="1">
        <v>45856</v>
      </c>
      <c r="G1420">
        <v>78</v>
      </c>
      <c r="H1420">
        <v>91</v>
      </c>
      <c r="I1420">
        <v>11</v>
      </c>
      <c r="J1420">
        <v>3</v>
      </c>
      <c r="K1420">
        <v>1</v>
      </c>
      <c r="L1420" t="s">
        <v>11380</v>
      </c>
      <c r="M1420" t="s">
        <v>10859</v>
      </c>
      <c r="N1420">
        <v>216</v>
      </c>
      <c r="O1420" t="s">
        <v>11347</v>
      </c>
    </row>
    <row r="1421" spans="1:15" x14ac:dyDescent="0.25">
      <c r="A1421" t="s">
        <v>12772</v>
      </c>
      <c r="B1421" t="s">
        <v>19</v>
      </c>
      <c r="C1421" t="s">
        <v>31</v>
      </c>
      <c r="D1421" t="s">
        <v>232</v>
      </c>
      <c r="E1421" s="1">
        <v>45476</v>
      </c>
      <c r="F1421" s="1">
        <v>45552</v>
      </c>
      <c r="G1421">
        <v>76</v>
      </c>
      <c r="H1421">
        <v>24</v>
      </c>
      <c r="I1421">
        <v>9</v>
      </c>
      <c r="J1421">
        <v>5</v>
      </c>
      <c r="K1421">
        <v>1</v>
      </c>
      <c r="L1421" t="s">
        <v>11346</v>
      </c>
      <c r="M1421" t="s">
        <v>10867</v>
      </c>
      <c r="N1421">
        <v>507</v>
      </c>
      <c r="O1421" t="s">
        <v>11347</v>
      </c>
    </row>
    <row r="1422" spans="1:15" x14ac:dyDescent="0.25">
      <c r="A1422" t="s">
        <v>12773</v>
      </c>
      <c r="B1422" t="s">
        <v>30</v>
      </c>
      <c r="C1422" t="s">
        <v>49</v>
      </c>
      <c r="D1422" t="s">
        <v>61</v>
      </c>
      <c r="E1422" s="1">
        <v>45898</v>
      </c>
      <c r="F1422" s="1">
        <v>45936</v>
      </c>
      <c r="G1422">
        <v>38</v>
      </c>
      <c r="H1422">
        <v>107</v>
      </c>
      <c r="I1422">
        <v>8</v>
      </c>
      <c r="J1422">
        <v>4</v>
      </c>
      <c r="K1422">
        <v>1</v>
      </c>
      <c r="L1422" t="s">
        <v>11352</v>
      </c>
      <c r="M1422" t="s">
        <v>10875</v>
      </c>
      <c r="N1422">
        <v>289</v>
      </c>
      <c r="O1422" t="s">
        <v>11347</v>
      </c>
    </row>
    <row r="1423" spans="1:15" x14ac:dyDescent="0.25">
      <c r="A1423" t="s">
        <v>12774</v>
      </c>
      <c r="B1423" t="s">
        <v>39</v>
      </c>
      <c r="C1423" t="s">
        <v>20</v>
      </c>
      <c r="D1423" t="s">
        <v>137</v>
      </c>
      <c r="E1423" s="1">
        <v>45571</v>
      </c>
      <c r="F1423" s="1">
        <v>45619</v>
      </c>
      <c r="G1423">
        <v>48</v>
      </c>
      <c r="H1423">
        <v>71</v>
      </c>
      <c r="I1423">
        <v>12</v>
      </c>
      <c r="J1423">
        <v>11</v>
      </c>
      <c r="K1423">
        <v>1</v>
      </c>
      <c r="L1423" t="s">
        <v>11349</v>
      </c>
      <c r="M1423" t="s">
        <v>10877</v>
      </c>
      <c r="N1423">
        <v>496</v>
      </c>
      <c r="O1423" t="s">
        <v>11347</v>
      </c>
    </row>
    <row r="1424" spans="1:15" x14ac:dyDescent="0.25">
      <c r="A1424" t="s">
        <v>12775</v>
      </c>
      <c r="B1424" t="s">
        <v>69</v>
      </c>
      <c r="C1424" t="s">
        <v>49</v>
      </c>
      <c r="D1424" t="s">
        <v>32</v>
      </c>
      <c r="E1424" s="1">
        <v>45670</v>
      </c>
      <c r="F1424" s="1">
        <v>45724</v>
      </c>
      <c r="G1424">
        <v>54</v>
      </c>
      <c r="H1424">
        <v>101</v>
      </c>
      <c r="I1424">
        <v>8</v>
      </c>
      <c r="J1424">
        <v>4</v>
      </c>
      <c r="K1424">
        <v>1</v>
      </c>
      <c r="L1424" t="s">
        <v>11349</v>
      </c>
      <c r="M1424" t="s">
        <v>10879</v>
      </c>
      <c r="N1424">
        <v>556</v>
      </c>
      <c r="O1424" t="s">
        <v>11347</v>
      </c>
    </row>
    <row r="1425" spans="1:15" x14ac:dyDescent="0.25">
      <c r="A1425" t="s">
        <v>12776</v>
      </c>
      <c r="B1425" t="s">
        <v>86</v>
      </c>
      <c r="C1425" t="s">
        <v>31</v>
      </c>
      <c r="D1425" t="s">
        <v>32</v>
      </c>
      <c r="E1425" s="1">
        <v>45695</v>
      </c>
      <c r="F1425" s="1">
        <v>45725</v>
      </c>
      <c r="G1425">
        <v>30</v>
      </c>
      <c r="H1425">
        <v>42</v>
      </c>
      <c r="I1425">
        <v>17</v>
      </c>
      <c r="J1425">
        <v>6</v>
      </c>
      <c r="K1425">
        <v>1</v>
      </c>
      <c r="L1425" t="s">
        <v>11346</v>
      </c>
      <c r="M1425" t="s">
        <v>10889</v>
      </c>
      <c r="N1425">
        <v>368</v>
      </c>
      <c r="O1425" t="s">
        <v>11347</v>
      </c>
    </row>
    <row r="1426" spans="1:15" x14ac:dyDescent="0.25">
      <c r="A1426" t="s">
        <v>12777</v>
      </c>
      <c r="B1426" t="s">
        <v>73</v>
      </c>
      <c r="C1426" t="s">
        <v>60</v>
      </c>
      <c r="D1426" t="s">
        <v>137</v>
      </c>
      <c r="E1426" s="1">
        <v>46021</v>
      </c>
      <c r="F1426" s="1">
        <v>46092</v>
      </c>
      <c r="G1426">
        <v>71</v>
      </c>
      <c r="H1426">
        <v>46</v>
      </c>
      <c r="I1426">
        <v>9</v>
      </c>
      <c r="J1426">
        <v>9</v>
      </c>
      <c r="K1426">
        <v>1</v>
      </c>
      <c r="L1426" t="s">
        <v>11352</v>
      </c>
      <c r="M1426" t="s">
        <v>10895</v>
      </c>
      <c r="N1426">
        <v>243</v>
      </c>
      <c r="O1426" t="s">
        <v>11347</v>
      </c>
    </row>
    <row r="1427" spans="1:15" x14ac:dyDescent="0.25">
      <c r="A1427" t="s">
        <v>12778</v>
      </c>
      <c r="B1427" t="s">
        <v>30</v>
      </c>
      <c r="C1427" t="s">
        <v>31</v>
      </c>
      <c r="D1427" t="s">
        <v>32</v>
      </c>
      <c r="E1427" s="1">
        <v>45992</v>
      </c>
      <c r="F1427" s="1">
        <v>46045</v>
      </c>
      <c r="G1427">
        <v>53</v>
      </c>
      <c r="H1427">
        <v>107</v>
      </c>
      <c r="I1427">
        <v>21</v>
      </c>
      <c r="J1427">
        <v>6</v>
      </c>
      <c r="K1427">
        <v>1</v>
      </c>
      <c r="L1427" t="s">
        <v>11346</v>
      </c>
      <c r="M1427" t="s">
        <v>10901</v>
      </c>
      <c r="N1427">
        <v>229</v>
      </c>
      <c r="O1427" t="s">
        <v>11347</v>
      </c>
    </row>
    <row r="1428" spans="1:15" x14ac:dyDescent="0.25">
      <c r="A1428" t="s">
        <v>12779</v>
      </c>
      <c r="B1428" t="s">
        <v>69</v>
      </c>
      <c r="C1428" t="s">
        <v>31</v>
      </c>
      <c r="D1428" t="s">
        <v>93</v>
      </c>
      <c r="E1428" s="1">
        <v>46082</v>
      </c>
      <c r="F1428" s="1">
        <v>46110</v>
      </c>
      <c r="G1428">
        <v>28</v>
      </c>
      <c r="H1428">
        <v>118</v>
      </c>
      <c r="I1428">
        <v>5</v>
      </c>
      <c r="J1428">
        <v>5</v>
      </c>
      <c r="K1428">
        <v>1</v>
      </c>
      <c r="L1428" t="s">
        <v>11357</v>
      </c>
      <c r="M1428" t="s">
        <v>10904</v>
      </c>
      <c r="N1428">
        <v>3111</v>
      </c>
      <c r="O1428" t="s">
        <v>11347</v>
      </c>
    </row>
    <row r="1429" spans="1:15" x14ac:dyDescent="0.25">
      <c r="A1429" t="s">
        <v>12780</v>
      </c>
      <c r="B1429" t="s">
        <v>30</v>
      </c>
      <c r="C1429" t="s">
        <v>31</v>
      </c>
      <c r="D1429" t="s">
        <v>32</v>
      </c>
      <c r="E1429" s="1">
        <v>46009</v>
      </c>
      <c r="F1429" s="1">
        <v>46087</v>
      </c>
      <c r="G1429">
        <v>78</v>
      </c>
      <c r="H1429">
        <v>67</v>
      </c>
      <c r="I1429">
        <v>27</v>
      </c>
      <c r="J1429">
        <v>2</v>
      </c>
      <c r="K1429">
        <v>1</v>
      </c>
      <c r="L1429" t="s">
        <v>11346</v>
      </c>
      <c r="M1429" t="s">
        <v>10913</v>
      </c>
      <c r="N1429">
        <v>545</v>
      </c>
      <c r="O1429" t="s">
        <v>11347</v>
      </c>
    </row>
    <row r="1430" spans="1:15" x14ac:dyDescent="0.25">
      <c r="A1430" t="s">
        <v>12781</v>
      </c>
      <c r="B1430" t="s">
        <v>30</v>
      </c>
      <c r="C1430" t="s">
        <v>44</v>
      </c>
      <c r="D1430" t="s">
        <v>93</v>
      </c>
      <c r="E1430" s="1">
        <v>45298</v>
      </c>
      <c r="F1430" s="1">
        <v>45367</v>
      </c>
      <c r="G1430">
        <v>69</v>
      </c>
      <c r="H1430">
        <v>102</v>
      </c>
      <c r="I1430">
        <v>19</v>
      </c>
      <c r="J1430">
        <v>11</v>
      </c>
      <c r="K1430">
        <v>1</v>
      </c>
      <c r="L1430" t="s">
        <v>11346</v>
      </c>
      <c r="M1430" t="s">
        <v>10918</v>
      </c>
      <c r="N1430">
        <v>591</v>
      </c>
      <c r="O1430" t="s">
        <v>11347</v>
      </c>
    </row>
    <row r="1431" spans="1:15" x14ac:dyDescent="0.25">
      <c r="A1431" t="s">
        <v>12782</v>
      </c>
      <c r="B1431" t="s">
        <v>43</v>
      </c>
      <c r="C1431" t="s">
        <v>60</v>
      </c>
      <c r="D1431" t="s">
        <v>61</v>
      </c>
      <c r="E1431" s="1">
        <v>45557</v>
      </c>
      <c r="F1431" s="1">
        <v>45640</v>
      </c>
      <c r="G1431">
        <v>83</v>
      </c>
      <c r="H1431">
        <v>83</v>
      </c>
      <c r="I1431">
        <v>26</v>
      </c>
      <c r="J1431">
        <v>5</v>
      </c>
      <c r="K1431">
        <v>1</v>
      </c>
      <c r="L1431" t="s">
        <v>11352</v>
      </c>
      <c r="M1431" t="s">
        <v>10920</v>
      </c>
      <c r="N1431">
        <v>232</v>
      </c>
      <c r="O1431" t="s">
        <v>11347</v>
      </c>
    </row>
    <row r="1432" spans="1:15" x14ac:dyDescent="0.25">
      <c r="A1432" t="s">
        <v>12783</v>
      </c>
      <c r="B1432" t="s">
        <v>100</v>
      </c>
      <c r="C1432" t="s">
        <v>44</v>
      </c>
      <c r="D1432" t="s">
        <v>45</v>
      </c>
      <c r="E1432" s="1">
        <v>45299</v>
      </c>
      <c r="F1432" s="1">
        <v>45382</v>
      </c>
      <c r="G1432">
        <v>83</v>
      </c>
      <c r="H1432">
        <v>89</v>
      </c>
      <c r="I1432">
        <v>21</v>
      </c>
      <c r="J1432">
        <v>11</v>
      </c>
      <c r="K1432">
        <v>1</v>
      </c>
      <c r="L1432" t="s">
        <v>11346</v>
      </c>
      <c r="M1432" t="s">
        <v>10928</v>
      </c>
      <c r="N1432">
        <v>730</v>
      </c>
      <c r="O1432" t="s">
        <v>11347</v>
      </c>
    </row>
    <row r="1433" spans="1:15" x14ac:dyDescent="0.25">
      <c r="A1433" t="s">
        <v>12784</v>
      </c>
      <c r="B1433" t="s">
        <v>69</v>
      </c>
      <c r="C1433" t="s">
        <v>31</v>
      </c>
      <c r="D1433" t="s">
        <v>32</v>
      </c>
      <c r="E1433" s="1">
        <v>45902</v>
      </c>
      <c r="F1433" s="1">
        <v>45990</v>
      </c>
      <c r="G1433">
        <v>88</v>
      </c>
      <c r="H1433">
        <v>91</v>
      </c>
      <c r="I1433">
        <v>25</v>
      </c>
      <c r="J1433">
        <v>4</v>
      </c>
      <c r="K1433">
        <v>1</v>
      </c>
      <c r="L1433" t="s">
        <v>11349</v>
      </c>
      <c r="M1433" t="s">
        <v>10932</v>
      </c>
      <c r="N1433">
        <v>573</v>
      </c>
      <c r="O1433" t="s">
        <v>11347</v>
      </c>
    </row>
    <row r="1434" spans="1:15" x14ac:dyDescent="0.25">
      <c r="A1434" t="s">
        <v>12785</v>
      </c>
      <c r="B1434" t="s">
        <v>19</v>
      </c>
      <c r="C1434" t="s">
        <v>74</v>
      </c>
      <c r="D1434" t="s">
        <v>232</v>
      </c>
      <c r="E1434" s="1">
        <v>45711</v>
      </c>
      <c r="F1434" s="1">
        <v>45762</v>
      </c>
      <c r="G1434">
        <v>51</v>
      </c>
      <c r="H1434">
        <v>81</v>
      </c>
      <c r="I1434">
        <v>7</v>
      </c>
      <c r="J1434">
        <v>2</v>
      </c>
      <c r="K1434">
        <v>1</v>
      </c>
      <c r="L1434" t="s">
        <v>11346</v>
      </c>
      <c r="M1434" t="s">
        <v>10938</v>
      </c>
      <c r="N1434">
        <v>585</v>
      </c>
      <c r="O1434" t="s">
        <v>11347</v>
      </c>
    </row>
    <row r="1435" spans="1:15" x14ac:dyDescent="0.25">
      <c r="A1435" t="s">
        <v>12786</v>
      </c>
      <c r="B1435" t="s">
        <v>19</v>
      </c>
      <c r="C1435" t="s">
        <v>31</v>
      </c>
      <c r="D1435" t="s">
        <v>232</v>
      </c>
      <c r="E1435" s="1">
        <v>45321</v>
      </c>
      <c r="F1435" s="1">
        <v>45357</v>
      </c>
      <c r="G1435">
        <v>36</v>
      </c>
      <c r="H1435">
        <v>50</v>
      </c>
      <c r="I1435">
        <v>5</v>
      </c>
      <c r="J1435">
        <v>3</v>
      </c>
      <c r="K1435">
        <v>1</v>
      </c>
      <c r="L1435" t="s">
        <v>11346</v>
      </c>
      <c r="M1435" t="s">
        <v>10951</v>
      </c>
      <c r="N1435">
        <v>523</v>
      </c>
      <c r="O1435" t="s">
        <v>11347</v>
      </c>
    </row>
    <row r="1436" spans="1:15" x14ac:dyDescent="0.25">
      <c r="A1436" t="s">
        <v>12787</v>
      </c>
      <c r="B1436" t="s">
        <v>19</v>
      </c>
      <c r="C1436" t="s">
        <v>44</v>
      </c>
      <c r="D1436" t="s">
        <v>145</v>
      </c>
      <c r="E1436" s="1">
        <v>45844</v>
      </c>
      <c r="F1436" s="1">
        <v>45912</v>
      </c>
      <c r="G1436">
        <v>68</v>
      </c>
      <c r="H1436">
        <v>48</v>
      </c>
      <c r="I1436">
        <v>29</v>
      </c>
      <c r="J1436">
        <v>8</v>
      </c>
      <c r="K1436">
        <v>1</v>
      </c>
      <c r="L1436" t="s">
        <v>11352</v>
      </c>
      <c r="M1436" t="s">
        <v>10959</v>
      </c>
      <c r="N1436">
        <v>273</v>
      </c>
      <c r="O1436" t="s">
        <v>11347</v>
      </c>
    </row>
    <row r="1437" spans="1:15" x14ac:dyDescent="0.25">
      <c r="A1437" t="s">
        <v>12788</v>
      </c>
      <c r="B1437" t="s">
        <v>39</v>
      </c>
      <c r="C1437" t="s">
        <v>31</v>
      </c>
      <c r="D1437" t="s">
        <v>45</v>
      </c>
      <c r="E1437" s="1">
        <v>45312</v>
      </c>
      <c r="F1437" s="1">
        <v>45373</v>
      </c>
      <c r="G1437">
        <v>61</v>
      </c>
      <c r="H1437">
        <v>67</v>
      </c>
      <c r="I1437">
        <v>27</v>
      </c>
      <c r="J1437">
        <v>5</v>
      </c>
      <c r="K1437">
        <v>1</v>
      </c>
      <c r="L1437" t="s">
        <v>11349</v>
      </c>
      <c r="M1437" t="s">
        <v>10962</v>
      </c>
      <c r="N1437">
        <v>624</v>
      </c>
      <c r="O1437" t="s">
        <v>11347</v>
      </c>
    </row>
    <row r="1438" spans="1:15" x14ac:dyDescent="0.25">
      <c r="A1438" t="s">
        <v>12789</v>
      </c>
      <c r="B1438" t="s">
        <v>100</v>
      </c>
      <c r="C1438" t="s">
        <v>31</v>
      </c>
      <c r="D1438" t="s">
        <v>137</v>
      </c>
      <c r="E1438" s="1">
        <v>45988</v>
      </c>
      <c r="F1438" s="1">
        <v>46050</v>
      </c>
      <c r="G1438">
        <v>62</v>
      </c>
      <c r="H1438">
        <v>17</v>
      </c>
      <c r="I1438">
        <v>10</v>
      </c>
      <c r="J1438">
        <v>6</v>
      </c>
      <c r="K1438">
        <v>1</v>
      </c>
      <c r="L1438" t="s">
        <v>11357</v>
      </c>
      <c r="M1438" t="s">
        <v>10968</v>
      </c>
      <c r="N1438">
        <v>2946</v>
      </c>
      <c r="O1438" t="s">
        <v>11347</v>
      </c>
    </row>
    <row r="1439" spans="1:15" x14ac:dyDescent="0.25">
      <c r="A1439" t="s">
        <v>12790</v>
      </c>
      <c r="B1439" t="s">
        <v>100</v>
      </c>
      <c r="C1439" t="s">
        <v>74</v>
      </c>
      <c r="D1439" t="s">
        <v>45</v>
      </c>
      <c r="E1439" s="1">
        <v>45979</v>
      </c>
      <c r="F1439" s="1">
        <v>46063</v>
      </c>
      <c r="G1439">
        <v>84</v>
      </c>
      <c r="H1439">
        <v>86</v>
      </c>
      <c r="I1439">
        <v>5</v>
      </c>
      <c r="J1439">
        <v>4</v>
      </c>
      <c r="K1439">
        <v>1</v>
      </c>
      <c r="L1439" t="s">
        <v>11357</v>
      </c>
      <c r="M1439" t="s">
        <v>10972</v>
      </c>
      <c r="N1439">
        <v>2045</v>
      </c>
      <c r="O1439" t="s">
        <v>11347</v>
      </c>
    </row>
    <row r="1440" spans="1:15" x14ac:dyDescent="0.25">
      <c r="A1440" t="s">
        <v>12791</v>
      </c>
      <c r="B1440" t="s">
        <v>100</v>
      </c>
      <c r="C1440" t="s">
        <v>44</v>
      </c>
      <c r="D1440" t="s">
        <v>137</v>
      </c>
      <c r="E1440" s="1">
        <v>45749</v>
      </c>
      <c r="F1440" s="1">
        <v>45792</v>
      </c>
      <c r="G1440">
        <v>43</v>
      </c>
      <c r="H1440">
        <v>15</v>
      </c>
      <c r="I1440">
        <v>5</v>
      </c>
      <c r="J1440">
        <v>3</v>
      </c>
      <c r="K1440">
        <v>1</v>
      </c>
      <c r="L1440" t="s">
        <v>11357</v>
      </c>
      <c r="M1440" t="s">
        <v>10990</v>
      </c>
      <c r="N1440">
        <v>3373</v>
      </c>
      <c r="O1440" t="s">
        <v>11347</v>
      </c>
    </row>
    <row r="1441" spans="1:15" x14ac:dyDescent="0.25">
      <c r="A1441" t="s">
        <v>12792</v>
      </c>
      <c r="B1441" t="s">
        <v>79</v>
      </c>
      <c r="C1441" t="s">
        <v>31</v>
      </c>
      <c r="D1441" t="s">
        <v>32</v>
      </c>
      <c r="E1441" s="1">
        <v>45501</v>
      </c>
      <c r="F1441" s="1">
        <v>45549</v>
      </c>
      <c r="G1441">
        <v>48</v>
      </c>
      <c r="H1441">
        <v>53</v>
      </c>
      <c r="I1441">
        <v>30</v>
      </c>
      <c r="J1441">
        <v>5</v>
      </c>
      <c r="K1441">
        <v>1</v>
      </c>
      <c r="L1441" t="s">
        <v>11357</v>
      </c>
      <c r="M1441" t="s">
        <v>11004</v>
      </c>
      <c r="N1441">
        <v>1482</v>
      </c>
      <c r="O1441" t="s">
        <v>11347</v>
      </c>
    </row>
    <row r="1442" spans="1:15" x14ac:dyDescent="0.25">
      <c r="A1442" t="s">
        <v>12793</v>
      </c>
      <c r="B1442" t="s">
        <v>69</v>
      </c>
      <c r="C1442" t="s">
        <v>49</v>
      </c>
      <c r="D1442" t="s">
        <v>45</v>
      </c>
      <c r="E1442" s="1">
        <v>45535</v>
      </c>
      <c r="F1442" s="1">
        <v>45577</v>
      </c>
      <c r="G1442">
        <v>42</v>
      </c>
      <c r="H1442">
        <v>105</v>
      </c>
      <c r="I1442">
        <v>14</v>
      </c>
      <c r="J1442">
        <v>5</v>
      </c>
      <c r="K1442">
        <v>1</v>
      </c>
      <c r="L1442" t="s">
        <v>11357</v>
      </c>
      <c r="M1442" t="s">
        <v>11006</v>
      </c>
      <c r="N1442">
        <v>2969</v>
      </c>
      <c r="O1442" t="s">
        <v>11347</v>
      </c>
    </row>
    <row r="1443" spans="1:15" x14ac:dyDescent="0.25">
      <c r="A1443" t="s">
        <v>12794</v>
      </c>
      <c r="B1443" t="s">
        <v>79</v>
      </c>
      <c r="C1443" t="s">
        <v>31</v>
      </c>
      <c r="D1443" t="s">
        <v>45</v>
      </c>
      <c r="E1443" s="1">
        <v>46035</v>
      </c>
      <c r="F1443" s="1">
        <v>46086</v>
      </c>
      <c r="G1443">
        <v>51</v>
      </c>
      <c r="H1443">
        <v>107</v>
      </c>
      <c r="I1443">
        <v>19</v>
      </c>
      <c r="J1443">
        <v>15</v>
      </c>
      <c r="K1443">
        <v>1</v>
      </c>
      <c r="L1443" t="s">
        <v>11389</v>
      </c>
      <c r="M1443" t="s">
        <v>11013</v>
      </c>
      <c r="N1443">
        <v>218</v>
      </c>
      <c r="O1443" t="s">
        <v>11347</v>
      </c>
    </row>
    <row r="1444" spans="1:15" x14ac:dyDescent="0.25">
      <c r="A1444" t="s">
        <v>12795</v>
      </c>
      <c r="B1444" t="s">
        <v>30</v>
      </c>
      <c r="C1444" t="s">
        <v>31</v>
      </c>
      <c r="D1444" t="s">
        <v>45</v>
      </c>
      <c r="E1444" s="1">
        <v>45990</v>
      </c>
      <c r="F1444" s="1">
        <v>46030</v>
      </c>
      <c r="G1444">
        <v>40</v>
      </c>
      <c r="H1444">
        <v>83</v>
      </c>
      <c r="I1444">
        <v>22</v>
      </c>
      <c r="J1444">
        <v>15</v>
      </c>
      <c r="K1444">
        <v>1</v>
      </c>
      <c r="L1444" t="s">
        <v>11352</v>
      </c>
      <c r="M1444" t="s">
        <v>11021</v>
      </c>
      <c r="N1444">
        <v>58</v>
      </c>
      <c r="O1444" t="s">
        <v>11347</v>
      </c>
    </row>
    <row r="1445" spans="1:15" x14ac:dyDescent="0.25">
      <c r="A1445" t="s">
        <v>12796</v>
      </c>
      <c r="B1445" t="s">
        <v>30</v>
      </c>
      <c r="C1445" t="s">
        <v>31</v>
      </c>
      <c r="D1445" t="s">
        <v>32</v>
      </c>
      <c r="E1445" s="1">
        <v>45712</v>
      </c>
      <c r="F1445" s="1">
        <v>45785</v>
      </c>
      <c r="G1445">
        <v>73</v>
      </c>
      <c r="H1445">
        <v>55</v>
      </c>
      <c r="I1445">
        <v>20</v>
      </c>
      <c r="J1445">
        <v>5</v>
      </c>
      <c r="K1445">
        <v>1</v>
      </c>
      <c r="L1445" t="s">
        <v>11357</v>
      </c>
      <c r="M1445" t="s">
        <v>11028</v>
      </c>
      <c r="N1445">
        <v>2287</v>
      </c>
      <c r="O1445" t="s">
        <v>11347</v>
      </c>
    </row>
    <row r="1446" spans="1:15" x14ac:dyDescent="0.25">
      <c r="A1446" t="s">
        <v>12797</v>
      </c>
      <c r="B1446" t="s">
        <v>43</v>
      </c>
      <c r="C1446" t="s">
        <v>60</v>
      </c>
      <c r="D1446" t="s">
        <v>145</v>
      </c>
      <c r="E1446" s="1">
        <v>45473</v>
      </c>
      <c r="F1446" s="1">
        <v>45533</v>
      </c>
      <c r="G1446">
        <v>60</v>
      </c>
      <c r="H1446">
        <v>28</v>
      </c>
      <c r="I1446">
        <v>10</v>
      </c>
      <c r="J1446">
        <v>4</v>
      </c>
      <c r="K1446">
        <v>1</v>
      </c>
      <c r="L1446" t="s">
        <v>11346</v>
      </c>
      <c r="M1446" t="s">
        <v>11030</v>
      </c>
      <c r="N1446">
        <v>241</v>
      </c>
      <c r="O1446" t="s">
        <v>11347</v>
      </c>
    </row>
    <row r="1447" spans="1:15" x14ac:dyDescent="0.25">
      <c r="A1447" t="s">
        <v>12798</v>
      </c>
      <c r="B1447" t="s">
        <v>121</v>
      </c>
      <c r="C1447" t="s">
        <v>44</v>
      </c>
      <c r="D1447" t="s">
        <v>21</v>
      </c>
      <c r="E1447" s="1">
        <v>45986</v>
      </c>
      <c r="F1447" s="1">
        <v>46075</v>
      </c>
      <c r="G1447">
        <v>89</v>
      </c>
      <c r="H1447">
        <v>96</v>
      </c>
      <c r="I1447">
        <v>6</v>
      </c>
      <c r="J1447">
        <v>4</v>
      </c>
      <c r="K1447">
        <v>1</v>
      </c>
      <c r="L1447" t="s">
        <v>11352</v>
      </c>
      <c r="M1447" t="s">
        <v>11038</v>
      </c>
      <c r="N1447">
        <v>95</v>
      </c>
      <c r="O1447" t="s">
        <v>11347</v>
      </c>
    </row>
    <row r="1448" spans="1:15" x14ac:dyDescent="0.25">
      <c r="A1448" t="s">
        <v>12799</v>
      </c>
      <c r="B1448" t="s">
        <v>100</v>
      </c>
      <c r="C1448" t="s">
        <v>49</v>
      </c>
      <c r="D1448" t="s">
        <v>145</v>
      </c>
      <c r="E1448" s="1">
        <v>45813</v>
      </c>
      <c r="F1448" s="1">
        <v>45852</v>
      </c>
      <c r="G1448">
        <v>39</v>
      </c>
      <c r="H1448">
        <v>49</v>
      </c>
      <c r="I1448">
        <v>20</v>
      </c>
      <c r="J1448">
        <v>12</v>
      </c>
      <c r="K1448">
        <v>1</v>
      </c>
      <c r="L1448" t="s">
        <v>11346</v>
      </c>
      <c r="M1448" t="s">
        <v>11048</v>
      </c>
      <c r="N1448">
        <v>400</v>
      </c>
      <c r="O1448" t="s">
        <v>11347</v>
      </c>
    </row>
    <row r="1449" spans="1:15" x14ac:dyDescent="0.25">
      <c r="A1449" t="s">
        <v>12800</v>
      </c>
      <c r="B1449" t="s">
        <v>43</v>
      </c>
      <c r="C1449" t="s">
        <v>60</v>
      </c>
      <c r="D1449" t="s">
        <v>61</v>
      </c>
      <c r="E1449" s="1">
        <v>45625</v>
      </c>
      <c r="F1449" s="1">
        <v>45675</v>
      </c>
      <c r="G1449">
        <v>50</v>
      </c>
      <c r="H1449">
        <v>115</v>
      </c>
      <c r="I1449">
        <v>28</v>
      </c>
      <c r="J1449">
        <v>15</v>
      </c>
      <c r="K1449">
        <v>1</v>
      </c>
      <c r="L1449" t="s">
        <v>11346</v>
      </c>
      <c r="M1449" t="s">
        <v>11071</v>
      </c>
      <c r="N1449">
        <v>647</v>
      </c>
      <c r="O1449" t="s">
        <v>11347</v>
      </c>
    </row>
    <row r="1450" spans="1:15" x14ac:dyDescent="0.25">
      <c r="A1450" t="s">
        <v>12801</v>
      </c>
      <c r="B1450" t="s">
        <v>19</v>
      </c>
      <c r="C1450" t="s">
        <v>74</v>
      </c>
      <c r="D1450" t="s">
        <v>145</v>
      </c>
      <c r="E1450" s="1">
        <v>45691</v>
      </c>
      <c r="F1450" s="1">
        <v>45718</v>
      </c>
      <c r="G1450">
        <v>27</v>
      </c>
      <c r="H1450">
        <v>64</v>
      </c>
      <c r="I1450">
        <v>22</v>
      </c>
      <c r="J1450">
        <v>6</v>
      </c>
      <c r="K1450">
        <v>1</v>
      </c>
      <c r="L1450" t="s">
        <v>11346</v>
      </c>
      <c r="M1450" t="s">
        <v>11073</v>
      </c>
      <c r="N1450">
        <v>605</v>
      </c>
      <c r="O1450" t="s">
        <v>11347</v>
      </c>
    </row>
    <row r="1451" spans="1:15" x14ac:dyDescent="0.25">
      <c r="A1451" t="s">
        <v>12802</v>
      </c>
      <c r="B1451" t="s">
        <v>43</v>
      </c>
      <c r="C1451" t="s">
        <v>31</v>
      </c>
      <c r="D1451" t="s">
        <v>45</v>
      </c>
      <c r="E1451" s="1">
        <v>45384</v>
      </c>
      <c r="F1451" s="1">
        <v>45422</v>
      </c>
      <c r="G1451">
        <v>38</v>
      </c>
      <c r="H1451">
        <v>88</v>
      </c>
      <c r="I1451">
        <v>12</v>
      </c>
      <c r="J1451">
        <v>10</v>
      </c>
      <c r="K1451">
        <v>1</v>
      </c>
      <c r="L1451" t="s">
        <v>11389</v>
      </c>
      <c r="M1451" t="s">
        <v>11075</v>
      </c>
      <c r="N1451">
        <v>142</v>
      </c>
      <c r="O1451" t="s">
        <v>11347</v>
      </c>
    </row>
    <row r="1452" spans="1:15" x14ac:dyDescent="0.25">
      <c r="A1452" t="s">
        <v>12803</v>
      </c>
      <c r="B1452" t="s">
        <v>39</v>
      </c>
      <c r="C1452" t="s">
        <v>44</v>
      </c>
      <c r="D1452" t="s">
        <v>61</v>
      </c>
      <c r="E1452" s="1">
        <v>45661</v>
      </c>
      <c r="F1452" s="1">
        <v>45727</v>
      </c>
      <c r="G1452">
        <v>66</v>
      </c>
      <c r="H1452">
        <v>20</v>
      </c>
      <c r="I1452">
        <v>19</v>
      </c>
      <c r="J1452">
        <v>12</v>
      </c>
      <c r="K1452">
        <v>1</v>
      </c>
      <c r="L1452" t="s">
        <v>11357</v>
      </c>
      <c r="M1452" t="s">
        <v>11087</v>
      </c>
      <c r="N1452">
        <v>1766</v>
      </c>
      <c r="O1452" t="s">
        <v>11347</v>
      </c>
    </row>
    <row r="1453" spans="1:15" x14ac:dyDescent="0.25">
      <c r="A1453" t="s">
        <v>12804</v>
      </c>
      <c r="B1453" t="s">
        <v>39</v>
      </c>
      <c r="C1453" t="s">
        <v>31</v>
      </c>
      <c r="D1453" t="s">
        <v>21</v>
      </c>
      <c r="E1453" s="1">
        <v>45311</v>
      </c>
      <c r="F1453" s="1">
        <v>45335</v>
      </c>
      <c r="G1453">
        <v>24</v>
      </c>
      <c r="H1453">
        <v>103</v>
      </c>
      <c r="I1453">
        <v>27</v>
      </c>
      <c r="J1453">
        <v>13</v>
      </c>
      <c r="K1453">
        <v>1</v>
      </c>
      <c r="L1453" t="s">
        <v>11357</v>
      </c>
      <c r="M1453" t="s">
        <v>11113</v>
      </c>
      <c r="N1453">
        <v>3577</v>
      </c>
      <c r="O1453" t="s">
        <v>11347</v>
      </c>
    </row>
    <row r="1454" spans="1:15" x14ac:dyDescent="0.25">
      <c r="A1454" t="s">
        <v>12805</v>
      </c>
      <c r="B1454" t="s">
        <v>136</v>
      </c>
      <c r="C1454" t="s">
        <v>31</v>
      </c>
      <c r="D1454" t="s">
        <v>145</v>
      </c>
      <c r="E1454" s="1">
        <v>45559</v>
      </c>
      <c r="F1454" s="1">
        <v>45613</v>
      </c>
      <c r="G1454">
        <v>54</v>
      </c>
      <c r="H1454">
        <v>102</v>
      </c>
      <c r="I1454">
        <v>30</v>
      </c>
      <c r="J1454">
        <v>13</v>
      </c>
      <c r="K1454">
        <v>1</v>
      </c>
      <c r="L1454" t="s">
        <v>11357</v>
      </c>
      <c r="M1454" t="s">
        <v>11115</v>
      </c>
      <c r="N1454">
        <v>1760</v>
      </c>
      <c r="O1454" t="s">
        <v>11347</v>
      </c>
    </row>
    <row r="1455" spans="1:15" x14ac:dyDescent="0.25">
      <c r="A1455" t="s">
        <v>12806</v>
      </c>
      <c r="B1455" t="s">
        <v>30</v>
      </c>
      <c r="C1455" t="s">
        <v>49</v>
      </c>
      <c r="D1455" t="s">
        <v>21</v>
      </c>
      <c r="E1455" s="1">
        <v>45985</v>
      </c>
      <c r="F1455" s="1">
        <v>46017</v>
      </c>
      <c r="G1455">
        <v>32</v>
      </c>
      <c r="H1455">
        <v>15</v>
      </c>
      <c r="I1455">
        <v>13</v>
      </c>
      <c r="J1455">
        <v>7</v>
      </c>
      <c r="K1455">
        <v>1</v>
      </c>
      <c r="L1455" t="s">
        <v>11352</v>
      </c>
      <c r="M1455" t="s">
        <v>11127</v>
      </c>
      <c r="N1455">
        <v>257</v>
      </c>
      <c r="O1455" t="s">
        <v>11347</v>
      </c>
    </row>
    <row r="1456" spans="1:15" x14ac:dyDescent="0.25">
      <c r="A1456" t="s">
        <v>12807</v>
      </c>
      <c r="B1456" t="s">
        <v>136</v>
      </c>
      <c r="C1456" t="s">
        <v>31</v>
      </c>
      <c r="D1456" t="s">
        <v>32</v>
      </c>
      <c r="E1456" s="1">
        <v>45555</v>
      </c>
      <c r="F1456" s="1">
        <v>45582</v>
      </c>
      <c r="G1456">
        <v>27</v>
      </c>
      <c r="H1456">
        <v>50</v>
      </c>
      <c r="I1456">
        <v>8</v>
      </c>
      <c r="J1456">
        <v>6</v>
      </c>
      <c r="K1456">
        <v>1</v>
      </c>
      <c r="L1456" t="s">
        <v>11346</v>
      </c>
      <c r="M1456" t="s">
        <v>11129</v>
      </c>
      <c r="N1456">
        <v>280</v>
      </c>
      <c r="O1456" t="s">
        <v>11347</v>
      </c>
    </row>
    <row r="1457" spans="1:15" x14ac:dyDescent="0.25">
      <c r="A1457" t="s">
        <v>12808</v>
      </c>
      <c r="B1457" t="s">
        <v>19</v>
      </c>
      <c r="C1457" t="s">
        <v>49</v>
      </c>
      <c r="D1457" t="s">
        <v>137</v>
      </c>
      <c r="E1457" s="1">
        <v>45702</v>
      </c>
      <c r="F1457" s="1">
        <v>45757</v>
      </c>
      <c r="G1457">
        <v>55</v>
      </c>
      <c r="H1457">
        <v>27</v>
      </c>
      <c r="I1457">
        <v>16</v>
      </c>
      <c r="J1457">
        <v>15</v>
      </c>
      <c r="K1457">
        <v>1</v>
      </c>
      <c r="L1457" t="s">
        <v>11346</v>
      </c>
      <c r="M1457" t="s">
        <v>11133</v>
      </c>
      <c r="N1457">
        <v>636</v>
      </c>
      <c r="O1457" t="s">
        <v>11347</v>
      </c>
    </row>
    <row r="1458" spans="1:15" x14ac:dyDescent="0.25">
      <c r="A1458" t="s">
        <v>12809</v>
      </c>
      <c r="B1458" t="s">
        <v>73</v>
      </c>
      <c r="C1458" t="s">
        <v>60</v>
      </c>
      <c r="D1458" t="s">
        <v>61</v>
      </c>
      <c r="E1458" s="1">
        <v>45769</v>
      </c>
      <c r="F1458" s="1">
        <v>45812</v>
      </c>
      <c r="G1458">
        <v>43</v>
      </c>
      <c r="H1458">
        <v>36</v>
      </c>
      <c r="I1458">
        <v>14</v>
      </c>
      <c r="J1458">
        <v>3</v>
      </c>
      <c r="K1458">
        <v>1</v>
      </c>
      <c r="L1458" t="s">
        <v>11346</v>
      </c>
      <c r="M1458" t="s">
        <v>11135</v>
      </c>
      <c r="N1458">
        <v>736</v>
      </c>
      <c r="O1458" t="s">
        <v>11347</v>
      </c>
    </row>
    <row r="1459" spans="1:15" x14ac:dyDescent="0.25">
      <c r="A1459" t="s">
        <v>12810</v>
      </c>
      <c r="B1459" t="s">
        <v>136</v>
      </c>
      <c r="C1459" t="s">
        <v>60</v>
      </c>
      <c r="D1459" t="s">
        <v>45</v>
      </c>
      <c r="E1459" s="1">
        <v>45436</v>
      </c>
      <c r="F1459" s="1">
        <v>45503</v>
      </c>
      <c r="G1459">
        <v>67</v>
      </c>
      <c r="H1459">
        <v>22</v>
      </c>
      <c r="I1459">
        <v>7</v>
      </c>
      <c r="J1459">
        <v>2</v>
      </c>
      <c r="K1459">
        <v>1</v>
      </c>
      <c r="L1459" t="s">
        <v>11346</v>
      </c>
      <c r="M1459" t="s">
        <v>11139</v>
      </c>
      <c r="N1459">
        <v>290</v>
      </c>
      <c r="O1459" t="s">
        <v>11347</v>
      </c>
    </row>
    <row r="1460" spans="1:15" x14ac:dyDescent="0.25">
      <c r="A1460" t="s">
        <v>12811</v>
      </c>
      <c r="B1460" t="s">
        <v>79</v>
      </c>
      <c r="C1460" t="s">
        <v>31</v>
      </c>
      <c r="D1460" t="s">
        <v>93</v>
      </c>
      <c r="E1460" s="1">
        <v>45381</v>
      </c>
      <c r="F1460" s="1">
        <v>45416</v>
      </c>
      <c r="G1460">
        <v>35</v>
      </c>
      <c r="H1460">
        <v>42</v>
      </c>
      <c r="I1460">
        <v>23</v>
      </c>
      <c r="J1460">
        <v>11</v>
      </c>
      <c r="K1460">
        <v>1</v>
      </c>
      <c r="L1460" t="s">
        <v>11357</v>
      </c>
      <c r="M1460" t="s">
        <v>11143</v>
      </c>
      <c r="N1460">
        <v>1643</v>
      </c>
      <c r="O1460" t="s">
        <v>11347</v>
      </c>
    </row>
    <row r="1461" spans="1:15" x14ac:dyDescent="0.25">
      <c r="A1461" t="s">
        <v>12812</v>
      </c>
      <c r="B1461" t="s">
        <v>39</v>
      </c>
      <c r="C1461" t="s">
        <v>31</v>
      </c>
      <c r="D1461" t="s">
        <v>45</v>
      </c>
      <c r="E1461" s="1">
        <v>45619</v>
      </c>
      <c r="F1461" s="1">
        <v>45703</v>
      </c>
      <c r="G1461">
        <v>84</v>
      </c>
      <c r="H1461">
        <v>30</v>
      </c>
      <c r="I1461">
        <v>14</v>
      </c>
      <c r="J1461">
        <v>4</v>
      </c>
      <c r="K1461">
        <v>1</v>
      </c>
      <c r="L1461" t="s">
        <v>11352</v>
      </c>
      <c r="M1461" t="s">
        <v>11153</v>
      </c>
      <c r="N1461">
        <v>131</v>
      </c>
      <c r="O1461" t="s">
        <v>11347</v>
      </c>
    </row>
    <row r="1462" spans="1:15" x14ac:dyDescent="0.25">
      <c r="A1462" t="s">
        <v>12813</v>
      </c>
      <c r="B1462" t="s">
        <v>39</v>
      </c>
      <c r="C1462" t="s">
        <v>44</v>
      </c>
      <c r="D1462" t="s">
        <v>61</v>
      </c>
      <c r="E1462" s="1">
        <v>45621</v>
      </c>
      <c r="F1462" s="1">
        <v>45663</v>
      </c>
      <c r="G1462">
        <v>42</v>
      </c>
      <c r="H1462">
        <v>32</v>
      </c>
      <c r="I1462">
        <v>8</v>
      </c>
      <c r="J1462">
        <v>7</v>
      </c>
      <c r="K1462">
        <v>1</v>
      </c>
      <c r="L1462" t="s">
        <v>11346</v>
      </c>
      <c r="M1462" t="s">
        <v>11164</v>
      </c>
      <c r="N1462">
        <v>835</v>
      </c>
      <c r="O1462" t="s">
        <v>11347</v>
      </c>
    </row>
    <row r="1463" spans="1:15" x14ac:dyDescent="0.25">
      <c r="A1463" t="s">
        <v>12814</v>
      </c>
      <c r="B1463" t="s">
        <v>79</v>
      </c>
      <c r="C1463" t="s">
        <v>44</v>
      </c>
      <c r="D1463" t="s">
        <v>93</v>
      </c>
      <c r="E1463" s="1">
        <v>45232</v>
      </c>
      <c r="F1463" s="1">
        <v>45302</v>
      </c>
      <c r="G1463">
        <v>70</v>
      </c>
      <c r="H1463">
        <v>26</v>
      </c>
      <c r="I1463">
        <v>6</v>
      </c>
      <c r="J1463">
        <v>2</v>
      </c>
      <c r="K1463">
        <v>1</v>
      </c>
      <c r="L1463" t="s">
        <v>11357</v>
      </c>
      <c r="M1463" t="s">
        <v>11170</v>
      </c>
      <c r="N1463">
        <v>3314</v>
      </c>
      <c r="O1463" t="s">
        <v>11347</v>
      </c>
    </row>
    <row r="1464" spans="1:15" x14ac:dyDescent="0.25">
      <c r="A1464" t="s">
        <v>12815</v>
      </c>
      <c r="B1464" t="s">
        <v>121</v>
      </c>
      <c r="C1464" t="s">
        <v>49</v>
      </c>
      <c r="D1464" t="s">
        <v>61</v>
      </c>
      <c r="E1464" s="1">
        <v>46042</v>
      </c>
      <c r="F1464" s="1">
        <v>46080</v>
      </c>
      <c r="G1464">
        <v>38</v>
      </c>
      <c r="H1464">
        <v>26</v>
      </c>
      <c r="I1464">
        <v>5</v>
      </c>
      <c r="J1464">
        <v>4</v>
      </c>
      <c r="K1464">
        <v>1</v>
      </c>
      <c r="L1464" t="s">
        <v>11357</v>
      </c>
      <c r="M1464" t="s">
        <v>11180</v>
      </c>
      <c r="N1464">
        <v>3071</v>
      </c>
      <c r="O1464" t="s">
        <v>11347</v>
      </c>
    </row>
    <row r="1465" spans="1:15" x14ac:dyDescent="0.25">
      <c r="A1465" t="s">
        <v>12816</v>
      </c>
      <c r="B1465" t="s">
        <v>43</v>
      </c>
      <c r="C1465" t="s">
        <v>31</v>
      </c>
      <c r="D1465" t="s">
        <v>21</v>
      </c>
      <c r="E1465" s="1">
        <v>45423</v>
      </c>
      <c r="F1465" s="1">
        <v>45465</v>
      </c>
      <c r="G1465">
        <v>42</v>
      </c>
      <c r="H1465">
        <v>119</v>
      </c>
      <c r="I1465">
        <v>26</v>
      </c>
      <c r="J1465">
        <v>10</v>
      </c>
      <c r="K1465">
        <v>1</v>
      </c>
      <c r="L1465" t="s">
        <v>11346</v>
      </c>
      <c r="M1465" t="s">
        <v>11184</v>
      </c>
      <c r="N1465">
        <v>538</v>
      </c>
      <c r="O1465" t="s">
        <v>11347</v>
      </c>
    </row>
    <row r="1466" spans="1:15" x14ac:dyDescent="0.25">
      <c r="A1466" t="s">
        <v>12817</v>
      </c>
      <c r="B1466" t="s">
        <v>19</v>
      </c>
      <c r="C1466" t="s">
        <v>31</v>
      </c>
      <c r="D1466" t="s">
        <v>21</v>
      </c>
      <c r="E1466" s="1">
        <v>45365</v>
      </c>
      <c r="F1466" s="1">
        <v>45426</v>
      </c>
      <c r="G1466">
        <v>61</v>
      </c>
      <c r="H1466">
        <v>30</v>
      </c>
      <c r="I1466">
        <v>27</v>
      </c>
      <c r="J1466">
        <v>12</v>
      </c>
      <c r="K1466">
        <v>1</v>
      </c>
      <c r="L1466" t="s">
        <v>11357</v>
      </c>
      <c r="M1466" t="s">
        <v>11192</v>
      </c>
      <c r="N1466">
        <v>2273</v>
      </c>
      <c r="O1466" t="s">
        <v>11347</v>
      </c>
    </row>
    <row r="1467" spans="1:15" x14ac:dyDescent="0.25">
      <c r="A1467" t="s">
        <v>12818</v>
      </c>
      <c r="B1467" t="s">
        <v>121</v>
      </c>
      <c r="C1467" t="s">
        <v>31</v>
      </c>
      <c r="D1467" t="s">
        <v>61</v>
      </c>
      <c r="E1467" s="1">
        <v>45409</v>
      </c>
      <c r="F1467" s="1">
        <v>45488</v>
      </c>
      <c r="G1467">
        <v>79</v>
      </c>
      <c r="H1467">
        <v>92</v>
      </c>
      <c r="I1467">
        <v>30</v>
      </c>
      <c r="J1467">
        <v>10</v>
      </c>
      <c r="K1467">
        <v>1</v>
      </c>
      <c r="L1467" t="s">
        <v>11380</v>
      </c>
      <c r="M1467" t="s">
        <v>11200</v>
      </c>
      <c r="N1467">
        <v>174</v>
      </c>
      <c r="O1467" t="s">
        <v>11347</v>
      </c>
    </row>
    <row r="1468" spans="1:15" x14ac:dyDescent="0.25">
      <c r="A1468" t="s">
        <v>12819</v>
      </c>
      <c r="B1468" t="s">
        <v>19</v>
      </c>
      <c r="C1468" t="s">
        <v>31</v>
      </c>
      <c r="D1468" t="s">
        <v>145</v>
      </c>
      <c r="E1468" s="1">
        <v>45293</v>
      </c>
      <c r="F1468" s="1">
        <v>45343</v>
      </c>
      <c r="G1468">
        <v>50</v>
      </c>
      <c r="H1468">
        <v>17</v>
      </c>
      <c r="I1468">
        <v>15</v>
      </c>
      <c r="J1468">
        <v>3</v>
      </c>
      <c r="K1468">
        <v>1</v>
      </c>
      <c r="L1468" t="s">
        <v>11357</v>
      </c>
      <c r="M1468" t="s">
        <v>11208</v>
      </c>
      <c r="N1468">
        <v>3725</v>
      </c>
      <c r="O1468" t="s">
        <v>11347</v>
      </c>
    </row>
    <row r="1469" spans="1:15" x14ac:dyDescent="0.25">
      <c r="A1469" t="s">
        <v>12820</v>
      </c>
      <c r="B1469" t="s">
        <v>19</v>
      </c>
      <c r="C1469" t="s">
        <v>44</v>
      </c>
      <c r="D1469" t="s">
        <v>145</v>
      </c>
      <c r="E1469" s="1">
        <v>45355</v>
      </c>
      <c r="F1469" s="1">
        <v>45388</v>
      </c>
      <c r="G1469">
        <v>33</v>
      </c>
      <c r="H1469">
        <v>59</v>
      </c>
      <c r="I1469">
        <v>13</v>
      </c>
      <c r="J1469">
        <v>5</v>
      </c>
      <c r="K1469">
        <v>1</v>
      </c>
      <c r="L1469" t="s">
        <v>11349</v>
      </c>
      <c r="M1469" t="s">
        <v>11210</v>
      </c>
      <c r="N1469">
        <v>677</v>
      </c>
      <c r="O1469" t="s">
        <v>11347</v>
      </c>
    </row>
    <row r="1470" spans="1:15" x14ac:dyDescent="0.25">
      <c r="A1470" t="s">
        <v>12821</v>
      </c>
      <c r="B1470" t="s">
        <v>39</v>
      </c>
      <c r="C1470" t="s">
        <v>31</v>
      </c>
      <c r="D1470" t="s">
        <v>45</v>
      </c>
      <c r="E1470" s="1">
        <v>45894</v>
      </c>
      <c r="F1470" s="1">
        <v>45920</v>
      </c>
      <c r="G1470">
        <v>26</v>
      </c>
      <c r="H1470">
        <v>25</v>
      </c>
      <c r="I1470">
        <v>14</v>
      </c>
      <c r="J1470">
        <v>3</v>
      </c>
      <c r="K1470">
        <v>1</v>
      </c>
      <c r="L1470" t="s">
        <v>11389</v>
      </c>
      <c r="M1470" t="s">
        <v>11214</v>
      </c>
      <c r="N1470">
        <v>50</v>
      </c>
      <c r="O1470" t="s">
        <v>11347</v>
      </c>
    </row>
    <row r="1471" spans="1:15" x14ac:dyDescent="0.25">
      <c r="A1471" t="s">
        <v>12822</v>
      </c>
      <c r="B1471" t="s">
        <v>43</v>
      </c>
      <c r="C1471" t="s">
        <v>31</v>
      </c>
      <c r="D1471" t="s">
        <v>61</v>
      </c>
      <c r="E1471" s="1">
        <v>45393</v>
      </c>
      <c r="F1471" s="1">
        <v>45479</v>
      </c>
      <c r="G1471">
        <v>86</v>
      </c>
      <c r="H1471">
        <v>32</v>
      </c>
      <c r="I1471">
        <v>5</v>
      </c>
      <c r="J1471">
        <v>5</v>
      </c>
      <c r="K1471">
        <v>1</v>
      </c>
      <c r="L1471" t="s">
        <v>11346</v>
      </c>
      <c r="M1471" t="s">
        <v>11220</v>
      </c>
      <c r="N1471">
        <v>425</v>
      </c>
      <c r="O1471" t="s">
        <v>11347</v>
      </c>
    </row>
    <row r="1472" spans="1:15" x14ac:dyDescent="0.25">
      <c r="A1472" t="s">
        <v>12823</v>
      </c>
      <c r="B1472" t="s">
        <v>69</v>
      </c>
      <c r="C1472" t="s">
        <v>20</v>
      </c>
      <c r="D1472" t="s">
        <v>45</v>
      </c>
      <c r="E1472" s="1">
        <v>45398</v>
      </c>
      <c r="F1472" s="1">
        <v>45421</v>
      </c>
      <c r="G1472">
        <v>23</v>
      </c>
      <c r="H1472">
        <v>95</v>
      </c>
      <c r="I1472">
        <v>5</v>
      </c>
      <c r="J1472">
        <v>3</v>
      </c>
      <c r="K1472">
        <v>1</v>
      </c>
      <c r="L1472" t="s">
        <v>11357</v>
      </c>
      <c r="M1472" t="s">
        <v>11222</v>
      </c>
      <c r="N1472">
        <v>2924</v>
      </c>
      <c r="O1472" t="s">
        <v>11347</v>
      </c>
    </row>
    <row r="1473" spans="1:15" x14ac:dyDescent="0.25">
      <c r="A1473" t="s">
        <v>12824</v>
      </c>
      <c r="B1473" t="s">
        <v>69</v>
      </c>
      <c r="C1473" t="s">
        <v>49</v>
      </c>
      <c r="D1473" t="s">
        <v>61</v>
      </c>
      <c r="E1473" s="1">
        <v>46009</v>
      </c>
      <c r="F1473" s="1">
        <v>46076</v>
      </c>
      <c r="G1473">
        <v>67</v>
      </c>
      <c r="H1473">
        <v>33</v>
      </c>
      <c r="I1473">
        <v>25</v>
      </c>
      <c r="J1473">
        <v>13</v>
      </c>
      <c r="K1473">
        <v>1</v>
      </c>
      <c r="L1473" t="s">
        <v>11357</v>
      </c>
      <c r="M1473" t="s">
        <v>11242</v>
      </c>
      <c r="N1473">
        <v>1843</v>
      </c>
      <c r="O1473" t="s">
        <v>11347</v>
      </c>
    </row>
    <row r="1474" spans="1:15" x14ac:dyDescent="0.25">
      <c r="A1474" t="s">
        <v>12825</v>
      </c>
      <c r="B1474" t="s">
        <v>86</v>
      </c>
      <c r="C1474" t="s">
        <v>20</v>
      </c>
      <c r="D1474" t="s">
        <v>32</v>
      </c>
      <c r="E1474" s="1">
        <v>45357</v>
      </c>
      <c r="F1474" s="1">
        <v>45393</v>
      </c>
      <c r="G1474">
        <v>36</v>
      </c>
      <c r="H1474">
        <v>62</v>
      </c>
      <c r="I1474">
        <v>25</v>
      </c>
      <c r="J1474">
        <v>13</v>
      </c>
      <c r="K1474">
        <v>1</v>
      </c>
      <c r="L1474" t="s">
        <v>11349</v>
      </c>
      <c r="M1474" t="s">
        <v>11252</v>
      </c>
      <c r="N1474">
        <v>366</v>
      </c>
      <c r="O1474" t="s">
        <v>11347</v>
      </c>
    </row>
    <row r="1475" spans="1:15" x14ac:dyDescent="0.25">
      <c r="A1475" t="s">
        <v>12826</v>
      </c>
      <c r="B1475" t="s">
        <v>43</v>
      </c>
      <c r="C1475" t="s">
        <v>20</v>
      </c>
      <c r="D1475" t="s">
        <v>93</v>
      </c>
      <c r="E1475" s="1">
        <v>45377</v>
      </c>
      <c r="F1475" s="1">
        <v>45445</v>
      </c>
      <c r="G1475">
        <v>68</v>
      </c>
      <c r="H1475">
        <v>59</v>
      </c>
      <c r="I1475">
        <v>18</v>
      </c>
      <c r="J1475">
        <v>13</v>
      </c>
      <c r="K1475">
        <v>1</v>
      </c>
      <c r="L1475" t="s">
        <v>11349</v>
      </c>
      <c r="M1475" t="s">
        <v>11256</v>
      </c>
      <c r="N1475">
        <v>649</v>
      </c>
      <c r="O1475" t="s">
        <v>11347</v>
      </c>
    </row>
    <row r="1476" spans="1:15" x14ac:dyDescent="0.25">
      <c r="A1476" t="s">
        <v>12827</v>
      </c>
      <c r="B1476" t="s">
        <v>136</v>
      </c>
      <c r="C1476" t="s">
        <v>31</v>
      </c>
      <c r="D1476" t="s">
        <v>32</v>
      </c>
      <c r="E1476" s="1">
        <v>45623</v>
      </c>
      <c r="F1476" s="1">
        <v>45697</v>
      </c>
      <c r="G1476">
        <v>74</v>
      </c>
      <c r="H1476">
        <v>71</v>
      </c>
      <c r="I1476">
        <v>7</v>
      </c>
      <c r="J1476">
        <v>3</v>
      </c>
      <c r="K1476">
        <v>1</v>
      </c>
      <c r="L1476" t="s">
        <v>11352</v>
      </c>
      <c r="M1476" t="s">
        <v>11260</v>
      </c>
      <c r="N1476">
        <v>256</v>
      </c>
      <c r="O1476" t="s">
        <v>11347</v>
      </c>
    </row>
    <row r="1477" spans="1:15" x14ac:dyDescent="0.25">
      <c r="A1477" t="s">
        <v>12828</v>
      </c>
      <c r="B1477" t="s">
        <v>100</v>
      </c>
      <c r="C1477" t="s">
        <v>44</v>
      </c>
      <c r="D1477" t="s">
        <v>21</v>
      </c>
      <c r="E1477" s="1">
        <v>45608</v>
      </c>
      <c r="F1477" s="1">
        <v>45662</v>
      </c>
      <c r="G1477">
        <v>54</v>
      </c>
      <c r="H1477">
        <v>105</v>
      </c>
      <c r="I1477">
        <v>5</v>
      </c>
      <c r="J1477">
        <v>2</v>
      </c>
      <c r="K1477">
        <v>1</v>
      </c>
      <c r="L1477" t="s">
        <v>11346</v>
      </c>
      <c r="M1477" t="s">
        <v>11270</v>
      </c>
      <c r="N1477">
        <v>578</v>
      </c>
      <c r="O1477" t="s">
        <v>11347</v>
      </c>
    </row>
    <row r="1478" spans="1:15" x14ac:dyDescent="0.25">
      <c r="A1478" t="s">
        <v>12829</v>
      </c>
      <c r="B1478" t="s">
        <v>69</v>
      </c>
      <c r="C1478" t="s">
        <v>49</v>
      </c>
      <c r="D1478" t="s">
        <v>93</v>
      </c>
      <c r="E1478" s="1">
        <v>45385</v>
      </c>
      <c r="F1478" s="1">
        <v>45421</v>
      </c>
      <c r="G1478">
        <v>36</v>
      </c>
      <c r="H1478">
        <v>56</v>
      </c>
      <c r="I1478">
        <v>30</v>
      </c>
      <c r="J1478">
        <v>5</v>
      </c>
      <c r="K1478">
        <v>1</v>
      </c>
      <c r="L1478" t="s">
        <v>11346</v>
      </c>
      <c r="M1478" t="s">
        <v>11282</v>
      </c>
      <c r="N1478">
        <v>574</v>
      </c>
      <c r="O1478" t="s">
        <v>11347</v>
      </c>
    </row>
    <row r="1479" spans="1:15" x14ac:dyDescent="0.25">
      <c r="A1479" t="s">
        <v>12830</v>
      </c>
      <c r="B1479" t="s">
        <v>73</v>
      </c>
      <c r="C1479" t="s">
        <v>74</v>
      </c>
      <c r="D1479" t="s">
        <v>32</v>
      </c>
      <c r="E1479" s="1">
        <v>45285</v>
      </c>
      <c r="F1479" s="1">
        <v>45363</v>
      </c>
      <c r="G1479">
        <v>78</v>
      </c>
      <c r="H1479">
        <v>118</v>
      </c>
      <c r="I1479">
        <v>6</v>
      </c>
      <c r="J1479">
        <v>5</v>
      </c>
      <c r="K1479">
        <v>1</v>
      </c>
      <c r="L1479" t="s">
        <v>11357</v>
      </c>
      <c r="M1479" t="s">
        <v>11284</v>
      </c>
      <c r="N1479">
        <v>1017</v>
      </c>
      <c r="O1479" t="s">
        <v>11347</v>
      </c>
    </row>
    <row r="1480" spans="1:15" x14ac:dyDescent="0.25">
      <c r="A1480" t="s">
        <v>12831</v>
      </c>
      <c r="B1480" t="s">
        <v>30</v>
      </c>
      <c r="C1480" t="s">
        <v>31</v>
      </c>
      <c r="D1480" t="s">
        <v>61</v>
      </c>
      <c r="E1480" s="1">
        <v>45696</v>
      </c>
      <c r="F1480" s="1">
        <v>45786</v>
      </c>
      <c r="G1480">
        <v>90</v>
      </c>
      <c r="H1480">
        <v>80</v>
      </c>
      <c r="I1480">
        <v>20</v>
      </c>
      <c r="J1480">
        <v>10</v>
      </c>
      <c r="K1480">
        <v>1</v>
      </c>
      <c r="L1480" t="s">
        <v>11349</v>
      </c>
      <c r="M1480" t="s">
        <v>11288</v>
      </c>
      <c r="N1480">
        <v>602</v>
      </c>
      <c r="O1480" t="s">
        <v>11347</v>
      </c>
    </row>
    <row r="1481" spans="1:15" x14ac:dyDescent="0.25">
      <c r="A1481" t="s">
        <v>12832</v>
      </c>
      <c r="B1481" t="s">
        <v>86</v>
      </c>
      <c r="C1481" t="s">
        <v>60</v>
      </c>
      <c r="D1481" t="s">
        <v>32</v>
      </c>
      <c r="E1481" s="1">
        <v>45388</v>
      </c>
      <c r="F1481" s="1">
        <v>45415</v>
      </c>
      <c r="G1481">
        <v>27</v>
      </c>
      <c r="H1481">
        <v>106</v>
      </c>
      <c r="I1481">
        <v>26</v>
      </c>
      <c r="J1481">
        <v>4</v>
      </c>
      <c r="K1481">
        <v>1</v>
      </c>
      <c r="L1481" t="s">
        <v>11349</v>
      </c>
      <c r="M1481" t="s">
        <v>11292</v>
      </c>
      <c r="N1481">
        <v>361</v>
      </c>
      <c r="O1481" t="s">
        <v>11347</v>
      </c>
    </row>
    <row r="1482" spans="1:15" x14ac:dyDescent="0.25">
      <c r="A1482" t="s">
        <v>12833</v>
      </c>
      <c r="B1482" t="s">
        <v>39</v>
      </c>
      <c r="C1482" t="s">
        <v>60</v>
      </c>
      <c r="D1482" t="s">
        <v>61</v>
      </c>
      <c r="E1482" s="1">
        <v>45398</v>
      </c>
      <c r="F1482" s="1">
        <v>45454</v>
      </c>
      <c r="G1482">
        <v>56</v>
      </c>
      <c r="H1482">
        <v>20</v>
      </c>
      <c r="I1482">
        <v>13</v>
      </c>
      <c r="J1482">
        <v>2</v>
      </c>
      <c r="K1482">
        <v>1</v>
      </c>
      <c r="L1482" t="s">
        <v>11346</v>
      </c>
      <c r="M1482" t="s">
        <v>11296</v>
      </c>
      <c r="N1482">
        <v>557</v>
      </c>
      <c r="O1482" t="s">
        <v>11347</v>
      </c>
    </row>
    <row r="1483" spans="1:15" x14ac:dyDescent="0.25">
      <c r="A1483" t="s">
        <v>12834</v>
      </c>
      <c r="B1483" t="s">
        <v>19</v>
      </c>
      <c r="C1483" t="s">
        <v>20</v>
      </c>
      <c r="D1483" t="s">
        <v>145</v>
      </c>
      <c r="E1483" s="1">
        <v>45967</v>
      </c>
      <c r="F1483" s="1">
        <v>46036</v>
      </c>
      <c r="G1483">
        <v>69</v>
      </c>
      <c r="H1483">
        <v>115</v>
      </c>
      <c r="I1483">
        <v>21</v>
      </c>
      <c r="J1483">
        <v>12</v>
      </c>
      <c r="K1483">
        <v>1</v>
      </c>
      <c r="L1483" t="s">
        <v>11346</v>
      </c>
      <c r="M1483" t="s">
        <v>11301</v>
      </c>
      <c r="N1483">
        <v>516</v>
      </c>
      <c r="O1483" t="s">
        <v>11347</v>
      </c>
    </row>
    <row r="1484" spans="1:15" x14ac:dyDescent="0.25">
      <c r="A1484" t="s">
        <v>12835</v>
      </c>
      <c r="B1484" t="s">
        <v>39</v>
      </c>
      <c r="C1484" t="s">
        <v>49</v>
      </c>
      <c r="D1484" t="s">
        <v>32</v>
      </c>
      <c r="E1484" s="1">
        <v>45319</v>
      </c>
      <c r="F1484" s="1">
        <v>45379</v>
      </c>
      <c r="G1484">
        <v>60</v>
      </c>
      <c r="H1484">
        <v>116</v>
      </c>
      <c r="I1484">
        <v>18</v>
      </c>
      <c r="J1484">
        <v>13</v>
      </c>
      <c r="K1484">
        <v>1</v>
      </c>
      <c r="L1484" t="s">
        <v>11357</v>
      </c>
      <c r="M1484" t="s">
        <v>11303</v>
      </c>
      <c r="N1484">
        <v>1616</v>
      </c>
      <c r="O1484" t="s">
        <v>11347</v>
      </c>
    </row>
    <row r="1485" spans="1:15" x14ac:dyDescent="0.25">
      <c r="A1485" t="s">
        <v>12836</v>
      </c>
      <c r="B1485" t="s">
        <v>136</v>
      </c>
      <c r="C1485" t="s">
        <v>31</v>
      </c>
      <c r="D1485" t="s">
        <v>232</v>
      </c>
      <c r="E1485" s="1">
        <v>45232</v>
      </c>
      <c r="F1485" s="1">
        <v>45318</v>
      </c>
      <c r="G1485">
        <v>86</v>
      </c>
      <c r="H1485">
        <v>29</v>
      </c>
      <c r="I1485">
        <v>24</v>
      </c>
      <c r="J1485">
        <v>14</v>
      </c>
      <c r="K1485">
        <v>1</v>
      </c>
      <c r="L1485" t="s">
        <v>11346</v>
      </c>
      <c r="M1485" t="s">
        <v>11305</v>
      </c>
      <c r="N1485">
        <v>230</v>
      </c>
      <c r="O1485" t="s">
        <v>11347</v>
      </c>
    </row>
    <row r="1486" spans="1:15" x14ac:dyDescent="0.25">
      <c r="A1486" t="s">
        <v>12837</v>
      </c>
      <c r="B1486" t="s">
        <v>100</v>
      </c>
      <c r="C1486" t="s">
        <v>20</v>
      </c>
      <c r="D1486" t="s">
        <v>137</v>
      </c>
      <c r="E1486" s="1">
        <v>45933</v>
      </c>
      <c r="F1486" s="1">
        <v>46022</v>
      </c>
      <c r="G1486">
        <v>89</v>
      </c>
      <c r="H1486">
        <v>38</v>
      </c>
      <c r="I1486">
        <v>27</v>
      </c>
      <c r="J1486">
        <v>9</v>
      </c>
      <c r="K1486">
        <v>1</v>
      </c>
      <c r="L1486" t="s">
        <v>11357</v>
      </c>
      <c r="M1486" t="s">
        <v>11315</v>
      </c>
      <c r="N1486">
        <v>2239</v>
      </c>
      <c r="O1486" t="s">
        <v>11347</v>
      </c>
    </row>
    <row r="1487" spans="1:15" x14ac:dyDescent="0.25">
      <c r="A1487" t="s">
        <v>12838</v>
      </c>
      <c r="B1487" t="s">
        <v>100</v>
      </c>
      <c r="C1487" t="s">
        <v>49</v>
      </c>
      <c r="D1487" t="s">
        <v>45</v>
      </c>
      <c r="E1487" s="1">
        <v>46118</v>
      </c>
      <c r="G1487">
        <v>42</v>
      </c>
      <c r="H1487">
        <v>32</v>
      </c>
      <c r="I1487">
        <v>11</v>
      </c>
      <c r="J1487">
        <v>8</v>
      </c>
      <c r="K1487">
        <v>0</v>
      </c>
      <c r="L1487" t="s">
        <v>11346</v>
      </c>
      <c r="M1487" t="s">
        <v>146</v>
      </c>
      <c r="N1487">
        <v>176</v>
      </c>
      <c r="O1487" t="s">
        <v>12839</v>
      </c>
    </row>
    <row r="1488" spans="1:15" x14ac:dyDescent="0.25">
      <c r="A1488" t="s">
        <v>12840</v>
      </c>
      <c r="B1488" t="s">
        <v>86</v>
      </c>
      <c r="C1488" t="s">
        <v>44</v>
      </c>
      <c r="D1488" t="s">
        <v>45</v>
      </c>
      <c r="E1488" s="1">
        <v>46088</v>
      </c>
      <c r="G1488">
        <v>72</v>
      </c>
      <c r="H1488">
        <v>11</v>
      </c>
      <c r="I1488">
        <v>7</v>
      </c>
      <c r="J1488">
        <v>7</v>
      </c>
      <c r="K1488">
        <v>0</v>
      </c>
      <c r="L1488" t="s">
        <v>11389</v>
      </c>
      <c r="M1488" t="s">
        <v>146</v>
      </c>
      <c r="N1488">
        <v>417</v>
      </c>
      <c r="O1488" t="s">
        <v>12841</v>
      </c>
    </row>
    <row r="1489" spans="1:15" x14ac:dyDescent="0.25">
      <c r="A1489" t="s">
        <v>12842</v>
      </c>
      <c r="B1489" t="s">
        <v>30</v>
      </c>
      <c r="C1489" t="s">
        <v>60</v>
      </c>
      <c r="D1489" t="s">
        <v>32</v>
      </c>
      <c r="E1489" s="1">
        <v>46061</v>
      </c>
      <c r="G1489">
        <v>99</v>
      </c>
      <c r="H1489">
        <v>57</v>
      </c>
      <c r="I1489">
        <v>8</v>
      </c>
      <c r="J1489">
        <v>1</v>
      </c>
      <c r="K1489">
        <v>0</v>
      </c>
      <c r="L1489" t="s">
        <v>11352</v>
      </c>
      <c r="M1489" t="s">
        <v>146</v>
      </c>
      <c r="N1489">
        <v>514</v>
      </c>
      <c r="O1489" t="s">
        <v>12839</v>
      </c>
    </row>
    <row r="1490" spans="1:15" x14ac:dyDescent="0.25">
      <c r="A1490" t="s">
        <v>12843</v>
      </c>
      <c r="B1490" t="s">
        <v>79</v>
      </c>
      <c r="C1490" t="s">
        <v>60</v>
      </c>
      <c r="D1490" t="s">
        <v>45</v>
      </c>
      <c r="E1490" s="1">
        <v>46048</v>
      </c>
      <c r="G1490">
        <v>112</v>
      </c>
      <c r="H1490">
        <v>18</v>
      </c>
      <c r="I1490">
        <v>5</v>
      </c>
      <c r="J1490">
        <v>1</v>
      </c>
      <c r="K1490">
        <v>0</v>
      </c>
      <c r="L1490" t="s">
        <v>11389</v>
      </c>
      <c r="M1490" t="s">
        <v>146</v>
      </c>
      <c r="N1490">
        <v>101</v>
      </c>
      <c r="O1490" t="s">
        <v>12844</v>
      </c>
    </row>
    <row r="1491" spans="1:15" x14ac:dyDescent="0.25">
      <c r="A1491" t="s">
        <v>12845</v>
      </c>
      <c r="B1491" t="s">
        <v>79</v>
      </c>
      <c r="C1491" t="s">
        <v>44</v>
      </c>
      <c r="D1491" t="s">
        <v>32</v>
      </c>
      <c r="E1491" s="1">
        <v>46042</v>
      </c>
      <c r="G1491">
        <v>118</v>
      </c>
      <c r="H1491">
        <v>7</v>
      </c>
      <c r="I1491">
        <v>7</v>
      </c>
      <c r="J1491">
        <v>3</v>
      </c>
      <c r="K1491">
        <v>0</v>
      </c>
      <c r="L1491" t="s">
        <v>11357</v>
      </c>
      <c r="M1491" t="s">
        <v>146</v>
      </c>
      <c r="N1491">
        <v>59</v>
      </c>
      <c r="O1491" t="s">
        <v>12839</v>
      </c>
    </row>
    <row r="1492" spans="1:15" x14ac:dyDescent="0.25">
      <c r="A1492" t="s">
        <v>12846</v>
      </c>
      <c r="B1492" t="s">
        <v>30</v>
      </c>
      <c r="C1492" t="s">
        <v>20</v>
      </c>
      <c r="D1492" t="s">
        <v>32</v>
      </c>
      <c r="E1492" s="1">
        <v>46029</v>
      </c>
      <c r="G1492">
        <v>131</v>
      </c>
      <c r="H1492">
        <v>26</v>
      </c>
      <c r="I1492">
        <v>19</v>
      </c>
      <c r="J1492">
        <v>6</v>
      </c>
      <c r="K1492">
        <v>0</v>
      </c>
      <c r="L1492" t="s">
        <v>11357</v>
      </c>
      <c r="M1492" t="s">
        <v>146</v>
      </c>
      <c r="N1492">
        <v>423</v>
      </c>
      <c r="O1492" t="s">
        <v>12839</v>
      </c>
    </row>
    <row r="1493" spans="1:15" x14ac:dyDescent="0.25">
      <c r="A1493" t="s">
        <v>12847</v>
      </c>
      <c r="B1493" t="s">
        <v>43</v>
      </c>
      <c r="C1493" t="s">
        <v>44</v>
      </c>
      <c r="D1493" t="s">
        <v>61</v>
      </c>
      <c r="E1493" s="1">
        <v>46083</v>
      </c>
      <c r="G1493">
        <v>77</v>
      </c>
      <c r="H1493">
        <v>52</v>
      </c>
      <c r="I1493">
        <v>10</v>
      </c>
      <c r="J1493">
        <v>4</v>
      </c>
      <c r="K1493">
        <v>0</v>
      </c>
      <c r="L1493" t="s">
        <v>11389</v>
      </c>
      <c r="M1493" t="s">
        <v>146</v>
      </c>
      <c r="N1493">
        <v>307</v>
      </c>
      <c r="O1493" t="s">
        <v>12839</v>
      </c>
    </row>
    <row r="1494" spans="1:15" x14ac:dyDescent="0.25">
      <c r="A1494" t="s">
        <v>12848</v>
      </c>
      <c r="B1494" t="s">
        <v>39</v>
      </c>
      <c r="C1494" t="s">
        <v>31</v>
      </c>
      <c r="D1494" t="s">
        <v>21</v>
      </c>
      <c r="E1494" s="1">
        <v>46108</v>
      </c>
      <c r="G1494">
        <v>52</v>
      </c>
      <c r="H1494">
        <v>45</v>
      </c>
      <c r="I1494">
        <v>11</v>
      </c>
      <c r="J1494">
        <v>3</v>
      </c>
      <c r="K1494">
        <v>0</v>
      </c>
      <c r="L1494" t="s">
        <v>11357</v>
      </c>
      <c r="M1494" t="s">
        <v>146</v>
      </c>
      <c r="N1494">
        <v>336</v>
      </c>
      <c r="O1494" t="s">
        <v>12839</v>
      </c>
    </row>
    <row r="1495" spans="1:15" x14ac:dyDescent="0.25">
      <c r="A1495" t="s">
        <v>12849</v>
      </c>
      <c r="B1495" t="s">
        <v>136</v>
      </c>
      <c r="C1495" t="s">
        <v>31</v>
      </c>
      <c r="D1495" t="s">
        <v>61</v>
      </c>
      <c r="E1495" s="1">
        <v>46100</v>
      </c>
      <c r="G1495">
        <v>60</v>
      </c>
      <c r="H1495">
        <v>10</v>
      </c>
      <c r="I1495">
        <v>4</v>
      </c>
      <c r="J1495">
        <v>2</v>
      </c>
      <c r="K1495">
        <v>0</v>
      </c>
      <c r="L1495" t="s">
        <v>11349</v>
      </c>
      <c r="M1495" t="s">
        <v>146</v>
      </c>
      <c r="N1495">
        <v>763</v>
      </c>
      <c r="O1495" t="s">
        <v>12841</v>
      </c>
    </row>
    <row r="1496" spans="1:15" x14ac:dyDescent="0.25">
      <c r="A1496" t="s">
        <v>12850</v>
      </c>
      <c r="B1496" t="s">
        <v>69</v>
      </c>
      <c r="C1496" t="s">
        <v>60</v>
      </c>
      <c r="D1496" t="s">
        <v>21</v>
      </c>
      <c r="E1496" s="1">
        <v>46141</v>
      </c>
      <c r="G1496">
        <v>19</v>
      </c>
      <c r="H1496">
        <v>42</v>
      </c>
      <c r="I1496">
        <v>11</v>
      </c>
      <c r="J1496">
        <v>5</v>
      </c>
      <c r="K1496">
        <v>0</v>
      </c>
      <c r="L1496" t="s">
        <v>11349</v>
      </c>
      <c r="M1496" t="s">
        <v>146</v>
      </c>
      <c r="N1496">
        <v>292</v>
      </c>
      <c r="O1496" t="s">
        <v>12844</v>
      </c>
    </row>
    <row r="1497" spans="1:15" x14ac:dyDescent="0.25">
      <c r="A1497" t="s">
        <v>12851</v>
      </c>
      <c r="B1497" t="s">
        <v>86</v>
      </c>
      <c r="C1497" t="s">
        <v>44</v>
      </c>
      <c r="D1497" t="s">
        <v>45</v>
      </c>
      <c r="E1497" s="1">
        <v>46096</v>
      </c>
      <c r="G1497">
        <v>64</v>
      </c>
      <c r="H1497">
        <v>26</v>
      </c>
      <c r="I1497">
        <v>18</v>
      </c>
      <c r="J1497">
        <v>8</v>
      </c>
      <c r="K1497">
        <v>0</v>
      </c>
      <c r="L1497" t="s">
        <v>11346</v>
      </c>
      <c r="M1497" t="s">
        <v>146</v>
      </c>
      <c r="N1497">
        <v>664</v>
      </c>
      <c r="O1497" t="s">
        <v>12844</v>
      </c>
    </row>
    <row r="1498" spans="1:15" x14ac:dyDescent="0.25">
      <c r="A1498" t="s">
        <v>12852</v>
      </c>
      <c r="B1498" t="s">
        <v>73</v>
      </c>
      <c r="C1498" t="s">
        <v>44</v>
      </c>
      <c r="D1498" t="s">
        <v>61</v>
      </c>
      <c r="E1498" s="1">
        <v>46023</v>
      </c>
      <c r="G1498">
        <v>137</v>
      </c>
      <c r="H1498">
        <v>59</v>
      </c>
      <c r="I1498">
        <v>10</v>
      </c>
      <c r="J1498">
        <v>6</v>
      </c>
      <c r="K1498">
        <v>0</v>
      </c>
      <c r="L1498" t="s">
        <v>11346</v>
      </c>
      <c r="M1498" t="s">
        <v>146</v>
      </c>
      <c r="N1498">
        <v>361</v>
      </c>
      <c r="O1498" t="s">
        <v>12844</v>
      </c>
    </row>
    <row r="1499" spans="1:15" x14ac:dyDescent="0.25">
      <c r="A1499" t="s">
        <v>12853</v>
      </c>
      <c r="B1499" t="s">
        <v>121</v>
      </c>
      <c r="C1499" t="s">
        <v>60</v>
      </c>
      <c r="D1499" t="s">
        <v>61</v>
      </c>
      <c r="E1499" s="1">
        <v>46109</v>
      </c>
      <c r="G1499">
        <v>51</v>
      </c>
      <c r="H1499">
        <v>29</v>
      </c>
      <c r="I1499">
        <v>11</v>
      </c>
      <c r="J1499">
        <v>2</v>
      </c>
      <c r="K1499">
        <v>0</v>
      </c>
      <c r="L1499" t="s">
        <v>11357</v>
      </c>
      <c r="M1499" t="s">
        <v>146</v>
      </c>
      <c r="N1499">
        <v>222</v>
      </c>
      <c r="O1499" t="s">
        <v>12844</v>
      </c>
    </row>
    <row r="1500" spans="1:15" x14ac:dyDescent="0.25">
      <c r="A1500" t="s">
        <v>12854</v>
      </c>
      <c r="B1500" t="s">
        <v>79</v>
      </c>
      <c r="C1500" t="s">
        <v>60</v>
      </c>
      <c r="D1500" t="s">
        <v>45</v>
      </c>
      <c r="E1500" s="1">
        <v>46031</v>
      </c>
      <c r="G1500">
        <v>129</v>
      </c>
      <c r="H1500">
        <v>5</v>
      </c>
      <c r="I1500">
        <v>4</v>
      </c>
      <c r="J1500">
        <v>2</v>
      </c>
      <c r="K1500">
        <v>0</v>
      </c>
      <c r="L1500" t="s">
        <v>11346</v>
      </c>
      <c r="M1500" t="s">
        <v>146</v>
      </c>
      <c r="N1500">
        <v>566</v>
      </c>
      <c r="O1500" t="s">
        <v>12841</v>
      </c>
    </row>
    <row r="1501" spans="1:15" x14ac:dyDescent="0.25">
      <c r="A1501" t="s">
        <v>12855</v>
      </c>
      <c r="B1501" t="s">
        <v>69</v>
      </c>
      <c r="C1501" t="s">
        <v>31</v>
      </c>
      <c r="D1501" t="s">
        <v>61</v>
      </c>
      <c r="E1501" s="1">
        <v>46059</v>
      </c>
      <c r="G1501">
        <v>101</v>
      </c>
      <c r="H1501">
        <v>29</v>
      </c>
      <c r="I1501">
        <v>7</v>
      </c>
      <c r="J1501">
        <v>2</v>
      </c>
      <c r="K1501">
        <v>0</v>
      </c>
      <c r="L1501" t="s">
        <v>11352</v>
      </c>
      <c r="M1501" t="s">
        <v>146</v>
      </c>
      <c r="N1501">
        <v>435</v>
      </c>
      <c r="O1501" t="s">
        <v>12844</v>
      </c>
    </row>
    <row r="1502" spans="1:15" x14ac:dyDescent="0.25">
      <c r="A1502" t="s">
        <v>12856</v>
      </c>
      <c r="B1502" t="s">
        <v>136</v>
      </c>
      <c r="C1502" t="s">
        <v>49</v>
      </c>
      <c r="D1502" t="s">
        <v>137</v>
      </c>
      <c r="E1502" s="1">
        <v>46130</v>
      </c>
      <c r="G1502">
        <v>30</v>
      </c>
      <c r="H1502">
        <v>28</v>
      </c>
      <c r="I1502">
        <v>14</v>
      </c>
      <c r="J1502">
        <v>4</v>
      </c>
      <c r="K1502">
        <v>0</v>
      </c>
      <c r="L1502" t="s">
        <v>11380</v>
      </c>
      <c r="M1502" t="s">
        <v>146</v>
      </c>
      <c r="N1502">
        <v>50</v>
      </c>
      <c r="O1502" t="s">
        <v>12844</v>
      </c>
    </row>
    <row r="1503" spans="1:15" x14ac:dyDescent="0.25">
      <c r="A1503" t="s">
        <v>12857</v>
      </c>
      <c r="B1503" t="s">
        <v>100</v>
      </c>
      <c r="C1503" t="s">
        <v>31</v>
      </c>
      <c r="D1503" t="s">
        <v>137</v>
      </c>
      <c r="E1503" s="1">
        <v>46060</v>
      </c>
      <c r="G1503">
        <v>100</v>
      </c>
      <c r="H1503">
        <v>57</v>
      </c>
      <c r="I1503">
        <v>8</v>
      </c>
      <c r="J1503">
        <v>4</v>
      </c>
      <c r="K1503">
        <v>0</v>
      </c>
      <c r="L1503" t="s">
        <v>11346</v>
      </c>
      <c r="M1503" t="s">
        <v>146</v>
      </c>
      <c r="N1503">
        <v>455</v>
      </c>
      <c r="O1503" t="s">
        <v>12841</v>
      </c>
    </row>
    <row r="1504" spans="1:15" x14ac:dyDescent="0.25">
      <c r="A1504" t="s">
        <v>12858</v>
      </c>
      <c r="B1504" t="s">
        <v>39</v>
      </c>
      <c r="C1504" t="s">
        <v>74</v>
      </c>
      <c r="D1504" t="s">
        <v>93</v>
      </c>
      <c r="E1504" s="1">
        <v>46108</v>
      </c>
      <c r="G1504">
        <v>52</v>
      </c>
      <c r="H1504">
        <v>45</v>
      </c>
      <c r="I1504">
        <v>13</v>
      </c>
      <c r="J1504">
        <v>6</v>
      </c>
      <c r="K1504">
        <v>0</v>
      </c>
      <c r="L1504" t="s">
        <v>11352</v>
      </c>
      <c r="M1504" t="s">
        <v>146</v>
      </c>
      <c r="N1504">
        <v>143</v>
      </c>
      <c r="O1504" t="s">
        <v>12839</v>
      </c>
    </row>
    <row r="1505" spans="1:15" x14ac:dyDescent="0.25">
      <c r="A1505" t="s">
        <v>12859</v>
      </c>
      <c r="B1505" t="s">
        <v>39</v>
      </c>
      <c r="C1505" t="s">
        <v>60</v>
      </c>
      <c r="D1505" t="s">
        <v>137</v>
      </c>
      <c r="E1505" s="1">
        <v>46116</v>
      </c>
      <c r="G1505">
        <v>44</v>
      </c>
      <c r="H1505">
        <v>33</v>
      </c>
      <c r="I1505">
        <v>8</v>
      </c>
      <c r="J1505">
        <v>6</v>
      </c>
      <c r="K1505">
        <v>0</v>
      </c>
      <c r="L1505" t="s">
        <v>11349</v>
      </c>
      <c r="M1505" t="s">
        <v>146</v>
      </c>
      <c r="N1505">
        <v>249</v>
      </c>
      <c r="O1505" t="s">
        <v>12839</v>
      </c>
    </row>
    <row r="1506" spans="1:15" x14ac:dyDescent="0.25">
      <c r="A1506" t="s">
        <v>12860</v>
      </c>
      <c r="B1506" t="s">
        <v>19</v>
      </c>
      <c r="C1506" t="s">
        <v>49</v>
      </c>
      <c r="D1506" t="s">
        <v>232</v>
      </c>
      <c r="E1506" s="1">
        <v>46072</v>
      </c>
      <c r="G1506">
        <v>88</v>
      </c>
      <c r="H1506">
        <v>56</v>
      </c>
      <c r="I1506">
        <v>6</v>
      </c>
      <c r="J1506">
        <v>3</v>
      </c>
      <c r="K1506">
        <v>0</v>
      </c>
      <c r="L1506" t="s">
        <v>11346</v>
      </c>
      <c r="M1506" t="s">
        <v>146</v>
      </c>
      <c r="N1506">
        <v>153</v>
      </c>
      <c r="O1506" t="s">
        <v>12839</v>
      </c>
    </row>
    <row r="1507" spans="1:15" x14ac:dyDescent="0.25">
      <c r="A1507" t="s">
        <v>12861</v>
      </c>
      <c r="B1507" t="s">
        <v>19</v>
      </c>
      <c r="C1507" t="s">
        <v>49</v>
      </c>
      <c r="D1507" t="s">
        <v>145</v>
      </c>
      <c r="E1507" s="1">
        <v>46126</v>
      </c>
      <c r="G1507">
        <v>34</v>
      </c>
      <c r="H1507">
        <v>57</v>
      </c>
      <c r="I1507">
        <v>15</v>
      </c>
      <c r="J1507">
        <v>6</v>
      </c>
      <c r="K1507">
        <v>0</v>
      </c>
      <c r="L1507" t="s">
        <v>11349</v>
      </c>
      <c r="M1507" t="s">
        <v>146</v>
      </c>
      <c r="N1507">
        <v>524</v>
      </c>
      <c r="O1507" t="s">
        <v>12839</v>
      </c>
    </row>
    <row r="1508" spans="1:15" x14ac:dyDescent="0.25">
      <c r="A1508" t="s">
        <v>12862</v>
      </c>
      <c r="B1508" t="s">
        <v>73</v>
      </c>
      <c r="C1508" t="s">
        <v>74</v>
      </c>
      <c r="D1508" t="s">
        <v>45</v>
      </c>
      <c r="E1508" s="1">
        <v>46073</v>
      </c>
      <c r="G1508">
        <v>87</v>
      </c>
      <c r="H1508">
        <v>18</v>
      </c>
      <c r="I1508">
        <v>9</v>
      </c>
      <c r="J1508">
        <v>7</v>
      </c>
      <c r="K1508">
        <v>0</v>
      </c>
      <c r="L1508" t="s">
        <v>11352</v>
      </c>
      <c r="M1508" t="s">
        <v>146</v>
      </c>
      <c r="N1508">
        <v>508</v>
      </c>
      <c r="O1508" t="s">
        <v>12841</v>
      </c>
    </row>
    <row r="1509" spans="1:15" x14ac:dyDescent="0.25">
      <c r="A1509" t="s">
        <v>12863</v>
      </c>
      <c r="B1509" t="s">
        <v>43</v>
      </c>
      <c r="C1509" t="s">
        <v>74</v>
      </c>
      <c r="D1509" t="s">
        <v>32</v>
      </c>
      <c r="E1509" s="1">
        <v>46077</v>
      </c>
      <c r="G1509">
        <v>83</v>
      </c>
      <c r="H1509">
        <v>41</v>
      </c>
      <c r="I1509">
        <v>15</v>
      </c>
      <c r="J1509">
        <v>8</v>
      </c>
      <c r="K1509">
        <v>0</v>
      </c>
      <c r="L1509" t="s">
        <v>11346</v>
      </c>
      <c r="M1509" t="s">
        <v>146</v>
      </c>
      <c r="N1509">
        <v>238</v>
      </c>
      <c r="O1509" t="s">
        <v>12839</v>
      </c>
    </row>
    <row r="1510" spans="1:15" x14ac:dyDescent="0.25">
      <c r="A1510" t="s">
        <v>12864</v>
      </c>
      <c r="B1510" t="s">
        <v>39</v>
      </c>
      <c r="C1510" t="s">
        <v>60</v>
      </c>
      <c r="D1510" t="s">
        <v>137</v>
      </c>
      <c r="E1510" s="1">
        <v>46105</v>
      </c>
      <c r="G1510">
        <v>55</v>
      </c>
      <c r="H1510">
        <v>31</v>
      </c>
      <c r="I1510">
        <v>6</v>
      </c>
      <c r="J1510">
        <v>2</v>
      </c>
      <c r="K1510">
        <v>0</v>
      </c>
      <c r="L1510" t="s">
        <v>11352</v>
      </c>
      <c r="M1510" t="s">
        <v>146</v>
      </c>
      <c r="N1510">
        <v>226</v>
      </c>
      <c r="O1510" t="s">
        <v>12841</v>
      </c>
    </row>
    <row r="1511" spans="1:15" x14ac:dyDescent="0.25">
      <c r="A1511" t="s">
        <v>12865</v>
      </c>
      <c r="B1511" t="s">
        <v>79</v>
      </c>
      <c r="C1511" t="s">
        <v>60</v>
      </c>
      <c r="D1511" t="s">
        <v>61</v>
      </c>
      <c r="E1511" s="1">
        <v>46033</v>
      </c>
      <c r="G1511">
        <v>127</v>
      </c>
      <c r="H1511">
        <v>27</v>
      </c>
      <c r="I1511">
        <v>15</v>
      </c>
      <c r="J1511">
        <v>3</v>
      </c>
      <c r="K1511">
        <v>0</v>
      </c>
      <c r="L1511" t="s">
        <v>11364</v>
      </c>
      <c r="M1511" t="s">
        <v>146</v>
      </c>
      <c r="N1511">
        <v>662</v>
      </c>
      <c r="O1511" t="s">
        <v>12839</v>
      </c>
    </row>
    <row r="1512" spans="1:15" x14ac:dyDescent="0.25">
      <c r="A1512" t="s">
        <v>12866</v>
      </c>
      <c r="B1512" t="s">
        <v>39</v>
      </c>
      <c r="C1512" t="s">
        <v>60</v>
      </c>
      <c r="D1512" t="s">
        <v>45</v>
      </c>
      <c r="E1512" s="1">
        <v>46103</v>
      </c>
      <c r="G1512">
        <v>57</v>
      </c>
      <c r="H1512">
        <v>23</v>
      </c>
      <c r="I1512">
        <v>4</v>
      </c>
      <c r="J1512">
        <v>4</v>
      </c>
      <c r="K1512">
        <v>0</v>
      </c>
      <c r="L1512" t="s">
        <v>11349</v>
      </c>
      <c r="M1512" t="s">
        <v>146</v>
      </c>
      <c r="N1512">
        <v>474</v>
      </c>
      <c r="O1512" t="s">
        <v>12839</v>
      </c>
    </row>
    <row r="1513" spans="1:15" x14ac:dyDescent="0.25">
      <c r="A1513" t="s">
        <v>12867</v>
      </c>
      <c r="B1513" t="s">
        <v>100</v>
      </c>
      <c r="C1513" t="s">
        <v>20</v>
      </c>
      <c r="D1513" t="s">
        <v>32</v>
      </c>
      <c r="E1513" s="1">
        <v>46083</v>
      </c>
      <c r="G1513">
        <v>77</v>
      </c>
      <c r="H1513">
        <v>39</v>
      </c>
      <c r="I1513">
        <v>15</v>
      </c>
      <c r="J1513">
        <v>8</v>
      </c>
      <c r="K1513">
        <v>0</v>
      </c>
      <c r="L1513" t="s">
        <v>11346</v>
      </c>
      <c r="M1513" t="s">
        <v>146</v>
      </c>
      <c r="N1513">
        <v>269</v>
      </c>
      <c r="O1513" t="s">
        <v>12841</v>
      </c>
    </row>
    <row r="1514" spans="1:15" x14ac:dyDescent="0.25">
      <c r="A1514" t="s">
        <v>12868</v>
      </c>
      <c r="B1514" t="s">
        <v>39</v>
      </c>
      <c r="C1514" t="s">
        <v>20</v>
      </c>
      <c r="D1514" t="s">
        <v>21</v>
      </c>
      <c r="E1514" s="1">
        <v>46065</v>
      </c>
      <c r="G1514">
        <v>95</v>
      </c>
      <c r="H1514">
        <v>7</v>
      </c>
      <c r="I1514">
        <v>3</v>
      </c>
      <c r="J1514">
        <v>2</v>
      </c>
      <c r="K1514">
        <v>0</v>
      </c>
      <c r="L1514" t="s">
        <v>11349</v>
      </c>
      <c r="M1514" t="s">
        <v>146</v>
      </c>
      <c r="N1514">
        <v>152</v>
      </c>
      <c r="O1514" t="s">
        <v>12844</v>
      </c>
    </row>
    <row r="1515" spans="1:15" x14ac:dyDescent="0.25">
      <c r="A1515" t="s">
        <v>12869</v>
      </c>
      <c r="B1515" t="s">
        <v>73</v>
      </c>
      <c r="C1515" t="s">
        <v>74</v>
      </c>
      <c r="D1515" t="s">
        <v>61</v>
      </c>
      <c r="E1515" s="1">
        <v>46126</v>
      </c>
      <c r="G1515">
        <v>34</v>
      </c>
      <c r="H1515">
        <v>47</v>
      </c>
      <c r="I1515">
        <v>13</v>
      </c>
      <c r="J1515">
        <v>5</v>
      </c>
      <c r="K1515">
        <v>0</v>
      </c>
      <c r="L1515" t="s">
        <v>11357</v>
      </c>
      <c r="M1515" t="s">
        <v>146</v>
      </c>
      <c r="N1515">
        <v>702</v>
      </c>
      <c r="O1515" t="s">
        <v>12839</v>
      </c>
    </row>
    <row r="1516" spans="1:15" x14ac:dyDescent="0.25">
      <c r="A1516" t="s">
        <v>12870</v>
      </c>
      <c r="B1516" t="s">
        <v>100</v>
      </c>
      <c r="C1516" t="s">
        <v>74</v>
      </c>
      <c r="D1516" t="s">
        <v>61</v>
      </c>
      <c r="E1516" s="1">
        <v>46073</v>
      </c>
      <c r="G1516">
        <v>87</v>
      </c>
      <c r="H1516">
        <v>11</v>
      </c>
      <c r="I1516">
        <v>10</v>
      </c>
      <c r="J1516">
        <v>5</v>
      </c>
      <c r="K1516">
        <v>0</v>
      </c>
      <c r="L1516" t="s">
        <v>11349</v>
      </c>
      <c r="M1516" t="s">
        <v>146</v>
      </c>
      <c r="N1516">
        <v>555</v>
      </c>
      <c r="O1516" t="s">
        <v>12841</v>
      </c>
    </row>
    <row r="1517" spans="1:15" x14ac:dyDescent="0.25">
      <c r="A1517" t="s">
        <v>12871</v>
      </c>
      <c r="B1517" t="s">
        <v>73</v>
      </c>
      <c r="C1517" t="s">
        <v>44</v>
      </c>
      <c r="D1517" t="s">
        <v>93</v>
      </c>
      <c r="E1517" s="1">
        <v>46089</v>
      </c>
      <c r="G1517">
        <v>71</v>
      </c>
      <c r="H1517">
        <v>47</v>
      </c>
      <c r="I1517">
        <v>13</v>
      </c>
      <c r="J1517">
        <v>8</v>
      </c>
      <c r="K1517">
        <v>0</v>
      </c>
      <c r="L1517" t="s">
        <v>11352</v>
      </c>
      <c r="M1517" t="s">
        <v>146</v>
      </c>
      <c r="N1517">
        <v>76</v>
      </c>
      <c r="O1517" t="s">
        <v>12844</v>
      </c>
    </row>
    <row r="1518" spans="1:15" x14ac:dyDescent="0.25">
      <c r="A1518" t="s">
        <v>12872</v>
      </c>
      <c r="B1518" t="s">
        <v>30</v>
      </c>
      <c r="C1518" t="s">
        <v>49</v>
      </c>
      <c r="D1518" t="s">
        <v>21</v>
      </c>
      <c r="E1518" s="1">
        <v>46135</v>
      </c>
      <c r="G1518">
        <v>25</v>
      </c>
      <c r="H1518">
        <v>17</v>
      </c>
      <c r="I1518">
        <v>7</v>
      </c>
      <c r="J1518">
        <v>3</v>
      </c>
      <c r="K1518">
        <v>0</v>
      </c>
      <c r="L1518" t="s">
        <v>11352</v>
      </c>
      <c r="M1518" t="s">
        <v>146</v>
      </c>
      <c r="N1518">
        <v>197</v>
      </c>
      <c r="O1518" t="s">
        <v>12841</v>
      </c>
    </row>
    <row r="1519" spans="1:15" x14ac:dyDescent="0.25">
      <c r="A1519" t="s">
        <v>12873</v>
      </c>
      <c r="B1519" t="s">
        <v>121</v>
      </c>
      <c r="C1519" t="s">
        <v>49</v>
      </c>
      <c r="D1519" t="s">
        <v>32</v>
      </c>
      <c r="E1519" s="1">
        <v>46102</v>
      </c>
      <c r="G1519">
        <v>58</v>
      </c>
      <c r="H1519">
        <v>45</v>
      </c>
      <c r="I1519">
        <v>6</v>
      </c>
      <c r="J1519">
        <v>1</v>
      </c>
      <c r="K1519">
        <v>0</v>
      </c>
      <c r="L1519" t="s">
        <v>11352</v>
      </c>
      <c r="M1519" t="s">
        <v>146</v>
      </c>
      <c r="N1519">
        <v>394</v>
      </c>
      <c r="O1519" t="s">
        <v>12839</v>
      </c>
    </row>
    <row r="1520" spans="1:15" x14ac:dyDescent="0.25">
      <c r="A1520" t="s">
        <v>12874</v>
      </c>
      <c r="B1520" t="s">
        <v>73</v>
      </c>
      <c r="C1520" t="s">
        <v>31</v>
      </c>
      <c r="D1520" t="s">
        <v>45</v>
      </c>
      <c r="E1520" s="1">
        <v>46052</v>
      </c>
      <c r="G1520">
        <v>108</v>
      </c>
      <c r="H1520">
        <v>43</v>
      </c>
      <c r="I1520">
        <v>3</v>
      </c>
      <c r="J1520">
        <v>2</v>
      </c>
      <c r="K1520">
        <v>0</v>
      </c>
      <c r="L1520" t="s">
        <v>11389</v>
      </c>
      <c r="M1520" t="s">
        <v>146</v>
      </c>
      <c r="N1520">
        <v>212</v>
      </c>
      <c r="O1520" t="s">
        <v>12844</v>
      </c>
    </row>
    <row r="1521" spans="1:15" x14ac:dyDescent="0.25">
      <c r="A1521" t="s">
        <v>12875</v>
      </c>
      <c r="B1521" t="s">
        <v>121</v>
      </c>
      <c r="C1521" t="s">
        <v>20</v>
      </c>
      <c r="D1521" t="s">
        <v>21</v>
      </c>
      <c r="E1521" s="1">
        <v>46119</v>
      </c>
      <c r="G1521">
        <v>41</v>
      </c>
      <c r="H1521">
        <v>15</v>
      </c>
      <c r="I1521">
        <v>14</v>
      </c>
      <c r="J1521">
        <v>4</v>
      </c>
      <c r="K1521">
        <v>0</v>
      </c>
      <c r="L1521" t="s">
        <v>11352</v>
      </c>
      <c r="M1521" t="s">
        <v>146</v>
      </c>
      <c r="N1521">
        <v>126</v>
      </c>
      <c r="O1521" t="s">
        <v>12839</v>
      </c>
    </row>
    <row r="1522" spans="1:15" x14ac:dyDescent="0.25">
      <c r="A1522" t="s">
        <v>12876</v>
      </c>
      <c r="B1522" t="s">
        <v>39</v>
      </c>
      <c r="C1522" t="s">
        <v>49</v>
      </c>
      <c r="D1522" t="s">
        <v>45</v>
      </c>
      <c r="E1522" s="1">
        <v>46078</v>
      </c>
      <c r="G1522">
        <v>82</v>
      </c>
      <c r="H1522">
        <v>31</v>
      </c>
      <c r="I1522">
        <v>13</v>
      </c>
      <c r="J1522">
        <v>8</v>
      </c>
      <c r="K1522">
        <v>0</v>
      </c>
      <c r="L1522" t="s">
        <v>11346</v>
      </c>
      <c r="M1522" t="s">
        <v>146</v>
      </c>
      <c r="N1522">
        <v>210</v>
      </c>
      <c r="O1522" t="s">
        <v>12839</v>
      </c>
    </row>
    <row r="1523" spans="1:15" x14ac:dyDescent="0.25">
      <c r="A1523" t="s">
        <v>12877</v>
      </c>
      <c r="B1523" t="s">
        <v>86</v>
      </c>
      <c r="C1523" t="s">
        <v>74</v>
      </c>
      <c r="D1523" t="s">
        <v>32</v>
      </c>
      <c r="E1523" s="1">
        <v>46114</v>
      </c>
      <c r="G1523">
        <v>46</v>
      </c>
      <c r="H1523">
        <v>47</v>
      </c>
      <c r="I1523">
        <v>6</v>
      </c>
      <c r="J1523">
        <v>2</v>
      </c>
      <c r="K1523">
        <v>0</v>
      </c>
      <c r="L1523" t="s">
        <v>11349</v>
      </c>
      <c r="M1523" t="s">
        <v>146</v>
      </c>
      <c r="N1523">
        <v>397</v>
      </c>
      <c r="O1523" t="s">
        <v>12841</v>
      </c>
    </row>
    <row r="1524" spans="1:15" x14ac:dyDescent="0.25">
      <c r="A1524" t="s">
        <v>12878</v>
      </c>
      <c r="B1524" t="s">
        <v>121</v>
      </c>
      <c r="C1524" t="s">
        <v>74</v>
      </c>
      <c r="D1524" t="s">
        <v>45</v>
      </c>
      <c r="E1524" s="1">
        <v>46111</v>
      </c>
      <c r="G1524">
        <v>49</v>
      </c>
      <c r="H1524">
        <v>21</v>
      </c>
      <c r="I1524">
        <v>4</v>
      </c>
      <c r="J1524">
        <v>4</v>
      </c>
      <c r="K1524">
        <v>0</v>
      </c>
      <c r="L1524" t="s">
        <v>11349</v>
      </c>
      <c r="M1524" t="s">
        <v>146</v>
      </c>
      <c r="N1524">
        <v>238</v>
      </c>
      <c r="O1524" t="s">
        <v>12839</v>
      </c>
    </row>
    <row r="1525" spans="1:15" x14ac:dyDescent="0.25">
      <c r="A1525" t="s">
        <v>12879</v>
      </c>
      <c r="B1525" t="s">
        <v>73</v>
      </c>
      <c r="C1525" t="s">
        <v>44</v>
      </c>
      <c r="D1525" t="s">
        <v>32</v>
      </c>
      <c r="E1525" s="1">
        <v>46125</v>
      </c>
      <c r="G1525">
        <v>35</v>
      </c>
      <c r="H1525">
        <v>38</v>
      </c>
      <c r="I1525">
        <v>4</v>
      </c>
      <c r="J1525">
        <v>1</v>
      </c>
      <c r="K1525">
        <v>0</v>
      </c>
      <c r="L1525" t="s">
        <v>11389</v>
      </c>
      <c r="M1525" t="s">
        <v>146</v>
      </c>
      <c r="N1525">
        <v>539</v>
      </c>
      <c r="O1525" t="s">
        <v>12839</v>
      </c>
    </row>
    <row r="1526" spans="1:15" x14ac:dyDescent="0.25">
      <c r="A1526" t="s">
        <v>12880</v>
      </c>
      <c r="B1526" t="s">
        <v>79</v>
      </c>
      <c r="C1526" t="s">
        <v>31</v>
      </c>
      <c r="D1526" t="s">
        <v>61</v>
      </c>
      <c r="E1526" s="1">
        <v>46094</v>
      </c>
      <c r="G1526">
        <v>66</v>
      </c>
      <c r="H1526">
        <v>20</v>
      </c>
      <c r="I1526">
        <v>8</v>
      </c>
      <c r="J1526">
        <v>1</v>
      </c>
      <c r="K1526">
        <v>0</v>
      </c>
      <c r="L1526" t="s">
        <v>11346</v>
      </c>
      <c r="M1526" t="s">
        <v>146</v>
      </c>
      <c r="N1526">
        <v>294</v>
      </c>
      <c r="O1526" t="s">
        <v>12839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 Employee Master Data</vt:lpstr>
      <vt:lpstr>CALCULATION SHEET</vt:lpstr>
      <vt:lpstr>DASHBOARD OVERVIEW</vt:lpstr>
      <vt:lpstr>HEADCOUNT ANALYSIS</vt:lpstr>
      <vt:lpstr>ATTRITION</vt:lpstr>
      <vt:lpstr>TRAINING</vt:lpstr>
      <vt:lpstr>TRAINING DATA </vt:lpstr>
      <vt:lpstr>RECRUITMENT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Belinda</cp:lastModifiedBy>
  <cp:revision>0</cp:revision>
  <dcterms:created xsi:type="dcterms:W3CDTF">2026-05-18T07:44:47Z</dcterms:created>
  <dcterms:modified xsi:type="dcterms:W3CDTF">2026-05-20T09:44:59Z</dcterms:modified>
  <dc:language>en-US</dc:language>
</cp:coreProperties>
</file>